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66925"/>
  <mc:AlternateContent xmlns:mc="http://schemas.openxmlformats.org/markup-compatibility/2006">
    <mc:Choice Requires="x15">
      <x15ac:absPath xmlns:x15ac="http://schemas.microsoft.com/office/spreadsheetml/2010/11/ac" url="https://transnetsocltd-my.sharepoint.com/personal/bukho_nqeketo_transnet_net/Documents/Port of Saldanha/OPS FACILITIES/Final/final bill/"/>
    </mc:Choice>
  </mc:AlternateContent>
  <xr:revisionPtr revIDLastSave="1" documentId="8_{09001BC1-BD09-4B44-8E37-7792BAF7378A}" xr6:coauthVersionLast="47" xr6:coauthVersionMax="47" xr10:uidLastSave="{D97118E8-12B9-4535-9578-1FF2031EAC8F}"/>
  <bookViews>
    <workbookView xWindow="-108" yWindow="-108" windowWidth="23256" windowHeight="12456" firstSheet="11" activeTab="16" xr2:uid="{1BEEC6E2-1258-4551-BEEF-E17ACC39861E}"/>
  </bookViews>
  <sheets>
    <sheet name="Summary" sheetId="19" r:id="rId1"/>
    <sheet name="Preliminaries SANS 1200A (2)" sheetId="61" r:id="rId2"/>
    <sheet name="Earthworks SANS 1200D" sheetId="3" r:id="rId3"/>
    <sheet name="Concrete, formwork, reinforceme" sheetId="4" r:id="rId4"/>
    <sheet name="Masonry" sheetId="5" r:id="rId5"/>
    <sheet name="Waterproofing" sheetId="11" r:id="rId6"/>
    <sheet name="Roof covering" sheetId="35" r:id="rId7"/>
    <sheet name="Capentry and joinery" sheetId="12" r:id="rId8"/>
    <sheet name="Floor covering etc" sheetId="14" r:id="rId9"/>
    <sheet name="Ironmongery" sheetId="15" r:id="rId10"/>
    <sheet name="Structural steelwork" sheetId="50" r:id="rId11"/>
    <sheet name="Metalwork" sheetId="16" r:id="rId12"/>
    <sheet name="Plastering" sheetId="18" r:id="rId13"/>
    <sheet name="Rainwater Disposal" sheetId="38" r:id="rId14"/>
    <sheet name="Paintwork" sheetId="60" r:id="rId15"/>
    <sheet name="External works" sheetId="46" r:id="rId16"/>
    <sheet name="Electrical works" sheetId="51"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s>
  <definedNames>
    <definedName name="\0" localSheetId="16">#REF!</definedName>
    <definedName name="\0" localSheetId="15">#REF!</definedName>
    <definedName name="\0" localSheetId="14">#REF!</definedName>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n">#REF!</definedName>
    <definedName name="\o">#REF!</definedName>
    <definedName name="\P" localSheetId="15">#REF!</definedName>
    <definedName name="\P" localSheetId="14">#REF!</definedName>
    <definedName name="\P">#REF!</definedName>
    <definedName name="\q">#REF!</definedName>
    <definedName name="\r">#REF!</definedName>
    <definedName name="\s">#REF!</definedName>
    <definedName name="\t">#REF!</definedName>
    <definedName name="\u">#REF!</definedName>
    <definedName name="\w">#REF!</definedName>
    <definedName name="\x">#REF!</definedName>
    <definedName name="\y">#REF!</definedName>
    <definedName name="\YES">#REF!</definedName>
    <definedName name="\Z" localSheetId="15">#REF!</definedName>
    <definedName name="\Z" localSheetId="14">#REF!</definedName>
    <definedName name="\Z">#REF!</definedName>
    <definedName name="__" hidden="1">[1]PROGRESS!#REF!</definedName>
    <definedName name="__________________M777">#REF!</definedName>
    <definedName name="________________M777">#REF!</definedName>
    <definedName name="_______________M777">#REF!</definedName>
    <definedName name="_______________SEC1200">#REF!</definedName>
    <definedName name="__________M777">#REF!</definedName>
    <definedName name="_________M777">#REF!</definedName>
    <definedName name="________M777">#REF!</definedName>
    <definedName name="________RoE1">[2]RoE!$A$4:$D$8</definedName>
    <definedName name="_______M777">#REF!</definedName>
    <definedName name="_______RoE1">[3]RoE!$A$4:$D$8</definedName>
    <definedName name="______M777">#REF!</definedName>
    <definedName name="______RoE1">[3]RoE!$A$4:$D$8</definedName>
    <definedName name="______SEC1200">#REF!</definedName>
    <definedName name="_____M777">#REF!</definedName>
    <definedName name="_____PC1">#REF!</definedName>
    <definedName name="_____RoE1">[3]RoE!$A$4:$D$8</definedName>
    <definedName name="_____SEC1200">#REF!</definedName>
    <definedName name="____M777">#REF!</definedName>
    <definedName name="____PC1">#REF!</definedName>
    <definedName name="____RoE1">[3]RoE!$A$4:$D$8</definedName>
    <definedName name="____SEC1200">#REF!</definedName>
    <definedName name="___INDEX_SHEET___ASAP_Utilities">#REF!</definedName>
    <definedName name="___M777">#REF!</definedName>
    <definedName name="___PC1">#REF!</definedName>
    <definedName name="___RoE1">[3]RoE!$A$4:$D$8</definedName>
    <definedName name="___SEC1200">#REF!</definedName>
    <definedName name="___SHR1">#REF!</definedName>
    <definedName name="___SHR2">#REF!</definedName>
    <definedName name="___tax1">#REF!</definedName>
    <definedName name="___tax2">#REF!</definedName>
    <definedName name="___tax3">#REF!</definedName>
    <definedName name="___tax4">#REF!</definedName>
    <definedName name="__123Graph_A" hidden="1">[1]PROGRESS!#REF!</definedName>
    <definedName name="__123Graph_B" hidden="1">[1]PROGRESS!#REF!</definedName>
    <definedName name="__123Graph_X" hidden="1">[1]PROGRESS!#REF!</definedName>
    <definedName name="__C">#REF!</definedName>
    <definedName name="__DAT1">#REF!</definedName>
    <definedName name="__DAT10">#REF!</definedName>
    <definedName name="__DAT11">#REF!</definedName>
    <definedName name="__DAT12">#REF!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IntlFixup" hidden="1">TRUE</definedName>
    <definedName name="__IntlFixupTable">'[4]Intl Data Table'!$A$3:$AG$11</definedName>
    <definedName name="__Lab1">#REF!</definedName>
    <definedName name="__M777">#REF!</definedName>
    <definedName name="__PC1">#REF!</definedName>
    <definedName name="__RoE1">[3]RoE!$A$4:$D$8</definedName>
    <definedName name="__SEC1200">#REF!</definedName>
    <definedName name="__SHR1">#REF!</definedName>
    <definedName name="__SHR2">#REF!</definedName>
    <definedName name="__tax1">#REF!</definedName>
    <definedName name="__tax2">#REF!</definedName>
    <definedName name="__tax3">#REF!</definedName>
    <definedName name="__tax4">#REF!</definedName>
    <definedName name="_0">#REF!</definedName>
    <definedName name="_1">'[5]SEC. A'!#REF!</definedName>
    <definedName name="_1__123Graph_A1_94" hidden="1">[1]PROGRESS!#REF!</definedName>
    <definedName name="_2__123Graph_APROGRESS_4_95" hidden="1">[1]PROGRESS!#REF!</definedName>
    <definedName name="_21">'[5]SEC. A'!#REF!</definedName>
    <definedName name="_23">'[5]SEC. A'!#REF!</definedName>
    <definedName name="_27880">+#REF!+#REF!+#REF!+#REF!+#REF!+#REF!+#REF!+#REF!+#REF!+#REF!+#REF!+#REF!+#REF!+#REF!+#REF!+#REF!+#REF!+#REF!+#REF!+#REF!+#REF!+#REF!+#REF!+#REF!+#REF!+#REF!+#REF!+#REF!</definedName>
    <definedName name="_3">'[5]SEC. A'!#REF!</definedName>
    <definedName name="_3__123Graph_ATEM1_94" hidden="1">[1]PROGRESS!#REF!</definedName>
    <definedName name="_34">'[5]SEC. A'!#REF!</definedName>
    <definedName name="_4__123Graph_B1_94" hidden="1">[1]PROGRESS!#REF!</definedName>
    <definedName name="_4840">+#REF!+#REF!+#REF!+#REF!+#REF!+#REF!+#REF!+#REF!+#REF!+#REF!+#REF!+#REF!+#REF!+#REF!+#REF!+#REF!+#REF!+#REF!+#REF!+#REF!+#REF!+#REF!+#REF!+#REF!+#REF!+#REF!+#REF!+#REF!</definedName>
    <definedName name="_5__123Graph_BPROGRESS_4_95" hidden="1">[1]PROGRESS!#REF!</definedName>
    <definedName name="_6__123Graph_BTEM1_94" hidden="1">[1]PROGRESS!#REF!</definedName>
    <definedName name="_7__123Graph_X1_94" hidden="1">[1]PROGRESS!#REF!</definedName>
    <definedName name="_8__123Graph_XPROGRESS_4_95" hidden="1">[1]PROGRESS!#REF!</definedName>
    <definedName name="_9__123Graph_XTEM1_94" hidden="1">[1]PROGRESS!#REF!</definedName>
    <definedName name="_aad1" hidden="1">{#N/A,#N/A,FALSE,"SumD";#N/A,#N/A,FALSE,"ElecD";#N/A,#N/A,FALSE,"MechD";#N/A,#N/A,FALSE,"GeotD";#N/A,#N/A,FALSE,"PrcsD";#N/A,#N/A,FALSE,"TunnD";#N/A,#N/A,FALSE,"CivlD";#N/A,#N/A,FALSE,"NtwkD";#N/A,#N/A,FALSE,"EstgD";#N/A,#N/A,FALSE,"PEngD"}</definedName>
    <definedName name="_adj102">#REF!</definedName>
    <definedName name="_adj106">#REF!</definedName>
    <definedName name="_adj111">#REF!</definedName>
    <definedName name="_all1">[6]Risk!$A$1:$K$63</definedName>
    <definedName name="_all11">[6]Risk!$A$1:$K$63</definedName>
    <definedName name="_as1" hidden="1">{#N/A,#N/A,FALSE,"SumD";#N/A,#N/A,FALSE,"ElecD";#N/A,#N/A,FALSE,"MechD";#N/A,#N/A,FALSE,"GeotD";#N/A,#N/A,FALSE,"PrcsD";#N/A,#N/A,FALSE,"TunnD";#N/A,#N/A,FALSE,"CivlD";#N/A,#N/A,FALSE,"NtwkD";#N/A,#N/A,FALSE,"EstgD";#N/A,#N/A,FALSE,"PEngD"}</definedName>
    <definedName name="_as2" hidden="1">{#N/A,#N/A,FALSE,"SumD";#N/A,#N/A,FALSE,"ElecD";#N/A,#N/A,FALSE,"MechD";#N/A,#N/A,FALSE,"GeotD";#N/A,#N/A,FALSE,"PrcsD";#N/A,#N/A,FALSE,"TunnD";#N/A,#N/A,FALSE,"CivlD";#N/A,#N/A,FALSE,"NtwkD";#N/A,#N/A,FALSE,"EstgD";#N/A,#N/A,FALSE,"PEngD"}</definedName>
    <definedName name="_as3" hidden="1">{#N/A,#N/A,FALSE,"SumD";#N/A,#N/A,FALSE,"ElecD";#N/A,#N/A,FALSE,"MechD";#N/A,#N/A,FALSE,"GeotD";#N/A,#N/A,FALSE,"PrcsD";#N/A,#N/A,FALSE,"TunnD";#N/A,#N/A,FALSE,"CivlD";#N/A,#N/A,FALSE,"NtwkD";#N/A,#N/A,FALSE,"EstgD";#N/A,#N/A,FALSE,"PEngD"}</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1">'[7]Labour Table'!$A$17:$CB$231</definedName>
    <definedName name="_b2">[7]Cost!$A$17:$CB$249</definedName>
    <definedName name="_boq1">'[8]Area 1'!$B$10:$M$69</definedName>
    <definedName name="_boq19">#REF!</definedName>
    <definedName name="_boq20">#REF!</definedName>
    <definedName name="_boq21">#REF!</definedName>
    <definedName name="_boq22">#REF!</definedName>
    <definedName name="_boq23">#REF!</definedName>
    <definedName name="_boq24">#REF!</definedName>
    <definedName name="_boq25">#REF!</definedName>
    <definedName name="_boq26">#REF!</definedName>
    <definedName name="_boq27">#REF!</definedName>
    <definedName name="_boq28">#REF!</definedName>
    <definedName name="_boq29">#REF!</definedName>
    <definedName name="_boq30">#REF!</definedName>
    <definedName name="_boq31">#REF!</definedName>
    <definedName name="_boq32">#REF!</definedName>
    <definedName name="_boq33">#REF!</definedName>
    <definedName name="_boq34">#REF!</definedName>
    <definedName name="_boq35">#REF!</definedName>
    <definedName name="_boq36">#REF!</definedName>
    <definedName name="_boq37">#REF!</definedName>
    <definedName name="_boq38">#REF!</definedName>
    <definedName name="_BRN1">#REF!</definedName>
    <definedName name="_BRN2">#REF!</definedName>
    <definedName name="_BRN3">#REF!</definedName>
    <definedName name="_BRN4">#REF!</definedName>
    <definedName name="_BRN5">#REF!</definedName>
    <definedName name="_BRN6">#REF!</definedName>
    <definedName name="_BRN7">#REF!</definedName>
    <definedName name="_BRN71">[9]Backup1!#REF!</definedName>
    <definedName name="_C">#REF!</definedName>
    <definedName name="_ccc1" hidden="1">{#N/A,#N/A,FALSE,"SumD";#N/A,#N/A,FALSE,"ElecD";#N/A,#N/A,FALSE,"MechD";#N/A,#N/A,FALSE,"GeotD";#N/A,#N/A,FALSE,"PrcsD";#N/A,#N/A,FALSE,"TunnD";#N/A,#N/A,FALSE,"CivlD";#N/A,#N/A,FALSE,"NtwkD";#N/A,#N/A,FALSE,"EstgD";#N/A,#N/A,FALSE,"PEngD"}</definedName>
    <definedName name="_ccc2" hidden="1">{#N/A,#N/A,FALSE,"SumD";#N/A,#N/A,FALSE,"ElecD";#N/A,#N/A,FALSE,"MechD";#N/A,#N/A,FALSE,"GeotD";#N/A,#N/A,FALSE,"PrcsD";#N/A,#N/A,FALSE,"TunnD";#N/A,#N/A,FALSE,"CivlD";#N/A,#N/A,FALSE,"NtwkD";#N/A,#N/A,FALSE,"EstgD";#N/A,#N/A,FALSE,"PEngD"}</definedName>
    <definedName name="_dbs1">[10]Estimate!#REF!</definedName>
    <definedName name="_dbs11">[10]Estimate!#REF!</definedName>
    <definedName name="_dbs3">[10]Estimate!#REF!</definedName>
    <definedName name="_dbs76">[10]Estimate!#REF!</definedName>
    <definedName name="_DETAILS">#REF!</definedName>
    <definedName name="_dft6">#REF!</definedName>
    <definedName name="_Fill" hidden="1">#REF!</definedName>
    <definedName name="_KPA1">#REF!</definedName>
    <definedName name="_KPI2030">#REF!</definedName>
    <definedName name="_Lab1">#REF!</definedName>
    <definedName name="_M11">#REF!</definedName>
    <definedName name="_M13">#REF!</definedName>
    <definedName name="_M14">#REF!</definedName>
    <definedName name="_M15">#REF!</definedName>
    <definedName name="_M16">#REF!</definedName>
    <definedName name="_M17">#REF!</definedName>
    <definedName name="_M18">#REF!</definedName>
    <definedName name="_M777">#REF!</definedName>
    <definedName name="_NPV30">#REF!</definedName>
    <definedName name="_NPV7">#REF!</definedName>
    <definedName name="_Order1" hidden="1">255</definedName>
    <definedName name="_Order2" hidden="1">0</definedName>
    <definedName name="_Parse_Out" hidden="1">#REF!</definedName>
    <definedName name="_PC1">#REF!</definedName>
    <definedName name="_Pck1">#REF!</definedName>
    <definedName name="_Pck2">#REF!</definedName>
    <definedName name="_Pck3">#REF!</definedName>
    <definedName name="_Pck4">#REF!</definedName>
    <definedName name="_RoE1">[11]RoE!$A$4:$D$8</definedName>
    <definedName name="_sec12">#REF!</definedName>
    <definedName name="_SEC1200">#REF!</definedName>
    <definedName name="_SHR1">#REF!</definedName>
    <definedName name="_SHR2">#REF!</definedName>
    <definedName name="_Sort" hidden="1">#REF!</definedName>
    <definedName name="_ss1">'[7]Lab Rates Table'!$A$5:$H$212</definedName>
    <definedName name="_SUMM">#REF!</definedName>
    <definedName name="_tax1">#REF!</definedName>
    <definedName name="_tax2">#REF!</definedName>
    <definedName name="_tax3">#REF!</definedName>
    <definedName name="_tax4">#REF!</definedName>
    <definedName name="_tq321">#REF!</definedName>
    <definedName name="_tq322">#REF!</definedName>
    <definedName name="_TQ385">#REF!</definedName>
    <definedName name="_VQ1004">#REF!</definedName>
    <definedName name="a">#REF!</definedName>
    <definedName name="A_GM">[12]Coeff!$F$139</definedName>
    <definedName name="AA">[13]AREAS!$A$6:$I$47</definedName>
    <definedName name="AA.Report.Files" hidden="1">#REF!</definedName>
    <definedName name="AA.Reports.Available" hidden="1">#REF!</definedName>
    <definedName name="AAA">[14]AREAS!$A$1:$I$5</definedName>
    <definedName name="aaaa">#REF!</definedName>
    <definedName name="aad" hidden="1">{#N/A,#N/A,FALSE,"SumD";#N/A,#N/A,FALSE,"ElecD";#N/A,#N/A,FALSE,"MechD";#N/A,#N/A,FALSE,"GeotD";#N/A,#N/A,FALSE,"PrcsD";#N/A,#N/A,FALSE,"TunnD";#N/A,#N/A,FALSE,"CivlD";#N/A,#N/A,FALSE,"NtwkD";#N/A,#N/A,FALSE,"EstgD";#N/A,#N/A,FALSE,"PEngD"}</definedName>
    <definedName name="aBACK">'[15]rates database'!$F$27</definedName>
    <definedName name="aBASBF">'[15]rates database'!$F$19</definedName>
    <definedName name="aBASEX">'[15]rates database'!$F$17</definedName>
    <definedName name="aBASFWK">'[15]rates database'!$F$37</definedName>
    <definedName name="abc">'[16]rates database'!$F$25</definedName>
    <definedName name="abcdef">#N/A</definedName>
    <definedName name="abs_power">#REF!</definedName>
    <definedName name="ac">#REF!</definedName>
    <definedName name="aCAWAY">'[15]rates database'!$F$20</definedName>
    <definedName name="account">#REF!</definedName>
    <definedName name="aCLEAR">'[15]rates database'!$F$13</definedName>
    <definedName name="act">'[17]CAP INV'!#REF!</definedName>
    <definedName name="aCTF">'[15]rates database'!$F$15</definedName>
    <definedName name="Actual">(PeriodInActual*('[18]Project Plan Drilling'!$E1&gt;0))*PeriodInPlan</definedName>
    <definedName name="ActualBeyond">PeriodInActual*('[18]Project Plan Drilling'!$E1&gt;0)</definedName>
    <definedName name="ActualCapex">[19]Admin!#REF!</definedName>
    <definedName name="ActualCapRev">[19]Admin!#REF!</definedName>
    <definedName name="ActualOpex">[19]Admin!#REF!</definedName>
    <definedName name="ActualPerfRev">[19]Admin!#REF!</definedName>
    <definedName name="Adj_Amt">'[20]ACCRUAL Input'!$BG:$BG</definedName>
    <definedName name="ADJ_T">'[20]ACCRUAL Input'!$BF:$BF</definedName>
    <definedName name="adj3R3">#REF!</definedName>
    <definedName name="Adjustment_factor">#REF!</definedName>
    <definedName name="ADK">#REF!</definedName>
    <definedName name="aDPM">'[15]rates database'!$F$43</definedName>
    <definedName name="adr">'[16]rates database'!$F$28</definedName>
    <definedName name="aECPLSTR">'[15]rates database'!$F$62</definedName>
    <definedName name="aEXCAVS">'[15]rates database'!$F$26</definedName>
    <definedName name="af">#REF!</definedName>
    <definedName name="AFG">#REF!</definedName>
    <definedName name="aFILLSP">'[15]rates database'!$F$21</definedName>
    <definedName name="aFWK">'[15]rates database'!$F$50</definedName>
    <definedName name="aFWKBM">'[15]rates database'!$F$52</definedName>
    <definedName name="aFWKCOL">'[15]rates database'!$F$53</definedName>
    <definedName name="AgentsFeesAmount">#REF!</definedName>
    <definedName name="AGH">#REF!</definedName>
    <definedName name="aHBLINING">'[15]rates database'!$F$59</definedName>
    <definedName name="aHBWALL">'[15]rates database'!$F$73</definedName>
    <definedName name="aICPLSTR">'[15]rates database'!$F$77</definedName>
    <definedName name="AJK">#REF!</definedName>
    <definedName name="AKL">#REF!</definedName>
    <definedName name="al">#REF!</definedName>
    <definedName name="aLIFT">'[15]rates database'!$F$85</definedName>
    <definedName name="ALL">#REF!</definedName>
    <definedName name="All_Database">#REF!</definedName>
    <definedName name="AllData">#REF!</definedName>
    <definedName name="Allocation_100Ton">#REF!</definedName>
    <definedName name="Allocation_70Ton">#REF!</definedName>
    <definedName name="ALS">#REF!</definedName>
    <definedName name="AM_Aid">[12]Coeff!$F$137</definedName>
    <definedName name="aMESH193">'[15]rates database'!$F$44</definedName>
    <definedName name="aMESH245">'[15]rates database'!$F$45</definedName>
    <definedName name="aMGRADE15">'[15]rates database'!$F$30</definedName>
    <definedName name="Amountinwords">#REF!</definedName>
    <definedName name="ANM">ROW(#REF!)</definedName>
    <definedName name="Annual">#REF!</definedName>
    <definedName name="anscount" hidden="1">2</definedName>
    <definedName name="aOBWALL">'[15]rates database'!$F$57</definedName>
    <definedName name="ap">#N/A</definedName>
    <definedName name="apex1">#REF!</definedName>
    <definedName name="apex2">#REF!</definedName>
    <definedName name="Apples">#REF!</definedName>
    <definedName name="aPRELIM">'[15]rates database'!$F$11</definedName>
    <definedName name="aPVA">'[15]rates database'!$F$63</definedName>
    <definedName name="aq">ROW(#REF!)</definedName>
    <definedName name="ARCHITEC">#REF!</definedName>
    <definedName name="AreaStoped">#REF!</definedName>
    <definedName name="aREBAR">'[15]rates database'!$F$36</definedName>
    <definedName name="aRGRADE20">'[15]rates database'!$F$31</definedName>
    <definedName name="aRGRADE25">'[15]rates database'!$F$32</definedName>
    <definedName name="aRGRADE30">'[15]rates database'!$F$33</definedName>
    <definedName name="aRGRADE35">'[15]rates database'!$F$34</definedName>
    <definedName name="Armour_layer_tickn">'[21]Reclaimation Bund calcs'!$B$12</definedName>
    <definedName name="armour1" localSheetId="15">#REF!</definedName>
    <definedName name="armour1" localSheetId="14">#REF!</definedName>
    <definedName name="armour1">#REF!</definedName>
    <definedName name="armour1t" localSheetId="15">#REF!</definedName>
    <definedName name="armour1t" localSheetId="14">#REF!</definedName>
    <definedName name="armour1t">#REF!</definedName>
    <definedName name="armour2" localSheetId="15">#REF!</definedName>
    <definedName name="armour2" localSheetId="14">#REF!</definedName>
    <definedName name="armour2">#REF!</definedName>
    <definedName name="armour2t">#REF!</definedName>
    <definedName name="armour3">#REF!</definedName>
    <definedName name="armour3t">#REF!</definedName>
    <definedName name="armour4">#REF!</definedName>
    <definedName name="armour4t">#REF!</definedName>
    <definedName name="armour5">#REF!</definedName>
    <definedName name="armour5t">#REF!</definedName>
    <definedName name="aROC">'[15]rates database'!$F$28</definedName>
    <definedName name="aROCK">'[15]rates database'!$F$18</definedName>
    <definedName name="as" hidden="1">{#N/A,#N/A,FALSE,"SumD";#N/A,#N/A,FALSE,"ElecD";#N/A,#N/A,FALSE,"MechD";#N/A,#N/A,FALSE,"GeotD";#N/A,#N/A,FALSE,"PrcsD";#N/A,#N/A,FALSE,"TunnD";#N/A,#N/A,FALSE,"CivlD";#N/A,#N/A,FALSE,"NtwkD";#N/A,#N/A,FALSE,"EstgD";#N/A,#N/A,FALSE,"PEngD"}</definedName>
    <definedName name="AS2DocOpenMode" hidden="1">"AS2DocumentEdit"</definedName>
    <definedName name="aSAWCUT">'[15]rates database'!$F$46</definedName>
    <definedName name="aSCARIFY">'[15]rates database'!$F$23</definedName>
    <definedName name="aSCREED">'[15]rates database'!$F$75</definedName>
    <definedName name="asd">#REF!</definedName>
    <definedName name="ASDEWQD">#REF!</definedName>
    <definedName name="ase">#REF!</definedName>
    <definedName name="aSEALANT">'[15]rates database'!$F$47</definedName>
    <definedName name="ass" hidden="1">{"Summary sheet",#N/A,TRUE,"Output pres";"Proforma 1 and 2",#N/A,TRUE,"Ratios";"Proforma 3,4 and 5",#N/A,TRUE,"FS";"Proforma 8,9 and 10",#N/A,TRUE,"Calcs"}</definedName>
    <definedName name="AssetEffSourceSheet">'[22]Asset Efficiency'!$A$1</definedName>
    <definedName name="AssetPercentageGap">'[22]Asset Efficiency'!$A$2</definedName>
    <definedName name="AUD">'[23]Data Input Form'!$E$116</definedName>
    <definedName name="AUST">[24]AREAS!$A$6:$I$47</definedName>
    <definedName name="AUSTI">[24]WORKINGS!$A$1:$N$3</definedName>
    <definedName name="AUSTIN">[24]AREAS!$A$1:$I$5</definedName>
    <definedName name="Author">[25]Menu!$C$7</definedName>
    <definedName name="_xlnm.Auto_Open21">'[4]AutoOpen Stub Data'!$A$1</definedName>
    <definedName name="av">'[16]rates database'!$F$20</definedName>
    <definedName name="Availability">[22]DemandandEffFormValues!$H$29</definedName>
    <definedName name="Average_Hours_Month">'[26]Link Table'!$C$20</definedName>
    <definedName name="aWSPACE">'[15]rates database'!$F$38</definedName>
    <definedName name="ax">#REF!</definedName>
    <definedName name="az">#REF!</definedName>
    <definedName name="b">#REF!</definedName>
    <definedName name="B_100">#REF!</definedName>
    <definedName name="BACKUP">#REF!</definedName>
    <definedName name="BALANCE">#REF!</definedName>
    <definedName name="Balustrading">[27]BOQ!$C$373</definedName>
    <definedName name="Bananas">#REF!</definedName>
    <definedName name="Bar_weights">#REF!</definedName>
    <definedName name="BaseCapex">[19]Admin!#REF!</definedName>
    <definedName name="BaseCapRev">[19]Admin!#REF!</definedName>
    <definedName name="BaseCaseData">#REF!</definedName>
    <definedName name="BaseOpex">[19]Admin!#REF!</definedName>
    <definedName name="BasePerfRev">[19]Admin!#REF!</definedName>
    <definedName name="BasicSalary">[12]BasicSal!$A$3:$P$285</definedName>
    <definedName name="BATES">[28]GRAFIEK!#REF!</definedName>
    <definedName name="BB">[13]WORKINGS!$A$1:$N$3</definedName>
    <definedName name="BBB">[14]AREAS!$A$6:$I$74</definedName>
    <definedName name="BBBB">#REF!</definedName>
    <definedName name="BBBBBB">#REF!</definedName>
    <definedName name="bbbtty">#REF!</definedName>
    <definedName name="BBGG">#REF!</definedName>
    <definedName name="Beg_Bal">#REF!</definedName>
    <definedName name="BEGROTING">[29]INK!#REF!</definedName>
    <definedName name="belt_ID">#REF!</definedName>
    <definedName name="bgf">#REF!</definedName>
    <definedName name="bhu">[30]WORKINGS!$A$1:$N$3</definedName>
    <definedName name="Bill">#REF!</definedName>
    <definedName name="BIN_501B103_104">[31]BINS!#REF!</definedName>
    <definedName name="BIN_513B101">[31]BINS!#REF!</definedName>
    <definedName name="BIN_513B103">[31]BINS!#REF!</definedName>
    <definedName name="bkh">[32]INDEX!#REF!</definedName>
    <definedName name="bl">#REF!</definedName>
    <definedName name="BldgCost">#REF!</definedName>
    <definedName name="BldgRate">#REF!</definedName>
    <definedName name="Blue">'[33]@RISK Correlations'!$C$5:$E$7</definedName>
    <definedName name="bncgh">[34]WORKINGS!$A$1:$N$3</definedName>
    <definedName name="bncmgfhdf">[35]WORKINGS!$A$1:$N$3</definedName>
    <definedName name="bnm">#N/A</definedName>
    <definedName name="bnmn">#REF!</definedName>
    <definedName name="bnvj">#REF!</definedName>
    <definedName name="bnvngtft">#REF!</definedName>
    <definedName name="BOND">#REF!</definedName>
    <definedName name="BondFinance">#REF!</definedName>
    <definedName name="BORDER1">#REF!</definedName>
    <definedName name="BORDER2">#REF!</definedName>
    <definedName name="BORDER3">#REF!</definedName>
    <definedName name="BORDER4">#REF!</definedName>
    <definedName name="BORDER6">#REF!</definedName>
    <definedName name="BORDER7">#REF!</definedName>
    <definedName name="BOTBOX">#REF!</definedName>
    <definedName name="boxes">#REF!</definedName>
    <definedName name="BP">#REF!</definedName>
    <definedName name="breakdown">[36]ACWPN!#REF!</definedName>
    <definedName name="BrokenOreGrade">#REF!</definedName>
    <definedName name="Brown">'[33]@RISK Correlations'!$C$12:$J$19</definedName>
    <definedName name="BTR">[37]WORKINGS!$A$1:$N$3</definedName>
    <definedName name="BuildersWork">[27]BOQ!$C$430</definedName>
    <definedName name="BuiltTranLink">#REF!</definedName>
    <definedName name="BulkContribution">#REF!</definedName>
    <definedName name="BulkContributionAmount">#REF!</definedName>
    <definedName name="button_area_1">#REF!</definedName>
    <definedName name="bvbv">#REF!</definedName>
    <definedName name="BWP">'[23]Data Input Form'!$E$117</definedName>
    <definedName name="C_">#REF!</definedName>
    <definedName name="C_____Costs_Coded_Stations_Grouped">'[38]Station CFO Bld, Esc, Lifts'!$A$7:$AP$708</definedName>
    <definedName name="c_armour">#REF!</definedName>
    <definedName name="c_core">#REF!</definedName>
    <definedName name="c_filter">#REF!</definedName>
    <definedName name="CA_275">#REF!</definedName>
    <definedName name="CA_320">#REF!</definedName>
    <definedName name="CA_370">#REF!</definedName>
    <definedName name="Cable_type">'[39]Annex 3'!$B$2:$B$67</definedName>
    <definedName name="CAD">'[23]Data Input Form'!$E$119</definedName>
    <definedName name="CANCEL">#REF!</definedName>
    <definedName name="Capacity">#REF!</definedName>
    <definedName name="CapitalizationRate">#REF!</definedName>
    <definedName name="Carpentry">[27]BOQ!$C$332</definedName>
    <definedName name="Carpets">#REF!</definedName>
    <definedName name="CASHFLOW">#REF!</definedName>
    <definedName name="CashflowFactor">#REF!</definedName>
    <definedName name="Categories">[40]Summary!$M$163:$M$168</definedName>
    <definedName name="Category">[41]Data!$B$3:$B$9</definedName>
    <definedName name="CatTendered">#REF!</definedName>
    <definedName name="CC">'[42]Customize Your Invoice'!$G$22:$G$25</definedName>
    <definedName name="ccc" hidden="1">{#N/A,#N/A,FALSE,"SumD";#N/A,#N/A,FALSE,"ElecD";#N/A,#N/A,FALSE,"MechD";#N/A,#N/A,FALSE,"GeotD";#N/A,#N/A,FALSE,"PrcsD";#N/A,#N/A,FALSE,"TunnD";#N/A,#N/A,FALSE,"CivlD";#N/A,#N/A,FALSE,"NtwkD";#N/A,#N/A,FALSE,"EstgD";#N/A,#N/A,FALSE,"PEngD"}</definedName>
    <definedName name="CCCCCC">[24]AREAS!$A$1:$I$5</definedName>
    <definedName name="CCSExport">[12]CCS_Export!$B$6:$ER$664</definedName>
    <definedName name="CCT">#REF!</definedName>
    <definedName name="CDB">#REF!</definedName>
    <definedName name="Ceilings">[27]BOQ!$C$359</definedName>
    <definedName name="celltips_area">#REF!</definedName>
    <definedName name="cg">#REF!</definedName>
    <definedName name="ChangeOrders">#REF!</definedName>
    <definedName name="CHF">'[23]Data Input Form'!$E$130</definedName>
    <definedName name="CINV">'[43]CAP INV'!$A$2:$J$52</definedName>
    <definedName name="CL">#REF!</definedName>
    <definedName name="CL_275">#REF!</definedName>
    <definedName name="CL_320">#REF!</definedName>
    <definedName name="CL_370">#REF!</definedName>
    <definedName name="Claim4">[44]SUMMARY!#REF!</definedName>
    <definedName name="Claim5">[44]SUMMARY!#REF!</definedName>
    <definedName name="Claim6">[44]SUMMARY!#REF!</definedName>
    <definedName name="Claim7">[44]SUMMARY!#REF!</definedName>
    <definedName name="client">#REF!</definedName>
    <definedName name="CMO">#REF!</definedName>
    <definedName name="cn">#REF!</definedName>
    <definedName name="co">[45]Bokamoso!#REF!</definedName>
    <definedName name="CoalLinkOrexConcession">[22]COALlink_OREXConcessioning!$H$2</definedName>
    <definedName name="CoalLinkOrexTotalDebtWriteoff">[22]OREX!$F$268</definedName>
    <definedName name="Code">'[46]CASHFLOW CODES'!$A$11</definedName>
    <definedName name="coefficient">#REF!</definedName>
    <definedName name="Comment">'[20]ACCRUAL Input'!$BH:$BH</definedName>
    <definedName name="CommisioningMU">[45]Bokamoso!#REF!</definedName>
    <definedName name="Company">[25]Menu!$C$8</definedName>
    <definedName name="CompRate">'[47]Comp Rate '!$A$4:$E$102</definedName>
    <definedName name="Conductor_weight">'[39]Annex 3'!$F$2:$F$67</definedName>
    <definedName name="Cont_Acc">'[20]ACCRUAL Input'!$AZ:$AZ</definedName>
    <definedName name="Cont_ACWP">'[20]ACCRUAL Input'!$BI:$BI</definedName>
    <definedName name="Contents">#REF!</definedName>
    <definedName name="Contract_14_Civil_Collated" hidden="1">[1]PROGRESS!#REF!</definedName>
    <definedName name="contract_period">#REF!</definedName>
    <definedName name="CONVEYOR_402C001_3">#REF!</definedName>
    <definedName name="CONVEYOR_402C005">#REF!</definedName>
    <definedName name="CONVEYOR_402C006">#REF!</definedName>
    <definedName name="CONVEYOR_501C001">#REF!</definedName>
    <definedName name="CONVEYOR_501C002">#REF!</definedName>
    <definedName name="CONVEYOR_501C003">#REF!</definedName>
    <definedName name="CONVEYOR_501C005">#REF!</definedName>
    <definedName name="CONVEYOR_501C006">#REF!</definedName>
    <definedName name="CONVEYOR_513C001">#REF!</definedName>
    <definedName name="CONVEYOR_513C003">#REF!</definedName>
    <definedName name="core">#REF!</definedName>
    <definedName name="coret">#REF!</definedName>
    <definedName name="Cost_Control">#REF!</definedName>
    <definedName name="CostCatCodes">#REF!</definedName>
    <definedName name="CostCatMatrix">#REF!</definedName>
    <definedName name="CostCatTable">#REF!</definedName>
    <definedName name="CostCodesList">#REF!</definedName>
    <definedName name="COVER">#REF!</definedName>
    <definedName name="CoveredParkingAreaRentable">#REF!</definedName>
    <definedName name="CoveredParkingGrossRentOccupation">#REF!</definedName>
    <definedName name="CoveredParkingNetRentOccupation">#REF!</definedName>
    <definedName name="CoveredParkingVacancyFactor">#REF!</definedName>
    <definedName name="CPRES">#REF!</definedName>
    <definedName name="CPREV">#REF!</definedName>
    <definedName name="CRA_COST">#REF!</definedName>
    <definedName name="Crest_level_armour">'[21]Reclaimation Bund calcs'!$B$11</definedName>
    <definedName name="Crest_level_core">'[21]Reclaimation Bund calcs'!$B$9</definedName>
    <definedName name="Crest_width_core">'[21]Reclaimation Bund calcs'!$B$10</definedName>
    <definedName name="_xlnm.Criteria">#REF!</definedName>
    <definedName name="Criteria_MI">#REF!</definedName>
    <definedName name="Cross_section">'[39]Annex 3'!$A$2:$A$67</definedName>
    <definedName name="CS">#REF!</definedName>
    <definedName name="CURR45">#REF!</definedName>
    <definedName name="Currencies">[48]RoE!$G$1:$J$2</definedName>
    <definedName name="Currencies_USD">[48]RoE!$U$1:$V$2</definedName>
    <definedName name="Currencies_ZMK">[48]RoE!$M$1:$P$2</definedName>
    <definedName name="CurrentRatesCatB">'[49]Labour Rates'!#REF!</definedName>
    <definedName name="cv">#REF!</definedName>
    <definedName name="CWIP2">'[50]ANNEX N'!$Q$60</definedName>
    <definedName name="CYCLONE_SUPPORT">#REF!</definedName>
    <definedName name="CyclonesA">#REF!</definedName>
    <definedName name="D">#REF!</definedName>
    <definedName name="d_core" localSheetId="15">#REF!</definedName>
    <definedName name="d_core" localSheetId="14">#REF!</definedName>
    <definedName name="d_core">#REF!</definedName>
    <definedName name="DAE_ELK">#REF!</definedName>
    <definedName name="DAE_GRD">#REF!</definedName>
    <definedName name="DailyForex">[48]RoE!$F$3:$J$514</definedName>
    <definedName name="Dailyforex_USD">[48]RoE!$R$3:$V$514</definedName>
    <definedName name="DailyForex_ZMK">[48]RoE!$L$3:$P$514</definedName>
    <definedName name="Dam" hidden="1">{#N/A,#N/A,FALSE,"Summary";#N/A,#N/A,FALSE,"Stlwk 1";#N/A,#N/A,FALSE,"Stlwk 2";#N/A,#N/A,FALSE,"Stlwk 3";#N/A,#N/A,FALSE,"Stlwk 4";#N/A,#N/A,FALSE,"Stlwk 5";#N/A,#N/A,FALSE,"Stlwk 6";#N/A,#N/A,FALSE,"Stlwk 7";#N/A,#N/A,FALSE,"Stlwk 8";#N/A,#N/A,FALSE,"Stlwk 9";#N/A,#N/A,FALSE,"Stlwk 10";#N/A,#N/A,FALSE,"Stlwk 11";#N/A,#N/A,FALSE,"Stlwk 12"}</definedName>
    <definedName name="Data">#REF!</definedName>
    <definedName name="Data.Dump" hidden="1">OFFSET([51]!Data.Top.Left,1,0)</definedName>
    <definedName name="DATA_AREA_1">#REF!</definedName>
    <definedName name="DATA_AREA_2">#REF!,#REF!</definedName>
    <definedName name="DATA_AREA_2A">#REF!,#REF!</definedName>
    <definedName name="DATA_AREA_3">#REF!,#REF!</definedName>
    <definedName name="DATA_AREA1">#REF!</definedName>
    <definedName name="DATA_AREA2">#REF!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_xlnm.Database">#REF!</definedName>
    <definedName name="Database.File" hidden="1">#REF!</definedName>
    <definedName name="Database_MI">#REF!</definedName>
    <definedName name="DataTable">[52]CPDL!$L$38:$R$102</definedName>
    <definedName name="DATE">[53]Working!$B$2</definedName>
    <definedName name="DAVID">[54]VIABILITY!#REF!</definedName>
    <definedName name="DAYS">#REF!</definedName>
    <definedName name="Dayworks">#REF!</definedName>
    <definedName name="DB">#REF!</definedName>
    <definedName name="DB_Loc">'[20]Data LOAD Sheet'!$IP$1</definedName>
    <definedName name="DBitWaste">'[55]2x2 Orepass'!$F$10</definedName>
    <definedName name="dbs">[10]Estimate!#REF!</definedName>
    <definedName name="dbs1z">[10]Estimate!#REF!</definedName>
    <definedName name="dbs76z">[10]Estimate!#REF!</definedName>
    <definedName name="dbsz">[10]Estimate!#REF!</definedName>
    <definedName name="dcg">#REF!</definedName>
    <definedName name="dcx">#REF!</definedName>
    <definedName name="DD">#REF!</definedName>
    <definedName name="DDC">[13]AREAS!$A$6:$I$47</definedName>
    <definedName name="DDD">#REF!</definedName>
    <definedName name="dddd">[29]INK!#REF!</definedName>
    <definedName name="ddddd" hidden="1">{#N/A,#N/A,FALSE,"SumD";#N/A,#N/A,FALSE,"ElecD";#N/A,#N/A,FALSE,"MechD";#N/A,#N/A,FALSE,"GeotD";#N/A,#N/A,FALSE,"PrcsD";#N/A,#N/A,FALSE,"TunnD";#N/A,#N/A,FALSE,"CivlD";#N/A,#N/A,FALSE,"NtwkD";#N/A,#N/A,FALSE,"EstgD";#N/A,#N/A,FALSE,"PEngD"}</definedName>
    <definedName name="dddddd" hidden="1">{#N/A,#N/A,FALSE,"SumG";#N/A,#N/A,FALSE,"ElecG";#N/A,#N/A,FALSE,"MechG";#N/A,#N/A,FALSE,"GeotG";#N/A,#N/A,FALSE,"PrcsG";#N/A,#N/A,FALSE,"TunnG";#N/A,#N/A,FALSE,"CivlG";#N/A,#N/A,FALSE,"NtwkG";#N/A,#N/A,FALSE,"EstgG";#N/A,#N/A,FALSE,"PEngG"}</definedName>
    <definedName name="DDDDDDDD">#REF!</definedName>
    <definedName name="ddddddddddddddddd">#REF!</definedName>
    <definedName name="dddddz" hidden="1">{#N/A,#N/A,FALSE,"SumD";#N/A,#N/A,FALSE,"ElecD";#N/A,#N/A,FALSE,"MechD";#N/A,#N/A,FALSE,"GeotD";#N/A,#N/A,FALSE,"PrcsD";#N/A,#N/A,FALSE,"TunnD";#N/A,#N/A,FALSE,"CivlD";#N/A,#N/A,FALSE,"NtwkD";#N/A,#N/A,FALSE,"EstgD";#N/A,#N/A,FALSE,"PEngD"}</definedName>
    <definedName name="DDDE">#REF!</definedName>
    <definedName name="ddeee">[56]AREAS!$A$1:$I$5</definedName>
    <definedName name="DE">#REF!</definedName>
    <definedName name="Default_unit">#REF!</definedName>
    <definedName name="defe">#REF!</definedName>
    <definedName name="DEM">'[23]Data Input Form'!#REF!</definedName>
    <definedName name="DemandDatabase">[22]SelectedDemand!$A$1:$A$2</definedName>
    <definedName name="DEMO">#REF!</definedName>
    <definedName name="DEP">#REF!</definedName>
    <definedName name="desc">[36]ACWPN!#REF!</definedName>
    <definedName name="Description">#REF!</definedName>
    <definedName name="DesignMU">[45]Bokamoso!#REF!</definedName>
    <definedName name="DevelopersProfit">#REF!</definedName>
    <definedName name="df">Scheduled_Payment+Extra_Payment</definedName>
    <definedName name="dfffff" hidden="1">{#N/A,#N/A,FALSE,"SumG";#N/A,#N/A,FALSE,"ElecG";#N/A,#N/A,FALSE,"MechG";#N/A,#N/A,FALSE,"GeotG";#N/A,#N/A,FALSE,"PrcsG";#N/A,#N/A,FALSE,"TunnG";#N/A,#N/A,FALSE,"CivlG";#N/A,#N/A,FALSE,"NtwkG";#N/A,#N/A,FALSE,"EstgG";#N/A,#N/A,FALSE,"PEngG"}</definedName>
    <definedName name="dfffffz" hidden="1">{#N/A,#N/A,FALSE,"SumG";#N/A,#N/A,FALSE,"ElecG";#N/A,#N/A,FALSE,"MechG";#N/A,#N/A,FALSE,"GeotG";#N/A,#N/A,FALSE,"PrcsG";#N/A,#N/A,FALSE,"TunnG";#N/A,#N/A,FALSE,"CivlG";#N/A,#N/A,FALSE,"NtwkG";#N/A,#N/A,FALSE,"EstgG";#N/A,#N/A,FALSE,"PEngG"}</definedName>
    <definedName name="dfgsdfg" hidden="1">{#N/A,#N/A,FALSE,"SumD";#N/A,#N/A,FALSE,"ElecD";#N/A,#N/A,FALSE,"MechD";#N/A,#N/A,FALSE,"GeotD";#N/A,#N/A,FALSE,"PrcsD";#N/A,#N/A,FALSE,"TunnD";#N/A,#N/A,FALSE,"CivlD";#N/A,#N/A,FALSE,"NtwkD";#N/A,#N/A,FALSE,"EstgD";#N/A,#N/A,FALSE,"PEngD"}</definedName>
    <definedName name="dfkjgjksdf">#REF!</definedName>
    <definedName name="dflt1">'[42]Customize Your Invoice'!$E$22</definedName>
    <definedName name="dflt2">'[42]Customize Your Invoice'!$E$23</definedName>
    <definedName name="dflt3">'[42]Customize Your Invoice'!$D$24</definedName>
    <definedName name="dflt4">'[42]Customize Your Invoice'!$E$26</definedName>
    <definedName name="dflt5">'[42]Customize Your Invoice'!$E$27</definedName>
    <definedName name="dflt6">'[42]Customize Your Invoice'!$D$28</definedName>
    <definedName name="dflt7">'[42]Customize Your Invoice'!$G$27</definedName>
    <definedName name="dftgdth" hidden="1">[1]PROGRESS!#REF!</definedName>
    <definedName name="dg">#REF!</definedName>
    <definedName name="dgfd" hidden="1">{#N/A,#N/A,FALSE,"SumG";#N/A,#N/A,FALSE,"ElecG";#N/A,#N/A,FALSE,"MechG";#N/A,#N/A,FALSE,"GeotG";#N/A,#N/A,FALSE,"PrcsG";#N/A,#N/A,FALSE,"TunnG";#N/A,#N/A,FALSE,"CivlG";#N/A,#N/A,FALSE,"NtwkG";#N/A,#N/A,FALSE,"EstgG";#N/A,#N/A,FALSE,"PEngG"}</definedName>
    <definedName name="dgfdz" hidden="1">{#N/A,#N/A,FALSE,"SumG";#N/A,#N/A,FALSE,"ElecG";#N/A,#N/A,FALSE,"MechG";#N/A,#N/A,FALSE,"GeotG";#N/A,#N/A,FALSE,"PrcsG";#N/A,#N/A,FALSE,"TunnG";#N/A,#N/A,FALSE,"CivlG";#N/A,#N/A,FALSE,"NtwkG";#N/A,#N/A,FALSE,"EstgG";#N/A,#N/A,FALSE,"PEngG"}</definedName>
    <definedName name="DGGGG">#REF!</definedName>
    <definedName name="dghjdfgjh">#REF!</definedName>
    <definedName name="DGT" hidden="1">[1]PROGRESS!#REF!</definedName>
    <definedName name="DHKO">#REF!</definedName>
    <definedName name="Difference">#REF!</definedName>
    <definedName name="DilutionPC">#REF!</definedName>
    <definedName name="DilutionT">#REF!</definedName>
    <definedName name="Diners">#REF!</definedName>
    <definedName name="dis" localSheetId="15">#REF!</definedName>
    <definedName name="dis" localSheetId="14">#REF!</definedName>
    <definedName name="dis">#REF!</definedName>
    <definedName name="disb">#REF!</definedName>
    <definedName name="display_area_1">#REF!</definedName>
    <definedName name="display_area_2">#REF!</definedName>
    <definedName name="DISPOSALS">#REF!</definedName>
    <definedName name="DlyA1">#REF!</definedName>
    <definedName name="DlyA2">#REF!</definedName>
    <definedName name="DlyB1">#REF!</definedName>
    <definedName name="DlyB2">#REF!</definedName>
    <definedName name="DLYN">#N/A</definedName>
    <definedName name="DNA">#REF!</definedName>
    <definedName name="do">#REF!</definedName>
    <definedName name="DOTPRINT">#REF!</definedName>
    <definedName name="DOUBLE_H.S_ASS">#REF!</definedName>
    <definedName name="DRDrillRod">'[55]2x2 Orepass'!$F$6</definedName>
    <definedName name="DROP">#REF!</definedName>
    <definedName name="ds">#REF!</definedName>
    <definedName name="dsa">#REF!</definedName>
    <definedName name="dsfgdsfg" hidden="1">{#N/A,#N/A,FALSE,"SumD";#N/A,#N/A,FALSE,"ElecD";#N/A,#N/A,FALSE,"MechD";#N/A,#N/A,FALSE,"GeotD";#N/A,#N/A,FALSE,"PrcsD";#N/A,#N/A,FALSE,"TunnD";#N/A,#N/A,FALSE,"CivlD";#N/A,#N/A,FALSE,"NtwkD";#N/A,#N/A,FALSE,"EstgD";#N/A,#N/A,FALSE,"PEngD"}</definedName>
    <definedName name="dsfgsdfg" hidden="1">{#N/A,#N/A,FALSE,"SumG";#N/A,#N/A,FALSE,"ElecG";#N/A,#N/A,FALSE,"MechG";#N/A,#N/A,FALSE,"GeotG";#N/A,#N/A,FALSE,"PrcsG";#N/A,#N/A,FALSE,"TunnG";#N/A,#N/A,FALSE,"CivlG";#N/A,#N/A,FALSE,"NtwkG";#N/A,#N/A,FALSE,"EstgG";#N/A,#N/A,FALSE,"PEngG"}</definedName>
    <definedName name="ducting2">#REF!</definedName>
    <definedName name="dvbgf" hidden="1">{#N/A,#N/A,FALSE,"SumD";#N/A,#N/A,FALSE,"ElecD";#N/A,#N/A,FALSE,"MechD";#N/A,#N/A,FALSE,"GeotD";#N/A,#N/A,FALSE,"PrcsD";#N/A,#N/A,FALSE,"TunnD";#N/A,#N/A,FALSE,"CivlD";#N/A,#N/A,FALSE,"NtwkD";#N/A,#N/A,FALSE,"EstgD";#N/A,#N/A,FALSE,"PEngD"}</definedName>
    <definedName name="dvbgfz" hidden="1">{#N/A,#N/A,FALSE,"SumD";#N/A,#N/A,FALSE,"ElecD";#N/A,#N/A,FALSE,"MechD";#N/A,#N/A,FALSE,"GeotD";#N/A,#N/A,FALSE,"PrcsD";#N/A,#N/A,FALSE,"TunnD";#N/A,#N/A,FALSE,"CivlD";#N/A,#N/A,FALSE,"NtwkD";#N/A,#N/A,FALSE,"EstgD";#N/A,#N/A,FALSE,"PEngD"}</definedName>
    <definedName name="e">#REF!</definedName>
    <definedName name="Earned">#REF!</definedName>
    <definedName name="Earthworks">[27]BOQ!$C$14</definedName>
    <definedName name="East" localSheetId="16">#REF!</definedName>
    <definedName name="East">#REF!</definedName>
    <definedName name="easy">#REF!</definedName>
    <definedName name="ed">Scheduled_Payment+Extra_Payment</definedName>
    <definedName name="ee" hidden="1">{#N/A,#N/A,FALSE,"SumG";#N/A,#N/A,FALSE,"ElecG";#N/A,#N/A,FALSE,"MechG";#N/A,#N/A,FALSE,"GeotG";#N/A,#N/A,FALSE,"PrcsG";#N/A,#N/A,FALSE,"TunnG";#N/A,#N/A,FALSE,"CivlG";#N/A,#N/A,FALSE,"NtwkG";#N/A,#N/A,FALSE,"EstgG";#N/A,#N/A,FALSE,"PEngG"}</definedName>
    <definedName name="EEE">[32]COVER!#REF!</definedName>
    <definedName name="EEEE">#REF!</definedName>
    <definedName name="EEEEEE">[24]WORKINGS!$A$1:$N$3</definedName>
    <definedName name="EEEEEEE">[32]INDEX!#REF!</definedName>
    <definedName name="eez" hidden="1">{#N/A,#N/A,FALSE,"SumG";#N/A,#N/A,FALSE,"ElecG";#N/A,#N/A,FALSE,"MechG";#N/A,#N/A,FALSE,"GeotG";#N/A,#N/A,FALSE,"PrcsG";#N/A,#N/A,FALSE,"TunnG";#N/A,#N/A,FALSE,"CivlG";#N/A,#N/A,FALSE,"NtwkG";#N/A,#N/A,FALSE,"EstgG";#N/A,#N/A,FALSE,"PEngG"}</definedName>
    <definedName name="eh">#REF!</definedName>
    <definedName name="elec">#REF!</definedName>
    <definedName name="Electrical">[27]BOQ!$C$396</definedName>
    <definedName name="Electronic">[27]BOQ!$C$398</definedName>
    <definedName name="Employee_List">'[57]Staff Categories'!$B$2:$B$25</definedName>
    <definedName name="End_Bal">#REF!</definedName>
    <definedName name="END_of_PRICE_FIX_SUMMARY">#REF!</definedName>
    <definedName name="EqtLibrary">'[58]Equipment Library'!$A$2:$J$931</definedName>
    <definedName name="EquipmentMU">[45]Bokamoso!#REF!</definedName>
    <definedName name="Equity">#REF!</definedName>
    <definedName name="er" hidden="1">{#N/A,#N/A,FALSE,"SumG";#N/A,#N/A,FALSE,"ElecG";#N/A,#N/A,FALSE,"MechG";#N/A,#N/A,FALSE,"GeotG";#N/A,#N/A,FALSE,"PrcsG";#N/A,#N/A,FALSE,"TunnG";#N/A,#N/A,FALSE,"CivlG";#N/A,#N/A,FALSE,"NtwkG";#N/A,#N/A,FALSE,"EstgG";#N/A,#N/A,FALSE,"PEngG"}</definedName>
    <definedName name="erf">#REF!</definedName>
    <definedName name="erk">#REF!</definedName>
    <definedName name="ERRG">#REF!</definedName>
    <definedName name="erz" hidden="1">{#N/A,#N/A,FALSE,"SumG";#N/A,#N/A,FALSE,"ElecG";#N/A,#N/A,FALSE,"MechG";#N/A,#N/A,FALSE,"GeotG";#N/A,#N/A,FALSE,"PrcsG";#N/A,#N/A,FALSE,"TunnG";#N/A,#N/A,FALSE,"CivlG";#N/A,#N/A,FALSE,"NtwkG";#N/A,#N/A,FALSE,"EstgG";#N/A,#N/A,FALSE,"PEngG"}</definedName>
    <definedName name="esa">#REF!</definedName>
    <definedName name="ESCAL">#REF!</definedName>
    <definedName name="EscalationOfSellingPriceDuringConstruction">#REF!</definedName>
    <definedName name="Escl_Bonus">[12]Coeff!$F$75</definedName>
    <definedName name="Escl_CarAllow">[12]Coeff!$F$78</definedName>
    <definedName name="Escl_Housing_Sal">[12]Coeff!$F$76</definedName>
    <definedName name="ESCL_RATES">'[59]Escl Rates'!$B$8:$M$408</definedName>
    <definedName name="Escl_Salaried">[12]Coeff!$F$72</definedName>
    <definedName name="Estimate_total">#REF!</definedName>
    <definedName name="EstimatedAnnualIncome">#REF!</definedName>
    <definedName name="EstimatedFinalBldgCost">#REF!</definedName>
    <definedName name="EstimatedTotalCapitalExpenditure">#REF!</definedName>
    <definedName name="EstimatedTotalCapitalExpenditureIncludgGST">#REF!</definedName>
    <definedName name="EstimatedTotalCurrentBldgCost">#REF!</definedName>
    <definedName name="EUR">'[23]Data Input Form'!$E$120</definedName>
    <definedName name="EURSELL">'[23]Data Input Form'!$E$145</definedName>
    <definedName name="Excel_BuiltIn_Print_Area_0">#REF!</definedName>
    <definedName name="ExcRates">'[60]2009 Exch Rates'!$A$13:$I$439</definedName>
    <definedName name="EXEREP">#REF!</definedName>
    <definedName name="exsumm">#REF!</definedName>
    <definedName name="External">[27]BOQ!$C$416</definedName>
    <definedName name="ExternalWorksCost">#REF!</definedName>
    <definedName name="Extra_Pay">#REF!</definedName>
    <definedName name="_xlnm.Extract">[61]BILL!$K$3:$K$16</definedName>
    <definedName name="Extract_MI">[61]BILL!$K$3:$K$16</definedName>
    <definedName name="F">#REF!</definedName>
    <definedName name="FaceAdvance">#REF!</definedName>
    <definedName name="FaceAvailable">#REF!</definedName>
    <definedName name="FaceUtilPC">#REF!</definedName>
    <definedName name="FaceWorked">#REF!</definedName>
    <definedName name="factor">[62]CAFO_Table!#REF!</definedName>
    <definedName name="Factors">#REF!</definedName>
    <definedName name="fb">#N/A</definedName>
    <definedName name="FDER">#REF!</definedName>
    <definedName name="fdff" hidden="1">{#N/A,#N/A,FALSE,"SumG";#N/A,#N/A,FALSE,"ElecG";#N/A,#N/A,FALSE,"MechG";#N/A,#N/A,FALSE,"GeotG";#N/A,#N/A,FALSE,"PrcsG";#N/A,#N/A,FALSE,"TunnG";#N/A,#N/A,FALSE,"CivlG";#N/A,#N/A,FALSE,"NtwkG";#N/A,#N/A,FALSE,"EstgG";#N/A,#N/A,FALSE,"PEngG"}</definedName>
    <definedName name="fdffz" hidden="1">{#N/A,#N/A,FALSE,"SumG";#N/A,#N/A,FALSE,"ElecG";#N/A,#N/A,FALSE,"MechG";#N/A,#N/A,FALSE,"GeotG";#N/A,#N/A,FALSE,"PrcsG";#N/A,#N/A,FALSE,"TunnG";#N/A,#N/A,FALSE,"CivlG";#N/A,#N/A,FALSE,"NtwkG";#N/A,#N/A,FALSE,"EstgG";#N/A,#N/A,FALSE,"PEngG"}</definedName>
    <definedName name="fdgs">[63]AREAS!$A$1:$I$5</definedName>
    <definedName name="fdsgw" hidden="1">{#N/A,#N/A,FALSE,"SumD";#N/A,#N/A,FALSE,"ElecD";#N/A,#N/A,FALSE,"MechD";#N/A,#N/A,FALSE,"GeotD";#N/A,#N/A,FALSE,"PrcsD";#N/A,#N/A,FALSE,"TunnD";#N/A,#N/A,FALSE,"CivlD";#N/A,#N/A,FALSE,"NtwkD";#N/A,#N/A,FALSE,"EstgD";#N/A,#N/A,FALSE,"PEngD"}</definedName>
    <definedName name="fdtrt">[32]INDEX!#REF!</definedName>
    <definedName name="FEECALC">#REF!</definedName>
    <definedName name="Fees">#REF!</definedName>
    <definedName name="Fees_Cash_Flow">#REF!</definedName>
    <definedName name="fees1">#REF!</definedName>
    <definedName name="FF">#REF!</definedName>
    <definedName name="fff" hidden="1">{#N/A,#N/A,FALSE,"SumG";#N/A,#N/A,FALSE,"ElecG";#N/A,#N/A,FALSE,"MechG";#N/A,#N/A,FALSE,"GeotG";#N/A,#N/A,FALSE,"PrcsG";#N/A,#N/A,FALSE,"TunnG";#N/A,#N/A,FALSE,"CivlG";#N/A,#N/A,FALSE,"NtwkG";#N/A,#N/A,FALSE,"EstgG";#N/A,#N/A,FALSE,"PEngG"}</definedName>
    <definedName name="FFFF">#REF!</definedName>
    <definedName name="FFFFFFF">#REF!</definedName>
    <definedName name="fffffffff" hidden="1">{#N/A,#N/A,FALSE,"SumD";#N/A,#N/A,FALSE,"ElecD";#N/A,#N/A,FALSE,"MechD";#N/A,#N/A,FALSE,"GeotD";#N/A,#N/A,FALSE,"PrcsD";#N/A,#N/A,FALSE,"TunnD";#N/A,#N/A,FALSE,"CivlD";#N/A,#N/A,FALSE,"NtwkD";#N/A,#N/A,FALSE,"EstgD";#N/A,#N/A,FALSE,"PEngD"}</definedName>
    <definedName name="ffffffffffffff" hidden="1">{#N/A,#N/A,FALSE,"SumG";#N/A,#N/A,FALSE,"ElecG";#N/A,#N/A,FALSE,"MechG";#N/A,#N/A,FALSE,"GeotG";#N/A,#N/A,FALSE,"PrcsG";#N/A,#N/A,FALSE,"TunnG";#N/A,#N/A,FALSE,"CivlG";#N/A,#N/A,FALSE,"NtwkG";#N/A,#N/A,FALSE,"EstgG";#N/A,#N/A,FALSE,"PEngG"}</definedName>
    <definedName name="fffffffffffffff">#REF!</definedName>
    <definedName name="ffffffffffffffff" hidden="1">{#N/A,#N/A,FALSE,"SumD";#N/A,#N/A,FALSE,"ElecD";#N/A,#N/A,FALSE,"MechD";#N/A,#N/A,FALSE,"GeotD";#N/A,#N/A,FALSE,"PrcsD";#N/A,#N/A,FALSE,"TunnD";#N/A,#N/A,FALSE,"CivlD";#N/A,#N/A,FALSE,"NtwkD";#N/A,#N/A,FALSE,"EstgD";#N/A,#N/A,FALSE,"PEngD"}</definedName>
    <definedName name="ffffffffffffffffffff">[64]Estimate!#REF!</definedName>
    <definedName name="fffffffffffffffffffff" hidden="1">{#N/A,#N/A,FALSE,"SumD";#N/A,#N/A,FALSE,"ElecD";#N/A,#N/A,FALSE,"MechD";#N/A,#N/A,FALSE,"GeotD";#N/A,#N/A,FALSE,"PrcsD";#N/A,#N/A,FALSE,"TunnD";#N/A,#N/A,FALSE,"CivlD";#N/A,#N/A,FALSE,"NtwkD";#N/A,#N/A,FALSE,"EstgD";#N/A,#N/A,FALSE,"PEngD"}</definedName>
    <definedName name="fffffffffffffffffffffff" hidden="1">{#N/A,#N/A,FALSE,"SumD";#N/A,#N/A,FALSE,"ElecD";#N/A,#N/A,FALSE,"MechD";#N/A,#N/A,FALSE,"GeotD";#N/A,#N/A,FALSE,"PrcsD";#N/A,#N/A,FALSE,"TunnD";#N/A,#N/A,FALSE,"CivlD";#N/A,#N/A,FALSE,"NtwkD";#N/A,#N/A,FALSE,"EstgD";#N/A,#N/A,FALSE,"PEngD"}</definedName>
    <definedName name="ffffffffffffffffffffffffffff" hidden="1">{#N/A,#N/A,FALSE,"SumD";#N/A,#N/A,FALSE,"ElecD";#N/A,#N/A,FALSE,"MechD";#N/A,#N/A,FALSE,"GeotD";#N/A,#N/A,FALSE,"PrcsD";#N/A,#N/A,FALSE,"TunnD";#N/A,#N/A,FALSE,"CivlD";#N/A,#N/A,FALSE,"NtwkD";#N/A,#N/A,FALSE,"EstgD";#N/A,#N/A,FALSE,"PEngD"}</definedName>
    <definedName name="ffffffffffffffffffffffffffffffffffff" hidden="1">{#N/A,#N/A,FALSE,"SumG";#N/A,#N/A,FALSE,"ElecG";#N/A,#N/A,FALSE,"MechG";#N/A,#N/A,FALSE,"GeotG";#N/A,#N/A,FALSE,"PrcsG";#N/A,#N/A,FALSE,"TunnG";#N/A,#N/A,FALSE,"CivlG";#N/A,#N/A,FALSE,"NtwkG";#N/A,#N/A,FALSE,"EstgG";#N/A,#N/A,FALSE,"PEngG"}</definedName>
    <definedName name="ffkf">#REF!</definedName>
    <definedName name="ffrf6r6r">[32]COVER!#REF!</definedName>
    <definedName name="ffz" hidden="1">{#N/A,#N/A,FALSE,"SumD";#N/A,#N/A,FALSE,"ElecD";#N/A,#N/A,FALSE,"MechD";#N/A,#N/A,FALSE,"GeotD";#N/A,#N/A,FALSE,"PrcsD";#N/A,#N/A,FALSE,"TunnD";#N/A,#N/A,FALSE,"CivlD";#N/A,#N/A,FALSE,"NtwkD";#N/A,#N/A,FALSE,"EstgD";#N/A,#N/A,FALSE,"PEngD"}</definedName>
    <definedName name="fg" hidden="1">{#N/A,#N/A,FALSE,"SumG";#N/A,#N/A,FALSE,"ElecG";#N/A,#N/A,FALSE,"MechG";#N/A,#N/A,FALSE,"GeotG";#N/A,#N/A,FALSE,"PrcsG";#N/A,#N/A,FALSE,"TunnG";#N/A,#N/A,FALSE,"CivlG";#N/A,#N/A,FALSE,"NtwkG";#N/A,#N/A,FALSE,"EstgG";#N/A,#N/A,FALSE,"PEngG"}</definedName>
    <definedName name="fgb">#REF!</definedName>
    <definedName name="fgdfg" hidden="1">{#N/A,#N/A,FALSE,"SumD";#N/A,#N/A,FALSE,"ElecD";#N/A,#N/A,FALSE,"MechD";#N/A,#N/A,FALSE,"GeotD";#N/A,#N/A,FALSE,"PrcsD";#N/A,#N/A,FALSE,"TunnD";#N/A,#N/A,FALSE,"CivlD";#N/A,#N/A,FALSE,"NtwkD";#N/A,#N/A,FALSE,"EstgD";#N/A,#N/A,FALSE,"PEngD"}</definedName>
    <definedName name="fgdfgz" hidden="1">{#N/A,#N/A,FALSE,"SumD";#N/A,#N/A,FALSE,"ElecD";#N/A,#N/A,FALSE,"MechD";#N/A,#N/A,FALSE,"GeotD";#N/A,#N/A,FALSE,"PrcsD";#N/A,#N/A,FALSE,"TunnD";#N/A,#N/A,FALSE,"CivlD";#N/A,#N/A,FALSE,"NtwkD";#N/A,#N/A,FALSE,"EstgD";#N/A,#N/A,FALSE,"PEngD"}</definedName>
    <definedName name="fgfdg" hidden="1">{#N/A,#N/A,FALSE,"SumG";#N/A,#N/A,FALSE,"ElecG";#N/A,#N/A,FALSE,"MechG";#N/A,#N/A,FALSE,"GeotG";#N/A,#N/A,FALSE,"PrcsG";#N/A,#N/A,FALSE,"TunnG";#N/A,#N/A,FALSE,"CivlG";#N/A,#N/A,FALSE,"NtwkG";#N/A,#N/A,FALSE,"EstgG";#N/A,#N/A,FALSE,"PEngG"}</definedName>
    <definedName name="fgfdgz" hidden="1">{#N/A,#N/A,FALSE,"SumG";#N/A,#N/A,FALSE,"ElecG";#N/A,#N/A,FALSE,"MechG";#N/A,#N/A,FALSE,"GeotG";#N/A,#N/A,FALSE,"PrcsG";#N/A,#N/A,FALSE,"TunnG";#N/A,#N/A,FALSE,"CivlG";#N/A,#N/A,FALSE,"NtwkG";#N/A,#N/A,FALSE,"EstgG";#N/A,#N/A,FALSE,"PEngG"}</definedName>
    <definedName name="FGGH">#REF!</definedName>
    <definedName name="fgh">ROW(#REF!)</definedName>
    <definedName name="fghfg" hidden="1">{#N/A,#N/A,FALSE,"SumD";#N/A,#N/A,FALSE,"ElecD";#N/A,#N/A,FALSE,"MechD";#N/A,#N/A,FALSE,"GeotD";#N/A,#N/A,FALSE,"PrcsD";#N/A,#N/A,FALSE,"TunnD";#N/A,#N/A,FALSE,"CivlD";#N/A,#N/A,FALSE,"NtwkD";#N/A,#N/A,FALSE,"EstgD";#N/A,#N/A,FALSE,"PEngD"}</definedName>
    <definedName name="fghfgz"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hhz" hidden="1">{#N/A,#N/A,FALSE,"SumD";#N/A,#N/A,FALSE,"ElecD";#N/A,#N/A,FALSE,"MechD";#N/A,#N/A,FALSE,"GeotD";#N/A,#N/A,FALSE,"PrcsD";#N/A,#N/A,FALSE,"TunnD";#N/A,#N/A,FALSE,"CivlD";#N/A,#N/A,FALSE,"NtwkD";#N/A,#N/A,FALSE,"EstgD";#N/A,#N/A,FALSE,"PEngD"}</definedName>
    <definedName name="FGNMU">#REF!</definedName>
    <definedName name="fgz" hidden="1">{#N/A,#N/A,FALSE,"SumG";#N/A,#N/A,FALSE,"ElecG";#N/A,#N/A,FALSE,"MechG";#N/A,#N/A,FALSE,"GeotG";#N/A,#N/A,FALSE,"PrcsG";#N/A,#N/A,FALSE,"TunnG";#N/A,#N/A,FALSE,"CivlG";#N/A,#N/A,FALSE,"NtwkG";#N/A,#N/A,FALSE,"EstgG";#N/A,#N/A,FALSE,"PEngG"}</definedName>
    <definedName name="File.Type" hidden="1">#REF!</definedName>
    <definedName name="file_names">#REF!</definedName>
    <definedName name="File_Paths">#REF!</definedName>
    <definedName name="filter">#REF!</definedName>
    <definedName name="filtert">#REF!</definedName>
    <definedName name="FIN">#REF!</definedName>
    <definedName name="Fire">[27]BOQ!$C$408</definedName>
    <definedName name="fk">#REF!</definedName>
    <definedName name="FLAG">#REF!</definedName>
    <definedName name="Flex1">#REF!,#REF!,#REF!,#REF!,#REF!,#REF!</definedName>
    <definedName name="Floatation">#REF!</definedName>
    <definedName name="FLOOR">'[65]AREA SCHEDULE'!$J$163</definedName>
    <definedName name="FLoorCov">[27]BOQ!$C$361</definedName>
    <definedName name="FMO">#REF!</definedName>
    <definedName name="foot">[64]Estimate!#REF!</definedName>
    <definedName name="footz">[64]Estimate!#REF!</definedName>
    <definedName name="FOUND">#REF!</definedName>
    <definedName name="FRF">'[23]Data Input Form'!#REF!</definedName>
    <definedName name="FRNO">[53]Working!$B$6</definedName>
    <definedName name="FS">#REF!</definedName>
    <definedName name="fthy">#REF!</definedName>
    <definedName name="Full_Print">#REF!</definedName>
    <definedName name="futr">[32]COVER!#REF!</definedName>
    <definedName name="g">#REF!</definedName>
    <definedName name="GarageDoors">[27]BOQ!$C$375</definedName>
    <definedName name="gb">#REF!</definedName>
    <definedName name="GBP">'[23]Data Input Form'!$E$118</definedName>
    <definedName name="gc">#REF!</definedName>
    <definedName name="gd">#REF!</definedName>
    <definedName name="GENERAL">#REF!</definedName>
    <definedName name="GENERAL_SETTINGS_AND_CONVEYOR__INFORMATION">#REF!</definedName>
    <definedName name="GeneralSalesTax">#REF!</definedName>
    <definedName name="GeneralSalesTaxRecovery">#REF!</definedName>
    <definedName name="Generic1Hdr">'[66]Generic Type 1-2'!$C$2:$F$2</definedName>
    <definedName name="Generic1Lbl">'[66]Generic Type 1-2'!$A$3:$A$8</definedName>
    <definedName name="Generic2Hdr">'[66]Generic Type 2-3'!$C$2:$BX$2</definedName>
    <definedName name="GENRATES">#REF!</definedName>
    <definedName name="GerryP8">#REF!</definedName>
    <definedName name="GERT">[29]INK!#REF!</definedName>
    <definedName name="gf" hidden="1">[1]PROGRESS!#REF!</definedName>
    <definedName name="gfdgfdg" hidden="1">{#N/A,#N/A,FALSE,"SumD";#N/A,#N/A,FALSE,"ElecD";#N/A,#N/A,FALSE,"MechD";#N/A,#N/A,FALSE,"GeotD";#N/A,#N/A,FALSE,"PrcsD";#N/A,#N/A,FALSE,"TunnD";#N/A,#N/A,FALSE,"CivlD";#N/A,#N/A,FALSE,"NtwkD";#N/A,#N/A,FALSE,"EstgD";#N/A,#N/A,FALSE,"PEngD"}</definedName>
    <definedName name="gfdgfdgz" hidden="1">{#N/A,#N/A,FALSE,"SumD";#N/A,#N/A,FALSE,"ElecD";#N/A,#N/A,FALSE,"MechD";#N/A,#N/A,FALSE,"GeotD";#N/A,#N/A,FALSE,"PrcsD";#N/A,#N/A,FALSE,"TunnD";#N/A,#N/A,FALSE,"CivlD";#N/A,#N/A,FALSE,"NtwkD";#N/A,#N/A,FALSE,"EstgD";#N/A,#N/A,FALSE,"PEngD"}</definedName>
    <definedName name="gfgf">#REF!</definedName>
    <definedName name="gfgfgfgfg" hidden="1">{#N/A,#N/A,FALSE,"SumD";#N/A,#N/A,FALSE,"ElecD";#N/A,#N/A,FALSE,"MechD";#N/A,#N/A,FALSE,"GeotD";#N/A,#N/A,FALSE,"PrcsD";#N/A,#N/A,FALSE,"TunnD";#N/A,#N/A,FALSE,"CivlD";#N/A,#N/A,FALSE,"NtwkD";#N/A,#N/A,FALSE,"EstgD";#N/A,#N/A,FALSE,"PEngD"}</definedName>
    <definedName name="gfgfgfgss" hidden="1">{#N/A,#N/A,FALSE,"SumG";#N/A,#N/A,FALSE,"ElecG";#N/A,#N/A,FALSE,"MechG";#N/A,#N/A,FALSE,"GeotG";#N/A,#N/A,FALSE,"PrcsG";#N/A,#N/A,FALSE,"TunnG";#N/A,#N/A,FALSE,"CivlG";#N/A,#N/A,FALSE,"NtwkG";#N/A,#N/A,FALSE,"EstgG";#N/A,#N/A,FALSE,"PEngG"}</definedName>
    <definedName name="gfgfgfgssz" hidden="1">{#N/A,#N/A,FALSE,"SumG";#N/A,#N/A,FALSE,"ElecG";#N/A,#N/A,FALSE,"MechG";#N/A,#N/A,FALSE,"GeotG";#N/A,#N/A,FALSE,"PrcsG";#N/A,#N/A,FALSE,"TunnG";#N/A,#N/A,FALSE,"CivlG";#N/A,#N/A,FALSE,"NtwkG";#N/A,#N/A,FALSE,"EstgG";#N/A,#N/A,FALSE,"PEngG"}</definedName>
    <definedName name="gfgfgfgz" hidden="1">{#N/A,#N/A,FALSE,"SumD";#N/A,#N/A,FALSE,"ElecD";#N/A,#N/A,FALSE,"MechD";#N/A,#N/A,FALSE,"GeotD";#N/A,#N/A,FALSE,"PrcsD";#N/A,#N/A,FALSE,"TunnD";#N/A,#N/A,FALSE,"CivlD";#N/A,#N/A,FALSE,"NtwkD";#N/A,#N/A,FALSE,"EstgD";#N/A,#N/A,FALSE,"PEngD"}</definedName>
    <definedName name="GFM">#REF!</definedName>
    <definedName name="gfre">[67]ESTIMATE!$M$7:$IV$7623</definedName>
    <definedName name="gg" hidden="1">{#N/A,#N/A,FALSE,"SumG";#N/A,#N/A,FALSE,"ElecG";#N/A,#N/A,FALSE,"MechG";#N/A,#N/A,FALSE,"GeotG";#N/A,#N/A,FALSE,"PrcsG";#N/A,#N/A,FALSE,"TunnG";#N/A,#N/A,FALSE,"CivlG";#N/A,#N/A,FALSE,"NtwkG";#N/A,#N/A,FALSE,"EstgG";#N/A,#N/A,FALSE,"PEngG"}</definedName>
    <definedName name="ggg">#REF!</definedName>
    <definedName name="gggg" hidden="1">{#N/A,#N/A,FALSE,"SumD";#N/A,#N/A,FALSE,"ElecD";#N/A,#N/A,FALSE,"MechD";#N/A,#N/A,FALSE,"GeotD";#N/A,#N/A,FALSE,"PrcsD";#N/A,#N/A,FALSE,"TunnD";#N/A,#N/A,FALSE,"CivlD";#N/A,#N/A,FALSE,"NtwkD";#N/A,#N/A,FALSE,"EstgD";#N/A,#N/A,FALSE,"PEngD"}</definedName>
    <definedName name="gggggg">#REF!</definedName>
    <definedName name="ggggz" hidden="1">{#N/A,#N/A,FALSE,"SumD";#N/A,#N/A,FALSE,"ElecD";#N/A,#N/A,FALSE,"MechD";#N/A,#N/A,FALSE,"GeotD";#N/A,#N/A,FALSE,"PrcsD";#N/A,#N/A,FALSE,"TunnD";#N/A,#N/A,FALSE,"CivlD";#N/A,#N/A,FALSE,"NtwkD";#N/A,#N/A,FALSE,"EstgD";#N/A,#N/A,FALSE,"PEngD"}</definedName>
    <definedName name="ggssrs">[56]AREAS!$A$1:$I$5</definedName>
    <definedName name="GGTTRR">[35]AREAS!$A$6:$I$47</definedName>
    <definedName name="ggyuyuu">[35]WORKINGS!$A$1:$N$3</definedName>
    <definedName name="ggz" hidden="1">{#N/A,#N/A,FALSE,"SumG";#N/A,#N/A,FALSE,"ElecG";#N/A,#N/A,FALSE,"MechG";#N/A,#N/A,FALSE,"GeotG";#N/A,#N/A,FALSE,"PrcsG";#N/A,#N/A,FALSE,"TunnG";#N/A,#N/A,FALSE,"CivlG";#N/A,#N/A,FALSE,"NtwkG";#N/A,#N/A,FALSE,"EstgG";#N/A,#N/A,FALSE,"PEngG"}</definedName>
    <definedName name="gh">#REF!</definedName>
    <definedName name="ghggg" hidden="1">{#N/A,#N/A,FALSE,"SumG";#N/A,#N/A,FALSE,"ElecG";#N/A,#N/A,FALSE,"MechG";#N/A,#N/A,FALSE,"GeotG";#N/A,#N/A,FALSE,"PrcsG";#N/A,#N/A,FALSE,"TunnG";#N/A,#N/A,FALSE,"CivlG";#N/A,#N/A,FALSE,"NtwkG";#N/A,#N/A,FALSE,"EstgG";#N/A,#N/A,FALSE,"PEngG"}</definedName>
    <definedName name="ghgggz" hidden="1">{#N/A,#N/A,FALSE,"SumG";#N/A,#N/A,FALSE,"ElecG";#N/A,#N/A,FALSE,"MechG";#N/A,#N/A,FALSE,"GeotG";#N/A,#N/A,FALSE,"PrcsG";#N/A,#N/A,FALSE,"TunnG";#N/A,#N/A,FALSE,"CivlG";#N/A,#N/A,FALSE,"NtwkG";#N/A,#N/A,FALSE,"EstgG";#N/A,#N/A,FALSE,"PEngG"}</definedName>
    <definedName name="GHHM">#REF!</definedName>
    <definedName name="ghm">#REF!</definedName>
    <definedName name="GJ">#REF!</definedName>
    <definedName name="GJLO">#REF!</definedName>
    <definedName name="gl">#REF!</definedName>
    <definedName name="Glazing">[27]BOQ!$C$410</definedName>
    <definedName name="gm">#REF!</definedName>
    <definedName name="GoAssetChart" localSheetId="1">'Preliminaries SANS 1200A (2)'!GoAssetChart</definedName>
    <definedName name="GoAssetChart">[0]!GoAssetChart</definedName>
    <definedName name="GoAssetChart_1" localSheetId="1">'Preliminaries SANS 1200A (2)'!GoAssetChart_1</definedName>
    <definedName name="GoAssetChart_1">[0]!GoAssetChart_1</definedName>
    <definedName name="GoBack" localSheetId="1">'Preliminaries SANS 1200A (2)'!GoBack</definedName>
    <definedName name="GoBack">[0]!GoBack</definedName>
    <definedName name="GoBack_1" localSheetId="1">'Preliminaries SANS 1200A (2)'!GoBack_1</definedName>
    <definedName name="GoBack_1">[0]!GoBack_1</definedName>
    <definedName name="GoBalanceSheet" localSheetId="1">'Preliminaries SANS 1200A (2)'!GoBalanceSheet</definedName>
    <definedName name="GoBalanceSheet">[0]!GoBalanceSheet</definedName>
    <definedName name="GoBalanceSheet_1" localSheetId="1">'Preliminaries SANS 1200A (2)'!GoBalanceSheet_1</definedName>
    <definedName name="GoBalanceSheet_1">[0]!GoBalanceSheet_1</definedName>
    <definedName name="GoCashFlow" localSheetId="1">'Preliminaries SANS 1200A (2)'!GoCashFlow</definedName>
    <definedName name="GoCashFlow">[0]!GoCashFlow</definedName>
    <definedName name="GoCashFlow_1" localSheetId="1">'Preliminaries SANS 1200A (2)'!GoCashFlow_1</definedName>
    <definedName name="GoCashFlow_1">[0]!GoCashFlow_1</definedName>
    <definedName name="GoData" localSheetId="1">'Preliminaries SANS 1200A (2)'!GoData</definedName>
    <definedName name="GoData">[0]!GoData</definedName>
    <definedName name="GoData_1" localSheetId="1">'Preliminaries SANS 1200A (2)'!GoData_1</definedName>
    <definedName name="GoData_1">[0]!GoData_1</definedName>
    <definedName name="GoIncomeChart" localSheetId="1">'Preliminaries SANS 1200A (2)'!GoIncomeChart</definedName>
    <definedName name="GoIncomeChart">[0]!GoIncomeChart</definedName>
    <definedName name="GoIncomeChart_1" localSheetId="1">'Preliminaries SANS 1200A (2)'!GoIncomeChart_1</definedName>
    <definedName name="GoIncomeChart_1">[0]!GoIncomeChart_1</definedName>
    <definedName name="GP">#REF!</definedName>
    <definedName name="graf">#REF!</definedName>
    <definedName name="GRAFPRINT">#REF!</definedName>
    <definedName name="Granite">[27]BOQ!$C$424</definedName>
    <definedName name="GRAPH1">#REF!</definedName>
    <definedName name="GRAPH2">#REF!</definedName>
    <definedName name="grease_qty">#REF!</definedName>
    <definedName name="GreaseRate">#REF!</definedName>
    <definedName name="Green">'[33]@RISK Correlations'!$C$24:$D$25</definedName>
    <definedName name="GrossBldgArea">#REF!</definedName>
    <definedName name="grp_WalkMeArrows">"shp_ArrowCurved,txt_WalkMeArrows,shp_ArrowStraight"</definedName>
    <definedName name="grp_WalkMeBrace">"shp_BraceBottom,txt_WalkMeBrace,shp_BraceLeft"</definedName>
    <definedName name="GTF" hidden="1">[1]PROGRESS!#REF!</definedName>
    <definedName name="GTO" hidden="1">[1]PROGRESS!#REF!</definedName>
    <definedName name="gyfktfdkt">[35]AREAS!$A$1:$I$5</definedName>
    <definedName name="h">[44]SUMMARY!#REF!</definedName>
    <definedName name="H.S_ASS">#REF!</definedName>
    <definedName name="H_B_KOSTE">#REF!</definedName>
    <definedName name="H_B_SKED">#REF!</definedName>
    <definedName name="H_BRON">#REF!</definedName>
    <definedName name="harbor" hidden="1">{#N/A,#N/A,FALSE,"Summary";#N/A,#N/A,FALSE,"Stlwk 1";#N/A,#N/A,FALSE,"Stlwk 2";#N/A,#N/A,FALSE,"Stlwk 3";#N/A,#N/A,FALSE,"Stlwk 4";#N/A,#N/A,FALSE,"Stlwk 5";#N/A,#N/A,FALSE,"Stlwk 6";#N/A,#N/A,FALSE,"Stlwk 7";#N/A,#N/A,FALSE,"Stlwk 8";#N/A,#N/A,FALSE,"Stlwk 9";#N/A,#N/A,FALSE,"Stlwk 10";#N/A,#N/A,FALSE,"Stlwk 11";#N/A,#N/A,FALSE,"Stlwk 12"}</definedName>
    <definedName name="harbour" hidden="1">{#N/A,#N/A,FALSE,"Summary";#N/A,#N/A,FALSE,"Stlwk 1";#N/A,#N/A,FALSE,"Stlwk 2";#N/A,#N/A,FALSE,"Stlwk 3";#N/A,#N/A,FALSE,"Stlwk 4";#N/A,#N/A,FALSE,"Stlwk 5";#N/A,#N/A,FALSE,"Stlwk 6";#N/A,#N/A,FALSE,"Stlwk 7";#N/A,#N/A,FALSE,"Stlwk 8";#N/A,#N/A,FALSE,"Stlwk 9";#N/A,#N/A,FALSE,"Stlwk 10";#N/A,#N/A,FALSE,"Stlwk 11";#N/A,#N/A,FALSE,"Stlwk 12"}</definedName>
    <definedName name="hbjh">[68]AREAS!$A$6:$I$47</definedName>
    <definedName name="hdgsrsj">[69]WORKINGS!$A$1:$N$3</definedName>
    <definedName name="hdjyd">[68]WORKINGS!$A$1:$N$3</definedName>
    <definedName name="hdrwutej">[69]AREAS!$A$1:$I$5</definedName>
    <definedName name="head1">#REF!</definedName>
    <definedName name="head1g">#REF!</definedName>
    <definedName name="HEAD2">#REF!</definedName>
    <definedName name="HEAD3">#REF!</definedName>
    <definedName name="HEAD5">#REF!</definedName>
    <definedName name="HEADER">#REF!</definedName>
    <definedName name="Header_Row">ROW(#REF!)</definedName>
    <definedName name="HEADING">#REF!</definedName>
    <definedName name="hefr">#REF!</definedName>
    <definedName name="hg">#REF!</definedName>
    <definedName name="hgddsjseshj">[35]AREAS!$A$1:$I$5</definedName>
    <definedName name="hgdjyr">[35]AREAS!$A$6:$I$47</definedName>
    <definedName name="HGEW">[69]AREAS!$A$6:$I$41</definedName>
    <definedName name="hgfhf">#REF!</definedName>
    <definedName name="hgfy">[32]INDEX!#REF!</definedName>
    <definedName name="HGHG">[35]AREAS!$A$1:$I$5</definedName>
    <definedName name="hgj">#REF!</definedName>
    <definedName name="hgjhj">[32]INDEX!#REF!</definedName>
    <definedName name="hgljg">[32]COVER!#REF!</definedName>
    <definedName name="hgllk">#REF!</definedName>
    <definedName name="hh" hidden="1">{#N/A,#N/A,FALSE,"SumD";#N/A,#N/A,FALSE,"ElecD";#N/A,#N/A,FALSE,"MechD";#N/A,#N/A,FALSE,"GeotD";#N/A,#N/A,FALSE,"PrcsD";#N/A,#N/A,FALSE,"TunnD";#N/A,#N/A,FALSE,"CivlD";#N/A,#N/A,FALSE,"NtwkD";#N/A,#N/A,FALSE,"EstgD";#N/A,#N/A,FALSE,"PEngD"}</definedName>
    <definedName name="hhgyu">#REF!</definedName>
    <definedName name="hhh" hidden="1">{#N/A,#N/A,FALSE,"SumD";#N/A,#N/A,FALSE,"ElecD";#N/A,#N/A,FALSE,"MechD";#N/A,#N/A,FALSE,"GeotD";#N/A,#N/A,FALSE,"PrcsD";#N/A,#N/A,FALSE,"TunnD";#N/A,#N/A,FALSE,"CivlD";#N/A,#N/A,FALSE,"NtwkD";#N/A,#N/A,FALSE,"EstgD";#N/A,#N/A,FALSE,"PEngD"}</definedName>
    <definedName name="HHHH">#REF!</definedName>
    <definedName name="hhhhh" hidden="1">{#N/A,#N/A,FALSE,"SumG";#N/A,#N/A,FALSE,"ElecG";#N/A,#N/A,FALSE,"MechG";#N/A,#N/A,FALSE,"GeotG";#N/A,#N/A,FALSE,"PrcsG";#N/A,#N/A,FALSE,"TunnG";#N/A,#N/A,FALSE,"CivlG";#N/A,#N/A,FALSE,"NtwkG";#N/A,#N/A,FALSE,"EstgG";#N/A,#N/A,FALSE,"PEngG"}</definedName>
    <definedName name="hhhhhhh" hidden="1">{#N/A,#N/A,FALSE,"SumD";#N/A,#N/A,FALSE,"ElecD";#N/A,#N/A,FALSE,"MechD";#N/A,#N/A,FALSE,"GeotD";#N/A,#N/A,FALSE,"PrcsD";#N/A,#N/A,FALSE,"TunnD";#N/A,#N/A,FALSE,"CivlD";#N/A,#N/A,FALSE,"NtwkD";#N/A,#N/A,FALSE,"EstgD";#N/A,#N/A,FALSE,"PEngD"}</definedName>
    <definedName name="hhhhhhhh" hidden="1">{#N/A,#N/A,FALSE,"SumG";#N/A,#N/A,FALSE,"ElecG";#N/A,#N/A,FALSE,"MechG";#N/A,#N/A,FALSE,"GeotG";#N/A,#N/A,FALSE,"PrcsG";#N/A,#N/A,FALSE,"TunnG";#N/A,#N/A,FALSE,"CivlG";#N/A,#N/A,FALSE,"NtwkG";#N/A,#N/A,FALSE,"EstgG";#N/A,#N/A,FALSE,"PEngG"}</definedName>
    <definedName name="hhhhhhhhh" hidden="1">{#N/A,#N/A,FALSE,"SumG";#N/A,#N/A,FALSE,"ElecG";#N/A,#N/A,FALSE,"MechG";#N/A,#N/A,FALSE,"GeotG";#N/A,#N/A,FALSE,"PrcsG";#N/A,#N/A,FALSE,"TunnG";#N/A,#N/A,FALSE,"CivlG";#N/A,#N/A,FALSE,"NtwkG";#N/A,#N/A,FALSE,"EstgG";#N/A,#N/A,FALSE,"PEngG"}</definedName>
    <definedName name="hhhhhhhhhhhhhh" hidden="1">{#N/A,#N/A,FALSE,"SumG";#N/A,#N/A,FALSE,"ElecG";#N/A,#N/A,FALSE,"MechG";#N/A,#N/A,FALSE,"GeotG";#N/A,#N/A,FALSE,"PrcsG";#N/A,#N/A,FALSE,"TunnG";#N/A,#N/A,FALSE,"CivlG";#N/A,#N/A,FALSE,"NtwkG";#N/A,#N/A,FALSE,"EstgG";#N/A,#N/A,FALSE,"PEngG"}</definedName>
    <definedName name="hhsgge">[56]WORKINGS!$A$1:$M$3</definedName>
    <definedName name="hhssd">[56]AREAS!$A$6:$I$50</definedName>
    <definedName name="hi">#REF!</definedName>
    <definedName name="hj">#REF!</definedName>
    <definedName name="hjg">#REF!</definedName>
    <definedName name="hkhglyfl">[34]AREAS!$A$6:$I$47</definedName>
    <definedName name="hlkjh">[32]COVER!#REF!</definedName>
    <definedName name="hog">'[70]kim input'!$G$193,'[70]kim input'!$G$206,'[70]kim input'!$G$219,'[70]kim input'!$G$232,'[70]kim input'!$G$245,'[70]kim input'!$G$271,'[70]kim input'!$G$258,'[70]kim input'!$G$284,'[70]kim input'!$G$297,'[70]kim input'!$G$310,'[70]kim input'!$G$320</definedName>
    <definedName name="Hollow_Price">'[39]Annex 3'!$E$2:$E$67</definedName>
    <definedName name="HOLS">[71]Holidays!$A$1:$A$88</definedName>
    <definedName name="Home">[52]CPDL!$A$1</definedName>
    <definedName name="Hrs">#REF!</definedName>
    <definedName name="hs">#REF!</definedName>
    <definedName name="ht">#REF!</definedName>
    <definedName name="htfjtf">[34]AREAS!$A$1:$I$5</definedName>
    <definedName name="hthtr">#REF!</definedName>
    <definedName name="HTML_CodePage" hidden="1">1252</definedName>
    <definedName name="HTML_Control" hidden="1">{"'Sheet1'!$A$1:$F$79"}</definedName>
    <definedName name="HTML_Description" hidden="1">""</definedName>
    <definedName name="HTML_Email" hidden="1">""</definedName>
    <definedName name="HTML_Header" hidden="1">"Sheet1"</definedName>
    <definedName name="HTML_LastUpdate" hidden="1">"10/04/2003"</definedName>
    <definedName name="HTML_LineAfter" hidden="1">FALSE</definedName>
    <definedName name="HTML_LineBefore" hidden="1">FALSE</definedName>
    <definedName name="HTML_Name" hidden="1">"Infraco COE"</definedName>
    <definedName name="HTML_OBDlg2" hidden="1">TRUE</definedName>
    <definedName name="HTML_OBDlg4" hidden="1">TRUE</definedName>
    <definedName name="HTML_OS" hidden="1">0</definedName>
    <definedName name="HTML_PathFile" hidden="1">"Q:\TSC10B\PROJ_ADM\Facilities Co-Ordination\Oyez Orders\MyHTML.htm"</definedName>
    <definedName name="HTML_Title" hidden="1">"Building Locations"</definedName>
    <definedName name="HTU">#REF!</definedName>
    <definedName name="HU">#REF!</definedName>
    <definedName name="hugi">#REF!</definedName>
    <definedName name="HVC" hidden="1">[1]PROGRESS!#REF!</definedName>
    <definedName name="hy">#REF!</definedName>
    <definedName name="Hyd_Qty">#REF!</definedName>
    <definedName name="HydRate">#REF!</definedName>
    <definedName name="i">#REF!</definedName>
    <definedName name="Id_Rolls">#REF!</definedName>
    <definedName name="Idler_It_No">#REF!</definedName>
    <definedName name="ih">#REF!</definedName>
    <definedName name="III">#REF!</definedName>
    <definedName name="IIIII">#REF!</definedName>
    <definedName name="il">#REF!</definedName>
    <definedName name="ILLLL">#N/A</definedName>
    <definedName name="ILMENITE_BLDG.">[31]EQUIP!#REF!</definedName>
    <definedName name="Income2">[67]ESTIMATE!$A$1:$M$615</definedName>
    <definedName name="IndexAccomSubcontractor">#REF!</definedName>
    <definedName name="IndexCleaningSubcontractorLabour">#REF!</definedName>
    <definedName name="IndexDailyPd">#REF!</definedName>
    <definedName name="IndexHourlyPd">#REF!</definedName>
    <definedName name="IndexOfficials">#REF!</definedName>
    <definedName name="IndexPG">#REF!</definedName>
    <definedName name="IndexTransportSubcontractor">#REF!</definedName>
    <definedName name="IndexTransportSubcontractorFuel">#REF!</definedName>
    <definedName name="ink">'[70]kim input'!$G$198,'[70]kim input'!$G$211,'[70]kim input'!$G$224,'[70]kim input'!$G$237,'[70]kim input'!$G$250,'[70]kim input'!$G$263,'[70]kim input'!$G$276,'[70]kim input'!$G$289,'[70]kim input'!$G$315,'[70]kim input'!$G$325</definedName>
    <definedName name="ins_power">#REF!</definedName>
    <definedName name="InstallMU">[45]Bokamoso!#REF!</definedName>
    <definedName name="Instrumentation">#REF!</definedName>
    <definedName name="Int">#REF!</definedName>
    <definedName name="Interest_Rate">#REF!</definedName>
    <definedName name="InterestOnBond">#REF!</definedName>
    <definedName name="INTRA">'[72]BYLAAE K EN L'!#REF!</definedName>
    <definedName name="INVOICE_2">#REF!</definedName>
    <definedName name="INVOIVE_1">#REF!</definedName>
    <definedName name="io">#REF!</definedName>
    <definedName name="iol">#REF!</definedName>
    <definedName name="iop">#REF!</definedName>
    <definedName name="ip">#REF!</definedName>
    <definedName name="Ironomng">[27]BOQ!$C$363</definedName>
    <definedName name="Item_rounding">#REF!</definedName>
    <definedName name="Items_01">#REF!</definedName>
    <definedName name="iutryu">#REF!</definedName>
    <definedName name="IUUU">#REF!</definedName>
    <definedName name="J">#REF!</definedName>
    <definedName name="JBJKH">#REF!</definedName>
    <definedName name="jff">[32]INDEX!#REF!</definedName>
    <definedName name="jgf">[68]AREAS!$A$6:$I$47</definedName>
    <definedName name="jgfuygl">#REF!</definedName>
    <definedName name="jggkg">[32]INDEX!#REF!</definedName>
    <definedName name="JGHKGK">'[73]SALES &amp; RETURNS'!$A$1:$J$5</definedName>
    <definedName name="jgjg">[32]INDEX!#REF!</definedName>
    <definedName name="jh" hidden="1">{#N/A,#N/A,FALSE,"SumG";#N/A,#N/A,FALSE,"ElecG";#N/A,#N/A,FALSE,"MechG";#N/A,#N/A,FALSE,"GeotG";#N/A,#N/A,FALSE,"PrcsG";#N/A,#N/A,FALSE,"TunnG";#N/A,#N/A,FALSE,"CivlG";#N/A,#N/A,FALSE,"NtwkG";#N/A,#N/A,FALSE,"EstgG";#N/A,#N/A,FALSE,"PEngG"}</definedName>
    <definedName name="JHBJKG">[73]WORKINGS!$A$1:$Q$3</definedName>
    <definedName name="JHFFFK">[74]WORKINGS!$A$1:$O$3</definedName>
    <definedName name="jhfiyteiy5ej">[35]WORKINGS!$A$1:$N$3</definedName>
    <definedName name="jhfjf">#REF!</definedName>
    <definedName name="JHFLYUF">[35]WORKINGS!$A$1:$N$3</definedName>
    <definedName name="jhfyukf">[34]AREAS!$A$1:$I$5</definedName>
    <definedName name="jhgfghdk">[35]AREAS!$A$6:$I$47</definedName>
    <definedName name="jhgjhfgl">[75]WORKINGS!$A$1:$N$3</definedName>
    <definedName name="jhgljyfly">[35]AREAS!$A$1:$I$5</definedName>
    <definedName name="JHH">'[74]SALES &amp; RETURNS'!$A$4:$I$39</definedName>
    <definedName name="jhhihy">#REF!</definedName>
    <definedName name="jhjh">[32]INDEX!#REF!</definedName>
    <definedName name="jhjk">#REF!</definedName>
    <definedName name="JHJKL">'[73]SALES &amp; RETURNS'!$A$6:$J$44</definedName>
    <definedName name="jhyfhktfiytk">[69]AREAS!$A$6:$I$41</definedName>
    <definedName name="jhz" hidden="1">{#N/A,#N/A,FALSE,"SumG";#N/A,#N/A,FALSE,"ElecG";#N/A,#N/A,FALSE,"MechG";#N/A,#N/A,FALSE,"GeotG";#N/A,#N/A,FALSE,"PrcsG";#N/A,#N/A,FALSE,"TunnG";#N/A,#N/A,FALSE,"CivlG";#N/A,#N/A,FALSE,"NtwkG";#N/A,#N/A,FALSE,"EstgG";#N/A,#N/A,FALSE,"PEngG"}</definedName>
    <definedName name="jj">#REF!</definedName>
    <definedName name="jjb3wdkjb">#REF!</definedName>
    <definedName name="jjhh">[32]INDEX!#REF!</definedName>
    <definedName name="JJJJJ">#REF!</definedName>
    <definedName name="jkbkjgk">[34]AREAS!$A$6:$I$47</definedName>
    <definedName name="jkgjgk">[32]COVER!#REF!</definedName>
    <definedName name="jkglg">[63]AREAS!$A$6:$I$74</definedName>
    <definedName name="jo" hidden="1">[1]PROGRESS!#REF!</definedName>
    <definedName name="JPY">'[23]Data Input Form'!$E$121</definedName>
    <definedName name="jrgh">[44]SUMMARY!#REF!</definedName>
    <definedName name="jubr">#REF!</definedName>
    <definedName name="Jun05Detail">#REF!</definedName>
    <definedName name="JYYFYR">#REF!</definedName>
    <definedName name="k">#REF!</definedName>
    <definedName name="Kbelt">#REF!</definedName>
    <definedName name="kg2oz">32.1507</definedName>
    <definedName name="kgg">#REF!</definedName>
    <definedName name="kgkg">#REF!</definedName>
    <definedName name="kgytgyitg">[69]WORKINGS!$A$1:$N$3</definedName>
    <definedName name="KHG" hidden="1">[1]PROGRESS!#REF!</definedName>
    <definedName name="khgjhfljfj">[35]AREAS!$A$1:$I$5</definedName>
    <definedName name="KHGVK.H">[35]AREAS!$A$6:$I$47</definedName>
    <definedName name="kj">#REF!</definedName>
    <definedName name="kjgj">#REF!</definedName>
    <definedName name="kjhkj" hidden="1">{#N/A,#N/A,FALSE,"SumG";#N/A,#N/A,FALSE,"ElecG";#N/A,#N/A,FALSE,"MechG";#N/A,#N/A,FALSE,"GeotG";#N/A,#N/A,FALSE,"PrcsG";#N/A,#N/A,FALSE,"TunnG";#N/A,#N/A,FALSE,"CivlG";#N/A,#N/A,FALSE,"NtwkG";#N/A,#N/A,FALSE,"EstgG";#N/A,#N/A,FALSE,"PEngG"}</definedName>
    <definedName name="kjhkjz" hidden="1">{#N/A,#N/A,FALSE,"SumG";#N/A,#N/A,FALSE,"ElecG";#N/A,#N/A,FALSE,"MechG";#N/A,#N/A,FALSE,"GeotG";#N/A,#N/A,FALSE,"PrcsG";#N/A,#N/A,FALSE,"TunnG";#N/A,#N/A,FALSE,"CivlG";#N/A,#N/A,FALSE,"NtwkG";#N/A,#N/A,FALSE,"EstgG";#N/A,#N/A,FALSE,"PEngG"}</definedName>
    <definedName name="kjhkug">[34]WORKINGS!$A$1:$N$3</definedName>
    <definedName name="KJLKH">'[74]SALES &amp; RETURNS'!$A$1:$I$3</definedName>
    <definedName name="kk" hidden="1">{#N/A,#N/A,FALSE,"SumD";#N/A,#N/A,FALSE,"ElecD";#N/A,#N/A,FALSE,"MechD";#N/A,#N/A,FALSE,"GeotD";#N/A,#N/A,FALSE,"PrcsD";#N/A,#N/A,FALSE,"TunnD";#N/A,#N/A,FALSE,"CivlD";#N/A,#N/A,FALSE,"NtwkD";#N/A,#N/A,FALSE,"EstgD";#N/A,#N/A,FALSE,"PEngD"}</definedName>
    <definedName name="kkk">[30]AREAS!$A$1:$I$5</definedName>
    <definedName name="KKKK">Scheduled_Payment+Extra_Payment</definedName>
    <definedName name="KKKKKKKKKKKKKKKKKKKKKKKKKKKKKKKKKKKKKKKKKKKKKKKKKKKKKKKKKKKKKKKKKKKKKKKKKKKKKKKKKKKKKKKK">#REF!</definedName>
    <definedName name="kkz" hidden="1">{#N/A,#N/A,FALSE,"SumD";#N/A,#N/A,FALSE,"ElecD";#N/A,#N/A,FALSE,"MechD";#N/A,#N/A,FALSE,"GeotD";#N/A,#N/A,FALSE,"PrcsD";#N/A,#N/A,FALSE,"TunnD";#N/A,#N/A,FALSE,"CivlD";#N/A,#N/A,FALSE,"NtwkD";#N/A,#N/A,FALSE,"EstgD";#N/A,#N/A,FALSE,"PEngD"}</definedName>
    <definedName name="kl">#REF!</definedName>
    <definedName name="kllkh">#REF!</definedName>
    <definedName name="KLOO">#REF!</definedName>
    <definedName name="km">#REF!</definedName>
    <definedName name="KYT" hidden="1">[1]PROGRESS!#REF!</definedName>
    <definedName name="L">#REF!</definedName>
    <definedName name="Lab_Acc">'[20]ACCRUAL Input'!$BA:$BA</definedName>
    <definedName name="Lab_ACWP">'[20]ACCRUAL Input'!$BJ:$BJ</definedName>
    <definedName name="Lab_Comp">#REF!</definedName>
    <definedName name="Labour">#REF!</definedName>
    <definedName name="LabourApplyYronYr">'[22]Labour Efficiency'!$AM$5</definedName>
    <definedName name="LabourEffSourceSheet">'[22]Labour Efficiency'!$A$1</definedName>
    <definedName name="LabourPercentageGap">'[22]Labour Efficiency'!$A$2</definedName>
    <definedName name="LabourYronYr">'[22]Labour Efficiency'!$AM$6</definedName>
    <definedName name="labrates">'[76]Lab Rates Table'!$A$5:$H$213</definedName>
    <definedName name="LandArea">#REF!</definedName>
    <definedName name="LandCost">#REF!</definedName>
    <definedName name="LandRate">#REF!</definedName>
    <definedName name="Landscaping">[27]BOQ!$C$414</definedName>
    <definedName name="Last_Row">#N/A</definedName>
    <definedName name="lb2ton">2204.6</definedName>
    <definedName name="LegalFees">#REF!</definedName>
    <definedName name="LegalFeesAmount">#REF!</definedName>
    <definedName name="Lemons">#REF!</definedName>
    <definedName name="LENJANE">#REF!</definedName>
    <definedName name="LiftArc">[27]BOQ!$C$402</definedName>
    <definedName name="Lifts">[27]BOQ!$C$400</definedName>
    <definedName name="Lighthouse">#REF!</definedName>
    <definedName name="List_BeltLevel">[77]Tables!$M$3:$M$40</definedName>
    <definedName name="List_Location">[77]Tables!$P$3:$P$11</definedName>
    <definedName name="List_MO">[77]Tables!$N$3:$N$24</definedName>
    <definedName name="List_Shaft">[77]Tables!$K$3:$K$13</definedName>
    <definedName name="List_ShiftBoss">[77]Tables!$O$3:$O$32</definedName>
    <definedName name="List_SubShaft">[77]Tables!$J$3:$J$10</definedName>
    <definedName name="List_WPlace">[77]Tables!$L$3:$L$583</definedName>
    <definedName name="lk">#REF!</definedName>
    <definedName name="LKJ">DATE(YEAR(ADK),MONTH(ADK)+Payment_Number,DAY(ADK))</definedName>
    <definedName name="LKL" hidden="1">{#N/A,#N/A,FALSE,"SumG";#N/A,#N/A,FALSE,"ElecG";#N/A,#N/A,FALSE,"MechG";#N/A,#N/A,FALSE,"GeotG";#N/A,#N/A,FALSE,"PrcsG";#N/A,#N/A,FALSE,"TunnG";#N/A,#N/A,FALSE,"CivlG";#N/A,#N/A,FALSE,"NtwkG";#N/A,#N/A,FALSE,"EstgG";#N/A,#N/A,FALSE,"PEngG"}</definedName>
    <definedName name="lklz" hidden="1">{#N/A,#N/A,FALSE,"SumG";#N/A,#N/A,FALSE,"ElecG";#N/A,#N/A,FALSE,"MechG";#N/A,#N/A,FALSE,"GeotG";#N/A,#N/A,FALSE,"PrcsG";#N/A,#N/A,FALSE,"TunnG";#N/A,#N/A,FALSE,"CivlG";#N/A,#N/A,FALSE,"NtwkG";#N/A,#N/A,FALSE,"EstgG";#N/A,#N/A,FALSE,"PEngG"}</definedName>
    <definedName name="ll" hidden="1">{#N/A,#N/A,FALSE,"SumG";#N/A,#N/A,FALSE,"ElecG";#N/A,#N/A,FALSE,"MechG";#N/A,#N/A,FALSE,"GeotG";#N/A,#N/A,FALSE,"PrcsG";#N/A,#N/A,FALSE,"TunnG";#N/A,#N/A,FALSE,"CivlG";#N/A,#N/A,FALSE,"NtwkG";#N/A,#N/A,FALSE,"EstgG";#N/A,#N/A,FALSE,"PEngG"}</definedName>
    <definedName name="lll">[78]WORKINGS!$A$1:$N$3</definedName>
    <definedName name="LLLLL">#REF!</definedName>
    <definedName name="llz" hidden="1">{#N/A,#N/A,FALSE,"SumG";#N/A,#N/A,FALSE,"ElecG";#N/A,#N/A,FALSE,"MechG";#N/A,#N/A,FALSE,"GeotG";#N/A,#N/A,FALSE,"PrcsG";#N/A,#N/A,FALSE,"TunnG";#N/A,#N/A,FALSE,"CivlG";#N/A,#N/A,FALSE,"NtwkG";#N/A,#N/A,FALSE,"EstgG";#N/A,#N/A,FALSE,"PEngG"}</definedName>
    <definedName name="lo">#REF!</definedName>
    <definedName name="Loan_Amount">#REF!</definedName>
    <definedName name="Loan_Start">#REF!</definedName>
    <definedName name="Loan_Years">#REF!</definedName>
    <definedName name="LOC">#REF!</definedName>
    <definedName name="loc_factor">#REF!</definedName>
    <definedName name="Local">'[79]Annex 2'!$C$77</definedName>
    <definedName name="location">#REF!</definedName>
    <definedName name="Location_factor">#REF!</definedName>
    <definedName name="loj">#REF!</definedName>
    <definedName name="LSL">'[23]Data Input Form'!$E$122</definedName>
    <definedName name="lst_Fruit">#REF!</definedName>
    <definedName name="lst_FruitType">#REF!</definedName>
    <definedName name="LTR">#REF!</definedName>
    <definedName name="lube_Qty">#REF!</definedName>
    <definedName name="LYN">#N/A</definedName>
    <definedName name="M">#REF!</definedName>
    <definedName name="M_Plus">[12]Coeff!$F$138</definedName>
    <definedName name="mabiths">#REF!</definedName>
    <definedName name="MAC">#REF!</definedName>
    <definedName name="Macro1">[51]!Macro1</definedName>
    <definedName name="Macro2">[51]!Macro2</definedName>
    <definedName name="MainHeading">#REF!</definedName>
    <definedName name="maint_item">#REF!</definedName>
    <definedName name="major">[54]VIABILITY!#REF!</definedName>
    <definedName name="MAK">#REF!</definedName>
    <definedName name="manhours">[80]V!#REF!</definedName>
    <definedName name="manpower">[80]V!#REF!</definedName>
    <definedName name="MANURE">#REF!</definedName>
    <definedName name="MarketingAndPromotionAmount">#REF!</definedName>
    <definedName name="MarketingPromotion">#REF!</definedName>
    <definedName name="MAST">#REF!</definedName>
    <definedName name="MasterCheck">[70]Checks!$E$2</definedName>
    <definedName name="Mat_Acc">'[20]ACCRUAL Input'!$BB:$BB</definedName>
    <definedName name="Mat_ACWP">'[20]ACCRUAL Input'!$BK:$BK</definedName>
    <definedName name="mat_factor">#REF!</definedName>
    <definedName name="MAT_TOGGLE">#REF!</definedName>
    <definedName name="MAT_UNIT_TOGGLE">#REF!</definedName>
    <definedName name="material_codes">#REF!</definedName>
    <definedName name="Materials">[27]BOQ!$C$433</definedName>
    <definedName name="mbg">#REF!</definedName>
    <definedName name="MCF">#REF!</definedName>
    <definedName name="MeasShortfallPC">#REF!</definedName>
    <definedName name="mech">#REF!</definedName>
    <definedName name="Mechanical">[27]BOQ!$C$404</definedName>
    <definedName name="MENU">#REF!</definedName>
    <definedName name="Metalwork">[27]BOQ!$C$367</definedName>
    <definedName name="mgjh">[32]INDEX!#REF!</definedName>
    <definedName name="mh">#REF!</definedName>
    <definedName name="Millimeter">[81]MeasuringListEastWest!$M$6:$M$7</definedName>
    <definedName name="million">1000000</definedName>
    <definedName name="mk">#REF!</definedName>
    <definedName name="mm">#REF!</definedName>
    <definedName name="mmm">[30]AREAS!$A$6:$I$41</definedName>
    <definedName name="mmmm">#REF!</definedName>
    <definedName name="MMMMMM">#REF!</definedName>
    <definedName name="mmqs">[9]Backup1!#REF!</definedName>
    <definedName name="MNBG">[69]AREAS!$A$1:$I$5</definedName>
    <definedName name="mnbgkfk">[69]AREAS!$A$1:$I$5</definedName>
    <definedName name="mnkl">[68]WORKINGS!$A$1:$N$3</definedName>
    <definedName name="MNNN">#REF!</definedName>
    <definedName name="Modification">#REF!</definedName>
    <definedName name="modified">#REF!</definedName>
    <definedName name="months">'[82]P&amp;G'!$H$10</definedName>
    <definedName name="MonthTriger">#REF!</definedName>
    <definedName name="MonthTriggerPandG">#REF!</definedName>
    <definedName name="MonthTriggerPlant">#REF!</definedName>
    <definedName name="Mot_Code">#REF!</definedName>
    <definedName name="Mot_Decription">#REF!</definedName>
    <definedName name="Mot_Power">#REF!</definedName>
    <definedName name="mp">#REF!</definedName>
    <definedName name="ms">#REF!</definedName>
    <definedName name="Mtura" hidden="1">#REF!</definedName>
    <definedName name="Muzi">#REF!</definedName>
    <definedName name="mw">'[72]ASSETS TX '!#REF!</definedName>
    <definedName name="MWK">'[23]Data Input Form'!$E$123</definedName>
    <definedName name="MZM">'[23]Data Input Form'!$E$124</definedName>
    <definedName name="n">#REF!</definedName>
    <definedName name="NAD">'[23]Data Input Form'!$E$125</definedName>
    <definedName name="nbfkhgdjydkj">[35]AREAS!$A$6:$I$47</definedName>
    <definedName name="NBG" hidden="1">[1]PROGRESS!#REF!</definedName>
    <definedName name="nbhjfl">[35]WORKINGS!$A$1:$N$3</definedName>
    <definedName name="nbkb">[32]COVER!#REF!</definedName>
    <definedName name="NEC">#REF!</definedName>
    <definedName name="new">#REF!</definedName>
    <definedName name="NewCat18Codes">#REF!</definedName>
    <definedName name="news">#REF!</definedName>
    <definedName name="nfchdf">[68]AREAS!$A$1:$I$5</definedName>
    <definedName name="nffgl">#REF!</definedName>
    <definedName name="ngfvmgf">[69]AREAS!$A$6:$I$41</definedName>
    <definedName name="NGS" hidden="1">[1]PROGRESS!#REF!</definedName>
    <definedName name="NLQPRINT">#REF!</definedName>
    <definedName name="nm">#REF!</definedName>
    <definedName name="nmbkjgk">#REF!</definedName>
    <definedName name="nmchgf">[68]AREAS!$A$1:$I$5</definedName>
    <definedName name="nn">[32]INDEX!#REF!</definedName>
    <definedName name="nnn" hidden="1">{#N/A,#N/A,FALSE,"SumD";#N/A,#N/A,FALSE,"ElecD";#N/A,#N/A,FALSE,"MechD";#N/A,#N/A,FALSE,"GeotD";#N/A,#N/A,FALSE,"PrcsD";#N/A,#N/A,FALSE,"TunnD";#N/A,#N/A,FALSE,"CivlD";#N/A,#N/A,FALSE,"NtwkD";#N/A,#N/A,FALSE,"EstgD";#N/A,#N/A,FALSE,"PEngD"}</definedName>
    <definedName name="NNNNN">[69]WORKINGS!$A$1:$N$3</definedName>
    <definedName name="NNNOPOOP">[35]AREAS!$A$1:$I$5</definedName>
    <definedName name="nnnz" hidden="1">{#N/A,#N/A,FALSE,"SumD";#N/A,#N/A,FALSE,"ElecD";#N/A,#N/A,FALSE,"MechD";#N/A,#N/A,FALSE,"GeotD";#N/A,#N/A,FALSE,"PrcsD";#N/A,#N/A,FALSE,"TunnD";#N/A,#N/A,FALSE,"CivlD";#N/A,#N/A,FALSE,"NtwkD";#N/A,#N/A,FALSE,"EstgD";#N/A,#N/A,FALSE,"PEngD"}</definedName>
    <definedName name="nO">ROW(#REF!)</definedName>
    <definedName name="NonRecoverableOperatingExpenses">#REF!</definedName>
    <definedName name="NoPPH">[12]Coeff!$G$19</definedName>
    <definedName name="norr">#REF!</definedName>
    <definedName name="North">#REF!</definedName>
    <definedName name="NotePage">[52]CPDL!$C$38:$K$74</definedName>
    <definedName name="Notes">[52]CPDL!$A$38</definedName>
    <definedName name="Notesc">#REF!</definedName>
    <definedName name="NPVs">#REF!</definedName>
    <definedName name="NS">#REF!</definedName>
    <definedName name="NUA">#REF!</definedName>
    <definedName name="NUL">#N/A</definedName>
    <definedName name="Num_Pmt_Per_Year">#REF!</definedName>
    <definedName name="Number_of_Payments">MATCH(0.01,End_Bal,-1)+1</definedName>
    <definedName name="nv">#REF!</definedName>
    <definedName name="NZD">'[23]Data Input Form'!$E$127</definedName>
    <definedName name="o">#REF!</definedName>
    <definedName name="O_H_LAB">#REF!</definedName>
    <definedName name="O_H_MAT">#REF!</definedName>
    <definedName name="O_H_OTHER">#REF!</definedName>
    <definedName name="O_H_PLANT">#REF!</definedName>
    <definedName name="O_H_TOG">#REF!</definedName>
    <definedName name="O_L">#REF!</definedName>
    <definedName name="obw">'[65]AREA SCHEDULE'!$H$64</definedName>
    <definedName name="OFF_AND_STORE">#REF!</definedName>
    <definedName name="OFFICES">#REF!</definedName>
    <definedName name="OHTE">#REF!</definedName>
    <definedName name="OHTE1">#REF!</definedName>
    <definedName name="oil_ItemNo">#REF!</definedName>
    <definedName name="OilRate">#REF!</definedName>
    <definedName name="OIU">#REF!</definedName>
    <definedName name="OJHGG">#REF!</definedName>
    <definedName name="ol">#REF!</definedName>
    <definedName name="one">[44]SUMMARY!#REF!</definedName>
    <definedName name="oo">'[83]Sch.10(2)'!#REF!</definedName>
    <definedName name="ooo">#REF!</definedName>
    <definedName name="OOOOO">#REF!</definedName>
    <definedName name="oopeer">[56]AREAS!$A$6:$I$50</definedName>
    <definedName name="op">#REF!</definedName>
    <definedName name="Operating_Instructions">#REF!</definedName>
    <definedName name="opl">#REF!</definedName>
    <definedName name="OpportunityCostsPercentPerAnnum">#REF!</definedName>
    <definedName name="OpportunityCostsTotalAmount">#REF!</definedName>
    <definedName name="OptCheck">[70]Waterfall!$G$2</definedName>
    <definedName name="Orange">'[33]@RISK Correlations'!$C$30:$E$32</definedName>
    <definedName name="Oranges">#REF!</definedName>
    <definedName name="OreHoistedTot">#REF!</definedName>
    <definedName name="OreProdTot">#REF!</definedName>
    <definedName name="ORGrade">#REF!</definedName>
    <definedName name="Other_Acc">'[20]ACCRUAL Input'!$BD:$BD</definedName>
    <definedName name="Other_ACWP">'[20]ACCRUAL Input'!$BM:$BM</definedName>
    <definedName name="OtherApplyYronYr">'[22]Other Efficiency'!$AM$5</definedName>
    <definedName name="OtherEffSourceSheet">'[22]Other Efficiency'!$A$1</definedName>
    <definedName name="OtherPercentageGap">'[22]Other Efficiency'!$A$2</definedName>
    <definedName name="OtherYronYr">'[22]Other Efficiency'!$AM$6</definedName>
    <definedName name="OTSunCatB">[12]Coeff!$H$14</definedName>
    <definedName name="OTWeekCatB">[12]Coeff!$G$14</definedName>
    <definedName name="OverHeads">[12]Coeff!$F$80</definedName>
    <definedName name="Ownership" hidden="1">OFFSET([51]!Data.Top.Left,1,0)</definedName>
    <definedName name="p">#REF!</definedName>
    <definedName name="P_COST">#REF!</definedName>
    <definedName name="P_G">#REF!</definedName>
    <definedName name="PA">'[84]P CERTIFICATE'!$A$2:$H$74</definedName>
    <definedName name="PAGE1">#REF!</definedName>
    <definedName name="PAGE2">#REF!</definedName>
    <definedName name="PAGE3">#REF!</definedName>
    <definedName name="PAGE4">#REF!</definedName>
    <definedName name="PAGE5">#REF!</definedName>
    <definedName name="PAGE6">#REF!</definedName>
    <definedName name="PAGE7">#REF!</definedName>
    <definedName name="PAINT">#REF!</definedName>
    <definedName name="paint_loc_factor">#REF!</definedName>
    <definedName name="paint_mat_factor">#REF!</definedName>
    <definedName name="PARKING">#REF!</definedName>
    <definedName name="ParkingCost">#REF!</definedName>
    <definedName name="Pathway">#REF!</definedName>
    <definedName name="Pay_Date">#REF!</definedName>
    <definedName name="Pay_Num">#REF!</definedName>
    <definedName name="Payment">#REF!</definedName>
    <definedName name="Payment_Date">DATE(YEAR(Loan_Start),MONTH(Loan_Start)+Payment_Number,DAY(Loan_Start))</definedName>
    <definedName name="Payments">#REF!</definedName>
    <definedName name="Payments1">#REF!</definedName>
    <definedName name="pcms">[85]Lookups!$I$4:$O$17</definedName>
    <definedName name="PercentComplete">PercentCompleteBeyond*PeriodInPlan</definedName>
    <definedName name="PercentCompleteBeyond">('[18]Project Plan Drilling'!A$5=MEDIAN('[18]Project Plan Drilling'!A$5,'[18]Project Plan Drilling'!$E1,'[18]Project Plan Drilling'!$E1+'[18]Project Plan Drilling'!$F1)*('[18]Project Plan Drilling'!$E1&gt;0))*(('[18]Project Plan Drilling'!A$5&lt;(INT('[18]Project Plan Drilling'!$E1+'[18]Project Plan Drilling'!$F1*'[18]Project Plan Drilling'!$G1)))+('[18]Project Plan Drilling'!A$5='[18]Project Plan Drilling'!$E1))*('[18]Project Plan Drilling'!$G1&gt;0)</definedName>
    <definedName name="period_selected">'[18]Project Plan Drilling'!$H$2</definedName>
    <definedName name="PeriodInActual">'[18]Project Plan Drilling'!A$5=MEDIAN('[18]Project Plan Drilling'!A$5,'[18]Project Plan Drilling'!$E1,'[18]Project Plan Drilling'!$E1+'[18]Project Plan Drilling'!$F1-1)</definedName>
    <definedName name="PeriodInPlan">'[18]Project Plan Drilling'!A$5=MEDIAN('[18]Project Plan Drilling'!A$5,'[18]Project Plan Drilling'!$C1,'[18]Project Plan Drilling'!$C1+'[18]Project Plan Drilling'!$D1-1)</definedName>
    <definedName name="PERSENT">#REF!</definedName>
    <definedName name="pg">#REF!</definedName>
    <definedName name="PGMHoistedKg">#REF!</definedName>
    <definedName name="pgone">#REF!</definedName>
    <definedName name="pgtwo">#REF!</definedName>
    <definedName name="picr">#REF!</definedName>
    <definedName name="PIPEDATA">#REF!</definedName>
    <definedName name="Piping" hidden="1">[1]PROGRESS!#REF!</definedName>
    <definedName name="Pivot">#REF!</definedName>
    <definedName name="Pivot_Data">OFFSET('[86]Download Pivot Table Data'!$A$10,0,0,COUNTA('[86]Download Pivot Table Data'!$A$10:$A$64000),30)</definedName>
    <definedName name="pl">#REF!</definedName>
    <definedName name="Plan">PeriodInPlan*('[18]Project Plan Drilling'!$C1&gt;0)</definedName>
    <definedName name="PlanScrutiny">#REF!</definedName>
    <definedName name="PlanScrutinyFeesAmount">#REF!</definedName>
    <definedName name="Plant_Acc">'[20]ACCRUAL Input'!$BC:$BC</definedName>
    <definedName name="Plant_ACWP">'[20]ACCRUAL Input'!$BL:$BL</definedName>
    <definedName name="PlantCap">#REF!</definedName>
    <definedName name="PlantList">#REF!</definedName>
    <definedName name="PLL">#REF!</definedName>
    <definedName name="PlntAreaHdr">'[66]Plant Areas'!$C$2:$L$2</definedName>
    <definedName name="PlntAreaLbl">'[66]Plant Areas'!$A$3:$A$12</definedName>
    <definedName name="pm">#REF!</definedName>
    <definedName name="PMB">#REF!</definedName>
    <definedName name="PMT___Cap_Date">#REF!</definedName>
    <definedName name="PNT_BLOCK">#REF!</definedName>
    <definedName name="PO">#REF!</definedName>
    <definedName name="poh">#REF!</definedName>
    <definedName name="POII">#REF!</definedName>
    <definedName name="POLL">ROW(#REF!)</definedName>
    <definedName name="Pools">[27]BOQ!$C$420</definedName>
    <definedName name="pop">#REF!</definedName>
    <definedName name="PostContractEscalationPercentPerMonth">#REF!</definedName>
    <definedName name="PostContractPeriod">#REF!</definedName>
    <definedName name="PostTen">[27]BOQ!$C$330</definedName>
    <definedName name="PPO">#REF!</definedName>
    <definedName name="PPO_D.H.S">#REF!</definedName>
    <definedName name="PPO_H.S">#REF!</definedName>
    <definedName name="PPO_S.A">#REF!</definedName>
    <definedName name="PPPPP">#REF!</definedName>
    <definedName name="PREAMBLE" hidden="1">{#N/A,#N/A,FALSE,"SumD";#N/A,#N/A,FALSE,"ElecD";#N/A,#N/A,FALSE,"MechD";#N/A,#N/A,FALSE,"GeotD";#N/A,#N/A,FALSE,"PrcsD";#N/A,#N/A,FALSE,"TunnD";#N/A,#N/A,FALSE,"CivlD";#N/A,#N/A,FALSE,"NtwkD";#N/A,#N/A,FALSE,"EstgD";#N/A,#N/A,FALSE,"PEngD"}</definedName>
    <definedName name="PreContractEscalationAmount">#REF!</definedName>
    <definedName name="PreContractEscalationPercentPerMonth">#REF!</definedName>
    <definedName name="PreContractPeriod">#REF!</definedName>
    <definedName name="PRES">#REF!</definedName>
    <definedName name="PREV">#REF!</definedName>
    <definedName name="pri">#REF!</definedName>
    <definedName name="PriceList">'[49]PriceList 13Nov06'!$A$1:$I$19999</definedName>
    <definedName name="Princ">#REF!</definedName>
    <definedName name="print">#REF!</definedName>
    <definedName name="PRINT_1">#REF!</definedName>
    <definedName name="_xlnm.Print_Area" localSheetId="3">'Concrete, formwork, reinforceme'!$A$1:$F$111</definedName>
    <definedName name="_xlnm.Print_Area" localSheetId="2">'Earthworks SANS 1200D'!$A$2:$F$87</definedName>
    <definedName name="_xlnm.Print_Area" localSheetId="16">'Electrical works'!$A$1:$F$561</definedName>
    <definedName name="_xlnm.Print_Area" localSheetId="15">'External works'!$A$1:$F$81</definedName>
    <definedName name="_xlnm.Print_Area" localSheetId="4">Masonry!$A$1:$F$53</definedName>
    <definedName name="_xlnm.Print_Area" localSheetId="14">Paintwork!$A$1:$F$24</definedName>
    <definedName name="_xlnm.Print_Area" localSheetId="12">Plastering!$A$1:$F$51</definedName>
    <definedName name="_xlnm.Print_Area" localSheetId="1">'Preliminaries SANS 1200A (2)'!$A$1:$G$128</definedName>
    <definedName name="_xlnm.Print_Area" localSheetId="0">Summary!$A$1:$C$59</definedName>
    <definedName name="_xlnm.Print_Area">#REF!</definedName>
    <definedName name="Print_Area_MI" localSheetId="16">#REF!</definedName>
    <definedName name="Print_Area_MI" localSheetId="15">#REF!</definedName>
    <definedName name="Print_Area_MI" localSheetId="14">#REF!</definedName>
    <definedName name="Print_Area_MI">#REF!</definedName>
    <definedName name="Print_Area_MI1">[87]ESTIMATE!$A$1:$M$613</definedName>
    <definedName name="Print_Area_Reset">OFFSET(Full_Print,0,0,Last_Row)</definedName>
    <definedName name="print_area2_mi" localSheetId="15">#REF!</definedName>
    <definedName name="print_area2_mi" localSheetId="14">#REF!</definedName>
    <definedName name="print_area2_mi">#REF!</definedName>
    <definedName name="_xlnm.Print_Titles">[44]SUMMARY!#REF!</definedName>
    <definedName name="PRINT_TITLES_MI" localSheetId="15">[44]SUMMARY!#REF!</definedName>
    <definedName name="PRINT_TITLES_MI" localSheetId="14">[44]SUMMARY!#REF!</definedName>
    <definedName name="PRINT_TITLES_MI">[44]SUMMARY!#REF!</definedName>
    <definedName name="Print_Titles2">#REF!</definedName>
    <definedName name="PRINT1">#REF!</definedName>
    <definedName name="print2">'[72]BYLAAE K EN L'!#REF!</definedName>
    <definedName name="PRINT3">#REF!</definedName>
    <definedName name="PRINT4">#REF!</definedName>
    <definedName name="PrintAnnSumm">#REF!</definedName>
    <definedName name="PrintTitles">#REF!</definedName>
    <definedName name="PrintTotal">#REF!</definedName>
    <definedName name="PRNOV">#REF!</definedName>
    <definedName name="production_units">#REF!</definedName>
    <definedName name="Prof_fees" localSheetId="15">#REF!</definedName>
    <definedName name="Prof_fees" localSheetId="14">#REF!</definedName>
    <definedName name="Prof_fees">#REF!</definedName>
    <definedName name="Profees">'[88]Storage Units'!$F$48</definedName>
    <definedName name="ProfeesionalFeesAmount">#REF!</definedName>
    <definedName name="ProfFees">#REF!</definedName>
    <definedName name="ProfFeesAmount">#REF!</definedName>
    <definedName name="Profit">[27]BOQ!$C$431</definedName>
    <definedName name="profit_MU">#REF!</definedName>
    <definedName name="PROJ_DURATION">#REF!</definedName>
    <definedName name="Proj_ID_L">'[20]ACCRUAL Input'!$A:$A</definedName>
    <definedName name="project">#REF!</definedName>
    <definedName name="ProjectManagementFee">#REF!</definedName>
    <definedName name="ProjectManagementFeesAmount">#REF!</definedName>
    <definedName name="projects">[85]Lookups!$D$4:$I$386</definedName>
    <definedName name="PROJFIN">#REF!</definedName>
    <definedName name="ProjName">[89]Menu!$C$4</definedName>
    <definedName name="Proposed">'[90]Proposed New Compl'!$C$6:$AB$110</definedName>
    <definedName name="PurchaseOrders">'[48]Purchase Orders'!$B$1:$V$2246</definedName>
    <definedName name="q">#REF!</definedName>
    <definedName name="qa">#REF!</definedName>
    <definedName name="QAS">#REF!</definedName>
    <definedName name="QASA">#REF!</definedName>
    <definedName name="QAZ">#N/A</definedName>
    <definedName name="QBM">ROW(#REF!)</definedName>
    <definedName name="qc">#REF!</definedName>
    <definedName name="qd">ROW(#REF!)</definedName>
    <definedName name="QDF">#REF!</definedName>
    <definedName name="QDG">#REF!</definedName>
    <definedName name="qe">#REF!</definedName>
    <definedName name="QER">Scheduled_Payment+Extra_Payment</definedName>
    <definedName name="QERMO">#REF!</definedName>
    <definedName name="QERTYU">#REF!</definedName>
    <definedName name="qf">#REF!</definedName>
    <definedName name="QFG">#REF!</definedName>
    <definedName name="QGH">#REF!</definedName>
    <definedName name="QGHNM">#N/A</definedName>
    <definedName name="QGHY">#REF!</definedName>
    <definedName name="QHJ">#REF!</definedName>
    <definedName name="QIO">#REF!</definedName>
    <definedName name="ql">#REF!</definedName>
    <definedName name="QMIOL">#REF!</definedName>
    <definedName name="QMLO">OFFSET(QDG,0,0,QGHNM)</definedName>
    <definedName name="QNM">#REF!</definedName>
    <definedName name="qp">#REF!</definedName>
    <definedName name="QQA">#REF!</definedName>
    <definedName name="QQQQ">#REF!</definedName>
    <definedName name="qqqqq">#REF!</definedName>
    <definedName name="qqqqqqqqqqqqq">#REF!</definedName>
    <definedName name="qr">#REF!</definedName>
    <definedName name="QRTU">#REF!</definedName>
    <definedName name="qsd">#REF!</definedName>
    <definedName name="qt">#REF!</definedName>
    <definedName name="QTH">#REF!</definedName>
    <definedName name="QTY">#REF!</definedName>
    <definedName name="qu">#REF!</definedName>
    <definedName name="QUANTITY" localSheetId="15">#REF!</definedName>
    <definedName name="QUANTITY" localSheetId="14">#REF!</definedName>
    <definedName name="QUANTITY">#REF!</definedName>
    <definedName name="QUI">#REF!</definedName>
    <definedName name="QUK">#REF!</definedName>
    <definedName name="QVB">#REF!</definedName>
    <definedName name="qw">#REF!</definedName>
    <definedName name="QWE">#REF!</definedName>
    <definedName name="QWEF">#REF!</definedName>
    <definedName name="QWER">#REF!</definedName>
    <definedName name="QWQEW">#REF!</definedName>
    <definedName name="QWQWE">#REF!</definedName>
    <definedName name="qx">#REF!</definedName>
    <definedName name="QXC">DATE(YEAR(ADK),MONTH(ADK)+Payment_Number,DAY(ADK))</definedName>
    <definedName name="QYU">#REF!</definedName>
    <definedName name="QYUI">#REF!</definedName>
    <definedName name="qz">#REF!</definedName>
    <definedName name="qzqzqz10">#REF!</definedName>
    <definedName name="qzqzqz11">#REF!</definedName>
    <definedName name="qzqzqz12">#REF!</definedName>
    <definedName name="qzqzqz13">#REF!</definedName>
    <definedName name="qzqzqz14">#REF!</definedName>
    <definedName name="qzqzqz15">#REF!</definedName>
    <definedName name="qzqzqz16">#REF!</definedName>
    <definedName name="qzqzqz17">#REF!</definedName>
    <definedName name="qzqzqz18">#REF!</definedName>
    <definedName name="qzqzqz19">#REF!</definedName>
    <definedName name="qzqzqz20">#REF!</definedName>
    <definedName name="qzqzqz21">#REF!</definedName>
    <definedName name="qzqzqz22">#REF!</definedName>
    <definedName name="qzqzqz23">#REF!</definedName>
    <definedName name="qzqzqz24">#REF!</definedName>
    <definedName name="qzqzqz25">#REF!</definedName>
    <definedName name="qzqzqz26">#REF!</definedName>
    <definedName name="qzqzqz27">#REF!</definedName>
    <definedName name="qzqzqz28">#REF!</definedName>
    <definedName name="qzqzqz29">#REF!</definedName>
    <definedName name="qzqzqz30">#REF!</definedName>
    <definedName name="qzqzqz31">#REF!</definedName>
    <definedName name="qzqzqz32">#REF!</definedName>
    <definedName name="qzqzqz6">#REF!</definedName>
    <definedName name="qzqzqz7">#REF!</definedName>
    <definedName name="qzqzqz8">#REF!</definedName>
    <definedName name="qzqzqz9">#REF!</definedName>
    <definedName name="RAMING_AANHEF">#N/A</definedName>
    <definedName name="Rate_Power">#REF!</definedName>
    <definedName name="Rates">#REF!</definedName>
    <definedName name="RatesAndTaxesTotalAmount">#REF!</definedName>
    <definedName name="RatesTaxes">#REF!</definedName>
    <definedName name="rClient">#REF!</definedName>
    <definedName name="rDate">#REF!</definedName>
    <definedName name="rDesc">#REF!</definedName>
    <definedName name="re">[32]INDEX!#REF!</definedName>
    <definedName name="Reasons">[40]Summary!$N$143:$N$150</definedName>
    <definedName name="_xlnm.Recorder">#N/A</definedName>
    <definedName name="Recover">[91]Macro1!$A$247</definedName>
    <definedName name="RecoverableOperatingExpenses">#REF!</definedName>
    <definedName name="RED">#REF!</definedName>
    <definedName name="ReefDevCapM">#REF!</definedName>
    <definedName name="ReefDevGrade">#REF!</definedName>
    <definedName name="ReefDevPGM">#REF!</definedName>
    <definedName name="ReefDevPriM">#REF!</definedName>
    <definedName name="ReefDevSecM">#REF!</definedName>
    <definedName name="ReefDevTotM">#REF!</definedName>
    <definedName name="ReefDevTotT">#REF!</definedName>
    <definedName name="ReefDevTperM">#REF!</definedName>
    <definedName name="ReefLossPC">#REF!</definedName>
    <definedName name="Ref">#REF!</definedName>
    <definedName name="REGIST">#REF!</definedName>
    <definedName name="Reinforcing_22Jan04">#REF!</definedName>
    <definedName name="Reinforcing_Schedules">#REF!</definedName>
    <definedName name="Reinforcing_Schedules_Update">#REF!</definedName>
    <definedName name="rekl">#REF!</definedName>
    <definedName name="RENE">#REF!</definedName>
    <definedName name="RentalEscalationPercentPerAnnum">#REF!</definedName>
    <definedName name="Report_for">#REF!</definedName>
    <definedName name="rer" hidden="1">[1]PROGRESS!#REF!</definedName>
    <definedName name="res_dev_resources">#REF!</definedName>
    <definedName name="Residual_Value">'[92]Bond Land'!$G$6</definedName>
    <definedName name="ResidualLandValueInclInterest">#REF!</definedName>
    <definedName name="resource_type">#REF!</definedName>
    <definedName name="rEstimator">#REF!</definedName>
    <definedName name="RET">[93]Front!$L$24</definedName>
    <definedName name="retention">#REF!</definedName>
    <definedName name="RevisedRates">'[90]Revised Rates'!$G$10:$N$115</definedName>
    <definedName name="Revolving">[27]BOQ!$C$412</definedName>
    <definedName name="Rezoning">#REF!</definedName>
    <definedName name="rft">DATE(YEAR(ax),MONTH(ax)+Payment_Number,DAY(ax))</definedName>
    <definedName name="rgh">#REF!</definedName>
    <definedName name="rgt">#REF!</definedName>
    <definedName name="risk">#REF!</definedName>
    <definedName name="Risk_Item_Rounding">#REF!</definedName>
    <definedName name="RiskAfterRecalcMacro" hidden="1">""</definedName>
    <definedName name="RiskAfterSimMacro" hidden="1">""</definedName>
    <definedName name="riskATSSboxGraph">FALSE</definedName>
    <definedName name="riskATSSincludeSimtables">TRUE</definedName>
    <definedName name="riskATSSinputsGraphs">FALSE</definedName>
    <definedName name="riskATSSoutputStatistic">8</definedName>
    <definedName name="riskATSSpercentChangeGraph">TRUE</definedName>
    <definedName name="riskATSSpercentileGraph">TRUE</definedName>
    <definedName name="riskATSSpercentileValue">0.5</definedName>
    <definedName name="riskATSSprintReport">FALSE</definedName>
    <definedName name="riskATSSreportsInActiveBook">FALSE</definedName>
    <definedName name="riskATSSreportsSelected">TRUE</definedName>
    <definedName name="riskATSSsummaryReport">TRUE</definedName>
    <definedName name="riskATSStornadoGraph">FALSE</definedName>
    <definedName name="RiskAutoStopPercChange">1.5</definedName>
    <definedName name="RiskBeforeRecalcMacro" hidden="1">""</definedName>
    <definedName name="RiskBeforeSimMacro" hidden="1">""</definedName>
    <definedName name="RiskCollectDistributionSamples" hidden="1">2</definedName>
    <definedName name="RiskCorrelationSheet">'[33]@RISK Correlations'!#REF!</definedName>
    <definedName name="RiskExcelReportsGoInNewWorkbook">TRUE</definedName>
    <definedName name="RiskExcelReportsToGenerate">6176</definedName>
    <definedName name="RiskFixedSeed" hidden="1">1</definedName>
    <definedName name="RiskGenerateExcelReportsAtEndOfSimulation">FALSE</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2000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2</definedName>
    <definedName name="RiskStatFunctionsUpdateFreq">1</definedName>
    <definedName name="RiskTemplateSheetName">"myTemplate"</definedName>
    <definedName name="RiskUpdateDisplay" hidden="1">FALSE</definedName>
    <definedName name="RiskUpdateStatFunctions">TRUE</definedName>
    <definedName name="RiskUseDifferentSeedForEachSim" hidden="1">FALSE</definedName>
    <definedName name="RiskUseFixedSeed" hidden="1">FALSE</definedName>
    <definedName name="RiskUseMultipleCPUs" hidden="1">TRUE</definedName>
    <definedName name="RL">#REF!</definedName>
    <definedName name="rLocation">#REF!</definedName>
    <definedName name="RMA_Sal">[12]Coeff!$AH$4</definedName>
    <definedName name="RngAvgKW">'[94]Equipment List'!#REF!</definedName>
    <definedName name="RngBtmRow">'[94]Equipment List'!#REF!</definedName>
    <definedName name="RngCommentsStyle">'[66]Duty Point &amp; Size No'!$E$142:$E$152</definedName>
    <definedName name="RngDutyPt">'[94]Equipment List'!#REF!</definedName>
    <definedName name="RngEqptLst">'[94]Equipment List'!#REF!</definedName>
    <definedName name="RngGeneric2">'[94]Equipment List'!#REF!</definedName>
    <definedName name="RngPeakKW">'[94]Equipment List'!#REF!</definedName>
    <definedName name="RngSize">'[94]Equipment List'!#REF!</definedName>
    <definedName name="RngTopRow">'[94]Equipment List'!$A$1:$P$1</definedName>
    <definedName name="RngTotKW">'[94]Equipment List'!#REF!</definedName>
    <definedName name="RoE">[48]RoE!$A$4:$D$8</definedName>
    <definedName name="RoE_USD">[48]RoE!$A$17:$B$21</definedName>
    <definedName name="RoE_ZMK">[48]RoE!$A$24:$B$28</definedName>
    <definedName name="Room_data">#REF!</definedName>
    <definedName name="rProjectNo">#REF!</definedName>
    <definedName name="rr" hidden="1">{#N/A,#N/A,FALSE,"SumD";#N/A,#N/A,FALSE,"ElecD";#N/A,#N/A,FALSE,"MechD";#N/A,#N/A,FALSE,"GeotD";#N/A,#N/A,FALSE,"PrcsD";#N/A,#N/A,FALSE,"TunnD";#N/A,#N/A,FALSE,"CivlD";#N/A,#N/A,FALSE,"NtwkD";#N/A,#N/A,FALSE,"EstgD";#N/A,#N/A,FALSE,"PEngD"}</definedName>
    <definedName name="RRRR">IF(QMIOL*Interest_Rate*BP*ADK&gt;0,1,0)</definedName>
    <definedName name="RSC">[12]Coeff!$AD$4</definedName>
    <definedName name="rt">#REF!</definedName>
    <definedName name="rty">#REF!</definedName>
    <definedName name="RUB">'[23]Data Input Form'!$E$128</definedName>
    <definedName name="rWorkWeek">#REF!</definedName>
    <definedName name="S" localSheetId="15">#REF!</definedName>
    <definedName name="S" localSheetId="14">#REF!</definedName>
    <definedName name="S">#REF!</definedName>
    <definedName name="S.A_ASS">#REF!</definedName>
    <definedName name="S_COST">#REF!</definedName>
    <definedName name="SA">DATE(YEAR([0]!Loan_Start),MONTH([0]!Loan_Start)+Payment_Number,DAY([0]!Loan_Start))</definedName>
    <definedName name="SalesTax">0.0825</definedName>
    <definedName name="salo">#REF!</definedName>
    <definedName name="SAPBEXhrIndnt" hidden="1">1</definedName>
    <definedName name="SAPBEXrevision" hidden="1">2</definedName>
    <definedName name="SAPBEXsysID" hidden="1">"PBW"</definedName>
    <definedName name="SAPBEXwbID" hidden="1">"43URXH2SHJC6NIILBONRN6R16"</definedName>
    <definedName name="SARCC">'[95]2410-15'!#REF!</definedName>
    <definedName name="SBalustrade">'[27]Val breakdown'!$C$27</definedName>
    <definedName name="SBuilderWork">'[27]Val breakdown'!$C$50</definedName>
    <definedName name="ScalpGrade">#REF!</definedName>
    <definedName name="ScalpPGM">#REF!</definedName>
    <definedName name="ScalpTons">#REF!</definedName>
    <definedName name="SCarpentry">'[27]Val breakdown'!$C$21</definedName>
    <definedName name="SCeilings">'[27]Val breakdown'!$C$22</definedName>
    <definedName name="Sched_Pay">#REF!</definedName>
    <definedName name="SCHED1">#REF!</definedName>
    <definedName name="SCHED2">#REF!</definedName>
    <definedName name="Scheduled_Extra_Payments">#REF!</definedName>
    <definedName name="Scheduled_Interest_Rate">#REF!</definedName>
    <definedName name="Scheduled_Monthly_Payment">#REF!</definedName>
    <definedName name="SConc">'[27]Val breakdown'!$C$13</definedName>
    <definedName name="SCOPE_OF_SUPPLY___RESPONSIBILITIES">#REF!</definedName>
    <definedName name="SCREEN_402_SC01">#REF!</definedName>
    <definedName name="Screen_size">'[39]Annex 3'!$D$2:$D$67</definedName>
    <definedName name="Screen_Weight">'[39]Annex 3'!$G$2:$G$67</definedName>
    <definedName name="sd" hidden="1">{#N/A,#N/A,FALSE,"SumG";#N/A,#N/A,FALSE,"ElecG";#N/A,#N/A,FALSE,"MechG";#N/A,#N/A,FALSE,"GeotG";#N/A,#N/A,FALSE,"PrcsG";#N/A,#N/A,FALSE,"TunnG";#N/A,#N/A,FALSE,"CivlG";#N/A,#N/A,FALSE,"NtwkG";#N/A,#N/A,FALSE,"EstgG";#N/A,#N/A,FALSE,"PEngG"}</definedName>
    <definedName name="sdc">#REF!</definedName>
    <definedName name="sdfg" hidden="1">{#N/A,#N/A,FALSE,"SumG";#N/A,#N/A,FALSE,"ElecG";#N/A,#N/A,FALSE,"MechG";#N/A,#N/A,FALSE,"GeotG";#N/A,#N/A,FALSE,"PrcsG";#N/A,#N/A,FALSE,"TunnG";#N/A,#N/A,FALSE,"CivlG";#N/A,#N/A,FALSE,"NtwkG";#N/A,#N/A,FALSE,"EstgG";#N/A,#N/A,FALSE,"PEngG"}</definedName>
    <definedName name="sdfgsdf" hidden="1">{#N/A,#N/A,FALSE,"SumD";#N/A,#N/A,FALSE,"ElecD";#N/A,#N/A,FALSE,"MechD";#N/A,#N/A,FALSE,"GeotD";#N/A,#N/A,FALSE,"PrcsD";#N/A,#N/A,FALSE,"TunnD";#N/A,#N/A,FALSE,"CivlD";#N/A,#N/A,FALSE,"NtwkD";#N/A,#N/A,FALSE,"EstgD";#N/A,#N/A,FALSE,"PEngD"}</definedName>
    <definedName name="sdfgsdg" hidden="1">{#N/A,#N/A,FALSE,"SumD";#N/A,#N/A,FALSE,"ElecD";#N/A,#N/A,FALSE,"MechD";#N/A,#N/A,FALSE,"GeotD";#N/A,#N/A,FALSE,"PrcsD";#N/A,#N/A,FALSE,"TunnD";#N/A,#N/A,FALSE,"CivlD";#N/A,#N/A,FALSE,"NtwkD";#N/A,#N/A,FALSE,"EstgD";#N/A,#N/A,FALSE,"PEngD"}</definedName>
    <definedName name="SDrainage">'[27]Val breakdown'!$C$16</definedName>
    <definedName name="sdz" hidden="1">{#N/A,#N/A,FALSE,"SumG";#N/A,#N/A,FALSE,"ElecG";#N/A,#N/A,FALSE,"MechG";#N/A,#N/A,FALSE,"GeotG";#N/A,#N/A,FALSE,"PrcsG";#N/A,#N/A,FALSE,"TunnG";#N/A,#N/A,FALSE,"CivlG";#N/A,#N/A,FALSE,"NtwkG";#N/A,#N/A,FALSE,"EstgG";#N/A,#N/A,FALSE,"PEngG"}</definedName>
    <definedName name="SEarthworks">'[27]Val breakdown'!$C$12</definedName>
    <definedName name="SEDR">[32]INDEX!#REF!</definedName>
    <definedName name="seftehqthaehaeht4ha">#REF!</definedName>
    <definedName name="SEIFSA_Table" localSheetId="15">#REF!</definedName>
    <definedName name="SEIFSA_Table" localSheetId="14">#REF!</definedName>
    <definedName name="SEIFSA_Table">#REF!</definedName>
    <definedName name="SElectrical">'[27]Val breakdown'!$C$32</definedName>
    <definedName name="SElectronic">'[27]Val breakdown'!$C$33</definedName>
    <definedName name="sencount" hidden="1">1</definedName>
    <definedName name="Serv">#REF!</definedName>
    <definedName name="Servplan">#REF!</definedName>
    <definedName name="SET_UC_BOX">#REF!</definedName>
    <definedName name="SExternal">'[27]Val breakdown'!$C$42</definedName>
    <definedName name="sf">#REF!</definedName>
    <definedName name="sffff" hidden="1">{#N/A,#N/A,FALSE,"SumD";#N/A,#N/A,FALSE,"ElecD";#N/A,#N/A,FALSE,"MechD";#N/A,#N/A,FALSE,"GeotD";#N/A,#N/A,FALSE,"PrcsD";#N/A,#N/A,FALSE,"TunnD";#N/A,#N/A,FALSE,"CivlD";#N/A,#N/A,FALSE,"NtwkD";#N/A,#N/A,FALSE,"EstgD";#N/A,#N/A,FALSE,"PEngD"}</definedName>
    <definedName name="sffffz" hidden="1">{#N/A,#N/A,FALSE,"SumD";#N/A,#N/A,FALSE,"ElecD";#N/A,#N/A,FALSE,"MechD";#N/A,#N/A,FALSE,"GeotD";#N/A,#N/A,FALSE,"PrcsD";#N/A,#N/A,FALSE,"TunnD";#N/A,#N/A,FALSE,"CivlD";#N/A,#N/A,FALSE,"NtwkD";#N/A,#N/A,FALSE,"EstgD";#N/A,#N/A,FALSE,"PEngD"}</definedName>
    <definedName name="SFire">'[27]Val breakdown'!$C$38</definedName>
    <definedName name="SFloorCov">'[27]Val breakdown'!$C$23</definedName>
    <definedName name="SGarage">'[27]Val breakdown'!$C$28</definedName>
    <definedName name="SGBroken">#REF!</definedName>
    <definedName name="SGlazing">'[27]Val breakdown'!$C$39</definedName>
    <definedName name="SGSolid">#REF!</definedName>
    <definedName name="ShaftCapacityT">#REF!</definedName>
    <definedName name="ShaftHeadGrade">#REF!</definedName>
    <definedName name="sheet">#REF!</definedName>
    <definedName name="sheet_names">#REF!</definedName>
    <definedName name="Sheet1">#REF!</definedName>
    <definedName name="Sheet2">#REF!</definedName>
    <definedName name="sheeting">'[65]AREA SCHEDULE'!$H$93</definedName>
    <definedName name="Shipping">1.25</definedName>
    <definedName name="Shopfronts">'[65]AREA SCHEDULE'!$H$102</definedName>
    <definedName name="Show.Acct.Update.Warning" hidden="1">#REF!</definedName>
    <definedName name="Show.MDB.Update.Warning" hidden="1">#REF!</definedName>
    <definedName name="Showers">[27]BOQ!$C$394</definedName>
    <definedName name="Signage">[27]BOQ!$C$418</definedName>
    <definedName name="SIGNALS" localSheetId="15">#REF!</definedName>
    <definedName name="SIGNALS" localSheetId="14">#REF!</definedName>
    <definedName name="SIGNALS">#REF!</definedName>
    <definedName name="SIronmong">'[27]Val breakdown'!$C$24</definedName>
    <definedName name="SiteParkingAreaRentable">#REF!</definedName>
    <definedName name="SiteParkingGrossRentOccupation">#REF!</definedName>
    <definedName name="SiteParkingNetRentOccupation">#REF!</definedName>
    <definedName name="SiteParkingVacancyFactor">#REF!</definedName>
    <definedName name="sl">#REF!</definedName>
    <definedName name="SLandscaping">'[27]Val breakdown'!$C$41</definedName>
    <definedName name="SLiftArc">'[27]Val breakdown'!$C$35</definedName>
    <definedName name="SLifts">'[27]Val breakdown'!$C$34</definedName>
    <definedName name="slop">#REF!</definedName>
    <definedName name="Slope_inside">'[21]Reclaimation Bund calcs'!$B$13</definedName>
    <definedName name="Slope_outside">'[21]Reclaimation Bund calcs'!$B$14</definedName>
    <definedName name="sludge" hidden="1">{#N/A,#N/A,FALSE,"Summary";#N/A,#N/A,FALSE,"Stlwk 1";#N/A,#N/A,FALSE,"Stlwk 2";#N/A,#N/A,FALSE,"Stlwk 3";#N/A,#N/A,FALSE,"Stlwk 4";#N/A,#N/A,FALSE,"Stlwk 5";#N/A,#N/A,FALSE,"Stlwk 6";#N/A,#N/A,FALSE,"Stlwk 7";#N/A,#N/A,FALSE,"Stlwk 8";#N/A,#N/A,FALSE,"Stlwk 9";#N/A,#N/A,FALSE,"Stlwk 10";#N/A,#N/A,FALSE,"Stlwk 11";#N/A,#N/A,FALSE,"Stlwk 12"}</definedName>
    <definedName name="SMasonry">'[27]Val breakdown'!$C$14</definedName>
    <definedName name="SMaterials">'[27]Val breakdown'!$C$53</definedName>
    <definedName name="SMech">'[27]Val breakdown'!$C$36</definedName>
    <definedName name="SMEtalwork">'[27]Val breakdown'!$C$26</definedName>
    <definedName name="sokk">#REF!</definedName>
    <definedName name="solver_lin" hidden="1">0</definedName>
    <definedName name="solver_num" hidden="1">0</definedName>
    <definedName name="solver_typ" hidden="1">1</definedName>
    <definedName name="solver_val" hidden="1">0</definedName>
    <definedName name="sort" hidden="1">#REF!</definedName>
    <definedName name="sort1">#REF!</definedName>
    <definedName name="sort2">#REF!</definedName>
    <definedName name="SPainting">'[27]Val breakdown'!$C$18</definedName>
    <definedName name="SpecialJoinery">[27]BOQ!$C$422</definedName>
    <definedName name="SPlastering">'[27]Val breakdown'!$C$17</definedName>
    <definedName name="splitcl">[44]SUMMARY!#REF!</definedName>
    <definedName name="SplitCl5">[44]SUMMARY!#REF!</definedName>
    <definedName name="SplitCl6">[44]SUMMARY!#REF!</definedName>
    <definedName name="SPlumbing">'[27]Val breakdown'!$C$30</definedName>
    <definedName name="SPools">'[27]Val breakdown'!$C$44</definedName>
    <definedName name="SPostTen">'[27]Val breakdown'!$C$20</definedName>
    <definedName name="SPREAD">#REF!</definedName>
    <definedName name="SPrelims">'[27]Val breakdown'!$C$10</definedName>
    <definedName name="SProfit">'[27]Val breakdown'!$C$51</definedName>
    <definedName name="SRevolving">'[27]Val breakdown'!$C$40</definedName>
    <definedName name="SS">#REF!</definedName>
    <definedName name="SShowers">'[27]Val breakdown'!$C$31</definedName>
    <definedName name="SSignage">'[27]Val breakdown'!$C$43</definedName>
    <definedName name="SSpecial">'[27]Val breakdown'!$C$45</definedName>
    <definedName name="ssshhh" hidden="1">{#N/A,#N/A,FALSE,"SumG";#N/A,#N/A,FALSE,"ElecG";#N/A,#N/A,FALSE,"MechG";#N/A,#N/A,FALSE,"GeotG";#N/A,#N/A,FALSE,"PrcsG";#N/A,#N/A,FALSE,"TunnG";#N/A,#N/A,FALSE,"CivlG";#N/A,#N/A,FALSE,"NtwkG";#N/A,#N/A,FALSE,"EstgG";#N/A,#N/A,FALSE,"PEngG"}</definedName>
    <definedName name="ssshhhz" hidden="1">{#N/A,#N/A,FALSE,"SumG";#N/A,#N/A,FALSE,"ElecG";#N/A,#N/A,FALSE,"MechG";#N/A,#N/A,FALSE,"GeotG";#N/A,#N/A,FALSE,"PrcsG";#N/A,#N/A,FALSE,"TunnG";#N/A,#N/A,FALSE,"CivlG";#N/A,#N/A,FALSE,"NtwkG";#N/A,#N/A,FALSE,"EstgG";#N/A,#N/A,FALSE,"PEngG"}</definedName>
    <definedName name="SSSS">#REF!</definedName>
    <definedName name="sssss" hidden="1">{#N/A,#N/A,FALSE,"SumD";#N/A,#N/A,FALSE,"ElecD";#N/A,#N/A,FALSE,"MechD";#N/A,#N/A,FALSE,"GeotD";#N/A,#N/A,FALSE,"PrcsD";#N/A,#N/A,FALSE,"TunnD";#N/A,#N/A,FALSE,"CivlD";#N/A,#N/A,FALSE,"NtwkD";#N/A,#N/A,FALSE,"EstgD";#N/A,#N/A,FALSE,"PEngD"}</definedName>
    <definedName name="sssssz" hidden="1">{#N/A,#N/A,FALSE,"SumD";#N/A,#N/A,FALSE,"ElecD";#N/A,#N/A,FALSE,"MechD";#N/A,#N/A,FALSE,"GeotD";#N/A,#N/A,FALSE,"PrcsD";#N/A,#N/A,FALSE,"TunnD";#N/A,#N/A,FALSE,"CivlD";#N/A,#N/A,FALSE,"NtwkD";#N/A,#N/A,FALSE,"EstgD";#N/A,#N/A,FALSE,"PEngD"}</definedName>
    <definedName name="SSteel">'[27]Val breakdown'!$C$25</definedName>
    <definedName name="Staff_List">#REF!</definedName>
    <definedName name="Staffcat_table">'[96]Staff cat &amp; Dropdowns'!$B$2:$C$15</definedName>
    <definedName name="STAY">#REF!</definedName>
    <definedName name="Std_Bank___Gold">#REF!</definedName>
    <definedName name="Steel">[27]BOQ!$C$365</definedName>
    <definedName name="STiling">'[27]Val breakdown'!$C$29</definedName>
    <definedName name="StopeOreTons">#REF!</definedName>
    <definedName name="StopePGMkg">#REF!</definedName>
    <definedName name="StopeTotTons">#REF!</definedName>
    <definedName name="StopeWidth">#REF!</definedName>
    <definedName name="struc">#REF!</definedName>
    <definedName name="Sub_Total_CAPEX___Ongoing_CAPEX">#REF!</definedName>
    <definedName name="SUBS">#N/A</definedName>
    <definedName name="SUBTOTALS">#N/A</definedName>
    <definedName name="successful">#REF!</definedName>
    <definedName name="SUM">[97]Computer!$C$1:$F$54</definedName>
    <definedName name="SUMMARY" localSheetId="15">#REF!</definedName>
    <definedName name="SUMMARY" localSheetId="14">#REF!</definedName>
    <definedName name="SUMMARY">#REF!</definedName>
    <definedName name="SUMMARY_PAGE">#REF!</definedName>
    <definedName name="SummaryPage">#REF!</definedName>
    <definedName name="SummData">#REF!</definedName>
    <definedName name="sundries">'[65]AREA SCHEDULE'!$H$61</definedName>
    <definedName name="SundryOtherAndRezoningFeesAmount">#REF!</definedName>
    <definedName name="SVentilation">'[27]Val breakdown'!$C$37</definedName>
    <definedName name="SWaterproofing">'[27]Val breakdown'!$C$15</definedName>
    <definedName name="SweepGrade">#REF!</definedName>
    <definedName name="SweepPGM">#REF!</definedName>
    <definedName name="SweepTons">#REF!</definedName>
    <definedName name="SWERT">#REF!</definedName>
    <definedName name="SWQ15ExportFormat">#REF!</definedName>
    <definedName name="SZL">'[23]Data Input Form'!$E$131</definedName>
    <definedName name="T">#REF!</definedName>
    <definedName name="table">#REF!</definedName>
    <definedName name="table1">#REF!</definedName>
    <definedName name="TABLEFEE">#REF!</definedName>
    <definedName name="TableName">"Dummy"</definedName>
    <definedName name="tank">#REF!</definedName>
    <definedName name="tee">[32]INDEX!#REF!</definedName>
    <definedName name="Telephone">[25]Menu!$C$10</definedName>
    <definedName name="Tender">#REF!</definedName>
    <definedName name="TENDER_AANHEF">#REF!</definedName>
    <definedName name="tender5">#REF!</definedName>
    <definedName name="TermOfBond">#REF!</definedName>
    <definedName name="TEST">#REF!</definedName>
    <definedName name="TEST0">#REF!</definedName>
    <definedName name="test3">'[98]Labour Table'!$D$10:$AT$558</definedName>
    <definedName name="TESTHKEY">#REF!</definedName>
    <definedName name="TESTKEYS">#REF!</definedName>
    <definedName name="TESTVKEY">#REF!</definedName>
    <definedName name="TextRefCopyRangeCount" hidden="1">1</definedName>
    <definedName name="th">#REF!</definedName>
    <definedName name="THMO">ROW(#REF!)</definedName>
    <definedName name="thousand">1000</definedName>
    <definedName name="thy">#REF!</definedName>
    <definedName name="Tiling">[27]BOQ!$C$377</definedName>
    <definedName name="TITLE">#REF!</definedName>
    <definedName name="TJMO">#REF!</definedName>
    <definedName name="tm">#REF!</definedName>
    <definedName name="TOOLS">#REF!</definedName>
    <definedName name="TOP_DIMS">#REF!</definedName>
    <definedName name="top_dimsz">#REF!</definedName>
    <definedName name="TOT">#REF!</definedName>
    <definedName name="Tot_ACWP">'[20]ACCRUAL Input'!$BN:$BN</definedName>
    <definedName name="total">#REF!</definedName>
    <definedName name="Total_1">'[20]ACCRUAL Input'!$BE:$BE</definedName>
    <definedName name="Total_2">'[99]ACWP Input'!#REF!</definedName>
    <definedName name="Total_Interest">#REF!</definedName>
    <definedName name="Total_Pay">#REF!</definedName>
    <definedName name="Total_Payment">Scheduled_Payment+Extra_Payment</definedName>
    <definedName name="totQty">#REF!</definedName>
    <definedName name="TotShifts">[12]Coeff!$G$17</definedName>
    <definedName name="tp">#REF!</definedName>
    <definedName name="tq">#REF!</definedName>
    <definedName name="tr">#REF!</definedName>
    <definedName name="TRACKWRK" localSheetId="15">#REF!</definedName>
    <definedName name="TRACKWRK" localSheetId="14">#REF!</definedName>
    <definedName name="TRACKWRK">#REF!</definedName>
    <definedName name="Trades">#REF!</definedName>
    <definedName name="TRANSFER">#N/A</definedName>
    <definedName name="TRRT">#REF!</definedName>
    <definedName name="try">#REF!</definedName>
    <definedName name="ts">#REF!</definedName>
    <definedName name="TT">#REF!</definedName>
    <definedName name="ttr">[32]COVER!#REF!</definedName>
    <definedName name="TTT">#REF!</definedName>
    <definedName name="TTTT">#REF!</definedName>
    <definedName name="ttttttttt" hidden="1">{#N/A,#N/A,FALSE,"SumD";#N/A,#N/A,FALSE,"ElecD";#N/A,#N/A,FALSE,"MechD";#N/A,#N/A,FALSE,"GeotD";#N/A,#N/A,FALSE,"PrcsD";#N/A,#N/A,FALSE,"TunnD";#N/A,#N/A,FALSE,"CivlD";#N/A,#N/A,FALSE,"NtwkD";#N/A,#N/A,FALSE,"EstgD";#N/A,#N/A,FALSE,"PEngD"}</definedName>
    <definedName name="ttttttttttttttt" hidden="1">{#N/A,#N/A,FALSE,"SumG";#N/A,#N/A,FALSE,"ElecG";#N/A,#N/A,FALSE,"MechG";#N/A,#N/A,FALSE,"GeotG";#N/A,#N/A,FALSE,"PrcsG";#N/A,#N/A,FALSE,"TunnG";#N/A,#N/A,FALSE,"CivlG";#N/A,#N/A,FALSE,"NtwkG";#N/A,#N/A,FALSE,"EstgG";#N/A,#N/A,FALSE,"PEngG"}</definedName>
    <definedName name="ttttttttttttttttttttttt" hidden="1">{#N/A,#N/A,FALSE,"SumD";#N/A,#N/A,FALSE,"ElecD";#N/A,#N/A,FALSE,"MechD";#N/A,#N/A,FALSE,"GeotD";#N/A,#N/A,FALSE,"PrcsD";#N/A,#N/A,FALSE,"TunnD";#N/A,#N/A,FALSE,"CivlD";#N/A,#N/A,FALSE,"NtwkD";#N/A,#N/A,FALSE,"EstgD";#N/A,#N/A,FALSE,"PEngD"}</definedName>
    <definedName name="Turbine_Type">[100]Lists!$A$1:$A$65536</definedName>
    <definedName name="TurbineTypeStart">[100]Lists!$A$1</definedName>
    <definedName name="Tx">'[79]Annex 2'!$C$76</definedName>
    <definedName name="ty">#REF!</definedName>
    <definedName name="TYDKOSTE">#REF!</definedName>
    <definedName name="TYJK">#REF!</definedName>
    <definedName name="Types">[100]Lists!#REF!</definedName>
    <definedName name="tyu">#REF!</definedName>
    <definedName name="TYUMM">#REF!</definedName>
    <definedName name="U">#REF!</definedName>
    <definedName name="ui">#REF!</definedName>
    <definedName name="uio">#REF!</definedName>
    <definedName name="UIOL">Scheduled_Payment+Extra_Payment</definedName>
    <definedName name="uj" hidden="1">{#N/A,#N/A,FALSE,"SumG";#N/A,#N/A,FALSE,"ElecG";#N/A,#N/A,FALSE,"MechG";#N/A,#N/A,FALSE,"GeotG";#N/A,#N/A,FALSE,"PrcsG";#N/A,#N/A,FALSE,"TunnG";#N/A,#N/A,FALSE,"CivlG";#N/A,#N/A,FALSE,"NtwkG";#N/A,#N/A,FALSE,"EstgG";#N/A,#N/A,FALSE,"PEngG"}</definedName>
    <definedName name="ujz" hidden="1">{#N/A,#N/A,FALSE,"SumG";#N/A,#N/A,FALSE,"ElecG";#N/A,#N/A,FALSE,"MechG";#N/A,#N/A,FALSE,"GeotG";#N/A,#N/A,FALSE,"PrcsG";#N/A,#N/A,FALSE,"TunnG";#N/A,#N/A,FALSE,"CivlG";#N/A,#N/A,FALSE,"NtwkG";#N/A,#N/A,FALSE,"EstgG";#N/A,#N/A,FALSE,"PEngG"}</definedName>
    <definedName name="UKLO">#REF!</definedName>
    <definedName name="UMMM">OFFSET(QDG,0,0,QGHNM)</definedName>
    <definedName name="UNIT">#REF!</definedName>
    <definedName name="UNIT_1">#REF!</definedName>
    <definedName name="UNIT_2">#REF!</definedName>
    <definedName name="UNIT_3">#REF!</definedName>
    <definedName name="UNIT_4">#REF!</definedName>
    <definedName name="UNIT_7">#REF!</definedName>
    <definedName name="UNIT_8">#REF!</definedName>
    <definedName name="up">OFFSET(Full_Print,0,0,Last_Row)</definedName>
    <definedName name="UPDATE">#REF!</definedName>
    <definedName name="urftyrit">#REF!</definedName>
    <definedName name="USD">'[23]Data Input Form'!$E$115</definedName>
    <definedName name="USDSELL">'[23]Data Input Form'!$E$140</definedName>
    <definedName name="USTA">#REF!</definedName>
    <definedName name="uu">[32]INDEX!#REF!</definedName>
    <definedName name="UUUU">#REF!</definedName>
    <definedName name="uy">OFFSET(Full_Print,0,0,SA)</definedName>
    <definedName name="uygulg">[32]INDEX!#REF!</definedName>
    <definedName name="UYIOL">#REF!</definedName>
    <definedName name="UYYTT">OFFSET(QDG,0,0,[101]!sa)</definedName>
    <definedName name="v" localSheetId="15">#REF!</definedName>
    <definedName name="v" localSheetId="14">#REF!</definedName>
    <definedName name="v">#REF!</definedName>
    <definedName name="Values_Entered">IF(Loan_Amount*Interest_Rate*Loan_Years*Loan_Start&gt;0,1,0)</definedName>
    <definedName name="VBNM">#REF!</definedName>
    <definedName name="VCDE">[35]WORKINGS!$A$1:$N$3</definedName>
    <definedName name="vchkfh">[32]INDEX!#REF!</definedName>
    <definedName name="Ve">'[102]Vendor Listing (2)'!$A$1:$B$994</definedName>
    <definedName name="Vendor_and_Cost">#REF!</definedName>
    <definedName name="Vendor_Contract">#REF!</definedName>
    <definedName name="VendorListing">'[102]Vendor Listing (2)'!$A$2:$B$994</definedName>
    <definedName name="Ventilation">[27]BOQ!$C$406</definedName>
    <definedName name="VERT">#REF!</definedName>
    <definedName name="vg">#REF!</definedName>
    <definedName name="vgf">[32]INDEX!#REF!</definedName>
    <definedName name="vggg">'[103]SEC. A'!#REF!</definedName>
    <definedName name="vhjg">[75]AREAS!$A$6:$I$41</definedName>
    <definedName name="vinv">#REF!</definedName>
    <definedName name="vital1">#REF!</definedName>
    <definedName name="vital2">#REF!</definedName>
    <definedName name="vital4">#REF!</definedName>
    <definedName name="vital5">'[42]Customize Your Invoice'!$E$15</definedName>
    <definedName name="vital6">#REF!</definedName>
    <definedName name="vital8">#REF!</definedName>
    <definedName name="vital9">#REF!</definedName>
    <definedName name="vj">#REF!</definedName>
    <definedName name="vjkog">[63]WORKINGS!$A$1:$N$3</definedName>
    <definedName name="vkhvhj">[75]AREAS!$A$1:$I$5</definedName>
    <definedName name="vlfuyfuyfrl">#REF!</definedName>
    <definedName name="Voltage">'[39]Annex 3'!$C$2:$C$67</definedName>
    <definedName name="VRAE1">#REF!</definedName>
    <definedName name="VRAE2">#REF!</definedName>
    <definedName name="vvsr">[56]WORKINGS!$A$1:$M$3</definedName>
    <definedName name="vvv">[78]AREAS!$A$6:$I$47</definedName>
    <definedName name="vvvvvvv">[35]AREAS!$A$6:$I$47</definedName>
    <definedName name="w">#REF!</definedName>
    <definedName name="WagonDaysperYear">[22]FormValueLists!$I$2</definedName>
    <definedName name="WATER_LIGHTS">#REF!</definedName>
    <definedName name="wbs">[36]ACWPN!#REF!</definedName>
    <definedName name="WDevCapM">#REF!</definedName>
    <definedName name="WDevPriM">#REF!</definedName>
    <definedName name="WDevSecM">#REF!</definedName>
    <definedName name="WDevTotM">#REF!</definedName>
    <definedName name="WDevTotT">#REF!</definedName>
    <definedName name="WDevTperM">#REF!</definedName>
    <definedName name="WDIST">#REF!</definedName>
    <definedName name="we">ROW(#REF!)</definedName>
    <definedName name="wed">OFFSET(Full_Print,0,0,SA)</definedName>
    <definedName name="weq" hidden="1">{#N/A,#N/A,FALSE,"SumD";#N/A,#N/A,FALSE,"ElecD";#N/A,#N/A,FALSE,"MechD";#N/A,#N/A,FALSE,"GeotD";#N/A,#N/A,FALSE,"PrcsD";#N/A,#N/A,FALSE,"TunnD";#N/A,#N/A,FALSE,"CivlD";#N/A,#N/A,FALSE,"NtwkD";#N/A,#N/A,FALSE,"EstgD";#N/A,#N/A,FALSE,"PEngD"}</definedName>
    <definedName name="weqz" hidden="1">{#N/A,#N/A,FALSE,"SumD";#N/A,#N/A,FALSE,"ElecD";#N/A,#N/A,FALSE,"MechD";#N/A,#N/A,FALSE,"GeotD";#N/A,#N/A,FALSE,"PrcsD";#N/A,#N/A,FALSE,"TunnD";#N/A,#N/A,FALSE,"CivlD";#N/A,#N/A,FALSE,"NtwkD";#N/A,#N/A,FALSE,"EstgD";#N/A,#N/A,FALSE,"PEngD"}</definedName>
    <definedName name="wer">Scheduled_Payment+Extra_Payment</definedName>
    <definedName name="West" localSheetId="15">#REF!</definedName>
    <definedName name="West" localSheetId="14">#REF!</definedName>
    <definedName name="West">#REF!</definedName>
    <definedName name="wg">#REF!</definedName>
    <definedName name="win">'[70]kim input'!$G$194,'[70]kim input'!$G$207,'[70]kim input'!$G$220,'[70]kim input'!$G$233,'[70]kim input'!$G$246,'[70]kim input'!$G$259,'[70]kim input'!$G$272,'[70]kim input'!$G$285,'[70]kim input'!$G$298,'[70]kim input'!$G$311,'[70]kim input'!$G$321</definedName>
    <definedName name="Wingwalls" hidden="1">#REF!</definedName>
    <definedName name="wm">#REF!</definedName>
    <definedName name="work">#REF!</definedName>
    <definedName name="work1">#REF!</definedName>
    <definedName name="WORKHEAD">#REF!</definedName>
    <definedName name="workshop" hidden="1">#REF!</definedName>
    <definedName name="workshop1">#REF!</definedName>
    <definedName name="wr">DATE(YEAR(Loan_Start),MONTH(Loan_Start)+Payment_Number,DAY(Loan_Start))</definedName>
    <definedName name="wrn.all._.lines." hidden="1">{#N/A,#N/A,FALSE,"Summary";#N/A,#N/A,FALSE,"3TJ";#N/A,#N/A,FALSE,"3TN";#N/A,#N/A,FALSE,"3TP";#N/A,#N/A,FALSE,"3SJ";#N/A,#N/A,FALSE,"3CJ";#N/A,#N/A,FALSE,"3CN";#N/A,#N/A,FALSE,"3CP";#N/A,#N/A,FALSE,"3A"}</definedName>
    <definedName name="wrn.Cost._.report._.cashflow." hidden="1">{#N/A,#N/A,FALSE,"VR21.XLS";#N/A,#N/A,FALSE,"CF_(Cat.1)"}</definedName>
    <definedName name="wrn.Cost._.Report._.phasing." hidden="1">{#N/A,#N/A,FALSE,"VOWDS.XLS";#N/A,#N/A,FALSE,"VOWDI.XLS_(Cat.1)";#N/A,#N/A,FALSE,"VOWDE.XLS_(Cat.1)"}</definedName>
    <definedName name="wrn.Cost._.report._.status." hidden="1">{#N/A,#N/A,FALSE,"CS1.XLS";#N/A,#N/A,FALSE,"CS1&amp;2I.XLS";#N/A,#N/A,FALSE,"CS1&amp;2E.XLS"}</definedName>
    <definedName name="wrn.FULL." hidden="1">{#N/A,#N/A,FALSE,"Summary";#N/A,#N/A,FALSE,"Stlwk 1";#N/A,#N/A,FALSE,"Stlwk 2";#N/A,#N/A,FALSE,"Stlwk 3";#N/A,#N/A,FALSE,"Stlwk 4";#N/A,#N/A,FALSE,"Stlwk 5";#N/A,#N/A,FALSE,"Stlwk 6";#N/A,#N/A,FALSE,"Stlwk 7";#N/A,#N/A,FALSE,"Stlwk 8";#N/A,#N/A,FALSE,"Stlwk 9";#N/A,#N/A,FALSE,"Stlwk 10";#N/A,#N/A,FALSE,"Stlwk 11";#N/A,#N/A,FALSE,"Stlwk 12"}</definedName>
    <definedName name="wrn.MoD._.Summary." hidden="1">{"Summary sheet",#N/A,TRUE,"Output pres";"Proforma 1 and 2",#N/A,TRUE,"Ratios";"Proforma 3,4 and 5",#N/A,TRUE,"FS";"Proforma 8,9 and 10",#N/A,TRUE,"Calcs"}</definedName>
    <definedName name="wrn.PrintallD." hidden="1">{#N/A,#N/A,FALSE,"SumD";#N/A,#N/A,FALSE,"ElecD";#N/A,#N/A,FALSE,"MechD";#N/A,#N/A,FALSE,"GeotD";#N/A,#N/A,FALSE,"PrcsD";#N/A,#N/A,FALSE,"TunnD";#N/A,#N/A,FALSE,"CivlD";#N/A,#N/A,FALSE,"NtwkD";#N/A,#N/A,FALSE,"EstgD";#N/A,#N/A,FALSE,"PEngD"}</definedName>
    <definedName name="wrn.PrintallG." hidden="1">{#N/A,#N/A,FALSE,"SumG";#N/A,#N/A,FALSE,"ElecG";#N/A,#N/A,FALSE,"MechG";#N/A,#N/A,FALSE,"GeotG";#N/A,#N/A,FALSE,"PrcsG";#N/A,#N/A,FALSE,"TunnG";#N/A,#N/A,FALSE,"CivlG";#N/A,#N/A,FALSE,"NtwkG";#N/A,#N/A,FALSE,"EstgG";#N/A,#N/A,FALSE,"PEngG"}</definedName>
    <definedName name="wrn.printallz" hidden="1">{#N/A,#N/A,FALSE,"SumD";#N/A,#N/A,FALSE,"ElecD";#N/A,#N/A,FALSE,"MechD";#N/A,#N/A,FALSE,"GeotD";#N/A,#N/A,FALSE,"PrcsD";#N/A,#N/A,FALSE,"TunnD";#N/A,#N/A,FALSE,"CivlD";#N/A,#N/A,FALSE,"NtwkD";#N/A,#N/A,FALSE,"EstgD";#N/A,#N/A,FALSE,"PEngD"}</definedName>
    <definedName name="wrn.prntallgz" hidden="1">{#N/A,#N/A,FALSE,"SumG";#N/A,#N/A,FALSE,"ElecG";#N/A,#N/A,FALSE,"MechG";#N/A,#N/A,FALSE,"GeotG";#N/A,#N/A,FALSE,"PrcsG";#N/A,#N/A,FALSE,"TunnG";#N/A,#N/A,FALSE,"CivlG";#N/A,#N/A,FALSE,"NtwkG";#N/A,#N/A,FALSE,"EstgG";#N/A,#N/A,FALSE,"PEngG"}</definedName>
    <definedName name="wrn.Summ_Assum_Graphs." hidden="1">{#N/A,#N/A,TRUE,"Initial";#N/A,#N/A,TRUE,"Graphs"}</definedName>
    <definedName name="wrn.WholeModel." hidden="1">{#N/A,#N/A,TRUE,"Initial";#N/A,#N/A,TRUE,"CFs_P&amp;L_B&amp;S";#N/A,#N/A,TRUE,"Inv&amp;Fin";#N/A,#N/A,TRUE,"Depreciation";#N/A,#N/A,TRUE,"Energy";#N/A,#N/A,TRUE,"Index";#N/A,#N/A,TRUE,"Graphs";#N/A,#N/A,TRUE,"T_Contest"}</definedName>
    <definedName name="WW">[32]COVER!#REF!</definedName>
    <definedName name="www">#REF!</definedName>
    <definedName name="wwww">#REF!</definedName>
    <definedName name="X">#REF!</definedName>
    <definedName name="XANSWERS">#REF!</definedName>
    <definedName name="xc" hidden="1">{#N/A,#N/A,FALSE,"SumD";#N/A,#N/A,FALSE,"ElecD";#N/A,#N/A,FALSE,"MechD";#N/A,#N/A,FALSE,"GeotD";#N/A,#N/A,FALSE,"PrcsD";#N/A,#N/A,FALSE,"TunnD";#N/A,#N/A,FALSE,"CivlD";#N/A,#N/A,FALSE,"NtwkD";#N/A,#N/A,FALSE,"EstgD";#N/A,#N/A,FALSE,"PEngD"}</definedName>
    <definedName name="xcz" hidden="1">{#N/A,#N/A,FALSE,"SumD";#N/A,#N/A,FALSE,"ElecD";#N/A,#N/A,FALSE,"MechD";#N/A,#N/A,FALSE,"GeotD";#N/A,#N/A,FALSE,"PrcsD";#N/A,#N/A,FALSE,"TunnD";#N/A,#N/A,FALSE,"CivlD";#N/A,#N/A,FALSE,"NtwkD";#N/A,#N/A,FALSE,"EstgD";#N/A,#N/A,FALSE,"PEngD"}</definedName>
    <definedName name="xx" hidden="1">{#N/A,#N/A,FALSE,"SumD";#N/A,#N/A,FALSE,"ElecD";#N/A,#N/A,FALSE,"MechD";#N/A,#N/A,FALSE,"GeotD";#N/A,#N/A,FALSE,"PrcsD";#N/A,#N/A,FALSE,"TunnD";#N/A,#N/A,FALSE,"CivlD";#N/A,#N/A,FALSE,"NtwkD";#N/A,#N/A,FALSE,"EstgD";#N/A,#N/A,FALSE,"PEngD"}</definedName>
    <definedName name="xxx">[78]WORKINGS!$A$1:$N$3</definedName>
    <definedName name="xxxx">[10]Estimate!#REF!</definedName>
    <definedName name="xxxxxx">[10]Estimate!#REF!</definedName>
    <definedName name="xxxxxxx" hidden="1">{#N/A,#N/A,FALSE,"SumD";#N/A,#N/A,FALSE,"ElecD";#N/A,#N/A,FALSE,"MechD";#N/A,#N/A,FALSE,"GeotD";#N/A,#N/A,FALSE,"PrcsD";#N/A,#N/A,FALSE,"TunnD";#N/A,#N/A,FALSE,"CivlD";#N/A,#N/A,FALSE,"NtwkD";#N/A,#N/A,FALSE,"EstgD";#N/A,#N/A,FALSE,"PEngD"}</definedName>
    <definedName name="xxxxxxxx" hidden="1">{#N/A,#N/A,FALSE,"SumG";#N/A,#N/A,FALSE,"ElecG";#N/A,#N/A,FALSE,"MechG";#N/A,#N/A,FALSE,"GeotG";#N/A,#N/A,FALSE,"PrcsG";#N/A,#N/A,FALSE,"TunnG";#N/A,#N/A,FALSE,"CivlG";#N/A,#N/A,FALSE,"NtwkG";#N/A,#N/A,FALSE,"EstgG";#N/A,#N/A,FALSE,"PEngG"}</definedName>
    <definedName name="xxxxxxxxxxxx" hidden="1">{#N/A,#N/A,FALSE,"SumD";#N/A,#N/A,FALSE,"ElecD";#N/A,#N/A,FALSE,"MechD";#N/A,#N/A,FALSE,"GeotD";#N/A,#N/A,FALSE,"PrcsD";#N/A,#N/A,FALSE,"TunnD";#N/A,#N/A,FALSE,"CivlD";#N/A,#N/A,FALSE,"NtwkD";#N/A,#N/A,FALSE,"EstgD";#N/A,#N/A,FALSE,"PEngD"}</definedName>
    <definedName name="xxxxxxxxxxxxxxx" hidden="1">{#N/A,#N/A,FALSE,"SumG";#N/A,#N/A,FALSE,"ElecG";#N/A,#N/A,FALSE,"MechG";#N/A,#N/A,FALSE,"GeotG";#N/A,#N/A,FALSE,"PrcsG";#N/A,#N/A,FALSE,"TunnG";#N/A,#N/A,FALSE,"CivlG";#N/A,#N/A,FALSE,"NtwkG";#N/A,#N/A,FALSE,"EstgG";#N/A,#N/A,FALSE,"PEngG"}</definedName>
    <definedName name="xxxxxxxxxxxxxxxxxxxxx" hidden="1">{#N/A,#N/A,FALSE,"SumG";#N/A,#N/A,FALSE,"ElecG";#N/A,#N/A,FALSE,"MechG";#N/A,#N/A,FALSE,"GeotG";#N/A,#N/A,FALSE,"PrcsG";#N/A,#N/A,FALSE,"TunnG";#N/A,#N/A,FALSE,"CivlG";#N/A,#N/A,FALSE,"NtwkG";#N/A,#N/A,FALSE,"EstgG";#N/A,#N/A,FALSE,"PEngG"}</definedName>
    <definedName name="xxz" hidden="1">{#N/A,#N/A,FALSE,"SumD";#N/A,#N/A,FALSE,"ElecD";#N/A,#N/A,FALSE,"MechD";#N/A,#N/A,FALSE,"GeotD";#N/A,#N/A,FALSE,"PrcsD";#N/A,#N/A,FALSE,"TunnD";#N/A,#N/A,FALSE,"CivlD";#N/A,#N/A,FALSE,"NtwkD";#N/A,#N/A,FALSE,"EstgD";#N/A,#N/A,FALSE,"PEngD"}</definedName>
    <definedName name="y">#REF!</definedName>
    <definedName name="yes">#REF!</definedName>
    <definedName name="YHJM">#REF!</definedName>
    <definedName name="yi">OFFSET(Full_Print,0,0,SA)</definedName>
    <definedName name="YIOPL">#REF!</definedName>
    <definedName name="YTIYUT">[44]SUMMARY!#REF!</definedName>
    <definedName name="yu">#REF!</definedName>
    <definedName name="YUML">MATCH(0.01,QYU,-1)+1</definedName>
    <definedName name="YUT">#REF!</definedName>
    <definedName name="YUUKK">#REF!</definedName>
    <definedName name="YUUU">#REF!</definedName>
    <definedName name="yy">[32]INDEX!#REF!</definedName>
    <definedName name="yyy">[78]AREAS!$A$1:$I$5</definedName>
    <definedName name="YYYY">#REF!</definedName>
    <definedName name="YYYYY">#REF!</definedName>
    <definedName name="yyyyyy" hidden="1">{#N/A,#N/A,FALSE,"SumG";#N/A,#N/A,FALSE,"ElecG";#N/A,#N/A,FALSE,"MechG";#N/A,#N/A,FALSE,"GeotG";#N/A,#N/A,FALSE,"PrcsG";#N/A,#N/A,FALSE,"TunnG";#N/A,#N/A,FALSE,"CivlG";#N/A,#N/A,FALSE,"NtwkG";#N/A,#N/A,FALSE,"EstgG";#N/A,#N/A,FALSE,"PEngG"}</definedName>
    <definedName name="yyyyyyyyyy" hidden="1">{#N/A,#N/A,FALSE,"SumG";#N/A,#N/A,FALSE,"ElecG";#N/A,#N/A,FALSE,"MechG";#N/A,#N/A,FALSE,"GeotG";#N/A,#N/A,FALSE,"PrcsG";#N/A,#N/A,FALSE,"TunnG";#N/A,#N/A,FALSE,"CivlG";#N/A,#N/A,FALSE,"NtwkG";#N/A,#N/A,FALSE,"EstgG";#N/A,#N/A,FALSE,"PEngG"}</definedName>
    <definedName name="yyyyyyyyyyyyyyyyy" hidden="1">{#N/A,#N/A,FALSE,"SumG";#N/A,#N/A,FALSE,"ElecG";#N/A,#N/A,FALSE,"MechG";#N/A,#N/A,FALSE,"GeotG";#N/A,#N/A,FALSE,"PrcsG";#N/A,#N/A,FALSE,"TunnG";#N/A,#N/A,FALSE,"CivlG";#N/A,#N/A,FALSE,"NtwkG";#N/A,#N/A,FALSE,"EstgG";#N/A,#N/A,FALSE,"PEngG"}</definedName>
    <definedName name="yyyyyyyyyyyyyyyyyyyyyy" hidden="1">{#N/A,#N/A,FALSE,"SumD";#N/A,#N/A,FALSE,"ElecD";#N/A,#N/A,FALSE,"MechD";#N/A,#N/A,FALSE,"GeotD";#N/A,#N/A,FALSE,"PrcsD";#N/A,#N/A,FALSE,"TunnD";#N/A,#N/A,FALSE,"CivlD";#N/A,#N/A,FALSE,"NtwkD";#N/A,#N/A,FALSE,"EstgD";#N/A,#N/A,FALSE,"PEngD"}</definedName>
    <definedName name="yyyyyyyyyyyyyyyyyyyyyyyy" hidden="1">{#N/A,#N/A,FALSE,"SumG";#N/A,#N/A,FALSE,"ElecG";#N/A,#N/A,FALSE,"MechG";#N/A,#N/A,FALSE,"GeotG";#N/A,#N/A,FALSE,"PrcsG";#N/A,#N/A,FALSE,"TunnG";#N/A,#N/A,FALSE,"CivlG";#N/A,#N/A,FALSE,"NtwkG";#N/A,#N/A,FALSE,"EstgG";#N/A,#N/A,FALSE,"PEngG"}</definedName>
    <definedName name="z">#REF!</definedName>
    <definedName name="Zaid">#REF!</definedName>
    <definedName name="ZANSWER">#REF!</definedName>
    <definedName name="ZAR">'[23]Data Input Form'!$E$129</definedName>
    <definedName name="ZAR_per_EURO">#REF!</definedName>
    <definedName name="zar_per_hour">#REF!</definedName>
    <definedName name="ZBHU">#REF!</definedName>
    <definedName name="ZBN">#REF!</definedName>
    <definedName name="ZC">#REF!</definedName>
    <definedName name="ZCV">#REF!</definedName>
    <definedName name="ZMK">'[23]Data Input Form'!$E$132</definedName>
    <definedName name="ZONNERA">#REF!</definedName>
    <definedName name="zse" hidden="1">{#N/A,#N/A,FALSE,"SumG";#N/A,#N/A,FALSE,"ElecG";#N/A,#N/A,FALSE,"MechG";#N/A,#N/A,FALSE,"GeotG";#N/A,#N/A,FALSE,"PrcsG";#N/A,#N/A,FALSE,"TunnG";#N/A,#N/A,FALSE,"CivlG";#N/A,#N/A,FALSE,"NtwkG";#N/A,#N/A,FALSE,"EstgG";#N/A,#N/A,FALSE,"PEngG"}</definedName>
    <definedName name="zsez" hidden="1">{#N/A,#N/A,FALSE,"SumG";#N/A,#N/A,FALSE,"ElecG";#N/A,#N/A,FALSE,"MechG";#N/A,#N/A,FALSE,"GeotG";#N/A,#N/A,FALSE,"PrcsG";#N/A,#N/A,FALSE,"TunnG";#N/A,#N/A,FALSE,"CivlG";#N/A,#N/A,FALSE,"NtwkG";#N/A,#N/A,FALSE,"EstgG";#N/A,#N/A,FALSE,"PEngG"}</definedName>
    <definedName name="ZWD">'[23]Data Input Form'!$E$133</definedName>
    <definedName name="zz" hidden="1">{#N/A,#N/A,FALSE,"SumD";#N/A,#N/A,FALSE,"ElecD";#N/A,#N/A,FALSE,"MechD";#N/A,#N/A,FALSE,"GeotD";#N/A,#N/A,FALSE,"PrcsD";#N/A,#N/A,FALSE,"TunnD";#N/A,#N/A,FALSE,"CivlD";#N/A,#N/A,FALSE,"NtwkD";#N/A,#N/A,FALSE,"EstgD";#N/A,#N/A,FALSE,"PEngD"}</definedName>
    <definedName name="zzz" hidden="1">{#N/A,#N/A,FALSE,"SumD";#N/A,#N/A,FALSE,"ElecD";#N/A,#N/A,FALSE,"MechD";#N/A,#N/A,FALSE,"GeotD";#N/A,#N/A,FALSE,"PrcsD";#N/A,#N/A,FALSE,"TunnD";#N/A,#N/A,FALSE,"CivlD";#N/A,#N/A,FALSE,"NtwkD";#N/A,#N/A,FALSE,"EstgD";#N/A,#N/A,FALSE,"PEngD"}</definedName>
    <definedName name="zzzzzzz" hidden="1">{#N/A,#N/A,FALSE,"SumD";#N/A,#N/A,FALSE,"ElecD";#N/A,#N/A,FALSE,"MechD";#N/A,#N/A,FALSE,"GeotD";#N/A,#N/A,FALSE,"PrcsD";#N/A,#N/A,FALSE,"TunnD";#N/A,#N/A,FALSE,"CivlD";#N/A,#N/A,FALSE,"NtwkD";#N/A,#N/A,FALSE,"EstgD";#N/A,#N/A,FALSE,"PEngD"}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3" l="1"/>
  <c r="L20" i="3"/>
  <c r="J21" i="3"/>
  <c r="L21" i="3"/>
  <c r="J22" i="3"/>
  <c r="L22" i="3"/>
  <c r="L23" i="3"/>
  <c r="M24" i="3"/>
  <c r="N24" i="3"/>
  <c r="L24" i="3" s="1"/>
  <c r="L28" i="3" s="1"/>
  <c r="L25" i="3"/>
  <c r="M26" i="3"/>
  <c r="L26" i="3" s="1"/>
  <c r="N26" i="3"/>
  <c r="J28" i="3"/>
  <c r="G7" i="19"/>
  <c r="H33" i="16" l="1"/>
  <c r="G25" i="19" l="1"/>
  <c r="G41" i="19"/>
  <c r="G31" i="19"/>
  <c r="G27" i="19"/>
  <c r="G23" i="19"/>
  <c r="G19" i="19"/>
  <c r="G37" i="19"/>
  <c r="G33" i="19"/>
  <c r="G35" i="19"/>
  <c r="G17" i="19"/>
  <c r="G29" i="19"/>
  <c r="G15" i="19" l="1"/>
  <c r="G39" i="19"/>
  <c r="G21" i="19"/>
  <c r="G13" i="19" l="1"/>
  <c r="C59" i="19" l="1"/>
  <c r="D75" i="46"/>
  <c r="D60" i="3" l="1"/>
  <c r="D39" i="3" l="1"/>
  <c r="D46" i="3" s="1"/>
  <c r="D4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tc={5C39F18C-457D-49E0-91EF-1515FE1238C4}</author>
  </authors>
  <commentList>
    <comment ref="L28" authorId="0" shapeId="0" xr:uid="{5C39F18C-457D-49E0-91EF-1515FE1238C4}">
      <text>
        <t>[Threaded comment]
Your version of Excel allows you to read this threaded comment; however, any edits to it will get removed if the file is opened in a newer version of Excel. Learn more: https://go.microsoft.com/fwlink/?linkid=870924
Comment:
    Total surface area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tc={46B5D69B-1431-4923-B456-79FD45C24ADD}</author>
    <author>tc={530C1D53-6205-4E87-B201-4D34F56C9576}</author>
    <author>tc={3659F1B1-4910-4AC1-B164-8EB0E4CA4DCA}</author>
    <author>tc={5436A290-ECE1-4FA4-93D2-FF02C8D7DF75}</author>
    <author>tc={07847275-D31C-4930-9365-5C43D97E0E8C}</author>
    <author>tc={F8E40766-B3DB-4C29-8F18-9E9A62596CA2}</author>
    <author>tc={6A3A89EC-6A00-41D5-871A-5901DC72BD3C}</author>
    <author>tc={E61589B1-2155-4D65-9BA3-B866749EF46E}</author>
    <author>tc={E04E1D38-D2C4-42E1-8E28-7B8D75422845}</author>
    <author>tc={55D3AA0A-C2EC-4721-85CF-D47BDBE3929F}</author>
    <author>tc={586B7F29-F63F-4140-9E7F-036A363A4CE6}</author>
    <author>tc={3D50D47C-359E-4CD6-912F-93D14AF65034}</author>
    <author>tc={9CCA3677-09BF-44AE-B195-E48420D4D02C}</author>
  </authors>
  <commentList>
    <comment ref="M8" authorId="0" shapeId="0" xr:uid="{46B5D69B-1431-4923-B456-79FD45C24ADD}">
      <text>
        <t>[Threaded comment]
Your version of Excel allows you to read this threaded comment; however, any edits to it will get removed if the file is opened in a newer version of Excel. Learn more: https://go.microsoft.com/fwlink/?linkid=870924
Comment:
    Took the overall excavations by strip footing (0.75*0.25)</t>
      </text>
    </comment>
    <comment ref="J10" authorId="1" shapeId="0" xr:uid="{530C1D53-6205-4E87-B201-4D34F56C9576}">
      <text>
        <t>[Threaded comment]
Your version of Excel allows you to read this threaded comment; however, any edits to it will get removed if the file is opened in a newer version of Excel. Learn more: https://go.microsoft.com/fwlink/?linkid=870924
Comment:
    3x number of ramps</t>
      </text>
    </comment>
    <comment ref="R10" authorId="2" shapeId="0" xr:uid="{3659F1B1-4910-4AC1-B164-8EB0E4CA4DCA}">
      <text>
        <t>[Threaded comment]
Your version of Excel allows you to read this threaded comment; however, any edits to it will get removed if the file is opened in a newer version of Excel. Learn more: https://go.microsoft.com/fwlink/?linkid=870924
Comment:
    Height of column is 3.82</t>
      </text>
    </comment>
    <comment ref="X11" authorId="3" shapeId="0" xr:uid="{5436A290-ECE1-4FA4-93D2-FF02C8D7DF75}">
      <text>
        <t>[Threaded comment]
Your version of Excel allows you to read this threaded comment; however, any edits to it will get removed if the file is opened in a newer version of Excel. Learn more: https://go.microsoft.com/fwlink/?linkid=870924
Comment:
    Total columns for Portal Frame</t>
      </text>
    </comment>
    <comment ref="J12" authorId="4" shapeId="0" xr:uid="{07847275-D31C-4930-9365-5C43D97E0E8C}">
      <text>
        <t>[Threaded comment]
Your version of Excel allows you to read this threaded comment; however, any edits to it will get removed if the file is opened in a newer version of Excel. Learn more: https://go.microsoft.com/fwlink/?linkid=870924
Comment:
    2x Ramps: 2x4.5 and 2x11.5</t>
      </text>
    </comment>
    <comment ref="M13" authorId="5" shapeId="0" xr:uid="{F8E40766-B3DB-4C29-8F18-9E9A62596CA2}">
      <text>
        <t>[Threaded comment]
Your version of Excel allows you to read this threaded comment; however, any edits to it will get removed if the file is opened in a newer version of Excel. Learn more: https://go.microsoft.com/fwlink/?linkid=870924
Comment:
    Cast-instu gray</t>
      </text>
    </comment>
    <comment ref="I14" authorId="6" shapeId="0" xr:uid="{6A3A89EC-6A00-41D5-871A-5901DC72BD3C}">
      <text>
        <t>[Threaded comment]
Your version of Excel allows you to read this threaded comment; however, any edits to it will get removed if the file is opened in a newer version of Excel. Learn more: https://go.microsoft.com/fwlink/?linkid=870924
Comment:
    3.6x5.65 + 12.46x5.65</t>
      </text>
    </comment>
    <comment ref="J14" authorId="7" shapeId="0" xr:uid="{E61589B1-2155-4D65-9BA3-B866749EF46E}">
      <text>
        <t>[Threaded comment]
Your version of Excel allows you to read this threaded comment; however, any edits to it will get removed if the file is opened in a newer version of Excel. Learn more: https://go.microsoft.com/fwlink/?linkid=870924
Comment:
    2x ramps (2 by 4.5) and (2 by 2.04)</t>
      </text>
    </comment>
    <comment ref="V14" authorId="8" shapeId="0" xr:uid="{E04E1D38-D2C4-42E1-8E28-7B8D75422845}">
      <text>
        <t>[Threaded comment]
Your version of Excel allows you to read this threaded comment; however, any edits to it will get removed if the file is opened in a newer version of Excel. Learn more: https://go.microsoft.com/fwlink/?linkid=870924
Comment:
    450*300*5.7 plus 300*150*5.7</t>
      </text>
    </comment>
    <comment ref="L15" authorId="9" shapeId="0" xr:uid="{55D3AA0A-C2EC-4721-85CF-D47BDBE3929F}">
      <text>
        <t>[Threaded comment]
Your version of Excel allows you to read this threaded comment; however, any edits to it will get removed if the file is opened in a newer version of Excel. Learn more: https://go.microsoft.com/fwlink/?linkid=870924
Comment:
    2x foundation slab for tank.
2x5.5 and 2x4</t>
      </text>
    </comment>
    <comment ref="I16" authorId="10" shapeId="0" xr:uid="{586B7F29-F63F-4140-9E7F-036A363A4CE6}">
      <text>
        <t>[Threaded comment]
Your version of Excel allows you to read this threaded comment; however, any edits to it will get removed if the file is opened in a newer version of Excel. Learn more: https://go.microsoft.com/fwlink/?linkid=870924
Comment:
    5.75x2.5 and 11.40x4.7</t>
      </text>
    </comment>
    <comment ref="Q16" authorId="11" shapeId="0" xr:uid="{3D50D47C-359E-4CD6-912F-93D14AF65034}">
      <text>
        <t>[Threaded comment]
Your version of Excel allows you to read this threaded comment; however, any edits to it will get removed if the file is opened in a newer version of Excel. Learn more: https://go.microsoft.com/fwlink/?linkid=870924
Comment:
    For 2x surface bed</t>
      </text>
    </comment>
    <comment ref="L19" authorId="12" shapeId="0" xr:uid="{9CCA3677-09BF-44AE-B195-E48420D4D02C}">
      <text>
        <t>[Threaded comment]
Your version of Excel allows you to read this threaded comment; however, any edits to it will get removed if the file is opened in a newer version of Excel. Learn more: https://go.microsoft.com/fwlink/?linkid=870924
Comment:
    Thickening slab and slabs for water tanks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tc={2FA55D38-2F06-48F3-8868-E1A314E32995}</author>
  </authors>
  <commentList>
    <comment ref="I12" authorId="0" shapeId="0" xr:uid="{2FA55D38-2F06-48F3-8868-E1A314E32995}">
      <text>
        <t>[Threaded comment]
Your version of Excel allows you to read this threaded comment; however, any edits to it will get removed if the file is opened in a newer version of Excel. Learn more: https://go.microsoft.com/fwlink/?linkid=870924
Comment:
    I have revised this quantity as I mistake was made when it comes to the height of foundation brickwall</t>
      </text>
    </comment>
  </commentList>
</comments>
</file>

<file path=xl/sharedStrings.xml><?xml version="1.0" encoding="utf-8"?>
<sst xmlns="http://schemas.openxmlformats.org/spreadsheetml/2006/main" count="1478" uniqueCount="684">
  <si>
    <t>Unit</t>
  </si>
  <si>
    <t>Sum</t>
  </si>
  <si>
    <t>Month</t>
  </si>
  <si>
    <t>Item No.</t>
  </si>
  <si>
    <t>Description</t>
  </si>
  <si>
    <t>Quantity</t>
  </si>
  <si>
    <t>Rate</t>
  </si>
  <si>
    <t>Amount</t>
  </si>
  <si>
    <t xml:space="preserve"> Preliminaries &amp; General</t>
  </si>
  <si>
    <t>PRICING INSTRUCTIONS TO TENDERS: The rates and prices for completing an item scheduled in this section for establishment, overheads and incidental costs include everything to cover the Contractor's direct costs, overheads, profit and expenses required for all risks, liabilities and obligations in terms of this contract.</t>
  </si>
  <si>
    <t>All the items scheduled in this section must be priced. In the absence of a price against any item, no claim for additional costs or charges for provision of any of the duties, services, facilities or obligations required in respect of that item will be considered.</t>
  </si>
  <si>
    <t>Item</t>
  </si>
  <si>
    <t>Facilities for Contractor</t>
  </si>
  <si>
    <t>5.1.1</t>
  </si>
  <si>
    <t>5.2.1</t>
  </si>
  <si>
    <t>5.2.2</t>
  </si>
  <si>
    <t>5.2.3</t>
  </si>
  <si>
    <t>5.3.1</t>
  </si>
  <si>
    <t>SECTION NO 2 : BUILDING WORK</t>
  </si>
  <si>
    <t>PREAMBLES</t>
  </si>
  <si>
    <t>SUPPLEMENTARY PREAMBLES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</si>
  <si>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</si>
  <si>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</si>
  <si>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General</t>
  </si>
  <si>
    <t>EXCAVATIONS:</t>
  </si>
  <si>
    <t>(Cubic m)</t>
  </si>
  <si>
    <t>AREA</t>
  </si>
  <si>
    <t>Carting away of excavated material</t>
  </si>
  <si>
    <t xml:space="preserve">1. Refused area </t>
  </si>
  <si>
    <t>2. Equipment room</t>
  </si>
  <si>
    <t>Descriptions of carting away of excavated material shall be deemed to include loading excavated material onto trucks directly from the excavations or, alternatively, from stock piles situated on the building site</t>
  </si>
  <si>
    <t>3. General store</t>
  </si>
  <si>
    <t>Nature of ground</t>
  </si>
  <si>
    <t>5. Generator room</t>
  </si>
  <si>
    <t>6. Material storage</t>
  </si>
  <si>
    <t>The nature of the ground is assumed to be gravel/Sandy, therefore "earth", but possibly interspersed with "soft rock" or "hard rock"</t>
  </si>
  <si>
    <t>7. Portal frame store</t>
  </si>
  <si>
    <t>8. Electrical and Red tag storage</t>
  </si>
  <si>
    <t>Filling</t>
  </si>
  <si>
    <t>Total Excavations:</t>
  </si>
  <si>
    <t>Notwithstanding the reference to prescribed multiple handling in clause 1 page 6 of the Standard System of Measuring Building Work, prices for filling and backfilling shall include for all selection and any necessary multiple handling of material</t>
  </si>
  <si>
    <t>Site clearance work involves clearing waste or rubbish, unwanted surplus material or machinery or equipment on a site</t>
  </si>
  <si>
    <t>m²</t>
  </si>
  <si>
    <t xml:space="preserve">EXCAVATION </t>
  </si>
  <si>
    <t>Excavation in earth not exceeding 2m deep</t>
  </si>
  <si>
    <t>2.1.1</t>
  </si>
  <si>
    <t>In trench</t>
  </si>
  <si>
    <t>m³</t>
  </si>
  <si>
    <t>2.2.1</t>
  </si>
  <si>
    <t>Soft Rock</t>
  </si>
  <si>
    <t>2.2.2</t>
  </si>
  <si>
    <t>Hard Rock</t>
  </si>
  <si>
    <t>Risk of collapse of excavations</t>
  </si>
  <si>
    <t>2.3.1</t>
  </si>
  <si>
    <t>Sides of trench not exceeding 1,5m deep</t>
  </si>
  <si>
    <t>CARTING AWAY</t>
  </si>
  <si>
    <t>3.4.1</t>
  </si>
  <si>
    <t>Extra over all excavations for loading, carting and dumping surplus excavated material to a dumping site to be located by the contractor</t>
  </si>
  <si>
    <t>Keeping excavations free of water</t>
  </si>
  <si>
    <t>3.5.1</t>
  </si>
  <si>
    <t>Keeping excavations free of all water other than subterranean water</t>
  </si>
  <si>
    <t>No.</t>
  </si>
  <si>
    <t>FILLING ETC OTHER</t>
  </si>
  <si>
    <t>Earth filling obtained from the excavations and/or prescribed stock piles on site, compacted to 93% Mod AASHTO density</t>
  </si>
  <si>
    <t>3.6.1</t>
  </si>
  <si>
    <t>Backfilling to trenches, holes, etc</t>
  </si>
  <si>
    <t>Earth filling supplied by the contractor</t>
  </si>
  <si>
    <t>3.6.2</t>
  </si>
  <si>
    <t>Compaction of surfaces</t>
  </si>
  <si>
    <t>3.6.3</t>
  </si>
  <si>
    <t>Compaction of ground surface under floors etc including scarifying for a depth of 150mm, breaking down oversize material, adding suitable material where necessary and compacting to 93% Mod AASHTO density</t>
  </si>
  <si>
    <t>Prescribed density tests on filling</t>
  </si>
  <si>
    <t>"Troxler Density" test from a SANS accredited soil test laboratory including a report indicating the MOD AASHTO of the clean sand backfill before casting surface bed slabs. Refer to drawings</t>
  </si>
  <si>
    <t>No</t>
  </si>
  <si>
    <t>SOIL POISONING</t>
  </si>
  <si>
    <t>To bottoms and sides of trenches etc</t>
  </si>
  <si>
    <t xml:space="preserve"> PREAMBLES</t>
  </si>
  <si>
    <t>Column</t>
  </si>
  <si>
    <t>Cost of tests</t>
  </si>
  <si>
    <t>The costs of making, storing and testing of concrete test cubes as required under clause 7 'Tests' of SANS 1200 G shall include the cost of providing cube moulds necessary for the purpose, for testing costs and for submitting reports on the tests to the Engineer. The testing shall be undertaken by an independent firm or institution nominated by the Contractor to the approval of the Engineer (Test cubes are measured separately)</t>
  </si>
  <si>
    <t>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</si>
  <si>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</si>
  <si>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Formwork to sides of bases, pile caps, ground beams, etc., have been measured provisionally and will only be paid for where it is specifically prescribed by the Project Manager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</si>
  <si>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</si>
  <si>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30Mpa/10mm concrete</t>
  </si>
  <si>
    <t>3.1.1</t>
  </si>
  <si>
    <t>Surface blinding under footing</t>
  </si>
  <si>
    <t>REINFORCED CONCRETE CASTED AGAINST EXCAVATED SURFACES:</t>
  </si>
  <si>
    <t>30MPa/19mm concrete</t>
  </si>
  <si>
    <t>3.2.1</t>
  </si>
  <si>
    <t>Strip footings</t>
  </si>
  <si>
    <t>3.2.2</t>
  </si>
  <si>
    <t>Bases in foundations (Provisional)</t>
  </si>
  <si>
    <t>Stub columns in foundations (Provisional)</t>
  </si>
  <si>
    <t>200mm Concrete plinth</t>
  </si>
  <si>
    <t>30MPa/20mm concrete</t>
  </si>
  <si>
    <t>Concrete Ramps</t>
  </si>
  <si>
    <t>Surface slab</t>
  </si>
  <si>
    <t>3.3.1</t>
  </si>
  <si>
    <t>Slab (For water tank)</t>
  </si>
  <si>
    <t>Slab including beams and inverted beams</t>
  </si>
  <si>
    <t>CONCRETE SUNDRIES</t>
  </si>
  <si>
    <t>Finishing top surfaces of concrete smooth Power float</t>
  </si>
  <si>
    <t>Surface beds, slabs, etc</t>
  </si>
  <si>
    <t>TEST CUBES</t>
  </si>
  <si>
    <t>Making and testing 150 x 150 x 150mm concrete strength test cubes (Provisional). One set of test cubes generally consists of one concrete test cube tested at 7 days and three cubes tested at 28 days. The cube results are to be forwarded to the engineer immediately after testing.</t>
  </si>
  <si>
    <t>ROUGH FORMWORK (DEGREE OF ACCURACY III)</t>
  </si>
  <si>
    <t>Rough formwork to sides</t>
  </si>
  <si>
    <t>Bases and footings in foundations (Provisional)</t>
  </si>
  <si>
    <t>Strip footings in foundations (Provisional)</t>
  </si>
  <si>
    <t>Rectangular stub columns not exceeding 3.5m high in foundations (Provisional)</t>
  </si>
  <si>
    <t>SMOOTH FORMWORK (DEGREE OF ACCURACY II</t>
  </si>
  <si>
    <t>Smooth formwork to sides</t>
  </si>
  <si>
    <t>Concrete plinth not exceeding 250mm thick</t>
  </si>
  <si>
    <t>Slabs not exceeding 250mm thick propped off stepped surfaces exceeding 1.5m and not exceeding 3.5m high</t>
  </si>
  <si>
    <t>REINFORCEMENT (PROVISIONAL)</t>
  </si>
  <si>
    <t>Mild / High steel reinforcement to structural concrete work</t>
  </si>
  <si>
    <t>Allow for all sizes of rebar</t>
  </si>
  <si>
    <t>t</t>
  </si>
  <si>
    <t>Fabric reinforcement</t>
  </si>
  <si>
    <t>Type 193 fabric reinforcement in concrete surface beds, slabs, etc</t>
  </si>
  <si>
    <t>MOVEMENT JOINTS ETC.</t>
  </si>
  <si>
    <t>Saw cut joints</t>
  </si>
  <si>
    <t>m</t>
  </si>
  <si>
    <t>Isolation Joints</t>
  </si>
  <si>
    <t>Expansion joints with 10mm softboard</t>
  </si>
  <si>
    <t>Exceeding 300mm high</t>
  </si>
  <si>
    <t>For preambles see "Preambles for trades (2017 Edition)" and applicable Supplementary Preambles as specified in the Trades. The said Model and  Supplementary Preambles apply to all work described in this document. Tenderers are therefore referred to  these documents for the full meaning and intention of all descriptions and no claims of any kind whatsoever will be entertained in this regard.</t>
  </si>
  <si>
    <t>The Contractor is referred to the architects and engineers drawings and specifications</t>
  </si>
  <si>
    <t>Sizes in descriptions</t>
  </si>
  <si>
    <t>Where sizes in descriptions are given in brick units, "one brick" shall represent the length and "half brick" the width of a brick</t>
  </si>
  <si>
    <t>Hollow walls etc</t>
  </si>
  <si>
    <t>Descriptions of hollow walls shall be deemed to include leaving weep holes at 690mm centre-to-centre at the bottom course of the external skin.</t>
  </si>
  <si>
    <t>Bricks shall be ordered timeously to obtain uniformity in size and colour</t>
  </si>
  <si>
    <t>FOUNDATIONS: (PROVISIONAL)</t>
  </si>
  <si>
    <t>Brickwork of NFX bricks (14 MPa nominal compressive strength) in class II mortar</t>
  </si>
  <si>
    <t>4.1.1</t>
  </si>
  <si>
    <t>280mm Cavity wall with 25MPa mass concrete infill</t>
  </si>
  <si>
    <t>SUPERSTRUCTURE:</t>
  </si>
  <si>
    <t>Brickwork of NFP (14 MPa nominal compressive strength) bricks in class II mortar</t>
  </si>
  <si>
    <t>4.2.1</t>
  </si>
  <si>
    <t>280mm Cavity walls of two half brick skins and 25MPa mass concrete infill</t>
  </si>
  <si>
    <t>4.2.2</t>
  </si>
  <si>
    <t>BRICKWORK SUNDRIES</t>
  </si>
  <si>
    <t>Airbricks</t>
  </si>
  <si>
    <t>220 x 150 x 50mm Thick air brick (Colour TBC)</t>
  </si>
  <si>
    <t>Cement mortar triangular fillet 50 mm wide and one course high in cavity wall to receive stepped damp proof course.</t>
  </si>
  <si>
    <t>50mm Cement Triangular fillets.</t>
  </si>
  <si>
    <t>Brickwork reinforcement</t>
  </si>
  <si>
    <t>Precast concrete copings etc.</t>
  </si>
  <si>
    <t>150 x 75mm Lintels in lengths</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</si>
  <si>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</si>
  <si>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</si>
  <si>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</si>
  <si>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Under surface beds</t>
  </si>
  <si>
    <t>One layer of Indexthene "self adhesive" damp proof course. Refer to the architects waterproofing specification</t>
  </si>
  <si>
    <t>In walls</t>
  </si>
  <si>
    <t>SEALING STRIPS AND JOINT SEALANTS, ETC</t>
  </si>
  <si>
    <t>Descriptions of all roof coverings are deemed to include for all straight cutting</t>
  </si>
  <si>
    <t>Note:</t>
  </si>
  <si>
    <t>Wherever a trade name for any product has been described in the Priced Document attention is drawn to the fact that any other product of equivalent quality may be used subject to the written approval of the principal agent being obtained prior to the closing date for submission of tenders.</t>
  </si>
  <si>
    <t>If prior written approval for an alternative product is not obtained, the product described shall be deemed to have been tendered for.</t>
  </si>
  <si>
    <t>Both sides fixed as per engineer’s specifications all in accordance with manufacturer’s recommendations.</t>
  </si>
  <si>
    <t>Flashing finish must match and be the same as the roof sheeting it follows. Flashing thickness must be the same or greater than that of the roof sheeting it follows, based on available thickness options.</t>
  </si>
  <si>
    <t>Guarantee</t>
  </si>
  <si>
    <t>The manufacturer shall comply with ISO9002 Quality Management System. Sheeting shall be laid in strict accordance with the manufacturer’s specifications by an approved contractor.</t>
  </si>
  <si>
    <t>Erection, handling and storage</t>
  </si>
  <si>
    <t>Every precaution shall be taken to prevent damage to roof sheets during all stages of construction. Duck boards should be used when necessary to protect the sheeting from damage. Sheeting which has become deformed or damaged in any way, shall be replaced</t>
  </si>
  <si>
    <t>The contractor shall exercise special care when handling long length sheeting, particularly in windy conditions. Should work be interrupted for any reason, all loose sheeting and incomplete sections must be adequately secured against possible movement by wind and gravity.</t>
  </si>
  <si>
    <t>The contractor shall ensure that all materials used on site for cladding, etc are transported, handled and stored in accordance with the manufacturer’s recommendations. Material damaged shall be rejected and replaced with undamaged material at the contractor’s expense. Repair of damaged material will not generally be permitted. Rates are to include for preventing damage and protecting sheets through all stages of construction.</t>
  </si>
  <si>
    <t>Cleaning, etc.</t>
  </si>
  <si>
    <t>All debris, swarf, etc. arising from the fixing of the cladding shall be removed from the sheeting as the fixing progresses. In addition, off-cuts of insulation, surplus fasteners and sealants, mandrels from pop rivets, off-cuts of flashings and sheeting, surplus flashing, food packaging, cartons, bottles, cans, etc shall not be left on the roof or in the gutters.</t>
  </si>
  <si>
    <t>Care shall be taken to ensure that no such material enters, blocks or partially impedes the flow of water into the outlets, down pipes, etc.</t>
  </si>
  <si>
    <t>RIBBED METAL SHEETING AND ACCESSORIES</t>
  </si>
  <si>
    <t>6.1.1</t>
  </si>
  <si>
    <r>
      <t>Roof covering with pitch not exceeding 30</t>
    </r>
    <r>
      <rPr>
        <sz val="11"/>
        <rFont val="Arial"/>
        <family val="2"/>
      </rPr>
      <t xml:space="preserve"> degrees</t>
    </r>
  </si>
  <si>
    <t>Side cladding</t>
  </si>
  <si>
    <t>6.2.1</t>
  </si>
  <si>
    <t>Ridge cap</t>
  </si>
  <si>
    <t>6.2.2</t>
  </si>
  <si>
    <t>Apex Flashing</t>
  </si>
  <si>
    <t>6.2.3</t>
  </si>
  <si>
    <t>Barge Flashing</t>
  </si>
  <si>
    <t>6.2.4</t>
  </si>
  <si>
    <t>Head Wall flashing</t>
  </si>
  <si>
    <t>6.2.5</t>
  </si>
  <si>
    <t>Side Wall</t>
  </si>
  <si>
    <t>External corner</t>
  </si>
  <si>
    <t>Drip flashing approximately 231mm girth</t>
  </si>
  <si>
    <t>6.3.1</t>
  </si>
  <si>
    <t>6.3.2</t>
  </si>
  <si>
    <t>All door leaf sizes to be verified on site</t>
  </si>
  <si>
    <t>Joinery:</t>
  </si>
  <si>
    <t>Descriptions of frames shall be deemed to include frames, transoms, mullions, rails, etc</t>
  </si>
  <si>
    <t>Descriptions of hardwood joinery shall be deemed to include pelleting of bolt holes</t>
  </si>
  <si>
    <t>Items described as "nailed" shall be deemed to be fixed with hardened steel nails or shot pins to brickwork or concrete</t>
  </si>
  <si>
    <t>Decorative laminate finish:</t>
  </si>
  <si>
    <t>Laminate finish shall be glued under pressure. Edge strips shall be butt jointed at junctions with adjacent equivalent finish</t>
  </si>
  <si>
    <t>DOORS, ETC</t>
  </si>
  <si>
    <t>40mm Horizontal Solid Meranti Hardwood, suitable for painting. All as per Architect's specification</t>
  </si>
  <si>
    <t>7.1.1</t>
  </si>
  <si>
    <t>FRAMED FRAMES, ETC</t>
  </si>
  <si>
    <t>Galvanized pressed steel</t>
  </si>
  <si>
    <t>7.2.1</t>
  </si>
  <si>
    <t>Single rebated frame plugged</t>
  </si>
  <si>
    <t>SKIRTINGS, NOSINGS, ETC</t>
  </si>
  <si>
    <t>Wrought skirting</t>
  </si>
  <si>
    <t>7.3.1</t>
  </si>
  <si>
    <t>140 x 21mm timber skirting, plugged to walls</t>
  </si>
  <si>
    <t>7.4.1</t>
  </si>
  <si>
    <t>SHELVES</t>
  </si>
  <si>
    <t>Supply and Delivery:</t>
  </si>
  <si>
    <t>Electrical store and Red tag area - Store:</t>
  </si>
  <si>
    <t>7.5.1</t>
  </si>
  <si>
    <t>no</t>
  </si>
  <si>
    <t>Material store:</t>
  </si>
  <si>
    <t>Material Delivery store:</t>
  </si>
  <si>
    <t>Portal frame store :</t>
  </si>
  <si>
    <t>General store :</t>
  </si>
  <si>
    <t>Installation:</t>
  </si>
  <si>
    <t>7.6.1</t>
  </si>
  <si>
    <t>7.6.2</t>
  </si>
  <si>
    <t>7.6.3</t>
  </si>
  <si>
    <t>Fixing:</t>
  </si>
  <si>
    <r>
      <t>The Contractor is referred to the Model Preambles (</t>
    </r>
    <r>
      <rPr>
        <sz val="11"/>
        <rFont val="Arial"/>
        <family val="2"/>
      </rPr>
      <t>2017</t>
    </r>
    <r>
      <rPr>
        <sz val="11"/>
        <color theme="1"/>
        <rFont val="Arial"/>
        <family val="2"/>
      </rPr>
      <t>), Floor coverings</t>
    </r>
  </si>
  <si>
    <t>Floor coverings, wall linings, etc shall, where applicable, be fixed with adhesive as recommended by the manufacturers of the flooring, linings, etc</t>
  </si>
  <si>
    <t>Adhesives used for the vinyl flooring must not have a TVOC content of more than 100 g/litre of product (for wood flooring and laminate adhesives).</t>
  </si>
  <si>
    <t>FLOOR COVERINGS</t>
  </si>
  <si>
    <t>Grano/Epoxy look flooring installed complete in accordance with the manufacturers instructions</t>
  </si>
  <si>
    <t>On screeded floors</t>
  </si>
  <si>
    <t>METAL DIVIDING STRIPS, ETC</t>
  </si>
  <si>
    <t>Finishes to ironmongery</t>
  </si>
  <si>
    <t>Where applicable finishes to ironmongery are indicated by suffixes in accordance</t>
  </si>
  <si>
    <t>HINGES, BOLTS, ETC</t>
  </si>
  <si>
    <t>Heavy duty galvanized steel hinges as supplied by with metal frames</t>
  </si>
  <si>
    <t>Pairs</t>
  </si>
  <si>
    <t xml:space="preserve">Heavy duty silver colour solid stainless steel and aluminium </t>
  </si>
  <si>
    <t>LOCKS</t>
  </si>
  <si>
    <t>ESCUTCHEONS AND PLATES</t>
  </si>
  <si>
    <t>Pair</t>
  </si>
  <si>
    <t>Kickplate profile</t>
  </si>
  <si>
    <t>DOOR STOPS, DOOR CLOSERS, ETC.</t>
  </si>
  <si>
    <t>SIGNAGE</t>
  </si>
  <si>
    <t>Supply and install the following signage items complete.</t>
  </si>
  <si>
    <t>Electric shock sign</t>
  </si>
  <si>
    <r>
      <t>The Contractor is referred to the Model Preambles (</t>
    </r>
    <r>
      <rPr>
        <sz val="11"/>
        <rFont val="Arial"/>
        <family val="2"/>
      </rPr>
      <t>2017</t>
    </r>
    <r>
      <rPr>
        <sz val="11"/>
        <color theme="1"/>
        <rFont val="Arial"/>
        <family val="2"/>
      </rPr>
      <t>), Metalwork</t>
    </r>
  </si>
  <si>
    <t>Descriptions of bolts shall be deemed to include nuts and washers</t>
  </si>
  <si>
    <t>Descriptions of expansion anchors and bolts and chemical anchors and bolts shall be deemed to include nuts, washers and mortices in brickwork or concrete</t>
  </si>
  <si>
    <t>Items described as "plugged" shall be deemed to include screwing to fibre, plastic or metal plugs at not exceeding 600mm centres</t>
  </si>
  <si>
    <r>
      <t xml:space="preserve">The Contractor is referred to the Model Preambles </t>
    </r>
    <r>
      <rPr>
        <sz val="11"/>
        <rFont val="Arial"/>
        <family val="2"/>
      </rPr>
      <t>(2017</t>
    </r>
    <r>
      <rPr>
        <sz val="11"/>
        <color theme="1"/>
        <rFont val="Arial"/>
        <family val="2"/>
      </rPr>
      <t>), Plastering</t>
    </r>
  </si>
  <si>
    <t>Curing, seasoning and protection</t>
  </si>
  <si>
    <t>Protection shall be provided against too rapid drying whilst hardening by means of covering with wet sacks or other material. The screed shall also be protected from damage and discolouration during the progress of the remaining work.</t>
  </si>
  <si>
    <t>Making good of finishes shall include making good of the brick and concrete surfaces onto which the new finishes are applied, where necessary</t>
  </si>
  <si>
    <t>The contractor will be held solely liable for the protection of all windows and doors where projection plaster is rendered on the external facade.</t>
  </si>
  <si>
    <t>SCREEDS</t>
  </si>
  <si>
    <t>30mm Thick screed on floors and landings</t>
  </si>
  <si>
    <t>50mm Thick screed (average thickness) on concrete roofs to falls</t>
  </si>
  <si>
    <t>On Floors</t>
  </si>
  <si>
    <t>INTERNAL PLASTER</t>
  </si>
  <si>
    <t>Cement plaster on brickwork</t>
  </si>
  <si>
    <r>
      <t xml:space="preserve">The Contractor is referred to the Model Preambles </t>
    </r>
    <r>
      <rPr>
        <sz val="11"/>
        <rFont val="Arial"/>
        <family val="2"/>
      </rPr>
      <t>(2017</t>
    </r>
    <r>
      <rPr>
        <sz val="11"/>
        <color theme="1"/>
        <rFont val="Arial"/>
        <family val="2"/>
      </rPr>
      <t>), Plumbing and Drainage</t>
    </r>
  </si>
  <si>
    <t>Flush pans</t>
  </si>
  <si>
    <t>Flush pans shall have straight or side outlets and "P" or S traps as necessary</t>
  </si>
  <si>
    <t>Waste unions</t>
  </si>
  <si>
    <t>Descriptions of waste unions shall be deemed to include rubber or vulcanite plugs and chains fixed to fittings</t>
  </si>
  <si>
    <t>RAINWATER DISPOSAL</t>
  </si>
  <si>
    <t>Square aluminium domestic OG type gutter, including all aluminium alloy fixing brackets, fixed as per approved patent and 50 x 75mm seamless type fluted aluminium downpipe including holderbats and accessories necessary for fixing gutters to steel roof structure and downpipes to brick, cladding or reinforced concrete walls, all in accordance with the manufacturers instructions. Gutters and downpipes to have a powder epoxy type finish</t>
  </si>
  <si>
    <t>Aluminium gutter</t>
  </si>
  <si>
    <t>110mm diameter rainwater downpipe</t>
  </si>
  <si>
    <t xml:space="preserve">Extra over gutter for outlet for 100mm diameter </t>
  </si>
  <si>
    <t>Extra over rainwater pipe for swan-neck</t>
  </si>
  <si>
    <t>Extra over rainwater pipe for shoe</t>
  </si>
  <si>
    <t>CIVILS:</t>
  </si>
  <si>
    <t>sum</t>
  </si>
  <si>
    <t>4.1.2</t>
  </si>
  <si>
    <t>m2</t>
  </si>
  <si>
    <t>4.1.3</t>
  </si>
  <si>
    <t>4.3.1</t>
  </si>
  <si>
    <t>4.3.2</t>
  </si>
  <si>
    <t>Excavations</t>
  </si>
  <si>
    <t>m3</t>
  </si>
  <si>
    <t>FINAL SUMMARY</t>
  </si>
  <si>
    <t>AMOUNT</t>
  </si>
  <si>
    <t xml:space="preserve">SUMMARY TOTAL </t>
  </si>
  <si>
    <t>Descriptions of bolts shall be deemed to include nuts and washers.</t>
  </si>
  <si>
    <t>Descriptions of L-shaped and U-shaped anchor bolts shall be</t>
  </si>
  <si>
    <t xml:space="preserve"> deemed to include bending, threading, nuts and washers and</t>
  </si>
  <si>
    <t xml:space="preserve"> embedding in concrete.</t>
  </si>
  <si>
    <t>Descriptions of expansion anchors and bolts and chemical</t>
  </si>
  <si>
    <t xml:space="preserve"> anchors and bolts shall be deemed to include nuts, washers</t>
  </si>
  <si>
    <t xml:space="preserve"> and mortices in brickwork or concrete.</t>
  </si>
  <si>
    <t>Where anchor bolts are described as embedded in sides or</t>
  </si>
  <si>
    <t xml:space="preserve"> soffits of concrete it shall be deemed to include holes through</t>
  </si>
  <si>
    <t xml:space="preserve">STEEL COLUMNS AND BEAMS </t>
  </si>
  <si>
    <t>IPE 100</t>
  </si>
  <si>
    <t>IPE 160</t>
  </si>
  <si>
    <t>L60X60X4</t>
  </si>
  <si>
    <t>LC75X50X20X2.0</t>
  </si>
  <si>
    <t>LC125X50X20X3.0</t>
  </si>
  <si>
    <t>IPE 200</t>
  </si>
  <si>
    <t>L60X60X6</t>
  </si>
  <si>
    <t>Circular Hollow Sections (Cold): CHS114.3X3.0</t>
  </si>
  <si>
    <t>Lipped Channels (Cold): LC175X75X20X3.0</t>
  </si>
  <si>
    <t>Lipped Channels (Cold): LC200X75X20X3.5</t>
  </si>
  <si>
    <t>Equal Angle: L50X50X6</t>
  </si>
  <si>
    <t>Equal Angle: L80X80X8</t>
  </si>
  <si>
    <t>UB-Universal Beams: UB254X146X37</t>
  </si>
  <si>
    <t>UC-Universal Columns: UC203X203X52</t>
  </si>
  <si>
    <t>Square Hollow Sections (Cold)-Column: SHS100X100X3.0</t>
  </si>
  <si>
    <t>Square Hollow Sections (Cold)-Column: SHS200X200X6.0</t>
  </si>
  <si>
    <t>UB-Universal Beams-Column: UB203X133X30</t>
  </si>
  <si>
    <t>PLATES</t>
  </si>
  <si>
    <t>STAIR CASES</t>
  </si>
  <si>
    <t>Supply, deliver and install staircase complete</t>
  </si>
  <si>
    <t>WATER TANKS</t>
  </si>
  <si>
    <t xml:space="preserve">STEEL HANDRAILS, BALUSTRADES, ETC. </t>
  </si>
  <si>
    <t>GATES</t>
  </si>
  <si>
    <t>Timber floor covering</t>
  </si>
  <si>
    <t xml:space="preserve">OPERATIONAL FACILITIES FOR INFRASTRUCTURE MAINTANANCE DEPOT </t>
  </si>
  <si>
    <t>Project Name : Operational Facilities for Infrastructure Maintenance Depot at Port of Saldanha</t>
  </si>
  <si>
    <t>Project No      : XSDE0015</t>
  </si>
  <si>
    <t>Date                 : 23 May 2023</t>
  </si>
  <si>
    <t>Notes:</t>
  </si>
  <si>
    <t>This bill shall be read in conjunction with the technical specifications, drawings, works information and any other associated contract documentation to price for the provision of a complete installation, i.e. the design (where applicable), supply, installation, testing and commissioning.</t>
  </si>
  <si>
    <t>Main Warehouse Facility</t>
  </si>
  <si>
    <t>Main Distribution Board</t>
  </si>
  <si>
    <t>i) Supply</t>
  </si>
  <si>
    <t>ii) Install</t>
  </si>
  <si>
    <t>Termination of 2 X 2 core  16mm2 ECC and 4 x 2 core 6mm2 ECC  low voltage cables onto existing Main Distribution board as drawing number  XSDE0015-000-E-SL-0001-01-.1</t>
  </si>
  <si>
    <t>EXTERIOR LIGHTING</t>
  </si>
  <si>
    <t>Testing and Commissioning</t>
  </si>
  <si>
    <t>Complete testing and commissioning of the entire of the installation as required. Note: Suitably qualified and experienced personnel only to test and commission the relevant equipment / installations (entire installation)</t>
  </si>
  <si>
    <t>Electrical and Red Tag Store</t>
  </si>
  <si>
    <t>Sub distribution Board</t>
  </si>
  <si>
    <t>Light fittings</t>
  </si>
  <si>
    <t xml:space="preserve">Supply, deliver and install 5A unswitched socket </t>
  </si>
  <si>
    <t>Low Voltage cables</t>
  </si>
  <si>
    <t>6mm2, 2 core, Cu, ECC low voltage cable including glands as per drawing number: XSDE0015-000-E-LA-0003-01-.1</t>
  </si>
  <si>
    <t>Cable Management</t>
  </si>
  <si>
    <t xml:space="preserve">20mm galvanized steel conduit including all bends, fastenings, tees and other required accessories. </t>
  </si>
  <si>
    <t xml:space="preserve">Testing of the entire Earthing and Lightning protection system </t>
  </si>
  <si>
    <t xml:space="preserve">Provision of all test Certificates for the electrical system </t>
  </si>
  <si>
    <t>Generator Room</t>
  </si>
  <si>
    <t>Supply, deliver and install Equal or similar approved to Legrand 16A double socket outlet per drawing number XSDE0015-000-E-LA-0001-01-.1</t>
  </si>
  <si>
    <t xml:space="preserve">2.5mm2, 2 core, Cu ECC </t>
  </si>
  <si>
    <t>Material Storage and Sandblasting</t>
  </si>
  <si>
    <t>Low voltage Cables</t>
  </si>
  <si>
    <t>16mm2, 2 core, Cu, ECC low voltage cable including glands as per drawing number: XSDE0015-000-E-LA-0003-01-.1</t>
  </si>
  <si>
    <t>Light fittings and Switches</t>
  </si>
  <si>
    <t>Portal Frame</t>
  </si>
  <si>
    <t>General Stores</t>
  </si>
  <si>
    <t>1.2.1</t>
  </si>
  <si>
    <t>1.2.2</t>
  </si>
  <si>
    <t>1.2.3</t>
  </si>
  <si>
    <t>1.2.4</t>
  </si>
  <si>
    <t>1.2.5</t>
  </si>
  <si>
    <t>1.3.1</t>
  </si>
  <si>
    <t>1.3.2</t>
  </si>
  <si>
    <t>2.3.2</t>
  </si>
  <si>
    <t>3.1.2</t>
  </si>
  <si>
    <t>2.4.1</t>
  </si>
  <si>
    <t>2.4.2</t>
  </si>
  <si>
    <t>2.5.1</t>
  </si>
  <si>
    <t>3.4.2</t>
  </si>
  <si>
    <t>4.4.1</t>
  </si>
  <si>
    <t>4.4.2</t>
  </si>
  <si>
    <t>4.5.1</t>
  </si>
  <si>
    <t>4.6.1</t>
  </si>
  <si>
    <t>4.6.2</t>
  </si>
  <si>
    <t>4.6.3</t>
  </si>
  <si>
    <t>5.4.1</t>
  </si>
  <si>
    <t>5.4.2</t>
  </si>
  <si>
    <t>5.5.1</t>
  </si>
  <si>
    <t>5.6.1</t>
  </si>
  <si>
    <t>5.6.2</t>
  </si>
  <si>
    <t>6.4.1</t>
  </si>
  <si>
    <t>6.4.2</t>
  </si>
  <si>
    <t>6.5.1</t>
  </si>
  <si>
    <t>6.6.1</t>
  </si>
  <si>
    <t>6.6.2</t>
  </si>
  <si>
    <t>6.6.3</t>
  </si>
  <si>
    <t>7.2.2</t>
  </si>
  <si>
    <t>7.4.2</t>
  </si>
  <si>
    <t>8.2.2</t>
  </si>
  <si>
    <t>8.4.1</t>
  </si>
  <si>
    <t>8.4.2</t>
  </si>
  <si>
    <t>8.5.1</t>
  </si>
  <si>
    <t>8.6.1</t>
  </si>
  <si>
    <t>8.6.2</t>
  </si>
  <si>
    <t>8.6.3</t>
  </si>
  <si>
    <t>1.1.1</t>
  </si>
  <si>
    <t>1.4.1</t>
  </si>
  <si>
    <t>1.4.2</t>
  </si>
  <si>
    <t>1.4.3</t>
  </si>
  <si>
    <t>1.4.4</t>
  </si>
  <si>
    <t>2.1.2</t>
  </si>
  <si>
    <t>1.1.2</t>
  </si>
  <si>
    <t>1.2.6</t>
  </si>
  <si>
    <t>1.2.7</t>
  </si>
  <si>
    <t>1.1.3</t>
  </si>
  <si>
    <t>3.1.3</t>
  </si>
  <si>
    <t>1.1.4</t>
  </si>
  <si>
    <t>1.1.5</t>
  </si>
  <si>
    <t xml:space="preserve">Paving </t>
  </si>
  <si>
    <t>80mm S-A Block Paving</t>
  </si>
  <si>
    <t>Caring away</t>
  </si>
  <si>
    <t>Excavate in earth material for paving</t>
  </si>
  <si>
    <t>Block paving</t>
  </si>
  <si>
    <t>Road marking</t>
  </si>
  <si>
    <t>Permanent road marking</t>
  </si>
  <si>
    <t>On external plastered walls</t>
  </si>
  <si>
    <t>Prepare and apply plaster primer, 1 undercoat and 2 coats high quality washable sheen paint as per manufacturer’s specifications.
Allow for deep colours to be selected.</t>
  </si>
  <si>
    <t>On internal plastered walls</t>
  </si>
  <si>
    <t>Prepare, prime and apply 1 undercoat and 2 coats of oil base enamel paint</t>
  </si>
  <si>
    <t>On doors</t>
  </si>
  <si>
    <t>On door frames</t>
  </si>
  <si>
    <t>EXTERNAL PLASTER</t>
  </si>
  <si>
    <t>On external walls</t>
  </si>
  <si>
    <t>On internal walls</t>
  </si>
  <si>
    <t>On narrow widths</t>
  </si>
  <si>
    <t>BILL NO 10: STRUCTURAL STEELWORK</t>
  </si>
  <si>
    <t>BILL NO.12 PLASTERING</t>
  </si>
  <si>
    <t>BILL NO 13: RAINWATER DISPOSAL</t>
  </si>
  <si>
    <t>BILL NO 16: ELECTRICAL WORKS</t>
  </si>
  <si>
    <t>SECTION 2 (BUILDING WORKS)</t>
  </si>
  <si>
    <t>SECTION 1 (PRELIMINARIES &amp; GENERAL)</t>
  </si>
  <si>
    <t>BILL NO. 2: EARTHWORKS (PROVISIONAL)</t>
  </si>
  <si>
    <t>BILL NO.3: CONCRETE, FORMWORK AND REINFORCEMENT</t>
  </si>
  <si>
    <t>BILL NO.8: FLOOR COVERING</t>
  </si>
  <si>
    <t>BILL NO.7: CAPENTRY AND JOINERY</t>
  </si>
  <si>
    <t>BILL NO.6: ROOF COVERINGS</t>
  </si>
  <si>
    <t>BILL NO.05: - WATERPROOFING</t>
  </si>
  <si>
    <t>BILL NO.4: MASONRY</t>
  </si>
  <si>
    <t>BILL NO.9: IRONMONGERY</t>
  </si>
  <si>
    <t>BILL NO.11 - METALWORK</t>
  </si>
  <si>
    <t>SECTION NO 2: BUILDING WORK</t>
  </si>
  <si>
    <t>BILL NO.14: PAINTWORK</t>
  </si>
  <si>
    <t>BILL NO.15 - EXTERNAL WORKS</t>
  </si>
  <si>
    <t>BILL NO.2: EARTHWORKS</t>
  </si>
  <si>
    <t>BILL NO.1: PRELIMINARIES &amp; GENERAL</t>
  </si>
  <si>
    <t>BILL N0.5: WATERPROOF</t>
  </si>
  <si>
    <t>BILL NO. 10: STRUCTURAL STEELWORK</t>
  </si>
  <si>
    <t>BILL NO.11: METALWORK</t>
  </si>
  <si>
    <t>BILL NO.12: PLASTERING</t>
  </si>
  <si>
    <t>BILL NO. 13: RAINWATER DISPOSAL</t>
  </si>
  <si>
    <t>BILL NO. 14: PAINTWORK</t>
  </si>
  <si>
    <t>BILL NO. 15: EXTERNAL WORKS</t>
  </si>
  <si>
    <t>BILL NO. 16: ELECTRICAL WORKS</t>
  </si>
  <si>
    <t>C2.2 Bill of Quantities</t>
  </si>
  <si>
    <t xml:space="preserve">Chemical Stabilizing Agent (Cement CEM II A-V 32.5 (2.5%)) </t>
  </si>
  <si>
    <t>200mm C3 (Cement stabilized locally sourced G5 graded crushed stone) compacted to 97% MOD AASHTO</t>
  </si>
  <si>
    <t>Kerbs</t>
  </si>
  <si>
    <t>Concrete foundation</t>
  </si>
  <si>
    <t>20mm mortar (3:1 sand cement)</t>
  </si>
  <si>
    <t>Concrete wedge</t>
  </si>
  <si>
    <t>FIG.12 kerbs</t>
  </si>
  <si>
    <t>150mm in Situ G6 (existing) compacted to 93% MOD AASHTO</t>
  </si>
  <si>
    <t>Allow for design and construction of Temporary Stormwater Swale to store stormwater at exit pipe</t>
  </si>
  <si>
    <t>STORMWATER</t>
  </si>
  <si>
    <t>300dia Class 100D Concrete Pipes</t>
  </si>
  <si>
    <t>Allow for Trenching and Bedding provision for stormwater 300dia concrete pipes (42m run)</t>
  </si>
  <si>
    <t>Cable markers</t>
  </si>
  <si>
    <t>Allow for construction of stormwater Inlet Manholes and Grating complete (0.60m, 0.77m and 0.87m depths)</t>
  </si>
  <si>
    <t>Allow for construction of stormwater sump with pump and valve chamber complete (1.2m provisional depth)</t>
  </si>
  <si>
    <t>Sub Distribution Board</t>
  </si>
  <si>
    <t xml:space="preserve">G5 compacted to 95% MOD AASHTO density </t>
  </si>
  <si>
    <t>8.2.1</t>
  </si>
  <si>
    <t>8.3.1</t>
  </si>
  <si>
    <t>Carport Structure</t>
  </si>
  <si>
    <t>8.1.1</t>
  </si>
  <si>
    <t xml:space="preserve">Light fittings </t>
  </si>
  <si>
    <t>4mm2, 2 core, Cu ECC including glands and other accessories</t>
  </si>
  <si>
    <t>9.1.1</t>
  </si>
  <si>
    <t>9.2.1</t>
  </si>
  <si>
    <t xml:space="preserve">sum </t>
  </si>
  <si>
    <t>9.3.1</t>
  </si>
  <si>
    <t>9.3.2</t>
  </si>
  <si>
    <t xml:space="preserve">Testing of the entire Lighting system </t>
  </si>
  <si>
    <t xml:space="preserve">Provision of all test Certificates for the lighting system including illuminance test reports. </t>
  </si>
  <si>
    <t xml:space="preserve">Complete testing and commissioning of the entire lighting circuitry as required. Note: Suitably qualified and experienced personnel only to test and commission the relevant equipment / installations </t>
  </si>
  <si>
    <t>9.3.3</t>
  </si>
  <si>
    <t xml:space="preserve">230mm wide reinforcement built in horizontally. </t>
  </si>
  <si>
    <t>Coarse river sand filling supplied by the contractor</t>
  </si>
  <si>
    <t>Bitumen waterproofing paint</t>
  </si>
  <si>
    <t>4.1.4</t>
  </si>
  <si>
    <t>4.1.5</t>
  </si>
  <si>
    <t>4.1.6</t>
  </si>
  <si>
    <t>4.1.7</t>
  </si>
  <si>
    <t>4.1.8</t>
  </si>
  <si>
    <t>4.1.9</t>
  </si>
  <si>
    <t>4.1.10</t>
  </si>
  <si>
    <t>4.1.11</t>
  </si>
  <si>
    <t>4.1.12</t>
  </si>
  <si>
    <t>4.2.3</t>
  </si>
  <si>
    <t>4.2.4</t>
  </si>
  <si>
    <t>4.2.5</t>
  </si>
  <si>
    <t>4.2.6</t>
  </si>
  <si>
    <t>4.2.7</t>
  </si>
  <si>
    <t>4.2.8</t>
  </si>
  <si>
    <t>4.2.9</t>
  </si>
  <si>
    <t>4.2.10</t>
  </si>
  <si>
    <t>4.2.11</t>
  </si>
  <si>
    <t>4.2.12</t>
  </si>
  <si>
    <t>4.2.13</t>
  </si>
  <si>
    <t>Custom made galvanized folding gate 75x50 rectangular tubing, cladded with prepainted aluminium cladding match with roof, wall cladding and supplied with high quality slide latch with padlock holes and reversible handles as standard with back view of drop bar, lugs to be used to attach to gate post with heavy duty weld on bullet hinges fitting in the gate with drop bolts and barrel bolts</t>
  </si>
  <si>
    <t>Removal of existing paving</t>
  </si>
  <si>
    <t>Ripping and removal of existing block pavers and related edge beams, kerbs and channels in the perimeter of the site.</t>
  </si>
  <si>
    <t>Filling etc.</t>
  </si>
  <si>
    <t>Modifications to existing 400A, 400V 36kV main distribution board  as per drawing number XSDE0015-000-E-SL-0001-01-.1 (supply, deliver and install 1 x 32 A and  5 x 16A circuit breakers).</t>
  </si>
  <si>
    <t>Decommissioning of 400W high pressure sodium light fittings  per drawing number XSDE0015-000-E-LA-0002-01-.1 and handed over to TNPA.</t>
  </si>
  <si>
    <t>Complete testing and commissioning of the entire of the installation as required. Note: Suitably qualified and experienced personnel only to test and commission the relevant equipment / installations (entire installation).</t>
  </si>
  <si>
    <t>Provision of any Certificate of Compliance Test Certificate for the electrical system.</t>
  </si>
  <si>
    <t>i) Install</t>
  </si>
  <si>
    <t>i) Removal</t>
  </si>
  <si>
    <t>2.5mm2, 2 core, Cu ECC low voltage cable.</t>
  </si>
  <si>
    <t>6mm2, 2 core, Cu, ECC low voltage cable including glands as per drawing number: XSDE0015-000-E-LA-0003-01-.1.</t>
  </si>
  <si>
    <t>Testing of the entire Earthing and Lightning protection system.</t>
  </si>
  <si>
    <t>Provision of all test Certificates for the electrical system.</t>
  </si>
  <si>
    <t>On mezzanine floor</t>
  </si>
  <si>
    <t>Single door size 930 x 2032mm high. Refer to the architects drawings (Door type D0)</t>
  </si>
  <si>
    <t>Supply and install base plate, connecting plates, bolts, nuts and washers</t>
  </si>
  <si>
    <t>Custom made galvanized folding gate size 7500x2380 rectangular tubing, cladded with prepainted aluminium cladding match with roof, wall cladding and supplied with high quality slide latch with padlock holes and reversible handles as standard with back view of drop bar, lugs to be used to attach to gate post with heavy duty weld on bullet hinges fitting in the gate with drop bolts and barrel bolts</t>
  </si>
  <si>
    <t>Concrete prestressed fabricated lintels including necessary temporary support</t>
  </si>
  <si>
    <t>On internal skin walls.</t>
  </si>
  <si>
    <t>Earthing and Lightning Protection Systems</t>
  </si>
  <si>
    <t>4.1.13</t>
  </si>
  <si>
    <t>Pre and Post Tender Escalation</t>
  </si>
  <si>
    <t xml:space="preserve">Owners cost </t>
  </si>
  <si>
    <t>Contingency @ 25%</t>
  </si>
  <si>
    <t>Refers To</t>
  </si>
  <si>
    <t>SECTION NO. 1 : PRELIMINARIES</t>
  </si>
  <si>
    <t>BILL NO. 1</t>
  </si>
  <si>
    <t>SCHEDULED ESTABLISHMENT, OVERHEADS &amp; INCIDENTAL COSTS</t>
  </si>
  <si>
    <t xml:space="preserve">SANS 1200A </t>
  </si>
  <si>
    <t>PLEASE NOTE: The Contractor hereby agrees that the rates in this section will be used for compensation event cost calculation and pricing where applicable instead of Defined Cost, unless otherwise decided by the Employer, at the Employer's sole discretion. Lump sum prices in this section are fixed for the contract, and are not subject to adjustment in compensation event assessments.</t>
  </si>
  <si>
    <t>A 8.2.3</t>
  </si>
  <si>
    <t>FIXED CHARGE ITEMS</t>
  </si>
  <si>
    <t>Contractual requirements</t>
  </si>
  <si>
    <t>A 8.3.1</t>
  </si>
  <si>
    <t>A 8.3.2 
&amp;
A 8.3.2.3</t>
  </si>
  <si>
    <t>Establishment of Facilities on the Site</t>
  </si>
  <si>
    <t>A 8.3.2.1</t>
  </si>
  <si>
    <t>Facilities for Engineer</t>
  </si>
  <si>
    <t xml:space="preserve">a) Furnished Offices </t>
  </si>
  <si>
    <t xml:space="preserve">b) Nameboards </t>
  </si>
  <si>
    <t xml:space="preserve">A 8.3.2.2 </t>
  </si>
  <si>
    <t>a) Office and storage sheds</t>
  </si>
  <si>
    <t>d) Living accommodation</t>
  </si>
  <si>
    <t>e) Ablution and latrine facilities</t>
  </si>
  <si>
    <t>f) Tools and equipment</t>
  </si>
  <si>
    <t>g) Water supplies, electric power and communications</t>
  </si>
  <si>
    <t>i) Site access and access control</t>
  </si>
  <si>
    <t>j) Plant</t>
  </si>
  <si>
    <t>Site establishment to complete site facilities</t>
  </si>
  <si>
    <t>A 8.3.3</t>
  </si>
  <si>
    <t>Other Fixed-charge Obligations</t>
  </si>
  <si>
    <t xml:space="preserve">Setting out of works and surveys </t>
  </si>
  <si>
    <t>Preparation of As- built drawings</t>
  </si>
  <si>
    <t>Health and Safety Compliance</t>
  </si>
  <si>
    <t>Environmental Compliance</t>
  </si>
  <si>
    <t>Removal of site establishment</t>
  </si>
  <si>
    <t>A 8.3.4</t>
  </si>
  <si>
    <t>Removal of site establishment on completion of the work</t>
  </si>
  <si>
    <t>TIME RELATED ITEMS</t>
  </si>
  <si>
    <t>A 8.4.1</t>
  </si>
  <si>
    <t>A 8.4.2 
&amp;
A 8.4.2.3</t>
  </si>
  <si>
    <t>Operation and Maintenance of Facilities on Site, for Duration of Construction, except where otherwise stated</t>
  </si>
  <si>
    <t>A 8.4.2.1</t>
  </si>
  <si>
    <t xml:space="preserve">c) Nameboards </t>
  </si>
  <si>
    <t xml:space="preserve">A 8.4.2.2 </t>
  </si>
  <si>
    <t>Supervision  for Duration of Construction</t>
  </si>
  <si>
    <t>A 8.4.3</t>
  </si>
  <si>
    <t>Supervision</t>
  </si>
  <si>
    <t>Company and Head office Overhead Cost</t>
  </si>
  <si>
    <t>A 8.4.4</t>
  </si>
  <si>
    <t>Company and Head office Overhead Cost for the duration of the contract.</t>
  </si>
  <si>
    <t>A 8.4.5</t>
  </si>
  <si>
    <t>Other Time-related Obligations</t>
  </si>
  <si>
    <t>Total carried forward to summary</t>
  </si>
  <si>
    <t>Site clearance</t>
  </si>
  <si>
    <t>Roll-up door size 4500x 4420mm with solid slatted aluminium-solid with powder coated 1.0mm thick for opening. To be operated by a motor and include emergency chain operation in the event of power failure. Key switches can be added if required.(RS-)</t>
  </si>
  <si>
    <t>Roll-up door size 2500x 2380mm with solid slatted aluminium-solid with powder coated 1.0mm thick for opening. To be operated by a motor and include emergency chain operation in the event of power failure. Key switches can be added if required.(RS-material delivery store)</t>
  </si>
  <si>
    <t>Roll-up door size 4500x 2380mm with solid slatted aluminium-solid with powder coated 1.0mm thick for opening. To be operated by a motor and include emergency chain operation in the event of power failure. Key switches can be added if required.(RS-)</t>
  </si>
  <si>
    <t>Total carried forward</t>
  </si>
  <si>
    <t>Total brought forward</t>
  </si>
  <si>
    <t>CIDB FEES</t>
  </si>
  <si>
    <t xml:space="preserve">Allow the Sum of 0.2% of Sub total 1 for the CIDB BUILD Fee: </t>
  </si>
  <si>
    <t xml:space="preserve">SECTION 1  TOTAL </t>
  </si>
  <si>
    <t>SECTION 2 TOTAL</t>
  </si>
  <si>
    <t>SUB-TOTAL 1</t>
  </si>
  <si>
    <t xml:space="preserve">SUB TOTAL 2 CARRIED TO FORM OF OFFER AND ACCEPTANCE </t>
  </si>
  <si>
    <t>Supply, deliver and install, 2x36W per drawing number XSDE0015-000-E-LA-0001-01-.1</t>
  </si>
  <si>
    <t>Supply, deliver and install, two way, one lever switch as per drawing number XSDE0015-000-E-LA-0001-01-.1</t>
  </si>
  <si>
    <t>Supply, deliver and install  16A double socket outlet per drawing number XSDE0015-000-E-LA-0001-01-.1</t>
  </si>
  <si>
    <t>Supply, deliver and install LEDs per drawing number XSDE0015-000-E-LA-0002-01-.1 must be connected to circuit L2 in General / Material Store (including all accessories)).</t>
  </si>
  <si>
    <t>Supply, deliver and install, standard version 2x36W.</t>
  </si>
  <si>
    <t xml:space="preserve">Supply, deliver and install two way, one lever switch   </t>
  </si>
  <si>
    <t>Supply, deliver and instal 16A single socket outlet.</t>
  </si>
  <si>
    <t>Supply, deliver and install 16A double socket outlet.</t>
  </si>
  <si>
    <t>Supply, deliver and install standard version 2x36W per drawing number XSDE0015-000-E-LA-0001-01-.1</t>
  </si>
  <si>
    <t>Supply, deliver and install two way, one lever switch as per drawing number XSDE0015-000-E-LA-0001-01-.1</t>
  </si>
  <si>
    <t>Supply, deliver and install 16A single socket outlet per drawing number XSDE0015-000-E-LA-0001-01-.1</t>
  </si>
  <si>
    <t>Supply, deliver and install 16A double socket outlet per drawing number XSDE0015-000-E-LA-0001-01-.1</t>
  </si>
  <si>
    <t>Supply, deliver and install  two way, one lever switch as per drawing number XSDE0015-000-E-LA-0001-01-.1</t>
  </si>
  <si>
    <t>Supply, deliver and install  standard version 2x36W.</t>
  </si>
  <si>
    <t>Supply, deliver and install standard version 2x58W.</t>
  </si>
  <si>
    <t>Supply, deliver and install 192 LED, 125W.</t>
  </si>
  <si>
    <t>Supply, deliver and install one way, one lever switch.</t>
  </si>
  <si>
    <t>Supply, deliver and install two way, one lever switch.</t>
  </si>
  <si>
    <t>Supply, deliver and install 16A single socket outlet.</t>
  </si>
  <si>
    <t>Supply, deliver and install  16A double socket outlet.</t>
  </si>
  <si>
    <t>A 8.8</t>
  </si>
  <si>
    <t>TEMPORARY WORKS</t>
  </si>
  <si>
    <t>A 8.8.4</t>
  </si>
  <si>
    <t>Existing services</t>
  </si>
  <si>
    <t>a) Supply or hire of specialist equipment for the detection of existing services.</t>
  </si>
  <si>
    <t>b) The use of equipment referred to in item (a) above.</t>
  </si>
  <si>
    <t>c) Excavation by hand in soft material to expose existing services.</t>
  </si>
  <si>
    <t>d) Allow for temporary protection, as required in terms of the project specification of existing services.</t>
  </si>
  <si>
    <t>Months</t>
  </si>
  <si>
    <t>item</t>
  </si>
  <si>
    <t>A 8.8.2</t>
  </si>
  <si>
    <t>A.8.8.3</t>
  </si>
  <si>
    <t>Protection of existing structures until construction in vicinity is complete</t>
  </si>
  <si>
    <t>Allow for V-drain complete. The V-drain Grade 35/19 concrete.180mm depth by 900mm wide, 224m long V-channel with mesh</t>
  </si>
  <si>
    <t>30mm Sand bedding (river sand)</t>
  </si>
  <si>
    <t>Concrete Marker with engraved anodised aluminium ID plates. Cable Marker to be flush with Block Pavers</t>
  </si>
  <si>
    <t>Supply, deliver and install 1900L water tanks</t>
  </si>
  <si>
    <t>Carport</t>
  </si>
  <si>
    <t>Supply, deliver and install 103W IP66 LED Floodlights and connect to existing lighting circuit.</t>
  </si>
  <si>
    <t>Supply, deliver and install  30W, LED Bulkheads as per drawing number XSDE0015-000-E-LA-0002-01-.1  and must be connected to existing lighting circuit (including cabling)., and the positions to be determined on-site.</t>
  </si>
  <si>
    <t>Supply, deliver and Install a complete 100A, 25kA 1s, sub distribution board as per drawing number XSDE0015-000-E-SL-0001-01-.1 for the electrical and red tag store, inclusive of all switchgear, earth leakage surge protection, wiring and labelling.</t>
  </si>
  <si>
    <t>Socket Outlets/Plugs</t>
  </si>
  <si>
    <r>
      <t>Design, supply, deliver and installation of earthing and lighting protection system (including down conductor, earth spikes, test points etc inline with concept drawing number : XSDE0015-000-E-LA-0004-01-.1 Note: The design shall comply with TPD-004-EARTHINGSPEC. The lightning protection scheme shall only be installed should a qualified lightning engineer deem the risk factors sufficient</t>
    </r>
    <r>
      <rPr>
        <i/>
        <sz val="11"/>
        <rFont val="Arial"/>
        <family val="2"/>
      </rPr>
      <t xml:space="preserve">. </t>
    </r>
  </si>
  <si>
    <t>Supply, deliver and Install a complete 100A, 25kA 1s, sub distribution board as per drawing number XSDE0015-000-E-SL-0001-01-.1 for the electrical and red tag store, inclusive of all switchgear, earth leakage surge protection, wiring and labelling</t>
  </si>
  <si>
    <r>
      <t xml:space="preserve">Design, supply, deliver and installation of earthing and lighting protection system (including down conductor, earth spikes, test points etc inline with concept drawing number : XSDE0015-000-E-LA-0004-01-.1 </t>
    </r>
    <r>
      <rPr>
        <i/>
        <sz val="11"/>
        <rFont val="Arial"/>
        <family val="2"/>
      </rPr>
      <t xml:space="preserve">Note: The design shall comply with TPD-004-EARTHINGSPEC. The lightning protection scheme shall only be installed should a qualified lightning engineer deem the risk factors sufficient. </t>
    </r>
  </si>
  <si>
    <t>Equipment Store</t>
  </si>
  <si>
    <t xml:space="preserve">Design, supply, deliver and installation of earthing and lighting protection system (including down conductor, earth spikes, test points etc inline with concept drawing number : XSDE0015-000-E-LA-0004-01-.1 Note: The design shall comply with TPD-004-EARTHINGSPEC. The lightning protection scheme shall only be installed should a qualified lightning engineer deem the risk factors sufficient. </t>
  </si>
  <si>
    <r>
      <t xml:space="preserve">Design, supply, deliver and installation of earthing and lighting protection system (including down conductor, earth spikes, test points etc inline with concept drawing number : XSDE0015-000-E-LA-0004-01-.1 </t>
    </r>
    <r>
      <rPr>
        <i/>
        <sz val="11"/>
        <rFont val="Arial"/>
        <family val="2"/>
      </rPr>
      <t>Note:</t>
    </r>
    <r>
      <rPr>
        <sz val="11"/>
        <rFont val="Arial"/>
        <family val="2"/>
      </rPr>
      <t xml:space="preserve"> The design shall comply with TPD-004-EARTHINGSPEC. The lightning protection scheme shall only be installed should a qualified lightning engineer deem the risk factors sufficient. </t>
    </r>
  </si>
  <si>
    <t>Stainless steel basins, sinks, wash troughs, urinals, etc</t>
  </si>
  <si>
    <t>Apply 2 - 3mm "Floorworks" SLCP self levelling screed or similar approved to achieve a level, smooth and hard surface at acceptable moisture content to receive a vinyl finish</t>
  </si>
  <si>
    <t>Metalwork described as "holed for bolt(s)" shall be deemed to exclude the bolts unless otherwise described</t>
  </si>
  <si>
    <t xml:space="preserve">stainless steel balustrade pipe handrails. </t>
  </si>
  <si>
    <t>Custom made sliding gate 76x50x3mm square tube frames with prepainted aluminium cladding and supply the gate with wheel housing welded to frame, guide post, track, guide bracket, catch bracket, portal bracket, stopper bracket, security pin and the palisade fitting in the frame, looking mechanisms as well as brass and iron padlock for everyday</t>
  </si>
  <si>
    <t>Roll-up door size 3000x 2380mm with solid slatted aluminium-solid with powder coated 1.0mm thick for opening. To be operated by a motor and include emergency chain operation in the event of power failure. Key switches can be added if required.</t>
  </si>
  <si>
    <t>Escutcheon profile</t>
  </si>
  <si>
    <t>Push plate profile</t>
  </si>
  <si>
    <t>4m Length x 1.5m width x 2m hight Shelves with adjustable shelves height stored on the ground.</t>
  </si>
  <si>
    <t>4.5m Length x 0.5m width x 2m hight Shelves with adjustable shelves height for Critical Spare List Shelve .</t>
  </si>
  <si>
    <t>2.5m Length x 0.5m width x 2m hight Shelves with adjustable shelves height for Additional storage space.</t>
  </si>
  <si>
    <t>7m Length x 1m width x 0.40m hight Stored on shelves against the wall.</t>
  </si>
  <si>
    <t>3m Length x 1.5m width x 1.8m hight three Shelves per Shelves with adjustable shelves height.</t>
  </si>
  <si>
    <t xml:space="preserve">9.5m Length x 1m width x 0.6m hight three Shelves per Shelves for Large heavier material. </t>
  </si>
  <si>
    <t xml:space="preserve">4m Length x 1m width x 0.6m hight three Shelves per Shelves for Large heavier material. </t>
  </si>
  <si>
    <t xml:space="preserve">4m Length x 0.5m width x 1.8m hight Shelves with adjustable shelves height for Small and/ or lighter material . </t>
  </si>
  <si>
    <t xml:space="preserve">4m Length x 1m width x 1.8m hight Shelves with adjustable shelves height for Small and/ or lighter material . </t>
  </si>
  <si>
    <t xml:space="preserve">6m Length x 2m width x 0.6m hight three Shelves per Shelves for Spare parts material. </t>
  </si>
  <si>
    <t xml:space="preserve">4.5m Length x 2m width x 0.6m hight three Shelves per Shelves for Spare parts material. </t>
  </si>
  <si>
    <t xml:space="preserve">4.5m Length x 0.5m width x 1.8m hight Shelves with adjustable shelves height for Spare parts material. </t>
  </si>
  <si>
    <t xml:space="preserve">3.5m Length x 0.5m width x 1.8m hight Shelves with adjustable shelves height for general items. </t>
  </si>
  <si>
    <t>All Shelves must meet Industrial Strength requirements:</t>
  </si>
  <si>
    <t>The paint finish shall be epoxy primer of 4-6 microns with a top coat ‘Classic oat Silicone Polyester’ of at least 22 microns and a half coat ‘Classic oat Grey’ to the reverse side (Colour to be approved by Architect)</t>
  </si>
  <si>
    <t>The Contractor is Referred to the relevant Clauses in the separate document Model Preambles for Trades (2017 Edition) and to the Supplementary Preambles which are incorporated in this Bill</t>
  </si>
  <si>
    <t>Extra over excavations in earth for excavations in:</t>
  </si>
  <si>
    <t>Dealing with traffic (Accommodation of traffic)</t>
  </si>
  <si>
    <t>Other fixed construction obligations as may deemed necessary by the contractor</t>
  </si>
  <si>
    <t>6.3.3</t>
  </si>
  <si>
    <t>6.3.4</t>
  </si>
  <si>
    <t>Design, supply and Install carport complete</t>
  </si>
  <si>
    <r>
      <t xml:space="preserve">10 x 10mm wide isolation joint with jointex and sealed with  </t>
    </r>
    <r>
      <rPr>
        <sz val="11"/>
        <color theme="1"/>
        <rFont val="Arial"/>
        <family val="2"/>
      </rPr>
      <t xml:space="preserve">polyurethane </t>
    </r>
    <r>
      <rPr>
        <sz val="11"/>
        <rFont val="Arial"/>
        <family val="2"/>
      </rPr>
      <t xml:space="preserve">sealant </t>
    </r>
  </si>
  <si>
    <r>
      <t xml:space="preserve">20mm Deep saw-cut joint with 10 x 10mm sealing groove filled with  </t>
    </r>
    <r>
      <rPr>
        <sz val="11"/>
        <color theme="1"/>
        <rFont val="Arial"/>
        <family val="2"/>
      </rPr>
      <t>polyurethane</t>
    </r>
    <r>
      <rPr>
        <sz val="11"/>
        <rFont val="Arial"/>
        <family val="2"/>
      </rPr>
      <t xml:space="preserve"> joint sealant </t>
    </r>
  </si>
  <si>
    <t>3:1 Sand/Cement screeds wood floated, on concrete, including a synthetic resin polymer liquid used as a mortar and screed improver or equivalent cement mortar admixture to replace 1 third of the water component in the mix. Refer to the architects Waterproofing Specification</t>
  </si>
  <si>
    <t>SABS or equal industry approved</t>
  </si>
  <si>
    <t xml:space="preserve"> D036S cylinder sash lock</t>
  </si>
  <si>
    <t xml:space="preserve"> DDC 10660 1 MK cylinder</t>
  </si>
  <si>
    <t xml:space="preserve"> Industrial quality </t>
  </si>
  <si>
    <t>10mm high  aluminium formable straight edge trim</t>
  </si>
  <si>
    <t>The screeded surface must be structurally sound, clean and dry and free from all surface laitance and contamination. New concrete or screeds must be at least 28 days old. Prime using a concentrated, solvent-free, synthetic resin primer designed to improve the bond between porous substrates and cement-based underlayments, adhesives, or toppings (as recommended by vinyl flooring specialist or equivalent.</t>
  </si>
  <si>
    <t>Prepare and apply  Polyurethane joint sealant including backing chord.</t>
  </si>
  <si>
    <t>10mm sealant including backing cord horizontally between brickwork and concrete structure</t>
  </si>
  <si>
    <t>Standard flashings to match the ribbed metal sheeting. All installed in accordance with the manufacturer’s instructions.</t>
  </si>
  <si>
    <r>
      <t xml:space="preserve">One layer of 250 micron  heavy-duty, bright orange plastic sheeting  for waterproofing and damp-proofing or equivalent waterproof sheeting sealed at laps with </t>
    </r>
    <r>
      <rPr>
        <b/>
        <u/>
        <sz val="11"/>
        <rFont val="Arial"/>
        <family val="2"/>
      </rPr>
      <t>high-adhesion tapes</t>
    </r>
  </si>
  <si>
    <t>Flashings( Aluminium)</t>
  </si>
  <si>
    <t>Prepare and apply plaster primer, 1 undercoat and 2 coats paint suitable for extreme weather conditions  (or similar SABS approved)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</si>
</sst>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0.00;[Red]\-&quot;R&quot;#,##0.00"/>
    <numFmt numFmtId="43" formatCode="_-* #,##0.00_-;\-* #,##0.00_-;_-* &quot;-&quot;??_-;_-@_-"/>
    <numFmt numFmtId="164" formatCode="_(&quot;$&quot;* #,##0.00_);_(&quot;$&quot;* \(#,##0.00\);_(&quot;$&quot;* &quot;-&quot;??_);_(@_)"/>
    <numFmt numFmtId="165" formatCode="_(* #,##0.00_);_(* \(#,##0.00\);_(* &quot;-&quot;??_);_(@_)"/>
    <numFmt numFmtId="166" formatCode="&quot;R&quot;#,##0.00"/>
    <numFmt numFmtId="167" formatCode="_-&quot;R&quot;\ * #,##0.00_-;_-&quot;R&quot;\ * #,##0.00\-;_-&quot;R&quot;\ * &quot;-&quot;??_-;_-@_-"/>
    <numFmt numFmtId="168" formatCode="0.0"/>
    <numFmt numFmtId="169" formatCode="&quot;R&quot;\ #,##0.00"/>
    <numFmt numFmtId="170" formatCode="_ * #,##0.00_ ;_ * \-#,##0.00_ ;_ * &quot;-&quot;??_ ;_ @_ "/>
    <numFmt numFmtId="171" formatCode="_ &quot;R&quot;\ * #,##0.00_ ;_ &quot;R&quot;\ * \-#,##0.00_ ;_ &quot;R&quot;\ * &quot;-&quot;??_ ;_ @_ "/>
    <numFmt numFmtId="172" formatCode="_-[$R-1C09]* #,##0.00_-;\-[$R-1C09]* #,##0.00_-;_-[$R-1C09]* &quot;-&quot;??_-;_-@_-"/>
    <numFmt numFmtId="173" formatCode="_-* #,##0.00_-;_-* #,##0.00\-;_-* &quot;-&quot;??_-;_-@_-"/>
    <numFmt numFmtId="174" formatCode="_(&quot;E&quot;\ * #,##0.00_);_(&quot;E&quot;\ * \(#,##0.00\);_(&quot;E&quot;\ * &quot;-&quot;??_);_(@_)"/>
  </numFmts>
  <fonts count="39">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1"/>
      <color theme="1"/>
      <name val="Arial"/>
      <family val="2"/>
    </font>
    <font>
      <sz val="12"/>
      <name val="Arial MT"/>
    </font>
    <font>
      <sz val="10"/>
      <name val="Arial"/>
      <family val="2"/>
    </font>
    <font>
      <sz val="11"/>
      <name val="Arial"/>
      <family val="2"/>
    </font>
    <font>
      <b/>
      <sz val="11"/>
      <name val="Arial"/>
      <family val="2"/>
    </font>
    <font>
      <b/>
      <u/>
      <sz val="11"/>
      <name val="Arial"/>
      <family val="2"/>
    </font>
    <font>
      <u/>
      <sz val="11"/>
      <name val="Arial"/>
      <family val="2"/>
    </font>
    <font>
      <b/>
      <u/>
      <sz val="11"/>
      <color theme="1"/>
      <name val="Arial"/>
      <family val="2"/>
    </font>
    <font>
      <sz val="9"/>
      <name val="Arial"/>
      <family val="2"/>
    </font>
    <font>
      <b/>
      <sz val="9"/>
      <name val="Arial"/>
      <family val="2"/>
    </font>
    <font>
      <u/>
      <sz val="11"/>
      <color theme="1"/>
      <name val="Arial"/>
      <family val="2"/>
    </font>
    <font>
      <sz val="8"/>
      <name val="Calibri"/>
      <family val="2"/>
      <scheme val="minor"/>
    </font>
    <font>
      <sz val="11"/>
      <name val="Calibri"/>
      <family val="2"/>
      <scheme val="minor"/>
    </font>
    <font>
      <b/>
      <sz val="12"/>
      <name val="Arial"/>
      <family val="2"/>
    </font>
    <font>
      <sz val="12"/>
      <name val="Arial"/>
      <family val="2"/>
    </font>
    <font>
      <sz val="11"/>
      <color rgb="FFFF0000"/>
      <name val="Calibri"/>
      <family val="2"/>
      <scheme val="minor"/>
    </font>
    <font>
      <sz val="11"/>
      <color rgb="FFFF0000"/>
      <name val="Arial"/>
      <family val="2"/>
    </font>
    <font>
      <b/>
      <u/>
      <sz val="11"/>
      <color rgb="FFFF0000"/>
      <name val="Arial"/>
      <family val="2"/>
    </font>
    <font>
      <sz val="12"/>
      <color theme="1"/>
      <name val="Arial"/>
      <family val="2"/>
    </font>
    <font>
      <u/>
      <sz val="11"/>
      <color theme="10"/>
      <name val="Calibri"/>
      <family val="2"/>
      <scheme val="minor"/>
    </font>
    <font>
      <sz val="11"/>
      <color theme="0"/>
      <name val="Calibri"/>
      <family val="2"/>
      <scheme val="minor"/>
    </font>
    <font>
      <sz val="11"/>
      <color theme="0"/>
      <name val="Arial"/>
      <family val="2"/>
    </font>
    <font>
      <sz val="11"/>
      <color rgb="FF000000"/>
      <name val="Arial"/>
      <family val="2"/>
    </font>
    <font>
      <sz val="11"/>
      <color rgb="FF000000"/>
      <name val="Calibri"/>
      <family val="2"/>
      <scheme val="minor"/>
    </font>
    <font>
      <sz val="11"/>
      <color theme="9"/>
      <name val="Arial"/>
      <family val="2"/>
    </font>
    <font>
      <sz val="11"/>
      <color theme="9"/>
      <name val="Calibri"/>
      <family val="2"/>
      <scheme val="minor"/>
    </font>
    <font>
      <sz val="11"/>
      <color theme="0" tint="-0.14999847407452621"/>
      <name val="Arial"/>
      <family val="2"/>
    </font>
    <font>
      <i/>
      <sz val="11"/>
      <name val="Arial"/>
      <family val="2"/>
    </font>
    <font>
      <i/>
      <sz val="11"/>
      <color theme="1"/>
      <name val="Calibri"/>
      <family val="2"/>
      <scheme val="minor"/>
    </font>
    <font>
      <sz val="22"/>
      <color rgb="FF000000"/>
      <name val="Arial"/>
      <family val="2"/>
    </font>
    <font>
      <sz val="10"/>
      <color rgb="FF000000"/>
      <name val="Arial"/>
      <family val="2"/>
    </font>
    <font>
      <sz val="11"/>
      <color rgb="FF000000"/>
      <name val="Calibri"/>
      <family val="2"/>
    </font>
    <font>
      <b/>
      <sz val="11"/>
      <color rgb="FFFF0000"/>
      <name val="Arial"/>
      <family val="2"/>
    </font>
    <font>
      <b/>
      <u/>
      <sz val="12"/>
      <name val="Arial"/>
      <family val="2"/>
    </font>
    <font>
      <u/>
      <sz val="12"/>
      <name val="Arial"/>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lightGray"/>
    </fill>
  </fills>
  <borders count="2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thin">
        <color indexed="64"/>
      </top>
      <bottom style="thin">
        <color indexed="64"/>
      </bottom>
      <diagonal/>
    </border>
    <border>
      <left style="thin">
        <color auto="1"/>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4">
    <xf numFmtId="0" fontId="0" fillId="0" borderId="0"/>
    <xf numFmtId="165" fontId="1" fillId="0" borderId="0" applyFont="0" applyFill="0" applyBorder="0" applyAlignment="0" applyProtection="0"/>
    <xf numFmtId="0" fontId="5" fillId="0" borderId="0"/>
    <xf numFmtId="0" fontId="1" fillId="0" borderId="0"/>
    <xf numFmtId="0" fontId="6" fillId="0" borderId="0"/>
    <xf numFmtId="0" fontId="6" fillId="0" borderId="0"/>
    <xf numFmtId="0" fontId="6" fillId="0" borderId="0"/>
    <xf numFmtId="167" fontId="6" fillId="0" borderId="0" applyFont="0" applyFill="0" applyBorder="0" applyAlignment="0" applyProtection="0"/>
    <xf numFmtId="9" fontId="1" fillId="0" borderId="0" applyFont="0" applyFill="0" applyBorder="0" applyAlignment="0" applyProtection="0"/>
    <xf numFmtId="0" fontId="6" fillId="0" borderId="0"/>
    <xf numFmtId="170" fontId="6" fillId="0" borderId="0" applyFont="0" applyFill="0" applyBorder="0" applyAlignment="0" applyProtection="0"/>
    <xf numFmtId="171"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170" fontId="6" fillId="0" borderId="0" applyFont="0" applyFill="0" applyBorder="0" applyAlignment="0" applyProtection="0"/>
    <xf numFmtId="9" fontId="6"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70" fontId="1" fillId="0" borderId="0" applyFont="0" applyFill="0" applyBorder="0" applyAlignment="0" applyProtection="0"/>
    <xf numFmtId="0" fontId="6" fillId="0" borderId="0"/>
    <xf numFmtId="167" fontId="6" fillId="0" borderId="0" applyFont="0" applyFill="0" applyBorder="0" applyAlignment="0" applyProtection="0"/>
    <xf numFmtId="0" fontId="23" fillId="0" borderId="0" applyNumberFormat="0" applyFill="0" applyBorder="0" applyAlignment="0" applyProtection="0"/>
    <xf numFmtId="0" fontId="22" fillId="0" borderId="0"/>
    <xf numFmtId="0" fontId="24" fillId="0" borderId="0"/>
    <xf numFmtId="0" fontId="34" fillId="0" borderId="0"/>
    <xf numFmtId="173" fontId="34" fillId="0" borderId="0" applyFont="0" applyFill="0" applyBorder="0" applyAlignment="0" applyProtection="0"/>
    <xf numFmtId="170" fontId="34" fillId="0" borderId="0" applyFont="0" applyFill="0" applyBorder="0" applyAlignment="0" applyProtection="0"/>
    <xf numFmtId="170" fontId="34" fillId="0" borderId="0" applyFont="0" applyFill="0" applyBorder="0" applyAlignment="0" applyProtection="0"/>
    <xf numFmtId="170" fontId="35" fillId="0" borderId="0" applyFont="0" applyFill="0" applyBorder="0" applyAlignment="0" applyProtection="0"/>
    <xf numFmtId="167" fontId="34" fillId="0" borderId="0" applyFont="0" applyFill="0" applyBorder="0" applyAlignment="0" applyProtection="0"/>
    <xf numFmtId="174" fontId="34" fillId="0" borderId="0" applyFont="0" applyFill="0" applyBorder="0" applyAlignment="0" applyProtection="0"/>
    <xf numFmtId="164" fontId="35" fillId="0" borderId="0" applyFont="0" applyFill="0" applyBorder="0" applyAlignment="0" applyProtection="0"/>
    <xf numFmtId="0" fontId="34" fillId="0" borderId="0"/>
    <xf numFmtId="0" fontId="34" fillId="0" borderId="0"/>
    <xf numFmtId="0" fontId="34" fillId="0" borderId="0"/>
    <xf numFmtId="0" fontId="35" fillId="0" borderId="0"/>
    <xf numFmtId="0" fontId="34" fillId="0" borderId="0"/>
    <xf numFmtId="0" fontId="34" fillId="0" borderId="0"/>
    <xf numFmtId="0" fontId="35" fillId="0" borderId="0"/>
    <xf numFmtId="0" fontId="34" fillId="0" borderId="0"/>
    <xf numFmtId="0" fontId="6" fillId="0" borderId="0"/>
    <xf numFmtId="170" fontId="1" fillId="0" borderId="0" applyFont="0" applyFill="0" applyBorder="0" applyAlignment="0" applyProtection="0"/>
  </cellStyleXfs>
  <cellXfs count="553">
    <xf numFmtId="0" fontId="0" fillId="0" borderId="0" xfId="0"/>
    <xf numFmtId="0" fontId="2" fillId="0" borderId="0" xfId="0" applyFont="1"/>
    <xf numFmtId="0" fontId="0" fillId="0" borderId="4" xfId="0" applyBorder="1"/>
    <xf numFmtId="0" fontId="0" fillId="0" borderId="1" xfId="0" applyBorder="1"/>
    <xf numFmtId="0" fontId="6" fillId="0" borderId="1" xfId="2" applyFont="1" applyBorder="1" applyAlignment="1">
      <alignment horizontal="center" vertical="center"/>
    </xf>
    <xf numFmtId="0" fontId="4" fillId="0" borderId="1" xfId="0" applyFont="1" applyBorder="1"/>
    <xf numFmtId="0" fontId="8" fillId="0" borderId="1" xfId="2" applyFont="1" applyBorder="1" applyAlignment="1">
      <alignment horizontal="left" vertical="center"/>
    </xf>
    <xf numFmtId="0" fontId="3" fillId="0" borderId="1" xfId="0" applyFont="1" applyBorder="1" applyAlignment="1">
      <alignment wrapText="1"/>
    </xf>
    <xf numFmtId="0" fontId="3" fillId="0" borderId="0" xfId="0" applyFont="1"/>
    <xf numFmtId="0" fontId="3" fillId="0" borderId="1" xfId="0" applyFont="1" applyBorder="1"/>
    <xf numFmtId="0" fontId="3" fillId="0" borderId="4" xfId="0" applyFont="1" applyBorder="1"/>
    <xf numFmtId="0" fontId="4" fillId="0" borderId="0" xfId="0" applyFont="1"/>
    <xf numFmtId="0" fontId="3" fillId="0" borderId="1"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center"/>
    </xf>
    <xf numFmtId="166" fontId="3" fillId="0" borderId="1" xfId="0" applyNumberFormat="1" applyFont="1" applyBorder="1"/>
    <xf numFmtId="166" fontId="3" fillId="0" borderId="0" xfId="0" applyNumberFormat="1" applyFont="1"/>
    <xf numFmtId="0" fontId="7" fillId="0" borderId="1" xfId="4" applyFont="1" applyBorder="1" applyAlignment="1">
      <alignment horizontal="center" vertical="center"/>
    </xf>
    <xf numFmtId="2" fontId="0" fillId="0" borderId="0" xfId="0" applyNumberFormat="1"/>
    <xf numFmtId="0" fontId="3" fillId="0" borderId="1" xfId="0" applyFont="1" applyBorder="1" applyAlignment="1">
      <alignment horizontal="center" vertical="center"/>
    </xf>
    <xf numFmtId="0" fontId="7" fillId="2" borderId="1" xfId="4" applyFont="1" applyFill="1" applyBorder="1" applyAlignment="1">
      <alignment vertical="top" wrapText="1"/>
    </xf>
    <xf numFmtId="0" fontId="7" fillId="0" borderId="1" xfId="5" applyFont="1" applyBorder="1" applyAlignment="1">
      <alignment vertical="top" wrapText="1"/>
    </xf>
    <xf numFmtId="0" fontId="11" fillId="0" borderId="1" xfId="0" applyFont="1" applyBorder="1"/>
    <xf numFmtId="0" fontId="3" fillId="0" borderId="8" xfId="0" applyFont="1" applyBorder="1"/>
    <xf numFmtId="0" fontId="3" fillId="0" borderId="0" xfId="0" applyFont="1" applyAlignment="1">
      <alignment horizontal="center" vertical="center"/>
    </xf>
    <xf numFmtId="0" fontId="0" fillId="0" borderId="0" xfId="0" applyAlignment="1">
      <alignment horizontal="center"/>
    </xf>
    <xf numFmtId="0" fontId="3" fillId="0" borderId="8" xfId="0" applyFont="1" applyBorder="1" applyAlignment="1">
      <alignment horizontal="center"/>
    </xf>
    <xf numFmtId="0" fontId="3" fillId="0" borderId="8"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11" fillId="0" borderId="0" xfId="0" applyFont="1"/>
    <xf numFmtId="0" fontId="0" fillId="0" borderId="0" xfId="0" applyAlignment="1">
      <alignment horizontal="center" wrapText="1"/>
    </xf>
    <xf numFmtId="2" fontId="3" fillId="0" borderId="1" xfId="0" applyNumberFormat="1" applyFont="1" applyBorder="1" applyAlignment="1">
      <alignment horizontal="center"/>
    </xf>
    <xf numFmtId="2" fontId="3" fillId="0" borderId="0" xfId="0" applyNumberFormat="1" applyFont="1"/>
    <xf numFmtId="166" fontId="0" fillId="0" borderId="1" xfId="0" applyNumberFormat="1" applyBorder="1" applyAlignment="1">
      <alignment horizontal="center"/>
    </xf>
    <xf numFmtId="166" fontId="3" fillId="0" borderId="4" xfId="0" applyNumberFormat="1" applyFont="1" applyBorder="1" applyAlignment="1">
      <alignment horizontal="center"/>
    </xf>
    <xf numFmtId="166" fontId="3" fillId="0" borderId="1" xfId="0" applyNumberFormat="1" applyFont="1" applyBorder="1" applyAlignment="1">
      <alignment horizontal="center"/>
    </xf>
    <xf numFmtId="166" fontId="3" fillId="0" borderId="0" xfId="0" applyNumberFormat="1" applyFont="1" applyAlignment="1">
      <alignment horizontal="center"/>
    </xf>
    <xf numFmtId="166" fontId="0" fillId="0" borderId="0" xfId="0" applyNumberFormat="1" applyAlignment="1">
      <alignment horizontal="center"/>
    </xf>
    <xf numFmtId="166" fontId="3" fillId="0" borderId="1" xfId="0" applyNumberFormat="1" applyFont="1" applyBorder="1" applyAlignment="1">
      <alignment horizontal="center" vertical="center"/>
    </xf>
    <xf numFmtId="168" fontId="3" fillId="0" borderId="1" xfId="0" applyNumberFormat="1" applyFont="1" applyBorder="1" applyAlignment="1">
      <alignment horizontal="center"/>
    </xf>
    <xf numFmtId="0" fontId="0" fillId="0" borderId="0" xfId="0" applyAlignment="1">
      <alignment vertical="center"/>
    </xf>
    <xf numFmtId="0" fontId="0" fillId="0" borderId="0" xfId="0" applyAlignment="1">
      <alignment wrapText="1"/>
    </xf>
    <xf numFmtId="0" fontId="7" fillId="0" borderId="1" xfId="2" applyFont="1" applyBorder="1" applyAlignment="1">
      <alignment horizontal="center" vertical="center"/>
    </xf>
    <xf numFmtId="0" fontId="7" fillId="0" borderId="4" xfId="2" applyFont="1" applyBorder="1" applyAlignment="1">
      <alignment horizontal="center" vertical="center" wrapText="1"/>
    </xf>
    <xf numFmtId="166" fontId="7" fillId="0" borderId="1" xfId="1" applyNumberFormat="1" applyFont="1" applyBorder="1" applyAlignment="1">
      <alignment horizontal="center" vertical="center"/>
    </xf>
    <xf numFmtId="0" fontId="7" fillId="0" borderId="1" xfId="2" applyFont="1" applyBorder="1" applyAlignment="1">
      <alignment horizontal="center" vertical="center" wrapText="1"/>
    </xf>
    <xf numFmtId="0" fontId="11" fillId="0" borderId="1" xfId="0" applyFont="1" applyBorder="1" applyAlignment="1">
      <alignment wrapText="1"/>
    </xf>
    <xf numFmtId="0" fontId="0" fillId="0" borderId="0" xfId="0" applyAlignment="1">
      <alignment horizontal="center" vertical="center"/>
    </xf>
    <xf numFmtId="166" fontId="3" fillId="0" borderId="0" xfId="0" applyNumberFormat="1" applyFont="1" applyAlignment="1">
      <alignment horizontal="center" vertical="center"/>
    </xf>
    <xf numFmtId="0" fontId="3" fillId="0" borderId="0" xfId="0" applyFont="1" applyAlignment="1">
      <alignment vertical="center"/>
    </xf>
    <xf numFmtId="0" fontId="3" fillId="2" borderId="1" xfId="0" applyFont="1" applyFill="1" applyBorder="1" applyAlignment="1">
      <alignment horizontal="center"/>
    </xf>
    <xf numFmtId="0" fontId="3" fillId="0" borderId="4" xfId="0" applyFont="1" applyBorder="1" applyAlignment="1">
      <alignment horizontal="center" vertical="center"/>
    </xf>
    <xf numFmtId="166" fontId="3" fillId="0" borderId="4" xfId="0" applyNumberFormat="1" applyFont="1" applyBorder="1" applyAlignment="1">
      <alignment horizontal="center" vertical="center"/>
    </xf>
    <xf numFmtId="2" fontId="3" fillId="0" borderId="0" xfId="0" applyNumberFormat="1" applyFont="1" applyAlignment="1">
      <alignment horizontal="center"/>
    </xf>
    <xf numFmtId="2" fontId="3" fillId="2" borderId="1" xfId="0" applyNumberFormat="1" applyFont="1" applyFill="1" applyBorder="1" applyAlignment="1">
      <alignment horizontal="center"/>
    </xf>
    <xf numFmtId="0" fontId="2" fillId="0" borderId="0" xfId="0" applyFont="1" applyAlignment="1">
      <alignment vertical="center" wrapText="1"/>
    </xf>
    <xf numFmtId="0" fontId="2" fillId="0" borderId="0" xfId="0" applyFont="1" applyAlignment="1">
      <alignment vertical="center"/>
    </xf>
    <xf numFmtId="0" fontId="12" fillId="0" borderId="0" xfId="6" applyFont="1"/>
    <xf numFmtId="8" fontId="12" fillId="0" borderId="0" xfId="7" applyNumberFormat="1" applyFont="1" applyAlignment="1">
      <alignment horizontal="center" vertical="center"/>
    </xf>
    <xf numFmtId="0" fontId="7" fillId="0" borderId="1" xfId="5" applyFont="1" applyBorder="1" applyAlignment="1">
      <alignment horizontal="center" vertical="center"/>
    </xf>
    <xf numFmtId="168" fontId="3" fillId="2" borderId="1" xfId="0" applyNumberFormat="1" applyFont="1" applyFill="1" applyBorder="1" applyAlignment="1">
      <alignment horizontal="center"/>
    </xf>
    <xf numFmtId="0" fontId="3" fillId="2" borderId="1" xfId="0" applyFont="1" applyFill="1" applyBorder="1" applyAlignment="1">
      <alignment horizontal="center" vertical="center"/>
    </xf>
    <xf numFmtId="0" fontId="3" fillId="0" borderId="1" xfId="0" applyFont="1" applyBorder="1" applyAlignment="1">
      <alignment vertical="center" wrapText="1"/>
    </xf>
    <xf numFmtId="0" fontId="7" fillId="0" borderId="1" xfId="5" applyFont="1" applyBorder="1" applyAlignment="1">
      <alignment horizontal="center"/>
    </xf>
    <xf numFmtId="0" fontId="11" fillId="0" borderId="1" xfId="0" applyFont="1" applyBorder="1" applyAlignment="1">
      <alignment vertical="center" wrapText="1"/>
    </xf>
    <xf numFmtId="0" fontId="20" fillId="0" borderId="1" xfId="0" applyFont="1" applyBorder="1" applyAlignment="1">
      <alignment horizontal="center"/>
    </xf>
    <xf numFmtId="0" fontId="20" fillId="0" borderId="1" xfId="0" applyFont="1" applyBorder="1" applyAlignment="1">
      <alignment horizontal="center" vertical="center"/>
    </xf>
    <xf numFmtId="166" fontId="20" fillId="0" borderId="1" xfId="0" applyNumberFormat="1" applyFont="1" applyBorder="1" applyAlignment="1">
      <alignment horizontal="center" vertical="center"/>
    </xf>
    <xf numFmtId="0" fontId="19" fillId="0" borderId="0" xfId="0" applyFont="1"/>
    <xf numFmtId="0" fontId="7" fillId="0" borderId="1" xfId="0" applyFont="1" applyBorder="1" applyAlignment="1">
      <alignment horizontal="center"/>
    </xf>
    <xf numFmtId="0" fontId="3" fillId="0" borderId="11" xfId="0" applyFont="1" applyBorder="1" applyAlignment="1">
      <alignment horizontal="center"/>
    </xf>
    <xf numFmtId="0" fontId="14" fillId="0" borderId="1" xfId="0" applyFont="1" applyBorder="1"/>
    <xf numFmtId="2" fontId="7" fillId="0" borderId="1" xfId="0" applyNumberFormat="1" applyFont="1" applyBorder="1" applyAlignment="1">
      <alignment horizontal="center"/>
    </xf>
    <xf numFmtId="2" fontId="7" fillId="0" borderId="0" xfId="0" applyNumberFormat="1" applyFont="1" applyAlignment="1">
      <alignment horizontal="center"/>
    </xf>
    <xf numFmtId="166" fontId="7" fillId="0" borderId="1" xfId="0" applyNumberFormat="1" applyFont="1" applyBorder="1" applyAlignment="1">
      <alignment horizontal="center"/>
    </xf>
    <xf numFmtId="0" fontId="16" fillId="0" borderId="0" xfId="0" applyFont="1"/>
    <xf numFmtId="0" fontId="25" fillId="0" borderId="0" xfId="25" applyFont="1" applyAlignment="1">
      <alignment horizontal="center" vertical="center"/>
    </xf>
    <xf numFmtId="0" fontId="25" fillId="0" borderId="0" xfId="25" applyFont="1" applyAlignment="1">
      <alignment wrapText="1"/>
    </xf>
    <xf numFmtId="172" fontId="25" fillId="0" borderId="0" xfId="25" applyNumberFormat="1" applyFont="1"/>
    <xf numFmtId="0" fontId="7" fillId="0" borderId="1" xfId="0" applyFont="1" applyBorder="1"/>
    <xf numFmtId="0" fontId="0" fillId="0" borderId="14" xfId="0" applyBorder="1"/>
    <xf numFmtId="0" fontId="0" fillId="0" borderId="8" xfId="0" applyBorder="1"/>
    <xf numFmtId="165" fontId="0" fillId="0" borderId="0" xfId="1" applyFont="1"/>
    <xf numFmtId="166" fontId="3" fillId="0" borderId="13" xfId="0" applyNumberFormat="1" applyFont="1" applyBorder="1" applyAlignment="1">
      <alignment horizontal="center"/>
    </xf>
    <xf numFmtId="0" fontId="3" fillId="0" borderId="0" xfId="0" applyFont="1" applyAlignment="1">
      <alignment wrapText="1"/>
    </xf>
    <xf numFmtId="0" fontId="3" fillId="0" borderId="14" xfId="0" applyFont="1" applyBorder="1" applyAlignment="1">
      <alignment horizontal="center"/>
    </xf>
    <xf numFmtId="0" fontId="3" fillId="0" borderId="12" xfId="0" applyFont="1" applyBorder="1" applyAlignment="1">
      <alignment horizontal="center"/>
    </xf>
    <xf numFmtId="166" fontId="3" fillId="0" borderId="15" xfId="0" applyNumberFormat="1" applyFont="1" applyBorder="1" applyAlignment="1">
      <alignment horizontal="center"/>
    </xf>
    <xf numFmtId="0" fontId="3" fillId="0" borderId="14" xfId="0" applyFont="1" applyBorder="1"/>
    <xf numFmtId="0" fontId="3" fillId="0" borderId="14" xfId="0" applyFont="1" applyBorder="1" applyAlignment="1">
      <alignment horizontal="center" vertical="center"/>
    </xf>
    <xf numFmtId="166" fontId="3" fillId="0" borderId="14" xfId="0" applyNumberFormat="1" applyFont="1" applyBorder="1" applyAlignment="1">
      <alignment horizontal="center"/>
    </xf>
    <xf numFmtId="0" fontId="0" fillId="0" borderId="14" xfId="0" applyBorder="1" applyAlignment="1">
      <alignment horizontal="center"/>
    </xf>
    <xf numFmtId="0" fontId="26" fillId="0" borderId="1" xfId="0" applyFont="1" applyBorder="1" applyAlignment="1">
      <alignment horizontal="center"/>
    </xf>
    <xf numFmtId="2" fontId="26" fillId="0" borderId="1" xfId="0" applyNumberFormat="1" applyFont="1" applyBorder="1" applyAlignment="1">
      <alignment horizontal="center"/>
    </xf>
    <xf numFmtId="166" fontId="26" fillId="0" borderId="1" xfId="0" applyNumberFormat="1" applyFont="1" applyBorder="1" applyAlignment="1">
      <alignment horizontal="center"/>
    </xf>
    <xf numFmtId="166"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wrapText="1"/>
    </xf>
    <xf numFmtId="0" fontId="8" fillId="0" borderId="1" xfId="0" applyFont="1" applyBorder="1" applyAlignment="1">
      <alignment wrapText="1"/>
    </xf>
    <xf numFmtId="10" fontId="0" fillId="0" borderId="0" xfId="8" applyNumberFormat="1" applyFont="1"/>
    <xf numFmtId="165" fontId="0" fillId="0" borderId="0" xfId="0" applyNumberFormat="1"/>
    <xf numFmtId="165" fontId="0" fillId="0" borderId="0" xfId="1" applyFont="1" applyAlignment="1">
      <alignment vertical="center"/>
    </xf>
    <xf numFmtId="165" fontId="2" fillId="0" borderId="0" xfId="1" applyFont="1"/>
    <xf numFmtId="10" fontId="2" fillId="0" borderId="0" xfId="8" applyNumberFormat="1" applyFont="1"/>
    <xf numFmtId="0" fontId="29" fillId="0" borderId="1" xfId="0" applyFont="1" applyBorder="1" applyAlignment="1">
      <alignment horizontal="center"/>
    </xf>
    <xf numFmtId="0" fontId="28" fillId="0" borderId="1" xfId="0" applyFont="1" applyBorder="1" applyAlignment="1">
      <alignment horizontal="center"/>
    </xf>
    <xf numFmtId="0" fontId="3" fillId="0" borderId="6" xfId="0" applyFont="1" applyBorder="1" applyAlignment="1">
      <alignment horizontal="center"/>
    </xf>
    <xf numFmtId="166" fontId="4" fillId="0" borderId="8" xfId="0" applyNumberFormat="1" applyFont="1" applyBorder="1" applyAlignment="1">
      <alignment horizontal="center"/>
    </xf>
    <xf numFmtId="0" fontId="0" fillId="0" borderId="8" xfId="0" applyBorder="1" applyAlignment="1">
      <alignment horizontal="center"/>
    </xf>
    <xf numFmtId="166" fontId="3" fillId="0" borderId="8" xfId="0" applyNumberFormat="1" applyFont="1" applyBorder="1" applyAlignment="1">
      <alignment horizontal="center"/>
    </xf>
    <xf numFmtId="166" fontId="3" fillId="0" borderId="8" xfId="0" applyNumberFormat="1" applyFont="1" applyBorder="1" applyAlignment="1">
      <alignment horizontal="center" vertical="center"/>
    </xf>
    <xf numFmtId="166" fontId="4" fillId="0" borderId="8" xfId="0" applyNumberFormat="1" applyFont="1" applyBorder="1" applyAlignment="1">
      <alignment horizontal="center" vertical="center"/>
    </xf>
    <xf numFmtId="0" fontId="0" fillId="2" borderId="1" xfId="0" applyFill="1" applyBorder="1" applyAlignment="1">
      <alignment horizontal="center"/>
    </xf>
    <xf numFmtId="0" fontId="11" fillId="2" borderId="1" xfId="0" applyFont="1" applyFill="1" applyBorder="1"/>
    <xf numFmtId="0" fontId="0" fillId="2" borderId="1" xfId="0" applyFill="1" applyBorder="1" applyAlignment="1">
      <alignment horizontal="center" vertical="center"/>
    </xf>
    <xf numFmtId="0" fontId="0" fillId="2" borderId="1" xfId="0" applyFill="1" applyBorder="1"/>
    <xf numFmtId="0" fontId="11" fillId="2" borderId="1" xfId="0" applyFont="1" applyFill="1" applyBorder="1" applyAlignment="1">
      <alignment wrapText="1"/>
    </xf>
    <xf numFmtId="0" fontId="3" fillId="2" borderId="1" xfId="0" applyFont="1" applyFill="1" applyBorder="1" applyAlignment="1">
      <alignment wrapText="1"/>
    </xf>
    <xf numFmtId="0" fontId="3" fillId="2" borderId="1" xfId="0" applyFont="1" applyFill="1" applyBorder="1"/>
    <xf numFmtId="166" fontId="3" fillId="2" borderId="1" xfId="0" applyNumberFormat="1" applyFont="1" applyFill="1" applyBorder="1" applyAlignment="1">
      <alignment horizontal="center"/>
    </xf>
    <xf numFmtId="166" fontId="4" fillId="0" borderId="8" xfId="0" applyNumberFormat="1" applyFont="1" applyBorder="1"/>
    <xf numFmtId="49" fontId="8" fillId="2" borderId="1" xfId="5" applyNumberFormat="1" applyFont="1" applyFill="1" applyBorder="1" applyAlignment="1">
      <alignment horizontal="center" vertical="center"/>
    </xf>
    <xf numFmtId="0" fontId="8" fillId="2" borderId="1" xfId="5" applyFont="1" applyFill="1" applyBorder="1" applyAlignment="1">
      <alignment horizontal="center" vertical="center"/>
    </xf>
    <xf numFmtId="2" fontId="8" fillId="2" borderId="1" xfId="5" applyNumberFormat="1" applyFont="1" applyFill="1" applyBorder="1" applyAlignment="1">
      <alignment horizontal="center" vertical="center"/>
    </xf>
    <xf numFmtId="172" fontId="8" fillId="2" borderId="1" xfId="22" applyNumberFormat="1" applyFont="1" applyFill="1" applyBorder="1" applyAlignment="1" applyProtection="1">
      <alignment horizontal="center" vertical="center"/>
      <protection locked="0"/>
    </xf>
    <xf numFmtId="0" fontId="8" fillId="2" borderId="1" xfId="5" applyFont="1" applyFill="1" applyBorder="1" applyAlignment="1">
      <alignment vertical="top" wrapText="1"/>
    </xf>
    <xf numFmtId="0" fontId="9" fillId="2" borderId="1" xfId="2" applyFont="1" applyFill="1" applyBorder="1" applyAlignment="1">
      <alignment horizontal="left" vertical="top" wrapText="1"/>
    </xf>
    <xf numFmtId="0" fontId="3" fillId="2" borderId="1" xfId="25" applyFont="1" applyFill="1" applyBorder="1" applyAlignment="1">
      <alignment horizontal="center" vertical="center"/>
    </xf>
    <xf numFmtId="172" fontId="3" fillId="2" borderId="1" xfId="25" applyNumberFormat="1" applyFont="1" applyFill="1" applyBorder="1" applyAlignment="1">
      <alignment horizontal="center" vertical="center"/>
    </xf>
    <xf numFmtId="0" fontId="3" fillId="2" borderId="1" xfId="25" applyFont="1" applyFill="1" applyBorder="1" applyAlignment="1">
      <alignment wrapText="1"/>
    </xf>
    <xf numFmtId="0" fontId="11" fillId="2" borderId="1" xfId="25" applyFont="1" applyFill="1" applyBorder="1" applyAlignment="1">
      <alignment wrapText="1"/>
    </xf>
    <xf numFmtId="0" fontId="3" fillId="2" borderId="4" xfId="25" applyFont="1" applyFill="1" applyBorder="1" applyAlignment="1">
      <alignment horizontal="center" vertical="center"/>
    </xf>
    <xf numFmtId="0" fontId="7" fillId="2" borderId="1" xfId="25" applyFont="1" applyFill="1" applyBorder="1" applyAlignment="1">
      <alignment horizontal="center" vertical="center"/>
    </xf>
    <xf numFmtId="0" fontId="7" fillId="2" borderId="4" xfId="25" applyFont="1" applyFill="1" applyBorder="1" applyAlignment="1">
      <alignment horizontal="center" vertical="center"/>
    </xf>
    <xf numFmtId="172" fontId="20" fillId="2" borderId="1" xfId="25" applyNumberFormat="1" applyFont="1" applyFill="1" applyBorder="1" applyAlignment="1">
      <alignment horizontal="center" vertical="center"/>
    </xf>
    <xf numFmtId="0" fontId="20" fillId="2" borderId="1" xfId="25" applyFont="1" applyFill="1" applyBorder="1" applyAlignment="1">
      <alignment horizontal="center" vertical="center"/>
    </xf>
    <xf numFmtId="172" fontId="7" fillId="2" borderId="1" xfId="25" applyNumberFormat="1" applyFont="1" applyFill="1" applyBorder="1" applyAlignment="1">
      <alignment horizontal="center" vertical="center"/>
    </xf>
    <xf numFmtId="172" fontId="3" fillId="2" borderId="1" xfId="25" applyNumberFormat="1" applyFont="1" applyFill="1" applyBorder="1"/>
    <xf numFmtId="0" fontId="8" fillId="2" borderId="1" xfId="9" applyFont="1" applyFill="1" applyBorder="1" applyAlignment="1">
      <alignment horizontal="center" vertical="center" wrapText="1"/>
    </xf>
    <xf numFmtId="4" fontId="8" fillId="2" borderId="1" xfId="9" applyNumberFormat="1" applyFont="1" applyFill="1" applyBorder="1" applyAlignment="1">
      <alignment horizontal="right" vertical="center" wrapText="1"/>
    </xf>
    <xf numFmtId="0" fontId="7" fillId="2" borderId="1" xfId="9" applyFont="1" applyFill="1" applyBorder="1" applyAlignment="1">
      <alignment horizontal="center" vertical="center" wrapText="1"/>
    </xf>
    <xf numFmtId="4" fontId="7" fillId="2" borderId="1" xfId="9" applyNumberFormat="1" applyFont="1" applyFill="1" applyBorder="1" applyAlignment="1">
      <alignment horizontal="right" vertical="center" wrapText="1"/>
    </xf>
    <xf numFmtId="0" fontId="3" fillId="2" borderId="1" xfId="9" applyFont="1" applyFill="1" applyBorder="1" applyAlignment="1">
      <alignment horizontal="center" vertical="center" wrapText="1"/>
    </xf>
    <xf numFmtId="0" fontId="20" fillId="2" borderId="1" xfId="9" applyFont="1" applyFill="1" applyBorder="1" applyAlignment="1">
      <alignment horizontal="center" vertical="center" wrapText="1"/>
    </xf>
    <xf numFmtId="0" fontId="7" fillId="0" borderId="17" xfId="9" applyFont="1" applyBorder="1"/>
    <xf numFmtId="0" fontId="10" fillId="2" borderId="1" xfId="9" applyFont="1" applyFill="1" applyBorder="1" applyAlignment="1">
      <alignment horizontal="center" vertical="center" wrapText="1"/>
    </xf>
    <xf numFmtId="4" fontId="10" fillId="2" borderId="1" xfId="9" applyNumberFormat="1" applyFont="1" applyFill="1" applyBorder="1" applyAlignment="1">
      <alignment horizontal="right" vertical="center" wrapText="1"/>
    </xf>
    <xf numFmtId="0" fontId="8" fillId="2" borderId="8" xfId="9" applyFont="1" applyFill="1" applyBorder="1" applyAlignment="1">
      <alignment horizontal="center" vertical="center" wrapText="1"/>
    </xf>
    <xf numFmtId="2" fontId="7" fillId="0" borderId="8" xfId="0" applyNumberFormat="1" applyFont="1" applyBorder="1" applyAlignment="1">
      <alignment horizontal="center"/>
    </xf>
    <xf numFmtId="0" fontId="9" fillId="2" borderId="0" xfId="4" applyFont="1" applyFill="1" applyAlignment="1">
      <alignment vertical="top" wrapText="1"/>
    </xf>
    <xf numFmtId="0" fontId="3" fillId="2" borderId="0" xfId="0" applyFont="1" applyFill="1" applyAlignment="1">
      <alignment vertical="center" wrapText="1"/>
    </xf>
    <xf numFmtId="0" fontId="26" fillId="0" borderId="1" xfId="0" applyFont="1" applyBorder="1"/>
    <xf numFmtId="0" fontId="3" fillId="0" borderId="1" xfId="0" applyFont="1" applyBorder="1" applyAlignment="1">
      <alignment vertical="center"/>
    </xf>
    <xf numFmtId="166" fontId="3" fillId="0" borderId="6" xfId="0" applyNumberFormat="1" applyFont="1" applyBorder="1" applyAlignment="1">
      <alignment horizontal="center"/>
    </xf>
    <xf numFmtId="0" fontId="0" fillId="0" borderId="1" xfId="0" applyBorder="1" applyAlignment="1">
      <alignment vertical="center"/>
    </xf>
    <xf numFmtId="166" fontId="3" fillId="0" borderId="8" xfId="0" applyNumberFormat="1" applyFont="1" applyBorder="1"/>
    <xf numFmtId="0" fontId="3" fillId="2" borderId="8" xfId="25" applyFont="1" applyFill="1" applyBorder="1" applyAlignment="1">
      <alignment horizontal="center" vertical="center"/>
    </xf>
    <xf numFmtId="172" fontId="3" fillId="2" borderId="8" xfId="25" applyNumberFormat="1" applyFont="1" applyFill="1" applyBorder="1"/>
    <xf numFmtId="172" fontId="4" fillId="2" borderId="8" xfId="25" applyNumberFormat="1" applyFont="1" applyFill="1" applyBorder="1"/>
    <xf numFmtId="0" fontId="32" fillId="0" borderId="0" xfId="0" applyFont="1" applyAlignment="1">
      <alignment vertical="center"/>
    </xf>
    <xf numFmtId="0" fontId="7" fillId="2" borderId="1" xfId="1" applyNumberFormat="1" applyFont="1" applyFill="1" applyBorder="1" applyAlignment="1">
      <alignment horizontal="center" vertical="center"/>
    </xf>
    <xf numFmtId="0" fontId="9" fillId="0" borderId="1" xfId="4" applyFont="1" applyBorder="1" applyAlignment="1">
      <alignment vertical="top" wrapText="1"/>
    </xf>
    <xf numFmtId="166" fontId="8" fillId="0" borderId="2" xfId="1" applyNumberFormat="1" applyFont="1" applyBorder="1" applyAlignment="1">
      <alignment horizontal="center" vertical="center"/>
    </xf>
    <xf numFmtId="0" fontId="9" fillId="0" borderId="1" xfId="0" applyFont="1" applyBorder="1"/>
    <xf numFmtId="0" fontId="21" fillId="0" borderId="1" xfId="0" applyFont="1" applyBorder="1"/>
    <xf numFmtId="0" fontId="8" fillId="0" borderId="1" xfId="0" applyFont="1" applyBorder="1"/>
    <xf numFmtId="0" fontId="8" fillId="0" borderId="1" xfId="2" applyFont="1" applyBorder="1" applyAlignment="1">
      <alignment horizontal="center" vertical="center"/>
    </xf>
    <xf numFmtId="0" fontId="8" fillId="0" borderId="1" xfId="2" applyFont="1" applyBorder="1" applyAlignment="1">
      <alignment horizontal="center" vertical="center" wrapText="1"/>
    </xf>
    <xf numFmtId="166" fontId="8" fillId="0" borderId="1" xfId="1" applyNumberFormat="1" applyFont="1" applyBorder="1" applyAlignment="1">
      <alignment horizontal="center" vertical="center"/>
    </xf>
    <xf numFmtId="0" fontId="1" fillId="0" borderId="0" xfId="25" applyFont="1"/>
    <xf numFmtId="49" fontId="8" fillId="0" borderId="1" xfId="5" applyNumberFormat="1" applyFont="1" applyBorder="1" applyAlignment="1">
      <alignment horizontal="center" vertical="center"/>
    </xf>
    <xf numFmtId="0" fontId="8" fillId="0" borderId="1" xfId="5" applyFont="1" applyBorder="1" applyAlignment="1">
      <alignment horizontal="center" vertical="center"/>
    </xf>
    <xf numFmtId="2" fontId="8" fillId="0" borderId="1" xfId="5" applyNumberFormat="1" applyFont="1" applyBorder="1" applyAlignment="1">
      <alignment horizontal="center" vertical="center"/>
    </xf>
    <xf numFmtId="172" fontId="8" fillId="0" borderId="1" xfId="22" applyNumberFormat="1" applyFont="1" applyBorder="1" applyAlignment="1" applyProtection="1">
      <alignment horizontal="center" vertical="center"/>
      <protection locked="0"/>
    </xf>
    <xf numFmtId="0" fontId="27" fillId="0" borderId="0" xfId="25" applyFont="1"/>
    <xf numFmtId="0" fontId="1" fillId="0" borderId="0" xfId="0" applyFont="1" applyAlignment="1">
      <alignment horizontal="left" vertical="center" indent="1"/>
    </xf>
    <xf numFmtId="0" fontId="3" fillId="0" borderId="0" xfId="25" applyFont="1" applyAlignment="1">
      <alignment horizontal="center" vertical="center"/>
    </xf>
    <xf numFmtId="0" fontId="3" fillId="0" borderId="0" xfId="25" applyFont="1" applyAlignment="1">
      <alignment wrapText="1"/>
    </xf>
    <xf numFmtId="172" fontId="3" fillId="0" borderId="0" xfId="25" applyNumberFormat="1" applyFont="1"/>
    <xf numFmtId="0" fontId="24" fillId="0" borderId="0" xfId="25"/>
    <xf numFmtId="0" fontId="24" fillId="0" borderId="0" xfId="25" applyAlignment="1">
      <alignment horizontal="center" vertical="center"/>
    </xf>
    <xf numFmtId="0" fontId="24" fillId="0" borderId="0" xfId="25" applyAlignment="1">
      <alignment wrapText="1"/>
    </xf>
    <xf numFmtId="172" fontId="24" fillId="0" borderId="0" xfId="25" applyNumberFormat="1"/>
    <xf numFmtId="0" fontId="24" fillId="0" borderId="1" xfId="25" applyBorder="1" applyAlignment="1">
      <alignment wrapText="1"/>
    </xf>
    <xf numFmtId="0" fontId="24" fillId="0" borderId="1" xfId="25" applyBorder="1" applyAlignment="1">
      <alignment horizontal="center" vertical="center"/>
    </xf>
    <xf numFmtId="172" fontId="24" fillId="0" borderId="1" xfId="25" applyNumberFormat="1" applyBorder="1"/>
    <xf numFmtId="0" fontId="1" fillId="0" borderId="16" xfId="25" applyFont="1" applyBorder="1"/>
    <xf numFmtId="0" fontId="7" fillId="5" borderId="16" xfId="9" applyFont="1" applyFill="1" applyBorder="1"/>
    <xf numFmtId="0" fontId="7" fillId="0" borderId="0" xfId="9" applyFont="1"/>
    <xf numFmtId="0" fontId="7" fillId="4" borderId="0" xfId="9" applyFont="1" applyFill="1"/>
    <xf numFmtId="0" fontId="7" fillId="0" borderId="0" xfId="9" applyFont="1" applyAlignment="1">
      <alignment horizontal="left" wrapText="1"/>
    </xf>
    <xf numFmtId="0" fontId="10" fillId="0" borderId="0" xfId="9" applyFont="1"/>
    <xf numFmtId="0" fontId="7" fillId="0" borderId="18" xfId="9" applyFont="1" applyBorder="1" applyAlignment="1">
      <alignment horizontal="center" vertical="center"/>
    </xf>
    <xf numFmtId="0" fontId="7" fillId="0" borderId="0" xfId="9" applyFont="1" applyAlignment="1">
      <alignment horizontal="center"/>
    </xf>
    <xf numFmtId="4" fontId="7" fillId="0" borderId="0" xfId="9" applyNumberFormat="1" applyFont="1" applyAlignment="1">
      <alignment horizontal="right"/>
    </xf>
    <xf numFmtId="169" fontId="7" fillId="0" borderId="0" xfId="9" applyNumberFormat="1" applyFont="1" applyAlignment="1">
      <alignment horizontal="right"/>
    </xf>
    <xf numFmtId="0" fontId="7" fillId="2" borderId="6" xfId="9" applyFont="1" applyFill="1" applyBorder="1" applyAlignment="1">
      <alignment horizontal="center" vertical="center" wrapText="1"/>
    </xf>
    <xf numFmtId="4" fontId="7" fillId="2" borderId="6" xfId="9" applyNumberFormat="1" applyFont="1" applyFill="1" applyBorder="1" applyAlignment="1">
      <alignment horizontal="right" vertical="center" wrapText="1"/>
    </xf>
    <xf numFmtId="0" fontId="7" fillId="0" borderId="6" xfId="0" applyFont="1" applyBorder="1" applyAlignment="1">
      <alignment horizontal="center"/>
    </xf>
    <xf numFmtId="0" fontId="4" fillId="0" borderId="1" xfId="0" applyFont="1" applyBorder="1" applyAlignment="1">
      <alignment wrapText="1"/>
    </xf>
    <xf numFmtId="0" fontId="3" fillId="0" borderId="6" xfId="0" applyFont="1" applyBorder="1" applyAlignment="1">
      <alignment horizontal="center" vertical="center"/>
    </xf>
    <xf numFmtId="0" fontId="11" fillId="0" borderId="4" xfId="0" applyFont="1" applyBorder="1"/>
    <xf numFmtId="0" fontId="9" fillId="0" borderId="4" xfId="5" applyFont="1" applyBorder="1" applyAlignment="1">
      <alignment vertical="top" wrapText="1"/>
    </xf>
    <xf numFmtId="0" fontId="7" fillId="0" borderId="4" xfId="5" applyFont="1" applyBorder="1" applyAlignment="1">
      <alignment vertical="top" wrapText="1"/>
    </xf>
    <xf numFmtId="0" fontId="3" fillId="0" borderId="4" xfId="0" applyFont="1" applyBorder="1" applyAlignment="1">
      <alignment wrapText="1"/>
    </xf>
    <xf numFmtId="0" fontId="11" fillId="0" borderId="4" xfId="0" applyFont="1" applyBorder="1" applyAlignment="1">
      <alignment wrapText="1"/>
    </xf>
    <xf numFmtId="0" fontId="7" fillId="0" borderId="4" xfId="0" applyFont="1" applyBorder="1"/>
    <xf numFmtId="0" fontId="8" fillId="0" borderId="4" xfId="5" applyFont="1" applyBorder="1" applyAlignment="1">
      <alignment vertical="top" wrapText="1"/>
    </xf>
    <xf numFmtId="0" fontId="3" fillId="0" borderId="4" xfId="0" applyFont="1" applyBorder="1" applyAlignment="1">
      <alignment vertical="center" wrapText="1"/>
    </xf>
    <xf numFmtId="0" fontId="9" fillId="0" borderId="4" xfId="4" applyFont="1" applyBorder="1" applyAlignment="1">
      <alignment vertical="top" wrapText="1"/>
    </xf>
    <xf numFmtId="0" fontId="7" fillId="0" borderId="4" xfId="0" applyFont="1" applyBorder="1" applyAlignment="1">
      <alignment vertical="center" wrapText="1"/>
    </xf>
    <xf numFmtId="0" fontId="7" fillId="0" borderId="4" xfId="0" applyFont="1" applyBorder="1" applyAlignment="1">
      <alignment wrapText="1"/>
    </xf>
    <xf numFmtId="0" fontId="3" fillId="0" borderId="11" xfId="25" applyFont="1" applyBorder="1" applyAlignment="1">
      <alignment horizontal="center" vertical="center"/>
    </xf>
    <xf numFmtId="0" fontId="25" fillId="0" borderId="11" xfId="25" applyFont="1" applyBorder="1" applyAlignment="1">
      <alignment horizontal="center" vertical="center"/>
    </xf>
    <xf numFmtId="0" fontId="24" fillId="0" borderId="11" xfId="25" applyBorder="1" applyAlignment="1">
      <alignment horizontal="center" vertical="center"/>
    </xf>
    <xf numFmtId="172" fontId="8" fillId="0" borderId="1" xfId="22" applyNumberFormat="1" applyFont="1" applyBorder="1" applyAlignment="1" applyProtection="1">
      <alignment horizontal="center" vertical="center"/>
    </xf>
    <xf numFmtId="172" fontId="8" fillId="2" borderId="1" xfId="22" applyNumberFormat="1" applyFont="1" applyFill="1" applyBorder="1" applyAlignment="1" applyProtection="1">
      <alignment horizontal="center" vertical="center"/>
    </xf>
    <xf numFmtId="172" fontId="3" fillId="2" borderId="1" xfId="23" applyNumberFormat="1" applyFont="1" applyFill="1" applyBorder="1" applyAlignment="1">
      <alignment horizontal="center" vertical="center"/>
    </xf>
    <xf numFmtId="0" fontId="1" fillId="2" borderId="9" xfId="0" applyFont="1" applyFill="1" applyBorder="1"/>
    <xf numFmtId="8" fontId="12" fillId="0" borderId="8" xfId="7" applyNumberFormat="1" applyFont="1" applyBorder="1" applyAlignment="1">
      <alignment horizontal="center" vertical="center"/>
    </xf>
    <xf numFmtId="0" fontId="12" fillId="0" borderId="8" xfId="6" applyFont="1" applyBorder="1"/>
    <xf numFmtId="0" fontId="13" fillId="0" borderId="8" xfId="6" applyFont="1" applyBorder="1"/>
    <xf numFmtId="166" fontId="3" fillId="0" borderId="2" xfId="0" applyNumberFormat="1" applyFont="1" applyBorder="1" applyAlignment="1">
      <alignment horizontal="center"/>
    </xf>
    <xf numFmtId="166" fontId="3" fillId="0" borderId="6" xfId="0" applyNumberFormat="1" applyFont="1" applyBorder="1" applyAlignment="1">
      <alignment horizontal="center" vertical="center"/>
    </xf>
    <xf numFmtId="49" fontId="8" fillId="0" borderId="8" xfId="5" applyNumberFormat="1" applyFont="1" applyBorder="1" applyAlignment="1">
      <alignment horizontal="center" vertical="center"/>
    </xf>
    <xf numFmtId="0" fontId="8" fillId="0" borderId="8" xfId="5" applyFont="1" applyBorder="1" applyAlignment="1">
      <alignment horizontal="center" vertical="center"/>
    </xf>
    <xf numFmtId="2" fontId="8" fillId="0" borderId="8" xfId="5" applyNumberFormat="1" applyFont="1" applyBorder="1" applyAlignment="1">
      <alignment horizontal="center" vertical="center"/>
    </xf>
    <xf numFmtId="172" fontId="8" fillId="0" borderId="8" xfId="22" applyNumberFormat="1" applyFont="1" applyBorder="1" applyAlignment="1" applyProtection="1">
      <alignment horizontal="center" vertical="center"/>
      <protection locked="0"/>
    </xf>
    <xf numFmtId="172" fontId="8" fillId="0" borderId="8" xfId="22" applyNumberFormat="1" applyFont="1" applyBorder="1" applyAlignment="1" applyProtection="1">
      <alignment horizontal="center" vertical="center"/>
    </xf>
    <xf numFmtId="0" fontId="8" fillId="0" borderId="8" xfId="5" applyFont="1" applyBorder="1" applyAlignment="1">
      <alignment horizontal="center" vertical="center" wrapText="1"/>
    </xf>
    <xf numFmtId="0" fontId="7" fillId="0" borderId="1" xfId="4" applyFont="1" applyBorder="1" applyAlignment="1">
      <alignment vertical="top" wrapText="1"/>
    </xf>
    <xf numFmtId="0" fontId="10" fillId="0" borderId="1" xfId="4" applyFont="1" applyBorder="1" applyAlignment="1">
      <alignment vertical="top" wrapText="1"/>
    </xf>
    <xf numFmtId="2" fontId="3" fillId="0" borderId="1" xfId="0" applyNumberFormat="1" applyFont="1" applyBorder="1"/>
    <xf numFmtId="0" fontId="7" fillId="3" borderId="1" xfId="0" applyFont="1" applyFill="1" applyBorder="1"/>
    <xf numFmtId="2" fontId="3" fillId="3" borderId="1" xfId="0" applyNumberFormat="1" applyFont="1" applyFill="1" applyBorder="1"/>
    <xf numFmtId="0" fontId="26" fillId="0" borderId="1" xfId="0" applyFont="1" applyBorder="1" applyAlignment="1">
      <alignment wrapText="1"/>
    </xf>
    <xf numFmtId="0" fontId="27" fillId="0" borderId="1" xfId="0" applyFont="1" applyBorder="1"/>
    <xf numFmtId="2" fontId="0" fillId="0" borderId="1" xfId="0" applyNumberFormat="1" applyBorder="1"/>
    <xf numFmtId="0" fontId="8" fillId="0" borderId="1" xfId="4" applyFont="1" applyBorder="1" applyAlignment="1">
      <alignment vertical="top" wrapText="1"/>
    </xf>
    <xf numFmtId="0" fontId="9" fillId="2" borderId="1" xfId="4" applyFont="1" applyFill="1" applyBorder="1" applyAlignment="1">
      <alignment vertical="top" wrapText="1"/>
    </xf>
    <xf numFmtId="0" fontId="3" fillId="2" borderId="1" xfId="0" applyFont="1" applyFill="1" applyBorder="1" applyAlignment="1">
      <alignment vertical="center" wrapText="1"/>
    </xf>
    <xf numFmtId="165" fontId="3" fillId="0" borderId="1" xfId="1" applyFont="1" applyBorder="1"/>
    <xf numFmtId="165" fontId="3" fillId="0" borderId="1" xfId="0" applyNumberFormat="1" applyFont="1" applyBorder="1"/>
    <xf numFmtId="165" fontId="0" fillId="0" borderId="1" xfId="1" applyFont="1" applyBorder="1"/>
    <xf numFmtId="165" fontId="0" fillId="0" borderId="1" xfId="0" applyNumberFormat="1" applyBorder="1"/>
    <xf numFmtId="4" fontId="8" fillId="2" borderId="1" xfId="9" applyNumberFormat="1" applyFont="1" applyFill="1" applyBorder="1" applyAlignment="1">
      <alignment horizontal="center" vertical="center" wrapText="1"/>
    </xf>
    <xf numFmtId="0" fontId="11" fillId="2" borderId="1" xfId="0" applyFont="1" applyFill="1" applyBorder="1" applyAlignment="1">
      <alignment horizontal="left" wrapText="1"/>
    </xf>
    <xf numFmtId="0" fontId="3" fillId="0" borderId="1" xfId="0" applyFont="1" applyBorder="1" applyAlignment="1">
      <alignment horizontal="left" wrapText="1"/>
    </xf>
    <xf numFmtId="0" fontId="0" fillId="0" borderId="1" xfId="0" applyBorder="1" applyAlignment="1">
      <alignment horizontal="left" wrapText="1"/>
    </xf>
    <xf numFmtId="0" fontId="11" fillId="0" borderId="1" xfId="0" applyFont="1" applyBorder="1" applyAlignment="1">
      <alignment horizontal="left" wrapText="1"/>
    </xf>
    <xf numFmtId="0" fontId="3" fillId="0" borderId="4" xfId="0" applyFont="1" applyBorder="1" applyAlignment="1">
      <alignment horizontal="left" wrapText="1"/>
    </xf>
    <xf numFmtId="0" fontId="9" fillId="0" borderId="4" xfId="5" applyFont="1" applyBorder="1" applyAlignment="1">
      <alignment horizontal="left" wrapText="1"/>
    </xf>
    <xf numFmtId="0" fontId="0" fillId="2" borderId="1" xfId="0" applyFill="1" applyBorder="1" applyAlignment="1">
      <alignment horizontal="center" vertical="top"/>
    </xf>
    <xf numFmtId="0" fontId="3" fillId="0" borderId="1" xfId="0" applyFont="1" applyBorder="1" applyAlignment="1">
      <alignment horizontal="center" vertical="top"/>
    </xf>
    <xf numFmtId="0" fontId="3" fillId="0" borderId="11" xfId="0" applyFont="1" applyBorder="1" applyAlignment="1">
      <alignment horizontal="center" vertical="top"/>
    </xf>
    <xf numFmtId="0" fontId="4" fillId="2" borderId="1" xfId="0" applyFont="1" applyFill="1" applyBorder="1"/>
    <xf numFmtId="0" fontId="4" fillId="0" borderId="4" xfId="2" applyFont="1" applyBorder="1" applyAlignment="1">
      <alignment horizontal="center" vertical="center" wrapText="1"/>
    </xf>
    <xf numFmtId="0" fontId="4" fillId="0" borderId="1" xfId="2" applyFont="1" applyBorder="1" applyAlignment="1">
      <alignment horizontal="center" vertical="center" wrapText="1"/>
    </xf>
    <xf numFmtId="0" fontId="8" fillId="0" borderId="18" xfId="2" applyFont="1" applyBorder="1" applyAlignment="1">
      <alignment horizontal="center" vertical="center"/>
    </xf>
    <xf numFmtId="0" fontId="3" fillId="0" borderId="18" xfId="0" applyFont="1" applyBorder="1" applyAlignment="1">
      <alignment horizontal="center" vertical="center"/>
    </xf>
    <xf numFmtId="0" fontId="4" fillId="2" borderId="4" xfId="6" applyFont="1" applyFill="1" applyBorder="1"/>
    <xf numFmtId="0" fontId="7" fillId="2" borderId="4" xfId="6" applyFont="1" applyFill="1" applyBorder="1" applyAlignment="1">
      <alignment horizontal="left" wrapText="1"/>
    </xf>
    <xf numFmtId="0" fontId="10" fillId="0" borderId="1" xfId="5" applyFont="1" applyBorder="1" applyAlignment="1">
      <alignment vertical="top" wrapText="1"/>
    </xf>
    <xf numFmtId="0" fontId="8" fillId="2" borderId="4" xfId="6" applyFont="1" applyFill="1" applyBorder="1"/>
    <xf numFmtId="0" fontId="9" fillId="2" borderId="4" xfId="6" applyFont="1" applyFill="1" applyBorder="1" applyAlignment="1">
      <alignment horizontal="left" wrapText="1"/>
    </xf>
    <xf numFmtId="0" fontId="9" fillId="2" borderId="4" xfId="6" applyFont="1" applyFill="1" applyBorder="1"/>
    <xf numFmtId="0" fontId="7" fillId="2" borderId="4" xfId="6" applyFont="1" applyFill="1" applyBorder="1" applyAlignment="1">
      <alignment wrapText="1"/>
    </xf>
    <xf numFmtId="0" fontId="8" fillId="2" borderId="8" xfId="6" applyFont="1" applyFill="1" applyBorder="1"/>
    <xf numFmtId="0" fontId="9" fillId="2" borderId="1" xfId="6" applyFont="1" applyFill="1" applyBorder="1"/>
    <xf numFmtId="0" fontId="3" fillId="0" borderId="4" xfId="0" applyFont="1" applyBorder="1" applyAlignment="1">
      <alignment vertical="center"/>
    </xf>
    <xf numFmtId="0" fontId="26" fillId="0" borderId="4" xfId="0" applyFont="1" applyBorder="1"/>
    <xf numFmtId="0" fontId="3" fillId="2" borderId="18" xfId="9" applyFont="1" applyFill="1" applyBorder="1" applyAlignment="1">
      <alignment horizontal="center" vertical="center" wrapText="1"/>
    </xf>
    <xf numFmtId="0" fontId="7" fillId="2" borderId="18" xfId="9" applyFont="1" applyFill="1" applyBorder="1" applyAlignment="1">
      <alignment horizontal="center" vertical="center" wrapText="1"/>
    </xf>
    <xf numFmtId="0" fontId="7" fillId="2" borderId="18" xfId="9" quotePrefix="1" applyFont="1" applyFill="1" applyBorder="1" applyAlignment="1">
      <alignment horizontal="center" vertical="center" wrapText="1"/>
    </xf>
    <xf numFmtId="166" fontId="8" fillId="0" borderId="18" xfId="1" applyNumberFormat="1" applyFont="1" applyBorder="1" applyAlignment="1">
      <alignment horizontal="center" vertical="center"/>
    </xf>
    <xf numFmtId="0" fontId="3" fillId="0" borderId="7" xfId="0" applyFont="1" applyBorder="1" applyAlignment="1">
      <alignment horizontal="center"/>
    </xf>
    <xf numFmtId="0" fontId="3" fillId="0" borderId="7" xfId="0" applyFont="1" applyBorder="1"/>
    <xf numFmtId="166" fontId="3" fillId="0" borderId="7" xfId="0" applyNumberFormat="1" applyFont="1" applyBorder="1" applyAlignment="1">
      <alignment horizontal="center"/>
    </xf>
    <xf numFmtId="0" fontId="8" fillId="0" borderId="8" xfId="6" applyFont="1" applyBorder="1"/>
    <xf numFmtId="0" fontId="7" fillId="0" borderId="8" xfId="6" applyFont="1" applyBorder="1"/>
    <xf numFmtId="8" fontId="7" fillId="0" borderId="8" xfId="7" applyNumberFormat="1" applyFont="1" applyBorder="1" applyAlignment="1">
      <alignment horizontal="center" vertical="center"/>
    </xf>
    <xf numFmtId="0" fontId="7" fillId="0" borderId="1" xfId="6" applyFont="1" applyBorder="1"/>
    <xf numFmtId="0" fontId="8" fillId="0" borderId="4" xfId="6" applyFont="1" applyBorder="1"/>
    <xf numFmtId="8" fontId="7" fillId="0" borderId="1" xfId="7" applyNumberFormat="1" applyFont="1" applyBorder="1" applyAlignment="1">
      <alignment horizontal="center" vertical="center"/>
    </xf>
    <xf numFmtId="0" fontId="7" fillId="2" borderId="1" xfId="6" applyFont="1" applyFill="1" applyBorder="1"/>
    <xf numFmtId="8" fontId="7" fillId="2" borderId="1" xfId="7" applyNumberFormat="1" applyFont="1" applyFill="1" applyBorder="1" applyAlignment="1">
      <alignment horizontal="center" vertical="center"/>
    </xf>
    <xf numFmtId="0" fontId="7" fillId="2" borderId="8" xfId="6" applyFont="1" applyFill="1" applyBorder="1"/>
    <xf numFmtId="8" fontId="8" fillId="2" borderId="8" xfId="7" applyNumberFormat="1" applyFont="1" applyFill="1" applyBorder="1" applyAlignment="1">
      <alignment horizontal="center" vertical="center"/>
    </xf>
    <xf numFmtId="8" fontId="8" fillId="2" borderId="1" xfId="7" applyNumberFormat="1" applyFont="1" applyFill="1" applyBorder="1" applyAlignment="1">
      <alignment horizontal="center" vertical="center"/>
    </xf>
    <xf numFmtId="0" fontId="7" fillId="2" borderId="1" xfId="6" applyFont="1" applyFill="1" applyBorder="1" applyAlignment="1">
      <alignment horizontal="center"/>
    </xf>
    <xf numFmtId="0" fontId="7" fillId="2" borderId="4" xfId="6" applyFont="1" applyFill="1" applyBorder="1"/>
    <xf numFmtId="0" fontId="4" fillId="2" borderId="1" xfId="6" applyFont="1" applyFill="1" applyBorder="1"/>
    <xf numFmtId="0" fontId="7" fillId="2" borderId="8" xfId="6" applyFont="1" applyFill="1" applyBorder="1" applyAlignment="1">
      <alignment horizontal="center"/>
    </xf>
    <xf numFmtId="0" fontId="7" fillId="2" borderId="1" xfId="6" applyFont="1" applyFill="1" applyBorder="1" applyAlignment="1">
      <alignment horizontal="center" vertical="top"/>
    </xf>
    <xf numFmtId="0" fontId="8" fillId="2" borderId="9" xfId="6" applyFont="1" applyFill="1" applyBorder="1"/>
    <xf numFmtId="0" fontId="8" fillId="2" borderId="2" xfId="6" applyFont="1" applyFill="1" applyBorder="1"/>
    <xf numFmtId="0" fontId="4" fillId="2" borderId="8" xfId="6" applyFont="1" applyFill="1" applyBorder="1" applyAlignment="1">
      <alignment vertical="center"/>
    </xf>
    <xf numFmtId="0" fontId="7" fillId="2" borderId="11" xfId="6" applyFont="1" applyFill="1" applyBorder="1" applyAlignment="1">
      <alignment horizontal="left" vertical="center"/>
    </xf>
    <xf numFmtId="0" fontId="20" fillId="0" borderId="1" xfId="0" applyFont="1" applyBorder="1"/>
    <xf numFmtId="0" fontId="20" fillId="0" borderId="1" xfId="4" applyFont="1" applyBorder="1" applyAlignment="1">
      <alignment horizontal="center" vertical="center"/>
    </xf>
    <xf numFmtId="0" fontId="7" fillId="2" borderId="18" xfId="25" applyFont="1" applyFill="1" applyBorder="1" applyAlignment="1">
      <alignment horizontal="center" vertical="center"/>
    </xf>
    <xf numFmtId="0" fontId="7" fillId="2" borderId="18" xfId="25" applyFont="1" applyFill="1" applyBorder="1" applyAlignment="1">
      <alignment wrapText="1"/>
    </xf>
    <xf numFmtId="0" fontId="0" fillId="0" borderId="0" xfId="0" applyAlignment="1">
      <alignment horizontal="left" vertical="center" indent="1"/>
    </xf>
    <xf numFmtId="0" fontId="9" fillId="2" borderId="18" xfId="25" applyFont="1" applyFill="1" applyBorder="1" applyAlignment="1">
      <alignment wrapText="1"/>
    </xf>
    <xf numFmtId="0" fontId="7" fillId="0" borderId="1" xfId="25" applyFont="1" applyBorder="1" applyAlignment="1">
      <alignment horizontal="center" vertical="center"/>
    </xf>
    <xf numFmtId="0" fontId="7" fillId="0" borderId="18" xfId="25" applyFont="1" applyBorder="1" applyAlignment="1">
      <alignment wrapText="1"/>
    </xf>
    <xf numFmtId="0" fontId="20" fillId="2" borderId="18" xfId="25" applyFont="1" applyFill="1" applyBorder="1"/>
    <xf numFmtId="0" fontId="7" fillId="2" borderId="18" xfId="25" applyFont="1" applyFill="1" applyBorder="1"/>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9" fillId="2" borderId="18" xfId="25" applyFont="1" applyFill="1" applyBorder="1"/>
    <xf numFmtId="0" fontId="20" fillId="2" borderId="18" xfId="25" applyFont="1" applyFill="1" applyBorder="1" applyAlignment="1">
      <alignment horizontal="center" vertical="center"/>
    </xf>
    <xf numFmtId="0" fontId="7" fillId="2" borderId="1" xfId="5" applyFont="1" applyFill="1" applyBorder="1" applyAlignment="1">
      <alignment horizontal="center" vertical="center"/>
    </xf>
    <xf numFmtId="2" fontId="3" fillId="2" borderId="1" xfId="0" applyNumberFormat="1" applyFont="1" applyFill="1" applyBorder="1" applyAlignment="1">
      <alignment horizontal="center" vertical="center"/>
    </xf>
    <xf numFmtId="0" fontId="3" fillId="2" borderId="18" xfId="25" applyFont="1" applyFill="1" applyBorder="1" applyAlignment="1">
      <alignment horizontal="center" vertical="center"/>
    </xf>
    <xf numFmtId="0" fontId="7" fillId="2" borderId="1" xfId="0" applyFont="1" applyFill="1" applyBorder="1" applyAlignment="1">
      <alignment horizontal="center"/>
    </xf>
    <xf numFmtId="165" fontId="3" fillId="2" borderId="1" xfId="1" applyFont="1" applyFill="1" applyBorder="1" applyAlignment="1">
      <alignment horizontal="center" vertical="center"/>
    </xf>
    <xf numFmtId="165" fontId="3" fillId="0" borderId="1" xfId="1" applyFont="1" applyBorder="1" applyAlignment="1">
      <alignment horizontal="center"/>
    </xf>
    <xf numFmtId="0" fontId="9" fillId="0" borderId="1" xfId="0" applyFont="1" applyBorder="1" applyAlignment="1">
      <alignment wrapText="1"/>
    </xf>
    <xf numFmtId="0" fontId="16" fillId="0" borderId="1" xfId="0" applyFont="1" applyBorder="1"/>
    <xf numFmtId="0" fontId="10" fillId="0" borderId="1" xfId="0" applyFont="1" applyBorder="1"/>
    <xf numFmtId="0" fontId="16" fillId="0" borderId="6" xfId="0" applyFont="1" applyBorder="1"/>
    <xf numFmtId="166" fontId="7" fillId="0" borderId="6" xfId="0" applyNumberFormat="1" applyFont="1" applyBorder="1" applyAlignment="1">
      <alignment horizontal="center"/>
    </xf>
    <xf numFmtId="0" fontId="7" fillId="0" borderId="8" xfId="0" applyFont="1" applyBorder="1" applyAlignment="1">
      <alignment horizontal="center"/>
    </xf>
    <xf numFmtId="166" fontId="7" fillId="0" borderId="8" xfId="0" applyNumberFormat="1" applyFont="1" applyBorder="1" applyAlignment="1">
      <alignment horizontal="center"/>
    </xf>
    <xf numFmtId="0" fontId="7" fillId="5" borderId="0" xfId="9" applyFont="1" applyFill="1"/>
    <xf numFmtId="0" fontId="8" fillId="2" borderId="18" xfId="9" applyFont="1" applyFill="1" applyBorder="1" applyAlignment="1">
      <alignment horizontal="center" vertical="center" wrapText="1"/>
    </xf>
    <xf numFmtId="0" fontId="8" fillId="2" borderId="18" xfId="9" applyFont="1" applyFill="1" applyBorder="1" applyAlignment="1">
      <alignment horizontal="center" vertical="center"/>
    </xf>
    <xf numFmtId="0" fontId="7" fillId="2" borderId="10" xfId="9" quotePrefix="1" applyFont="1" applyFill="1" applyBorder="1" applyAlignment="1">
      <alignment horizontal="center" vertical="center" wrapText="1"/>
    </xf>
    <xf numFmtId="0" fontId="7" fillId="2" borderId="19" xfId="9" applyFont="1" applyFill="1" applyBorder="1" applyAlignment="1">
      <alignment horizontal="center" vertical="center"/>
    </xf>
    <xf numFmtId="0" fontId="8" fillId="2" borderId="2" xfId="9" applyFont="1" applyFill="1" applyBorder="1" applyAlignment="1">
      <alignment horizontal="center" vertical="center" wrapText="1"/>
    </xf>
    <xf numFmtId="4" fontId="8" fillId="2" borderId="2" xfId="9" applyNumberFormat="1" applyFont="1" applyFill="1" applyBorder="1" applyAlignment="1">
      <alignment horizontal="center" vertical="center" wrapText="1"/>
    </xf>
    <xf numFmtId="0" fontId="7" fillId="0" borderId="18" xfId="0" applyFont="1" applyBorder="1" applyAlignment="1">
      <alignment horizontal="center" vertical="center"/>
    </xf>
    <xf numFmtId="2" fontId="8" fillId="0" borderId="1" xfId="2"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vertical="center"/>
    </xf>
    <xf numFmtId="2"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2" fontId="4" fillId="0" borderId="0" xfId="0" applyNumberFormat="1" applyFont="1" applyAlignment="1">
      <alignment horizontal="center"/>
    </xf>
    <xf numFmtId="0" fontId="4" fillId="0" borderId="0" xfId="0" applyFont="1" applyAlignment="1">
      <alignment horizontal="center"/>
    </xf>
    <xf numFmtId="2" fontId="4" fillId="0" borderId="0" xfId="0" applyNumberFormat="1" applyFont="1" applyAlignment="1">
      <alignment horizontal="center" vertical="center"/>
    </xf>
    <xf numFmtId="0" fontId="0" fillId="0" borderId="6" xfId="0" applyBorder="1"/>
    <xf numFmtId="4" fontId="7" fillId="2" borderId="1" xfId="9" applyNumberFormat="1" applyFont="1" applyFill="1" applyBorder="1" applyAlignment="1">
      <alignment horizontal="right" wrapText="1"/>
    </xf>
    <xf numFmtId="4" fontId="3" fillId="2" borderId="1" xfId="0" applyNumberFormat="1" applyFont="1" applyFill="1" applyBorder="1" applyAlignment="1">
      <alignment horizontal="right"/>
    </xf>
    <xf numFmtId="0" fontId="36" fillId="2" borderId="8" xfId="6" applyFont="1" applyFill="1" applyBorder="1" applyAlignment="1">
      <alignment vertical="center"/>
    </xf>
    <xf numFmtId="0" fontId="36" fillId="2" borderId="9" xfId="6" applyFont="1" applyFill="1" applyBorder="1"/>
    <xf numFmtId="8" fontId="36" fillId="2" borderId="8" xfId="7" applyNumberFormat="1" applyFont="1" applyFill="1" applyBorder="1" applyAlignment="1">
      <alignment horizontal="center" vertical="center"/>
    </xf>
    <xf numFmtId="166" fontId="7" fillId="0" borderId="4" xfId="0" applyNumberFormat="1" applyFont="1" applyBorder="1" applyAlignment="1">
      <alignment horizontal="center"/>
    </xf>
    <xf numFmtId="165" fontId="19" fillId="0" borderId="0" xfId="1" applyFont="1"/>
    <xf numFmtId="8" fontId="8" fillId="0" borderId="8" xfId="7" applyNumberFormat="1" applyFont="1" applyFill="1" applyBorder="1" applyAlignment="1">
      <alignment horizontal="center" vertical="center"/>
    </xf>
    <xf numFmtId="172" fontId="3" fillId="0" borderId="1" xfId="25" applyNumberFormat="1" applyFont="1" applyBorder="1" applyAlignment="1">
      <alignment horizontal="center" vertical="center"/>
    </xf>
    <xf numFmtId="0" fontId="0" fillId="0" borderId="1" xfId="0" applyBorder="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166" fontId="3" fillId="0" borderId="4" xfId="0" applyNumberFormat="1" applyFont="1" applyBorder="1" applyAlignment="1">
      <alignment horizontal="center" wrapText="1"/>
    </xf>
    <xf numFmtId="165" fontId="0" fillId="0" borderId="0" xfId="1" applyFont="1" applyAlignment="1">
      <alignment wrapText="1"/>
    </xf>
    <xf numFmtId="49" fontId="18" fillId="0" borderId="1" xfId="42" applyNumberFormat="1" applyFont="1" applyBorder="1" applyAlignment="1">
      <alignment horizontal="center" vertical="center"/>
    </xf>
    <xf numFmtId="0" fontId="37" fillId="0" borderId="1" xfId="42" applyFont="1" applyBorder="1" applyAlignment="1">
      <alignment vertical="center" wrapText="1"/>
    </xf>
    <xf numFmtId="0" fontId="18" fillId="0" borderId="1" xfId="42" applyFont="1" applyBorder="1" applyAlignment="1">
      <alignment horizontal="center" vertical="center"/>
    </xf>
    <xf numFmtId="1" fontId="18" fillId="0" borderId="1" xfId="42" applyNumberFormat="1" applyFont="1" applyBorder="1" applyAlignment="1">
      <alignment horizontal="center" vertical="center"/>
    </xf>
    <xf numFmtId="170" fontId="18" fillId="0" borderId="1" xfId="43" applyFont="1" applyFill="1" applyBorder="1" applyAlignment="1">
      <alignment horizontal="center" vertical="center"/>
    </xf>
    <xf numFmtId="0" fontId="18" fillId="0" borderId="1" xfId="42" applyFont="1" applyBorder="1" applyAlignment="1">
      <alignment vertical="center" wrapText="1"/>
    </xf>
    <xf numFmtId="0" fontId="38" fillId="0" borderId="1" xfId="42" applyFont="1" applyBorder="1" applyAlignment="1">
      <alignment vertical="center" wrapText="1"/>
    </xf>
    <xf numFmtId="49" fontId="18" fillId="0" borderId="1" xfId="42" applyNumberFormat="1" applyFont="1" applyBorder="1" applyAlignment="1">
      <alignment horizontal="center" vertical="center" wrapText="1"/>
    </xf>
    <xf numFmtId="49" fontId="17" fillId="0" borderId="1" xfId="42" applyNumberFormat="1" applyFont="1" applyBorder="1" applyAlignment="1">
      <alignment horizontal="center" vertical="center" wrapText="1"/>
    </xf>
    <xf numFmtId="0" fontId="17" fillId="0" borderId="1" xfId="42" applyFont="1" applyBorder="1" applyAlignment="1">
      <alignment horizontal="center" vertical="center"/>
    </xf>
    <xf numFmtId="1" fontId="17" fillId="0" borderId="1" xfId="42" applyNumberFormat="1" applyFont="1" applyBorder="1" applyAlignment="1">
      <alignment horizontal="center" vertical="center"/>
    </xf>
    <xf numFmtId="170" fontId="17" fillId="0" borderId="1" xfId="43" applyFont="1" applyFill="1" applyBorder="1" applyAlignment="1">
      <alignment horizontal="center" vertical="center"/>
    </xf>
    <xf numFmtId="49" fontId="17" fillId="0" borderId="1" xfId="42" applyNumberFormat="1" applyFont="1" applyBorder="1" applyAlignment="1">
      <alignment horizontal="center" vertical="center"/>
    </xf>
    <xf numFmtId="4" fontId="0" fillId="0" borderId="0" xfId="0" applyNumberFormat="1"/>
    <xf numFmtId="166" fontId="20" fillId="0" borderId="4" xfId="0" applyNumberFormat="1" applyFont="1" applyBorder="1" applyAlignment="1">
      <alignment horizontal="center"/>
    </xf>
    <xf numFmtId="4" fontId="19" fillId="0" borderId="0" xfId="0" applyNumberFormat="1" applyFont="1"/>
    <xf numFmtId="166" fontId="4" fillId="0" borderId="1" xfId="0" applyNumberFormat="1" applyFont="1" applyBorder="1" applyAlignment="1">
      <alignment horizontal="center"/>
    </xf>
    <xf numFmtId="0" fontId="18" fillId="2" borderId="1" xfId="42" applyFont="1" applyFill="1" applyBorder="1" applyAlignment="1">
      <alignment horizontal="center" vertical="center"/>
    </xf>
    <xf numFmtId="1" fontId="18" fillId="0" borderId="1" xfId="42" applyNumberFormat="1" applyFont="1" applyBorder="1" applyAlignment="1">
      <alignment horizontal="center" vertical="center" wrapText="1"/>
    </xf>
    <xf numFmtId="49" fontId="18" fillId="0" borderId="8" xfId="42" applyNumberFormat="1" applyFont="1" applyBorder="1" applyAlignment="1">
      <alignment horizontal="center" vertical="center"/>
    </xf>
    <xf numFmtId="1" fontId="18" fillId="0" borderId="8" xfId="42" applyNumberFormat="1" applyFont="1" applyBorder="1" applyAlignment="1">
      <alignment horizontal="center" vertical="center" wrapText="1"/>
    </xf>
    <xf numFmtId="170" fontId="18" fillId="0" borderId="8" xfId="43" applyFont="1" applyFill="1" applyBorder="1" applyAlignment="1">
      <alignment horizontal="center" vertical="center"/>
    </xf>
    <xf numFmtId="0" fontId="36" fillId="2" borderId="6" xfId="6" applyFont="1" applyFill="1" applyBorder="1" applyAlignment="1">
      <alignment vertical="center"/>
    </xf>
    <xf numFmtId="0" fontId="36" fillId="2" borderId="5" xfId="6" applyFont="1" applyFill="1" applyBorder="1"/>
    <xf numFmtId="8" fontId="36" fillId="2" borderId="6" xfId="7" applyNumberFormat="1" applyFont="1" applyFill="1" applyBorder="1" applyAlignment="1">
      <alignment horizontal="center" vertical="center"/>
    </xf>
    <xf numFmtId="0" fontId="4" fillId="2" borderId="20" xfId="6" applyFont="1" applyFill="1" applyBorder="1" applyAlignment="1">
      <alignment vertical="center"/>
    </xf>
    <xf numFmtId="0" fontId="8" fillId="2" borderId="21" xfId="6" applyFont="1" applyFill="1" applyBorder="1"/>
    <xf numFmtId="8" fontId="8" fillId="2" borderId="20" xfId="7" applyNumberFormat="1" applyFont="1" applyFill="1" applyBorder="1" applyAlignment="1">
      <alignment horizontal="center" vertical="center"/>
    </xf>
    <xf numFmtId="166" fontId="3" fillId="0" borderId="16" xfId="0" applyNumberFormat="1" applyFont="1" applyBorder="1" applyAlignment="1">
      <alignment horizontal="center"/>
    </xf>
    <xf numFmtId="0" fontId="14" fillId="0" borderId="1" xfId="0" applyFont="1" applyBorder="1" applyAlignment="1">
      <alignment wrapText="1"/>
    </xf>
    <xf numFmtId="0" fontId="2" fillId="0" borderId="8"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8" xfId="0" applyFont="1" applyBorder="1" applyAlignment="1">
      <alignment horizontal="left" vertical="center"/>
    </xf>
    <xf numFmtId="0" fontId="8" fillId="0" borderId="8" xfId="0" applyFont="1" applyBorder="1" applyAlignment="1">
      <alignment horizontal="left" vertical="top"/>
    </xf>
    <xf numFmtId="166" fontId="7" fillId="0" borderId="3" xfId="1" applyNumberFormat="1" applyFont="1" applyBorder="1" applyAlignment="1">
      <alignment horizontal="center" vertical="center"/>
    </xf>
    <xf numFmtId="0" fontId="6" fillId="0" borderId="2" xfId="2" applyFont="1" applyBorder="1" applyAlignment="1">
      <alignment horizontal="center" vertical="center"/>
    </xf>
    <xf numFmtId="0" fontId="6" fillId="0" borderId="2" xfId="2" applyFont="1" applyBorder="1" applyAlignment="1">
      <alignment horizontal="center" vertical="center" wrapText="1"/>
    </xf>
    <xf numFmtId="0" fontId="7" fillId="0" borderId="2" xfId="2" applyFont="1" applyBorder="1" applyAlignment="1">
      <alignment horizontal="center" vertical="center"/>
    </xf>
    <xf numFmtId="0" fontId="3" fillId="0" borderId="18" xfId="0" applyFont="1" applyBorder="1" applyAlignment="1">
      <alignment wrapText="1"/>
    </xf>
    <xf numFmtId="0" fontId="9" fillId="2" borderId="1" xfId="9" applyFont="1" applyFill="1" applyBorder="1" applyAlignment="1">
      <alignment horizontal="left" vertical="center" wrapText="1"/>
    </xf>
    <xf numFmtId="0" fontId="8" fillId="2" borderId="1" xfId="9" applyFont="1" applyFill="1" applyBorder="1" applyAlignment="1">
      <alignment horizontal="left" vertical="center" wrapText="1"/>
    </xf>
    <xf numFmtId="0" fontId="7" fillId="2" borderId="1" xfId="9" applyFont="1" applyFill="1" applyBorder="1" applyAlignment="1">
      <alignment horizontal="left" wrapText="1"/>
    </xf>
    <xf numFmtId="0" fontId="9" fillId="2" borderId="1" xfId="9" applyFont="1" applyFill="1" applyBorder="1" applyAlignment="1">
      <alignment horizontal="left" wrapText="1"/>
    </xf>
    <xf numFmtId="0" fontId="9" fillId="2" borderId="1" xfId="9" applyFont="1" applyFill="1" applyBorder="1"/>
    <xf numFmtId="0" fontId="3" fillId="2" borderId="1" xfId="9" applyFont="1" applyFill="1" applyBorder="1" applyAlignment="1">
      <alignment horizontal="left" wrapText="1"/>
    </xf>
    <xf numFmtId="0" fontId="3" fillId="2" borderId="6" xfId="9" applyFont="1" applyFill="1" applyBorder="1" applyAlignment="1">
      <alignment horizontal="left" wrapText="1"/>
    </xf>
    <xf numFmtId="0" fontId="8" fillId="2" borderId="1" xfId="9" applyFont="1" applyFill="1" applyBorder="1" applyAlignment="1">
      <alignment horizontal="left" wrapText="1"/>
    </xf>
    <xf numFmtId="0" fontId="7" fillId="0" borderId="8" xfId="4" applyFont="1" applyBorder="1" applyAlignment="1">
      <alignment horizontal="center" vertical="center"/>
    </xf>
    <xf numFmtId="168" fontId="3" fillId="0" borderId="8" xfId="0" applyNumberFormat="1" applyFont="1" applyBorder="1" applyAlignment="1">
      <alignment horizontal="center"/>
    </xf>
    <xf numFmtId="0" fontId="3" fillId="0" borderId="9" xfId="0" applyFont="1" applyBorder="1"/>
    <xf numFmtId="0" fontId="7" fillId="0" borderId="8" xfId="0" applyFont="1" applyBorder="1" applyAlignment="1">
      <alignment wrapText="1"/>
    </xf>
    <xf numFmtId="0" fontId="7" fillId="0" borderId="8" xfId="0" applyFont="1" applyBorder="1" applyAlignment="1">
      <alignment horizontal="center" vertical="center"/>
    </xf>
    <xf numFmtId="166" fontId="7" fillId="0" borderId="8" xfId="0" applyNumberFormat="1" applyFont="1" applyBorder="1" applyAlignment="1">
      <alignment horizontal="center" vertical="center"/>
    </xf>
    <xf numFmtId="0" fontId="7" fillId="0" borderId="0" xfId="0" applyFont="1" applyAlignment="1">
      <alignment wrapText="1"/>
    </xf>
    <xf numFmtId="0" fontId="7" fillId="0" borderId="19" xfId="0" applyFont="1" applyBorder="1" applyAlignment="1">
      <alignment horizontal="center" vertical="center"/>
    </xf>
    <xf numFmtId="0" fontId="11" fillId="0" borderId="0" xfId="0" applyFont="1" applyAlignment="1">
      <alignment wrapText="1"/>
    </xf>
    <xf numFmtId="0" fontId="8" fillId="0" borderId="0" xfId="2" applyFont="1" applyAlignment="1">
      <alignment horizontal="left" vertical="center"/>
    </xf>
    <xf numFmtId="0" fontId="3" fillId="3" borderId="0" xfId="0" applyFont="1" applyFill="1" applyAlignment="1">
      <alignment wrapText="1"/>
    </xf>
    <xf numFmtId="0" fontId="0" fillId="0" borderId="18" xfId="0" applyBorder="1"/>
    <xf numFmtId="0" fontId="7" fillId="0" borderId="16" xfId="2" applyFont="1" applyBorder="1" applyAlignment="1">
      <alignment horizontal="center" vertical="center" wrapText="1"/>
    </xf>
    <xf numFmtId="0" fontId="8" fillId="0" borderId="0" xfId="2" applyFont="1" applyAlignment="1">
      <alignment horizontal="center" vertical="center" wrapText="1"/>
    </xf>
    <xf numFmtId="0" fontId="7" fillId="0" borderId="0" xfId="5" applyFont="1" applyAlignment="1">
      <alignment vertical="top" wrapText="1"/>
    </xf>
    <xf numFmtId="0" fontId="11" fillId="0" borderId="0" xfId="0" applyFont="1" applyAlignment="1">
      <alignment vertical="center"/>
    </xf>
    <xf numFmtId="0" fontId="3" fillId="0" borderId="0" xfId="0" applyFont="1" applyAlignment="1">
      <alignment horizontal="left" wrapText="1"/>
    </xf>
    <xf numFmtId="0" fontId="11" fillId="0" borderId="0" xfId="0" applyFont="1" applyAlignment="1">
      <alignment horizontal="left" wrapText="1"/>
    </xf>
    <xf numFmtId="0" fontId="7" fillId="2" borderId="0" xfId="0" applyFont="1" applyFill="1"/>
    <xf numFmtId="0" fontId="3" fillId="2" borderId="0" xfId="0" applyFont="1" applyFill="1"/>
    <xf numFmtId="0" fontId="9" fillId="0" borderId="0" xfId="2" applyFont="1" applyAlignment="1">
      <alignment horizontal="left" vertical="top" wrapText="1"/>
    </xf>
    <xf numFmtId="0" fontId="8" fillId="0" borderId="0" xfId="2" applyFont="1" applyAlignment="1">
      <alignment horizontal="left" vertical="top" wrapText="1"/>
    </xf>
    <xf numFmtId="0" fontId="7" fillId="0" borderId="0" xfId="2" applyFont="1" applyAlignment="1">
      <alignment horizontal="left" vertical="top" wrapText="1"/>
    </xf>
    <xf numFmtId="0" fontId="14" fillId="0" borderId="0" xfId="0" applyFont="1"/>
    <xf numFmtId="0" fontId="3" fillId="0" borderId="18" xfId="0" applyFont="1" applyBorder="1" applyAlignment="1">
      <alignment horizontal="center"/>
    </xf>
    <xf numFmtId="0" fontId="10" fillId="0" borderId="0" xfId="0" applyFont="1"/>
    <xf numFmtId="0" fontId="7" fillId="0" borderId="0" xfId="0" applyFont="1"/>
    <xf numFmtId="0" fontId="3" fillId="0" borderId="0" xfId="0" quotePrefix="1" applyFont="1" applyAlignment="1">
      <alignment wrapText="1"/>
    </xf>
    <xf numFmtId="166" fontId="8" fillId="0" borderId="8" xfId="0" applyNumberFormat="1" applyFont="1" applyBorder="1" applyAlignment="1">
      <alignment horizontal="center"/>
    </xf>
    <xf numFmtId="0" fontId="11" fillId="0" borderId="18" xfId="0" applyFont="1" applyBorder="1"/>
    <xf numFmtId="0" fontId="9" fillId="2" borderId="1" xfId="6" applyFont="1" applyFill="1" applyBorder="1" applyAlignment="1">
      <alignment wrapText="1"/>
    </xf>
    <xf numFmtId="0" fontId="9" fillId="0" borderId="0" xfId="0" applyFont="1" applyAlignment="1">
      <alignment wrapText="1"/>
    </xf>
    <xf numFmtId="0" fontId="4" fillId="2" borderId="8" xfId="25" applyFont="1" applyFill="1" applyBorder="1" applyAlignment="1">
      <alignment horizontal="left" vertical="top" wrapText="1"/>
    </xf>
    <xf numFmtId="0" fontId="3" fillId="2" borderId="18" xfId="25" applyFont="1" applyFill="1" applyBorder="1"/>
    <xf numFmtId="0" fontId="3" fillId="2" borderId="18" xfId="25" applyFont="1" applyFill="1" applyBorder="1" applyAlignment="1">
      <alignment wrapText="1"/>
    </xf>
    <xf numFmtId="0" fontId="3" fillId="2" borderId="0" xfId="25" applyFont="1" applyFill="1" applyAlignment="1">
      <alignment horizontal="center" vertical="center"/>
    </xf>
    <xf numFmtId="0" fontId="11" fillId="2" borderId="18" xfId="25" applyFont="1" applyFill="1" applyBorder="1" applyAlignment="1">
      <alignment wrapText="1"/>
    </xf>
    <xf numFmtId="0" fontId="3" fillId="2" borderId="18" xfId="25" applyFont="1" applyFill="1" applyBorder="1" applyAlignment="1">
      <alignment horizontal="center" vertical="top"/>
    </xf>
    <xf numFmtId="0" fontId="3" fillId="2" borderId="18" xfId="25" applyFont="1" applyFill="1" applyBorder="1" applyAlignment="1">
      <alignment horizontal="left" wrapText="1"/>
    </xf>
    <xf numFmtId="169" fontId="8" fillId="2" borderId="2" xfId="9" applyNumberFormat="1" applyFont="1" applyFill="1" applyBorder="1" applyAlignment="1">
      <alignment horizontal="center" vertical="center" wrapText="1"/>
    </xf>
    <xf numFmtId="169" fontId="8" fillId="2" borderId="1" xfId="9" applyNumberFormat="1" applyFont="1" applyFill="1" applyBorder="1" applyAlignment="1">
      <alignment horizontal="center" vertical="center" wrapText="1"/>
    </xf>
    <xf numFmtId="169" fontId="7" fillId="2" borderId="1" xfId="9" applyNumberFormat="1" applyFont="1" applyFill="1" applyBorder="1" applyAlignment="1">
      <alignment horizontal="right" vertical="center" wrapText="1"/>
    </xf>
    <xf numFmtId="169" fontId="30" fillId="2" borderId="1" xfId="9" applyNumberFormat="1" applyFont="1" applyFill="1" applyBorder="1" applyAlignment="1">
      <alignment horizontal="right" vertical="center" wrapText="1"/>
    </xf>
    <xf numFmtId="169" fontId="7" fillId="2" borderId="6" xfId="9" applyNumberFormat="1" applyFont="1" applyFill="1" applyBorder="1" applyAlignment="1">
      <alignment horizontal="right" vertical="center" wrapText="1"/>
    </xf>
    <xf numFmtId="169" fontId="10" fillId="2" borderId="1" xfId="9" applyNumberFormat="1" applyFont="1" applyFill="1" applyBorder="1" applyAlignment="1">
      <alignment horizontal="right" vertical="center" wrapText="1"/>
    </xf>
    <xf numFmtId="0" fontId="8" fillId="2" borderId="8" xfId="9" applyFont="1" applyFill="1" applyBorder="1"/>
    <xf numFmtId="0" fontId="7" fillId="2" borderId="8" xfId="9" applyFont="1" applyFill="1" applyBorder="1"/>
    <xf numFmtId="4" fontId="8" fillId="2" borderId="8" xfId="9" applyNumberFormat="1" applyFont="1" applyFill="1" applyBorder="1"/>
    <xf numFmtId="169" fontId="8" fillId="2" borderId="8" xfId="9" applyNumberFormat="1" applyFont="1" applyFill="1" applyBorder="1"/>
    <xf numFmtId="0" fontId="7" fillId="2" borderId="19" xfId="9" quotePrefix="1" applyFont="1" applyFill="1" applyBorder="1" applyAlignment="1">
      <alignment horizontal="center" vertical="center" wrapText="1"/>
    </xf>
    <xf numFmtId="0" fontId="7" fillId="2" borderId="8" xfId="9" applyFont="1" applyFill="1" applyBorder="1" applyAlignment="1">
      <alignment horizontal="center" vertical="center" wrapText="1"/>
    </xf>
    <xf numFmtId="4" fontId="7" fillId="2" borderId="8" xfId="9" applyNumberFormat="1" applyFont="1" applyFill="1" applyBorder="1" applyAlignment="1">
      <alignment horizontal="right" vertical="center" wrapText="1"/>
    </xf>
    <xf numFmtId="169" fontId="7" fillId="2" borderId="8" xfId="9" applyNumberFormat="1" applyFont="1" applyFill="1" applyBorder="1" applyAlignment="1">
      <alignment horizontal="right" vertical="center" wrapText="1"/>
    </xf>
    <xf numFmtId="0" fontId="3" fillId="2" borderId="8" xfId="9" applyFont="1" applyFill="1" applyBorder="1" applyAlignment="1">
      <alignment horizontal="center" vertical="center" wrapText="1"/>
    </xf>
    <xf numFmtId="0" fontId="8" fillId="2" borderId="8" xfId="9" applyFont="1" applyFill="1" applyBorder="1" applyAlignment="1">
      <alignment horizontal="left" wrapText="1"/>
    </xf>
    <xf numFmtId="0" fontId="4" fillId="2" borderId="8" xfId="9" applyFont="1" applyFill="1" applyBorder="1" applyAlignment="1">
      <alignment horizontal="left" wrapText="1"/>
    </xf>
    <xf numFmtId="0" fontId="7" fillId="2" borderId="19" xfId="9" applyFont="1" applyFill="1" applyBorder="1" applyAlignment="1">
      <alignment horizontal="center" vertical="center" wrapText="1"/>
    </xf>
    <xf numFmtId="0" fontId="8" fillId="2" borderId="8" xfId="9" applyFont="1" applyFill="1" applyBorder="1" applyAlignment="1">
      <alignment horizontal="left" vertical="top"/>
    </xf>
    <xf numFmtId="0" fontId="18" fillId="2" borderId="8" xfId="42" applyFont="1" applyFill="1" applyBorder="1" applyAlignment="1">
      <alignment horizontal="center" vertical="center"/>
    </xf>
    <xf numFmtId="1" fontId="18" fillId="0" borderId="8" xfId="42" applyNumberFormat="1" applyFont="1" applyBorder="1" applyAlignment="1">
      <alignment horizontal="center" vertical="center"/>
    </xf>
    <xf numFmtId="166" fontId="3" fillId="0" borderId="9" xfId="0" applyNumberFormat="1" applyFont="1" applyBorder="1" applyAlignment="1">
      <alignment horizontal="center"/>
    </xf>
    <xf numFmtId="0" fontId="37" fillId="0" borderId="8" xfId="42" applyFont="1" applyBorder="1" applyAlignment="1">
      <alignment vertical="center" wrapText="1"/>
    </xf>
    <xf numFmtId="0" fontId="4" fillId="0" borderId="8" xfId="0" applyFont="1" applyBorder="1"/>
    <xf numFmtId="0" fontId="3" fillId="0" borderId="6" xfId="0" applyFont="1" applyBorder="1" applyAlignment="1">
      <alignment wrapText="1"/>
    </xf>
    <xf numFmtId="2" fontId="7" fillId="0" borderId="6" xfId="0" applyNumberFormat="1" applyFont="1" applyBorder="1" applyAlignment="1">
      <alignment horizontal="center"/>
    </xf>
    <xf numFmtId="0" fontId="3" fillId="0" borderId="2" xfId="0" applyFont="1" applyBorder="1" applyAlignment="1">
      <alignment horizontal="center" vertical="center"/>
    </xf>
    <xf numFmtId="0" fontId="3" fillId="0" borderId="2" xfId="0" applyFont="1" applyBorder="1" applyAlignment="1">
      <alignment wrapText="1"/>
    </xf>
    <xf numFmtId="0" fontId="3" fillId="0" borderId="2" xfId="0" applyFont="1" applyBorder="1" applyAlignment="1">
      <alignment horizontal="center"/>
    </xf>
    <xf numFmtId="2" fontId="7" fillId="0" borderId="2" xfId="0" applyNumberFormat="1" applyFont="1" applyBorder="1" applyAlignment="1">
      <alignment horizontal="center"/>
    </xf>
    <xf numFmtId="166" fontId="3" fillId="0" borderId="2" xfId="0" applyNumberFormat="1" applyFont="1" applyBorder="1" applyAlignment="1">
      <alignment horizontal="center" vertical="center"/>
    </xf>
    <xf numFmtId="0" fontId="8" fillId="0" borderId="17" xfId="0" applyFont="1" applyBorder="1" applyAlignment="1">
      <alignment wrapText="1"/>
    </xf>
    <xf numFmtId="0" fontId="7" fillId="2" borderId="19" xfId="25" applyFont="1" applyFill="1" applyBorder="1" applyAlignment="1">
      <alignment horizontal="center" vertical="center"/>
    </xf>
    <xf numFmtId="0" fontId="7" fillId="2" borderId="8" xfId="25" applyFont="1" applyFill="1" applyBorder="1" applyAlignment="1">
      <alignment horizontal="center" vertical="center"/>
    </xf>
    <xf numFmtId="172" fontId="7" fillId="2" borderId="8" xfId="25" applyNumberFormat="1" applyFont="1" applyFill="1" applyBorder="1" applyAlignment="1">
      <alignment horizontal="center" vertical="center"/>
    </xf>
    <xf numFmtId="0" fontId="7" fillId="2" borderId="10" xfId="25" applyFont="1" applyFill="1" applyBorder="1" applyAlignment="1">
      <alignment horizontal="center" vertical="center"/>
    </xf>
    <xf numFmtId="0" fontId="7" fillId="2" borderId="10" xfId="25" applyFont="1" applyFill="1" applyBorder="1" applyAlignment="1">
      <alignment wrapText="1"/>
    </xf>
    <xf numFmtId="0" fontId="7" fillId="2" borderId="6" xfId="25" applyFont="1" applyFill="1" applyBorder="1" applyAlignment="1">
      <alignment horizontal="center" vertical="center"/>
    </xf>
    <xf numFmtId="172" fontId="7" fillId="2" borderId="6" xfId="25" applyNumberFormat="1" applyFont="1" applyFill="1" applyBorder="1" applyAlignment="1">
      <alignment horizontal="center" vertical="center"/>
    </xf>
    <xf numFmtId="0" fontId="8" fillId="2" borderId="19" xfId="25" applyFont="1" applyFill="1" applyBorder="1" applyAlignment="1">
      <alignment wrapText="1"/>
    </xf>
    <xf numFmtId="0" fontId="8" fillId="2" borderId="1" xfId="6" applyFont="1" applyFill="1" applyBorder="1" applyAlignment="1">
      <alignment horizontal="center"/>
    </xf>
    <xf numFmtId="0" fontId="8" fillId="2" borderId="4" xfId="6" applyFont="1" applyFill="1" applyBorder="1" applyAlignment="1">
      <alignment wrapText="1"/>
    </xf>
    <xf numFmtId="8" fontId="7" fillId="2" borderId="8" xfId="7" applyNumberFormat="1" applyFont="1" applyFill="1" applyBorder="1" applyAlignment="1">
      <alignment horizontal="center" vertical="center"/>
    </xf>
    <xf numFmtId="49" fontId="18" fillId="0" borderId="0" xfId="42" applyNumberFormat="1" applyFont="1" applyAlignment="1">
      <alignment horizontal="center" vertical="center"/>
    </xf>
    <xf numFmtId="0" fontId="37" fillId="0" borderId="0" xfId="42" applyFont="1" applyAlignment="1">
      <alignment vertical="center" wrapText="1"/>
    </xf>
    <xf numFmtId="0" fontId="18" fillId="0" borderId="0" xfId="42" applyFont="1" applyAlignment="1">
      <alignment vertical="center" wrapText="1"/>
    </xf>
    <xf numFmtId="0" fontId="38" fillId="0" borderId="0" xfId="42" applyFont="1" applyAlignment="1">
      <alignment vertical="center" wrapText="1"/>
    </xf>
    <xf numFmtId="0" fontId="3" fillId="0" borderId="4" xfId="0" applyFont="1" applyBorder="1" applyAlignment="1">
      <alignment horizontal="left" vertical="center" wrapText="1"/>
    </xf>
    <xf numFmtId="166" fontId="8" fillId="0" borderId="2" xfId="1" applyNumberFormat="1" applyFont="1" applyBorder="1" applyAlignment="1">
      <alignment horizontal="center" vertical="center"/>
    </xf>
    <xf numFmtId="166" fontId="8" fillId="0" borderId="6" xfId="1" applyNumberFormat="1" applyFont="1" applyBorder="1" applyAlignment="1">
      <alignment horizontal="center" vertical="center"/>
    </xf>
    <xf numFmtId="0" fontId="8" fillId="0" borderId="2" xfId="2" applyFont="1" applyBorder="1" applyAlignment="1">
      <alignment horizontal="center" vertical="center" wrapText="1"/>
    </xf>
    <xf numFmtId="0" fontId="8" fillId="0" borderId="6" xfId="2" applyFont="1" applyBorder="1" applyAlignment="1">
      <alignment horizontal="center" vertical="center" wrapText="1"/>
    </xf>
    <xf numFmtId="0" fontId="8" fillId="0" borderId="2" xfId="2" applyFont="1" applyBorder="1" applyAlignment="1">
      <alignment horizontal="center" vertical="center"/>
    </xf>
    <xf numFmtId="0" fontId="8" fillId="0" borderId="6" xfId="2" applyFont="1" applyBorder="1" applyAlignment="1">
      <alignment horizontal="center" vertical="center"/>
    </xf>
    <xf numFmtId="0" fontId="33" fillId="6" borderId="19" xfId="0" applyFont="1" applyFill="1" applyBorder="1" applyAlignment="1">
      <alignment horizontal="left" vertical="center"/>
    </xf>
    <xf numFmtId="0" fontId="33" fillId="6" borderId="17" xfId="0" applyFont="1" applyFill="1" applyBorder="1" applyAlignment="1">
      <alignment horizontal="left" vertical="center"/>
    </xf>
    <xf numFmtId="0" fontId="33" fillId="6" borderId="9" xfId="0" applyFont="1" applyFill="1" applyBorder="1" applyAlignment="1">
      <alignment horizontal="left" vertical="center"/>
    </xf>
    <xf numFmtId="0" fontId="8" fillId="2" borderId="19" xfId="6" applyFont="1" applyFill="1" applyBorder="1" applyAlignment="1">
      <alignment horizontal="left" vertical="top"/>
    </xf>
    <xf numFmtId="0" fontId="8" fillId="2" borderId="9" xfId="6" applyFont="1" applyFill="1" applyBorder="1" applyAlignment="1">
      <alignment horizontal="left" vertical="top"/>
    </xf>
    <xf numFmtId="0" fontId="4" fillId="2" borderId="19" xfId="6" applyFont="1" applyFill="1" applyBorder="1" applyAlignment="1">
      <alignment horizontal="left" vertical="top"/>
    </xf>
    <xf numFmtId="0" fontId="4" fillId="2" borderId="9" xfId="6" applyFont="1" applyFill="1" applyBorder="1" applyAlignment="1">
      <alignment horizontal="left" vertical="top"/>
    </xf>
    <xf numFmtId="166" fontId="7" fillId="0" borderId="3" xfId="1" applyNumberFormat="1" applyFont="1" applyBorder="1" applyAlignment="1">
      <alignment horizontal="center" vertical="center"/>
    </xf>
    <xf numFmtId="166" fontId="7" fillId="0" borderId="4" xfId="1" applyNumberFormat="1" applyFont="1" applyBorder="1" applyAlignment="1">
      <alignment horizontal="center" vertical="center"/>
    </xf>
    <xf numFmtId="0" fontId="6" fillId="0" borderId="2" xfId="2" applyFont="1" applyBorder="1" applyAlignment="1">
      <alignment horizontal="center" vertical="center"/>
    </xf>
    <xf numFmtId="0" fontId="6" fillId="0" borderId="1" xfId="2" applyFont="1" applyBorder="1" applyAlignment="1">
      <alignment horizontal="center" vertical="center"/>
    </xf>
    <xf numFmtId="0" fontId="6" fillId="0" borderId="2" xfId="2" applyFont="1" applyBorder="1" applyAlignment="1">
      <alignment horizontal="center" vertical="center" wrapText="1"/>
    </xf>
    <xf numFmtId="0" fontId="6" fillId="0" borderId="1" xfId="2" applyFont="1" applyBorder="1" applyAlignment="1">
      <alignment horizontal="center" vertical="center" wrapText="1"/>
    </xf>
    <xf numFmtId="0" fontId="7" fillId="0" borderId="2" xfId="2" applyFont="1" applyBorder="1" applyAlignment="1">
      <alignment horizontal="center" vertical="center" wrapText="1"/>
    </xf>
    <xf numFmtId="0" fontId="7" fillId="0" borderId="1" xfId="2" applyFont="1" applyBorder="1" applyAlignment="1">
      <alignment horizontal="center" vertical="center" wrapText="1"/>
    </xf>
    <xf numFmtId="0" fontId="7" fillId="0" borderId="2" xfId="2" applyFont="1" applyBorder="1" applyAlignment="1">
      <alignment horizontal="center" vertical="center"/>
    </xf>
    <xf numFmtId="0" fontId="7" fillId="0" borderId="1" xfId="2" applyFont="1" applyBorder="1" applyAlignment="1">
      <alignment horizontal="center" vertical="center"/>
    </xf>
    <xf numFmtId="0" fontId="8" fillId="0" borderId="3" xfId="2" applyFont="1" applyBorder="1" applyAlignment="1">
      <alignment horizontal="center" vertical="center" wrapText="1"/>
    </xf>
    <xf numFmtId="0" fontId="8" fillId="0" borderId="5" xfId="2" applyFont="1" applyBorder="1" applyAlignment="1">
      <alignment horizontal="center" vertical="center" wrapText="1"/>
    </xf>
    <xf numFmtId="166" fontId="8" fillId="0" borderId="1" xfId="1" applyNumberFormat="1" applyFont="1" applyBorder="1" applyAlignment="1">
      <alignment horizontal="center" vertical="center"/>
    </xf>
    <xf numFmtId="0" fontId="8" fillId="0" borderId="1" xfId="2" applyFont="1" applyBorder="1" applyAlignment="1">
      <alignment horizontal="center" vertical="center" wrapText="1"/>
    </xf>
    <xf numFmtId="0" fontId="8" fillId="0" borderId="4" xfId="2" applyFont="1" applyBorder="1" applyAlignment="1">
      <alignment horizontal="center" vertical="center" wrapText="1"/>
    </xf>
    <xf numFmtId="0" fontId="8" fillId="0" borderId="1" xfId="2" applyFont="1" applyBorder="1" applyAlignment="1">
      <alignment horizontal="center" vertical="center"/>
    </xf>
    <xf numFmtId="2" fontId="8" fillId="0" borderId="2" xfId="2" applyNumberFormat="1" applyFont="1" applyBorder="1" applyAlignment="1">
      <alignment horizontal="center" vertical="center"/>
    </xf>
    <xf numFmtId="2" fontId="8" fillId="0" borderId="6" xfId="2" applyNumberFormat="1" applyFont="1" applyBorder="1" applyAlignment="1">
      <alignment horizontal="center" vertical="center"/>
    </xf>
    <xf numFmtId="0" fontId="8" fillId="0" borderId="7" xfId="2" applyFont="1" applyBorder="1" applyAlignment="1">
      <alignment horizontal="center" vertical="center"/>
    </xf>
    <xf numFmtId="0" fontId="8" fillId="0" borderId="10" xfId="2" applyFont="1" applyBorder="1" applyAlignment="1">
      <alignment horizontal="center" vertical="center"/>
    </xf>
    <xf numFmtId="0" fontId="8" fillId="0" borderId="18" xfId="2" applyFont="1" applyBorder="1" applyAlignment="1">
      <alignment horizontal="center" vertical="center"/>
    </xf>
    <xf numFmtId="166" fontId="8" fillId="0" borderId="2" xfId="1" applyNumberFormat="1" applyFont="1" applyBorder="1" applyAlignment="1">
      <alignment horizontal="center" vertical="center" wrapText="1"/>
    </xf>
    <xf numFmtId="166" fontId="8" fillId="0" borderId="6" xfId="1" applyNumberFormat="1" applyFont="1" applyBorder="1" applyAlignment="1">
      <alignment horizontal="center" vertical="center" wrapText="1"/>
    </xf>
    <xf numFmtId="172" fontId="8" fillId="0" borderId="2" xfId="22" applyNumberFormat="1" applyFont="1" applyBorder="1" applyAlignment="1" applyProtection="1">
      <alignment horizontal="center" vertical="center"/>
    </xf>
    <xf numFmtId="172" fontId="8" fillId="0" borderId="6" xfId="22" applyNumberFormat="1" applyFont="1" applyBorder="1" applyAlignment="1" applyProtection="1">
      <alignment horizontal="center" vertical="center"/>
    </xf>
    <xf numFmtId="49" fontId="8" fillId="0" borderId="2" xfId="5" applyNumberFormat="1" applyFont="1" applyBorder="1" applyAlignment="1">
      <alignment horizontal="center" vertical="center"/>
    </xf>
    <xf numFmtId="49" fontId="8" fillId="0" borderId="6" xfId="5" applyNumberFormat="1" applyFont="1" applyBorder="1" applyAlignment="1">
      <alignment horizontal="center" vertical="center"/>
    </xf>
    <xf numFmtId="0" fontId="8" fillId="0" borderId="2" xfId="5" applyFont="1" applyBorder="1" applyAlignment="1">
      <alignment horizontal="center" vertical="center" wrapText="1"/>
    </xf>
    <xf numFmtId="0" fontId="8" fillId="0" borderId="6" xfId="5" applyFont="1" applyBorder="1" applyAlignment="1">
      <alignment horizontal="center" vertical="center" wrapText="1"/>
    </xf>
    <xf numFmtId="0" fontId="8" fillId="0" borderId="2" xfId="5" applyFont="1" applyBorder="1" applyAlignment="1">
      <alignment horizontal="center" vertical="center"/>
    </xf>
    <xf numFmtId="0" fontId="8" fillId="0" borderId="6" xfId="5" applyFont="1" applyBorder="1" applyAlignment="1">
      <alignment horizontal="center" vertical="center"/>
    </xf>
    <xf numFmtId="2" fontId="8" fillId="0" borderId="2" xfId="5" applyNumberFormat="1" applyFont="1" applyBorder="1" applyAlignment="1">
      <alignment horizontal="center" vertical="center"/>
    </xf>
    <xf numFmtId="2" fontId="8" fillId="0" borderId="6" xfId="5" applyNumberFormat="1" applyFont="1" applyBorder="1" applyAlignment="1">
      <alignment horizontal="center" vertical="center"/>
    </xf>
    <xf numFmtId="172" fontId="8" fillId="0" borderId="2" xfId="22" applyNumberFormat="1" applyFont="1" applyBorder="1" applyAlignment="1" applyProtection="1">
      <alignment horizontal="center" vertical="center"/>
      <protection locked="0"/>
    </xf>
    <xf numFmtId="172" fontId="8" fillId="0" borderId="6" xfId="22" applyNumberFormat="1" applyFont="1" applyBorder="1" applyAlignment="1" applyProtection="1">
      <alignment horizontal="center" vertical="center"/>
      <protection locked="0"/>
    </xf>
    <xf numFmtId="0" fontId="8" fillId="5" borderId="7" xfId="9" applyFont="1" applyFill="1" applyBorder="1" applyAlignment="1">
      <alignment wrapText="1"/>
    </xf>
    <xf numFmtId="0" fontId="3" fillId="0" borderId="16" xfId="0" applyFont="1" applyBorder="1" applyAlignment="1">
      <alignment wrapText="1"/>
    </xf>
    <xf numFmtId="0" fontId="3" fillId="0" borderId="18" xfId="0" applyFont="1" applyBorder="1" applyAlignment="1">
      <alignment wrapText="1"/>
    </xf>
    <xf numFmtId="0" fontId="3" fillId="0" borderId="0" xfId="0" applyFont="1" applyAlignment="1">
      <alignment wrapText="1"/>
    </xf>
    <xf numFmtId="0" fontId="9" fillId="0" borderId="18" xfId="9" applyFont="1" applyBorder="1" applyAlignment="1">
      <alignment wrapText="1"/>
    </xf>
    <xf numFmtId="0" fontId="8" fillId="0" borderId="18" xfId="9" applyFont="1" applyBorder="1" applyAlignment="1">
      <alignment horizontal="left" wrapText="1"/>
    </xf>
    <xf numFmtId="0" fontId="8" fillId="0" borderId="0" xfId="9" applyFont="1" applyAlignment="1">
      <alignment horizontal="left" wrapText="1"/>
    </xf>
    <xf numFmtId="0" fontId="4" fillId="0" borderId="18" xfId="0" applyFont="1" applyBorder="1" applyAlignment="1">
      <alignment wrapText="1"/>
    </xf>
    <xf numFmtId="0" fontId="4" fillId="0" borderId="0" xfId="0" applyFont="1" applyAlignment="1">
      <alignment wrapText="1"/>
    </xf>
    <xf numFmtId="0" fontId="9" fillId="0" borderId="1" xfId="0" applyFont="1" applyBorder="1" applyAlignment="1">
      <alignment horizontal="left" vertical="top" wrapText="1"/>
    </xf>
  </cellXfs>
  <cellStyles count="44">
    <cellStyle name="Comma" xfId="1" builtinId="3"/>
    <cellStyle name="Comma 2" xfId="10" xr:uid="{B45D0F2A-3008-465C-B3B4-18ED8FDA2757}"/>
    <cellStyle name="Comma 2 2" xfId="28" xr:uid="{A411C829-DE09-4948-B2B9-2611F5002716}"/>
    <cellStyle name="Comma 2 3" xfId="15" xr:uid="{2D6890A7-6EA5-4202-8960-09CAA7175FBD}"/>
    <cellStyle name="Comma 20" xfId="43" xr:uid="{D137D399-43DD-44B5-8DF6-DEA9EC025143}"/>
    <cellStyle name="Comma 3" xfId="12" xr:uid="{87594EBE-A5DA-418E-959A-E0367D318308}"/>
    <cellStyle name="Comma 3 2" xfId="17" xr:uid="{80C94F90-3CC5-4984-89F5-A1570F7F683F}"/>
    <cellStyle name="Comma 3 3" xfId="29" xr:uid="{3776D547-3C99-4726-AEA3-995E6D7B1077}"/>
    <cellStyle name="Comma 4" xfId="20" xr:uid="{90B289F3-B362-4B74-BF35-A7097870BD92}"/>
    <cellStyle name="Comma 4 2" xfId="30" xr:uid="{91899396-2F6B-4280-881E-F13228AA0D74}"/>
    <cellStyle name="Comma 5" xfId="27" xr:uid="{C5534BC7-530F-471B-B3EF-1BB92CC67161}"/>
    <cellStyle name="Currency 2" xfId="11" xr:uid="{1505C3CE-2F36-4CE5-BA21-2952B993D52B}"/>
    <cellStyle name="Currency 2 2" xfId="33" xr:uid="{7F22D34D-C5C9-435E-80B4-AE474DC41141}"/>
    <cellStyle name="Currency 2 3" xfId="32" xr:uid="{29E68F98-2605-43EF-80E9-91608519765E}"/>
    <cellStyle name="Currency 3" xfId="22" xr:uid="{7704B972-B67A-41E5-AAE7-3CFE326B347F}"/>
    <cellStyle name="Currency 4" xfId="7" xr:uid="{68691817-FD8D-4D6A-8AA9-2A93FCC84F66}"/>
    <cellStyle name="Currency 5" xfId="31" xr:uid="{A3CE2C1A-AD32-4E8D-B353-FE40FCBD532A}"/>
    <cellStyle name="Hyperlink" xfId="23" builtinId="8"/>
    <cellStyle name="Normal" xfId="0" builtinId="0"/>
    <cellStyle name="Normal 10" xfId="6" xr:uid="{D9437B05-A4DF-4411-8997-4D92982629B0}"/>
    <cellStyle name="Normal 10 2" xfId="34" xr:uid="{2735F8C8-B7CD-4C96-8C3D-0EBC7C98AF39}"/>
    <cellStyle name="Normal 11" xfId="35" xr:uid="{2D37047F-5205-4E4C-8096-AF0F5238440F}"/>
    <cellStyle name="Normal 11 2" xfId="36" xr:uid="{34CC1B3F-58D8-4CF9-8222-FE2B243FCF3A}"/>
    <cellStyle name="Normal 2" xfId="3" xr:uid="{B5220E68-2C6F-4D0B-A579-6A01A16CB7CA}"/>
    <cellStyle name="Normal 2 10" xfId="42" xr:uid="{AB6D1A55-CF42-4F5F-A558-F24C1D4D7FFE}"/>
    <cellStyle name="Normal 2 2" xfId="9" xr:uid="{02170E75-1C74-476B-B476-2C2F4CA76681}"/>
    <cellStyle name="Normal 2 2 2" xfId="2" xr:uid="{31134182-D528-4313-B83C-5C37F99887D6}"/>
    <cellStyle name="Normal 2 2 3" xfId="38" xr:uid="{40D862B4-8160-4675-9567-9D27D1299952}"/>
    <cellStyle name="Normal 2 3" xfId="39" xr:uid="{E4F4A0BE-E4B0-47E7-972B-06D96F5780E0}"/>
    <cellStyle name="Normal 2 4" xfId="37" xr:uid="{F8A17640-D987-48C9-81A0-86B197FEDFF1}"/>
    <cellStyle name="Normal 3" xfId="25" xr:uid="{878557E7-8984-4FAC-A658-2F0060ACD3D6}"/>
    <cellStyle name="Normal 3 2" xfId="21" xr:uid="{FD8F2027-1BA2-45D6-8259-474F0F7D0185}"/>
    <cellStyle name="Normal 3 2 2" xfId="41" xr:uid="{BCD6F2F5-CBA1-4C68-B974-C948D017D583}"/>
    <cellStyle name="Normal 3 3" xfId="18" xr:uid="{8B55C3B3-45D4-40C4-BC7B-5B65C8006814}"/>
    <cellStyle name="Normal 3 4" xfId="40" xr:uid="{9B76E589-2FC9-4D0C-AE2F-CFE7E2296E38}"/>
    <cellStyle name="Normal 4" xfId="4" xr:uid="{99F6491C-F87F-441F-A3DD-320ECC2B843C}"/>
    <cellStyle name="Normal 4 2" xfId="5" xr:uid="{22FE3B00-27CD-4C38-8AE2-B8E8E91AA3FF}"/>
    <cellStyle name="Normal 4 2 2" xfId="13" xr:uid="{F5E78DD3-9831-4500-A113-6C459A0C62CC}"/>
    <cellStyle name="Normal 5" xfId="24" xr:uid="{DB637597-36E9-4532-9A2E-6E5BC10D8065}"/>
    <cellStyle name="Normal 6" xfId="26" xr:uid="{7213CFA2-BB16-48D1-9A80-1FC53D08516A}"/>
    <cellStyle name="Normal 6 3" xfId="14" xr:uid="{DB7CFB07-CBB9-40BF-B3A9-CFEAB44C5F33}"/>
    <cellStyle name="Percent" xfId="8" builtinId="5"/>
    <cellStyle name="Percent 2" xfId="16" xr:uid="{9F049117-90CC-4AFA-A15C-74B2DD08B7F4}"/>
    <cellStyle name="Percent 3" xfId="19" xr:uid="{0CAD1A68-D8FC-4E9B-8BED-24B6720313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0.xml"/><Relationship Id="rId21" Type="http://schemas.openxmlformats.org/officeDocument/2006/relationships/externalLink" Target="externalLinks/externalLink4.xml"/><Relationship Id="rId42" Type="http://schemas.openxmlformats.org/officeDocument/2006/relationships/externalLink" Target="externalLinks/externalLink25.xml"/><Relationship Id="rId47" Type="http://schemas.openxmlformats.org/officeDocument/2006/relationships/externalLink" Target="externalLinks/externalLink30.xml"/><Relationship Id="rId63" Type="http://schemas.openxmlformats.org/officeDocument/2006/relationships/externalLink" Target="externalLinks/externalLink46.xml"/><Relationship Id="rId68" Type="http://schemas.openxmlformats.org/officeDocument/2006/relationships/externalLink" Target="externalLinks/externalLink51.xml"/><Relationship Id="rId84" Type="http://schemas.openxmlformats.org/officeDocument/2006/relationships/externalLink" Target="externalLinks/externalLink67.xml"/><Relationship Id="rId89" Type="http://schemas.openxmlformats.org/officeDocument/2006/relationships/externalLink" Target="externalLinks/externalLink72.xml"/><Relationship Id="rId112" Type="http://schemas.openxmlformats.org/officeDocument/2006/relationships/externalLink" Target="externalLinks/externalLink95.xml"/><Relationship Id="rId16" Type="http://schemas.openxmlformats.org/officeDocument/2006/relationships/worksheet" Target="worksheets/sheet16.xml"/><Relationship Id="rId107" Type="http://schemas.openxmlformats.org/officeDocument/2006/relationships/externalLink" Target="externalLinks/externalLink90.xml"/><Relationship Id="rId11" Type="http://schemas.openxmlformats.org/officeDocument/2006/relationships/worksheet" Target="worksheets/sheet11.xml"/><Relationship Id="rId32" Type="http://schemas.openxmlformats.org/officeDocument/2006/relationships/externalLink" Target="externalLinks/externalLink15.xml"/><Relationship Id="rId37" Type="http://schemas.openxmlformats.org/officeDocument/2006/relationships/externalLink" Target="externalLinks/externalLink20.xml"/><Relationship Id="rId53" Type="http://schemas.openxmlformats.org/officeDocument/2006/relationships/externalLink" Target="externalLinks/externalLink36.xml"/><Relationship Id="rId58" Type="http://schemas.openxmlformats.org/officeDocument/2006/relationships/externalLink" Target="externalLinks/externalLink41.xml"/><Relationship Id="rId74" Type="http://schemas.openxmlformats.org/officeDocument/2006/relationships/externalLink" Target="externalLinks/externalLink57.xml"/><Relationship Id="rId79" Type="http://schemas.openxmlformats.org/officeDocument/2006/relationships/externalLink" Target="externalLinks/externalLink62.xml"/><Relationship Id="rId102" Type="http://schemas.openxmlformats.org/officeDocument/2006/relationships/externalLink" Target="externalLinks/externalLink85.xml"/><Relationship Id="rId123" Type="http://schemas.openxmlformats.org/officeDocument/2006/relationships/sharedStrings" Target="sharedStrings.xml"/><Relationship Id="rId128" Type="http://schemas.openxmlformats.org/officeDocument/2006/relationships/customXml" Target="../customXml/item3.xml"/><Relationship Id="rId5" Type="http://schemas.openxmlformats.org/officeDocument/2006/relationships/worksheet" Target="worksheets/sheet5.xml"/><Relationship Id="rId90" Type="http://schemas.openxmlformats.org/officeDocument/2006/relationships/externalLink" Target="externalLinks/externalLink73.xml"/><Relationship Id="rId95" Type="http://schemas.openxmlformats.org/officeDocument/2006/relationships/externalLink" Target="externalLinks/externalLink78.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43" Type="http://schemas.openxmlformats.org/officeDocument/2006/relationships/externalLink" Target="externalLinks/externalLink26.xml"/><Relationship Id="rId48" Type="http://schemas.openxmlformats.org/officeDocument/2006/relationships/externalLink" Target="externalLinks/externalLink31.xml"/><Relationship Id="rId64" Type="http://schemas.openxmlformats.org/officeDocument/2006/relationships/externalLink" Target="externalLinks/externalLink47.xml"/><Relationship Id="rId69" Type="http://schemas.openxmlformats.org/officeDocument/2006/relationships/externalLink" Target="externalLinks/externalLink52.xml"/><Relationship Id="rId113" Type="http://schemas.openxmlformats.org/officeDocument/2006/relationships/externalLink" Target="externalLinks/externalLink96.xml"/><Relationship Id="rId118" Type="http://schemas.openxmlformats.org/officeDocument/2006/relationships/externalLink" Target="externalLinks/externalLink101.xml"/><Relationship Id="rId80" Type="http://schemas.openxmlformats.org/officeDocument/2006/relationships/externalLink" Target="externalLinks/externalLink63.xml"/><Relationship Id="rId85" Type="http://schemas.openxmlformats.org/officeDocument/2006/relationships/externalLink" Target="externalLinks/externalLink68.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externalLink" Target="externalLinks/externalLink16.xml"/><Relationship Id="rId38" Type="http://schemas.openxmlformats.org/officeDocument/2006/relationships/externalLink" Target="externalLinks/externalLink21.xml"/><Relationship Id="rId59" Type="http://schemas.openxmlformats.org/officeDocument/2006/relationships/externalLink" Target="externalLinks/externalLink42.xml"/><Relationship Id="rId103" Type="http://schemas.openxmlformats.org/officeDocument/2006/relationships/externalLink" Target="externalLinks/externalLink86.xml"/><Relationship Id="rId108" Type="http://schemas.openxmlformats.org/officeDocument/2006/relationships/externalLink" Target="externalLinks/externalLink91.xml"/><Relationship Id="rId124" Type="http://schemas.microsoft.com/office/2017/10/relationships/person" Target="persons/person.xml"/><Relationship Id="rId129" Type="http://schemas.openxmlformats.org/officeDocument/2006/relationships/customXml" Target="../customXml/item4.xml"/><Relationship Id="rId54" Type="http://schemas.openxmlformats.org/officeDocument/2006/relationships/externalLink" Target="externalLinks/externalLink37.xml"/><Relationship Id="rId70" Type="http://schemas.openxmlformats.org/officeDocument/2006/relationships/externalLink" Target="externalLinks/externalLink53.xml"/><Relationship Id="rId75" Type="http://schemas.openxmlformats.org/officeDocument/2006/relationships/externalLink" Target="externalLinks/externalLink58.xml"/><Relationship Id="rId91" Type="http://schemas.openxmlformats.org/officeDocument/2006/relationships/externalLink" Target="externalLinks/externalLink74.xml"/><Relationship Id="rId96" Type="http://schemas.openxmlformats.org/officeDocument/2006/relationships/externalLink" Target="externalLinks/externalLink79.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49" Type="http://schemas.openxmlformats.org/officeDocument/2006/relationships/externalLink" Target="externalLinks/externalLink32.xml"/><Relationship Id="rId114" Type="http://schemas.openxmlformats.org/officeDocument/2006/relationships/externalLink" Target="externalLinks/externalLink97.xml"/><Relationship Id="rId119" Type="http://schemas.openxmlformats.org/officeDocument/2006/relationships/externalLink" Target="externalLinks/externalLink102.xml"/><Relationship Id="rId44" Type="http://schemas.openxmlformats.org/officeDocument/2006/relationships/externalLink" Target="externalLinks/externalLink27.xml"/><Relationship Id="rId60" Type="http://schemas.openxmlformats.org/officeDocument/2006/relationships/externalLink" Target="externalLinks/externalLink43.xml"/><Relationship Id="rId65" Type="http://schemas.openxmlformats.org/officeDocument/2006/relationships/externalLink" Target="externalLinks/externalLink48.xml"/><Relationship Id="rId81" Type="http://schemas.openxmlformats.org/officeDocument/2006/relationships/externalLink" Target="externalLinks/externalLink64.xml"/><Relationship Id="rId86" Type="http://schemas.openxmlformats.org/officeDocument/2006/relationships/externalLink" Target="externalLinks/externalLink69.xml"/><Relationship Id="rId13" Type="http://schemas.openxmlformats.org/officeDocument/2006/relationships/worksheet" Target="worksheets/sheet13.xml"/><Relationship Id="rId18" Type="http://schemas.openxmlformats.org/officeDocument/2006/relationships/externalLink" Target="externalLinks/externalLink1.xml"/><Relationship Id="rId39" Type="http://schemas.openxmlformats.org/officeDocument/2006/relationships/externalLink" Target="externalLinks/externalLink22.xml"/><Relationship Id="rId109" Type="http://schemas.openxmlformats.org/officeDocument/2006/relationships/externalLink" Target="externalLinks/externalLink92.xml"/><Relationship Id="rId34" Type="http://schemas.openxmlformats.org/officeDocument/2006/relationships/externalLink" Target="externalLinks/externalLink17.xml"/><Relationship Id="rId50" Type="http://schemas.openxmlformats.org/officeDocument/2006/relationships/externalLink" Target="externalLinks/externalLink33.xml"/><Relationship Id="rId55" Type="http://schemas.openxmlformats.org/officeDocument/2006/relationships/externalLink" Target="externalLinks/externalLink38.xml"/><Relationship Id="rId76" Type="http://schemas.openxmlformats.org/officeDocument/2006/relationships/externalLink" Target="externalLinks/externalLink59.xml"/><Relationship Id="rId97" Type="http://schemas.openxmlformats.org/officeDocument/2006/relationships/externalLink" Target="externalLinks/externalLink80.xml"/><Relationship Id="rId104" Type="http://schemas.openxmlformats.org/officeDocument/2006/relationships/externalLink" Target="externalLinks/externalLink87.xml"/><Relationship Id="rId120" Type="http://schemas.openxmlformats.org/officeDocument/2006/relationships/externalLink" Target="externalLinks/externalLink103.xml"/><Relationship Id="rId125"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54.xml"/><Relationship Id="rId92" Type="http://schemas.openxmlformats.org/officeDocument/2006/relationships/externalLink" Target="externalLinks/externalLink75.xml"/><Relationship Id="rId2" Type="http://schemas.openxmlformats.org/officeDocument/2006/relationships/worksheet" Target="worksheets/sheet2.xml"/><Relationship Id="rId29" Type="http://schemas.openxmlformats.org/officeDocument/2006/relationships/externalLink" Target="externalLinks/externalLink12.xml"/><Relationship Id="rId24" Type="http://schemas.openxmlformats.org/officeDocument/2006/relationships/externalLink" Target="externalLinks/externalLink7.xml"/><Relationship Id="rId40" Type="http://schemas.openxmlformats.org/officeDocument/2006/relationships/externalLink" Target="externalLinks/externalLink23.xml"/><Relationship Id="rId45" Type="http://schemas.openxmlformats.org/officeDocument/2006/relationships/externalLink" Target="externalLinks/externalLink28.xml"/><Relationship Id="rId66" Type="http://schemas.openxmlformats.org/officeDocument/2006/relationships/externalLink" Target="externalLinks/externalLink49.xml"/><Relationship Id="rId87" Type="http://schemas.openxmlformats.org/officeDocument/2006/relationships/externalLink" Target="externalLinks/externalLink70.xml"/><Relationship Id="rId110" Type="http://schemas.openxmlformats.org/officeDocument/2006/relationships/externalLink" Target="externalLinks/externalLink93.xml"/><Relationship Id="rId115" Type="http://schemas.openxmlformats.org/officeDocument/2006/relationships/externalLink" Target="externalLinks/externalLink98.xml"/><Relationship Id="rId61" Type="http://schemas.openxmlformats.org/officeDocument/2006/relationships/externalLink" Target="externalLinks/externalLink44.xml"/><Relationship Id="rId82" Type="http://schemas.openxmlformats.org/officeDocument/2006/relationships/externalLink" Target="externalLinks/externalLink65.xml"/><Relationship Id="rId19" Type="http://schemas.openxmlformats.org/officeDocument/2006/relationships/externalLink" Target="externalLinks/externalLink2.xml"/><Relationship Id="rId14" Type="http://schemas.openxmlformats.org/officeDocument/2006/relationships/worksheet" Target="worksheets/sheet14.xml"/><Relationship Id="rId30" Type="http://schemas.openxmlformats.org/officeDocument/2006/relationships/externalLink" Target="externalLinks/externalLink13.xml"/><Relationship Id="rId35" Type="http://schemas.openxmlformats.org/officeDocument/2006/relationships/externalLink" Target="externalLinks/externalLink18.xml"/><Relationship Id="rId56" Type="http://schemas.openxmlformats.org/officeDocument/2006/relationships/externalLink" Target="externalLinks/externalLink39.xml"/><Relationship Id="rId77" Type="http://schemas.openxmlformats.org/officeDocument/2006/relationships/externalLink" Target="externalLinks/externalLink60.xml"/><Relationship Id="rId100" Type="http://schemas.openxmlformats.org/officeDocument/2006/relationships/externalLink" Target="externalLinks/externalLink83.xml"/><Relationship Id="rId105" Type="http://schemas.openxmlformats.org/officeDocument/2006/relationships/externalLink" Target="externalLinks/externalLink88.xml"/><Relationship Id="rId12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34.xml"/><Relationship Id="rId72" Type="http://schemas.openxmlformats.org/officeDocument/2006/relationships/externalLink" Target="externalLinks/externalLink55.xml"/><Relationship Id="rId93" Type="http://schemas.openxmlformats.org/officeDocument/2006/relationships/externalLink" Target="externalLinks/externalLink76.xml"/><Relationship Id="rId98" Type="http://schemas.openxmlformats.org/officeDocument/2006/relationships/externalLink" Target="externalLinks/externalLink81.xml"/><Relationship Id="rId121"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externalLink" Target="externalLinks/externalLink8.xml"/><Relationship Id="rId46" Type="http://schemas.openxmlformats.org/officeDocument/2006/relationships/externalLink" Target="externalLinks/externalLink29.xml"/><Relationship Id="rId67" Type="http://schemas.openxmlformats.org/officeDocument/2006/relationships/externalLink" Target="externalLinks/externalLink50.xml"/><Relationship Id="rId116" Type="http://schemas.openxmlformats.org/officeDocument/2006/relationships/externalLink" Target="externalLinks/externalLink99.xml"/><Relationship Id="rId20" Type="http://schemas.openxmlformats.org/officeDocument/2006/relationships/externalLink" Target="externalLinks/externalLink3.xml"/><Relationship Id="rId41" Type="http://schemas.openxmlformats.org/officeDocument/2006/relationships/externalLink" Target="externalLinks/externalLink24.xml"/><Relationship Id="rId62" Type="http://schemas.openxmlformats.org/officeDocument/2006/relationships/externalLink" Target="externalLinks/externalLink45.xml"/><Relationship Id="rId83" Type="http://schemas.openxmlformats.org/officeDocument/2006/relationships/externalLink" Target="externalLinks/externalLink66.xml"/><Relationship Id="rId88" Type="http://schemas.openxmlformats.org/officeDocument/2006/relationships/externalLink" Target="externalLinks/externalLink71.xml"/><Relationship Id="rId111" Type="http://schemas.openxmlformats.org/officeDocument/2006/relationships/externalLink" Target="externalLinks/externalLink94.xml"/><Relationship Id="rId15" Type="http://schemas.openxmlformats.org/officeDocument/2006/relationships/worksheet" Target="worksheets/sheet15.xml"/><Relationship Id="rId36" Type="http://schemas.openxmlformats.org/officeDocument/2006/relationships/externalLink" Target="externalLinks/externalLink19.xml"/><Relationship Id="rId57" Type="http://schemas.openxmlformats.org/officeDocument/2006/relationships/externalLink" Target="externalLinks/externalLink40.xml"/><Relationship Id="rId106" Type="http://schemas.openxmlformats.org/officeDocument/2006/relationships/externalLink" Target="externalLinks/externalLink89.xml"/><Relationship Id="rId12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externalLink" Target="externalLinks/externalLink14.xml"/><Relationship Id="rId52" Type="http://schemas.openxmlformats.org/officeDocument/2006/relationships/externalLink" Target="externalLinks/externalLink35.xml"/><Relationship Id="rId73" Type="http://schemas.openxmlformats.org/officeDocument/2006/relationships/externalLink" Target="externalLinks/externalLink56.xml"/><Relationship Id="rId78" Type="http://schemas.openxmlformats.org/officeDocument/2006/relationships/externalLink" Target="externalLinks/externalLink61.xml"/><Relationship Id="rId94" Type="http://schemas.openxmlformats.org/officeDocument/2006/relationships/externalLink" Target="externalLinks/externalLink77.xml"/><Relationship Id="rId99" Type="http://schemas.openxmlformats.org/officeDocument/2006/relationships/externalLink" Target="externalLinks/externalLink82.xml"/><Relationship Id="rId101" Type="http://schemas.openxmlformats.org/officeDocument/2006/relationships/externalLink" Target="externalLinks/externalLink84.xml"/><Relationship Id="rId12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externalLink" Target="externalLinks/externalLink9.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ashflow%20S108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ocuments%20and%20Settings\HugovS\Desktop\Feb%202008\Costs%20Schedule%20(5)%2029%20February%2020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HugovS\Desktop\Feb%202008\Costs%20Schedule%20(5)%2029%20February%20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My%20Documents\WINDOWS\Desktop\INVRUDI\INVOICE-20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DMIN\Individual\Frances\masters\CONTRACT-DOCS\SOQ%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lfiwfc020001\dept_data\Est\Projects\Water\Bechtel%20Archive\Bid99\Kuwait\FINAL%20SUMMARY%20SHEETS\Estimate%20Review%20Document_12th%20April%2020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Projects\Bokfontein\14%20June%202007%20-%20Pricing\Declines%20continue\DOCUME~1\P1AFD~1.POT\LOCALS~1\Temp\notes2CBB50\A7%20Labour%20Schedule%20and%20Costing%20Rev%2011%20(16%20Feb%20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Platinum\Departments\Documents%20and%20Settings\KenBS\Local%20Settings\Temporary%20Internet%20Files\OLKB3\Civils\Book1-Botswana%20Civil%20rates%20converted%20to%20Ran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ohan\PROJECTS\DOCUME~1\SIZAKELE\LOCALS~1\Temp\Temporary%20Directory%2043%20for%20BACK-UP%2022-06-07.zip\BACK-UP%2027-06-07\IDT%20NELSPRUIT\IDT%20PAYMENT%20CERT\DITHAMAGA%20%20PRIMARY%20SCHOO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lfiwfc020001\dept_data\SHIELDHL\DLDMECH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10000\10489%20Spar%20Pheonix\Finance\F09%20Cost%20Report\Feb%202008\Costs%20Schedule%20(5)%2029%20February%20200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office\Projects\Masters\Labour\Labour%20Rates%202005%20Rev%203_12_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shared\Austin\Fast%20Forward\FF%20Bid%2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Austin\Fredman%20Drive\Feasibility%20%2027%20Fredma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Documents%20and%20Settings\HugovS\Desktop\Boabab\Civil%20Works%20-%20Preliminary%20Elemental%20%20Estimate%2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1QS\ARCHIVES\Pinpil%20Investments\Blank%20Elemental%20B.Q..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123R24\BESBOEK\APR97.XLS"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https://d.docs.live.net/88032440f44b1126/Dell%20Laptop/ML%20Nkosi/TNPA%202021-11-008/Claims%20-%20BOQ's/Claim%2007/CE%20Submissions/Time%20Study%20Summary%20Rev3.xlsx" TargetMode="External"/><Relationship Id="rId1" Type="http://schemas.openxmlformats.org/officeDocument/2006/relationships/externalLinkPath" Target="https://d.docs.live.net/88032440f44b1126/Dell%20Laptop/ML%20Nkosi/TNPA%202021-11-008/Claims%20-%20BOQ's/Claim%2007/CE%20Submissions/Time%20Study%20Summary%20Rev3.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serdata1.tubelines\user_data\Documents%20and%20Settings\TEMP\Local%20Settings\Temporary%20Internet%20Files\OLK562\TLH_Cost_021220(Curre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Cost\ACWP\Sample%20Spreadsheet\001_Current_ACWP_Spreadsheet\Sample_06_07_T-xNxxx_R7_ACCRUAL_ENTER.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outlook.office365.com/Documents%20and%20Settings/CDH/My%20Documents/Projects%20Working%20Files%20and%20Backups/Berth%20708%20R%20Bay/Saldanah%20Cost%20estimate%20Re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WINDOWS\DESKTOP\ism\ISM%2015DEC99%201.0.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20181017_DTC%20Alternate%20offer-Rev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Austin\Stand%2071%20Sunninghill\Fast%20Forward\FF%20Bid%2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outlook.office365.com/Users/0107188/AppData/Local/Microsoft/Windows/Temporary%20Internet%20Files/Content.Outlook/QVHTATIW/TCP%20Escalation%20Model%20Rev%202%20.xlsm"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Tlfiwfc020001\dept_data\WINDOWS\TEMP\DeltaDistrib-Equip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P.%20POST%20CONTRACT\P.2%20Valuations\P.2.2%20DLFL%20Valuation\Valuation%20no.%201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123R24\BOEK\BESBOEK.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GERT\CASH1198.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Austin\Stand%2071%20Sunninghill\Lazarus\Cost%20Estimate.xls"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t1498%20REV%201%20BUILD%20UP.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erver\aba_data\Justine%20Avon\Justine%20Avon\Feasibility-%20Justine%20Avon-jANE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CApex-Cost-summary%20SSL%20BAFO%2023Jan0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erver\shared\Server%20(Austin)\Covers\Austin\Fast%20Forward\FF%20Bid%20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erver\shared\Austin\Stand%2071%20Sunninghill\Fast%20Forward\FF%20Bid%2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SMEP\03%20TRANCHE%205\N530%20Waterloo%20-%20Mod\09%20Cost%20Control\03%20Commercial%20Reports\2008%20P01\Backup\Waterloo%20Dashboard%2001-0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Server\shared\Austin\Stand%2071%20Sunninghill\Stand%2071%20Sunninghill%20-%20Rev%202.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JNP0X134FIL0008\GROUPS\TEMP\Alignment%20of%20CAFO%20V%20Current%20Budget-(Version2%20ST05).xls"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BOP%20Cost%20estimator%20Database%20Sample120112.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E:\Cash%20flow%20forecastslatest%20-%20Mega_george%20Hartly.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20Projects\2014\Transnet%20Projects\420%20Road%20Truck%20Staging%20Area\3%20%20%20E.%20ESTIMATING%20&amp;%20COST%20ADVISE\E.1%20Estimates\FEL.3%20Estimate%20No.1\420%20Road%20Truck%20Staging%20Area%20-%20FEL.%202%20Estimate%20No.1.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I%20Drive\RFS\PRY\Invoice1"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123R24\BESBOEK\ye2001\MAN_BOOK.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ROTEKON\SYS2\GENERAL\CONTRACT\JWILKEN\PAY\CIVIL\C1_88.XLS"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PathMissing" Target="Bokamosa%20MV.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Projects\2005\2632-CT05-38%20Mooirivier%20Mall\E.%20ESTIMATING%20&amp;%20COST%20ADVISE\E.2%20Viabilities\Viability%20No.%208\Viability%20(CJB%20-%20NEDBANK)%20R8C.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SMEP\BUF%20AA\Bottom-up%20Forecast\Tranche%203%20(Future)\Desktop%20Stations\Willesden%20Green\Willesden%20Green%20-%20Scope%20and%20Price%20Schedule%20Jun%2004.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10000\10489%20Spar%20Pheonix\Finance\F09%20Cost%20Report\Cost%20control%20Nakambala\1%20Latest%20Cost%20Schedules\Costs%20Schedule_20081113.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Projects\Bokfontein\14%20June%202007%20-%20Pricing\Declines%20continue\14%20Jun%202007,%20Bokfontein%20Mining%20File1%20(Ver%206).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E:\aug98.xls" TargetMode="External"/></Relationships>
</file>

<file path=xl/externalLinks/_rels/externalLink51.xml.rels><?xml version="1.0" encoding="UTF-8" standalone="yes"?>
<Relationships xmlns="http://schemas.openxmlformats.org/package/2006/relationships"><Relationship Id="rId3" Type="http://schemas.openxmlformats.org/officeDocument/2006/relationships/externalLinkPath" Target="../../../../../../akhona_mbenga_transnet_net/Documents/Documents/Cost%20Engineering/Purchase%20of%20Fire%20Equipment%20-%20Port%20of%20East%20London/Hours.xlsx" TargetMode="External"/><Relationship Id="rId2" Type="http://schemas.openxmlformats.org/officeDocument/2006/relationships/externalLinkPath" Target="https://transnetsocltd-my.sharepoint.com/personal/akhona_mbenga_transnet_net/Documents/Documents/Cost%20Engineering/Purchase%20of%20Fire%20Equipment%20-%20Port%20of%20East%20London/Hours.xlsx" TargetMode="External"/><Relationship Id="rId1" Type="http://schemas.openxmlformats.org/officeDocument/2006/relationships/externalLinkPath" Target="/personal/akhona_mbenga_transnet_net/Documents/Documents/Cost%20Engineering/Purchase%20of%20Fire%20Equipment%20-%20Port%20of%20East%20London/Hours.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SERVER1\Data\Projects\2007\CL07-082%20House%20Crouse\P.%20POST%20CONTRACT\P.01%20Financial%20Reviews\P.01.03%20Cash%20flow\Cashflow%20Rev.%200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Vmsv01\company\Alldocs\MSOFFICE\XLF\Goedehoop\Elom2285.xls"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BOOK-4.XLW"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37D68D2A\017708%20Unki%20B&amp;P%20PCE%20Costing%20Rev%203%20140705%20adjusted%20zar%20rates.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Server\shared\ABA\Feasibilty%20Pro-Forma%20%20Offices%20&amp;%20W-house\SPECS.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Tp-801\Projects\108822%20%20%20RB%20CapExp%20Fel-2\2%20Management\2%20Finance\05%20Subbies%20Timesheets%20&amp;%20Invoices\04%20PCC\01%20Timesheets\Jan%202013%20Subbies%20Timesheets%20-%20PCC.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jhbtpdata\500211\Documents%20and%20Settings\z30jvosser\Local%20Settings\Temporary%20Internet%20Files\OLK4\CT%202%20Security%20System%20Estimate%20IP%20PHASE%201.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D:\Projects\Bokfontein\14%20June%202007%20-%20Pricing\Declines%20continue\Johann\DWG\WorkSpace\CopyView\South%20Platinum%20Project%20-%20Plant%20Schedule%20-%20eek.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ackage%20Anaysis%20&amp;%20Mgmt%20Accounts%2028%20September%202008%20With%20Hug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E:\My%20Documents\PROJEKTE\ATENDERS\VRYHEID\PROJEKTE\ATENDERS\MASTERS\BILL.WQ1"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userdata1.tubelines\user_data\midd5154\My%20Documents\CAFO_Table%20Rev%200%20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Server\shared\Server%20(Austin)\Covers\Austin\Fredman%20Drive\Feasibility%20%2027%20Fredman.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Tlfiwfc020001\dept_data\Est\Projects\Water\Bechtel%20Active\Bid%202000\Camp%20Creek\LSTK%20Bid\Directs\Civils\CURRENT%20ESTIMATES\Camp%20Creek%20WRF%20-%20Civils%20-%2001%20Feb%2001%20-%20HOEU.xls"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QS%20Emalahleni%20Switchgear%20Substation-%20BOQ%20-%20Unpriced.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G:\Documents%20and%20Settings\Jan\Local%20Settings\Temp\Temporary%20Directory%201%20for%20Appendix%201%20to%2010.zip\1166%20Tarkwa%20Mech%20Equip%20List%20Rev%20G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Projects\2004\2028%20-%20CT04%20-%2010%20-34%20St%20Georges%20Mall\E.%20ESTIMATING%20&amp;%20COST%20ADVISE\E.1%20Estimates\34%20St%20Georges%20Mall%20Rev%2015_Revised%2011_12%20floor_external.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E:\Austin\Stand%2071%20Sunninghill\Fast%20Forward\FF%20Bid%202.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Server\shared\Austin\Stand%2071%20Sunninghill\Lazarus\Cost%20Estimate.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Y:\Finance\TL_Finance\qrp\september2003\QRM_Sept2003_v312_CAFO.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lfiwfc020001\dept_data\Projects%20Business%20Data\Commercial\Cost\Barnabe\Excel%20Templates\Tube_Lines_Spread%20Straigh%20Line%20based%20on%20Work%20Days%20and%20Holidays.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E:\123R24\BESBOEK\YE2002\MARCH_200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Server\aba_data\ACTIVE%20FILES\Hyde%20Park\Feasibilities\Current%20Feas%20-%2026%20sept.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Server\aba_data\ABA\Homestead%20Elemental%20Measures.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E:\Austin\Stand%2071%20Sunninghill\Lazarus\Cost%20Estimate.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8C1006D0\06-03-07%20Conv.%20Mine%20Flex%20Budget%20(Jan%2006)%20-%20Rev%204.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Projects\Bokfontein\14%20June%202007%20-%20Pricing\Declines%20continue\Documents%20and%20Settings\gys\Favorites\My%20Documents\AQUARIUS%20B%20PLANS\5%20CEM%20MINING%20PLAN%2006_07%20MODEL%20K5_DAVE.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Austin\Fast%20Forward\FF%20Bid%202.xls" TargetMode="External"/></Relationships>
</file>

<file path=xl/externalLinks/_rels/externalLink79.xml.rels><?xml version="1.0" encoding="UTF-8" standalone="yes"?>
<Relationships xmlns="http://schemas.openxmlformats.org/package/2006/relationships"><Relationship Id="rId1" Type="http://schemas.microsoft.com/office/2006/relationships/xlExternalLinkPath/xlPathMissing" Target="Phoenix%20Estimate%20sheet%20rev%204.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C:\ADMIN\Jobs-P\P83588-BP%20Beira\Main%20Contract\SOQ\main-contract-01-soq.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F:\Mtunzi\Gosa%20Consulting\Measuring%20List.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Projects\Bokfontein\14%20June%202007%20-%20Pricing\Declines%20continue\Johann\Projects\Current%20Projects\0176_Poplar\Prelims\Poplar%20Prelims%20Shaft%20Sinking%20Rev%2001.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192.168.0.3\company\Files\Kriel%20Colliery%20Block%206\2137%20Rietspruit%20river%20diversion\River%20Diversion%20old\Post-tender\Original%20BQ%20(Version%20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G:\Documents%20and%20Settings\thomas%20moeng.DPW\Local%20Settings\Temporary%20Internet%20Files\OLK84\Pampierstad.paysert1.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tlfiwfc020001\dept_data\Projects%20Business%20Data\Commercial\CIP%20Baselines%20(TMiddup)\CIP%20Archive\CIP%20Log.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Cost\ACWP\Period_06E_05_Submittals\06E_05_T-SN534_R0.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C:\Projects\2004\2028%20-%20CT04%20-%2010%20-34%20St%20Georges%20Mall\E.%20ESTIMATING%20&amp;%20COST%20ADVICE\E.2%20Viabilities\St%20Georges%20Mall%20Rev%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C:\Projects\2002\1331-CT02-188%20Sunningdale%20Lifestyle%20Centre\4%20POST%20CONTRACT%20ADMIN%20&amp;%20FA\P%2001%20Financial%20Reviews\FR0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tcpwmfs01\Finance\Documents%20and%20Settings\stephanus.lamprecht.NPA\My%20Documents\TP%20Projects\Model\AAA%20Economic%20Evaluation%20Model%20Version8.xls~RF1f1b600.TMP"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G:\06-10-05%20-%20Comparison%20Labour%20Compl%20&amp;%20Cost%20-%20Rev%2010%20(Updated).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Nakambala\OLPR-Potorders-Ken%20as%20at%2018%20Jan%202008.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Cclass\usershared\WINDOWS\TEMP\Property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A:\WINDOWS\TEMP\Bill%20master.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USERS\JAN\All%20Documents%202003\Estimates%202003\PH2003-048%20Lycopodium%20Tarkwa%20Rev%206\Tender%20Pricing\Tarkwa%20Struct%20&amp;%20Mech%20Bill%20%20Priced%2031-10-2003%20-%20PHP%20Price.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E:\TEMP\YEPACK2002.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Tp-801\Projects\108822%20%20%20RB%20CapExp%20Fel-2\2%20Management\2%20Finance\01%20Project%20Registration\03%20Resource%20List%20&amp;%20BRS\RB%20FEL-2%20Resource%20List_Rev10.xlsx"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P:\CLS\CAO\G133\CONTAINER.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D:\Projects\Bokfontein\14%20June%202007%20-%20Pricing\Declines%20continue\Documents%20and%20Settings\J.Prinsloo\My%20Documents\PROJECTS%202006\EVEREST\Conventional%20Mining%20Reschedule\Conv%20Budget%20Ver%201%20Replan.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userdata1.tubelines\user_data\para8214\My%20Documents\Willesden%20Green%20Enchanced%20Refurbishment\Willesden%20Green%20Cost%20Report%2005.xls" TargetMode="External"/></Relationships>
</file>

<file path=xl/externalLinks/_rels/externalLink100.xml.rels><?xml version="1.0" encoding="UTF-8" standalone="yes"?>
<Relationships xmlns="http://schemas.openxmlformats.org/package/2006/relationships"><Relationship Id="rId1" Type="http://schemas.microsoft.com/office/2006/relationships/xlExternalLinkPath/xlPathMissing" Target="TCWF%20EWBOQ_WCO_v7_D01%2014.11.2012.xlsm"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C:\Users\ME_OBVIOUS\Desktop\ML%20Nkosi\TNPA%202021-11-008\Claims%20-%20BOQ's\PO\PO%20Register.xlsx"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10000\10489%20Spar%20Pheonix\Finance\F09%20Cost%20Report\Cost%20Control\Working%20Documents%20&amp;%20Archive\2%20-%20Mar%2008\Cost%20Schedule\Cost%20SChedule_20080327_2.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tcpwmfs01\Procurement\ADMIN\Individual\Frances\masters\CONTRACT-DOCS\SOQ%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E"/>
      <sheetName val="Cost Control"/>
      <sheetName val="Purchase Orders"/>
      <sheetName val="Change Orders"/>
      <sheetName val="Payments"/>
      <sheetName val="Data"/>
    </sheetNames>
    <sheetDataSet>
      <sheetData sheetId="0">
        <row r="4">
          <cell r="A4" t="str">
            <v>EUR</v>
          </cell>
          <cell r="B4">
            <v>9.5500000000000007</v>
          </cell>
          <cell r="C4">
            <v>9.7899999999999991</v>
          </cell>
          <cell r="D4">
            <v>10.039999999999999</v>
          </cell>
        </row>
        <row r="5">
          <cell r="A5" t="str">
            <v>GBP</v>
          </cell>
          <cell r="B5">
            <v>14.32</v>
          </cell>
          <cell r="C5">
            <v>14.68</v>
          </cell>
          <cell r="D5">
            <v>15.05</v>
          </cell>
        </row>
        <row r="6">
          <cell r="A6" t="str">
            <v>USD</v>
          </cell>
          <cell r="B6">
            <v>7.35</v>
          </cell>
          <cell r="C6">
            <v>7.53</v>
          </cell>
          <cell r="D6">
            <v>7.72</v>
          </cell>
        </row>
        <row r="7">
          <cell r="A7" t="str">
            <v>ZAR</v>
          </cell>
          <cell r="B7">
            <v>1</v>
          </cell>
          <cell r="C7">
            <v>1</v>
          </cell>
          <cell r="D7">
            <v>1</v>
          </cell>
        </row>
        <row r="8">
          <cell r="A8" t="str">
            <v>ZMK</v>
          </cell>
          <cell r="B8">
            <v>1.6750418760469012E-3</v>
          </cell>
          <cell r="C8">
            <v>1.6025641025641025E-3</v>
          </cell>
          <cell r="D8">
            <v>1.5360983102918587E-3</v>
          </cell>
        </row>
      </sheetData>
      <sheetData sheetId="1">
        <row r="4">
          <cell r="A4" t="str">
            <v>EUR</v>
          </cell>
        </row>
      </sheetData>
      <sheetData sheetId="2"/>
      <sheetData sheetId="3"/>
      <sheetData sheetId="4">
        <row r="4">
          <cell r="A4" t="str">
            <v>EUR</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Control"/>
      <sheetName val="Purchase Orders"/>
      <sheetName val="Change Orders"/>
      <sheetName val="Payments"/>
      <sheetName val="RoE"/>
      <sheetName val="Data"/>
    </sheetNames>
    <sheetDataSet>
      <sheetData sheetId="0">
        <row r="4">
          <cell r="A4" t="str">
            <v>EUR</v>
          </cell>
        </row>
      </sheetData>
      <sheetData sheetId="1"/>
      <sheetData sheetId="2"/>
      <sheetData sheetId="3">
        <row r="4">
          <cell r="A4" t="str">
            <v>EUR</v>
          </cell>
        </row>
      </sheetData>
      <sheetData sheetId="4">
        <row r="4">
          <cell r="A4" t="str">
            <v>EUR</v>
          </cell>
          <cell r="B4">
            <v>9.5500000000000007</v>
          </cell>
          <cell r="C4">
            <v>9.7899999999999991</v>
          </cell>
          <cell r="D4">
            <v>10.039999999999999</v>
          </cell>
        </row>
        <row r="5">
          <cell r="A5" t="str">
            <v>GBP</v>
          </cell>
          <cell r="B5">
            <v>14.32</v>
          </cell>
          <cell r="C5">
            <v>14.68</v>
          </cell>
          <cell r="D5">
            <v>15.05</v>
          </cell>
        </row>
        <row r="6">
          <cell r="A6" t="str">
            <v>USD</v>
          </cell>
          <cell r="B6">
            <v>7.35</v>
          </cell>
          <cell r="C6">
            <v>7.53</v>
          </cell>
          <cell r="D6">
            <v>7.72</v>
          </cell>
        </row>
        <row r="7">
          <cell r="A7" t="str">
            <v>ZAR</v>
          </cell>
          <cell r="B7">
            <v>1</v>
          </cell>
          <cell r="C7">
            <v>1</v>
          </cell>
          <cell r="D7">
            <v>1</v>
          </cell>
        </row>
        <row r="8">
          <cell r="A8" t="str">
            <v>ZMK</v>
          </cell>
          <cell r="B8">
            <v>1.6750418760469012E-3</v>
          </cell>
          <cell r="C8">
            <v>1.6025641025641025E-3</v>
          </cell>
          <cell r="D8">
            <v>1.5360983102918587E-3</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Open Stub Data"/>
      <sheetName val="E-1550"/>
      <sheetName val="E-1361"/>
      <sheetName val="E-1342"/>
      <sheetName val="E-1362"/>
      <sheetName val="E-1363"/>
      <sheetName val="E-1364"/>
      <sheetName val="E-1365"/>
      <sheetName val="E-1366"/>
      <sheetName val="E-1367"/>
      <sheetName val="E-1368"/>
      <sheetName val="E-1369A"/>
      <sheetName val="E-1370"/>
      <sheetName val="E-1370B"/>
      <sheetName val="E-1371"/>
      <sheetName val="eeeee"/>
      <sheetName val="E-1372"/>
      <sheetName val="E-1373"/>
      <sheetName val="E-1374"/>
      <sheetName val="E-1481"/>
      <sheetName val="E-1375"/>
      <sheetName val="E-1376"/>
      <sheetName val="E-1377"/>
      <sheetName val="E-1378"/>
      <sheetName val="E-1379"/>
      <sheetName val="e-1380"/>
      <sheetName val="E-1381"/>
      <sheetName val="E-1382"/>
      <sheetName val="e-1383"/>
      <sheetName val="E-1384"/>
      <sheetName val="E-1385"/>
      <sheetName val="E-1386"/>
      <sheetName val="E-1387"/>
      <sheetName val="E-1388"/>
      <sheetName val="E-1358"/>
      <sheetName val="E-1389"/>
      <sheetName val="E-1390"/>
      <sheetName val="E-1391"/>
      <sheetName val="E-1392"/>
      <sheetName val="E-1393"/>
      <sheetName val="E-1394"/>
      <sheetName val="E-1303"/>
      <sheetName val="E-1397"/>
      <sheetName val="E-1398"/>
      <sheetName val="E-1399"/>
      <sheetName val="E-1400"/>
      <sheetName val="E-1401"/>
      <sheetName val="E1402"/>
      <sheetName val="E-1403"/>
      <sheetName val="E-1404"/>
      <sheetName val="E-1405"/>
      <sheetName val="E-1406"/>
      <sheetName val="E-1407"/>
      <sheetName val="E-1408"/>
      <sheetName val="E-22"/>
      <sheetName val="E-1409"/>
      <sheetName val="E-1410"/>
      <sheetName val="E-1411"/>
      <sheetName val="E-1412"/>
      <sheetName val="E-1413"/>
      <sheetName val="E-1414"/>
      <sheetName val="E-1415"/>
      <sheetName val="E-1416"/>
      <sheetName val="E-1417"/>
      <sheetName val="E-1418"/>
      <sheetName val="E-1419"/>
      <sheetName val="E-1420"/>
      <sheetName val="E-1421"/>
      <sheetName val="E-1422"/>
      <sheetName val="E-1423"/>
      <sheetName val="E-1424"/>
      <sheetName val="E-1425"/>
      <sheetName val="E-1426"/>
      <sheetName val="E-1427"/>
      <sheetName val="E-1427(2)"/>
      <sheetName val="E-1428"/>
      <sheetName val="E-1429"/>
      <sheetName val="E-1430"/>
      <sheetName val="E-1431"/>
      <sheetName val="E-1473A"/>
      <sheetName val="E-001076 (15)"/>
      <sheetName val="Sheet1"/>
      <sheetName val="E-1432"/>
      <sheetName val="E-1433"/>
      <sheetName val="E-1434"/>
      <sheetName val="E-1435"/>
      <sheetName val="E-1536 (2)"/>
      <sheetName val="E-1436"/>
      <sheetName val="E-1437"/>
      <sheetName val="E-1438"/>
      <sheetName val="E-1439"/>
      <sheetName val="E-1440"/>
      <sheetName val="E-1441"/>
      <sheetName val="E-1442"/>
      <sheetName val="E-1443"/>
      <sheetName val="E-1444"/>
      <sheetName val="E-1445"/>
      <sheetName val="E-1446"/>
      <sheetName val="E-1447"/>
      <sheetName val="E-1448"/>
      <sheetName val="E-1449"/>
      <sheetName val="E-1540 (2)"/>
      <sheetName val="E-1450"/>
      <sheetName val="BLANK (38)"/>
      <sheetName val="BLANK (37)"/>
      <sheetName val="E-1451"/>
      <sheetName val="E-1452"/>
      <sheetName val="0000"/>
      <sheetName val="E-1453"/>
      <sheetName val="E-1454"/>
      <sheetName val="E-1455"/>
      <sheetName val="E-1456"/>
      <sheetName val="E-1457"/>
      <sheetName val="E-1458"/>
      <sheetName val="000000"/>
      <sheetName val="E-1459"/>
      <sheetName val="E-1460"/>
      <sheetName val="E-1461"/>
      <sheetName val="E-1462"/>
      <sheetName val="E-1463"/>
      <sheetName val="E-1464"/>
      <sheetName val="E-1465"/>
      <sheetName val="E-1466"/>
      <sheetName val="E-1467"/>
      <sheetName val="E-1468"/>
      <sheetName val="E-1469"/>
      <sheetName val="E-1470"/>
      <sheetName val="E-1471"/>
      <sheetName val="E-1472"/>
      <sheetName val="E-1473"/>
      <sheetName val="E-1474"/>
      <sheetName val="E-1475-"/>
      <sheetName val="E-1476"/>
      <sheetName val="E-1477"/>
      <sheetName val="E-1478"/>
      <sheetName val="E-1479 (2)"/>
      <sheetName val="E-1480"/>
      <sheetName val="E-1480 (2)"/>
      <sheetName val="E-1482"/>
      <sheetName val="E-1483"/>
      <sheetName val="E-1484"/>
      <sheetName val="E-1485"/>
      <sheetName val="E-1486"/>
      <sheetName val="E-1487"/>
      <sheetName val="E-1488"/>
      <sheetName val="E-1489"/>
      <sheetName val="E-1498 (3)"/>
      <sheetName val="E-1490"/>
      <sheetName val="E-1491"/>
      <sheetName val="E-1492"/>
      <sheetName val="E-1493"/>
      <sheetName val="E-1494"/>
      <sheetName val="E1495"/>
      <sheetName val="E-1496"/>
      <sheetName val="e-1497"/>
      <sheetName val="E-1498"/>
      <sheetName val="E-1499"/>
      <sheetName val="E-1500"/>
      <sheetName val="E-1501"/>
      <sheetName val="E-1502"/>
      <sheetName val="E-1503"/>
      <sheetName val="E1504"/>
      <sheetName val="e-1505"/>
      <sheetName val="e-1506"/>
      <sheetName val="E-1507"/>
      <sheetName val="E-1508"/>
      <sheetName val="e-1452a"/>
      <sheetName val="E-1509"/>
      <sheetName val="E-1510"/>
      <sheetName val="E-1511"/>
      <sheetName val="E-1512"/>
      <sheetName val="E-1513"/>
      <sheetName val="E-1514"/>
      <sheetName val="E-1515"/>
      <sheetName val="E-1516"/>
      <sheetName val="E-1517"/>
      <sheetName val="E-1518"/>
      <sheetName val="E-1519"/>
      <sheetName val="E-1520"/>
      <sheetName val="E-1521"/>
      <sheetName val="E-1522"/>
      <sheetName val="E-1523"/>
      <sheetName val="E-1532 (2)"/>
      <sheetName val="E-1524"/>
      <sheetName val="E-1525"/>
      <sheetName val="E-1526"/>
      <sheetName val="E-1527"/>
      <sheetName val="E-1528"/>
      <sheetName val="E-1529"/>
      <sheetName val="E-1530"/>
      <sheetName val="E-1531"/>
      <sheetName val="E-1532"/>
      <sheetName val="E-1533"/>
      <sheetName val="E-1534"/>
      <sheetName val="E-1535"/>
      <sheetName val="E-1536"/>
      <sheetName val="E-1537"/>
      <sheetName val="E-1538"/>
      <sheetName val="E-1539"/>
      <sheetName val="E-1540"/>
      <sheetName val="E-1541"/>
      <sheetName val="E-1542"/>
      <sheetName val="E-1543"/>
      <sheetName val="E-1544"/>
      <sheetName val="E-1545"/>
      <sheetName val="E-1546"/>
      <sheetName val="E-1547"/>
      <sheetName val="E-1548"/>
      <sheetName val="E-1549"/>
      <sheetName val="E-E1550A"/>
      <sheetName val="E-E1551"/>
      <sheetName val="E-1552"/>
      <sheetName val="E-1553"/>
      <sheetName val="E-1554"/>
      <sheetName val="E-1555"/>
      <sheetName val="E-1556"/>
      <sheetName val="E-1557"/>
      <sheetName val="E-1558"/>
      <sheetName val="E-1559"/>
      <sheetName val="E-1560"/>
      <sheetName val="E-1560 (2)"/>
      <sheetName val="E-1054"/>
      <sheetName val="E-1050"/>
      <sheetName val="E-001076 (4)"/>
      <sheetName val="E-1055"/>
      <sheetName val="E-1056"/>
      <sheetName val="E-1057"/>
      <sheetName val="E-1058"/>
      <sheetName val="E-1059"/>
      <sheetName val="E-1060"/>
      <sheetName val="E-1061"/>
      <sheetName val="E-1062"/>
      <sheetName val="E-1063"/>
      <sheetName val="E1064"/>
      <sheetName val="E-1065"/>
      <sheetName val="E-1066"/>
      <sheetName val="E-1067"/>
      <sheetName val="E-1068"/>
      <sheetName val="E-1069"/>
      <sheetName val="E-1070"/>
      <sheetName val="E-1071"/>
      <sheetName val="E-1072"/>
      <sheetName val="E-1073"/>
      <sheetName val="E-1074"/>
      <sheetName val="E-1075"/>
      <sheetName val="E-1076"/>
      <sheetName val="E-1077"/>
      <sheetName val="E-1078"/>
      <sheetName val="E-1079"/>
      <sheetName val="E-1100"/>
      <sheetName val="E-1080"/>
      <sheetName val="E-1081"/>
      <sheetName val="E-1082"/>
      <sheetName val="E-1083"/>
      <sheetName val="E-1084"/>
      <sheetName val="E-1085"/>
      <sheetName val="E-1086"/>
      <sheetName val="E-1087"/>
      <sheetName val="E-1088"/>
      <sheetName val="E-1089"/>
      <sheetName val="E-1090"/>
      <sheetName val="E-1091"/>
      <sheetName val="E-1092"/>
      <sheetName val="E-1093"/>
      <sheetName val="E-1094"/>
      <sheetName val="E-1102"/>
      <sheetName val="E-1095"/>
      <sheetName val="E-1099"/>
      <sheetName val="E-1096"/>
      <sheetName val="E-336"/>
      <sheetName val="E-1098"/>
      <sheetName val="E-1101"/>
      <sheetName val="E-1103"/>
      <sheetName val="E-1104"/>
      <sheetName val="c"/>
      <sheetName val="c (2)"/>
      <sheetName val="BLANK (39)"/>
      <sheetName val="BLANK (36)"/>
      <sheetName val=" "/>
      <sheetName val="Macros"/>
      <sheetName val="ATW"/>
      <sheetName val="Lock"/>
      <sheetName val="Intl Data Table"/>
      <sheetName val="TemplateInformation"/>
    </sheetNames>
    <sheetDataSet>
      <sheetData sheetId="0">
        <row r="1">
          <cell r="A1" t="b">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refreshError="1"/>
      <sheetData sheetId="280"/>
      <sheetData sheetId="281"/>
      <sheetData sheetId="282">
        <row r="3">
          <cell r="A3" t="str">
            <v>Sheet Name</v>
          </cell>
          <cell r="B3" t="str">
            <v>Cell Address</v>
          </cell>
          <cell r="C3" t="str">
            <v>Action Code</v>
          </cell>
          <cell r="D3">
            <v>-999</v>
          </cell>
          <cell r="E3">
            <v>44</v>
          </cell>
          <cell r="F3">
            <v>2</v>
          </cell>
          <cell r="G3">
            <v>61</v>
          </cell>
          <cell r="H3">
            <v>64</v>
          </cell>
          <cell r="I3">
            <v>353</v>
          </cell>
          <cell r="J3">
            <v>785</v>
          </cell>
          <cell r="K3">
            <v>43</v>
          </cell>
          <cell r="L3">
            <v>32</v>
          </cell>
          <cell r="M3">
            <v>55</v>
          </cell>
          <cell r="N3">
            <v>86</v>
          </cell>
          <cell r="O3">
            <v>45</v>
          </cell>
          <cell r="P3">
            <v>33</v>
          </cell>
          <cell r="Q3">
            <v>49</v>
          </cell>
          <cell r="R3">
            <v>36</v>
          </cell>
          <cell r="S3">
            <v>972</v>
          </cell>
          <cell r="T3">
            <v>39</v>
          </cell>
          <cell r="U3">
            <v>81</v>
          </cell>
          <cell r="V3">
            <v>82</v>
          </cell>
          <cell r="W3">
            <v>352</v>
          </cell>
          <cell r="X3">
            <v>31</v>
          </cell>
          <cell r="Y3">
            <v>47</v>
          </cell>
          <cell r="Z3">
            <v>351</v>
          </cell>
          <cell r="AA3">
            <v>27</v>
          </cell>
          <cell r="AB3">
            <v>34</v>
          </cell>
          <cell r="AC3">
            <v>46</v>
          </cell>
          <cell r="AD3">
            <v>41</v>
          </cell>
          <cell r="AE3">
            <v>886</v>
          </cell>
          <cell r="AF3">
            <v>90</v>
          </cell>
          <cell r="AG3">
            <v>58</v>
          </cell>
        </row>
        <row r="4">
          <cell r="A4" t="str">
            <v>Customize Your Invoice</v>
          </cell>
          <cell r="B4" t="str">
            <v>E22</v>
          </cell>
          <cell r="C4">
            <v>1</v>
          </cell>
          <cell r="D4" t="str">
            <v>State</v>
          </cell>
          <cell r="E4" t="str">
            <v>VAT</v>
          </cell>
          <cell r="F4" t="str">
            <v>GST</v>
          </cell>
          <cell r="G4" t="str">
            <v>WST</v>
          </cell>
          <cell r="H4" t="str">
            <v>GST</v>
          </cell>
          <cell r="I4" t="str">
            <v>VAT</v>
          </cell>
          <cell r="K4" t="str">
            <v>MwSt.</v>
          </cell>
          <cell r="L4" t="str">
            <v>BTW</v>
          </cell>
          <cell r="M4" t="str">
            <v>ICMS</v>
          </cell>
          <cell r="N4" t="str">
            <v>VAT</v>
          </cell>
          <cell r="O4" t="str">
            <v>Moms</v>
          </cell>
          <cell r="P4" t="str">
            <v>T.V.A.</v>
          </cell>
          <cell r="Q4" t="str">
            <v>MwSt.</v>
          </cell>
          <cell r="R4" t="str">
            <v>ÁFA</v>
          </cell>
          <cell r="S4" t="str">
            <v>VAT</v>
          </cell>
          <cell r="T4" t="str">
            <v>IVA</v>
          </cell>
          <cell r="U4" t="str">
            <v>VAT</v>
          </cell>
          <cell r="V4" t="str">
            <v>VAT</v>
          </cell>
          <cell r="W4" t="str">
            <v>MwSt.</v>
          </cell>
          <cell r="X4" t="str">
            <v>BTW</v>
          </cell>
          <cell r="Y4" t="str">
            <v>Mva.</v>
          </cell>
          <cell r="Z4" t="str">
            <v>IVA</v>
          </cell>
          <cell r="AA4" t="str">
            <v>VAT</v>
          </cell>
          <cell r="AB4" t="str">
            <v>I.V.A.</v>
          </cell>
          <cell r="AC4" t="str">
            <v>Moms</v>
          </cell>
          <cell r="AD4" t="str">
            <v>MwSt.</v>
          </cell>
          <cell r="AE4" t="str">
            <v>VAT</v>
          </cell>
          <cell r="AF4" t="str">
            <v>VAT</v>
          </cell>
          <cell r="AG4" t="str">
            <v>I.G.</v>
          </cell>
        </row>
        <row r="5">
          <cell r="A5" t="str">
            <v>Customize Your Invoice</v>
          </cell>
          <cell r="B5" t="str">
            <v>E23</v>
          </cell>
          <cell r="C5">
            <v>1</v>
          </cell>
          <cell r="D5">
            <v>0.05</v>
          </cell>
          <cell r="E5">
            <v>0.17499999999999999</v>
          </cell>
          <cell r="F5">
            <v>7.0000000000000007E-2</v>
          </cell>
          <cell r="G5">
            <v>0.22</v>
          </cell>
          <cell r="H5">
            <v>0.125</v>
          </cell>
          <cell r="I5">
            <v>0.21</v>
          </cell>
          <cell r="K5">
            <v>0.2</v>
          </cell>
          <cell r="L5">
            <v>0.21</v>
          </cell>
          <cell r="M5">
            <v>0.18</v>
          </cell>
          <cell r="N5">
            <v>0.17</v>
          </cell>
          <cell r="O5">
            <v>0.25</v>
          </cell>
          <cell r="P5">
            <v>0.186</v>
          </cell>
          <cell r="Q5">
            <v>0.15</v>
          </cell>
          <cell r="R5">
            <v>0.25</v>
          </cell>
          <cell r="S5">
            <v>0.17</v>
          </cell>
          <cell r="T5">
            <v>0.19</v>
          </cell>
          <cell r="U5">
            <v>0.03</v>
          </cell>
          <cell r="V5">
            <v>0.1</v>
          </cell>
          <cell r="W5">
            <v>0.15</v>
          </cell>
          <cell r="X5">
            <v>0.17499999999999999</v>
          </cell>
          <cell r="Y5">
            <v>0.23</v>
          </cell>
          <cell r="Z5">
            <v>0.17</v>
          </cell>
          <cell r="AA5">
            <v>0.14000000000000001</v>
          </cell>
          <cell r="AB5">
            <v>0.28000000000000003</v>
          </cell>
          <cell r="AC5">
            <v>0.25</v>
          </cell>
          <cell r="AD5">
            <v>6.5000000000000002E-2</v>
          </cell>
          <cell r="AE5">
            <v>0.05</v>
          </cell>
          <cell r="AF5">
            <v>0.08</v>
          </cell>
          <cell r="AG5">
            <v>0.12</v>
          </cell>
        </row>
        <row r="6">
          <cell r="A6" t="str">
            <v>Customize Your Invoice</v>
          </cell>
          <cell r="B6" t="str">
            <v>E26</v>
          </cell>
          <cell r="C6">
            <v>1</v>
          </cell>
          <cell r="F6" t="str">
            <v>PST</v>
          </cell>
          <cell r="K6" t="str">
            <v>MwSt.</v>
          </cell>
          <cell r="L6" t="str">
            <v>BTW</v>
          </cell>
          <cell r="M6" t="str">
            <v>IPI</v>
          </cell>
          <cell r="P6" t="str">
            <v>T.V.A.</v>
          </cell>
          <cell r="Q6" t="str">
            <v>MwSt.</v>
          </cell>
          <cell r="R6" t="str">
            <v>ÁFA</v>
          </cell>
          <cell r="T6" t="str">
            <v>IVA</v>
          </cell>
          <cell r="W6" t="str">
            <v>MwSt.</v>
          </cell>
          <cell r="X6" t="str">
            <v>BTW</v>
          </cell>
          <cell r="AB6" t="str">
            <v>I.V.A.</v>
          </cell>
          <cell r="AC6" t="str">
            <v>Moms</v>
          </cell>
          <cell r="AD6" t="str">
            <v>MwSt.</v>
          </cell>
          <cell r="AF6" t="str">
            <v>VAT</v>
          </cell>
        </row>
        <row r="7">
          <cell r="A7" t="str">
            <v>Customize Your Invoice</v>
          </cell>
          <cell r="B7" t="str">
            <v>E27</v>
          </cell>
          <cell r="C7">
            <v>1</v>
          </cell>
          <cell r="F7">
            <v>7.0000000000000007E-2</v>
          </cell>
          <cell r="K7">
            <v>0.1</v>
          </cell>
          <cell r="L7">
            <v>0.06</v>
          </cell>
          <cell r="M7">
            <v>0.15</v>
          </cell>
          <cell r="P7">
            <v>5.5E-2</v>
          </cell>
          <cell r="Q7">
            <v>7.0000000000000007E-2</v>
          </cell>
          <cell r="R7">
            <v>0.12</v>
          </cell>
          <cell r="T7">
            <v>0.16</v>
          </cell>
          <cell r="W7">
            <v>0.06</v>
          </cell>
          <cell r="X7">
            <v>0.06</v>
          </cell>
          <cell r="AB7">
            <v>0.16</v>
          </cell>
          <cell r="AC7">
            <v>0.21</v>
          </cell>
          <cell r="AD7">
            <v>0.02</v>
          </cell>
          <cell r="AF7">
            <v>0.15</v>
          </cell>
        </row>
        <row r="8">
          <cell r="A8" t="str">
            <v>Customize Your Invoice</v>
          </cell>
          <cell r="B8" t="str">
            <v>G27</v>
          </cell>
          <cell r="C8">
            <v>2</v>
          </cell>
          <cell r="D8" t="str">
            <v>$#,##0.00_);("$"#,##0.00)</v>
          </cell>
          <cell r="E8" t="str">
            <v>£#,##0.00_);("£"#,##0.00)</v>
          </cell>
          <cell r="F8" t="str">
            <v>$#,##0.00_);("$"#,##0.00)</v>
          </cell>
          <cell r="G8" t="str">
            <v>$#,##0.00_);("$"#,##0.00)</v>
          </cell>
          <cell r="H8" t="str">
            <v>$#,##0.00_);("$"#,##0.00)</v>
          </cell>
          <cell r="I8" t="str">
            <v>IR£#,##0.00_);("IR£"#,##0.00)</v>
          </cell>
          <cell r="J8" t="str">
            <v>#,##0.00_);(#,##0.00)</v>
          </cell>
          <cell r="K8" t="str">
            <v>ÖS #.##0,00_);("ÖS "#.##0,00)</v>
          </cell>
          <cell r="L8" t="str">
            <v>BF #.##0,00_);("BF "#.##0,00)</v>
          </cell>
          <cell r="M8" t="str">
            <v>R$ #.##0,00_);("R$ "#.##0,00)</v>
          </cell>
          <cell r="N8" t="str">
            <v>#,##0.00_);(#,##0.00)</v>
          </cell>
          <cell r="O8" t="str">
            <v>kr #.##0,00_);("kr "#.##0,00)</v>
          </cell>
          <cell r="P8" t="str">
            <v>#.##0,00 "F"_);(#.##0,00 "F")</v>
          </cell>
          <cell r="Q8" t="str">
            <v>#.##0,00 "DM"_);(#.##0,00 "DM")</v>
          </cell>
          <cell r="R8" t="str">
            <v>#.##0,00 "Ft"_);(#.##0,00 "Ft")</v>
          </cell>
          <cell r="S8" t="str">
            <v>#,##0.00_D_M_);(#,##0.00_D_M)</v>
          </cell>
          <cell r="T8" t="str">
            <v>L. #.##0,00_);("L. "#.##0,00)</v>
          </cell>
          <cell r="U8" t="str">
            <v>¥#,##0.00_);("¥"#,##0.00)</v>
          </cell>
          <cell r="V8" t="str">
            <v>#,##0.00_D_M_);(#,##0.00_D_M)</v>
          </cell>
          <cell r="W8" t="str">
            <v>#.##0,00 "F"_);(#.##0,00 "F")</v>
          </cell>
          <cell r="X8" t="str">
            <v>fl #.##0,00_);("fl "#.##0,00)</v>
          </cell>
          <cell r="Y8" t="str">
            <v>kr # ##0,00_);("kr "# ##0,00)</v>
          </cell>
          <cell r="Z8" t="str">
            <v>#.##0,00 "PTE"_);(#.##0,00 "PTE")</v>
          </cell>
          <cell r="AA8" t="str">
            <v>R #,##0.00_);("R "#,##0.00)</v>
          </cell>
          <cell r="AB8" t="str">
            <v>#.##0,00 "Pts"_);(#.##0,00 "Pts")</v>
          </cell>
          <cell r="AC8" t="str">
            <v># ##0,00 "kr"_);(# ##0,00 "kr")</v>
          </cell>
          <cell r="AD8" t="str">
            <v>SFr. #'##0.00_);("SFr. "#'##0.00)</v>
          </cell>
          <cell r="AE8" t="str">
            <v>NT$#,##0.00;(NT$#,##0.00)</v>
          </cell>
          <cell r="AF8" t="str">
            <v>#.##0,00 "TL"_);(#.##0,00 "TL")</v>
          </cell>
          <cell r="AG8" t="str">
            <v>Bs #.##0,00_);("Bs "#.##0,00)</v>
          </cell>
        </row>
        <row r="9">
          <cell r="A9" t="str">
            <v>Invoice</v>
          </cell>
          <cell r="B9" t="str">
            <v>K18:L34</v>
          </cell>
          <cell r="C9">
            <v>2</v>
          </cell>
          <cell r="D9" t="str">
            <v>$#,##0.00_);("$"#,##0.00)</v>
          </cell>
          <cell r="E9" t="str">
            <v>£#,##0.00_);("£"#,##0.00)</v>
          </cell>
          <cell r="F9" t="str">
            <v>$#,##0.00_);("$"#,##0.00)</v>
          </cell>
          <cell r="G9" t="str">
            <v>$#,##0.00_);("$"#,##0.00)</v>
          </cell>
          <cell r="H9" t="str">
            <v>$#,##0.00_);("$"#,##0.00)</v>
          </cell>
          <cell r="I9" t="str">
            <v>IR£#,##0.00_);("IR£"#,##0.00)</v>
          </cell>
          <cell r="J9" t="str">
            <v>#,##0.00_);(#,##0.00)</v>
          </cell>
          <cell r="K9" t="str">
            <v>ÖS #.##0,00_);("ÖS "#.##0,00)</v>
          </cell>
          <cell r="L9" t="str">
            <v>BF #.##0,00_);("BF "#.##0,00)</v>
          </cell>
          <cell r="M9" t="str">
            <v>R$ #.##0,00_);("R$ "#.##0,00)</v>
          </cell>
          <cell r="N9" t="str">
            <v>#,##0.00_);(#,##0.00)</v>
          </cell>
          <cell r="O9" t="str">
            <v>kr #.##0,00_);("kr "#.##0,00)</v>
          </cell>
          <cell r="P9" t="str">
            <v>#.##0,00 "F"_);(#.##0,00 "F")</v>
          </cell>
          <cell r="Q9" t="str">
            <v>#.##0,00 "DM"_);(#.##0,00 "DM")</v>
          </cell>
          <cell r="R9" t="str">
            <v>#.##0,00 "Ft"_);(#.##0,00 "Ft")</v>
          </cell>
          <cell r="S9" t="str">
            <v>#,##0.00_D_M_);(#,##0.00_D_M)</v>
          </cell>
          <cell r="T9" t="str">
            <v>L. #.##0,00_);("L. "#.##0,00)</v>
          </cell>
          <cell r="U9" t="str">
            <v>¥#,##0.00_);("¥"#,##0.00)</v>
          </cell>
          <cell r="V9" t="str">
            <v>#,##0.00_D_M_);(#,##0.00_D_M)</v>
          </cell>
          <cell r="W9" t="str">
            <v>#.##0,00 "F"_);(#.##0,00 "F")</v>
          </cell>
          <cell r="X9" t="str">
            <v>fl #.##0,00_);("fl "#.##0,00)</v>
          </cell>
          <cell r="Y9" t="str">
            <v>kr # ##0,00_);("kr "# ##0,00)</v>
          </cell>
          <cell r="Z9" t="str">
            <v>#.##0,00 "PTE"_);(#.##0,00 "PTE")</v>
          </cell>
          <cell r="AA9" t="str">
            <v>R #,##0.00_);("R "#,##0.00)</v>
          </cell>
          <cell r="AB9" t="str">
            <v>#.##0,00 "Pts"_);(#.##0,00 "Pts")</v>
          </cell>
          <cell r="AC9" t="str">
            <v># ##0,00 "kr"_);(# ##0,00 "kr")</v>
          </cell>
          <cell r="AD9" t="str">
            <v>SFr. #'##0.00_);("SFr. "#'##0.00)</v>
          </cell>
          <cell r="AE9" t="str">
            <v>NT$#,##0.00;(NT$#,##0.00)</v>
          </cell>
          <cell r="AF9" t="str">
            <v>#.##0,00 "TL"_);(#.##0,00 "TL")</v>
          </cell>
          <cell r="AG9" t="str">
            <v>Bs #.##0,00_);("Bs "#.##0,00)</v>
          </cell>
        </row>
        <row r="10">
          <cell r="A10" t="str">
            <v>Invoice</v>
          </cell>
          <cell r="B10" t="str">
            <v>L35:L39</v>
          </cell>
          <cell r="C10">
            <v>2</v>
          </cell>
          <cell r="D10" t="str">
            <v>$#,##0.00_);("$"#,##0.00)</v>
          </cell>
          <cell r="E10" t="str">
            <v>£#,##0.00_);("£"#,##0.00)</v>
          </cell>
          <cell r="F10" t="str">
            <v>$#,##0.00_);("$"#,##0.00)</v>
          </cell>
          <cell r="G10" t="str">
            <v>$#,##0.00_);("$"#,##0.00)</v>
          </cell>
          <cell r="H10" t="str">
            <v>$#,##0.00_);("$"#,##0.00)</v>
          </cell>
          <cell r="I10" t="str">
            <v>IR£#,##0.00_);("IR£"#,##0.00)</v>
          </cell>
          <cell r="J10" t="str">
            <v>#,##0.00_);(#,##0.00)</v>
          </cell>
          <cell r="K10" t="str">
            <v>ÖS #.##0,00_);("ÖS "#.##0,00)</v>
          </cell>
          <cell r="L10" t="str">
            <v>BF #.##0,00_);("BF "#.##0,00)</v>
          </cell>
          <cell r="M10" t="str">
            <v>R$ #.##0,00_);("R$ "#.##0,00)</v>
          </cell>
          <cell r="N10" t="str">
            <v>#,##0.00_);(#,##0.00)</v>
          </cell>
          <cell r="O10" t="str">
            <v>kr #.##0,00_);("kr "#.##0,00)</v>
          </cell>
          <cell r="P10" t="str">
            <v>#.##0,00 "F"_);(#.##0,00 "F")</v>
          </cell>
          <cell r="Q10" t="str">
            <v>#.##0,00 "DM"_);(#.##0,00 "DM")</v>
          </cell>
          <cell r="R10" t="str">
            <v>#.##0,00 "Ft"_);(#.##0,00 "Ft")</v>
          </cell>
          <cell r="S10" t="str">
            <v>#,##0.00_D_M_);(#,##0.00_D_M)</v>
          </cell>
          <cell r="T10" t="str">
            <v>L. #.##0,00_);("L. "#.##0,00)</v>
          </cell>
          <cell r="U10" t="str">
            <v>¥#,##0.00_);("¥"#,##0.00)</v>
          </cell>
          <cell r="V10" t="str">
            <v>#,##0.00_D_M_);(#,##0.00_D_M)</v>
          </cell>
          <cell r="W10" t="str">
            <v>#.##0,00 "F"_);(#.##0,00 "F")</v>
          </cell>
          <cell r="X10" t="str">
            <v>fl #.##0,00_);("fl "#.##0,00)</v>
          </cell>
          <cell r="Y10" t="str">
            <v>kr # ##0,00_);("kr "# ##0,00)</v>
          </cell>
          <cell r="Z10" t="str">
            <v>#.##0,00 "PTE"_);(#.##0,00 "PTE")</v>
          </cell>
          <cell r="AA10" t="str">
            <v>R #,##0.00_);("R "#,##0.00)</v>
          </cell>
          <cell r="AB10" t="str">
            <v>#.##0,00 "Pts"_);(#.##0,00 "Pts")</v>
          </cell>
          <cell r="AC10" t="str">
            <v># ##0,00 "kr"_);(# ##0,00 "kr")</v>
          </cell>
          <cell r="AD10" t="str">
            <v>SFr. #'##0.00_);("SFr. "#'##0.00)</v>
          </cell>
          <cell r="AE10" t="str">
            <v>NT$#,##0.00;(NT$#,##0.00)</v>
          </cell>
          <cell r="AF10" t="str">
            <v>#.##0,00 "TL"_);(#.##0,00 "TL")</v>
          </cell>
          <cell r="AG10" t="str">
            <v>Bs #.##0,00_);("Bs "#.##0,00)</v>
          </cell>
        </row>
        <row r="11">
          <cell r="A11" t="str">
            <v>Invoice</v>
          </cell>
          <cell r="B11" t="str">
            <v>A1</v>
          </cell>
          <cell r="C11">
            <v>4</v>
          </cell>
          <cell r="D11">
            <v>1</v>
          </cell>
          <cell r="E11">
            <v>9</v>
          </cell>
          <cell r="F11">
            <v>1</v>
          </cell>
          <cell r="G11">
            <v>9</v>
          </cell>
          <cell r="H11">
            <v>9</v>
          </cell>
          <cell r="I11">
            <v>9</v>
          </cell>
          <cell r="J11">
            <v>9</v>
          </cell>
          <cell r="K11">
            <v>9</v>
          </cell>
          <cell r="L11">
            <v>9</v>
          </cell>
          <cell r="M11">
            <v>1</v>
          </cell>
          <cell r="N11">
            <v>9</v>
          </cell>
          <cell r="O11">
            <v>9</v>
          </cell>
          <cell r="P11">
            <v>9</v>
          </cell>
          <cell r="Q11">
            <v>9</v>
          </cell>
          <cell r="R11">
            <v>9</v>
          </cell>
          <cell r="S11">
            <v>9</v>
          </cell>
          <cell r="T11">
            <v>9</v>
          </cell>
          <cell r="U11">
            <v>9</v>
          </cell>
          <cell r="V11">
            <v>9</v>
          </cell>
          <cell r="W11">
            <v>9</v>
          </cell>
          <cell r="X11">
            <v>9</v>
          </cell>
          <cell r="Y11">
            <v>9</v>
          </cell>
          <cell r="Z11">
            <v>9</v>
          </cell>
          <cell r="AA11">
            <v>9</v>
          </cell>
          <cell r="AB11">
            <v>9</v>
          </cell>
          <cell r="AC11">
            <v>9</v>
          </cell>
          <cell r="AD11">
            <v>9</v>
          </cell>
          <cell r="AE11">
            <v>9</v>
          </cell>
          <cell r="AF11">
            <v>9</v>
          </cell>
          <cell r="AG11">
            <v>9</v>
          </cell>
        </row>
      </sheetData>
      <sheetData sheetId="28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EC. A"/>
      <sheetName val="SEC. B"/>
      <sheetName val="Rangejust"/>
    </sheetNames>
    <sheetDataSet>
      <sheetData sheetId="0"/>
      <sheetData sheetId="1" refreshError="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
      <sheetName val="Summary (EPC)"/>
      <sheetName val="Summary (Total)"/>
      <sheetName val="Civil Directs_TOTAL"/>
      <sheetName val="Mech Directs_TOTAL"/>
      <sheetName val="Elec Directs_TOTAL"/>
      <sheetName val="Indirects"/>
      <sheetName val="Closing Costs"/>
      <sheetName val="Escalation &amp; Buyout"/>
      <sheetName val="Insurance and Bonds"/>
      <sheetName val="Detail of Indirects"/>
      <sheetName val="SUPERVISION"/>
      <sheetName val="Project vehicles"/>
      <sheetName val="Admin Expenses"/>
      <sheetName val="Safety,security"/>
      <sheetName val="offices,yards"/>
      <sheetName val="office expenses"/>
      <sheetName val="Small tools"/>
      <sheetName val="Camp"/>
      <sheetName val="Support facilities"/>
      <sheetName val="final clean up"/>
      <sheetName val="equipment"/>
      <sheetName val="technical services"/>
      <sheetName val="Subsistence"/>
      <sheetName val="design office"/>
      <sheetName val="design office distribs"/>
      <sheetName val="Supervision office distribs"/>
      <sheetName val="Operations costs"/>
      <sheetName val="Employ Require"/>
    </sheetNames>
    <sheetDataSet>
      <sheetData sheetId="0" refreshError="1">
        <row r="1">
          <cell r="A1" t="str">
            <v>BECHTEL WATER - CONTINGENCY/ RISK SUMMARY FORM</v>
          </cell>
        </row>
        <row r="3">
          <cell r="A3" t="str">
            <v>PROJECT TITLE         : SULAIBIYA WASTEWATER PROJECT</v>
          </cell>
          <cell r="I3" t="str">
            <v xml:space="preserve"> BASE ESTIMATE</v>
          </cell>
          <cell r="J3">
            <v>76000000</v>
          </cell>
        </row>
        <row r="4">
          <cell r="A4" t="str">
            <v>PROJECT NUMBER     :</v>
          </cell>
          <cell r="I4" t="str">
            <v>BASE ESTIMATE ACCURACY</v>
          </cell>
          <cell r="J4">
            <v>9.9965242237267424E-2</v>
          </cell>
        </row>
        <row r="6">
          <cell r="E6" t="str">
            <v xml:space="preserve"> Cost Impacts (KWD '000s)</v>
          </cell>
        </row>
        <row r="7">
          <cell r="A7" t="str">
            <v>ID No</v>
          </cell>
          <cell r="B7" t="str">
            <v>Risk description</v>
          </cell>
          <cell r="C7" t="str">
            <v>Risk Owner (JV/SPC)</v>
          </cell>
          <cell r="D7" t="str">
            <v>Probability of Occurrence</v>
          </cell>
          <cell r="E7" t="str">
            <v>Optimistic</v>
          </cell>
          <cell r="F7" t="str">
            <v>Most Likely</v>
          </cell>
          <cell r="G7" t="str">
            <v>Pessimistic</v>
          </cell>
          <cell r="H7" t="str">
            <v>EV (KWD '000s)</v>
          </cell>
          <cell r="I7" t="str">
            <v>60% Value (KWD '000s)</v>
          </cell>
          <cell r="J7" t="str">
            <v>Has risk occurred? (3)</v>
          </cell>
          <cell r="K7" t="str">
            <v>Can risk no longer occur? (3)</v>
          </cell>
        </row>
        <row r="8">
          <cell r="A8" t="str">
            <v>CONTINGENCY</v>
          </cell>
        </row>
        <row r="9">
          <cell r="B9" t="str">
            <v>General</v>
          </cell>
        </row>
        <row r="10">
          <cell r="A10">
            <v>1</v>
          </cell>
          <cell r="B10" t="str">
            <v xml:space="preserve">DESIGN DEVELOPMENT - 5% of Civil /Mech/Elec; 3% of Pipeline </v>
          </cell>
          <cell r="C10" t="str">
            <v>JV</v>
          </cell>
          <cell r="D10">
            <v>0.5</v>
          </cell>
          <cell r="F10">
            <v>2006</v>
          </cell>
          <cell r="H10">
            <v>1003</v>
          </cell>
          <cell r="I10">
            <v>1353.1306427574586</v>
          </cell>
        </row>
        <row r="11">
          <cell r="A11">
            <v>2</v>
          </cell>
          <cell r="B11" t="str">
            <v>SHIPPING / TRANSPORT DIFFICULTIES</v>
          </cell>
          <cell r="C11" t="str">
            <v>JV</v>
          </cell>
          <cell r="D11">
            <v>0.3</v>
          </cell>
          <cell r="F11">
            <v>250</v>
          </cell>
          <cell r="H11">
            <v>75</v>
          </cell>
          <cell r="I11">
            <v>101.18125444347895</v>
          </cell>
        </row>
        <row r="12">
          <cell r="A12">
            <v>3</v>
          </cell>
          <cell r="B12" t="str">
            <v>LOGISTICS / DELAYS OF WATER TESTING STRUCTURES &amp; PIPELINE</v>
          </cell>
          <cell r="C12" t="str">
            <v>JV</v>
          </cell>
          <cell r="D12">
            <v>0.5</v>
          </cell>
          <cell r="F12">
            <v>100</v>
          </cell>
          <cell r="H12">
            <v>50</v>
          </cell>
          <cell r="I12">
            <v>67.454169628985966</v>
          </cell>
        </row>
        <row r="13">
          <cell r="C13" t="str">
            <v>JV</v>
          </cell>
          <cell r="H13">
            <v>0</v>
          </cell>
          <cell r="I13">
            <v>0</v>
          </cell>
        </row>
        <row r="14">
          <cell r="C14" t="str">
            <v>JV</v>
          </cell>
          <cell r="H14">
            <v>0</v>
          </cell>
          <cell r="I14">
            <v>0</v>
          </cell>
        </row>
        <row r="16">
          <cell r="G16" t="str">
            <v>Sub-Total Contingency Impacts</v>
          </cell>
          <cell r="H16">
            <v>1128</v>
          </cell>
          <cell r="I16">
            <v>1521.7660668299234</v>
          </cell>
          <cell r="J16">
            <v>0.29702188166521842</v>
          </cell>
          <cell r="K16" t="str">
            <v>of total</v>
          </cell>
        </row>
        <row r="17">
          <cell r="A17" t="str">
            <v>RISKS</v>
          </cell>
        </row>
        <row r="18">
          <cell r="A18" t="str">
            <v>A) JV WORKS SITE</v>
          </cell>
        </row>
        <row r="19">
          <cell r="B19" t="str">
            <v>Pipeline</v>
          </cell>
        </row>
        <row r="20">
          <cell r="A20">
            <v>1</v>
          </cell>
          <cell r="B20" t="str">
            <v>ADDITIONAL OXYGEN INJECTION UNIT REQUIRED</v>
          </cell>
          <cell r="C20" t="str">
            <v>JV</v>
          </cell>
          <cell r="D20">
            <v>0.3</v>
          </cell>
          <cell r="F20">
            <v>350</v>
          </cell>
          <cell r="H20">
            <v>105</v>
          </cell>
          <cell r="I20">
            <v>141.65375622087055</v>
          </cell>
        </row>
        <row r="21">
          <cell r="A21">
            <v>2</v>
          </cell>
          <cell r="B21" t="str">
            <v>ADDITIONAL SURGE CONTROL REQUIRED</v>
          </cell>
          <cell r="C21" t="str">
            <v>JV</v>
          </cell>
          <cell r="D21">
            <v>0.3</v>
          </cell>
          <cell r="F21">
            <v>100</v>
          </cell>
          <cell r="H21">
            <v>30</v>
          </cell>
          <cell r="I21">
            <v>40.472501777391578</v>
          </cell>
        </row>
        <row r="22">
          <cell r="A22">
            <v>3</v>
          </cell>
          <cell r="B22" t="str">
            <v>UNFORESEEN SERVICE CROSSINGS</v>
          </cell>
          <cell r="C22" t="str">
            <v>JV</v>
          </cell>
          <cell r="D22">
            <v>0.3</v>
          </cell>
          <cell r="F22">
            <v>200</v>
          </cell>
          <cell r="H22">
            <v>60</v>
          </cell>
          <cell r="I22">
            <v>80.945003554783156</v>
          </cell>
        </row>
        <row r="23">
          <cell r="A23">
            <v>4</v>
          </cell>
          <cell r="B23" t="str">
            <v>HARD DIG IN PIPELINE EXCAVATIONS</v>
          </cell>
          <cell r="C23" t="str">
            <v>JV</v>
          </cell>
          <cell r="D23">
            <v>0.4</v>
          </cell>
          <cell r="F23">
            <v>200</v>
          </cell>
          <cell r="H23">
            <v>80</v>
          </cell>
          <cell r="I23">
            <v>107.92667140637755</v>
          </cell>
        </row>
        <row r="24">
          <cell r="A24">
            <v>5</v>
          </cell>
          <cell r="B24" t="str">
            <v>LATE ARRIVAL OF PIPE MATERIALS FROM SUPPLIER</v>
          </cell>
          <cell r="C24" t="str">
            <v>JV</v>
          </cell>
          <cell r="D24">
            <v>0.1</v>
          </cell>
          <cell r="F24">
            <v>500</v>
          </cell>
          <cell r="H24">
            <v>50</v>
          </cell>
          <cell r="I24">
            <v>67.454169628985966</v>
          </cell>
        </row>
        <row r="25">
          <cell r="A25">
            <v>6</v>
          </cell>
          <cell r="B25" t="str">
            <v>ADDITIONAL MICROTUNNELLING COSTS</v>
          </cell>
          <cell r="C25" t="str">
            <v>JV</v>
          </cell>
          <cell r="D25">
            <v>0.2</v>
          </cell>
          <cell r="F25">
            <v>130</v>
          </cell>
          <cell r="H25">
            <v>26</v>
          </cell>
          <cell r="I25">
            <v>35.076168207072705</v>
          </cell>
        </row>
        <row r="26">
          <cell r="A26">
            <v>7</v>
          </cell>
          <cell r="B26" t="str">
            <v>ADDITIONAL ALLOWANCE FOR WORKING UNDERNEATH PYLONS</v>
          </cell>
          <cell r="C26" t="str">
            <v>JV</v>
          </cell>
          <cell r="D26">
            <v>0.2</v>
          </cell>
          <cell r="F26">
            <v>100</v>
          </cell>
          <cell r="H26">
            <v>20</v>
          </cell>
          <cell r="I26">
            <v>26.981667851594388</v>
          </cell>
        </row>
        <row r="27">
          <cell r="A27">
            <v>8</v>
          </cell>
          <cell r="B27" t="str">
            <v>ODOUR CONTROL ON AIR VALVES REQUIRED</v>
          </cell>
          <cell r="C27" t="str">
            <v>JV</v>
          </cell>
          <cell r="D27">
            <v>0.3</v>
          </cell>
          <cell r="F27">
            <v>50</v>
          </cell>
          <cell r="H27">
            <v>15</v>
          </cell>
          <cell r="I27">
            <v>20.236250888695789</v>
          </cell>
        </row>
        <row r="28">
          <cell r="B28" t="str">
            <v>Ardiya</v>
          </cell>
        </row>
        <row r="29">
          <cell r="A29">
            <v>9</v>
          </cell>
          <cell r="B29" t="str">
            <v>ADDITIONAL OVERPUMING REQUIRED DUE TO DIFFICULTIES WITH THE CONNECTIONS AT ARDIYA</v>
          </cell>
          <cell r="C29" t="str">
            <v>JV</v>
          </cell>
          <cell r="D29">
            <v>0.4</v>
          </cell>
          <cell r="F29">
            <v>100</v>
          </cell>
          <cell r="H29">
            <v>40</v>
          </cell>
          <cell r="I29">
            <v>53.963335703188775</v>
          </cell>
        </row>
        <row r="30">
          <cell r="A30" t="str">
            <v>9a</v>
          </cell>
          <cell r="B30" t="str">
            <v>DEALING WITH AC PIPES AT ARDIYA</v>
          </cell>
          <cell r="C30" t="str">
            <v>JV</v>
          </cell>
          <cell r="D30">
            <v>0.4</v>
          </cell>
          <cell r="F30">
            <v>20</v>
          </cell>
          <cell r="H30">
            <v>8</v>
          </cell>
          <cell r="I30">
            <v>10.792667140637755</v>
          </cell>
        </row>
        <row r="31">
          <cell r="B31" t="str">
            <v>Sulaibiya</v>
          </cell>
        </row>
        <row r="32">
          <cell r="A32">
            <v>10</v>
          </cell>
          <cell r="B32" t="str">
            <v>SEPTICITY / ODOUR RISKS</v>
          </cell>
          <cell r="C32" t="str">
            <v>JV</v>
          </cell>
          <cell r="D32">
            <v>0</v>
          </cell>
          <cell r="F32">
            <v>0</v>
          </cell>
          <cell r="H32">
            <v>0</v>
          </cell>
          <cell r="I32">
            <v>0</v>
          </cell>
        </row>
        <row r="33">
          <cell r="A33">
            <v>11</v>
          </cell>
          <cell r="B33" t="str">
            <v>CONCRETE &amp; LINING REPAIRS</v>
          </cell>
          <cell r="C33" t="str">
            <v>JV</v>
          </cell>
          <cell r="D33">
            <v>0.5</v>
          </cell>
          <cell r="F33">
            <v>20</v>
          </cell>
          <cell r="H33">
            <v>10</v>
          </cell>
          <cell r="I33">
            <v>13.490833925797194</v>
          </cell>
        </row>
        <row r="34">
          <cell r="B34" t="str">
            <v>General</v>
          </cell>
        </row>
        <row r="35">
          <cell r="A35">
            <v>12</v>
          </cell>
          <cell r="B35" t="str">
            <v>DESIGN OVERRUN DUE TO INTERFACE PROBLEMS</v>
          </cell>
          <cell r="C35" t="str">
            <v>JV</v>
          </cell>
          <cell r="D35">
            <v>0.3</v>
          </cell>
          <cell r="F35">
            <v>50</v>
          </cell>
          <cell r="H35">
            <v>15</v>
          </cell>
          <cell r="I35">
            <v>20.236250888695789</v>
          </cell>
        </row>
        <row r="36">
          <cell r="A36">
            <v>13</v>
          </cell>
          <cell r="B36" t="str">
            <v>ALLOWANCES FOR LOCAL PERMITTING</v>
          </cell>
          <cell r="C36" t="str">
            <v>JV</v>
          </cell>
          <cell r="D36">
            <v>0.5</v>
          </cell>
          <cell r="F36">
            <v>50</v>
          </cell>
          <cell r="H36">
            <v>25</v>
          </cell>
          <cell r="I36">
            <v>33.727084814492983</v>
          </cell>
        </row>
        <row r="37">
          <cell r="A37">
            <v>14</v>
          </cell>
          <cell r="B37" t="str">
            <v>HIGHWAY REPAIRS</v>
          </cell>
          <cell r="C37" t="str">
            <v>JV</v>
          </cell>
          <cell r="D37">
            <v>0.6</v>
          </cell>
          <cell r="F37">
            <v>50</v>
          </cell>
          <cell r="H37">
            <v>30</v>
          </cell>
          <cell r="I37">
            <v>40.472501777391578</v>
          </cell>
        </row>
        <row r="38">
          <cell r="A38">
            <v>15</v>
          </cell>
          <cell r="B38" t="str">
            <v>COMMISSIONING DELAYS - 2 Months</v>
          </cell>
          <cell r="C38" t="str">
            <v>JV</v>
          </cell>
          <cell r="D38">
            <v>0.5</v>
          </cell>
          <cell r="F38">
            <v>50</v>
          </cell>
          <cell r="H38">
            <v>25</v>
          </cell>
          <cell r="I38">
            <v>33.727084814492983</v>
          </cell>
        </row>
        <row r="39">
          <cell r="A39">
            <v>16</v>
          </cell>
          <cell r="B39" t="str">
            <v>DELAYS TO CONSTRUCTION - 2 Months</v>
          </cell>
          <cell r="C39" t="str">
            <v>JV</v>
          </cell>
          <cell r="D39">
            <v>0.5</v>
          </cell>
          <cell r="F39">
            <v>330</v>
          </cell>
          <cell r="H39">
            <v>165</v>
          </cell>
          <cell r="I39">
            <v>222.59875977565369</v>
          </cell>
        </row>
        <row r="40">
          <cell r="A40">
            <v>17</v>
          </cell>
          <cell r="B40" t="str">
            <v>ADDITIONAL INSURANCE CLAIM EXCESSES</v>
          </cell>
          <cell r="C40" t="str">
            <v>JV</v>
          </cell>
          <cell r="D40">
            <v>0.3</v>
          </cell>
          <cell r="F40">
            <v>125</v>
          </cell>
          <cell r="H40">
            <v>37.5</v>
          </cell>
          <cell r="I40">
            <v>50.590627221739474</v>
          </cell>
        </row>
        <row r="41">
          <cell r="A41">
            <v>18</v>
          </cell>
          <cell r="B41" t="str">
            <v>ADDITIONAL TRAVEL TO KUWAIT</v>
          </cell>
          <cell r="C41" t="str">
            <v>JV</v>
          </cell>
          <cell r="D41">
            <v>0.4</v>
          </cell>
          <cell r="F41">
            <v>25</v>
          </cell>
          <cell r="H41">
            <v>10</v>
          </cell>
          <cell r="I41">
            <v>13.490833925797194</v>
          </cell>
        </row>
        <row r="42">
          <cell r="A42">
            <v>19</v>
          </cell>
          <cell r="B42" t="str">
            <v>LIQUATED DAMAGES</v>
          </cell>
          <cell r="C42" t="str">
            <v>JV</v>
          </cell>
          <cell r="D42">
            <v>0.3</v>
          </cell>
          <cell r="F42">
            <v>1080</v>
          </cell>
          <cell r="H42">
            <v>324</v>
          </cell>
          <cell r="I42">
            <v>437.10301919582906</v>
          </cell>
        </row>
        <row r="43">
          <cell r="A43">
            <v>20</v>
          </cell>
          <cell r="B43" t="str">
            <v>ADDITIONAL DOLLAR PURCHASES - CURRENCY FLUCTUATIONS</v>
          </cell>
          <cell r="C43" t="str">
            <v>JV</v>
          </cell>
          <cell r="D43">
            <v>0.3</v>
          </cell>
          <cell r="F43">
            <v>50</v>
          </cell>
          <cell r="H43">
            <v>15</v>
          </cell>
          <cell r="I43">
            <v>20.236250888695789</v>
          </cell>
        </row>
        <row r="44">
          <cell r="A44">
            <v>21</v>
          </cell>
          <cell r="B44" t="str">
            <v>ADDITIONAL SUBCONTRACTS</v>
          </cell>
          <cell r="C44" t="str">
            <v>JV</v>
          </cell>
          <cell r="D44">
            <v>0</v>
          </cell>
          <cell r="F44">
            <v>0</v>
          </cell>
          <cell r="H44">
            <v>0</v>
          </cell>
          <cell r="I44">
            <v>0</v>
          </cell>
        </row>
        <row r="45">
          <cell r="A45">
            <v>22</v>
          </cell>
          <cell r="B45" t="str">
            <v>INCREASE 10% UPLIFT FOR SUPERVISION STAFF TO 25%</v>
          </cell>
          <cell r="C45" t="str">
            <v>JV</v>
          </cell>
          <cell r="D45">
            <v>0.5</v>
          </cell>
          <cell r="F45">
            <v>60</v>
          </cell>
          <cell r="H45">
            <v>30</v>
          </cell>
          <cell r="I45">
            <v>40.472501777391578</v>
          </cell>
        </row>
        <row r="46">
          <cell r="A46">
            <v>23</v>
          </cell>
          <cell r="B46" t="str">
            <v>INCREASE IN PIPE PRICES FROM ZINZING</v>
          </cell>
          <cell r="C46" t="str">
            <v>JV</v>
          </cell>
          <cell r="D46">
            <v>0.7</v>
          </cell>
          <cell r="F46">
            <v>1256</v>
          </cell>
          <cell r="H46">
            <v>879.2</v>
          </cell>
          <cell r="I46">
            <v>1186.1141187560891</v>
          </cell>
        </row>
        <row r="47">
          <cell r="A47">
            <v>24</v>
          </cell>
          <cell r="B47" t="str">
            <v>BOD RISK</v>
          </cell>
          <cell r="C47" t="str">
            <v>JV</v>
          </cell>
          <cell r="D47">
            <v>0.2</v>
          </cell>
          <cell r="F47">
            <v>1600</v>
          </cell>
          <cell r="H47">
            <v>320</v>
          </cell>
          <cell r="I47">
            <v>431.7066856255102</v>
          </cell>
        </row>
        <row r="48">
          <cell r="A48">
            <v>25</v>
          </cell>
          <cell r="B48" t="str">
            <v>BOMB REMOVAL</v>
          </cell>
          <cell r="C48" t="str">
            <v>JV</v>
          </cell>
          <cell r="D48">
            <v>0</v>
          </cell>
          <cell r="F48">
            <v>0</v>
          </cell>
          <cell r="H48">
            <v>0</v>
          </cell>
          <cell r="I48">
            <v>0</v>
          </cell>
        </row>
        <row r="49">
          <cell r="A49">
            <v>26</v>
          </cell>
          <cell r="B49" t="str">
            <v>DAMAGE CAUSED DUE TO STORMS</v>
          </cell>
          <cell r="C49" t="str">
            <v>JV</v>
          </cell>
          <cell r="D49">
            <v>0</v>
          </cell>
          <cell r="F49">
            <v>0</v>
          </cell>
          <cell r="H49">
            <v>0</v>
          </cell>
          <cell r="I49">
            <v>0</v>
          </cell>
        </row>
        <row r="52">
          <cell r="H52">
            <v>0</v>
          </cell>
          <cell r="I52">
            <v>0</v>
          </cell>
        </row>
        <row r="53">
          <cell r="A53">
            <v>15</v>
          </cell>
          <cell r="C53" t="str">
            <v>JV</v>
          </cell>
          <cell r="H53">
            <v>0</v>
          </cell>
          <cell r="I53">
            <v>0</v>
          </cell>
        </row>
        <row r="54">
          <cell r="A54">
            <v>16</v>
          </cell>
          <cell r="C54" t="str">
            <v>JV</v>
          </cell>
          <cell r="H54">
            <v>0</v>
          </cell>
          <cell r="I54">
            <v>0</v>
          </cell>
        </row>
        <row r="55">
          <cell r="A55">
            <v>17</v>
          </cell>
          <cell r="C55" t="str">
            <v>JV</v>
          </cell>
          <cell r="H55">
            <v>0</v>
          </cell>
          <cell r="I55">
            <v>0</v>
          </cell>
        </row>
        <row r="56">
          <cell r="A56">
            <v>18</v>
          </cell>
          <cell r="C56" t="str">
            <v>JV</v>
          </cell>
          <cell r="H56">
            <v>0</v>
          </cell>
          <cell r="I56">
            <v>0</v>
          </cell>
        </row>
        <row r="57">
          <cell r="A57">
            <v>19</v>
          </cell>
          <cell r="C57" t="str">
            <v>JV</v>
          </cell>
          <cell r="H57">
            <v>0</v>
          </cell>
          <cell r="I57">
            <v>0</v>
          </cell>
        </row>
        <row r="58">
          <cell r="A58">
            <v>20</v>
          </cell>
          <cell r="C58" t="str">
            <v>JV</v>
          </cell>
          <cell r="H58">
            <v>0</v>
          </cell>
          <cell r="I58">
            <v>0</v>
          </cell>
        </row>
        <row r="59">
          <cell r="A59">
            <v>21</v>
          </cell>
          <cell r="C59" t="str">
            <v>JV</v>
          </cell>
          <cell r="H59">
            <v>0</v>
          </cell>
          <cell r="I59">
            <v>0</v>
          </cell>
        </row>
        <row r="60">
          <cell r="A60">
            <v>22</v>
          </cell>
          <cell r="C60" t="str">
            <v>JV</v>
          </cell>
          <cell r="H60">
            <v>0</v>
          </cell>
          <cell r="I60">
            <v>0</v>
          </cell>
        </row>
        <row r="61">
          <cell r="A61">
            <v>23</v>
          </cell>
          <cell r="C61" t="str">
            <v>JV</v>
          </cell>
          <cell r="H61">
            <v>0</v>
          </cell>
          <cell r="I61">
            <v>0</v>
          </cell>
        </row>
        <row r="62">
          <cell r="A62">
            <v>24</v>
          </cell>
          <cell r="C62" t="str">
            <v>JV</v>
          </cell>
          <cell r="H62">
            <v>0</v>
          </cell>
          <cell r="I62">
            <v>0</v>
          </cell>
        </row>
        <row r="63">
          <cell r="G63" t="str">
            <v>Sub-Total JV Site Works Impacts</v>
          </cell>
          <cell r="H63">
            <v>2319.6999999999998</v>
          </cell>
          <cell r="I63">
            <v>3129.4687457671748</v>
          </cell>
          <cell r="J63">
            <v>0.61081707349185033</v>
          </cell>
          <cell r="K63" t="str">
            <v>of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VINGS &amp; ADDS (2)"/>
      <sheetName val="Sanitech"/>
      <sheetName val="EQP-Dev"/>
      <sheetName val="EQP-Site Est"/>
      <sheetName val="PLANT utilisation"/>
      <sheetName val="PLANT Comparison"/>
      <sheetName val="PLANT RUNNING"/>
      <sheetName val="Mining"/>
      <sheetName val="DRA COSTS"/>
      <sheetName val="PROJECT"/>
      <sheetName val="Plant schedule (2)"/>
      <sheetName val="Labour Table"/>
      <sheetName val="Cost"/>
      <sheetName val="EQP-Dev(Submission)"/>
      <sheetName val="EQP-Site Est(Submission)"/>
      <sheetName val="Plant schedule"/>
      <sheetName val="Lab Rates"/>
      <sheetName val="Lab Rates Table"/>
      <sheetName val="Labour Table (2)"/>
      <sheetName val="Sheet1"/>
      <sheetName val="Sheet2"/>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row r="17">
          <cell r="A17">
            <v>2000030</v>
          </cell>
          <cell r="B17" t="str">
            <v>Divisional Manager (Not in lab totals below)</v>
          </cell>
          <cell r="C17" t="str">
            <v>Contracts manager</v>
          </cell>
          <cell r="D17">
            <v>55160.915687056622</v>
          </cell>
          <cell r="F17">
            <v>1</v>
          </cell>
          <cell r="J17">
            <v>1</v>
          </cell>
          <cell r="K17">
            <v>21.449999999999974</v>
          </cell>
          <cell r="M17" t="str">
            <v>A</v>
          </cell>
          <cell r="O17">
            <v>0.33</v>
          </cell>
          <cell r="P17">
            <v>0.33</v>
          </cell>
          <cell r="Q17">
            <v>0.33</v>
          </cell>
          <cell r="R17">
            <v>0.33</v>
          </cell>
          <cell r="S17">
            <v>0.33</v>
          </cell>
          <cell r="T17">
            <v>0.33</v>
          </cell>
          <cell r="U17">
            <v>0.33</v>
          </cell>
          <cell r="V17">
            <v>0.33</v>
          </cell>
          <cell r="W17">
            <v>0.33</v>
          </cell>
          <cell r="X17">
            <v>0.33</v>
          </cell>
          <cell r="Y17">
            <v>0.33</v>
          </cell>
          <cell r="Z17">
            <v>0.33</v>
          </cell>
          <cell r="AA17">
            <v>0.33</v>
          </cell>
          <cell r="AB17">
            <v>0.33</v>
          </cell>
          <cell r="AC17">
            <v>0.33</v>
          </cell>
          <cell r="AD17">
            <v>0.33</v>
          </cell>
          <cell r="AE17">
            <v>0.33</v>
          </cell>
          <cell r="AF17">
            <v>0.33</v>
          </cell>
          <cell r="AG17">
            <v>0.33</v>
          </cell>
          <cell r="AH17">
            <v>0.33</v>
          </cell>
          <cell r="AI17">
            <v>0.33</v>
          </cell>
          <cell r="AJ17">
            <v>0.33</v>
          </cell>
          <cell r="AK17">
            <v>0.33</v>
          </cell>
          <cell r="AL17">
            <v>0.33</v>
          </cell>
          <cell r="AM17">
            <v>0.33</v>
          </cell>
          <cell r="AN17">
            <v>0.33</v>
          </cell>
          <cell r="AO17">
            <v>0.33</v>
          </cell>
          <cell r="AP17">
            <v>0.33</v>
          </cell>
          <cell r="AQ17">
            <v>0.33</v>
          </cell>
          <cell r="AR17">
            <v>0.33</v>
          </cell>
          <cell r="AS17">
            <v>0.33</v>
          </cell>
          <cell r="AT17">
            <v>0.33</v>
          </cell>
          <cell r="AU17">
            <v>0.33</v>
          </cell>
          <cell r="AV17">
            <v>0.33</v>
          </cell>
          <cell r="AW17">
            <v>0.33</v>
          </cell>
          <cell r="AX17">
            <v>0.33</v>
          </cell>
          <cell r="AY17">
            <v>0.33</v>
          </cell>
          <cell r="AZ17">
            <v>0.33</v>
          </cell>
          <cell r="BA17">
            <v>0.33</v>
          </cell>
          <cell r="BB17">
            <v>0.33</v>
          </cell>
          <cell r="BC17">
            <v>0.33</v>
          </cell>
          <cell r="BD17">
            <v>0.33</v>
          </cell>
          <cell r="BE17">
            <v>0.33</v>
          </cell>
          <cell r="BF17">
            <v>0.33</v>
          </cell>
          <cell r="BG17">
            <v>0.33</v>
          </cell>
          <cell r="BH17">
            <v>0.33</v>
          </cell>
          <cell r="BI17">
            <v>0.33</v>
          </cell>
          <cell r="BJ17">
            <v>0.33</v>
          </cell>
          <cell r="BK17">
            <v>0.33</v>
          </cell>
          <cell r="BL17">
            <v>0.33</v>
          </cell>
          <cell r="BM17">
            <v>0.33</v>
          </cell>
          <cell r="BN17">
            <v>0.33</v>
          </cell>
          <cell r="BO17">
            <v>0.33</v>
          </cell>
          <cell r="BP17">
            <v>0.33</v>
          </cell>
          <cell r="BQ17">
            <v>0.33</v>
          </cell>
          <cell r="BR17">
            <v>0.33</v>
          </cell>
          <cell r="BS17">
            <v>0.33</v>
          </cell>
          <cell r="BT17">
            <v>0.33</v>
          </cell>
          <cell r="BU17">
            <v>0.33</v>
          </cell>
          <cell r="BV17">
            <v>0.33</v>
          </cell>
          <cell r="BW17">
            <v>0.33</v>
          </cell>
          <cell r="BX17">
            <v>0.33</v>
          </cell>
          <cell r="BY17">
            <v>0.33</v>
          </cell>
          <cell r="BZ17">
            <v>0.33</v>
          </cell>
          <cell r="CA17">
            <v>0.33</v>
          </cell>
          <cell r="CB17">
            <v>0.33</v>
          </cell>
        </row>
        <row r="18">
          <cell r="A18">
            <v>2000030</v>
          </cell>
          <cell r="B18" t="str">
            <v>Contracts Manager</v>
          </cell>
          <cell r="C18" t="str">
            <v>Contracts manager</v>
          </cell>
          <cell r="D18">
            <v>55160.915687056622</v>
          </cell>
          <cell r="F18">
            <v>1</v>
          </cell>
          <cell r="J18">
            <v>1</v>
          </cell>
          <cell r="K18">
            <v>65</v>
          </cell>
          <cell r="M18" t="str">
            <v>A</v>
          </cell>
          <cell r="O18">
            <v>1</v>
          </cell>
          <cell r="P18">
            <v>1</v>
          </cell>
          <cell r="Q18">
            <v>1</v>
          </cell>
          <cell r="R18">
            <v>1</v>
          </cell>
          <cell r="S18">
            <v>1</v>
          </cell>
          <cell r="T18">
            <v>1</v>
          </cell>
          <cell r="U18">
            <v>1</v>
          </cell>
          <cell r="V18">
            <v>1</v>
          </cell>
          <cell r="W18">
            <v>1</v>
          </cell>
          <cell r="X18">
            <v>1</v>
          </cell>
          <cell r="Y18">
            <v>1</v>
          </cell>
          <cell r="Z18">
            <v>1</v>
          </cell>
          <cell r="AA18">
            <v>1</v>
          </cell>
          <cell r="AB18">
            <v>1</v>
          </cell>
          <cell r="AC18">
            <v>1</v>
          </cell>
          <cell r="AD18">
            <v>1</v>
          </cell>
          <cell r="AE18">
            <v>1</v>
          </cell>
          <cell r="AF18">
            <v>1</v>
          </cell>
          <cell r="AG18">
            <v>1</v>
          </cell>
          <cell r="AH18">
            <v>1</v>
          </cell>
          <cell r="AI18">
            <v>1</v>
          </cell>
          <cell r="AJ18">
            <v>1</v>
          </cell>
          <cell r="AK18">
            <v>1</v>
          </cell>
          <cell r="AL18">
            <v>1</v>
          </cell>
          <cell r="AM18">
            <v>1</v>
          </cell>
          <cell r="AN18">
            <v>1</v>
          </cell>
          <cell r="AO18">
            <v>1</v>
          </cell>
          <cell r="AP18">
            <v>1</v>
          </cell>
          <cell r="AQ18">
            <v>1</v>
          </cell>
          <cell r="AR18">
            <v>1</v>
          </cell>
          <cell r="AS18">
            <v>1</v>
          </cell>
          <cell r="AT18">
            <v>1</v>
          </cell>
          <cell r="AU18">
            <v>1</v>
          </cell>
          <cell r="AV18">
            <v>1</v>
          </cell>
          <cell r="AW18">
            <v>1</v>
          </cell>
          <cell r="AX18">
            <v>1</v>
          </cell>
          <cell r="AY18">
            <v>1</v>
          </cell>
          <cell r="AZ18">
            <v>1</v>
          </cell>
          <cell r="BA18">
            <v>1</v>
          </cell>
          <cell r="BB18">
            <v>1</v>
          </cell>
          <cell r="BC18">
            <v>1</v>
          </cell>
          <cell r="BD18">
            <v>1</v>
          </cell>
          <cell r="BE18">
            <v>1</v>
          </cell>
          <cell r="BF18">
            <v>1</v>
          </cell>
          <cell r="BG18">
            <v>1</v>
          </cell>
          <cell r="BH18">
            <v>1</v>
          </cell>
          <cell r="BI18">
            <v>1</v>
          </cell>
          <cell r="BJ18">
            <v>1</v>
          </cell>
          <cell r="BK18">
            <v>1</v>
          </cell>
          <cell r="BL18">
            <v>1</v>
          </cell>
          <cell r="BM18">
            <v>1</v>
          </cell>
          <cell r="BN18">
            <v>1</v>
          </cell>
          <cell r="BO18">
            <v>1</v>
          </cell>
          <cell r="BP18">
            <v>1</v>
          </cell>
          <cell r="BQ18">
            <v>1</v>
          </cell>
          <cell r="BR18">
            <v>1</v>
          </cell>
          <cell r="BS18">
            <v>1</v>
          </cell>
          <cell r="BT18">
            <v>1</v>
          </cell>
          <cell r="BU18">
            <v>1</v>
          </cell>
          <cell r="BV18">
            <v>1</v>
          </cell>
          <cell r="BW18">
            <v>1</v>
          </cell>
          <cell r="BX18">
            <v>1</v>
          </cell>
          <cell r="BY18">
            <v>1</v>
          </cell>
          <cell r="BZ18">
            <v>1</v>
          </cell>
          <cell r="CA18">
            <v>1</v>
          </cell>
          <cell r="CB18">
            <v>1</v>
          </cell>
        </row>
        <row r="19">
          <cell r="A19">
            <v>2000050</v>
          </cell>
          <cell r="B19" t="str">
            <v>Contracts Engineer</v>
          </cell>
          <cell r="C19" t="str">
            <v>Contracts engineer</v>
          </cell>
          <cell r="D19">
            <v>47748.919590012694</v>
          </cell>
          <cell r="F19">
            <v>1</v>
          </cell>
          <cell r="J19">
            <v>1</v>
          </cell>
          <cell r="K19">
            <v>65</v>
          </cell>
          <cell r="M19" t="str">
            <v>A</v>
          </cell>
          <cell r="O19">
            <v>1</v>
          </cell>
          <cell r="P19">
            <v>1</v>
          </cell>
          <cell r="Q19">
            <v>1</v>
          </cell>
          <cell r="R19">
            <v>1</v>
          </cell>
          <cell r="S19">
            <v>1</v>
          </cell>
          <cell r="T19">
            <v>1</v>
          </cell>
          <cell r="U19">
            <v>1</v>
          </cell>
          <cell r="V19">
            <v>1</v>
          </cell>
          <cell r="W19">
            <v>1</v>
          </cell>
          <cell r="X19">
            <v>1</v>
          </cell>
          <cell r="Y19">
            <v>1</v>
          </cell>
          <cell r="Z19">
            <v>1</v>
          </cell>
          <cell r="AA19">
            <v>1</v>
          </cell>
          <cell r="AB19">
            <v>1</v>
          </cell>
          <cell r="AC19">
            <v>1</v>
          </cell>
          <cell r="AD19">
            <v>1</v>
          </cell>
          <cell r="AE19">
            <v>1</v>
          </cell>
          <cell r="AF19">
            <v>1</v>
          </cell>
          <cell r="AG19">
            <v>1</v>
          </cell>
          <cell r="AH19">
            <v>1</v>
          </cell>
          <cell r="AI19">
            <v>1</v>
          </cell>
          <cell r="AJ19">
            <v>1</v>
          </cell>
          <cell r="AK19">
            <v>1</v>
          </cell>
          <cell r="AL19">
            <v>1</v>
          </cell>
          <cell r="AM19">
            <v>1</v>
          </cell>
          <cell r="AN19">
            <v>1</v>
          </cell>
          <cell r="AO19">
            <v>1</v>
          </cell>
          <cell r="AP19">
            <v>1</v>
          </cell>
          <cell r="AQ19">
            <v>1</v>
          </cell>
          <cell r="AR19">
            <v>1</v>
          </cell>
          <cell r="AS19">
            <v>1</v>
          </cell>
          <cell r="AT19">
            <v>1</v>
          </cell>
          <cell r="AU19">
            <v>1</v>
          </cell>
          <cell r="AV19">
            <v>1</v>
          </cell>
          <cell r="AW19">
            <v>1</v>
          </cell>
          <cell r="AX19">
            <v>1</v>
          </cell>
          <cell r="AY19">
            <v>1</v>
          </cell>
          <cell r="AZ19">
            <v>1</v>
          </cell>
          <cell r="BA19">
            <v>1</v>
          </cell>
          <cell r="BB19">
            <v>1</v>
          </cell>
          <cell r="BC19">
            <v>1</v>
          </cell>
          <cell r="BD19">
            <v>1</v>
          </cell>
          <cell r="BE19">
            <v>1</v>
          </cell>
          <cell r="BF19">
            <v>1</v>
          </cell>
          <cell r="BG19">
            <v>1</v>
          </cell>
          <cell r="BH19">
            <v>1</v>
          </cell>
          <cell r="BI19">
            <v>1</v>
          </cell>
          <cell r="BJ19">
            <v>1</v>
          </cell>
          <cell r="BK19">
            <v>1</v>
          </cell>
          <cell r="BL19">
            <v>1</v>
          </cell>
          <cell r="BM19">
            <v>1</v>
          </cell>
          <cell r="BN19">
            <v>1</v>
          </cell>
          <cell r="BO19">
            <v>1</v>
          </cell>
          <cell r="BP19">
            <v>1</v>
          </cell>
          <cell r="BQ19">
            <v>1</v>
          </cell>
          <cell r="BR19">
            <v>1</v>
          </cell>
          <cell r="BS19">
            <v>1</v>
          </cell>
          <cell r="BT19">
            <v>1</v>
          </cell>
          <cell r="BU19">
            <v>1</v>
          </cell>
          <cell r="BV19">
            <v>1</v>
          </cell>
          <cell r="BW19">
            <v>1</v>
          </cell>
          <cell r="BX19">
            <v>1</v>
          </cell>
          <cell r="BY19">
            <v>1</v>
          </cell>
          <cell r="BZ19">
            <v>1</v>
          </cell>
          <cell r="CA19">
            <v>1</v>
          </cell>
          <cell r="CB19">
            <v>1</v>
          </cell>
        </row>
        <row r="20">
          <cell r="A20">
            <v>2000080</v>
          </cell>
          <cell r="B20" t="str">
            <v>General Engineering Supervisor</v>
          </cell>
          <cell r="C20" t="str">
            <v>Engineering foreman</v>
          </cell>
          <cell r="D20">
            <v>30727.813943535908</v>
          </cell>
          <cell r="F20">
            <v>1</v>
          </cell>
          <cell r="J20">
            <v>1</v>
          </cell>
          <cell r="K20">
            <v>51</v>
          </cell>
          <cell r="M20" t="str">
            <v>A</v>
          </cell>
          <cell r="AD20">
            <v>1</v>
          </cell>
          <cell r="AE20">
            <v>1</v>
          </cell>
          <cell r="AF20">
            <v>1</v>
          </cell>
          <cell r="AG20">
            <v>1</v>
          </cell>
          <cell r="AH20">
            <v>1</v>
          </cell>
          <cell r="AI20">
            <v>1</v>
          </cell>
          <cell r="AJ20">
            <v>1</v>
          </cell>
          <cell r="AK20">
            <v>1</v>
          </cell>
          <cell r="AL20">
            <v>1</v>
          </cell>
          <cell r="AM20">
            <v>1</v>
          </cell>
          <cell r="AN20">
            <v>1</v>
          </cell>
          <cell r="AO20">
            <v>1</v>
          </cell>
          <cell r="AP20">
            <v>1</v>
          </cell>
          <cell r="AQ20">
            <v>1</v>
          </cell>
          <cell r="AR20">
            <v>1</v>
          </cell>
          <cell r="AS20">
            <v>1</v>
          </cell>
          <cell r="AT20">
            <v>1</v>
          </cell>
          <cell r="AU20">
            <v>1</v>
          </cell>
          <cell r="AV20">
            <v>1</v>
          </cell>
          <cell r="AW20">
            <v>1</v>
          </cell>
          <cell r="AX20">
            <v>1</v>
          </cell>
          <cell r="AY20">
            <v>1</v>
          </cell>
          <cell r="AZ20">
            <v>1</v>
          </cell>
          <cell r="BA20">
            <v>1</v>
          </cell>
          <cell r="BB20">
            <v>1</v>
          </cell>
          <cell r="BC20">
            <v>1</v>
          </cell>
          <cell r="BD20">
            <v>1</v>
          </cell>
          <cell r="BE20">
            <v>1</v>
          </cell>
          <cell r="BF20">
            <v>1</v>
          </cell>
          <cell r="BG20">
            <v>1</v>
          </cell>
          <cell r="BH20">
            <v>1</v>
          </cell>
          <cell r="BI20">
            <v>1</v>
          </cell>
          <cell r="BJ20">
            <v>1</v>
          </cell>
          <cell r="BK20">
            <v>1</v>
          </cell>
          <cell r="BL20">
            <v>1</v>
          </cell>
          <cell r="BM20">
            <v>1</v>
          </cell>
          <cell r="BN20">
            <v>1</v>
          </cell>
          <cell r="BO20">
            <v>1</v>
          </cell>
          <cell r="BP20">
            <v>1</v>
          </cell>
          <cell r="BQ20">
            <v>1</v>
          </cell>
          <cell r="BR20">
            <v>1</v>
          </cell>
          <cell r="BS20">
            <v>1</v>
          </cell>
          <cell r="BT20">
            <v>1</v>
          </cell>
          <cell r="BU20">
            <v>1</v>
          </cell>
          <cell r="BV20">
            <v>1</v>
          </cell>
          <cell r="BW20">
            <v>1</v>
          </cell>
          <cell r="BX20">
            <v>1</v>
          </cell>
          <cell r="BY20">
            <v>1</v>
          </cell>
          <cell r="BZ20">
            <v>1</v>
          </cell>
          <cell r="CA20">
            <v>1</v>
          </cell>
          <cell r="CB20">
            <v>1</v>
          </cell>
        </row>
        <row r="21">
          <cell r="A21">
            <v>2000040</v>
          </cell>
          <cell r="B21" t="str">
            <v>Senior Site Manager</v>
          </cell>
          <cell r="C21" t="str">
            <v>Senior site manager</v>
          </cell>
          <cell r="D21">
            <v>44164.165433705653</v>
          </cell>
          <cell r="F21">
            <v>2</v>
          </cell>
          <cell r="J21">
            <v>2</v>
          </cell>
          <cell r="K21">
            <v>110</v>
          </cell>
          <cell r="M21" t="str">
            <v>A</v>
          </cell>
          <cell r="O21">
            <v>1</v>
          </cell>
          <cell r="P21">
            <v>1</v>
          </cell>
          <cell r="Q21">
            <v>1</v>
          </cell>
          <cell r="R21">
            <v>1</v>
          </cell>
          <cell r="S21">
            <v>1</v>
          </cell>
          <cell r="T21">
            <v>1</v>
          </cell>
          <cell r="U21">
            <v>1</v>
          </cell>
          <cell r="V21">
            <v>1</v>
          </cell>
          <cell r="W21">
            <v>1</v>
          </cell>
          <cell r="X21">
            <v>1</v>
          </cell>
          <cell r="Y21">
            <v>1</v>
          </cell>
          <cell r="Z21">
            <v>1</v>
          </cell>
          <cell r="AA21">
            <v>1</v>
          </cell>
          <cell r="AB21">
            <v>1</v>
          </cell>
          <cell r="AC21">
            <v>1</v>
          </cell>
          <cell r="AD21">
            <v>1</v>
          </cell>
          <cell r="AE21">
            <v>1</v>
          </cell>
          <cell r="AF21">
            <v>1</v>
          </cell>
          <cell r="AG21">
            <v>1</v>
          </cell>
          <cell r="AH21">
            <v>1</v>
          </cell>
          <cell r="AI21">
            <v>1</v>
          </cell>
          <cell r="AJ21">
            <v>2</v>
          </cell>
          <cell r="AK21">
            <v>2</v>
          </cell>
          <cell r="AL21">
            <v>2</v>
          </cell>
          <cell r="AM21">
            <v>2</v>
          </cell>
          <cell r="AN21">
            <v>2</v>
          </cell>
          <cell r="AO21">
            <v>2</v>
          </cell>
          <cell r="AP21">
            <v>2</v>
          </cell>
          <cell r="AQ21">
            <v>2</v>
          </cell>
          <cell r="AR21">
            <v>2</v>
          </cell>
          <cell r="AS21">
            <v>2</v>
          </cell>
          <cell r="AT21">
            <v>2</v>
          </cell>
          <cell r="AU21">
            <v>2</v>
          </cell>
          <cell r="AV21">
            <v>2</v>
          </cell>
          <cell r="AW21">
            <v>2</v>
          </cell>
          <cell r="AX21">
            <v>2</v>
          </cell>
          <cell r="AY21">
            <v>2</v>
          </cell>
          <cell r="AZ21">
            <v>2</v>
          </cell>
          <cell r="BA21">
            <v>2</v>
          </cell>
          <cell r="BB21">
            <v>2</v>
          </cell>
          <cell r="BC21">
            <v>2</v>
          </cell>
          <cell r="BD21">
            <v>2</v>
          </cell>
          <cell r="BE21">
            <v>2</v>
          </cell>
          <cell r="BF21">
            <v>2</v>
          </cell>
          <cell r="BG21">
            <v>2</v>
          </cell>
          <cell r="BH21">
            <v>2</v>
          </cell>
          <cell r="BI21">
            <v>2</v>
          </cell>
          <cell r="BJ21">
            <v>2</v>
          </cell>
          <cell r="BK21">
            <v>2</v>
          </cell>
          <cell r="BL21">
            <v>2</v>
          </cell>
          <cell r="BM21">
            <v>2</v>
          </cell>
          <cell r="BN21">
            <v>2</v>
          </cell>
          <cell r="BO21">
            <v>2</v>
          </cell>
          <cell r="BP21">
            <v>2</v>
          </cell>
          <cell r="BQ21">
            <v>2</v>
          </cell>
          <cell r="BR21">
            <v>2</v>
          </cell>
          <cell r="BS21">
            <v>2</v>
          </cell>
          <cell r="BT21">
            <v>2</v>
          </cell>
          <cell r="BU21">
            <v>2</v>
          </cell>
          <cell r="BV21">
            <v>2</v>
          </cell>
          <cell r="BW21">
            <v>2</v>
          </cell>
          <cell r="BX21">
            <v>2</v>
          </cell>
          <cell r="BY21">
            <v>2</v>
          </cell>
          <cell r="BZ21">
            <v>2</v>
          </cell>
          <cell r="CA21">
            <v>2</v>
          </cell>
          <cell r="CB21">
            <v>2</v>
          </cell>
        </row>
        <row r="22">
          <cell r="A22">
            <v>2000070</v>
          </cell>
          <cell r="B22" t="str">
            <v>Shaft  / general foreman</v>
          </cell>
          <cell r="C22" t="str">
            <v>Shaft  / general foreman</v>
          </cell>
          <cell r="D22">
            <v>32813.496479153662</v>
          </cell>
          <cell r="G22">
            <v>1</v>
          </cell>
          <cell r="J22">
            <v>1</v>
          </cell>
          <cell r="K22">
            <v>51</v>
          </cell>
          <cell r="M22" t="str">
            <v>A</v>
          </cell>
          <cell r="AD22">
            <v>1</v>
          </cell>
          <cell r="AE22">
            <v>1</v>
          </cell>
          <cell r="AF22">
            <v>1</v>
          </cell>
          <cell r="AG22">
            <v>1</v>
          </cell>
          <cell r="AH22">
            <v>1</v>
          </cell>
          <cell r="AI22">
            <v>1</v>
          </cell>
          <cell r="AJ22">
            <v>1</v>
          </cell>
          <cell r="AK22">
            <v>1</v>
          </cell>
          <cell r="AL22">
            <v>1</v>
          </cell>
          <cell r="AM22">
            <v>1</v>
          </cell>
          <cell r="AN22">
            <v>1</v>
          </cell>
          <cell r="AO22">
            <v>1</v>
          </cell>
          <cell r="AP22">
            <v>1</v>
          </cell>
          <cell r="AQ22">
            <v>1</v>
          </cell>
          <cell r="AR22">
            <v>1</v>
          </cell>
          <cell r="AS22">
            <v>1</v>
          </cell>
          <cell r="AT22">
            <v>1</v>
          </cell>
          <cell r="AU22">
            <v>1</v>
          </cell>
          <cell r="AV22">
            <v>1</v>
          </cell>
          <cell r="AW22">
            <v>1</v>
          </cell>
          <cell r="AX22">
            <v>1</v>
          </cell>
          <cell r="AY22">
            <v>1</v>
          </cell>
          <cell r="AZ22">
            <v>1</v>
          </cell>
          <cell r="BA22">
            <v>1</v>
          </cell>
          <cell r="BB22">
            <v>1</v>
          </cell>
          <cell r="BC22">
            <v>1</v>
          </cell>
          <cell r="BD22">
            <v>1</v>
          </cell>
          <cell r="BE22">
            <v>1</v>
          </cell>
          <cell r="BF22">
            <v>1</v>
          </cell>
          <cell r="BG22">
            <v>1</v>
          </cell>
          <cell r="BH22">
            <v>1</v>
          </cell>
          <cell r="BI22">
            <v>1</v>
          </cell>
          <cell r="BJ22">
            <v>1</v>
          </cell>
          <cell r="BK22">
            <v>1</v>
          </cell>
          <cell r="BL22">
            <v>1</v>
          </cell>
          <cell r="BM22">
            <v>1</v>
          </cell>
          <cell r="BN22">
            <v>1</v>
          </cell>
          <cell r="BO22">
            <v>1</v>
          </cell>
          <cell r="BP22">
            <v>1</v>
          </cell>
          <cell r="BQ22">
            <v>1</v>
          </cell>
          <cell r="BR22">
            <v>1</v>
          </cell>
          <cell r="BS22">
            <v>1</v>
          </cell>
          <cell r="BT22">
            <v>1</v>
          </cell>
          <cell r="BU22">
            <v>1</v>
          </cell>
          <cell r="BV22">
            <v>1</v>
          </cell>
          <cell r="BW22">
            <v>1</v>
          </cell>
          <cell r="BX22">
            <v>1</v>
          </cell>
          <cell r="BY22">
            <v>1</v>
          </cell>
          <cell r="BZ22">
            <v>1</v>
          </cell>
          <cell r="CA22">
            <v>1</v>
          </cell>
          <cell r="CB22">
            <v>1</v>
          </cell>
        </row>
        <row r="23">
          <cell r="A23">
            <v>2000090</v>
          </cell>
          <cell r="B23" t="str">
            <v>Shift Boss - Phase 1 &amp; 2</v>
          </cell>
          <cell r="C23" t="str">
            <v>Shift boss</v>
          </cell>
          <cell r="D23">
            <v>30393.724575806373</v>
          </cell>
          <cell r="F23">
            <v>1</v>
          </cell>
          <cell r="G23">
            <v>1</v>
          </cell>
          <cell r="H23">
            <v>1</v>
          </cell>
          <cell r="J23">
            <v>3</v>
          </cell>
          <cell r="K23">
            <v>8</v>
          </cell>
          <cell r="M23" t="str">
            <v>A</v>
          </cell>
          <cell r="R23">
            <v>2</v>
          </cell>
          <cell r="S23">
            <v>3</v>
          </cell>
          <cell r="T23">
            <v>3</v>
          </cell>
        </row>
        <row r="24">
          <cell r="A24">
            <v>2000090</v>
          </cell>
          <cell r="B24" t="str">
            <v>Shift Boss - Phase 3</v>
          </cell>
          <cell r="C24" t="str">
            <v>Shift boss</v>
          </cell>
          <cell r="D24">
            <v>30393.724575806373</v>
          </cell>
          <cell r="F24">
            <v>1</v>
          </cell>
          <cell r="G24">
            <v>1</v>
          </cell>
          <cell r="H24">
            <v>1</v>
          </cell>
          <cell r="J24">
            <v>3</v>
          </cell>
          <cell r="K24">
            <v>6</v>
          </cell>
          <cell r="M24" t="str">
            <v>A</v>
          </cell>
          <cell r="U24">
            <v>3</v>
          </cell>
          <cell r="V24">
            <v>3</v>
          </cell>
        </row>
        <row r="25">
          <cell r="A25">
            <v>2000090</v>
          </cell>
          <cell r="B25" t="str">
            <v>Shift Boss - Sink &amp; Ledge</v>
          </cell>
          <cell r="C25" t="str">
            <v>Shift boss</v>
          </cell>
          <cell r="D25">
            <v>30393.724575806373</v>
          </cell>
          <cell r="F25">
            <v>1</v>
          </cell>
          <cell r="G25">
            <v>1</v>
          </cell>
          <cell r="H25">
            <v>1</v>
          </cell>
          <cell r="J25">
            <v>3</v>
          </cell>
          <cell r="K25">
            <v>174</v>
          </cell>
          <cell r="M25" t="str">
            <v>A</v>
          </cell>
          <cell r="W25">
            <v>3</v>
          </cell>
          <cell r="X25">
            <v>3</v>
          </cell>
          <cell r="Y25">
            <v>3</v>
          </cell>
          <cell r="Z25">
            <v>3</v>
          </cell>
          <cell r="AA25">
            <v>3</v>
          </cell>
          <cell r="AB25">
            <v>3</v>
          </cell>
          <cell r="AC25">
            <v>3</v>
          </cell>
          <cell r="AD25">
            <v>3</v>
          </cell>
          <cell r="AE25">
            <v>3</v>
          </cell>
          <cell r="AF25">
            <v>3</v>
          </cell>
          <cell r="AG25">
            <v>3</v>
          </cell>
          <cell r="AH25">
            <v>3</v>
          </cell>
          <cell r="AI25">
            <v>3</v>
          </cell>
          <cell r="AJ25">
            <v>3</v>
          </cell>
          <cell r="AK25">
            <v>3</v>
          </cell>
          <cell r="AL25">
            <v>3</v>
          </cell>
          <cell r="AM25">
            <v>3</v>
          </cell>
          <cell r="AN25">
            <v>3</v>
          </cell>
          <cell r="AO25">
            <v>3</v>
          </cell>
          <cell r="AP25">
            <v>3</v>
          </cell>
          <cell r="AQ25">
            <v>3</v>
          </cell>
          <cell r="AR25">
            <v>3</v>
          </cell>
          <cell r="AS25">
            <v>3</v>
          </cell>
          <cell r="AT25">
            <v>3</v>
          </cell>
          <cell r="AU25">
            <v>3</v>
          </cell>
          <cell r="AV25">
            <v>3</v>
          </cell>
          <cell r="AW25">
            <v>3</v>
          </cell>
          <cell r="AX25">
            <v>3</v>
          </cell>
          <cell r="AY25">
            <v>3</v>
          </cell>
          <cell r="AZ25">
            <v>3</v>
          </cell>
          <cell r="BA25">
            <v>3</v>
          </cell>
          <cell r="BB25">
            <v>3</v>
          </cell>
          <cell r="BC25">
            <v>3</v>
          </cell>
          <cell r="BD25">
            <v>3</v>
          </cell>
          <cell r="BE25">
            <v>3</v>
          </cell>
          <cell r="BF25">
            <v>3</v>
          </cell>
          <cell r="BG25">
            <v>3</v>
          </cell>
          <cell r="BH25">
            <v>3</v>
          </cell>
          <cell r="BI25">
            <v>3</v>
          </cell>
          <cell r="BJ25">
            <v>3</v>
          </cell>
          <cell r="BK25">
            <v>3</v>
          </cell>
          <cell r="BL25">
            <v>3</v>
          </cell>
          <cell r="BM25">
            <v>3</v>
          </cell>
          <cell r="BN25">
            <v>3</v>
          </cell>
          <cell r="BO25">
            <v>3</v>
          </cell>
          <cell r="BP25">
            <v>3</v>
          </cell>
          <cell r="BQ25">
            <v>3</v>
          </cell>
          <cell r="BR25">
            <v>3</v>
          </cell>
          <cell r="BS25">
            <v>3</v>
          </cell>
          <cell r="BT25">
            <v>3</v>
          </cell>
          <cell r="BU25">
            <v>3</v>
          </cell>
          <cell r="BV25">
            <v>3</v>
          </cell>
          <cell r="BW25">
            <v>3</v>
          </cell>
          <cell r="BX25">
            <v>3</v>
          </cell>
          <cell r="BY25">
            <v>3</v>
          </cell>
          <cell r="BZ25">
            <v>3</v>
          </cell>
          <cell r="CA25">
            <v>3</v>
          </cell>
          <cell r="CB25">
            <v>3</v>
          </cell>
        </row>
        <row r="26">
          <cell r="A26">
            <v>2000090</v>
          </cell>
          <cell r="B26" t="str">
            <v>Shift Boss - Stoping</v>
          </cell>
          <cell r="C26" t="str">
            <v>Shift boss</v>
          </cell>
          <cell r="D26">
            <v>30393.724575806373</v>
          </cell>
          <cell r="F26">
            <v>4</v>
          </cell>
          <cell r="G26">
            <v>1</v>
          </cell>
          <cell r="H26">
            <v>4</v>
          </cell>
          <cell r="J26">
            <v>9</v>
          </cell>
          <cell r="K26">
            <v>454</v>
          </cell>
          <cell r="M26" t="str">
            <v>A</v>
          </cell>
          <cell r="X26">
            <v>1</v>
          </cell>
          <cell r="Y26">
            <v>2</v>
          </cell>
          <cell r="Z26">
            <v>2</v>
          </cell>
          <cell r="AA26">
            <v>3</v>
          </cell>
          <cell r="AB26">
            <v>3</v>
          </cell>
          <cell r="AC26">
            <v>4</v>
          </cell>
          <cell r="AD26">
            <v>4</v>
          </cell>
          <cell r="AE26">
            <v>5</v>
          </cell>
          <cell r="AF26">
            <v>6</v>
          </cell>
          <cell r="AG26">
            <v>6</v>
          </cell>
          <cell r="AH26">
            <v>7</v>
          </cell>
          <cell r="AI26">
            <v>8</v>
          </cell>
          <cell r="AJ26">
            <v>8</v>
          </cell>
          <cell r="AK26">
            <v>8</v>
          </cell>
          <cell r="AL26">
            <v>9</v>
          </cell>
          <cell r="AM26">
            <v>9</v>
          </cell>
          <cell r="AN26">
            <v>9</v>
          </cell>
          <cell r="AO26">
            <v>9</v>
          </cell>
          <cell r="AP26">
            <v>9</v>
          </cell>
          <cell r="AQ26">
            <v>9</v>
          </cell>
          <cell r="AR26">
            <v>9</v>
          </cell>
          <cell r="AS26">
            <v>9</v>
          </cell>
          <cell r="AT26">
            <v>9</v>
          </cell>
          <cell r="AU26">
            <v>9</v>
          </cell>
          <cell r="AV26">
            <v>9</v>
          </cell>
          <cell r="AW26">
            <v>9</v>
          </cell>
          <cell r="AX26">
            <v>9</v>
          </cell>
          <cell r="AY26">
            <v>9</v>
          </cell>
          <cell r="AZ26">
            <v>9</v>
          </cell>
          <cell r="BA26">
            <v>9</v>
          </cell>
          <cell r="BB26">
            <v>9</v>
          </cell>
          <cell r="BC26">
            <v>9</v>
          </cell>
          <cell r="BD26">
            <v>9</v>
          </cell>
          <cell r="BE26">
            <v>9</v>
          </cell>
          <cell r="BF26">
            <v>9</v>
          </cell>
          <cell r="BG26">
            <v>9</v>
          </cell>
          <cell r="BH26">
            <v>9</v>
          </cell>
          <cell r="BI26">
            <v>9</v>
          </cell>
          <cell r="BJ26">
            <v>9</v>
          </cell>
          <cell r="BK26">
            <v>9</v>
          </cell>
          <cell r="BL26">
            <v>9</v>
          </cell>
          <cell r="BM26">
            <v>9</v>
          </cell>
          <cell r="BN26">
            <v>9</v>
          </cell>
          <cell r="BO26">
            <v>9</v>
          </cell>
          <cell r="BP26">
            <v>9</v>
          </cell>
          <cell r="BQ26">
            <v>9</v>
          </cell>
          <cell r="BR26">
            <v>9</v>
          </cell>
          <cell r="BS26">
            <v>9</v>
          </cell>
          <cell r="BT26">
            <v>9</v>
          </cell>
          <cell r="BU26">
            <v>9</v>
          </cell>
          <cell r="BV26">
            <v>9</v>
          </cell>
          <cell r="BW26">
            <v>9</v>
          </cell>
          <cell r="BX26">
            <v>9</v>
          </cell>
          <cell r="BY26">
            <v>9</v>
          </cell>
          <cell r="BZ26">
            <v>9</v>
          </cell>
          <cell r="CA26">
            <v>9</v>
          </cell>
          <cell r="CB26">
            <v>9</v>
          </cell>
        </row>
        <row r="27">
          <cell r="A27">
            <v>2000170</v>
          </cell>
          <cell r="B27" t="str">
            <v>Surveyor / Ringman</v>
          </cell>
          <cell r="C27" t="str">
            <v>Surveyor / Ringman</v>
          </cell>
          <cell r="D27">
            <v>24584.752575384038</v>
          </cell>
          <cell r="F27">
            <v>4</v>
          </cell>
          <cell r="J27">
            <v>4</v>
          </cell>
          <cell r="K27">
            <v>204</v>
          </cell>
          <cell r="M27" t="str">
            <v>A</v>
          </cell>
          <cell r="Q27">
            <v>1</v>
          </cell>
          <cell r="R27">
            <v>1</v>
          </cell>
          <cell r="S27">
            <v>1</v>
          </cell>
          <cell r="T27">
            <v>1</v>
          </cell>
          <cell r="U27">
            <v>1</v>
          </cell>
          <cell r="V27">
            <v>1</v>
          </cell>
          <cell r="W27">
            <v>1</v>
          </cell>
          <cell r="X27">
            <v>1</v>
          </cell>
          <cell r="Y27">
            <v>1</v>
          </cell>
          <cell r="Z27">
            <v>1</v>
          </cell>
          <cell r="AA27">
            <v>1</v>
          </cell>
          <cell r="AB27">
            <v>2</v>
          </cell>
          <cell r="AC27">
            <v>2</v>
          </cell>
          <cell r="AD27">
            <v>2</v>
          </cell>
          <cell r="AE27">
            <v>2</v>
          </cell>
          <cell r="AF27">
            <v>3</v>
          </cell>
          <cell r="AG27">
            <v>3</v>
          </cell>
          <cell r="AH27">
            <v>3</v>
          </cell>
          <cell r="AI27">
            <v>3</v>
          </cell>
          <cell r="AJ27">
            <v>3</v>
          </cell>
          <cell r="AK27">
            <v>3</v>
          </cell>
          <cell r="AL27">
            <v>3</v>
          </cell>
          <cell r="AM27">
            <v>3</v>
          </cell>
          <cell r="AN27">
            <v>3</v>
          </cell>
          <cell r="AO27">
            <v>3</v>
          </cell>
          <cell r="AP27">
            <v>3</v>
          </cell>
          <cell r="AQ27">
            <v>4</v>
          </cell>
          <cell r="AR27">
            <v>4</v>
          </cell>
          <cell r="AS27">
            <v>4</v>
          </cell>
          <cell r="AT27">
            <v>4</v>
          </cell>
          <cell r="AU27">
            <v>4</v>
          </cell>
          <cell r="AV27">
            <v>4</v>
          </cell>
          <cell r="AW27">
            <v>4</v>
          </cell>
          <cell r="AX27">
            <v>4</v>
          </cell>
          <cell r="AY27">
            <v>4</v>
          </cell>
          <cell r="AZ27">
            <v>4</v>
          </cell>
          <cell r="BA27">
            <v>4</v>
          </cell>
          <cell r="BB27">
            <v>4</v>
          </cell>
          <cell r="BC27">
            <v>4</v>
          </cell>
          <cell r="BD27">
            <v>4</v>
          </cell>
          <cell r="BE27">
            <v>4</v>
          </cell>
          <cell r="BF27">
            <v>4</v>
          </cell>
          <cell r="BG27">
            <v>4</v>
          </cell>
          <cell r="BH27">
            <v>4</v>
          </cell>
          <cell r="BI27">
            <v>4</v>
          </cell>
          <cell r="BJ27">
            <v>4</v>
          </cell>
          <cell r="BK27">
            <v>4</v>
          </cell>
          <cell r="BL27">
            <v>4</v>
          </cell>
          <cell r="BM27">
            <v>4</v>
          </cell>
          <cell r="BN27">
            <v>4</v>
          </cell>
          <cell r="BO27">
            <v>4</v>
          </cell>
          <cell r="BP27">
            <v>4</v>
          </cell>
          <cell r="BQ27">
            <v>4</v>
          </cell>
          <cell r="BR27">
            <v>4</v>
          </cell>
          <cell r="BS27">
            <v>4</v>
          </cell>
          <cell r="BT27">
            <v>4</v>
          </cell>
          <cell r="BU27">
            <v>4</v>
          </cell>
          <cell r="BV27">
            <v>4</v>
          </cell>
          <cell r="BW27">
            <v>4</v>
          </cell>
          <cell r="BX27">
            <v>4</v>
          </cell>
          <cell r="BY27">
            <v>4</v>
          </cell>
          <cell r="BZ27">
            <v>4</v>
          </cell>
          <cell r="CA27">
            <v>4</v>
          </cell>
          <cell r="CB27">
            <v>4</v>
          </cell>
        </row>
        <row r="28">
          <cell r="A28">
            <v>2000210</v>
          </cell>
          <cell r="B28" t="str">
            <v>Safety Officer</v>
          </cell>
          <cell r="C28" t="str">
            <v>Safety Officer</v>
          </cell>
          <cell r="D28">
            <v>27630.056349906754</v>
          </cell>
          <cell r="F28">
            <v>1</v>
          </cell>
          <cell r="H28">
            <v>1</v>
          </cell>
          <cell r="J28">
            <v>2</v>
          </cell>
          <cell r="K28">
            <v>104</v>
          </cell>
          <cell r="M28" t="str">
            <v>A</v>
          </cell>
          <cell r="Q28">
            <v>1</v>
          </cell>
          <cell r="R28">
            <v>1</v>
          </cell>
          <cell r="S28">
            <v>1</v>
          </cell>
          <cell r="T28">
            <v>1</v>
          </cell>
          <cell r="U28">
            <v>1</v>
          </cell>
          <cell r="V28">
            <v>1</v>
          </cell>
          <cell r="W28">
            <v>1</v>
          </cell>
          <cell r="X28">
            <v>1</v>
          </cell>
          <cell r="Y28">
            <v>1</v>
          </cell>
          <cell r="Z28">
            <v>1</v>
          </cell>
          <cell r="AA28">
            <v>1</v>
          </cell>
          <cell r="AB28">
            <v>1</v>
          </cell>
          <cell r="AC28">
            <v>1</v>
          </cell>
          <cell r="AD28">
            <v>1</v>
          </cell>
          <cell r="AE28">
            <v>1</v>
          </cell>
          <cell r="AF28">
            <v>1</v>
          </cell>
          <cell r="AG28">
            <v>1</v>
          </cell>
          <cell r="AH28">
            <v>1</v>
          </cell>
          <cell r="AI28">
            <v>1</v>
          </cell>
          <cell r="AJ28">
            <v>1</v>
          </cell>
          <cell r="AK28">
            <v>1</v>
          </cell>
          <cell r="AL28">
            <v>1</v>
          </cell>
          <cell r="AM28">
            <v>1</v>
          </cell>
          <cell r="AN28">
            <v>1</v>
          </cell>
          <cell r="AO28">
            <v>2</v>
          </cell>
          <cell r="AP28">
            <v>2</v>
          </cell>
          <cell r="AQ28">
            <v>2</v>
          </cell>
          <cell r="AR28">
            <v>2</v>
          </cell>
          <cell r="AS28">
            <v>2</v>
          </cell>
          <cell r="AT28">
            <v>2</v>
          </cell>
          <cell r="AU28">
            <v>2</v>
          </cell>
          <cell r="AV28">
            <v>2</v>
          </cell>
          <cell r="AW28">
            <v>2</v>
          </cell>
          <cell r="AX28">
            <v>2</v>
          </cell>
          <cell r="AY28">
            <v>2</v>
          </cell>
          <cell r="AZ28">
            <v>2</v>
          </cell>
          <cell r="BA28">
            <v>2</v>
          </cell>
          <cell r="BB28">
            <v>2</v>
          </cell>
          <cell r="BC28">
            <v>2</v>
          </cell>
          <cell r="BD28">
            <v>2</v>
          </cell>
          <cell r="BE28">
            <v>2</v>
          </cell>
          <cell r="BF28">
            <v>2</v>
          </cell>
          <cell r="BG28">
            <v>2</v>
          </cell>
          <cell r="BH28">
            <v>2</v>
          </cell>
          <cell r="BI28">
            <v>2</v>
          </cell>
          <cell r="BJ28">
            <v>2</v>
          </cell>
          <cell r="BK28">
            <v>2</v>
          </cell>
          <cell r="BL28">
            <v>2</v>
          </cell>
          <cell r="BM28">
            <v>2</v>
          </cell>
          <cell r="BN28">
            <v>2</v>
          </cell>
          <cell r="BO28">
            <v>2</v>
          </cell>
          <cell r="BP28">
            <v>2</v>
          </cell>
          <cell r="BQ28">
            <v>2</v>
          </cell>
          <cell r="BR28">
            <v>2</v>
          </cell>
          <cell r="BS28">
            <v>2</v>
          </cell>
          <cell r="BT28">
            <v>2</v>
          </cell>
          <cell r="BU28">
            <v>2</v>
          </cell>
          <cell r="BV28">
            <v>2</v>
          </cell>
          <cell r="BW28">
            <v>2</v>
          </cell>
          <cell r="BX28">
            <v>2</v>
          </cell>
          <cell r="BY28">
            <v>2</v>
          </cell>
          <cell r="BZ28">
            <v>2</v>
          </cell>
          <cell r="CA28">
            <v>2</v>
          </cell>
          <cell r="CB28">
            <v>2</v>
          </cell>
        </row>
        <row r="29">
          <cell r="A29">
            <v>2000110</v>
          </cell>
          <cell r="B29" t="str">
            <v>Training Officer</v>
          </cell>
          <cell r="C29" t="str">
            <v>QA Manager</v>
          </cell>
          <cell r="D29">
            <v>31874.553124661608</v>
          </cell>
          <cell r="F29">
            <v>2</v>
          </cell>
          <cell r="J29">
            <v>2</v>
          </cell>
          <cell r="K29">
            <v>103</v>
          </cell>
          <cell r="M29" t="str">
            <v>A</v>
          </cell>
          <cell r="R29">
            <v>1</v>
          </cell>
          <cell r="S29">
            <v>1</v>
          </cell>
          <cell r="T29">
            <v>1</v>
          </cell>
          <cell r="U29">
            <v>1</v>
          </cell>
          <cell r="V29">
            <v>1</v>
          </cell>
          <cell r="W29">
            <v>1</v>
          </cell>
          <cell r="X29">
            <v>1</v>
          </cell>
          <cell r="Y29">
            <v>1</v>
          </cell>
          <cell r="Z29">
            <v>1</v>
          </cell>
          <cell r="AA29">
            <v>1</v>
          </cell>
          <cell r="AB29">
            <v>1</v>
          </cell>
          <cell r="AC29">
            <v>1</v>
          </cell>
          <cell r="AD29">
            <v>1</v>
          </cell>
          <cell r="AE29">
            <v>1</v>
          </cell>
          <cell r="AF29">
            <v>1</v>
          </cell>
          <cell r="AG29">
            <v>1</v>
          </cell>
          <cell r="AH29">
            <v>1</v>
          </cell>
          <cell r="AI29">
            <v>1</v>
          </cell>
          <cell r="AJ29">
            <v>1</v>
          </cell>
          <cell r="AK29">
            <v>1</v>
          </cell>
          <cell r="AL29">
            <v>1</v>
          </cell>
          <cell r="AM29">
            <v>1</v>
          </cell>
          <cell r="AN29">
            <v>1</v>
          </cell>
          <cell r="AO29">
            <v>2</v>
          </cell>
          <cell r="AP29">
            <v>2</v>
          </cell>
          <cell r="AQ29">
            <v>2</v>
          </cell>
          <cell r="AR29">
            <v>2</v>
          </cell>
          <cell r="AS29">
            <v>2</v>
          </cell>
          <cell r="AT29">
            <v>2</v>
          </cell>
          <cell r="AU29">
            <v>2</v>
          </cell>
          <cell r="AV29">
            <v>2</v>
          </cell>
          <cell r="AW29">
            <v>2</v>
          </cell>
          <cell r="AX29">
            <v>2</v>
          </cell>
          <cell r="AY29">
            <v>2</v>
          </cell>
          <cell r="AZ29">
            <v>2</v>
          </cell>
          <cell r="BA29">
            <v>2</v>
          </cell>
          <cell r="BB29">
            <v>2</v>
          </cell>
          <cell r="BC29">
            <v>2</v>
          </cell>
          <cell r="BD29">
            <v>2</v>
          </cell>
          <cell r="BE29">
            <v>2</v>
          </cell>
          <cell r="BF29">
            <v>2</v>
          </cell>
          <cell r="BG29">
            <v>2</v>
          </cell>
          <cell r="BH29">
            <v>2</v>
          </cell>
          <cell r="BI29">
            <v>2</v>
          </cell>
          <cell r="BJ29">
            <v>2</v>
          </cell>
          <cell r="BK29">
            <v>2</v>
          </cell>
          <cell r="BL29">
            <v>2</v>
          </cell>
          <cell r="BM29">
            <v>2</v>
          </cell>
          <cell r="BN29">
            <v>2</v>
          </cell>
          <cell r="BO29">
            <v>2</v>
          </cell>
          <cell r="BP29">
            <v>2</v>
          </cell>
          <cell r="BQ29">
            <v>2</v>
          </cell>
          <cell r="BR29">
            <v>2</v>
          </cell>
          <cell r="BS29">
            <v>2</v>
          </cell>
          <cell r="BT29">
            <v>2</v>
          </cell>
          <cell r="BU29">
            <v>2</v>
          </cell>
          <cell r="BV29">
            <v>2</v>
          </cell>
          <cell r="BW29">
            <v>2</v>
          </cell>
          <cell r="BX29">
            <v>2</v>
          </cell>
          <cell r="BY29">
            <v>2</v>
          </cell>
          <cell r="BZ29">
            <v>2</v>
          </cell>
          <cell r="CA29">
            <v>2</v>
          </cell>
          <cell r="CB29">
            <v>2</v>
          </cell>
        </row>
        <row r="30">
          <cell r="A30">
            <v>2000020</v>
          </cell>
          <cell r="B30" t="str">
            <v>Planner Officer (Engineering)</v>
          </cell>
          <cell r="C30" t="str">
            <v>Project planner</v>
          </cell>
          <cell r="D30">
            <v>34388.099537828399</v>
          </cell>
          <cell r="F30">
            <v>1</v>
          </cell>
          <cell r="J30">
            <v>1</v>
          </cell>
          <cell r="K30">
            <v>62</v>
          </cell>
          <cell r="M30" t="str">
            <v>A</v>
          </cell>
          <cell r="S30">
            <v>1</v>
          </cell>
          <cell r="T30">
            <v>1</v>
          </cell>
          <cell r="U30">
            <v>1</v>
          </cell>
          <cell r="V30">
            <v>1</v>
          </cell>
          <cell r="W30">
            <v>1</v>
          </cell>
          <cell r="X30">
            <v>1</v>
          </cell>
          <cell r="Y30">
            <v>1</v>
          </cell>
          <cell r="Z30">
            <v>1</v>
          </cell>
          <cell r="AA30">
            <v>1</v>
          </cell>
          <cell r="AB30">
            <v>1</v>
          </cell>
          <cell r="AC30">
            <v>1</v>
          </cell>
          <cell r="AD30">
            <v>1</v>
          </cell>
          <cell r="AE30">
            <v>1</v>
          </cell>
          <cell r="AF30">
            <v>1</v>
          </cell>
          <cell r="AG30">
            <v>1</v>
          </cell>
          <cell r="AH30">
            <v>1</v>
          </cell>
          <cell r="AI30">
            <v>1</v>
          </cell>
          <cell r="AJ30">
            <v>1</v>
          </cell>
          <cell r="AK30">
            <v>1</v>
          </cell>
          <cell r="AL30">
            <v>1</v>
          </cell>
          <cell r="AM30">
            <v>1</v>
          </cell>
          <cell r="AN30">
            <v>1</v>
          </cell>
          <cell r="AO30">
            <v>1</v>
          </cell>
          <cell r="AP30">
            <v>1</v>
          </cell>
          <cell r="AQ30">
            <v>1</v>
          </cell>
          <cell r="AR30">
            <v>1</v>
          </cell>
          <cell r="AS30">
            <v>1</v>
          </cell>
          <cell r="AT30">
            <v>1</v>
          </cell>
          <cell r="AU30">
            <v>1</v>
          </cell>
          <cell r="AV30">
            <v>1</v>
          </cell>
          <cell r="AW30">
            <v>1</v>
          </cell>
          <cell r="AX30">
            <v>1</v>
          </cell>
          <cell r="AY30">
            <v>1</v>
          </cell>
          <cell r="AZ30">
            <v>1</v>
          </cell>
          <cell r="BA30">
            <v>1</v>
          </cell>
          <cell r="BB30">
            <v>1</v>
          </cell>
          <cell r="BC30">
            <v>1</v>
          </cell>
          <cell r="BD30">
            <v>1</v>
          </cell>
          <cell r="BE30">
            <v>1</v>
          </cell>
          <cell r="BF30">
            <v>1</v>
          </cell>
          <cell r="BG30">
            <v>1</v>
          </cell>
          <cell r="BH30">
            <v>1</v>
          </cell>
          <cell r="BI30">
            <v>1</v>
          </cell>
          <cell r="BJ30">
            <v>1</v>
          </cell>
          <cell r="BK30">
            <v>1</v>
          </cell>
          <cell r="BL30">
            <v>1</v>
          </cell>
          <cell r="BM30">
            <v>1</v>
          </cell>
          <cell r="BN30">
            <v>1</v>
          </cell>
          <cell r="BO30">
            <v>1</v>
          </cell>
          <cell r="BP30">
            <v>1</v>
          </cell>
          <cell r="BQ30">
            <v>1</v>
          </cell>
          <cell r="BR30">
            <v>1</v>
          </cell>
          <cell r="BS30">
            <v>1</v>
          </cell>
          <cell r="BT30">
            <v>1</v>
          </cell>
          <cell r="BU30">
            <v>1</v>
          </cell>
          <cell r="BV30">
            <v>1</v>
          </cell>
          <cell r="BW30">
            <v>1</v>
          </cell>
          <cell r="BX30">
            <v>1</v>
          </cell>
          <cell r="BY30">
            <v>1</v>
          </cell>
          <cell r="BZ30">
            <v>1</v>
          </cell>
          <cell r="CA30">
            <v>1</v>
          </cell>
          <cell r="CB30">
            <v>1</v>
          </cell>
        </row>
        <row r="31">
          <cell r="A31">
            <v>2000010</v>
          </cell>
          <cell r="B31" t="str">
            <v>Mine Planner</v>
          </cell>
          <cell r="C31" t="str">
            <v>Project co-ordinator</v>
          </cell>
          <cell r="D31">
            <v>43613.599519882104</v>
          </cell>
          <cell r="F31">
            <v>1</v>
          </cell>
          <cell r="J31">
            <v>1</v>
          </cell>
          <cell r="K31">
            <v>40</v>
          </cell>
          <cell r="M31" t="str">
            <v>A</v>
          </cell>
          <cell r="AO31">
            <v>1</v>
          </cell>
          <cell r="AP31">
            <v>1</v>
          </cell>
          <cell r="AQ31">
            <v>1</v>
          </cell>
          <cell r="AR31">
            <v>1</v>
          </cell>
          <cell r="AS31">
            <v>1</v>
          </cell>
          <cell r="AT31">
            <v>1</v>
          </cell>
          <cell r="AU31">
            <v>1</v>
          </cell>
          <cell r="AV31">
            <v>1</v>
          </cell>
          <cell r="AW31">
            <v>1</v>
          </cell>
          <cell r="AX31">
            <v>1</v>
          </cell>
          <cell r="AY31">
            <v>1</v>
          </cell>
          <cell r="AZ31">
            <v>1</v>
          </cell>
          <cell r="BA31">
            <v>1</v>
          </cell>
          <cell r="BB31">
            <v>1</v>
          </cell>
          <cell r="BC31">
            <v>1</v>
          </cell>
          <cell r="BD31">
            <v>1</v>
          </cell>
          <cell r="BE31">
            <v>1</v>
          </cell>
          <cell r="BF31">
            <v>1</v>
          </cell>
          <cell r="BG31">
            <v>1</v>
          </cell>
          <cell r="BH31">
            <v>1</v>
          </cell>
          <cell r="BI31">
            <v>1</v>
          </cell>
          <cell r="BJ31">
            <v>1</v>
          </cell>
          <cell r="BK31">
            <v>1</v>
          </cell>
          <cell r="BL31">
            <v>1</v>
          </cell>
          <cell r="BM31">
            <v>1</v>
          </cell>
          <cell r="BN31">
            <v>1</v>
          </cell>
          <cell r="BO31">
            <v>1</v>
          </cell>
          <cell r="BP31">
            <v>1</v>
          </cell>
          <cell r="BQ31">
            <v>1</v>
          </cell>
          <cell r="BR31">
            <v>1</v>
          </cell>
          <cell r="BS31">
            <v>1</v>
          </cell>
          <cell r="BT31">
            <v>1</v>
          </cell>
          <cell r="BU31">
            <v>1</v>
          </cell>
          <cell r="BV31">
            <v>1</v>
          </cell>
          <cell r="BW31">
            <v>1</v>
          </cell>
          <cell r="BX31">
            <v>1</v>
          </cell>
          <cell r="BY31">
            <v>1</v>
          </cell>
          <cell r="BZ31">
            <v>1</v>
          </cell>
          <cell r="CA31">
            <v>1</v>
          </cell>
          <cell r="CB31">
            <v>1</v>
          </cell>
        </row>
        <row r="33">
          <cell r="B33" t="str">
            <v>Category A Administration</v>
          </cell>
        </row>
        <row r="34">
          <cell r="A34">
            <v>2000115</v>
          </cell>
          <cell r="B34" t="str">
            <v>Finance/Comercial Manager</v>
          </cell>
          <cell r="C34" t="str">
            <v>Financial/Contractual Manager</v>
          </cell>
          <cell r="D34">
            <v>59350</v>
          </cell>
          <cell r="F34">
            <v>1</v>
          </cell>
          <cell r="J34">
            <v>1</v>
          </cell>
          <cell r="K34">
            <v>58.980000000000004</v>
          </cell>
          <cell r="M34" t="str">
            <v>A</v>
          </cell>
          <cell r="R34">
            <v>0.33</v>
          </cell>
          <cell r="S34">
            <v>0.33</v>
          </cell>
          <cell r="T34">
            <v>0.33</v>
          </cell>
          <cell r="U34">
            <v>0.33</v>
          </cell>
          <cell r="V34">
            <v>0.33</v>
          </cell>
          <cell r="W34">
            <v>0.33</v>
          </cell>
          <cell r="X34">
            <v>1</v>
          </cell>
          <cell r="Y34">
            <v>1</v>
          </cell>
          <cell r="Z34">
            <v>1</v>
          </cell>
          <cell r="AA34">
            <v>1</v>
          </cell>
          <cell r="AB34">
            <v>1</v>
          </cell>
          <cell r="AC34">
            <v>1</v>
          </cell>
          <cell r="AD34">
            <v>1</v>
          </cell>
          <cell r="AE34">
            <v>1</v>
          </cell>
          <cell r="AF34">
            <v>1</v>
          </cell>
          <cell r="AG34">
            <v>1</v>
          </cell>
          <cell r="AH34">
            <v>1</v>
          </cell>
          <cell r="AI34">
            <v>1</v>
          </cell>
          <cell r="AJ34">
            <v>1</v>
          </cell>
          <cell r="AK34">
            <v>1</v>
          </cell>
          <cell r="AL34">
            <v>1</v>
          </cell>
          <cell r="AM34">
            <v>1</v>
          </cell>
          <cell r="AN34">
            <v>1</v>
          </cell>
          <cell r="AO34">
            <v>1</v>
          </cell>
          <cell r="AP34">
            <v>1</v>
          </cell>
          <cell r="AQ34">
            <v>1</v>
          </cell>
          <cell r="AR34">
            <v>1</v>
          </cell>
          <cell r="AS34">
            <v>1</v>
          </cell>
          <cell r="AT34">
            <v>1</v>
          </cell>
          <cell r="AU34">
            <v>1</v>
          </cell>
          <cell r="AV34">
            <v>1</v>
          </cell>
          <cell r="AW34">
            <v>1</v>
          </cell>
          <cell r="AX34">
            <v>1</v>
          </cell>
          <cell r="AY34">
            <v>1</v>
          </cell>
          <cell r="AZ34">
            <v>1</v>
          </cell>
          <cell r="BA34">
            <v>1</v>
          </cell>
          <cell r="BB34">
            <v>1</v>
          </cell>
          <cell r="BC34">
            <v>1</v>
          </cell>
          <cell r="BD34">
            <v>1</v>
          </cell>
          <cell r="BE34">
            <v>1</v>
          </cell>
          <cell r="BF34">
            <v>1</v>
          </cell>
          <cell r="BG34">
            <v>1</v>
          </cell>
          <cell r="BH34">
            <v>1</v>
          </cell>
          <cell r="BI34">
            <v>1</v>
          </cell>
          <cell r="BJ34">
            <v>1</v>
          </cell>
          <cell r="BK34">
            <v>1</v>
          </cell>
          <cell r="BL34">
            <v>1</v>
          </cell>
          <cell r="BM34">
            <v>1</v>
          </cell>
          <cell r="BN34">
            <v>1</v>
          </cell>
          <cell r="BO34">
            <v>1</v>
          </cell>
          <cell r="BP34">
            <v>1</v>
          </cell>
          <cell r="BQ34">
            <v>1</v>
          </cell>
          <cell r="BR34">
            <v>1</v>
          </cell>
          <cell r="BS34">
            <v>1</v>
          </cell>
          <cell r="BT34">
            <v>1</v>
          </cell>
          <cell r="BU34">
            <v>1</v>
          </cell>
          <cell r="BV34">
            <v>1</v>
          </cell>
          <cell r="BW34">
            <v>1</v>
          </cell>
          <cell r="BX34">
            <v>1</v>
          </cell>
          <cell r="BY34">
            <v>1</v>
          </cell>
          <cell r="BZ34">
            <v>1</v>
          </cell>
          <cell r="CA34">
            <v>1</v>
          </cell>
          <cell r="CB34">
            <v>1</v>
          </cell>
        </row>
        <row r="35">
          <cell r="A35">
            <v>2000120</v>
          </cell>
          <cell r="B35" t="str">
            <v>Site Administrator</v>
          </cell>
          <cell r="C35" t="str">
            <v>Site administrator</v>
          </cell>
          <cell r="D35">
            <v>35510</v>
          </cell>
          <cell r="F35">
            <v>1</v>
          </cell>
          <cell r="J35">
            <v>1</v>
          </cell>
          <cell r="K35">
            <v>65</v>
          </cell>
          <cell r="M35" t="str">
            <v>A</v>
          </cell>
          <cell r="O35">
            <v>1</v>
          </cell>
          <cell r="P35">
            <v>1</v>
          </cell>
          <cell r="Q35">
            <v>1</v>
          </cell>
          <cell r="R35">
            <v>1</v>
          </cell>
          <cell r="S35">
            <v>1</v>
          </cell>
          <cell r="T35">
            <v>1</v>
          </cell>
          <cell r="U35">
            <v>1</v>
          </cell>
          <cell r="V35">
            <v>1</v>
          </cell>
          <cell r="W35">
            <v>1</v>
          </cell>
          <cell r="X35">
            <v>1</v>
          </cell>
          <cell r="Y35">
            <v>1</v>
          </cell>
          <cell r="Z35">
            <v>1</v>
          </cell>
          <cell r="AA35">
            <v>1</v>
          </cell>
          <cell r="AB35">
            <v>1</v>
          </cell>
          <cell r="AC35">
            <v>1</v>
          </cell>
          <cell r="AD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cell r="AS35">
            <v>1</v>
          </cell>
          <cell r="AT35">
            <v>1</v>
          </cell>
          <cell r="AU35">
            <v>1</v>
          </cell>
          <cell r="AV35">
            <v>1</v>
          </cell>
          <cell r="AW35">
            <v>1</v>
          </cell>
          <cell r="AX35">
            <v>1</v>
          </cell>
          <cell r="AY35">
            <v>1</v>
          </cell>
          <cell r="AZ35">
            <v>1</v>
          </cell>
          <cell r="BA35">
            <v>1</v>
          </cell>
          <cell r="BB35">
            <v>1</v>
          </cell>
          <cell r="BC35">
            <v>1</v>
          </cell>
          <cell r="BD35">
            <v>1</v>
          </cell>
          <cell r="BE35">
            <v>1</v>
          </cell>
          <cell r="BF35">
            <v>1</v>
          </cell>
          <cell r="BG35">
            <v>1</v>
          </cell>
          <cell r="BH35">
            <v>1</v>
          </cell>
          <cell r="BI35">
            <v>1</v>
          </cell>
          <cell r="BJ35">
            <v>1</v>
          </cell>
          <cell r="BK35">
            <v>1</v>
          </cell>
          <cell r="BL35">
            <v>1</v>
          </cell>
          <cell r="BM35">
            <v>1</v>
          </cell>
          <cell r="BN35">
            <v>1</v>
          </cell>
          <cell r="BO35">
            <v>1</v>
          </cell>
          <cell r="BP35">
            <v>1</v>
          </cell>
          <cell r="BQ35">
            <v>1</v>
          </cell>
          <cell r="BR35">
            <v>1</v>
          </cell>
          <cell r="BS35">
            <v>1</v>
          </cell>
          <cell r="BT35">
            <v>1</v>
          </cell>
          <cell r="BU35">
            <v>1</v>
          </cell>
          <cell r="BV35">
            <v>1</v>
          </cell>
          <cell r="BW35">
            <v>1</v>
          </cell>
          <cell r="BX35">
            <v>1</v>
          </cell>
          <cell r="BY35">
            <v>1</v>
          </cell>
          <cell r="BZ35">
            <v>1</v>
          </cell>
          <cell r="CA35">
            <v>1</v>
          </cell>
          <cell r="CB35">
            <v>1</v>
          </cell>
        </row>
        <row r="36">
          <cell r="A36">
            <v>2000140</v>
          </cell>
          <cell r="B36" t="str">
            <v>Principal Clerk - Stores</v>
          </cell>
          <cell r="C36" t="str">
            <v>Principal Site Clerk</v>
          </cell>
          <cell r="D36">
            <v>13054.326219966162</v>
          </cell>
          <cell r="F36">
            <v>0.5</v>
          </cell>
          <cell r="J36">
            <v>0.5</v>
          </cell>
          <cell r="K36">
            <v>32.5</v>
          </cell>
          <cell r="M36" t="str">
            <v>A</v>
          </cell>
          <cell r="P36">
            <v>0.5</v>
          </cell>
          <cell r="Q36">
            <v>0.5</v>
          </cell>
          <cell r="R36">
            <v>0.5</v>
          </cell>
          <cell r="S36">
            <v>0.5</v>
          </cell>
          <cell r="T36">
            <v>0.5</v>
          </cell>
          <cell r="U36">
            <v>0.5</v>
          </cell>
          <cell r="V36">
            <v>0.5</v>
          </cell>
          <cell r="W36">
            <v>0.5</v>
          </cell>
          <cell r="X36">
            <v>0.5</v>
          </cell>
          <cell r="Y36">
            <v>0.5</v>
          </cell>
          <cell r="Z36">
            <v>0.5</v>
          </cell>
          <cell r="AA36">
            <v>0.5</v>
          </cell>
          <cell r="AB36">
            <v>0.5</v>
          </cell>
          <cell r="AC36">
            <v>0.5</v>
          </cell>
          <cell r="AD36">
            <v>0.5</v>
          </cell>
          <cell r="AE36">
            <v>0.5</v>
          </cell>
          <cell r="AF36">
            <v>0.5</v>
          </cell>
          <cell r="AG36">
            <v>0.5</v>
          </cell>
          <cell r="AH36">
            <v>0.5</v>
          </cell>
          <cell r="AI36">
            <v>0.5</v>
          </cell>
          <cell r="AJ36">
            <v>0.5</v>
          </cell>
          <cell r="AK36">
            <v>0.5</v>
          </cell>
          <cell r="AL36">
            <v>0.5</v>
          </cell>
          <cell r="AM36">
            <v>0.5</v>
          </cell>
          <cell r="AN36">
            <v>0.5</v>
          </cell>
          <cell r="AO36">
            <v>0.5</v>
          </cell>
          <cell r="AP36">
            <v>0.5</v>
          </cell>
          <cell r="AQ36">
            <v>0.5</v>
          </cell>
          <cell r="AR36">
            <v>0.5</v>
          </cell>
          <cell r="AS36">
            <v>0.5</v>
          </cell>
          <cell r="AT36">
            <v>0.5</v>
          </cell>
          <cell r="AU36">
            <v>0.5</v>
          </cell>
          <cell r="AV36">
            <v>0.5</v>
          </cell>
          <cell r="AW36">
            <v>0.5</v>
          </cell>
          <cell r="AX36">
            <v>0.5</v>
          </cell>
          <cell r="AY36">
            <v>0.5</v>
          </cell>
          <cell r="AZ36">
            <v>0.5</v>
          </cell>
          <cell r="BA36">
            <v>0.5</v>
          </cell>
          <cell r="BB36">
            <v>0.5</v>
          </cell>
          <cell r="BC36">
            <v>0.5</v>
          </cell>
          <cell r="BD36">
            <v>0.5</v>
          </cell>
          <cell r="BE36">
            <v>0.5</v>
          </cell>
          <cell r="BF36">
            <v>0.5</v>
          </cell>
          <cell r="BG36">
            <v>0.5</v>
          </cell>
          <cell r="BH36">
            <v>0.5</v>
          </cell>
          <cell r="BI36">
            <v>0.5</v>
          </cell>
          <cell r="BJ36">
            <v>0.5</v>
          </cell>
          <cell r="BK36">
            <v>0.5</v>
          </cell>
          <cell r="BL36">
            <v>0.5</v>
          </cell>
          <cell r="BM36">
            <v>0.5</v>
          </cell>
          <cell r="BN36">
            <v>0.5</v>
          </cell>
          <cell r="BO36">
            <v>0.5</v>
          </cell>
          <cell r="BP36">
            <v>0.5</v>
          </cell>
          <cell r="BQ36">
            <v>0.5</v>
          </cell>
          <cell r="BR36">
            <v>0.5</v>
          </cell>
          <cell r="BS36">
            <v>0.5</v>
          </cell>
          <cell r="BT36">
            <v>0.5</v>
          </cell>
          <cell r="BU36">
            <v>0.5</v>
          </cell>
          <cell r="BV36">
            <v>0.5</v>
          </cell>
          <cell r="BW36">
            <v>0.5</v>
          </cell>
          <cell r="BX36">
            <v>0.5</v>
          </cell>
          <cell r="BY36">
            <v>0.5</v>
          </cell>
          <cell r="BZ36">
            <v>0.5</v>
          </cell>
          <cell r="CA36">
            <v>0.5</v>
          </cell>
          <cell r="CB36">
            <v>0.5</v>
          </cell>
        </row>
        <row r="37">
          <cell r="A37">
            <v>2000140</v>
          </cell>
          <cell r="B37" t="str">
            <v>Principal Clerk - Procurement &amp; Petty Cash</v>
          </cell>
          <cell r="C37" t="str">
            <v>Principal Site Clerk</v>
          </cell>
          <cell r="D37">
            <v>13054.326219966162</v>
          </cell>
          <cell r="F37">
            <v>0.5</v>
          </cell>
          <cell r="J37">
            <v>0.5</v>
          </cell>
          <cell r="K37">
            <v>32.5</v>
          </cell>
          <cell r="M37" t="str">
            <v>A</v>
          </cell>
          <cell r="P37">
            <v>0.5</v>
          </cell>
          <cell r="Q37">
            <v>0.5</v>
          </cell>
          <cell r="R37">
            <v>0.5</v>
          </cell>
          <cell r="S37">
            <v>0.5</v>
          </cell>
          <cell r="T37">
            <v>0.5</v>
          </cell>
          <cell r="U37">
            <v>0.5</v>
          </cell>
          <cell r="V37">
            <v>0.5</v>
          </cell>
          <cell r="W37">
            <v>0.5</v>
          </cell>
          <cell r="X37">
            <v>0.5</v>
          </cell>
          <cell r="Y37">
            <v>0.5</v>
          </cell>
          <cell r="Z37">
            <v>0.5</v>
          </cell>
          <cell r="AA37">
            <v>0.5</v>
          </cell>
          <cell r="AB37">
            <v>0.5</v>
          </cell>
          <cell r="AC37">
            <v>0.5</v>
          </cell>
          <cell r="AD37">
            <v>0.5</v>
          </cell>
          <cell r="AE37">
            <v>0.5</v>
          </cell>
          <cell r="AF37">
            <v>0.5</v>
          </cell>
          <cell r="AG37">
            <v>0.5</v>
          </cell>
          <cell r="AH37">
            <v>0.5</v>
          </cell>
          <cell r="AI37">
            <v>0.5</v>
          </cell>
          <cell r="AJ37">
            <v>0.5</v>
          </cell>
          <cell r="AK37">
            <v>0.5</v>
          </cell>
          <cell r="AL37">
            <v>0.5</v>
          </cell>
          <cell r="AM37">
            <v>0.5</v>
          </cell>
          <cell r="AN37">
            <v>0.5</v>
          </cell>
          <cell r="AO37">
            <v>0.5</v>
          </cell>
          <cell r="AP37">
            <v>0.5</v>
          </cell>
          <cell r="AQ37">
            <v>0.5</v>
          </cell>
          <cell r="AR37">
            <v>0.5</v>
          </cell>
          <cell r="AS37">
            <v>0.5</v>
          </cell>
          <cell r="AT37">
            <v>0.5</v>
          </cell>
          <cell r="AU37">
            <v>0.5</v>
          </cell>
          <cell r="AV37">
            <v>0.5</v>
          </cell>
          <cell r="AW37">
            <v>0.5</v>
          </cell>
          <cell r="AX37">
            <v>0.5</v>
          </cell>
          <cell r="AY37">
            <v>0.5</v>
          </cell>
          <cell r="AZ37">
            <v>0.5</v>
          </cell>
          <cell r="BA37">
            <v>0.5</v>
          </cell>
          <cell r="BB37">
            <v>0.5</v>
          </cell>
          <cell r="BC37">
            <v>0.5</v>
          </cell>
          <cell r="BD37">
            <v>0.5</v>
          </cell>
          <cell r="BE37">
            <v>0.5</v>
          </cell>
          <cell r="BF37">
            <v>0.5</v>
          </cell>
          <cell r="BG37">
            <v>0.5</v>
          </cell>
          <cell r="BH37">
            <v>0.5</v>
          </cell>
          <cell r="BI37">
            <v>0.5</v>
          </cell>
          <cell r="BJ37">
            <v>0.5</v>
          </cell>
          <cell r="BK37">
            <v>0.5</v>
          </cell>
          <cell r="BL37">
            <v>0.5</v>
          </cell>
          <cell r="BM37">
            <v>0.5</v>
          </cell>
          <cell r="BN37">
            <v>0.5</v>
          </cell>
          <cell r="BO37">
            <v>0.5</v>
          </cell>
          <cell r="BP37">
            <v>0.5</v>
          </cell>
          <cell r="BQ37">
            <v>0.5</v>
          </cell>
          <cell r="BR37">
            <v>0.5</v>
          </cell>
          <cell r="BS37">
            <v>0.5</v>
          </cell>
          <cell r="BT37">
            <v>0.5</v>
          </cell>
          <cell r="BU37">
            <v>0.5</v>
          </cell>
          <cell r="BV37">
            <v>0.5</v>
          </cell>
          <cell r="BW37">
            <v>0.5</v>
          </cell>
          <cell r="BX37">
            <v>0.5</v>
          </cell>
          <cell r="BY37">
            <v>0.5</v>
          </cell>
          <cell r="BZ37">
            <v>0.5</v>
          </cell>
          <cell r="CA37">
            <v>0.5</v>
          </cell>
          <cell r="CB37">
            <v>0.5</v>
          </cell>
        </row>
        <row r="38">
          <cell r="A38">
            <v>2000140</v>
          </cell>
          <cell r="B38" t="str">
            <v>Principal Clerk - Plant Assets</v>
          </cell>
          <cell r="C38" t="str">
            <v>Principal Site Clerk</v>
          </cell>
          <cell r="D38">
            <v>13054.326219966162</v>
          </cell>
          <cell r="F38">
            <v>1</v>
          </cell>
          <cell r="J38">
            <v>1</v>
          </cell>
          <cell r="K38">
            <v>57</v>
          </cell>
          <cell r="M38" t="str">
            <v>A</v>
          </cell>
          <cell r="X38">
            <v>1</v>
          </cell>
          <cell r="Y38">
            <v>1</v>
          </cell>
          <cell r="Z38">
            <v>1</v>
          </cell>
          <cell r="AA38">
            <v>1</v>
          </cell>
          <cell r="AB38">
            <v>1</v>
          </cell>
          <cell r="AC38">
            <v>1</v>
          </cell>
          <cell r="AD38">
            <v>1</v>
          </cell>
          <cell r="AE38">
            <v>1</v>
          </cell>
          <cell r="AF38">
            <v>1</v>
          </cell>
          <cell r="AG38">
            <v>1</v>
          </cell>
          <cell r="AH38">
            <v>1</v>
          </cell>
          <cell r="AI38">
            <v>1</v>
          </cell>
          <cell r="AJ38">
            <v>1</v>
          </cell>
          <cell r="AK38">
            <v>1</v>
          </cell>
          <cell r="AL38">
            <v>1</v>
          </cell>
          <cell r="AM38">
            <v>1</v>
          </cell>
          <cell r="AN38">
            <v>1</v>
          </cell>
          <cell r="AO38">
            <v>1</v>
          </cell>
          <cell r="AP38">
            <v>1</v>
          </cell>
          <cell r="AQ38">
            <v>1</v>
          </cell>
          <cell r="AR38">
            <v>1</v>
          </cell>
          <cell r="AS38">
            <v>1</v>
          </cell>
          <cell r="AT38">
            <v>1</v>
          </cell>
          <cell r="AU38">
            <v>1</v>
          </cell>
          <cell r="AV38">
            <v>1</v>
          </cell>
          <cell r="AW38">
            <v>1</v>
          </cell>
          <cell r="AX38">
            <v>1</v>
          </cell>
          <cell r="AY38">
            <v>1</v>
          </cell>
          <cell r="AZ38">
            <v>1</v>
          </cell>
          <cell r="BA38">
            <v>1</v>
          </cell>
          <cell r="BB38">
            <v>1</v>
          </cell>
          <cell r="BC38">
            <v>1</v>
          </cell>
          <cell r="BD38">
            <v>1</v>
          </cell>
          <cell r="BE38">
            <v>1</v>
          </cell>
          <cell r="BF38">
            <v>1</v>
          </cell>
          <cell r="BG38">
            <v>1</v>
          </cell>
          <cell r="BH38">
            <v>1</v>
          </cell>
          <cell r="BI38">
            <v>1</v>
          </cell>
          <cell r="BJ38">
            <v>1</v>
          </cell>
          <cell r="BK38">
            <v>1</v>
          </cell>
          <cell r="BL38">
            <v>1</v>
          </cell>
          <cell r="BM38">
            <v>1</v>
          </cell>
          <cell r="BN38">
            <v>1</v>
          </cell>
          <cell r="BO38">
            <v>1</v>
          </cell>
          <cell r="BP38">
            <v>1</v>
          </cell>
          <cell r="BQ38">
            <v>1</v>
          </cell>
          <cell r="BR38">
            <v>1</v>
          </cell>
          <cell r="BS38">
            <v>1</v>
          </cell>
          <cell r="BT38">
            <v>1</v>
          </cell>
          <cell r="BU38">
            <v>1</v>
          </cell>
          <cell r="BV38">
            <v>1</v>
          </cell>
          <cell r="BW38">
            <v>1</v>
          </cell>
          <cell r="BX38">
            <v>1</v>
          </cell>
          <cell r="BY38">
            <v>1</v>
          </cell>
          <cell r="BZ38">
            <v>1</v>
          </cell>
          <cell r="CA38">
            <v>1</v>
          </cell>
          <cell r="CB38">
            <v>1</v>
          </cell>
        </row>
        <row r="39">
          <cell r="A39">
            <v>2000140</v>
          </cell>
          <cell r="B39" t="str">
            <v>Principal Clerk - Cat A Labour</v>
          </cell>
          <cell r="C39" t="str">
            <v>Principal Site Clerk</v>
          </cell>
          <cell r="D39">
            <v>13054.326219966162</v>
          </cell>
          <cell r="F39">
            <v>0.5</v>
          </cell>
          <cell r="J39">
            <v>0.5</v>
          </cell>
          <cell r="K39">
            <v>31.5</v>
          </cell>
          <cell r="M39" t="str">
            <v>A</v>
          </cell>
          <cell r="R39">
            <v>0.5</v>
          </cell>
          <cell r="S39">
            <v>0.5</v>
          </cell>
          <cell r="T39">
            <v>0.5</v>
          </cell>
          <cell r="U39">
            <v>0.5</v>
          </cell>
          <cell r="V39">
            <v>0.5</v>
          </cell>
          <cell r="W39">
            <v>0.5</v>
          </cell>
          <cell r="X39">
            <v>0.5</v>
          </cell>
          <cell r="Y39">
            <v>0.5</v>
          </cell>
          <cell r="Z39">
            <v>0.5</v>
          </cell>
          <cell r="AA39">
            <v>0.5</v>
          </cell>
          <cell r="AB39">
            <v>0.5</v>
          </cell>
          <cell r="AC39">
            <v>0.5</v>
          </cell>
          <cell r="AD39">
            <v>0.5</v>
          </cell>
          <cell r="AE39">
            <v>0.5</v>
          </cell>
          <cell r="AF39">
            <v>0.5</v>
          </cell>
          <cell r="AG39">
            <v>0.5</v>
          </cell>
          <cell r="AH39">
            <v>0.5</v>
          </cell>
          <cell r="AI39">
            <v>0.5</v>
          </cell>
          <cell r="AJ39">
            <v>0.5</v>
          </cell>
          <cell r="AK39">
            <v>0.5</v>
          </cell>
          <cell r="AL39">
            <v>0.5</v>
          </cell>
          <cell r="AM39">
            <v>0.5</v>
          </cell>
          <cell r="AN39">
            <v>0.5</v>
          </cell>
          <cell r="AO39">
            <v>0.5</v>
          </cell>
          <cell r="AP39">
            <v>0.5</v>
          </cell>
          <cell r="AQ39">
            <v>0.5</v>
          </cell>
          <cell r="AR39">
            <v>0.5</v>
          </cell>
          <cell r="AS39">
            <v>0.5</v>
          </cell>
          <cell r="AT39">
            <v>0.5</v>
          </cell>
          <cell r="AU39">
            <v>0.5</v>
          </cell>
          <cell r="AV39">
            <v>0.5</v>
          </cell>
          <cell r="AW39">
            <v>0.5</v>
          </cell>
          <cell r="AX39">
            <v>0.5</v>
          </cell>
          <cell r="AY39">
            <v>0.5</v>
          </cell>
          <cell r="AZ39">
            <v>0.5</v>
          </cell>
          <cell r="BA39">
            <v>0.5</v>
          </cell>
          <cell r="BB39">
            <v>0.5</v>
          </cell>
          <cell r="BC39">
            <v>0.5</v>
          </cell>
          <cell r="BD39">
            <v>0.5</v>
          </cell>
          <cell r="BE39">
            <v>0.5</v>
          </cell>
          <cell r="BF39">
            <v>0.5</v>
          </cell>
          <cell r="BG39">
            <v>0.5</v>
          </cell>
          <cell r="BH39">
            <v>0.5</v>
          </cell>
          <cell r="BI39">
            <v>0.5</v>
          </cell>
          <cell r="BJ39">
            <v>0.5</v>
          </cell>
          <cell r="BK39">
            <v>0.5</v>
          </cell>
          <cell r="BL39">
            <v>0.5</v>
          </cell>
          <cell r="BM39">
            <v>0.5</v>
          </cell>
          <cell r="BN39">
            <v>0.5</v>
          </cell>
          <cell r="BO39">
            <v>0.5</v>
          </cell>
          <cell r="BP39">
            <v>0.5</v>
          </cell>
          <cell r="BQ39">
            <v>0.5</v>
          </cell>
          <cell r="BR39">
            <v>0.5</v>
          </cell>
          <cell r="BS39">
            <v>0.5</v>
          </cell>
          <cell r="BT39">
            <v>0.5</v>
          </cell>
          <cell r="BU39">
            <v>0.5</v>
          </cell>
          <cell r="BV39">
            <v>0.5</v>
          </cell>
          <cell r="BW39">
            <v>0.5</v>
          </cell>
          <cell r="BX39">
            <v>0.5</v>
          </cell>
          <cell r="BY39">
            <v>0.5</v>
          </cell>
          <cell r="BZ39">
            <v>0.5</v>
          </cell>
          <cell r="CA39">
            <v>0.5</v>
          </cell>
          <cell r="CB39">
            <v>0.5</v>
          </cell>
        </row>
        <row r="40">
          <cell r="A40">
            <v>2000140</v>
          </cell>
          <cell r="B40" t="str">
            <v>Principal Clerk - Cat B Labour</v>
          </cell>
          <cell r="C40" t="str">
            <v>Principal Site Clerk</v>
          </cell>
          <cell r="D40">
            <v>13054.326219966162</v>
          </cell>
          <cell r="F40">
            <v>0.5</v>
          </cell>
          <cell r="J40">
            <v>0.5</v>
          </cell>
          <cell r="K40">
            <v>31.5</v>
          </cell>
          <cell r="M40" t="str">
            <v>A</v>
          </cell>
          <cell r="R40">
            <v>0.5</v>
          </cell>
          <cell r="S40">
            <v>0.5</v>
          </cell>
          <cell r="T40">
            <v>0.5</v>
          </cell>
          <cell r="U40">
            <v>0.5</v>
          </cell>
          <cell r="V40">
            <v>0.5</v>
          </cell>
          <cell r="W40">
            <v>0.5</v>
          </cell>
          <cell r="X40">
            <v>0.5</v>
          </cell>
          <cell r="Y40">
            <v>0.5</v>
          </cell>
          <cell r="Z40">
            <v>0.5</v>
          </cell>
          <cell r="AA40">
            <v>0.5</v>
          </cell>
          <cell r="AB40">
            <v>0.5</v>
          </cell>
          <cell r="AC40">
            <v>0.5</v>
          </cell>
          <cell r="AD40">
            <v>0.5</v>
          </cell>
          <cell r="AE40">
            <v>0.5</v>
          </cell>
          <cell r="AF40">
            <v>0.5</v>
          </cell>
          <cell r="AG40">
            <v>0.5</v>
          </cell>
          <cell r="AH40">
            <v>0.5</v>
          </cell>
          <cell r="AI40">
            <v>0.5</v>
          </cell>
          <cell r="AJ40">
            <v>0.5</v>
          </cell>
          <cell r="AK40">
            <v>0.5</v>
          </cell>
          <cell r="AL40">
            <v>0.5</v>
          </cell>
          <cell r="AM40">
            <v>0.5</v>
          </cell>
          <cell r="AN40">
            <v>0.5</v>
          </cell>
          <cell r="AO40">
            <v>0.5</v>
          </cell>
          <cell r="AP40">
            <v>0.5</v>
          </cell>
          <cell r="AQ40">
            <v>0.5</v>
          </cell>
          <cell r="AR40">
            <v>0.5</v>
          </cell>
          <cell r="AS40">
            <v>0.5</v>
          </cell>
          <cell r="AT40">
            <v>0.5</v>
          </cell>
          <cell r="AU40">
            <v>0.5</v>
          </cell>
          <cell r="AV40">
            <v>0.5</v>
          </cell>
          <cell r="AW40">
            <v>0.5</v>
          </cell>
          <cell r="AX40">
            <v>0.5</v>
          </cell>
          <cell r="AY40">
            <v>0.5</v>
          </cell>
          <cell r="AZ40">
            <v>0.5</v>
          </cell>
          <cell r="BA40">
            <v>0.5</v>
          </cell>
          <cell r="BB40">
            <v>0.5</v>
          </cell>
          <cell r="BC40">
            <v>0.5</v>
          </cell>
          <cell r="BD40">
            <v>0.5</v>
          </cell>
          <cell r="BE40">
            <v>0.5</v>
          </cell>
          <cell r="BF40">
            <v>0.5</v>
          </cell>
          <cell r="BG40">
            <v>0.5</v>
          </cell>
          <cell r="BH40">
            <v>0.5</v>
          </cell>
          <cell r="BI40">
            <v>0.5</v>
          </cell>
          <cell r="BJ40">
            <v>0.5</v>
          </cell>
          <cell r="BK40">
            <v>0.5</v>
          </cell>
          <cell r="BL40">
            <v>0.5</v>
          </cell>
          <cell r="BM40">
            <v>0.5</v>
          </cell>
          <cell r="BN40">
            <v>0.5</v>
          </cell>
          <cell r="BO40">
            <v>0.5</v>
          </cell>
          <cell r="BP40">
            <v>0.5</v>
          </cell>
          <cell r="BQ40">
            <v>0.5</v>
          </cell>
          <cell r="BR40">
            <v>0.5</v>
          </cell>
          <cell r="BS40">
            <v>0.5</v>
          </cell>
          <cell r="BT40">
            <v>0.5</v>
          </cell>
          <cell r="BU40">
            <v>0.5</v>
          </cell>
          <cell r="BV40">
            <v>0.5</v>
          </cell>
          <cell r="BW40">
            <v>0.5</v>
          </cell>
          <cell r="BX40">
            <v>0.5</v>
          </cell>
          <cell r="BY40">
            <v>0.5</v>
          </cell>
          <cell r="BZ40">
            <v>0.5</v>
          </cell>
          <cell r="CA40">
            <v>0.5</v>
          </cell>
          <cell r="CB40">
            <v>0.5</v>
          </cell>
        </row>
        <row r="41">
          <cell r="A41">
            <v>2000200</v>
          </cell>
          <cell r="B41" t="str">
            <v>Storekeeper</v>
          </cell>
          <cell r="C41" t="str">
            <v>Storeman</v>
          </cell>
          <cell r="D41">
            <v>11510.954030150548</v>
          </cell>
          <cell r="F41">
            <v>1</v>
          </cell>
          <cell r="J41">
            <v>1</v>
          </cell>
          <cell r="K41">
            <v>58</v>
          </cell>
          <cell r="M41" t="str">
            <v>A</v>
          </cell>
          <cell r="W41">
            <v>1</v>
          </cell>
          <cell r="X41">
            <v>1</v>
          </cell>
          <cell r="Y41">
            <v>1</v>
          </cell>
          <cell r="Z41">
            <v>1</v>
          </cell>
          <cell r="AA41">
            <v>1</v>
          </cell>
          <cell r="AB41">
            <v>1</v>
          </cell>
          <cell r="AC41">
            <v>1</v>
          </cell>
          <cell r="AD41">
            <v>1</v>
          </cell>
          <cell r="AE41">
            <v>1</v>
          </cell>
          <cell r="AF41">
            <v>1</v>
          </cell>
          <cell r="AG41">
            <v>1</v>
          </cell>
          <cell r="AH41">
            <v>1</v>
          </cell>
          <cell r="AI41">
            <v>1</v>
          </cell>
          <cell r="AJ41">
            <v>1</v>
          </cell>
          <cell r="AK41">
            <v>1</v>
          </cell>
          <cell r="AL41">
            <v>1</v>
          </cell>
          <cell r="AM41">
            <v>1</v>
          </cell>
          <cell r="AN41">
            <v>1</v>
          </cell>
          <cell r="AO41">
            <v>1</v>
          </cell>
          <cell r="AP41">
            <v>1</v>
          </cell>
          <cell r="AQ41">
            <v>1</v>
          </cell>
          <cell r="AR41">
            <v>1</v>
          </cell>
          <cell r="AS41">
            <v>1</v>
          </cell>
          <cell r="AT41">
            <v>1</v>
          </cell>
          <cell r="AU41">
            <v>1</v>
          </cell>
          <cell r="AV41">
            <v>1</v>
          </cell>
          <cell r="AW41">
            <v>1</v>
          </cell>
          <cell r="AX41">
            <v>1</v>
          </cell>
          <cell r="AY41">
            <v>1</v>
          </cell>
          <cell r="AZ41">
            <v>1</v>
          </cell>
          <cell r="BA41">
            <v>1</v>
          </cell>
          <cell r="BB41">
            <v>1</v>
          </cell>
          <cell r="BC41">
            <v>1</v>
          </cell>
          <cell r="BD41">
            <v>1</v>
          </cell>
          <cell r="BE41">
            <v>1</v>
          </cell>
          <cell r="BF41">
            <v>1</v>
          </cell>
          <cell r="BG41">
            <v>1</v>
          </cell>
          <cell r="BH41">
            <v>1</v>
          </cell>
          <cell r="BI41">
            <v>1</v>
          </cell>
          <cell r="BJ41">
            <v>1</v>
          </cell>
          <cell r="BK41">
            <v>1</v>
          </cell>
          <cell r="BL41">
            <v>1</v>
          </cell>
          <cell r="BM41">
            <v>1</v>
          </cell>
          <cell r="BN41">
            <v>1</v>
          </cell>
          <cell r="BO41">
            <v>1</v>
          </cell>
          <cell r="BP41">
            <v>1</v>
          </cell>
          <cell r="BQ41">
            <v>1</v>
          </cell>
          <cell r="BR41">
            <v>1</v>
          </cell>
          <cell r="BS41">
            <v>1</v>
          </cell>
          <cell r="BT41">
            <v>1</v>
          </cell>
          <cell r="BU41">
            <v>1</v>
          </cell>
          <cell r="BV41">
            <v>1</v>
          </cell>
          <cell r="BW41">
            <v>1</v>
          </cell>
          <cell r="BX41">
            <v>1</v>
          </cell>
          <cell r="BY41">
            <v>1</v>
          </cell>
          <cell r="BZ41">
            <v>1</v>
          </cell>
          <cell r="CA41">
            <v>1</v>
          </cell>
          <cell r="CB41">
            <v>1</v>
          </cell>
        </row>
        <row r="43">
          <cell r="B43" t="str">
            <v>Category B Administration</v>
          </cell>
        </row>
        <row r="44">
          <cell r="A44">
            <v>2107030</v>
          </cell>
          <cell r="B44" t="str">
            <v>Chief Clerk - Plant Assets</v>
          </cell>
          <cell r="C44" t="str">
            <v>Chief Clerk Stores</v>
          </cell>
          <cell r="D44">
            <v>5790.8675178300691</v>
          </cell>
          <cell r="J44">
            <v>0</v>
          </cell>
          <cell r="K44">
            <v>0</v>
          </cell>
          <cell r="M44" t="str">
            <v>B</v>
          </cell>
        </row>
        <row r="45">
          <cell r="A45">
            <v>2107020</v>
          </cell>
          <cell r="B45" t="str">
            <v>Chief Clerk - Cat A Labour</v>
          </cell>
          <cell r="C45" t="str">
            <v>Chief Clerk Admin.</v>
          </cell>
          <cell r="D45">
            <v>5705.7224402773527</v>
          </cell>
          <cell r="F45">
            <v>1</v>
          </cell>
          <cell r="J45">
            <v>1</v>
          </cell>
          <cell r="K45">
            <v>55.5</v>
          </cell>
          <cell r="M45" t="str">
            <v>B</v>
          </cell>
          <cell r="X45">
            <v>0.5</v>
          </cell>
          <cell r="Y45">
            <v>0.5</v>
          </cell>
          <cell r="Z45">
            <v>0.5</v>
          </cell>
          <cell r="AA45">
            <v>1</v>
          </cell>
          <cell r="AB45">
            <v>1</v>
          </cell>
          <cell r="AC45">
            <v>1</v>
          </cell>
          <cell r="AD45">
            <v>1</v>
          </cell>
          <cell r="AE45">
            <v>1</v>
          </cell>
          <cell r="AF45">
            <v>1</v>
          </cell>
          <cell r="AG45">
            <v>1</v>
          </cell>
          <cell r="AH45">
            <v>1</v>
          </cell>
          <cell r="AI45">
            <v>1</v>
          </cell>
          <cell r="AJ45">
            <v>1</v>
          </cell>
          <cell r="AK45">
            <v>1</v>
          </cell>
          <cell r="AL45">
            <v>1</v>
          </cell>
          <cell r="AM45">
            <v>1</v>
          </cell>
          <cell r="AN45">
            <v>1</v>
          </cell>
          <cell r="AO45">
            <v>1</v>
          </cell>
          <cell r="AP45">
            <v>1</v>
          </cell>
          <cell r="AQ45">
            <v>1</v>
          </cell>
          <cell r="AR45">
            <v>1</v>
          </cell>
          <cell r="AS45">
            <v>1</v>
          </cell>
          <cell r="AT45">
            <v>1</v>
          </cell>
          <cell r="AU45">
            <v>1</v>
          </cell>
          <cell r="AV45">
            <v>1</v>
          </cell>
          <cell r="AW45">
            <v>1</v>
          </cell>
          <cell r="AX45">
            <v>1</v>
          </cell>
          <cell r="AY45">
            <v>1</v>
          </cell>
          <cell r="AZ45">
            <v>1</v>
          </cell>
          <cell r="BA45">
            <v>1</v>
          </cell>
          <cell r="BB45">
            <v>1</v>
          </cell>
          <cell r="BC45">
            <v>1</v>
          </cell>
          <cell r="BD45">
            <v>1</v>
          </cell>
          <cell r="BE45">
            <v>1</v>
          </cell>
          <cell r="BF45">
            <v>1</v>
          </cell>
          <cell r="BG45">
            <v>1</v>
          </cell>
          <cell r="BH45">
            <v>1</v>
          </cell>
          <cell r="BI45">
            <v>1</v>
          </cell>
          <cell r="BJ45">
            <v>1</v>
          </cell>
          <cell r="BK45">
            <v>1</v>
          </cell>
          <cell r="BL45">
            <v>1</v>
          </cell>
          <cell r="BM45">
            <v>1</v>
          </cell>
          <cell r="BN45">
            <v>1</v>
          </cell>
          <cell r="BO45">
            <v>1</v>
          </cell>
          <cell r="BP45">
            <v>1</v>
          </cell>
          <cell r="BQ45">
            <v>1</v>
          </cell>
          <cell r="BR45">
            <v>1</v>
          </cell>
          <cell r="BS45">
            <v>1</v>
          </cell>
          <cell r="BT45">
            <v>1</v>
          </cell>
          <cell r="BU45">
            <v>1</v>
          </cell>
          <cell r="BV45">
            <v>1</v>
          </cell>
          <cell r="BW45">
            <v>1</v>
          </cell>
          <cell r="BX45">
            <v>1</v>
          </cell>
          <cell r="BY45">
            <v>1</v>
          </cell>
          <cell r="BZ45">
            <v>1</v>
          </cell>
          <cell r="CA45">
            <v>1</v>
          </cell>
          <cell r="CB45">
            <v>1</v>
          </cell>
        </row>
        <row r="46">
          <cell r="A46">
            <v>2107020</v>
          </cell>
          <cell r="B46" t="str">
            <v>Chief Clerk - Cat B Labour</v>
          </cell>
          <cell r="C46" t="str">
            <v>Chief Clerk Admin.</v>
          </cell>
          <cell r="D46">
            <v>5705.7224402773527</v>
          </cell>
          <cell r="F46">
            <v>1</v>
          </cell>
          <cell r="J46">
            <v>1</v>
          </cell>
          <cell r="K46">
            <v>55.5</v>
          </cell>
          <cell r="M46" t="str">
            <v>B</v>
          </cell>
          <cell r="X46">
            <v>0.5</v>
          </cell>
          <cell r="Y46">
            <v>0.5</v>
          </cell>
          <cell r="Z46">
            <v>0.5</v>
          </cell>
          <cell r="AA46">
            <v>1</v>
          </cell>
          <cell r="AB46">
            <v>1</v>
          </cell>
          <cell r="AC46">
            <v>1</v>
          </cell>
          <cell r="AD46">
            <v>1</v>
          </cell>
          <cell r="AE46">
            <v>1</v>
          </cell>
          <cell r="AF46">
            <v>1</v>
          </cell>
          <cell r="AG46">
            <v>1</v>
          </cell>
          <cell r="AH46">
            <v>1</v>
          </cell>
          <cell r="AI46">
            <v>1</v>
          </cell>
          <cell r="AJ46">
            <v>1</v>
          </cell>
          <cell r="AK46">
            <v>1</v>
          </cell>
          <cell r="AL46">
            <v>1</v>
          </cell>
          <cell r="AM46">
            <v>1</v>
          </cell>
          <cell r="AN46">
            <v>1</v>
          </cell>
          <cell r="AO46">
            <v>1</v>
          </cell>
          <cell r="AP46">
            <v>1</v>
          </cell>
          <cell r="AQ46">
            <v>1</v>
          </cell>
          <cell r="AR46">
            <v>1</v>
          </cell>
          <cell r="AS46">
            <v>1</v>
          </cell>
          <cell r="AT46">
            <v>1</v>
          </cell>
          <cell r="AU46">
            <v>1</v>
          </cell>
          <cell r="AV46">
            <v>1</v>
          </cell>
          <cell r="AW46">
            <v>1</v>
          </cell>
          <cell r="AX46">
            <v>1</v>
          </cell>
          <cell r="AY46">
            <v>1</v>
          </cell>
          <cell r="AZ46">
            <v>1</v>
          </cell>
          <cell r="BA46">
            <v>1</v>
          </cell>
          <cell r="BB46">
            <v>1</v>
          </cell>
          <cell r="BC46">
            <v>1</v>
          </cell>
          <cell r="BD46">
            <v>1</v>
          </cell>
          <cell r="BE46">
            <v>1</v>
          </cell>
          <cell r="BF46">
            <v>1</v>
          </cell>
          <cell r="BG46">
            <v>1</v>
          </cell>
          <cell r="BH46">
            <v>1</v>
          </cell>
          <cell r="BI46">
            <v>1</v>
          </cell>
          <cell r="BJ46">
            <v>1</v>
          </cell>
          <cell r="BK46">
            <v>1</v>
          </cell>
          <cell r="BL46">
            <v>1</v>
          </cell>
          <cell r="BM46">
            <v>1</v>
          </cell>
          <cell r="BN46">
            <v>1</v>
          </cell>
          <cell r="BO46">
            <v>1</v>
          </cell>
          <cell r="BP46">
            <v>1</v>
          </cell>
          <cell r="BQ46">
            <v>1</v>
          </cell>
          <cell r="BR46">
            <v>1</v>
          </cell>
          <cell r="BS46">
            <v>1</v>
          </cell>
          <cell r="BT46">
            <v>1</v>
          </cell>
          <cell r="BU46">
            <v>1</v>
          </cell>
          <cell r="BV46">
            <v>1</v>
          </cell>
          <cell r="BW46">
            <v>1</v>
          </cell>
          <cell r="BX46">
            <v>1</v>
          </cell>
          <cell r="BY46">
            <v>1</v>
          </cell>
          <cell r="BZ46">
            <v>1</v>
          </cell>
          <cell r="CA46">
            <v>1</v>
          </cell>
          <cell r="CB46">
            <v>1</v>
          </cell>
        </row>
        <row r="47">
          <cell r="A47">
            <v>2105000</v>
          </cell>
          <cell r="B47" t="str">
            <v>Senior Clerk - Stores</v>
          </cell>
          <cell r="C47" t="str">
            <v>Senior Clerk Admin</v>
          </cell>
          <cell r="D47">
            <v>3895.7262718245838</v>
          </cell>
          <cell r="F47">
            <v>1</v>
          </cell>
          <cell r="H47">
            <v>1</v>
          </cell>
          <cell r="J47">
            <v>2</v>
          </cell>
          <cell r="K47">
            <v>120</v>
          </cell>
          <cell r="M47" t="str">
            <v>B</v>
          </cell>
          <cell r="R47">
            <v>1</v>
          </cell>
          <cell r="S47">
            <v>1</v>
          </cell>
          <cell r="T47">
            <v>1</v>
          </cell>
          <cell r="U47">
            <v>1</v>
          </cell>
          <cell r="V47">
            <v>1</v>
          </cell>
          <cell r="W47">
            <v>1</v>
          </cell>
          <cell r="X47">
            <v>2</v>
          </cell>
          <cell r="Y47">
            <v>2</v>
          </cell>
          <cell r="Z47">
            <v>2</v>
          </cell>
          <cell r="AA47">
            <v>2</v>
          </cell>
          <cell r="AB47">
            <v>2</v>
          </cell>
          <cell r="AC47">
            <v>2</v>
          </cell>
          <cell r="AD47">
            <v>2</v>
          </cell>
          <cell r="AE47">
            <v>2</v>
          </cell>
          <cell r="AF47">
            <v>2</v>
          </cell>
          <cell r="AG47">
            <v>2</v>
          </cell>
          <cell r="AH47">
            <v>2</v>
          </cell>
          <cell r="AI47">
            <v>2</v>
          </cell>
          <cell r="AJ47">
            <v>2</v>
          </cell>
          <cell r="AK47">
            <v>2</v>
          </cell>
          <cell r="AL47">
            <v>2</v>
          </cell>
          <cell r="AM47">
            <v>2</v>
          </cell>
          <cell r="AN47">
            <v>2</v>
          </cell>
          <cell r="AO47">
            <v>2</v>
          </cell>
          <cell r="AP47">
            <v>2</v>
          </cell>
          <cell r="AQ47">
            <v>2</v>
          </cell>
          <cell r="AR47">
            <v>2</v>
          </cell>
          <cell r="AS47">
            <v>2</v>
          </cell>
          <cell r="AT47">
            <v>2</v>
          </cell>
          <cell r="AU47">
            <v>2</v>
          </cell>
          <cell r="AV47">
            <v>2</v>
          </cell>
          <cell r="AW47">
            <v>2</v>
          </cell>
          <cell r="AX47">
            <v>2</v>
          </cell>
          <cell r="AY47">
            <v>2</v>
          </cell>
          <cell r="AZ47">
            <v>2</v>
          </cell>
          <cell r="BA47">
            <v>2</v>
          </cell>
          <cell r="BB47">
            <v>2</v>
          </cell>
          <cell r="BC47">
            <v>2</v>
          </cell>
          <cell r="BD47">
            <v>2</v>
          </cell>
          <cell r="BE47">
            <v>2</v>
          </cell>
          <cell r="BF47">
            <v>2</v>
          </cell>
          <cell r="BG47">
            <v>2</v>
          </cell>
          <cell r="BH47">
            <v>2</v>
          </cell>
          <cell r="BI47">
            <v>2</v>
          </cell>
          <cell r="BJ47">
            <v>2</v>
          </cell>
          <cell r="BK47">
            <v>2</v>
          </cell>
          <cell r="BL47">
            <v>2</v>
          </cell>
          <cell r="BM47">
            <v>2</v>
          </cell>
          <cell r="BN47">
            <v>2</v>
          </cell>
          <cell r="BO47">
            <v>2</v>
          </cell>
          <cell r="BP47">
            <v>2</v>
          </cell>
          <cell r="BQ47">
            <v>2</v>
          </cell>
          <cell r="BR47">
            <v>2</v>
          </cell>
          <cell r="BS47">
            <v>2</v>
          </cell>
          <cell r="BT47">
            <v>2</v>
          </cell>
          <cell r="BU47">
            <v>2</v>
          </cell>
          <cell r="BV47">
            <v>2</v>
          </cell>
          <cell r="BW47">
            <v>2</v>
          </cell>
          <cell r="BX47">
            <v>2</v>
          </cell>
          <cell r="BY47">
            <v>2</v>
          </cell>
          <cell r="BZ47">
            <v>2</v>
          </cell>
          <cell r="CA47">
            <v>2</v>
          </cell>
          <cell r="CB47">
            <v>2</v>
          </cell>
        </row>
        <row r="48">
          <cell r="A48">
            <v>2105000</v>
          </cell>
          <cell r="B48" t="str">
            <v>Senior Clerk - Procurement &amp; Petty Cash</v>
          </cell>
          <cell r="C48" t="str">
            <v>Senior Clerk Admin</v>
          </cell>
          <cell r="D48">
            <v>3895.7262718245838</v>
          </cell>
          <cell r="F48">
            <v>2</v>
          </cell>
          <cell r="J48">
            <v>2</v>
          </cell>
          <cell r="K48">
            <v>109</v>
          </cell>
          <cell r="M48" t="str">
            <v>B</v>
          </cell>
          <cell r="X48">
            <v>1</v>
          </cell>
          <cell r="Y48">
            <v>1</v>
          </cell>
          <cell r="Z48">
            <v>1</v>
          </cell>
          <cell r="AA48">
            <v>1</v>
          </cell>
          <cell r="AB48">
            <v>1</v>
          </cell>
          <cell r="AC48">
            <v>2</v>
          </cell>
          <cell r="AD48">
            <v>2</v>
          </cell>
          <cell r="AE48">
            <v>2</v>
          </cell>
          <cell r="AF48">
            <v>2</v>
          </cell>
          <cell r="AG48">
            <v>2</v>
          </cell>
          <cell r="AH48">
            <v>2</v>
          </cell>
          <cell r="AI48">
            <v>2</v>
          </cell>
          <cell r="AJ48">
            <v>2</v>
          </cell>
          <cell r="AK48">
            <v>2</v>
          </cell>
          <cell r="AL48">
            <v>2</v>
          </cell>
          <cell r="AM48">
            <v>2</v>
          </cell>
          <cell r="AN48">
            <v>2</v>
          </cell>
          <cell r="AO48">
            <v>2</v>
          </cell>
          <cell r="AP48">
            <v>2</v>
          </cell>
          <cell r="AQ48">
            <v>2</v>
          </cell>
          <cell r="AR48">
            <v>2</v>
          </cell>
          <cell r="AS48">
            <v>2</v>
          </cell>
          <cell r="AT48">
            <v>2</v>
          </cell>
          <cell r="AU48">
            <v>2</v>
          </cell>
          <cell r="AV48">
            <v>2</v>
          </cell>
          <cell r="AW48">
            <v>2</v>
          </cell>
          <cell r="AX48">
            <v>2</v>
          </cell>
          <cell r="AY48">
            <v>2</v>
          </cell>
          <cell r="AZ48">
            <v>2</v>
          </cell>
          <cell r="BA48">
            <v>2</v>
          </cell>
          <cell r="BB48">
            <v>2</v>
          </cell>
          <cell r="BC48">
            <v>2</v>
          </cell>
          <cell r="BD48">
            <v>2</v>
          </cell>
          <cell r="BE48">
            <v>2</v>
          </cell>
          <cell r="BF48">
            <v>2</v>
          </cell>
          <cell r="BG48">
            <v>2</v>
          </cell>
          <cell r="BH48">
            <v>2</v>
          </cell>
          <cell r="BI48">
            <v>2</v>
          </cell>
          <cell r="BJ48">
            <v>2</v>
          </cell>
          <cell r="BK48">
            <v>2</v>
          </cell>
          <cell r="BL48">
            <v>2</v>
          </cell>
          <cell r="BM48">
            <v>2</v>
          </cell>
          <cell r="BN48">
            <v>2</v>
          </cell>
          <cell r="BO48">
            <v>2</v>
          </cell>
          <cell r="BP48">
            <v>2</v>
          </cell>
          <cell r="BQ48">
            <v>2</v>
          </cell>
          <cell r="BR48">
            <v>2</v>
          </cell>
          <cell r="BS48">
            <v>2</v>
          </cell>
          <cell r="BT48">
            <v>2</v>
          </cell>
          <cell r="BU48">
            <v>2</v>
          </cell>
          <cell r="BV48">
            <v>2</v>
          </cell>
          <cell r="BW48">
            <v>2</v>
          </cell>
          <cell r="BX48">
            <v>2</v>
          </cell>
          <cell r="BY48">
            <v>2</v>
          </cell>
          <cell r="BZ48">
            <v>2</v>
          </cell>
          <cell r="CA48">
            <v>2</v>
          </cell>
          <cell r="CB48">
            <v>2</v>
          </cell>
        </row>
        <row r="49">
          <cell r="A49">
            <v>2104020</v>
          </cell>
          <cell r="B49" t="str">
            <v>Junior Clerk - Finance/Contract/QS/Management</v>
          </cell>
          <cell r="C49" t="str">
            <v>Junior Clerk</v>
          </cell>
          <cell r="D49">
            <v>3040.7543989760152</v>
          </cell>
          <cell r="F49">
            <v>1</v>
          </cell>
          <cell r="J49">
            <v>1</v>
          </cell>
          <cell r="K49">
            <v>52</v>
          </cell>
          <cell r="M49" t="str">
            <v>B</v>
          </cell>
          <cell r="AC49">
            <v>1</v>
          </cell>
          <cell r="AD49">
            <v>1</v>
          </cell>
          <cell r="AE49">
            <v>1</v>
          </cell>
          <cell r="AF49">
            <v>1</v>
          </cell>
          <cell r="AG49">
            <v>1</v>
          </cell>
          <cell r="AH49">
            <v>1</v>
          </cell>
          <cell r="AI49">
            <v>1</v>
          </cell>
          <cell r="AJ49">
            <v>1</v>
          </cell>
          <cell r="AK49">
            <v>1</v>
          </cell>
          <cell r="AL49">
            <v>1</v>
          </cell>
          <cell r="AM49">
            <v>1</v>
          </cell>
          <cell r="AN49">
            <v>1</v>
          </cell>
          <cell r="AO49">
            <v>1</v>
          </cell>
          <cell r="AP49">
            <v>1</v>
          </cell>
          <cell r="AQ49">
            <v>1</v>
          </cell>
          <cell r="AR49">
            <v>1</v>
          </cell>
          <cell r="AS49">
            <v>1</v>
          </cell>
          <cell r="AT49">
            <v>1</v>
          </cell>
          <cell r="AU49">
            <v>1</v>
          </cell>
          <cell r="AV49">
            <v>1</v>
          </cell>
          <cell r="AW49">
            <v>1</v>
          </cell>
          <cell r="AX49">
            <v>1</v>
          </cell>
          <cell r="AY49">
            <v>1</v>
          </cell>
          <cell r="AZ49">
            <v>1</v>
          </cell>
          <cell r="BA49">
            <v>1</v>
          </cell>
          <cell r="BB49">
            <v>1</v>
          </cell>
          <cell r="BC49">
            <v>1</v>
          </cell>
          <cell r="BD49">
            <v>1</v>
          </cell>
          <cell r="BE49">
            <v>1</v>
          </cell>
          <cell r="BF49">
            <v>1</v>
          </cell>
          <cell r="BG49">
            <v>1</v>
          </cell>
          <cell r="BH49">
            <v>1</v>
          </cell>
          <cell r="BI49">
            <v>1</v>
          </cell>
          <cell r="BJ49">
            <v>1</v>
          </cell>
          <cell r="BK49">
            <v>1</v>
          </cell>
          <cell r="BL49">
            <v>1</v>
          </cell>
          <cell r="BM49">
            <v>1</v>
          </cell>
          <cell r="BN49">
            <v>1</v>
          </cell>
          <cell r="BO49">
            <v>1</v>
          </cell>
          <cell r="BP49">
            <v>1</v>
          </cell>
          <cell r="BQ49">
            <v>1</v>
          </cell>
          <cell r="BR49">
            <v>1</v>
          </cell>
          <cell r="BS49">
            <v>1</v>
          </cell>
          <cell r="BT49">
            <v>1</v>
          </cell>
          <cell r="BU49">
            <v>1</v>
          </cell>
          <cell r="BV49">
            <v>1</v>
          </cell>
          <cell r="BW49">
            <v>1</v>
          </cell>
          <cell r="BX49">
            <v>1</v>
          </cell>
          <cell r="BY49">
            <v>1</v>
          </cell>
          <cell r="BZ49">
            <v>1</v>
          </cell>
          <cell r="CA49">
            <v>1</v>
          </cell>
          <cell r="CB49">
            <v>1</v>
          </cell>
        </row>
        <row r="50">
          <cell r="A50">
            <v>2104020</v>
          </cell>
          <cell r="B50" t="str">
            <v>Junior Clerk - Stores</v>
          </cell>
          <cell r="C50" t="str">
            <v>Junior Clerk</v>
          </cell>
          <cell r="D50">
            <v>3040.7543989760152</v>
          </cell>
          <cell r="F50">
            <v>2</v>
          </cell>
          <cell r="G50">
            <v>1</v>
          </cell>
          <cell r="H50">
            <v>2</v>
          </cell>
          <cell r="J50">
            <v>5</v>
          </cell>
          <cell r="K50">
            <v>267</v>
          </cell>
          <cell r="M50" t="str">
            <v>B</v>
          </cell>
          <cell r="U50">
            <v>2</v>
          </cell>
          <cell r="V50">
            <v>2</v>
          </cell>
          <cell r="W50">
            <v>2</v>
          </cell>
          <cell r="X50">
            <v>2</v>
          </cell>
          <cell r="Y50">
            <v>2</v>
          </cell>
          <cell r="Z50">
            <v>2</v>
          </cell>
          <cell r="AA50">
            <v>2</v>
          </cell>
          <cell r="AB50">
            <v>3</v>
          </cell>
          <cell r="AC50">
            <v>3</v>
          </cell>
          <cell r="AD50">
            <v>3</v>
          </cell>
          <cell r="AE50">
            <v>4</v>
          </cell>
          <cell r="AF50">
            <v>4</v>
          </cell>
          <cell r="AG50">
            <v>4</v>
          </cell>
          <cell r="AH50">
            <v>4</v>
          </cell>
          <cell r="AI50">
            <v>4</v>
          </cell>
          <cell r="AJ50">
            <v>4</v>
          </cell>
          <cell r="AK50">
            <v>5</v>
          </cell>
          <cell r="AL50">
            <v>5</v>
          </cell>
          <cell r="AM50">
            <v>5</v>
          </cell>
          <cell r="AN50">
            <v>5</v>
          </cell>
          <cell r="AO50">
            <v>5</v>
          </cell>
          <cell r="AP50">
            <v>5</v>
          </cell>
          <cell r="AQ50">
            <v>5</v>
          </cell>
          <cell r="AR50">
            <v>5</v>
          </cell>
          <cell r="AS50">
            <v>5</v>
          </cell>
          <cell r="AT50">
            <v>5</v>
          </cell>
          <cell r="AU50">
            <v>5</v>
          </cell>
          <cell r="AV50">
            <v>5</v>
          </cell>
          <cell r="AW50">
            <v>5</v>
          </cell>
          <cell r="AX50">
            <v>5</v>
          </cell>
          <cell r="AY50">
            <v>5</v>
          </cell>
          <cell r="AZ50">
            <v>5</v>
          </cell>
          <cell r="BA50">
            <v>5</v>
          </cell>
          <cell r="BB50">
            <v>5</v>
          </cell>
          <cell r="BC50">
            <v>5</v>
          </cell>
          <cell r="BD50">
            <v>5</v>
          </cell>
          <cell r="BE50">
            <v>5</v>
          </cell>
          <cell r="BF50">
            <v>5</v>
          </cell>
          <cell r="BG50">
            <v>5</v>
          </cell>
          <cell r="BH50">
            <v>5</v>
          </cell>
          <cell r="BI50">
            <v>5</v>
          </cell>
          <cell r="BJ50">
            <v>5</v>
          </cell>
          <cell r="BK50">
            <v>5</v>
          </cell>
          <cell r="BL50">
            <v>5</v>
          </cell>
          <cell r="BM50">
            <v>5</v>
          </cell>
          <cell r="BN50">
            <v>5</v>
          </cell>
          <cell r="BO50">
            <v>5</v>
          </cell>
          <cell r="BP50">
            <v>5</v>
          </cell>
          <cell r="BQ50">
            <v>5</v>
          </cell>
          <cell r="BR50">
            <v>5</v>
          </cell>
          <cell r="BS50">
            <v>5</v>
          </cell>
          <cell r="BT50">
            <v>5</v>
          </cell>
          <cell r="BU50">
            <v>5</v>
          </cell>
          <cell r="BV50">
            <v>5</v>
          </cell>
          <cell r="BW50">
            <v>5</v>
          </cell>
          <cell r="BX50">
            <v>5</v>
          </cell>
          <cell r="BY50">
            <v>5</v>
          </cell>
          <cell r="BZ50">
            <v>5</v>
          </cell>
          <cell r="CA50">
            <v>5</v>
          </cell>
          <cell r="CB50">
            <v>5</v>
          </cell>
        </row>
        <row r="51">
          <cell r="A51">
            <v>2104020</v>
          </cell>
          <cell r="B51" t="str">
            <v>Junior Clerk - Plant Assets</v>
          </cell>
          <cell r="C51" t="str">
            <v>Junior Clerk</v>
          </cell>
          <cell r="D51">
            <v>3040.7543989760152</v>
          </cell>
          <cell r="F51">
            <v>1</v>
          </cell>
          <cell r="H51">
            <v>1</v>
          </cell>
          <cell r="J51">
            <v>2</v>
          </cell>
          <cell r="K51">
            <v>106</v>
          </cell>
          <cell r="M51" t="str">
            <v>B</v>
          </cell>
          <cell r="AB51">
            <v>2</v>
          </cell>
          <cell r="AC51">
            <v>2</v>
          </cell>
          <cell r="AD51">
            <v>2</v>
          </cell>
          <cell r="AE51">
            <v>2</v>
          </cell>
          <cell r="AF51">
            <v>2</v>
          </cell>
          <cell r="AG51">
            <v>2</v>
          </cell>
          <cell r="AH51">
            <v>2</v>
          </cell>
          <cell r="AI51">
            <v>2</v>
          </cell>
          <cell r="AJ51">
            <v>2</v>
          </cell>
          <cell r="AK51">
            <v>2</v>
          </cell>
          <cell r="AL51">
            <v>2</v>
          </cell>
          <cell r="AM51">
            <v>2</v>
          </cell>
          <cell r="AN51">
            <v>2</v>
          </cell>
          <cell r="AO51">
            <v>2</v>
          </cell>
          <cell r="AP51">
            <v>2</v>
          </cell>
          <cell r="AQ51">
            <v>2</v>
          </cell>
          <cell r="AR51">
            <v>2</v>
          </cell>
          <cell r="AS51">
            <v>2</v>
          </cell>
          <cell r="AT51">
            <v>2</v>
          </cell>
          <cell r="AU51">
            <v>2</v>
          </cell>
          <cell r="AV51">
            <v>2</v>
          </cell>
          <cell r="AW51">
            <v>2</v>
          </cell>
          <cell r="AX51">
            <v>2</v>
          </cell>
          <cell r="AY51">
            <v>2</v>
          </cell>
          <cell r="AZ51">
            <v>2</v>
          </cell>
          <cell r="BA51">
            <v>2</v>
          </cell>
          <cell r="BB51">
            <v>2</v>
          </cell>
          <cell r="BC51">
            <v>2</v>
          </cell>
          <cell r="BD51">
            <v>2</v>
          </cell>
          <cell r="BE51">
            <v>2</v>
          </cell>
          <cell r="BF51">
            <v>2</v>
          </cell>
          <cell r="BG51">
            <v>2</v>
          </cell>
          <cell r="BH51">
            <v>2</v>
          </cell>
          <cell r="BI51">
            <v>2</v>
          </cell>
          <cell r="BJ51">
            <v>2</v>
          </cell>
          <cell r="BK51">
            <v>2</v>
          </cell>
          <cell r="BL51">
            <v>2</v>
          </cell>
          <cell r="BM51">
            <v>2</v>
          </cell>
          <cell r="BN51">
            <v>2</v>
          </cell>
          <cell r="BO51">
            <v>2</v>
          </cell>
          <cell r="BP51">
            <v>2</v>
          </cell>
          <cell r="BQ51">
            <v>2</v>
          </cell>
          <cell r="BR51">
            <v>2</v>
          </cell>
          <cell r="BS51">
            <v>2</v>
          </cell>
          <cell r="BT51">
            <v>2</v>
          </cell>
          <cell r="BU51">
            <v>2</v>
          </cell>
          <cell r="BV51">
            <v>2</v>
          </cell>
          <cell r="BW51">
            <v>2</v>
          </cell>
          <cell r="BX51">
            <v>2</v>
          </cell>
          <cell r="BY51">
            <v>2</v>
          </cell>
          <cell r="BZ51">
            <v>2</v>
          </cell>
          <cell r="CA51">
            <v>2</v>
          </cell>
          <cell r="CB51">
            <v>2</v>
          </cell>
        </row>
        <row r="52">
          <cell r="A52">
            <v>2104020</v>
          </cell>
          <cell r="B52" t="str">
            <v>Junior Clerk - Cat B Labour</v>
          </cell>
          <cell r="C52" t="str">
            <v>Junior Clerk</v>
          </cell>
          <cell r="D52">
            <v>3040.7543989760152</v>
          </cell>
          <cell r="F52">
            <v>1</v>
          </cell>
          <cell r="J52">
            <v>1</v>
          </cell>
          <cell r="K52">
            <v>189</v>
          </cell>
          <cell r="M52" t="str">
            <v>B</v>
          </cell>
          <cell r="R52">
            <v>3</v>
          </cell>
          <cell r="S52">
            <v>3</v>
          </cell>
          <cell r="T52">
            <v>3</v>
          </cell>
          <cell r="U52">
            <v>3</v>
          </cell>
          <cell r="V52">
            <v>3</v>
          </cell>
          <cell r="W52">
            <v>3</v>
          </cell>
          <cell r="X52">
            <v>3</v>
          </cell>
          <cell r="Y52">
            <v>3</v>
          </cell>
          <cell r="Z52">
            <v>3</v>
          </cell>
          <cell r="AA52">
            <v>3</v>
          </cell>
          <cell r="AB52">
            <v>3</v>
          </cell>
          <cell r="AC52">
            <v>3</v>
          </cell>
          <cell r="AD52">
            <v>3</v>
          </cell>
          <cell r="AE52">
            <v>3</v>
          </cell>
          <cell r="AF52">
            <v>3</v>
          </cell>
          <cell r="AG52">
            <v>3</v>
          </cell>
          <cell r="AH52">
            <v>3</v>
          </cell>
          <cell r="AI52">
            <v>3</v>
          </cell>
          <cell r="AJ52">
            <v>3</v>
          </cell>
          <cell r="AK52">
            <v>3</v>
          </cell>
          <cell r="AL52">
            <v>3</v>
          </cell>
          <cell r="AM52">
            <v>3</v>
          </cell>
          <cell r="AN52">
            <v>3</v>
          </cell>
          <cell r="AO52">
            <v>3</v>
          </cell>
          <cell r="AP52">
            <v>3</v>
          </cell>
          <cell r="AQ52">
            <v>3</v>
          </cell>
          <cell r="AR52">
            <v>3</v>
          </cell>
          <cell r="AS52">
            <v>3</v>
          </cell>
          <cell r="AT52">
            <v>3</v>
          </cell>
          <cell r="AU52">
            <v>3</v>
          </cell>
          <cell r="AV52">
            <v>3</v>
          </cell>
          <cell r="AW52">
            <v>3</v>
          </cell>
          <cell r="AX52">
            <v>3</v>
          </cell>
          <cell r="AY52">
            <v>3</v>
          </cell>
          <cell r="AZ52">
            <v>3</v>
          </cell>
          <cell r="BA52">
            <v>3</v>
          </cell>
          <cell r="BB52">
            <v>3</v>
          </cell>
          <cell r="BC52">
            <v>3</v>
          </cell>
          <cell r="BD52">
            <v>3</v>
          </cell>
          <cell r="BE52">
            <v>3</v>
          </cell>
          <cell r="BF52">
            <v>3</v>
          </cell>
          <cell r="BG52">
            <v>3</v>
          </cell>
          <cell r="BH52">
            <v>3</v>
          </cell>
          <cell r="BI52">
            <v>3</v>
          </cell>
          <cell r="BJ52">
            <v>3</v>
          </cell>
          <cell r="BK52">
            <v>3</v>
          </cell>
          <cell r="BL52">
            <v>3</v>
          </cell>
          <cell r="BM52">
            <v>3</v>
          </cell>
          <cell r="BN52">
            <v>3</v>
          </cell>
          <cell r="BO52">
            <v>3</v>
          </cell>
          <cell r="BP52">
            <v>3</v>
          </cell>
          <cell r="BQ52">
            <v>3</v>
          </cell>
          <cell r="BR52">
            <v>3</v>
          </cell>
          <cell r="BS52">
            <v>3</v>
          </cell>
          <cell r="BT52">
            <v>3</v>
          </cell>
          <cell r="BU52">
            <v>3</v>
          </cell>
          <cell r="BV52">
            <v>3</v>
          </cell>
          <cell r="BW52">
            <v>3</v>
          </cell>
          <cell r="BX52">
            <v>3</v>
          </cell>
          <cell r="BY52">
            <v>3</v>
          </cell>
          <cell r="BZ52">
            <v>3</v>
          </cell>
          <cell r="CA52">
            <v>3</v>
          </cell>
          <cell r="CB52">
            <v>3</v>
          </cell>
        </row>
        <row r="53">
          <cell r="A53">
            <v>2125030</v>
          </cell>
          <cell r="B53" t="str">
            <v>Driver</v>
          </cell>
          <cell r="C53" t="str">
            <v>Truck driver - LDV</v>
          </cell>
          <cell r="D53">
            <v>3371.8572230416585</v>
          </cell>
          <cell r="F53">
            <v>1</v>
          </cell>
          <cell r="G53">
            <v>1</v>
          </cell>
          <cell r="H53">
            <v>1</v>
          </cell>
          <cell r="J53">
            <v>3</v>
          </cell>
          <cell r="K53">
            <v>63</v>
          </cell>
          <cell r="M53" t="str">
            <v>B</v>
          </cell>
          <cell r="R53">
            <v>1</v>
          </cell>
          <cell r="S53">
            <v>1</v>
          </cell>
          <cell r="T53">
            <v>1</v>
          </cell>
          <cell r="U53">
            <v>1</v>
          </cell>
          <cell r="V53">
            <v>1</v>
          </cell>
          <cell r="W53">
            <v>1</v>
          </cell>
          <cell r="X53">
            <v>1</v>
          </cell>
          <cell r="Y53">
            <v>1</v>
          </cell>
          <cell r="Z53">
            <v>1</v>
          </cell>
          <cell r="AA53">
            <v>1</v>
          </cell>
          <cell r="AB53">
            <v>1</v>
          </cell>
          <cell r="AC53">
            <v>1</v>
          </cell>
          <cell r="AD53">
            <v>1</v>
          </cell>
          <cell r="AE53">
            <v>1</v>
          </cell>
          <cell r="AF53">
            <v>1</v>
          </cell>
          <cell r="AG53">
            <v>1</v>
          </cell>
          <cell r="AH53">
            <v>1</v>
          </cell>
          <cell r="AI53">
            <v>1</v>
          </cell>
          <cell r="AJ53">
            <v>1</v>
          </cell>
          <cell r="AK53">
            <v>1</v>
          </cell>
          <cell r="AL53">
            <v>1</v>
          </cell>
          <cell r="AM53">
            <v>1</v>
          </cell>
          <cell r="AN53">
            <v>1</v>
          </cell>
          <cell r="AO53">
            <v>1</v>
          </cell>
          <cell r="AP53">
            <v>1</v>
          </cell>
          <cell r="AQ53">
            <v>1</v>
          </cell>
          <cell r="AR53">
            <v>1</v>
          </cell>
          <cell r="AS53">
            <v>1</v>
          </cell>
          <cell r="AT53">
            <v>1</v>
          </cell>
          <cell r="AU53">
            <v>1</v>
          </cell>
          <cell r="AV53">
            <v>1</v>
          </cell>
          <cell r="AW53">
            <v>1</v>
          </cell>
          <cell r="AX53">
            <v>1</v>
          </cell>
          <cell r="AY53">
            <v>1</v>
          </cell>
          <cell r="AZ53">
            <v>1</v>
          </cell>
          <cell r="BA53">
            <v>1</v>
          </cell>
          <cell r="BB53">
            <v>1</v>
          </cell>
          <cell r="BC53">
            <v>1</v>
          </cell>
          <cell r="BD53">
            <v>1</v>
          </cell>
          <cell r="BE53">
            <v>1</v>
          </cell>
          <cell r="BF53">
            <v>1</v>
          </cell>
          <cell r="BG53">
            <v>1</v>
          </cell>
          <cell r="BH53">
            <v>1</v>
          </cell>
          <cell r="BI53">
            <v>1</v>
          </cell>
          <cell r="BJ53">
            <v>1</v>
          </cell>
          <cell r="BK53">
            <v>1</v>
          </cell>
          <cell r="BL53">
            <v>1</v>
          </cell>
          <cell r="BM53">
            <v>1</v>
          </cell>
          <cell r="BN53">
            <v>1</v>
          </cell>
          <cell r="BO53">
            <v>1</v>
          </cell>
          <cell r="BP53">
            <v>1</v>
          </cell>
          <cell r="BQ53">
            <v>1</v>
          </cell>
          <cell r="BR53">
            <v>1</v>
          </cell>
          <cell r="BS53">
            <v>1</v>
          </cell>
          <cell r="BT53">
            <v>1</v>
          </cell>
          <cell r="BU53">
            <v>1</v>
          </cell>
          <cell r="BV53">
            <v>1</v>
          </cell>
          <cell r="BW53">
            <v>1</v>
          </cell>
          <cell r="BX53">
            <v>1</v>
          </cell>
          <cell r="BY53">
            <v>1</v>
          </cell>
          <cell r="BZ53">
            <v>1</v>
          </cell>
          <cell r="CA53">
            <v>1</v>
          </cell>
          <cell r="CB53">
            <v>1</v>
          </cell>
        </row>
        <row r="54">
          <cell r="A54">
            <v>2121120</v>
          </cell>
          <cell r="B54" t="str">
            <v>Office Cleaner - General</v>
          </cell>
          <cell r="C54" t="str">
            <v>Office cleaner</v>
          </cell>
          <cell r="D54">
            <v>1915.0826614008204</v>
          </cell>
          <cell r="F54">
            <v>1</v>
          </cell>
          <cell r="H54">
            <v>1</v>
          </cell>
          <cell r="J54">
            <v>2</v>
          </cell>
          <cell r="K54">
            <v>117</v>
          </cell>
          <cell r="M54" t="str">
            <v>B</v>
          </cell>
          <cell r="R54">
            <v>1</v>
          </cell>
          <cell r="S54">
            <v>1</v>
          </cell>
          <cell r="T54">
            <v>1</v>
          </cell>
          <cell r="U54">
            <v>1</v>
          </cell>
          <cell r="V54">
            <v>1</v>
          </cell>
          <cell r="W54">
            <v>1</v>
          </cell>
          <cell r="X54">
            <v>1</v>
          </cell>
          <cell r="Y54">
            <v>1</v>
          </cell>
          <cell r="Z54">
            <v>1</v>
          </cell>
          <cell r="AA54">
            <v>2</v>
          </cell>
          <cell r="AB54">
            <v>2</v>
          </cell>
          <cell r="AC54">
            <v>2</v>
          </cell>
          <cell r="AD54">
            <v>2</v>
          </cell>
          <cell r="AE54">
            <v>2</v>
          </cell>
          <cell r="AF54">
            <v>2</v>
          </cell>
          <cell r="AG54">
            <v>2</v>
          </cell>
          <cell r="AH54">
            <v>2</v>
          </cell>
          <cell r="AI54">
            <v>2</v>
          </cell>
          <cell r="AJ54">
            <v>2</v>
          </cell>
          <cell r="AK54">
            <v>2</v>
          </cell>
          <cell r="AL54">
            <v>2</v>
          </cell>
          <cell r="AM54">
            <v>2</v>
          </cell>
          <cell r="AN54">
            <v>2</v>
          </cell>
          <cell r="AO54">
            <v>2</v>
          </cell>
          <cell r="AP54">
            <v>2</v>
          </cell>
          <cell r="AQ54">
            <v>2</v>
          </cell>
          <cell r="AR54">
            <v>2</v>
          </cell>
          <cell r="AS54">
            <v>2</v>
          </cell>
          <cell r="AT54">
            <v>2</v>
          </cell>
          <cell r="AU54">
            <v>2</v>
          </cell>
          <cell r="AV54">
            <v>2</v>
          </cell>
          <cell r="AW54">
            <v>2</v>
          </cell>
          <cell r="AX54">
            <v>2</v>
          </cell>
          <cell r="AY54">
            <v>2</v>
          </cell>
          <cell r="AZ54">
            <v>2</v>
          </cell>
          <cell r="BA54">
            <v>2</v>
          </cell>
          <cell r="BB54">
            <v>2</v>
          </cell>
          <cell r="BC54">
            <v>2</v>
          </cell>
          <cell r="BD54">
            <v>2</v>
          </cell>
          <cell r="BE54">
            <v>2</v>
          </cell>
          <cell r="BF54">
            <v>2</v>
          </cell>
          <cell r="BG54">
            <v>2</v>
          </cell>
          <cell r="BH54">
            <v>2</v>
          </cell>
          <cell r="BI54">
            <v>2</v>
          </cell>
          <cell r="BJ54">
            <v>2</v>
          </cell>
          <cell r="BK54">
            <v>2</v>
          </cell>
          <cell r="BL54">
            <v>2</v>
          </cell>
          <cell r="BM54">
            <v>2</v>
          </cell>
          <cell r="BN54">
            <v>2</v>
          </cell>
          <cell r="BO54">
            <v>2</v>
          </cell>
          <cell r="BP54">
            <v>2</v>
          </cell>
          <cell r="BQ54">
            <v>2</v>
          </cell>
          <cell r="BR54">
            <v>2</v>
          </cell>
          <cell r="BS54">
            <v>2</v>
          </cell>
          <cell r="BT54">
            <v>2</v>
          </cell>
          <cell r="BU54">
            <v>2</v>
          </cell>
          <cell r="BV54">
            <v>2</v>
          </cell>
          <cell r="BW54">
            <v>2</v>
          </cell>
          <cell r="BX54">
            <v>2</v>
          </cell>
          <cell r="BY54">
            <v>2</v>
          </cell>
          <cell r="BZ54">
            <v>2</v>
          </cell>
          <cell r="CA54">
            <v>2</v>
          </cell>
          <cell r="CB54">
            <v>2</v>
          </cell>
        </row>
        <row r="55">
          <cell r="A55">
            <v>2121120</v>
          </cell>
          <cell r="B55" t="str">
            <v>Office Cleaner - Stores</v>
          </cell>
          <cell r="C55" t="str">
            <v>Office cleaner</v>
          </cell>
          <cell r="D55">
            <v>1915.0826614008204</v>
          </cell>
          <cell r="G55">
            <v>1</v>
          </cell>
          <cell r="H55">
            <v>1</v>
          </cell>
          <cell r="J55">
            <v>2</v>
          </cell>
          <cell r="K55">
            <v>108</v>
          </cell>
          <cell r="M55" t="str">
            <v>B</v>
          </cell>
          <cell r="W55">
            <v>1</v>
          </cell>
          <cell r="X55">
            <v>1</v>
          </cell>
          <cell r="Y55">
            <v>1</v>
          </cell>
          <cell r="Z55">
            <v>1</v>
          </cell>
          <cell r="AA55">
            <v>1</v>
          </cell>
          <cell r="AB55">
            <v>1</v>
          </cell>
          <cell r="AC55">
            <v>1</v>
          </cell>
          <cell r="AD55">
            <v>1</v>
          </cell>
          <cell r="AE55">
            <v>2</v>
          </cell>
          <cell r="AF55">
            <v>2</v>
          </cell>
          <cell r="AG55">
            <v>2</v>
          </cell>
          <cell r="AH55">
            <v>2</v>
          </cell>
          <cell r="AI55">
            <v>2</v>
          </cell>
          <cell r="AJ55">
            <v>2</v>
          </cell>
          <cell r="AK55">
            <v>2</v>
          </cell>
          <cell r="AL55">
            <v>2</v>
          </cell>
          <cell r="AM55">
            <v>2</v>
          </cell>
          <cell r="AN55">
            <v>2</v>
          </cell>
          <cell r="AO55">
            <v>2</v>
          </cell>
          <cell r="AP55">
            <v>2</v>
          </cell>
          <cell r="AQ55">
            <v>2</v>
          </cell>
          <cell r="AR55">
            <v>2</v>
          </cell>
          <cell r="AS55">
            <v>2</v>
          </cell>
          <cell r="AT55">
            <v>2</v>
          </cell>
          <cell r="AU55">
            <v>2</v>
          </cell>
          <cell r="AV55">
            <v>2</v>
          </cell>
          <cell r="AW55">
            <v>2</v>
          </cell>
          <cell r="AX55">
            <v>2</v>
          </cell>
          <cell r="AY55">
            <v>2</v>
          </cell>
          <cell r="AZ55">
            <v>2</v>
          </cell>
          <cell r="BA55">
            <v>2</v>
          </cell>
          <cell r="BB55">
            <v>2</v>
          </cell>
          <cell r="BC55">
            <v>2</v>
          </cell>
          <cell r="BD55">
            <v>2</v>
          </cell>
          <cell r="BE55">
            <v>2</v>
          </cell>
          <cell r="BF55">
            <v>2</v>
          </cell>
          <cell r="BG55">
            <v>2</v>
          </cell>
          <cell r="BH55">
            <v>2</v>
          </cell>
          <cell r="BI55">
            <v>2</v>
          </cell>
          <cell r="BJ55">
            <v>2</v>
          </cell>
          <cell r="BK55">
            <v>2</v>
          </cell>
          <cell r="BL55">
            <v>2</v>
          </cell>
          <cell r="BM55">
            <v>2</v>
          </cell>
          <cell r="BN55">
            <v>2</v>
          </cell>
          <cell r="BO55">
            <v>2</v>
          </cell>
          <cell r="BP55">
            <v>2</v>
          </cell>
          <cell r="BQ55">
            <v>2</v>
          </cell>
          <cell r="BR55">
            <v>2</v>
          </cell>
          <cell r="BS55">
            <v>2</v>
          </cell>
          <cell r="BT55">
            <v>2</v>
          </cell>
          <cell r="BU55">
            <v>2</v>
          </cell>
          <cell r="BV55">
            <v>2</v>
          </cell>
          <cell r="BW55">
            <v>2</v>
          </cell>
          <cell r="BX55">
            <v>2</v>
          </cell>
          <cell r="BY55">
            <v>2</v>
          </cell>
          <cell r="BZ55">
            <v>2</v>
          </cell>
          <cell r="CA55">
            <v>2</v>
          </cell>
          <cell r="CB55">
            <v>2</v>
          </cell>
        </row>
        <row r="56">
          <cell r="C56" t="str">
            <v/>
          </cell>
        </row>
        <row r="57">
          <cell r="B57" t="str">
            <v>Category A Direct Labour</v>
          </cell>
        </row>
        <row r="58">
          <cell r="A58">
            <v>2010020</v>
          </cell>
          <cell r="B58" t="str">
            <v>Developer - Phase 1 &amp; 2</v>
          </cell>
          <cell r="C58" t="str">
            <v>Developer / Stoper</v>
          </cell>
          <cell r="D58">
            <v>22385.943668925567</v>
          </cell>
          <cell r="F58">
            <v>1</v>
          </cell>
          <cell r="G58">
            <v>1</v>
          </cell>
          <cell r="H58">
            <v>1</v>
          </cell>
          <cell r="J58">
            <v>3</v>
          </cell>
          <cell r="K58">
            <v>8</v>
          </cell>
          <cell r="M58" t="str">
            <v>A</v>
          </cell>
          <cell r="R58">
            <v>2</v>
          </cell>
          <cell r="S58">
            <v>3</v>
          </cell>
          <cell r="T58">
            <v>3</v>
          </cell>
        </row>
        <row r="59">
          <cell r="A59">
            <v>2010020</v>
          </cell>
          <cell r="B59" t="str">
            <v>Developer - Phase 3</v>
          </cell>
          <cell r="C59" t="str">
            <v>Developer / Stoper</v>
          </cell>
          <cell r="D59">
            <v>22385.943668925567</v>
          </cell>
          <cell r="F59">
            <v>1</v>
          </cell>
          <cell r="G59">
            <v>1</v>
          </cell>
          <cell r="H59">
            <v>1</v>
          </cell>
          <cell r="J59">
            <v>3</v>
          </cell>
          <cell r="K59">
            <v>6</v>
          </cell>
          <cell r="M59" t="str">
            <v>A</v>
          </cell>
          <cell r="U59">
            <v>3</v>
          </cell>
          <cell r="V59">
            <v>3</v>
          </cell>
        </row>
        <row r="60">
          <cell r="A60">
            <v>2010020</v>
          </cell>
          <cell r="B60" t="str">
            <v xml:space="preserve">Developer - Sink </v>
          </cell>
          <cell r="C60" t="str">
            <v>Developer / Stoper</v>
          </cell>
          <cell r="D60">
            <v>22385.943668925567</v>
          </cell>
          <cell r="F60">
            <v>0.5</v>
          </cell>
          <cell r="G60">
            <v>0.5</v>
          </cell>
          <cell r="H60">
            <v>0.5</v>
          </cell>
          <cell r="J60">
            <v>1.5</v>
          </cell>
          <cell r="K60">
            <v>87</v>
          </cell>
          <cell r="M60" t="str">
            <v>A</v>
          </cell>
          <cell r="W60">
            <v>1.5</v>
          </cell>
          <cell r="X60">
            <v>1.5</v>
          </cell>
          <cell r="Y60">
            <v>1.5</v>
          </cell>
          <cell r="Z60">
            <v>1.5</v>
          </cell>
          <cell r="AA60">
            <v>1.5</v>
          </cell>
          <cell r="AB60">
            <v>1.5</v>
          </cell>
          <cell r="AC60">
            <v>1.5</v>
          </cell>
          <cell r="AD60">
            <v>1.5</v>
          </cell>
          <cell r="AE60">
            <v>1.5</v>
          </cell>
          <cell r="AF60">
            <v>1.5</v>
          </cell>
          <cell r="AG60">
            <v>1.5</v>
          </cell>
          <cell r="AH60">
            <v>1.5</v>
          </cell>
          <cell r="AI60">
            <v>1.5</v>
          </cell>
          <cell r="AJ60">
            <v>1.5</v>
          </cell>
          <cell r="AK60">
            <v>1.5</v>
          </cell>
          <cell r="AL60">
            <v>1.5</v>
          </cell>
          <cell r="AM60">
            <v>1.5</v>
          </cell>
          <cell r="AN60">
            <v>1.5</v>
          </cell>
          <cell r="AO60">
            <v>1.5</v>
          </cell>
          <cell r="AP60">
            <v>1.5</v>
          </cell>
          <cell r="AQ60">
            <v>1.5</v>
          </cell>
          <cell r="AR60">
            <v>1.5</v>
          </cell>
          <cell r="AS60">
            <v>1.5</v>
          </cell>
          <cell r="AT60">
            <v>1.5</v>
          </cell>
          <cell r="AU60">
            <v>1.5</v>
          </cell>
          <cell r="AV60">
            <v>1.5</v>
          </cell>
          <cell r="AW60">
            <v>1.5</v>
          </cell>
          <cell r="AX60">
            <v>1.5</v>
          </cell>
          <cell r="AY60">
            <v>1.5</v>
          </cell>
          <cell r="AZ60">
            <v>1.5</v>
          </cell>
          <cell r="BA60">
            <v>1.5</v>
          </cell>
          <cell r="BB60">
            <v>1.5</v>
          </cell>
          <cell r="BC60">
            <v>1.5</v>
          </cell>
          <cell r="BD60">
            <v>1.5</v>
          </cell>
          <cell r="BE60">
            <v>1.5</v>
          </cell>
          <cell r="BF60">
            <v>1.5</v>
          </cell>
          <cell r="BG60">
            <v>1.5</v>
          </cell>
          <cell r="BH60">
            <v>1.5</v>
          </cell>
          <cell r="BI60">
            <v>1.5</v>
          </cell>
          <cell r="BJ60">
            <v>1.5</v>
          </cell>
          <cell r="BK60">
            <v>1.5</v>
          </cell>
          <cell r="BL60">
            <v>1.5</v>
          </cell>
          <cell r="BM60">
            <v>1.5</v>
          </cell>
          <cell r="BN60">
            <v>1.5</v>
          </cell>
          <cell r="BO60">
            <v>1.5</v>
          </cell>
          <cell r="BP60">
            <v>1.5</v>
          </cell>
          <cell r="BQ60">
            <v>1.5</v>
          </cell>
          <cell r="BR60">
            <v>1.5</v>
          </cell>
          <cell r="BS60">
            <v>1.5</v>
          </cell>
          <cell r="BT60">
            <v>1.5</v>
          </cell>
          <cell r="BU60">
            <v>1.5</v>
          </cell>
          <cell r="BV60">
            <v>1.5</v>
          </cell>
          <cell r="BW60">
            <v>1.5</v>
          </cell>
          <cell r="BX60">
            <v>1.5</v>
          </cell>
          <cell r="BY60">
            <v>1.5</v>
          </cell>
          <cell r="BZ60">
            <v>1.5</v>
          </cell>
          <cell r="CA60">
            <v>1.5</v>
          </cell>
          <cell r="CB60">
            <v>1.5</v>
          </cell>
        </row>
        <row r="61">
          <cell r="A61">
            <v>2010020</v>
          </cell>
          <cell r="B61" t="str">
            <v>Developer - Ledge</v>
          </cell>
          <cell r="C61" t="str">
            <v>Developer / Stoper</v>
          </cell>
          <cell r="D61">
            <v>22385.943668925567</v>
          </cell>
          <cell r="F61">
            <v>0.5</v>
          </cell>
          <cell r="G61">
            <v>0.5</v>
          </cell>
          <cell r="H61">
            <v>0.5</v>
          </cell>
          <cell r="J61">
            <v>1.5</v>
          </cell>
          <cell r="K61">
            <v>87</v>
          </cell>
          <cell r="M61" t="str">
            <v>A</v>
          </cell>
          <cell r="W61">
            <v>1.5</v>
          </cell>
          <cell r="X61">
            <v>1.5</v>
          </cell>
          <cell r="Y61">
            <v>1.5</v>
          </cell>
          <cell r="Z61">
            <v>1.5</v>
          </cell>
          <cell r="AA61">
            <v>1.5</v>
          </cell>
          <cell r="AB61">
            <v>1.5</v>
          </cell>
          <cell r="AC61">
            <v>1.5</v>
          </cell>
          <cell r="AD61">
            <v>1.5</v>
          </cell>
          <cell r="AE61">
            <v>1.5</v>
          </cell>
          <cell r="AF61">
            <v>1.5</v>
          </cell>
          <cell r="AG61">
            <v>1.5</v>
          </cell>
          <cell r="AH61">
            <v>1.5</v>
          </cell>
          <cell r="AI61">
            <v>1.5</v>
          </cell>
          <cell r="AJ61">
            <v>1.5</v>
          </cell>
          <cell r="AK61">
            <v>1.5</v>
          </cell>
          <cell r="AL61">
            <v>1.5</v>
          </cell>
          <cell r="AM61">
            <v>1.5</v>
          </cell>
          <cell r="AN61">
            <v>1.5</v>
          </cell>
          <cell r="AO61">
            <v>1.5</v>
          </cell>
          <cell r="AP61">
            <v>1.5</v>
          </cell>
          <cell r="AQ61">
            <v>1.5</v>
          </cell>
          <cell r="AR61">
            <v>1.5</v>
          </cell>
          <cell r="AS61">
            <v>1.5</v>
          </cell>
          <cell r="AT61">
            <v>1.5</v>
          </cell>
          <cell r="AU61">
            <v>1.5</v>
          </cell>
          <cell r="AV61">
            <v>1.5</v>
          </cell>
          <cell r="AW61">
            <v>1.5</v>
          </cell>
          <cell r="AX61">
            <v>1.5</v>
          </cell>
          <cell r="AY61">
            <v>1.5</v>
          </cell>
          <cell r="AZ61">
            <v>1.5</v>
          </cell>
          <cell r="BA61">
            <v>1.5</v>
          </cell>
          <cell r="BB61">
            <v>1.5</v>
          </cell>
          <cell r="BC61">
            <v>1.5</v>
          </cell>
          <cell r="BD61">
            <v>1.5</v>
          </cell>
          <cell r="BE61">
            <v>1.5</v>
          </cell>
          <cell r="BF61">
            <v>1.5</v>
          </cell>
          <cell r="BG61">
            <v>1.5</v>
          </cell>
          <cell r="BH61">
            <v>1.5</v>
          </cell>
          <cell r="BI61">
            <v>1.5</v>
          </cell>
          <cell r="BJ61">
            <v>1.5</v>
          </cell>
          <cell r="BK61">
            <v>1.5</v>
          </cell>
          <cell r="BL61">
            <v>1.5</v>
          </cell>
          <cell r="BM61">
            <v>1.5</v>
          </cell>
          <cell r="BN61">
            <v>1.5</v>
          </cell>
          <cell r="BO61">
            <v>1.5</v>
          </cell>
          <cell r="BP61">
            <v>1.5</v>
          </cell>
          <cell r="BQ61">
            <v>1.5</v>
          </cell>
          <cell r="BR61">
            <v>1.5</v>
          </cell>
          <cell r="BS61">
            <v>1.5</v>
          </cell>
          <cell r="BT61">
            <v>1.5</v>
          </cell>
          <cell r="BU61">
            <v>1.5</v>
          </cell>
          <cell r="BV61">
            <v>1.5</v>
          </cell>
          <cell r="BW61">
            <v>1.5</v>
          </cell>
          <cell r="BX61">
            <v>1.5</v>
          </cell>
          <cell r="BY61">
            <v>1.5</v>
          </cell>
          <cell r="BZ61">
            <v>1.5</v>
          </cell>
          <cell r="CA61">
            <v>1.5</v>
          </cell>
          <cell r="CB61">
            <v>1.5</v>
          </cell>
        </row>
        <row r="62">
          <cell r="A62">
            <v>2010020</v>
          </cell>
          <cell r="B62" t="str">
            <v>Stoper - Stoping</v>
          </cell>
          <cell r="C62" t="str">
            <v>Developer / Stoper</v>
          </cell>
          <cell r="D62">
            <v>22385.943668925567</v>
          </cell>
          <cell r="F62">
            <v>5</v>
          </cell>
          <cell r="H62">
            <v>4</v>
          </cell>
          <cell r="J62">
            <v>9</v>
          </cell>
          <cell r="K62">
            <v>454</v>
          </cell>
          <cell r="M62" t="str">
            <v>A</v>
          </cell>
          <cell r="X62">
            <v>1</v>
          </cell>
          <cell r="Y62">
            <v>2</v>
          </cell>
          <cell r="Z62">
            <v>2</v>
          </cell>
          <cell r="AA62">
            <v>3</v>
          </cell>
          <cell r="AB62">
            <v>3</v>
          </cell>
          <cell r="AC62">
            <v>4</v>
          </cell>
          <cell r="AD62">
            <v>4</v>
          </cell>
          <cell r="AE62">
            <v>5</v>
          </cell>
          <cell r="AF62">
            <v>6</v>
          </cell>
          <cell r="AG62">
            <v>6</v>
          </cell>
          <cell r="AH62">
            <v>7</v>
          </cell>
          <cell r="AI62">
            <v>8</v>
          </cell>
          <cell r="AJ62">
            <v>8</v>
          </cell>
          <cell r="AK62">
            <v>8</v>
          </cell>
          <cell r="AL62">
            <v>9</v>
          </cell>
          <cell r="AM62">
            <v>9</v>
          </cell>
          <cell r="AN62">
            <v>9</v>
          </cell>
          <cell r="AO62">
            <v>9</v>
          </cell>
          <cell r="AP62">
            <v>9</v>
          </cell>
          <cell r="AQ62">
            <v>9</v>
          </cell>
          <cell r="AR62">
            <v>9</v>
          </cell>
          <cell r="AS62">
            <v>9</v>
          </cell>
          <cell r="AT62">
            <v>9</v>
          </cell>
          <cell r="AU62">
            <v>9</v>
          </cell>
          <cell r="AV62">
            <v>9</v>
          </cell>
          <cell r="AW62">
            <v>9</v>
          </cell>
          <cell r="AX62">
            <v>9</v>
          </cell>
          <cell r="AY62">
            <v>9</v>
          </cell>
          <cell r="AZ62">
            <v>9</v>
          </cell>
          <cell r="BA62">
            <v>9</v>
          </cell>
          <cell r="BB62">
            <v>9</v>
          </cell>
          <cell r="BC62">
            <v>9</v>
          </cell>
          <cell r="BD62">
            <v>9</v>
          </cell>
          <cell r="BE62">
            <v>9</v>
          </cell>
          <cell r="BF62">
            <v>9</v>
          </cell>
          <cell r="BG62">
            <v>9</v>
          </cell>
          <cell r="BH62">
            <v>9</v>
          </cell>
          <cell r="BI62">
            <v>9</v>
          </cell>
          <cell r="BJ62">
            <v>9</v>
          </cell>
          <cell r="BK62">
            <v>9</v>
          </cell>
          <cell r="BL62">
            <v>9</v>
          </cell>
          <cell r="BM62">
            <v>9</v>
          </cell>
          <cell r="BN62">
            <v>9</v>
          </cell>
          <cell r="BO62">
            <v>9</v>
          </cell>
          <cell r="BP62">
            <v>9</v>
          </cell>
          <cell r="BQ62">
            <v>9</v>
          </cell>
          <cell r="BR62">
            <v>9</v>
          </cell>
          <cell r="BS62">
            <v>9</v>
          </cell>
          <cell r="BT62">
            <v>9</v>
          </cell>
          <cell r="BU62">
            <v>9</v>
          </cell>
          <cell r="BV62">
            <v>9</v>
          </cell>
          <cell r="BW62">
            <v>9</v>
          </cell>
          <cell r="BX62">
            <v>9</v>
          </cell>
          <cell r="BY62">
            <v>9</v>
          </cell>
          <cell r="BZ62">
            <v>9</v>
          </cell>
          <cell r="CA62">
            <v>9</v>
          </cell>
          <cell r="CB62">
            <v>9</v>
          </cell>
        </row>
        <row r="63">
          <cell r="A63">
            <v>2010110</v>
          </cell>
          <cell r="B63" t="str">
            <v>Cleaner - Stoping</v>
          </cell>
          <cell r="C63" t="str">
            <v>Nightshift Cleaner</v>
          </cell>
          <cell r="D63">
            <v>19941.487068207589</v>
          </cell>
          <cell r="F63">
            <v>4</v>
          </cell>
          <cell r="G63">
            <v>4</v>
          </cell>
          <cell r="H63">
            <v>4</v>
          </cell>
          <cell r="J63">
            <v>12</v>
          </cell>
          <cell r="K63">
            <v>636</v>
          </cell>
          <cell r="M63" t="str">
            <v>A</v>
          </cell>
          <cell r="X63">
            <v>2</v>
          </cell>
          <cell r="Y63">
            <v>4</v>
          </cell>
          <cell r="Z63">
            <v>4</v>
          </cell>
          <cell r="AA63">
            <v>6</v>
          </cell>
          <cell r="AB63">
            <v>6</v>
          </cell>
          <cell r="AC63">
            <v>8</v>
          </cell>
          <cell r="AD63">
            <v>8</v>
          </cell>
          <cell r="AE63">
            <v>10</v>
          </cell>
          <cell r="AF63">
            <v>12</v>
          </cell>
          <cell r="AG63">
            <v>12</v>
          </cell>
          <cell r="AH63">
            <v>12</v>
          </cell>
          <cell r="AI63">
            <v>12</v>
          </cell>
          <cell r="AJ63">
            <v>12</v>
          </cell>
          <cell r="AK63">
            <v>12</v>
          </cell>
          <cell r="AL63">
            <v>12</v>
          </cell>
          <cell r="AM63">
            <v>12</v>
          </cell>
          <cell r="AN63">
            <v>12</v>
          </cell>
          <cell r="AO63">
            <v>12</v>
          </cell>
          <cell r="AP63">
            <v>12</v>
          </cell>
          <cell r="AQ63">
            <v>12</v>
          </cell>
          <cell r="AR63">
            <v>12</v>
          </cell>
          <cell r="AS63">
            <v>12</v>
          </cell>
          <cell r="AT63">
            <v>12</v>
          </cell>
          <cell r="AU63">
            <v>12</v>
          </cell>
          <cell r="AV63">
            <v>12</v>
          </cell>
          <cell r="AW63">
            <v>12</v>
          </cell>
          <cell r="AX63">
            <v>12</v>
          </cell>
          <cell r="AY63">
            <v>12</v>
          </cell>
          <cell r="AZ63">
            <v>12</v>
          </cell>
          <cell r="BA63">
            <v>12</v>
          </cell>
          <cell r="BB63">
            <v>12</v>
          </cell>
          <cell r="BC63">
            <v>12</v>
          </cell>
          <cell r="BD63">
            <v>12</v>
          </cell>
          <cell r="BE63">
            <v>12</v>
          </cell>
          <cell r="BF63">
            <v>12</v>
          </cell>
          <cell r="BG63">
            <v>12</v>
          </cell>
          <cell r="BH63">
            <v>12</v>
          </cell>
          <cell r="BI63">
            <v>12</v>
          </cell>
          <cell r="BJ63">
            <v>12</v>
          </cell>
          <cell r="BK63">
            <v>12</v>
          </cell>
          <cell r="BL63">
            <v>12</v>
          </cell>
          <cell r="BM63">
            <v>12</v>
          </cell>
          <cell r="BN63">
            <v>12</v>
          </cell>
          <cell r="BO63">
            <v>12</v>
          </cell>
          <cell r="BP63">
            <v>12</v>
          </cell>
          <cell r="BQ63">
            <v>12</v>
          </cell>
          <cell r="BR63">
            <v>12</v>
          </cell>
          <cell r="BS63">
            <v>12</v>
          </cell>
          <cell r="BT63">
            <v>12</v>
          </cell>
          <cell r="BU63">
            <v>12</v>
          </cell>
          <cell r="BV63">
            <v>12</v>
          </cell>
          <cell r="BW63">
            <v>12</v>
          </cell>
          <cell r="BX63">
            <v>12</v>
          </cell>
          <cell r="BY63">
            <v>12</v>
          </cell>
          <cell r="BZ63">
            <v>12</v>
          </cell>
          <cell r="CA63">
            <v>12</v>
          </cell>
          <cell r="CB63">
            <v>12</v>
          </cell>
        </row>
        <row r="64">
          <cell r="A64">
            <v>2000080</v>
          </cell>
          <cell r="B64" t="str">
            <v>Eng Mechanical Foreman - Strikes 1,2,3,4</v>
          </cell>
          <cell r="C64" t="str">
            <v>Engineering foreman</v>
          </cell>
          <cell r="D64">
            <v>30727.813943535908</v>
          </cell>
          <cell r="F64">
            <v>1</v>
          </cell>
          <cell r="J64">
            <v>1</v>
          </cell>
          <cell r="K64">
            <v>57</v>
          </cell>
          <cell r="M64" t="str">
            <v>A</v>
          </cell>
          <cell r="X64">
            <v>1</v>
          </cell>
          <cell r="Y64">
            <v>1</v>
          </cell>
          <cell r="Z64">
            <v>1</v>
          </cell>
          <cell r="AA64">
            <v>1</v>
          </cell>
          <cell r="AB64">
            <v>1</v>
          </cell>
          <cell r="AC64">
            <v>1</v>
          </cell>
          <cell r="AD64">
            <v>1</v>
          </cell>
          <cell r="AE64">
            <v>1</v>
          </cell>
          <cell r="AF64">
            <v>1</v>
          </cell>
          <cell r="AG64">
            <v>1</v>
          </cell>
          <cell r="AH64">
            <v>1</v>
          </cell>
          <cell r="AI64">
            <v>1</v>
          </cell>
          <cell r="AJ64">
            <v>1</v>
          </cell>
          <cell r="AK64">
            <v>1</v>
          </cell>
          <cell r="AL64">
            <v>1</v>
          </cell>
          <cell r="AM64">
            <v>1</v>
          </cell>
          <cell r="AN64">
            <v>1</v>
          </cell>
          <cell r="AO64">
            <v>1</v>
          </cell>
          <cell r="AP64">
            <v>1</v>
          </cell>
          <cell r="AQ64">
            <v>1</v>
          </cell>
          <cell r="AR64">
            <v>1</v>
          </cell>
          <cell r="AS64">
            <v>1</v>
          </cell>
          <cell r="AT64">
            <v>1</v>
          </cell>
          <cell r="AU64">
            <v>1</v>
          </cell>
          <cell r="AV64">
            <v>1</v>
          </cell>
          <cell r="AW64">
            <v>1</v>
          </cell>
          <cell r="AX64">
            <v>1</v>
          </cell>
          <cell r="AY64">
            <v>1</v>
          </cell>
          <cell r="AZ64">
            <v>1</v>
          </cell>
          <cell r="BA64">
            <v>1</v>
          </cell>
          <cell r="BB64">
            <v>1</v>
          </cell>
          <cell r="BC64">
            <v>1</v>
          </cell>
          <cell r="BD64">
            <v>1</v>
          </cell>
          <cell r="BE64">
            <v>1</v>
          </cell>
          <cell r="BF64">
            <v>1</v>
          </cell>
          <cell r="BG64">
            <v>1</v>
          </cell>
          <cell r="BH64">
            <v>1</v>
          </cell>
          <cell r="BI64">
            <v>1</v>
          </cell>
          <cell r="BJ64">
            <v>1</v>
          </cell>
          <cell r="BK64">
            <v>1</v>
          </cell>
          <cell r="BL64">
            <v>1</v>
          </cell>
          <cell r="BM64">
            <v>1</v>
          </cell>
          <cell r="BN64">
            <v>1</v>
          </cell>
          <cell r="BO64">
            <v>1</v>
          </cell>
          <cell r="BP64">
            <v>1</v>
          </cell>
          <cell r="BQ64">
            <v>1</v>
          </cell>
          <cell r="BR64">
            <v>1</v>
          </cell>
          <cell r="BS64">
            <v>1</v>
          </cell>
          <cell r="BT64">
            <v>1</v>
          </cell>
          <cell r="BU64">
            <v>1</v>
          </cell>
          <cell r="BV64">
            <v>1</v>
          </cell>
          <cell r="BW64">
            <v>1</v>
          </cell>
          <cell r="BX64">
            <v>1</v>
          </cell>
          <cell r="BY64">
            <v>1</v>
          </cell>
          <cell r="BZ64">
            <v>1</v>
          </cell>
          <cell r="CA64">
            <v>1</v>
          </cell>
          <cell r="CB64">
            <v>1</v>
          </cell>
        </row>
        <row r="65">
          <cell r="A65">
            <v>2000080</v>
          </cell>
          <cell r="B65" t="str">
            <v>Eng Mechanical Foreman - Strikes 5,6,7,8</v>
          </cell>
          <cell r="C65" t="str">
            <v>Engineering foreman</v>
          </cell>
          <cell r="D65">
            <v>30727.813943535908</v>
          </cell>
          <cell r="F65">
            <v>1</v>
          </cell>
          <cell r="J65">
            <v>1</v>
          </cell>
          <cell r="K65">
            <v>51</v>
          </cell>
          <cell r="M65" t="str">
            <v>A</v>
          </cell>
          <cell r="AD65">
            <v>1</v>
          </cell>
          <cell r="AE65">
            <v>1</v>
          </cell>
          <cell r="AF65">
            <v>1</v>
          </cell>
          <cell r="AG65">
            <v>1</v>
          </cell>
          <cell r="AH65">
            <v>1</v>
          </cell>
          <cell r="AI65">
            <v>1</v>
          </cell>
          <cell r="AJ65">
            <v>1</v>
          </cell>
          <cell r="AK65">
            <v>1</v>
          </cell>
          <cell r="AL65">
            <v>1</v>
          </cell>
          <cell r="AM65">
            <v>1</v>
          </cell>
          <cell r="AN65">
            <v>1</v>
          </cell>
          <cell r="AO65">
            <v>1</v>
          </cell>
          <cell r="AP65">
            <v>1</v>
          </cell>
          <cell r="AQ65">
            <v>1</v>
          </cell>
          <cell r="AR65">
            <v>1</v>
          </cell>
          <cell r="AS65">
            <v>1</v>
          </cell>
          <cell r="AT65">
            <v>1</v>
          </cell>
          <cell r="AU65">
            <v>1</v>
          </cell>
          <cell r="AV65">
            <v>1</v>
          </cell>
          <cell r="AW65">
            <v>1</v>
          </cell>
          <cell r="AX65">
            <v>1</v>
          </cell>
          <cell r="AY65">
            <v>1</v>
          </cell>
          <cell r="AZ65">
            <v>1</v>
          </cell>
          <cell r="BA65">
            <v>1</v>
          </cell>
          <cell r="BB65">
            <v>1</v>
          </cell>
          <cell r="BC65">
            <v>1</v>
          </cell>
          <cell r="BD65">
            <v>1</v>
          </cell>
          <cell r="BE65">
            <v>1</v>
          </cell>
          <cell r="BF65">
            <v>1</v>
          </cell>
          <cell r="BG65">
            <v>1</v>
          </cell>
          <cell r="BH65">
            <v>1</v>
          </cell>
          <cell r="BI65">
            <v>1</v>
          </cell>
          <cell r="BJ65">
            <v>1</v>
          </cell>
          <cell r="BK65">
            <v>1</v>
          </cell>
          <cell r="BL65">
            <v>1</v>
          </cell>
          <cell r="BM65">
            <v>1</v>
          </cell>
          <cell r="BN65">
            <v>1</v>
          </cell>
          <cell r="BO65">
            <v>1</v>
          </cell>
          <cell r="BP65">
            <v>1</v>
          </cell>
          <cell r="BQ65">
            <v>1</v>
          </cell>
          <cell r="BR65">
            <v>1</v>
          </cell>
          <cell r="BS65">
            <v>1</v>
          </cell>
          <cell r="BT65">
            <v>1</v>
          </cell>
          <cell r="BU65">
            <v>1</v>
          </cell>
          <cell r="BV65">
            <v>1</v>
          </cell>
          <cell r="BW65">
            <v>1</v>
          </cell>
          <cell r="BX65">
            <v>1</v>
          </cell>
          <cell r="BY65">
            <v>1</v>
          </cell>
          <cell r="BZ65">
            <v>1</v>
          </cell>
          <cell r="CA65">
            <v>1</v>
          </cell>
          <cell r="CB65">
            <v>1</v>
          </cell>
        </row>
        <row r="66">
          <cell r="A66">
            <v>2000080</v>
          </cell>
          <cell r="B66" t="str">
            <v>Eng Mechanical Foreman - Sink &amp; Ledge</v>
          </cell>
          <cell r="C66" t="str">
            <v>Engineering foreman</v>
          </cell>
          <cell r="D66">
            <v>30727.813943535908</v>
          </cell>
          <cell r="F66">
            <v>1</v>
          </cell>
          <cell r="J66">
            <v>1</v>
          </cell>
          <cell r="K66">
            <v>47</v>
          </cell>
          <cell r="M66" t="str">
            <v>A</v>
          </cell>
          <cell r="AH66">
            <v>1</v>
          </cell>
          <cell r="AI66">
            <v>1</v>
          </cell>
          <cell r="AJ66">
            <v>1</v>
          </cell>
          <cell r="AK66">
            <v>1</v>
          </cell>
          <cell r="AL66">
            <v>1</v>
          </cell>
          <cell r="AM66">
            <v>1</v>
          </cell>
          <cell r="AN66">
            <v>1</v>
          </cell>
          <cell r="AO66">
            <v>1</v>
          </cell>
          <cell r="AP66">
            <v>1</v>
          </cell>
          <cell r="AQ66">
            <v>1</v>
          </cell>
          <cell r="AR66">
            <v>1</v>
          </cell>
          <cell r="AS66">
            <v>1</v>
          </cell>
          <cell r="AT66">
            <v>1</v>
          </cell>
          <cell r="AU66">
            <v>1</v>
          </cell>
          <cell r="AV66">
            <v>1</v>
          </cell>
          <cell r="AW66">
            <v>1</v>
          </cell>
          <cell r="AX66">
            <v>1</v>
          </cell>
          <cell r="AY66">
            <v>1</v>
          </cell>
          <cell r="AZ66">
            <v>1</v>
          </cell>
          <cell r="BA66">
            <v>1</v>
          </cell>
          <cell r="BB66">
            <v>1</v>
          </cell>
          <cell r="BC66">
            <v>1</v>
          </cell>
          <cell r="BD66">
            <v>1</v>
          </cell>
          <cell r="BE66">
            <v>1</v>
          </cell>
          <cell r="BF66">
            <v>1</v>
          </cell>
          <cell r="BG66">
            <v>1</v>
          </cell>
          <cell r="BH66">
            <v>1</v>
          </cell>
          <cell r="BI66">
            <v>1</v>
          </cell>
          <cell r="BJ66">
            <v>1</v>
          </cell>
          <cell r="BK66">
            <v>1</v>
          </cell>
          <cell r="BL66">
            <v>1</v>
          </cell>
          <cell r="BM66">
            <v>1</v>
          </cell>
          <cell r="BN66">
            <v>1</v>
          </cell>
          <cell r="BO66">
            <v>1</v>
          </cell>
          <cell r="BP66">
            <v>1</v>
          </cell>
          <cell r="BQ66">
            <v>1</v>
          </cell>
          <cell r="BR66">
            <v>1</v>
          </cell>
          <cell r="BS66">
            <v>1</v>
          </cell>
          <cell r="BT66">
            <v>1</v>
          </cell>
          <cell r="BU66">
            <v>1</v>
          </cell>
          <cell r="BV66">
            <v>1</v>
          </cell>
          <cell r="BW66">
            <v>1</v>
          </cell>
          <cell r="BX66">
            <v>1</v>
          </cell>
          <cell r="BY66">
            <v>1</v>
          </cell>
          <cell r="BZ66">
            <v>1</v>
          </cell>
          <cell r="CA66">
            <v>1</v>
          </cell>
          <cell r="CB66">
            <v>1</v>
          </cell>
        </row>
        <row r="67">
          <cell r="A67">
            <v>2000080</v>
          </cell>
          <cell r="B67" t="str">
            <v>Eng Foreman - Pump St, Dip conveyors &amp; Construction</v>
          </cell>
          <cell r="C67" t="str">
            <v>Engineering foreman</v>
          </cell>
          <cell r="D67">
            <v>30727.813943535908</v>
          </cell>
          <cell r="F67">
            <v>1</v>
          </cell>
          <cell r="J67">
            <v>1</v>
          </cell>
          <cell r="K67">
            <v>63.5</v>
          </cell>
          <cell r="M67" t="str">
            <v>A</v>
          </cell>
          <cell r="Q67">
            <v>0.5</v>
          </cell>
          <cell r="R67">
            <v>1</v>
          </cell>
          <cell r="S67">
            <v>1</v>
          </cell>
          <cell r="T67">
            <v>1</v>
          </cell>
          <cell r="U67">
            <v>1</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cell r="AK67">
            <v>1</v>
          </cell>
          <cell r="AL67">
            <v>1</v>
          </cell>
          <cell r="AM67">
            <v>1</v>
          </cell>
          <cell r="AN67">
            <v>1</v>
          </cell>
          <cell r="AO67">
            <v>1</v>
          </cell>
          <cell r="AP67">
            <v>1</v>
          </cell>
          <cell r="AQ67">
            <v>1</v>
          </cell>
          <cell r="AR67">
            <v>1</v>
          </cell>
          <cell r="AS67">
            <v>1</v>
          </cell>
          <cell r="AT67">
            <v>1</v>
          </cell>
          <cell r="AU67">
            <v>1</v>
          </cell>
          <cell r="AV67">
            <v>1</v>
          </cell>
          <cell r="AW67">
            <v>1</v>
          </cell>
          <cell r="AX67">
            <v>1</v>
          </cell>
          <cell r="AY67">
            <v>1</v>
          </cell>
          <cell r="AZ67">
            <v>1</v>
          </cell>
          <cell r="BA67">
            <v>1</v>
          </cell>
          <cell r="BB67">
            <v>1</v>
          </cell>
          <cell r="BC67">
            <v>1</v>
          </cell>
          <cell r="BD67">
            <v>1</v>
          </cell>
          <cell r="BE67">
            <v>1</v>
          </cell>
          <cell r="BF67">
            <v>1</v>
          </cell>
          <cell r="BG67">
            <v>1</v>
          </cell>
          <cell r="BH67">
            <v>1</v>
          </cell>
          <cell r="BI67">
            <v>1</v>
          </cell>
          <cell r="BJ67">
            <v>1</v>
          </cell>
          <cell r="BK67">
            <v>1</v>
          </cell>
          <cell r="BL67">
            <v>1</v>
          </cell>
          <cell r="BM67">
            <v>1</v>
          </cell>
          <cell r="BN67">
            <v>1</v>
          </cell>
          <cell r="BO67">
            <v>1</v>
          </cell>
          <cell r="BP67">
            <v>1</v>
          </cell>
          <cell r="BQ67">
            <v>1</v>
          </cell>
          <cell r="BR67">
            <v>1</v>
          </cell>
          <cell r="BS67">
            <v>1</v>
          </cell>
          <cell r="BT67">
            <v>1</v>
          </cell>
          <cell r="BU67">
            <v>1</v>
          </cell>
          <cell r="BV67">
            <v>1</v>
          </cell>
          <cell r="BW67">
            <v>1</v>
          </cell>
          <cell r="BX67">
            <v>1</v>
          </cell>
          <cell r="BY67">
            <v>1</v>
          </cell>
          <cell r="BZ67">
            <v>1</v>
          </cell>
          <cell r="CA67">
            <v>1</v>
          </cell>
          <cell r="CB67">
            <v>1</v>
          </cell>
        </row>
        <row r="68">
          <cell r="A68">
            <v>2000080</v>
          </cell>
          <cell r="B68" t="str">
            <v>Eng Foreman - Workshops, Services &amp; Compressors</v>
          </cell>
          <cell r="C68" t="str">
            <v>Engineering foreman</v>
          </cell>
          <cell r="D68">
            <v>30727.813943535908</v>
          </cell>
          <cell r="F68">
            <v>1</v>
          </cell>
          <cell r="J68">
            <v>1</v>
          </cell>
          <cell r="K68">
            <v>55</v>
          </cell>
          <cell r="M68" t="str">
            <v>A</v>
          </cell>
          <cell r="Z68">
            <v>1</v>
          </cell>
          <cell r="AA68">
            <v>1</v>
          </cell>
          <cell r="AB68">
            <v>1</v>
          </cell>
          <cell r="AC68">
            <v>1</v>
          </cell>
          <cell r="AD68">
            <v>1</v>
          </cell>
          <cell r="AE68">
            <v>1</v>
          </cell>
          <cell r="AF68">
            <v>1</v>
          </cell>
          <cell r="AG68">
            <v>1</v>
          </cell>
          <cell r="AH68">
            <v>1</v>
          </cell>
          <cell r="AI68">
            <v>1</v>
          </cell>
          <cell r="AJ68">
            <v>1</v>
          </cell>
          <cell r="AK68">
            <v>1</v>
          </cell>
          <cell r="AL68">
            <v>1</v>
          </cell>
          <cell r="AM68">
            <v>1</v>
          </cell>
          <cell r="AN68">
            <v>1</v>
          </cell>
          <cell r="AO68">
            <v>1</v>
          </cell>
          <cell r="AP68">
            <v>1</v>
          </cell>
          <cell r="AQ68">
            <v>1</v>
          </cell>
          <cell r="AR68">
            <v>1</v>
          </cell>
          <cell r="AS68">
            <v>1</v>
          </cell>
          <cell r="AT68">
            <v>1</v>
          </cell>
          <cell r="AU68">
            <v>1</v>
          </cell>
          <cell r="AV68">
            <v>1</v>
          </cell>
          <cell r="AW68">
            <v>1</v>
          </cell>
          <cell r="AX68">
            <v>1</v>
          </cell>
          <cell r="AY68">
            <v>1</v>
          </cell>
          <cell r="AZ68">
            <v>1</v>
          </cell>
          <cell r="BA68">
            <v>1</v>
          </cell>
          <cell r="BB68">
            <v>1</v>
          </cell>
          <cell r="BC68">
            <v>1</v>
          </cell>
          <cell r="BD68">
            <v>1</v>
          </cell>
          <cell r="BE68">
            <v>1</v>
          </cell>
          <cell r="BF68">
            <v>1</v>
          </cell>
          <cell r="BG68">
            <v>1</v>
          </cell>
          <cell r="BH68">
            <v>1</v>
          </cell>
          <cell r="BI68">
            <v>1</v>
          </cell>
          <cell r="BJ68">
            <v>1</v>
          </cell>
          <cell r="BK68">
            <v>1</v>
          </cell>
          <cell r="BL68">
            <v>1</v>
          </cell>
          <cell r="BM68">
            <v>1</v>
          </cell>
          <cell r="BN68">
            <v>1</v>
          </cell>
          <cell r="BO68">
            <v>1</v>
          </cell>
          <cell r="BP68">
            <v>1</v>
          </cell>
          <cell r="BQ68">
            <v>1</v>
          </cell>
          <cell r="BR68">
            <v>1</v>
          </cell>
          <cell r="BS68">
            <v>1</v>
          </cell>
          <cell r="BT68">
            <v>1</v>
          </cell>
          <cell r="BU68">
            <v>1</v>
          </cell>
          <cell r="BV68">
            <v>1</v>
          </cell>
          <cell r="BW68">
            <v>1</v>
          </cell>
          <cell r="BX68">
            <v>1</v>
          </cell>
          <cell r="BY68">
            <v>1</v>
          </cell>
          <cell r="BZ68">
            <v>1</v>
          </cell>
          <cell r="CA68">
            <v>1</v>
          </cell>
          <cell r="CB68">
            <v>1</v>
          </cell>
        </row>
        <row r="69">
          <cell r="A69">
            <v>2000080</v>
          </cell>
          <cell r="B69" t="str">
            <v>Eng Foreman - Electrical</v>
          </cell>
          <cell r="C69" t="str">
            <v>Engineering foreman</v>
          </cell>
          <cell r="D69">
            <v>30727.813943535908</v>
          </cell>
          <cell r="F69">
            <v>1</v>
          </cell>
          <cell r="J69">
            <v>1</v>
          </cell>
          <cell r="K69">
            <v>63.5</v>
          </cell>
          <cell r="M69" t="str">
            <v>A</v>
          </cell>
          <cell r="Q69">
            <v>0.5</v>
          </cell>
          <cell r="R69">
            <v>1</v>
          </cell>
          <cell r="S69">
            <v>1</v>
          </cell>
          <cell r="T69">
            <v>1</v>
          </cell>
          <cell r="U69">
            <v>1</v>
          </cell>
          <cell r="V69">
            <v>1</v>
          </cell>
          <cell r="W69">
            <v>1</v>
          </cell>
          <cell r="X69">
            <v>1</v>
          </cell>
          <cell r="Y69">
            <v>1</v>
          </cell>
          <cell r="Z69">
            <v>1</v>
          </cell>
          <cell r="AA69">
            <v>1</v>
          </cell>
          <cell r="AB69">
            <v>1</v>
          </cell>
          <cell r="AC69">
            <v>1</v>
          </cell>
          <cell r="AD69">
            <v>1</v>
          </cell>
          <cell r="AE69">
            <v>1</v>
          </cell>
          <cell r="AF69">
            <v>1</v>
          </cell>
          <cell r="AG69">
            <v>1</v>
          </cell>
          <cell r="AH69">
            <v>1</v>
          </cell>
          <cell r="AI69">
            <v>1</v>
          </cell>
          <cell r="AJ69">
            <v>1</v>
          </cell>
          <cell r="AK69">
            <v>1</v>
          </cell>
          <cell r="AL69">
            <v>1</v>
          </cell>
          <cell r="AM69">
            <v>1</v>
          </cell>
          <cell r="AN69">
            <v>1</v>
          </cell>
          <cell r="AO69">
            <v>1</v>
          </cell>
          <cell r="AP69">
            <v>1</v>
          </cell>
          <cell r="AQ69">
            <v>1</v>
          </cell>
          <cell r="AR69">
            <v>1</v>
          </cell>
          <cell r="AS69">
            <v>1</v>
          </cell>
          <cell r="AT69">
            <v>1</v>
          </cell>
          <cell r="AU69">
            <v>1</v>
          </cell>
          <cell r="AV69">
            <v>1</v>
          </cell>
          <cell r="AW69">
            <v>1</v>
          </cell>
          <cell r="AX69">
            <v>1</v>
          </cell>
          <cell r="AY69">
            <v>1</v>
          </cell>
          <cell r="AZ69">
            <v>1</v>
          </cell>
          <cell r="BA69">
            <v>1</v>
          </cell>
          <cell r="BB69">
            <v>1</v>
          </cell>
          <cell r="BC69">
            <v>1</v>
          </cell>
          <cell r="BD69">
            <v>1</v>
          </cell>
          <cell r="BE69">
            <v>1</v>
          </cell>
          <cell r="BF69">
            <v>1</v>
          </cell>
          <cell r="BG69">
            <v>1</v>
          </cell>
          <cell r="BH69">
            <v>1</v>
          </cell>
          <cell r="BI69">
            <v>1</v>
          </cell>
          <cell r="BJ69">
            <v>1</v>
          </cell>
          <cell r="BK69">
            <v>1</v>
          </cell>
          <cell r="BL69">
            <v>1</v>
          </cell>
          <cell r="BM69">
            <v>1</v>
          </cell>
          <cell r="BN69">
            <v>1</v>
          </cell>
          <cell r="BO69">
            <v>1</v>
          </cell>
          <cell r="BP69">
            <v>1</v>
          </cell>
          <cell r="BQ69">
            <v>1</v>
          </cell>
          <cell r="BR69">
            <v>1</v>
          </cell>
          <cell r="BS69">
            <v>1</v>
          </cell>
          <cell r="BT69">
            <v>1</v>
          </cell>
          <cell r="BU69">
            <v>1</v>
          </cell>
          <cell r="BV69">
            <v>1</v>
          </cell>
          <cell r="BW69">
            <v>1</v>
          </cell>
          <cell r="BX69">
            <v>1</v>
          </cell>
          <cell r="BY69">
            <v>1</v>
          </cell>
          <cell r="BZ69">
            <v>1</v>
          </cell>
          <cell r="CA69">
            <v>1</v>
          </cell>
          <cell r="CB69">
            <v>1</v>
          </cell>
        </row>
        <row r="70">
          <cell r="A70">
            <v>2030160</v>
          </cell>
          <cell r="B70" t="str">
            <v>Eng Artisan Diesel Mech - Services - Strikes 1,2</v>
          </cell>
          <cell r="C70" t="str">
            <v>Jumbo Fitter UG</v>
          </cell>
          <cell r="D70">
            <v>22990.257195426093</v>
          </cell>
          <cell r="E70">
            <v>4</v>
          </cell>
          <cell r="F70">
            <v>1</v>
          </cell>
          <cell r="J70">
            <v>1</v>
          </cell>
          <cell r="K70">
            <v>54.5</v>
          </cell>
          <cell r="M70" t="str">
            <v>A</v>
          </cell>
          <cell r="X70">
            <v>0.5</v>
          </cell>
          <cell r="Y70">
            <v>0.5</v>
          </cell>
          <cell r="Z70">
            <v>0.5</v>
          </cell>
          <cell r="AA70">
            <v>0.5</v>
          </cell>
          <cell r="AB70">
            <v>0.5</v>
          </cell>
          <cell r="AC70">
            <v>1</v>
          </cell>
          <cell r="AD70">
            <v>1</v>
          </cell>
          <cell r="AE70">
            <v>1</v>
          </cell>
          <cell r="AF70">
            <v>1</v>
          </cell>
          <cell r="AG70">
            <v>1</v>
          </cell>
          <cell r="AH70">
            <v>1</v>
          </cell>
          <cell r="AI70">
            <v>1</v>
          </cell>
          <cell r="AJ70">
            <v>1</v>
          </cell>
          <cell r="AK70">
            <v>1</v>
          </cell>
          <cell r="AL70">
            <v>1</v>
          </cell>
          <cell r="AM70">
            <v>1</v>
          </cell>
          <cell r="AN70">
            <v>1</v>
          </cell>
          <cell r="AO70">
            <v>1</v>
          </cell>
          <cell r="AP70">
            <v>1</v>
          </cell>
          <cell r="AQ70">
            <v>1</v>
          </cell>
          <cell r="AR70">
            <v>1</v>
          </cell>
          <cell r="AS70">
            <v>1</v>
          </cell>
          <cell r="AT70">
            <v>1</v>
          </cell>
          <cell r="AU70">
            <v>1</v>
          </cell>
          <cell r="AV70">
            <v>1</v>
          </cell>
          <cell r="AW70">
            <v>1</v>
          </cell>
          <cell r="AX70">
            <v>1</v>
          </cell>
          <cell r="AY70">
            <v>1</v>
          </cell>
          <cell r="AZ70">
            <v>1</v>
          </cell>
          <cell r="BA70">
            <v>1</v>
          </cell>
          <cell r="BB70">
            <v>1</v>
          </cell>
          <cell r="BC70">
            <v>1</v>
          </cell>
          <cell r="BD70">
            <v>1</v>
          </cell>
          <cell r="BE70">
            <v>1</v>
          </cell>
          <cell r="BF70">
            <v>1</v>
          </cell>
          <cell r="BG70">
            <v>1</v>
          </cell>
          <cell r="BH70">
            <v>1</v>
          </cell>
          <cell r="BI70">
            <v>1</v>
          </cell>
          <cell r="BJ70">
            <v>1</v>
          </cell>
          <cell r="BK70">
            <v>1</v>
          </cell>
          <cell r="BL70">
            <v>1</v>
          </cell>
          <cell r="BM70">
            <v>1</v>
          </cell>
          <cell r="BN70">
            <v>1</v>
          </cell>
          <cell r="BO70">
            <v>1</v>
          </cell>
          <cell r="BP70">
            <v>1</v>
          </cell>
          <cell r="BQ70">
            <v>1</v>
          </cell>
          <cell r="BR70">
            <v>1</v>
          </cell>
          <cell r="BS70">
            <v>1</v>
          </cell>
          <cell r="BT70">
            <v>1</v>
          </cell>
          <cell r="BU70">
            <v>1</v>
          </cell>
          <cell r="BV70">
            <v>1</v>
          </cell>
          <cell r="BW70">
            <v>1</v>
          </cell>
          <cell r="BX70">
            <v>1</v>
          </cell>
          <cell r="BY70">
            <v>1</v>
          </cell>
          <cell r="BZ70">
            <v>1</v>
          </cell>
          <cell r="CA70">
            <v>1</v>
          </cell>
          <cell r="CB70">
            <v>1</v>
          </cell>
        </row>
        <row r="71">
          <cell r="A71">
            <v>2030160</v>
          </cell>
          <cell r="B71" t="str">
            <v>Eng Artisan Diesel Mech - Services - Strikes 3,4</v>
          </cell>
          <cell r="C71" t="str">
            <v>Jumbo Fitter UG</v>
          </cell>
          <cell r="D71">
            <v>22990.257195426093</v>
          </cell>
          <cell r="E71">
            <v>4</v>
          </cell>
          <cell r="F71">
            <v>1</v>
          </cell>
          <cell r="J71">
            <v>1</v>
          </cell>
          <cell r="K71">
            <v>53</v>
          </cell>
          <cell r="M71" t="str">
            <v>A</v>
          </cell>
          <cell r="AA71">
            <v>0.5</v>
          </cell>
          <cell r="AB71">
            <v>0.5</v>
          </cell>
          <cell r="AC71">
            <v>1</v>
          </cell>
          <cell r="AD71">
            <v>1</v>
          </cell>
          <cell r="AE71">
            <v>1</v>
          </cell>
          <cell r="AF71">
            <v>1</v>
          </cell>
          <cell r="AG71">
            <v>1</v>
          </cell>
          <cell r="AH71">
            <v>1</v>
          </cell>
          <cell r="AI71">
            <v>1</v>
          </cell>
          <cell r="AJ71">
            <v>1</v>
          </cell>
          <cell r="AK71">
            <v>1</v>
          </cell>
          <cell r="AL71">
            <v>1</v>
          </cell>
          <cell r="AM71">
            <v>1</v>
          </cell>
          <cell r="AN71">
            <v>1</v>
          </cell>
          <cell r="AO71">
            <v>1</v>
          </cell>
          <cell r="AP71">
            <v>1</v>
          </cell>
          <cell r="AQ71">
            <v>1</v>
          </cell>
          <cell r="AR71">
            <v>1</v>
          </cell>
          <cell r="AS71">
            <v>1</v>
          </cell>
          <cell r="AT71">
            <v>1</v>
          </cell>
          <cell r="AU71">
            <v>1</v>
          </cell>
          <cell r="AV71">
            <v>1</v>
          </cell>
          <cell r="AW71">
            <v>1</v>
          </cell>
          <cell r="AX71">
            <v>1</v>
          </cell>
          <cell r="AY71">
            <v>1</v>
          </cell>
          <cell r="AZ71">
            <v>1</v>
          </cell>
          <cell r="BA71">
            <v>1</v>
          </cell>
          <cell r="BB71">
            <v>1</v>
          </cell>
          <cell r="BC71">
            <v>1</v>
          </cell>
          <cell r="BD71">
            <v>1</v>
          </cell>
          <cell r="BE71">
            <v>1</v>
          </cell>
          <cell r="BF71">
            <v>1</v>
          </cell>
          <cell r="BG71">
            <v>1</v>
          </cell>
          <cell r="BH71">
            <v>1</v>
          </cell>
          <cell r="BI71">
            <v>1</v>
          </cell>
          <cell r="BJ71">
            <v>1</v>
          </cell>
          <cell r="BK71">
            <v>1</v>
          </cell>
          <cell r="BL71">
            <v>1</v>
          </cell>
          <cell r="BM71">
            <v>1</v>
          </cell>
          <cell r="BN71">
            <v>1</v>
          </cell>
          <cell r="BO71">
            <v>1</v>
          </cell>
          <cell r="BP71">
            <v>1</v>
          </cell>
          <cell r="BQ71">
            <v>1</v>
          </cell>
          <cell r="BR71">
            <v>1</v>
          </cell>
          <cell r="BS71">
            <v>1</v>
          </cell>
          <cell r="BT71">
            <v>1</v>
          </cell>
          <cell r="BU71">
            <v>1</v>
          </cell>
          <cell r="BV71">
            <v>1</v>
          </cell>
          <cell r="BW71">
            <v>1</v>
          </cell>
          <cell r="BX71">
            <v>1</v>
          </cell>
          <cell r="BY71">
            <v>1</v>
          </cell>
          <cell r="BZ71">
            <v>1</v>
          </cell>
          <cell r="CA71">
            <v>1</v>
          </cell>
          <cell r="CB71">
            <v>1</v>
          </cell>
        </row>
        <row r="72">
          <cell r="A72">
            <v>2030160</v>
          </cell>
          <cell r="B72" t="str">
            <v>Eng Artisan Diesel Mech - Services - Strikes 5,6</v>
          </cell>
          <cell r="C72" t="str">
            <v>Jumbo Fitter UG</v>
          </cell>
          <cell r="D72">
            <v>22990.257195426093</v>
          </cell>
          <cell r="E72">
            <v>3</v>
          </cell>
          <cell r="F72">
            <v>1</v>
          </cell>
          <cell r="J72">
            <v>1</v>
          </cell>
          <cell r="K72">
            <v>50</v>
          </cell>
          <cell r="M72" t="str">
            <v>A</v>
          </cell>
          <cell r="AE72">
            <v>1</v>
          </cell>
          <cell r="AF72">
            <v>1</v>
          </cell>
          <cell r="AG72">
            <v>1</v>
          </cell>
          <cell r="AH72">
            <v>1</v>
          </cell>
          <cell r="AI72">
            <v>1</v>
          </cell>
          <cell r="AJ72">
            <v>1</v>
          </cell>
          <cell r="AK72">
            <v>1</v>
          </cell>
          <cell r="AL72">
            <v>1</v>
          </cell>
          <cell r="AM72">
            <v>1</v>
          </cell>
          <cell r="AN72">
            <v>1</v>
          </cell>
          <cell r="AO72">
            <v>1</v>
          </cell>
          <cell r="AP72">
            <v>1</v>
          </cell>
          <cell r="AQ72">
            <v>1</v>
          </cell>
          <cell r="AR72">
            <v>1</v>
          </cell>
          <cell r="AS72">
            <v>1</v>
          </cell>
          <cell r="AT72">
            <v>1</v>
          </cell>
          <cell r="AU72">
            <v>1</v>
          </cell>
          <cell r="AV72">
            <v>1</v>
          </cell>
          <cell r="AW72">
            <v>1</v>
          </cell>
          <cell r="AX72">
            <v>1</v>
          </cell>
          <cell r="AY72">
            <v>1</v>
          </cell>
          <cell r="AZ72">
            <v>1</v>
          </cell>
          <cell r="BA72">
            <v>1</v>
          </cell>
          <cell r="BB72">
            <v>1</v>
          </cell>
          <cell r="BC72">
            <v>1</v>
          </cell>
          <cell r="BD72">
            <v>1</v>
          </cell>
          <cell r="BE72">
            <v>1</v>
          </cell>
          <cell r="BF72">
            <v>1</v>
          </cell>
          <cell r="BG72">
            <v>1</v>
          </cell>
          <cell r="BH72">
            <v>1</v>
          </cell>
          <cell r="BI72">
            <v>1</v>
          </cell>
          <cell r="BJ72">
            <v>1</v>
          </cell>
          <cell r="BK72">
            <v>1</v>
          </cell>
          <cell r="BL72">
            <v>1</v>
          </cell>
          <cell r="BM72">
            <v>1</v>
          </cell>
          <cell r="BN72">
            <v>1</v>
          </cell>
          <cell r="BO72">
            <v>1</v>
          </cell>
          <cell r="BP72">
            <v>1</v>
          </cell>
          <cell r="BQ72">
            <v>1</v>
          </cell>
          <cell r="BR72">
            <v>1</v>
          </cell>
          <cell r="BS72">
            <v>1</v>
          </cell>
          <cell r="BT72">
            <v>1</v>
          </cell>
          <cell r="BU72">
            <v>1</v>
          </cell>
          <cell r="BV72">
            <v>1</v>
          </cell>
          <cell r="BW72">
            <v>1</v>
          </cell>
          <cell r="BX72">
            <v>1</v>
          </cell>
          <cell r="BY72">
            <v>1</v>
          </cell>
          <cell r="BZ72">
            <v>1</v>
          </cell>
          <cell r="CA72">
            <v>1</v>
          </cell>
          <cell r="CB72">
            <v>1</v>
          </cell>
        </row>
        <row r="73">
          <cell r="A73">
            <v>2030160</v>
          </cell>
          <cell r="B73" t="str">
            <v>Eng Artisan Diesel Mech - Services - Strikes 7,8</v>
          </cell>
          <cell r="C73" t="str">
            <v>Jumbo Fitter UG</v>
          </cell>
          <cell r="D73">
            <v>22990.257195426093</v>
          </cell>
          <cell r="E73">
            <v>3</v>
          </cell>
          <cell r="F73">
            <v>1</v>
          </cell>
          <cell r="J73">
            <v>1</v>
          </cell>
          <cell r="K73">
            <v>47</v>
          </cell>
          <cell r="M73" t="str">
            <v>A</v>
          </cell>
          <cell r="AH73">
            <v>1</v>
          </cell>
          <cell r="AI73">
            <v>1</v>
          </cell>
          <cell r="AJ73">
            <v>1</v>
          </cell>
          <cell r="AK73">
            <v>1</v>
          </cell>
          <cell r="AL73">
            <v>1</v>
          </cell>
          <cell r="AM73">
            <v>1</v>
          </cell>
          <cell r="AN73">
            <v>1</v>
          </cell>
          <cell r="AO73">
            <v>1</v>
          </cell>
          <cell r="AP73">
            <v>1</v>
          </cell>
          <cell r="AQ73">
            <v>1</v>
          </cell>
          <cell r="AR73">
            <v>1</v>
          </cell>
          <cell r="AS73">
            <v>1</v>
          </cell>
          <cell r="AT73">
            <v>1</v>
          </cell>
          <cell r="AU73">
            <v>1</v>
          </cell>
          <cell r="AV73">
            <v>1</v>
          </cell>
          <cell r="AW73">
            <v>1</v>
          </cell>
          <cell r="AX73">
            <v>1</v>
          </cell>
          <cell r="AY73">
            <v>1</v>
          </cell>
          <cell r="AZ73">
            <v>1</v>
          </cell>
          <cell r="BA73">
            <v>1</v>
          </cell>
          <cell r="BB73">
            <v>1</v>
          </cell>
          <cell r="BC73">
            <v>1</v>
          </cell>
          <cell r="BD73">
            <v>1</v>
          </cell>
          <cell r="BE73">
            <v>1</v>
          </cell>
          <cell r="BF73">
            <v>1</v>
          </cell>
          <cell r="BG73">
            <v>1</v>
          </cell>
          <cell r="BH73">
            <v>1</v>
          </cell>
          <cell r="BI73">
            <v>1</v>
          </cell>
          <cell r="BJ73">
            <v>1</v>
          </cell>
          <cell r="BK73">
            <v>1</v>
          </cell>
          <cell r="BL73">
            <v>1</v>
          </cell>
          <cell r="BM73">
            <v>1</v>
          </cell>
          <cell r="BN73">
            <v>1</v>
          </cell>
          <cell r="BO73">
            <v>1</v>
          </cell>
          <cell r="BP73">
            <v>1</v>
          </cell>
          <cell r="BQ73">
            <v>1</v>
          </cell>
          <cell r="BR73">
            <v>1</v>
          </cell>
          <cell r="BS73">
            <v>1</v>
          </cell>
          <cell r="BT73">
            <v>1</v>
          </cell>
          <cell r="BU73">
            <v>1</v>
          </cell>
          <cell r="BV73">
            <v>1</v>
          </cell>
          <cell r="BW73">
            <v>1</v>
          </cell>
          <cell r="BX73">
            <v>1</v>
          </cell>
          <cell r="BY73">
            <v>1</v>
          </cell>
          <cell r="BZ73">
            <v>1</v>
          </cell>
          <cell r="CA73">
            <v>1</v>
          </cell>
          <cell r="CB73">
            <v>1</v>
          </cell>
        </row>
        <row r="74">
          <cell r="A74">
            <v>2030160</v>
          </cell>
          <cell r="B74" t="str">
            <v>Eng Artisan Diesel Mech - Services - Sink &amp; Ledge</v>
          </cell>
          <cell r="C74" t="str">
            <v>Jumbo Fitter UG</v>
          </cell>
          <cell r="D74">
            <v>22990.257195426093</v>
          </cell>
          <cell r="E74">
            <v>5</v>
          </cell>
          <cell r="F74">
            <v>1</v>
          </cell>
          <cell r="J74">
            <v>1</v>
          </cell>
          <cell r="K74">
            <v>60</v>
          </cell>
          <cell r="M74" t="str">
            <v>A</v>
          </cell>
          <cell r="S74">
            <v>0.5</v>
          </cell>
          <cell r="T74">
            <v>1</v>
          </cell>
          <cell r="U74">
            <v>1</v>
          </cell>
          <cell r="V74">
            <v>1</v>
          </cell>
          <cell r="W74">
            <v>1</v>
          </cell>
          <cell r="X74">
            <v>0.5</v>
          </cell>
          <cell r="Y74">
            <v>0.5</v>
          </cell>
          <cell r="Z74">
            <v>0.5</v>
          </cell>
          <cell r="AA74">
            <v>1</v>
          </cell>
          <cell r="AB74">
            <v>1</v>
          </cell>
          <cell r="AC74">
            <v>1</v>
          </cell>
          <cell r="AD74">
            <v>1</v>
          </cell>
          <cell r="AE74">
            <v>1</v>
          </cell>
          <cell r="AF74">
            <v>1</v>
          </cell>
          <cell r="AG74">
            <v>1</v>
          </cell>
          <cell r="AH74">
            <v>1</v>
          </cell>
          <cell r="AI74">
            <v>1</v>
          </cell>
          <cell r="AJ74">
            <v>1</v>
          </cell>
          <cell r="AK74">
            <v>1</v>
          </cell>
          <cell r="AL74">
            <v>1</v>
          </cell>
          <cell r="AM74">
            <v>1</v>
          </cell>
          <cell r="AN74">
            <v>1</v>
          </cell>
          <cell r="AO74">
            <v>1</v>
          </cell>
          <cell r="AP74">
            <v>1</v>
          </cell>
          <cell r="AQ74">
            <v>1</v>
          </cell>
          <cell r="AR74">
            <v>1</v>
          </cell>
          <cell r="AS74">
            <v>1</v>
          </cell>
          <cell r="AT74">
            <v>1</v>
          </cell>
          <cell r="AU74">
            <v>1</v>
          </cell>
          <cell r="AV74">
            <v>1</v>
          </cell>
          <cell r="AW74">
            <v>1</v>
          </cell>
          <cell r="AX74">
            <v>1</v>
          </cell>
          <cell r="AY74">
            <v>1</v>
          </cell>
          <cell r="AZ74">
            <v>1</v>
          </cell>
          <cell r="BA74">
            <v>1</v>
          </cell>
          <cell r="BB74">
            <v>1</v>
          </cell>
          <cell r="BC74">
            <v>1</v>
          </cell>
          <cell r="BD74">
            <v>1</v>
          </cell>
          <cell r="BE74">
            <v>1</v>
          </cell>
          <cell r="BF74">
            <v>1</v>
          </cell>
          <cell r="BG74">
            <v>1</v>
          </cell>
          <cell r="BH74">
            <v>1</v>
          </cell>
          <cell r="BI74">
            <v>1</v>
          </cell>
          <cell r="BJ74">
            <v>1</v>
          </cell>
          <cell r="BK74">
            <v>1</v>
          </cell>
          <cell r="BL74">
            <v>1</v>
          </cell>
          <cell r="BM74">
            <v>1</v>
          </cell>
          <cell r="BN74">
            <v>1</v>
          </cell>
          <cell r="BO74">
            <v>1</v>
          </cell>
          <cell r="BP74">
            <v>1</v>
          </cell>
          <cell r="BQ74">
            <v>1</v>
          </cell>
          <cell r="BR74">
            <v>1</v>
          </cell>
          <cell r="BS74">
            <v>1</v>
          </cell>
          <cell r="BT74">
            <v>1</v>
          </cell>
          <cell r="BU74">
            <v>1</v>
          </cell>
          <cell r="BV74">
            <v>1</v>
          </cell>
          <cell r="BW74">
            <v>1</v>
          </cell>
          <cell r="BX74">
            <v>1</v>
          </cell>
          <cell r="BY74">
            <v>1</v>
          </cell>
          <cell r="BZ74">
            <v>1</v>
          </cell>
          <cell r="CA74">
            <v>1</v>
          </cell>
          <cell r="CB74">
            <v>1</v>
          </cell>
        </row>
        <row r="75">
          <cell r="A75">
            <v>2030120</v>
          </cell>
          <cell r="B75" t="str">
            <v>Eng Artisan Fitter - Operations - Strike 1,2,3,4</v>
          </cell>
          <cell r="C75" t="str">
            <v>Fitter UG</v>
          </cell>
          <cell r="D75">
            <v>19888.923774235329</v>
          </cell>
          <cell r="E75">
            <v>4</v>
          </cell>
          <cell r="F75">
            <v>1</v>
          </cell>
          <cell r="G75">
            <v>1</v>
          </cell>
          <cell r="H75">
            <v>1</v>
          </cell>
          <cell r="J75">
            <v>3</v>
          </cell>
          <cell r="K75">
            <v>181.5</v>
          </cell>
          <cell r="M75" t="str">
            <v>A</v>
          </cell>
          <cell r="S75">
            <v>0.5</v>
          </cell>
          <cell r="T75">
            <v>1</v>
          </cell>
          <cell r="U75">
            <v>3</v>
          </cell>
          <cell r="V75">
            <v>3</v>
          </cell>
          <cell r="W75">
            <v>3</v>
          </cell>
          <cell r="X75">
            <v>3</v>
          </cell>
          <cell r="Y75">
            <v>3</v>
          </cell>
          <cell r="Z75">
            <v>3</v>
          </cell>
          <cell r="AA75">
            <v>3</v>
          </cell>
          <cell r="AB75">
            <v>3</v>
          </cell>
          <cell r="AC75">
            <v>3</v>
          </cell>
          <cell r="AD75">
            <v>3</v>
          </cell>
          <cell r="AE75">
            <v>3</v>
          </cell>
          <cell r="AF75">
            <v>3</v>
          </cell>
          <cell r="AG75">
            <v>3</v>
          </cell>
          <cell r="AH75">
            <v>3</v>
          </cell>
          <cell r="AI75">
            <v>3</v>
          </cell>
          <cell r="AJ75">
            <v>3</v>
          </cell>
          <cell r="AK75">
            <v>3</v>
          </cell>
          <cell r="AL75">
            <v>3</v>
          </cell>
          <cell r="AM75">
            <v>3</v>
          </cell>
          <cell r="AN75">
            <v>3</v>
          </cell>
          <cell r="AO75">
            <v>3</v>
          </cell>
          <cell r="AP75">
            <v>3</v>
          </cell>
          <cell r="AQ75">
            <v>3</v>
          </cell>
          <cell r="AR75">
            <v>3</v>
          </cell>
          <cell r="AS75">
            <v>3</v>
          </cell>
          <cell r="AT75">
            <v>3</v>
          </cell>
          <cell r="AU75">
            <v>3</v>
          </cell>
          <cell r="AV75">
            <v>3</v>
          </cell>
          <cell r="AW75">
            <v>3</v>
          </cell>
          <cell r="AX75">
            <v>3</v>
          </cell>
          <cell r="AY75">
            <v>3</v>
          </cell>
          <cell r="AZ75">
            <v>3</v>
          </cell>
          <cell r="BA75">
            <v>3</v>
          </cell>
          <cell r="BB75">
            <v>3</v>
          </cell>
          <cell r="BC75">
            <v>3</v>
          </cell>
          <cell r="BD75">
            <v>3</v>
          </cell>
          <cell r="BE75">
            <v>3</v>
          </cell>
          <cell r="BF75">
            <v>3</v>
          </cell>
          <cell r="BG75">
            <v>3</v>
          </cell>
          <cell r="BH75">
            <v>3</v>
          </cell>
          <cell r="BI75">
            <v>3</v>
          </cell>
          <cell r="BJ75">
            <v>3</v>
          </cell>
          <cell r="BK75">
            <v>3</v>
          </cell>
          <cell r="BL75">
            <v>3</v>
          </cell>
          <cell r="BM75">
            <v>3</v>
          </cell>
          <cell r="BN75">
            <v>3</v>
          </cell>
          <cell r="BO75">
            <v>3</v>
          </cell>
          <cell r="BP75">
            <v>3</v>
          </cell>
          <cell r="BQ75">
            <v>3</v>
          </cell>
          <cell r="BR75">
            <v>3</v>
          </cell>
          <cell r="BS75">
            <v>3</v>
          </cell>
          <cell r="BT75">
            <v>3</v>
          </cell>
          <cell r="BU75">
            <v>3</v>
          </cell>
          <cell r="BV75">
            <v>3</v>
          </cell>
          <cell r="BW75">
            <v>3</v>
          </cell>
          <cell r="BX75">
            <v>3</v>
          </cell>
          <cell r="BY75">
            <v>3</v>
          </cell>
          <cell r="BZ75">
            <v>3</v>
          </cell>
          <cell r="CA75">
            <v>3</v>
          </cell>
          <cell r="CB75">
            <v>3</v>
          </cell>
        </row>
        <row r="76">
          <cell r="A76">
            <v>2030120</v>
          </cell>
          <cell r="B76" t="str">
            <v>Eng Artisan Fitter - Operations - Strike 5,6,7,8</v>
          </cell>
          <cell r="C76" t="str">
            <v>Fitter UG</v>
          </cell>
          <cell r="D76">
            <v>19888.923774235329</v>
          </cell>
          <cell r="E76">
            <v>3</v>
          </cell>
          <cell r="F76">
            <v>1</v>
          </cell>
          <cell r="G76">
            <v>1</v>
          </cell>
          <cell r="H76">
            <v>1</v>
          </cell>
          <cell r="J76">
            <v>3</v>
          </cell>
          <cell r="K76">
            <v>149</v>
          </cell>
          <cell r="M76" t="str">
            <v>A</v>
          </cell>
          <cell r="AD76">
            <v>1</v>
          </cell>
          <cell r="AE76">
            <v>2</v>
          </cell>
          <cell r="AF76">
            <v>2</v>
          </cell>
          <cell r="AG76">
            <v>3</v>
          </cell>
          <cell r="AH76">
            <v>3</v>
          </cell>
          <cell r="AI76">
            <v>3</v>
          </cell>
          <cell r="AJ76">
            <v>3</v>
          </cell>
          <cell r="AK76">
            <v>3</v>
          </cell>
          <cell r="AL76">
            <v>3</v>
          </cell>
          <cell r="AM76">
            <v>3</v>
          </cell>
          <cell r="AN76">
            <v>3</v>
          </cell>
          <cell r="AO76">
            <v>3</v>
          </cell>
          <cell r="AP76">
            <v>3</v>
          </cell>
          <cell r="AQ76">
            <v>3</v>
          </cell>
          <cell r="AR76">
            <v>3</v>
          </cell>
          <cell r="AS76">
            <v>3</v>
          </cell>
          <cell r="AT76">
            <v>3</v>
          </cell>
          <cell r="AU76">
            <v>3</v>
          </cell>
          <cell r="AV76">
            <v>3</v>
          </cell>
          <cell r="AW76">
            <v>3</v>
          </cell>
          <cell r="AX76">
            <v>3</v>
          </cell>
          <cell r="AY76">
            <v>3</v>
          </cell>
          <cell r="AZ76">
            <v>3</v>
          </cell>
          <cell r="BA76">
            <v>3</v>
          </cell>
          <cell r="BB76">
            <v>3</v>
          </cell>
          <cell r="BC76">
            <v>3</v>
          </cell>
          <cell r="BD76">
            <v>3</v>
          </cell>
          <cell r="BE76">
            <v>3</v>
          </cell>
          <cell r="BF76">
            <v>3</v>
          </cell>
          <cell r="BG76">
            <v>3</v>
          </cell>
          <cell r="BH76">
            <v>3</v>
          </cell>
          <cell r="BI76">
            <v>3</v>
          </cell>
          <cell r="BJ76">
            <v>3</v>
          </cell>
          <cell r="BK76">
            <v>3</v>
          </cell>
          <cell r="BL76">
            <v>3</v>
          </cell>
          <cell r="BM76">
            <v>3</v>
          </cell>
          <cell r="BN76">
            <v>3</v>
          </cell>
          <cell r="BO76">
            <v>3</v>
          </cell>
          <cell r="BP76">
            <v>3</v>
          </cell>
          <cell r="BQ76">
            <v>3</v>
          </cell>
          <cell r="BR76">
            <v>3</v>
          </cell>
          <cell r="BS76">
            <v>3</v>
          </cell>
          <cell r="BT76">
            <v>3</v>
          </cell>
          <cell r="BU76">
            <v>3</v>
          </cell>
          <cell r="BV76">
            <v>3</v>
          </cell>
          <cell r="BW76">
            <v>3</v>
          </cell>
          <cell r="BX76">
            <v>3</v>
          </cell>
          <cell r="BY76">
            <v>3</v>
          </cell>
          <cell r="BZ76">
            <v>3</v>
          </cell>
          <cell r="CA76">
            <v>3</v>
          </cell>
          <cell r="CB76">
            <v>3</v>
          </cell>
        </row>
        <row r="77">
          <cell r="A77">
            <v>2030160</v>
          </cell>
          <cell r="B77" t="str">
            <v>Eng Artisan Fitter - Operations - Sink &amp; Ledge &amp; Drill Rig</v>
          </cell>
          <cell r="C77" t="str">
            <v>Jumbo Fitter UG</v>
          </cell>
          <cell r="D77">
            <v>22990.257195426093</v>
          </cell>
          <cell r="E77">
            <v>5</v>
          </cell>
          <cell r="F77">
            <v>1</v>
          </cell>
          <cell r="J77">
            <v>1</v>
          </cell>
          <cell r="K77">
            <v>63</v>
          </cell>
          <cell r="M77" t="str">
            <v>A</v>
          </cell>
          <cell r="R77">
            <v>1</v>
          </cell>
          <cell r="S77">
            <v>1</v>
          </cell>
          <cell r="T77">
            <v>1</v>
          </cell>
          <cell r="U77">
            <v>1</v>
          </cell>
          <cell r="V77">
            <v>1</v>
          </cell>
          <cell r="W77">
            <v>1</v>
          </cell>
          <cell r="X77">
            <v>1</v>
          </cell>
          <cell r="Y77">
            <v>1</v>
          </cell>
          <cell r="Z77">
            <v>1</v>
          </cell>
          <cell r="AA77">
            <v>1</v>
          </cell>
          <cell r="AB77">
            <v>1</v>
          </cell>
          <cell r="AC77">
            <v>1</v>
          </cell>
          <cell r="AD77">
            <v>1</v>
          </cell>
          <cell r="AE77">
            <v>1</v>
          </cell>
          <cell r="AF77">
            <v>1</v>
          </cell>
          <cell r="AG77">
            <v>1</v>
          </cell>
          <cell r="AH77">
            <v>1</v>
          </cell>
          <cell r="AI77">
            <v>1</v>
          </cell>
          <cell r="AJ77">
            <v>1</v>
          </cell>
          <cell r="AK77">
            <v>1</v>
          </cell>
          <cell r="AL77">
            <v>1</v>
          </cell>
          <cell r="AM77">
            <v>1</v>
          </cell>
          <cell r="AN77">
            <v>1</v>
          </cell>
          <cell r="AO77">
            <v>1</v>
          </cell>
          <cell r="AP77">
            <v>1</v>
          </cell>
          <cell r="AQ77">
            <v>1</v>
          </cell>
          <cell r="AR77">
            <v>1</v>
          </cell>
          <cell r="AS77">
            <v>1</v>
          </cell>
          <cell r="AT77">
            <v>1</v>
          </cell>
          <cell r="AU77">
            <v>1</v>
          </cell>
          <cell r="AV77">
            <v>1</v>
          </cell>
          <cell r="AW77">
            <v>1</v>
          </cell>
          <cell r="AX77">
            <v>1</v>
          </cell>
          <cell r="AY77">
            <v>1</v>
          </cell>
          <cell r="AZ77">
            <v>1</v>
          </cell>
          <cell r="BA77">
            <v>1</v>
          </cell>
          <cell r="BB77">
            <v>1</v>
          </cell>
          <cell r="BC77">
            <v>1</v>
          </cell>
          <cell r="BD77">
            <v>1</v>
          </cell>
          <cell r="BE77">
            <v>1</v>
          </cell>
          <cell r="BF77">
            <v>1</v>
          </cell>
          <cell r="BG77">
            <v>1</v>
          </cell>
          <cell r="BH77">
            <v>1</v>
          </cell>
          <cell r="BI77">
            <v>1</v>
          </cell>
          <cell r="BJ77">
            <v>1</v>
          </cell>
          <cell r="BK77">
            <v>1</v>
          </cell>
          <cell r="BL77">
            <v>1</v>
          </cell>
          <cell r="BM77">
            <v>1</v>
          </cell>
          <cell r="BN77">
            <v>1</v>
          </cell>
          <cell r="BO77">
            <v>1</v>
          </cell>
          <cell r="BP77">
            <v>1</v>
          </cell>
          <cell r="BQ77">
            <v>1</v>
          </cell>
          <cell r="BR77">
            <v>1</v>
          </cell>
          <cell r="BS77">
            <v>1</v>
          </cell>
          <cell r="BT77">
            <v>1</v>
          </cell>
          <cell r="BU77">
            <v>1</v>
          </cell>
          <cell r="BV77">
            <v>1</v>
          </cell>
          <cell r="BW77">
            <v>1</v>
          </cell>
          <cell r="BX77">
            <v>1</v>
          </cell>
          <cell r="BY77">
            <v>1</v>
          </cell>
          <cell r="BZ77">
            <v>1</v>
          </cell>
          <cell r="CA77">
            <v>1</v>
          </cell>
          <cell r="CB77">
            <v>1</v>
          </cell>
        </row>
        <row r="78">
          <cell r="A78">
            <v>2030160</v>
          </cell>
          <cell r="B78" t="str">
            <v>Eng Artisan Diesel Mech Workshop - Services - all surf vehicles, uv, Compressors, Fan</v>
          </cell>
          <cell r="C78" t="str">
            <v>Jumbo Fitter UG</v>
          </cell>
          <cell r="D78">
            <v>22990.257195426093</v>
          </cell>
          <cell r="E78">
            <v>7</v>
          </cell>
          <cell r="F78">
            <v>1</v>
          </cell>
          <cell r="H78">
            <v>1</v>
          </cell>
          <cell r="J78">
            <v>2</v>
          </cell>
          <cell r="K78">
            <v>113</v>
          </cell>
          <cell r="M78" t="str">
            <v>A</v>
          </cell>
          <cell r="S78">
            <v>1</v>
          </cell>
          <cell r="T78">
            <v>1</v>
          </cell>
          <cell r="U78">
            <v>1</v>
          </cell>
          <cell r="V78">
            <v>1</v>
          </cell>
          <cell r="W78">
            <v>1</v>
          </cell>
          <cell r="X78">
            <v>1</v>
          </cell>
          <cell r="Y78">
            <v>1</v>
          </cell>
          <cell r="Z78">
            <v>1</v>
          </cell>
          <cell r="AA78">
            <v>1</v>
          </cell>
          <cell r="AB78">
            <v>1</v>
          </cell>
          <cell r="AC78">
            <v>1</v>
          </cell>
          <cell r="AD78">
            <v>2</v>
          </cell>
          <cell r="AE78">
            <v>2</v>
          </cell>
          <cell r="AF78">
            <v>2</v>
          </cell>
          <cell r="AG78">
            <v>2</v>
          </cell>
          <cell r="AH78">
            <v>2</v>
          </cell>
          <cell r="AI78">
            <v>2</v>
          </cell>
          <cell r="AJ78">
            <v>2</v>
          </cell>
          <cell r="AK78">
            <v>2</v>
          </cell>
          <cell r="AL78">
            <v>2</v>
          </cell>
          <cell r="AM78">
            <v>2</v>
          </cell>
          <cell r="AN78">
            <v>2</v>
          </cell>
          <cell r="AO78">
            <v>2</v>
          </cell>
          <cell r="AP78">
            <v>2</v>
          </cell>
          <cell r="AQ78">
            <v>2</v>
          </cell>
          <cell r="AR78">
            <v>2</v>
          </cell>
          <cell r="AS78">
            <v>2</v>
          </cell>
          <cell r="AT78">
            <v>2</v>
          </cell>
          <cell r="AU78">
            <v>2</v>
          </cell>
          <cell r="AV78">
            <v>2</v>
          </cell>
          <cell r="AW78">
            <v>2</v>
          </cell>
          <cell r="AX78">
            <v>2</v>
          </cell>
          <cell r="AY78">
            <v>2</v>
          </cell>
          <cell r="AZ78">
            <v>2</v>
          </cell>
          <cell r="BA78">
            <v>2</v>
          </cell>
          <cell r="BB78">
            <v>2</v>
          </cell>
          <cell r="BC78">
            <v>2</v>
          </cell>
          <cell r="BD78">
            <v>2</v>
          </cell>
          <cell r="BE78">
            <v>2</v>
          </cell>
          <cell r="BF78">
            <v>2</v>
          </cell>
          <cell r="BG78">
            <v>2</v>
          </cell>
          <cell r="BH78">
            <v>2</v>
          </cell>
          <cell r="BI78">
            <v>2</v>
          </cell>
          <cell r="BJ78">
            <v>2</v>
          </cell>
          <cell r="BK78">
            <v>2</v>
          </cell>
          <cell r="BL78">
            <v>2</v>
          </cell>
          <cell r="BM78">
            <v>2</v>
          </cell>
          <cell r="BN78">
            <v>2</v>
          </cell>
          <cell r="BO78">
            <v>2</v>
          </cell>
          <cell r="BP78">
            <v>2</v>
          </cell>
          <cell r="BQ78">
            <v>2</v>
          </cell>
          <cell r="BR78">
            <v>2</v>
          </cell>
          <cell r="BS78">
            <v>2</v>
          </cell>
          <cell r="BT78">
            <v>2</v>
          </cell>
          <cell r="BU78">
            <v>2</v>
          </cell>
          <cell r="BV78">
            <v>2</v>
          </cell>
          <cell r="BW78">
            <v>2</v>
          </cell>
          <cell r="BX78">
            <v>2</v>
          </cell>
          <cell r="BY78">
            <v>2</v>
          </cell>
          <cell r="BZ78">
            <v>2</v>
          </cell>
          <cell r="CA78">
            <v>2</v>
          </cell>
          <cell r="CB78">
            <v>2</v>
          </cell>
        </row>
        <row r="79">
          <cell r="A79">
            <v>2030160</v>
          </cell>
          <cell r="B79" t="str">
            <v>Eng Artisan Drill Rig Fitter</v>
          </cell>
          <cell r="C79" t="str">
            <v>Jumbo Fitter UG</v>
          </cell>
          <cell r="D79">
            <v>22990.257195426093</v>
          </cell>
          <cell r="E79">
            <v>6</v>
          </cell>
          <cell r="F79">
            <v>1</v>
          </cell>
          <cell r="J79">
            <v>1</v>
          </cell>
          <cell r="K79">
            <v>45</v>
          </cell>
          <cell r="M79" t="str">
            <v>A</v>
          </cell>
          <cell r="AJ79">
            <v>1</v>
          </cell>
          <cell r="AK79">
            <v>1</v>
          </cell>
          <cell r="AL79">
            <v>1</v>
          </cell>
          <cell r="AM79">
            <v>1</v>
          </cell>
          <cell r="AN79">
            <v>1</v>
          </cell>
          <cell r="AO79">
            <v>1</v>
          </cell>
          <cell r="AP79">
            <v>1</v>
          </cell>
          <cell r="AQ79">
            <v>1</v>
          </cell>
          <cell r="AR79">
            <v>1</v>
          </cell>
          <cell r="AS79">
            <v>1</v>
          </cell>
          <cell r="AT79">
            <v>1</v>
          </cell>
          <cell r="AU79">
            <v>1</v>
          </cell>
          <cell r="AV79">
            <v>1</v>
          </cell>
          <cell r="AW79">
            <v>1</v>
          </cell>
          <cell r="AX79">
            <v>1</v>
          </cell>
          <cell r="AY79">
            <v>1</v>
          </cell>
          <cell r="AZ79">
            <v>1</v>
          </cell>
          <cell r="BA79">
            <v>1</v>
          </cell>
          <cell r="BB79">
            <v>1</v>
          </cell>
          <cell r="BC79">
            <v>1</v>
          </cell>
          <cell r="BD79">
            <v>1</v>
          </cell>
          <cell r="BE79">
            <v>1</v>
          </cell>
          <cell r="BF79">
            <v>1</v>
          </cell>
          <cell r="BG79">
            <v>1</v>
          </cell>
          <cell r="BH79">
            <v>1</v>
          </cell>
          <cell r="BI79">
            <v>1</v>
          </cell>
          <cell r="BJ79">
            <v>1</v>
          </cell>
          <cell r="BK79">
            <v>1</v>
          </cell>
          <cell r="BL79">
            <v>1</v>
          </cell>
          <cell r="BM79">
            <v>1</v>
          </cell>
          <cell r="BN79">
            <v>1</v>
          </cell>
          <cell r="BO79">
            <v>1</v>
          </cell>
          <cell r="BP79">
            <v>1</v>
          </cell>
          <cell r="BQ79">
            <v>1</v>
          </cell>
          <cell r="BR79">
            <v>1</v>
          </cell>
          <cell r="BS79">
            <v>1</v>
          </cell>
          <cell r="BT79">
            <v>1</v>
          </cell>
          <cell r="BU79">
            <v>1</v>
          </cell>
          <cell r="BV79">
            <v>1</v>
          </cell>
          <cell r="BW79">
            <v>1</v>
          </cell>
          <cell r="BX79">
            <v>1</v>
          </cell>
          <cell r="BY79">
            <v>1</v>
          </cell>
          <cell r="BZ79">
            <v>1</v>
          </cell>
          <cell r="CA79">
            <v>1</v>
          </cell>
          <cell r="CB79">
            <v>1</v>
          </cell>
        </row>
        <row r="80">
          <cell r="A80">
            <v>2030120</v>
          </cell>
          <cell r="B80" t="str">
            <v>Eng Artisan Fitter Dip Conveyors mtce</v>
          </cell>
          <cell r="C80" t="str">
            <v>Fitter UG</v>
          </cell>
          <cell r="D80">
            <v>19888.923774235329</v>
          </cell>
          <cell r="E80">
            <v>6</v>
          </cell>
          <cell r="F80">
            <v>1.5</v>
          </cell>
          <cell r="H80">
            <v>1</v>
          </cell>
          <cell r="J80">
            <v>2.5</v>
          </cell>
          <cell r="K80">
            <v>133.5</v>
          </cell>
          <cell r="M80" t="str">
            <v>A</v>
          </cell>
          <cell r="W80">
            <v>0.5</v>
          </cell>
          <cell r="X80">
            <v>0.5</v>
          </cell>
          <cell r="Y80">
            <v>0.5</v>
          </cell>
          <cell r="Z80">
            <v>1</v>
          </cell>
          <cell r="AA80">
            <v>1</v>
          </cell>
          <cell r="AB80">
            <v>1</v>
          </cell>
          <cell r="AC80">
            <v>1.5</v>
          </cell>
          <cell r="AD80">
            <v>2.5</v>
          </cell>
          <cell r="AE80">
            <v>2.5</v>
          </cell>
          <cell r="AF80">
            <v>2.5</v>
          </cell>
          <cell r="AG80">
            <v>2.5</v>
          </cell>
          <cell r="AH80">
            <v>2.5</v>
          </cell>
          <cell r="AI80">
            <v>2.5</v>
          </cell>
          <cell r="AJ80">
            <v>2.5</v>
          </cell>
          <cell r="AK80">
            <v>2.5</v>
          </cell>
          <cell r="AL80">
            <v>2.5</v>
          </cell>
          <cell r="AM80">
            <v>2.5</v>
          </cell>
          <cell r="AN80">
            <v>2.5</v>
          </cell>
          <cell r="AO80">
            <v>2.5</v>
          </cell>
          <cell r="AP80">
            <v>2.5</v>
          </cell>
          <cell r="AQ80">
            <v>2.5</v>
          </cell>
          <cell r="AR80">
            <v>2.5</v>
          </cell>
          <cell r="AS80">
            <v>2.5</v>
          </cell>
          <cell r="AT80">
            <v>2.5</v>
          </cell>
          <cell r="AU80">
            <v>2.5</v>
          </cell>
          <cell r="AV80">
            <v>2.5</v>
          </cell>
          <cell r="AW80">
            <v>2.5</v>
          </cell>
          <cell r="AX80">
            <v>2.5</v>
          </cell>
          <cell r="AY80">
            <v>2.5</v>
          </cell>
          <cell r="AZ80">
            <v>2.5</v>
          </cell>
          <cell r="BA80">
            <v>2.5</v>
          </cell>
          <cell r="BB80">
            <v>2.5</v>
          </cell>
          <cell r="BC80">
            <v>2.5</v>
          </cell>
          <cell r="BD80">
            <v>2.5</v>
          </cell>
          <cell r="BE80">
            <v>2.5</v>
          </cell>
          <cell r="BF80">
            <v>2.5</v>
          </cell>
          <cell r="BG80">
            <v>2.5</v>
          </cell>
          <cell r="BH80">
            <v>2.5</v>
          </cell>
          <cell r="BI80">
            <v>2.5</v>
          </cell>
          <cell r="BJ80">
            <v>2.5</v>
          </cell>
          <cell r="BK80">
            <v>2.5</v>
          </cell>
          <cell r="BL80">
            <v>2.5</v>
          </cell>
          <cell r="BM80">
            <v>2.5</v>
          </cell>
          <cell r="BN80">
            <v>2.5</v>
          </cell>
          <cell r="BO80">
            <v>2.5</v>
          </cell>
          <cell r="BP80">
            <v>2.5</v>
          </cell>
          <cell r="BQ80">
            <v>2.5</v>
          </cell>
          <cell r="BR80">
            <v>2.5</v>
          </cell>
          <cell r="BS80">
            <v>2.5</v>
          </cell>
          <cell r="BT80">
            <v>2.5</v>
          </cell>
          <cell r="BU80">
            <v>2.5</v>
          </cell>
          <cell r="BV80">
            <v>2.5</v>
          </cell>
          <cell r="BW80">
            <v>2.5</v>
          </cell>
          <cell r="BX80">
            <v>2.5</v>
          </cell>
          <cell r="BY80">
            <v>2.5</v>
          </cell>
          <cell r="BZ80">
            <v>2.5</v>
          </cell>
          <cell r="CA80">
            <v>2.5</v>
          </cell>
          <cell r="CB80">
            <v>2.5</v>
          </cell>
        </row>
        <row r="81">
          <cell r="A81">
            <v>2030120</v>
          </cell>
          <cell r="B81" t="str">
            <v>Eng Artisan Fitter Pump Station mtce</v>
          </cell>
          <cell r="C81" t="str">
            <v>Fitter UG</v>
          </cell>
          <cell r="D81">
            <v>19888.923774235329</v>
          </cell>
          <cell r="E81">
            <v>6</v>
          </cell>
          <cell r="F81">
            <v>0.5</v>
          </cell>
          <cell r="J81">
            <v>0.5</v>
          </cell>
          <cell r="K81">
            <v>27.5</v>
          </cell>
          <cell r="M81" t="str">
            <v>A</v>
          </cell>
          <cell r="Z81">
            <v>0.5</v>
          </cell>
          <cell r="AA81">
            <v>0.5</v>
          </cell>
          <cell r="AB81">
            <v>0.5</v>
          </cell>
          <cell r="AC81">
            <v>0.5</v>
          </cell>
          <cell r="AD81">
            <v>0.5</v>
          </cell>
          <cell r="AE81">
            <v>0.5</v>
          </cell>
          <cell r="AF81">
            <v>0.5</v>
          </cell>
          <cell r="AG81">
            <v>0.5</v>
          </cell>
          <cell r="AH81">
            <v>0.5</v>
          </cell>
          <cell r="AI81">
            <v>0.5</v>
          </cell>
          <cell r="AJ81">
            <v>0.5</v>
          </cell>
          <cell r="AK81">
            <v>0.5</v>
          </cell>
          <cell r="AL81">
            <v>0.5</v>
          </cell>
          <cell r="AM81">
            <v>0.5</v>
          </cell>
          <cell r="AN81">
            <v>0.5</v>
          </cell>
          <cell r="AO81">
            <v>0.5</v>
          </cell>
          <cell r="AP81">
            <v>0.5</v>
          </cell>
          <cell r="AQ81">
            <v>0.5</v>
          </cell>
          <cell r="AR81">
            <v>0.5</v>
          </cell>
          <cell r="AS81">
            <v>0.5</v>
          </cell>
          <cell r="AT81">
            <v>0.5</v>
          </cell>
          <cell r="AU81">
            <v>0.5</v>
          </cell>
          <cell r="AV81">
            <v>0.5</v>
          </cell>
          <cell r="AW81">
            <v>0.5</v>
          </cell>
          <cell r="AX81">
            <v>0.5</v>
          </cell>
          <cell r="AY81">
            <v>0.5</v>
          </cell>
          <cell r="AZ81">
            <v>0.5</v>
          </cell>
          <cell r="BA81">
            <v>0.5</v>
          </cell>
          <cell r="BB81">
            <v>0.5</v>
          </cell>
          <cell r="BC81">
            <v>0.5</v>
          </cell>
          <cell r="BD81">
            <v>0.5</v>
          </cell>
          <cell r="BE81">
            <v>0.5</v>
          </cell>
          <cell r="BF81">
            <v>0.5</v>
          </cell>
          <cell r="BG81">
            <v>0.5</v>
          </cell>
          <cell r="BH81">
            <v>0.5</v>
          </cell>
          <cell r="BI81">
            <v>0.5</v>
          </cell>
          <cell r="BJ81">
            <v>0.5</v>
          </cell>
          <cell r="BK81">
            <v>0.5</v>
          </cell>
          <cell r="BL81">
            <v>0.5</v>
          </cell>
          <cell r="BM81">
            <v>0.5</v>
          </cell>
          <cell r="BN81">
            <v>0.5</v>
          </cell>
          <cell r="BO81">
            <v>0.5</v>
          </cell>
          <cell r="BP81">
            <v>0.5</v>
          </cell>
          <cell r="BQ81">
            <v>0.5</v>
          </cell>
          <cell r="BR81">
            <v>0.5</v>
          </cell>
          <cell r="BS81">
            <v>0.5</v>
          </cell>
          <cell r="BT81">
            <v>0.5</v>
          </cell>
          <cell r="BU81">
            <v>0.5</v>
          </cell>
          <cell r="BV81">
            <v>0.5</v>
          </cell>
          <cell r="BW81">
            <v>0.5</v>
          </cell>
          <cell r="BX81">
            <v>0.5</v>
          </cell>
          <cell r="BY81">
            <v>0.5</v>
          </cell>
          <cell r="BZ81">
            <v>0.5</v>
          </cell>
          <cell r="CA81">
            <v>0.5</v>
          </cell>
          <cell r="CB81">
            <v>0.5</v>
          </cell>
        </row>
        <row r="82">
          <cell r="A82">
            <v>2030120</v>
          </cell>
          <cell r="B82" t="str">
            <v>Eng Artisan Fitter Dip Conveyors Constr</v>
          </cell>
          <cell r="C82" t="str">
            <v>Fitter UG</v>
          </cell>
          <cell r="D82">
            <v>19888.923774235329</v>
          </cell>
          <cell r="E82">
            <v>5</v>
          </cell>
          <cell r="F82">
            <v>1</v>
          </cell>
          <cell r="J82">
            <v>1</v>
          </cell>
          <cell r="K82">
            <v>64</v>
          </cell>
          <cell r="M82" t="str">
            <v>A</v>
          </cell>
          <cell r="Q82">
            <v>1</v>
          </cell>
          <cell r="R82">
            <v>1</v>
          </cell>
          <cell r="S82">
            <v>1</v>
          </cell>
          <cell r="T82">
            <v>1</v>
          </cell>
          <cell r="U82">
            <v>1</v>
          </cell>
          <cell r="V82">
            <v>1</v>
          </cell>
          <cell r="W82">
            <v>1</v>
          </cell>
          <cell r="X82">
            <v>1</v>
          </cell>
          <cell r="Y82">
            <v>1</v>
          </cell>
          <cell r="Z82">
            <v>1</v>
          </cell>
          <cell r="AA82">
            <v>1</v>
          </cell>
          <cell r="AB82">
            <v>1</v>
          </cell>
          <cell r="AC82">
            <v>1</v>
          </cell>
          <cell r="AD82">
            <v>1</v>
          </cell>
          <cell r="AE82">
            <v>1</v>
          </cell>
          <cell r="AF82">
            <v>1</v>
          </cell>
          <cell r="AG82">
            <v>1</v>
          </cell>
          <cell r="AH82">
            <v>1</v>
          </cell>
          <cell r="AI82">
            <v>1</v>
          </cell>
          <cell r="AJ82">
            <v>1</v>
          </cell>
          <cell r="AK82">
            <v>1</v>
          </cell>
          <cell r="AL82">
            <v>1</v>
          </cell>
          <cell r="AM82">
            <v>1</v>
          </cell>
          <cell r="AN82">
            <v>1</v>
          </cell>
          <cell r="AO82">
            <v>1</v>
          </cell>
          <cell r="AP82">
            <v>1</v>
          </cell>
          <cell r="AQ82">
            <v>1</v>
          </cell>
          <cell r="AR82">
            <v>1</v>
          </cell>
          <cell r="AS82">
            <v>1</v>
          </cell>
          <cell r="AT82">
            <v>1</v>
          </cell>
          <cell r="AU82">
            <v>1</v>
          </cell>
          <cell r="AV82">
            <v>1</v>
          </cell>
          <cell r="AW82">
            <v>1</v>
          </cell>
          <cell r="AX82">
            <v>1</v>
          </cell>
          <cell r="AY82">
            <v>1</v>
          </cell>
          <cell r="AZ82">
            <v>1</v>
          </cell>
          <cell r="BA82">
            <v>1</v>
          </cell>
          <cell r="BB82">
            <v>1</v>
          </cell>
          <cell r="BC82">
            <v>1</v>
          </cell>
          <cell r="BD82">
            <v>1</v>
          </cell>
          <cell r="BE82">
            <v>1</v>
          </cell>
          <cell r="BF82">
            <v>1</v>
          </cell>
          <cell r="BG82">
            <v>1</v>
          </cell>
          <cell r="BH82">
            <v>1</v>
          </cell>
          <cell r="BI82">
            <v>1</v>
          </cell>
          <cell r="BJ82">
            <v>1</v>
          </cell>
          <cell r="BK82">
            <v>1</v>
          </cell>
          <cell r="BL82">
            <v>1</v>
          </cell>
          <cell r="BM82">
            <v>1</v>
          </cell>
          <cell r="BN82">
            <v>1</v>
          </cell>
          <cell r="BO82">
            <v>1</v>
          </cell>
          <cell r="BP82">
            <v>1</v>
          </cell>
          <cell r="BQ82">
            <v>1</v>
          </cell>
          <cell r="BR82">
            <v>1</v>
          </cell>
          <cell r="BS82">
            <v>1</v>
          </cell>
          <cell r="BT82">
            <v>1</v>
          </cell>
          <cell r="BU82">
            <v>1</v>
          </cell>
          <cell r="BV82">
            <v>1</v>
          </cell>
          <cell r="BW82">
            <v>1</v>
          </cell>
          <cell r="BX82">
            <v>1</v>
          </cell>
          <cell r="BY82">
            <v>1</v>
          </cell>
          <cell r="BZ82">
            <v>1</v>
          </cell>
          <cell r="CA82">
            <v>1</v>
          </cell>
          <cell r="CB82">
            <v>1</v>
          </cell>
        </row>
        <row r="83">
          <cell r="A83">
            <v>2030120</v>
          </cell>
          <cell r="B83" t="str">
            <v>Eng Artisan Fitter Pump stations Constr</v>
          </cell>
          <cell r="C83" t="str">
            <v>Fitter UG</v>
          </cell>
          <cell r="D83">
            <v>19888.923774235329</v>
          </cell>
          <cell r="E83">
            <v>6</v>
          </cell>
          <cell r="F83">
            <v>1</v>
          </cell>
          <cell r="J83">
            <v>1</v>
          </cell>
          <cell r="K83">
            <v>55</v>
          </cell>
          <cell r="M83" t="str">
            <v>A</v>
          </cell>
          <cell r="W83">
            <v>0.5</v>
          </cell>
          <cell r="X83">
            <v>0.5</v>
          </cell>
          <cell r="Y83">
            <v>0.5</v>
          </cell>
          <cell r="Z83">
            <v>0.5</v>
          </cell>
          <cell r="AA83">
            <v>0.5</v>
          </cell>
          <cell r="AB83">
            <v>0.5</v>
          </cell>
          <cell r="AC83">
            <v>1</v>
          </cell>
          <cell r="AD83">
            <v>1</v>
          </cell>
          <cell r="AE83">
            <v>1</v>
          </cell>
          <cell r="AF83">
            <v>1</v>
          </cell>
          <cell r="AG83">
            <v>1</v>
          </cell>
          <cell r="AH83">
            <v>1</v>
          </cell>
          <cell r="AI83">
            <v>1</v>
          </cell>
          <cell r="AJ83">
            <v>1</v>
          </cell>
          <cell r="AK83">
            <v>1</v>
          </cell>
          <cell r="AL83">
            <v>1</v>
          </cell>
          <cell r="AM83">
            <v>1</v>
          </cell>
          <cell r="AN83">
            <v>1</v>
          </cell>
          <cell r="AO83">
            <v>1</v>
          </cell>
          <cell r="AP83">
            <v>1</v>
          </cell>
          <cell r="AQ83">
            <v>1</v>
          </cell>
          <cell r="AR83">
            <v>1</v>
          </cell>
          <cell r="AS83">
            <v>1</v>
          </cell>
          <cell r="AT83">
            <v>1</v>
          </cell>
          <cell r="AU83">
            <v>1</v>
          </cell>
          <cell r="AV83">
            <v>1</v>
          </cell>
          <cell r="AW83">
            <v>1</v>
          </cell>
          <cell r="AX83">
            <v>1</v>
          </cell>
          <cell r="AY83">
            <v>1</v>
          </cell>
          <cell r="AZ83">
            <v>1</v>
          </cell>
          <cell r="BA83">
            <v>1</v>
          </cell>
          <cell r="BB83">
            <v>1</v>
          </cell>
          <cell r="BC83">
            <v>1</v>
          </cell>
          <cell r="BD83">
            <v>1</v>
          </cell>
          <cell r="BE83">
            <v>1</v>
          </cell>
          <cell r="BF83">
            <v>1</v>
          </cell>
          <cell r="BG83">
            <v>1</v>
          </cell>
          <cell r="BH83">
            <v>1</v>
          </cell>
          <cell r="BI83">
            <v>1</v>
          </cell>
          <cell r="BJ83">
            <v>1</v>
          </cell>
          <cell r="BK83">
            <v>1</v>
          </cell>
          <cell r="BL83">
            <v>1</v>
          </cell>
          <cell r="BM83">
            <v>1</v>
          </cell>
          <cell r="BN83">
            <v>1</v>
          </cell>
          <cell r="BO83">
            <v>1</v>
          </cell>
          <cell r="BP83">
            <v>1</v>
          </cell>
          <cell r="BQ83">
            <v>1</v>
          </cell>
          <cell r="BR83">
            <v>1</v>
          </cell>
          <cell r="BS83">
            <v>1</v>
          </cell>
          <cell r="BT83">
            <v>1</v>
          </cell>
          <cell r="BU83">
            <v>1</v>
          </cell>
          <cell r="BV83">
            <v>1</v>
          </cell>
          <cell r="BW83">
            <v>1</v>
          </cell>
          <cell r="BX83">
            <v>1</v>
          </cell>
          <cell r="BY83">
            <v>1</v>
          </cell>
          <cell r="BZ83">
            <v>1</v>
          </cell>
          <cell r="CA83">
            <v>1</v>
          </cell>
          <cell r="CB83">
            <v>1</v>
          </cell>
        </row>
        <row r="84">
          <cell r="A84">
            <v>2030090</v>
          </cell>
          <cell r="B84" t="str">
            <v xml:space="preserve">Eng Artisan Boilermakers - Strike belt- 1,2,3,4 - structures, grizzly, chutes </v>
          </cell>
          <cell r="C84" t="str">
            <v>Boilermaker UG</v>
          </cell>
          <cell r="D84">
            <v>19930.834295254652</v>
          </cell>
          <cell r="E84">
            <v>4</v>
          </cell>
          <cell r="F84">
            <v>1</v>
          </cell>
          <cell r="J84">
            <v>1</v>
          </cell>
          <cell r="K84">
            <v>55.5</v>
          </cell>
          <cell r="M84" t="str">
            <v>A</v>
          </cell>
          <cell r="X84">
            <v>0.5</v>
          </cell>
          <cell r="Y84">
            <v>0.5</v>
          </cell>
          <cell r="Z84">
            <v>0.5</v>
          </cell>
          <cell r="AA84">
            <v>1</v>
          </cell>
          <cell r="AB84">
            <v>1</v>
          </cell>
          <cell r="AC84">
            <v>1</v>
          </cell>
          <cell r="AD84">
            <v>1</v>
          </cell>
          <cell r="AE84">
            <v>1</v>
          </cell>
          <cell r="AF84">
            <v>1</v>
          </cell>
          <cell r="AG84">
            <v>1</v>
          </cell>
          <cell r="AH84">
            <v>1</v>
          </cell>
          <cell r="AI84">
            <v>1</v>
          </cell>
          <cell r="AJ84">
            <v>1</v>
          </cell>
          <cell r="AK84">
            <v>1</v>
          </cell>
          <cell r="AL84">
            <v>1</v>
          </cell>
          <cell r="AM84">
            <v>1</v>
          </cell>
          <cell r="AN84">
            <v>1</v>
          </cell>
          <cell r="AO84">
            <v>1</v>
          </cell>
          <cell r="AP84">
            <v>1</v>
          </cell>
          <cell r="AQ84">
            <v>1</v>
          </cell>
          <cell r="AR84">
            <v>1</v>
          </cell>
          <cell r="AS84">
            <v>1</v>
          </cell>
          <cell r="AT84">
            <v>1</v>
          </cell>
          <cell r="AU84">
            <v>1</v>
          </cell>
          <cell r="AV84">
            <v>1</v>
          </cell>
          <cell r="AW84">
            <v>1</v>
          </cell>
          <cell r="AX84">
            <v>1</v>
          </cell>
          <cell r="AY84">
            <v>1</v>
          </cell>
          <cell r="AZ84">
            <v>1</v>
          </cell>
          <cell r="BA84">
            <v>1</v>
          </cell>
          <cell r="BB84">
            <v>1</v>
          </cell>
          <cell r="BC84">
            <v>1</v>
          </cell>
          <cell r="BD84">
            <v>1</v>
          </cell>
          <cell r="BE84">
            <v>1</v>
          </cell>
          <cell r="BF84">
            <v>1</v>
          </cell>
          <cell r="BG84">
            <v>1</v>
          </cell>
          <cell r="BH84">
            <v>1</v>
          </cell>
          <cell r="BI84">
            <v>1</v>
          </cell>
          <cell r="BJ84">
            <v>1</v>
          </cell>
          <cell r="BK84">
            <v>1</v>
          </cell>
          <cell r="BL84">
            <v>1</v>
          </cell>
          <cell r="BM84">
            <v>1</v>
          </cell>
          <cell r="BN84">
            <v>1</v>
          </cell>
          <cell r="BO84">
            <v>1</v>
          </cell>
          <cell r="BP84">
            <v>1</v>
          </cell>
          <cell r="BQ84">
            <v>1</v>
          </cell>
          <cell r="BR84">
            <v>1</v>
          </cell>
          <cell r="BS84">
            <v>1</v>
          </cell>
          <cell r="BT84">
            <v>1</v>
          </cell>
          <cell r="BU84">
            <v>1</v>
          </cell>
          <cell r="BV84">
            <v>1</v>
          </cell>
          <cell r="BW84">
            <v>1</v>
          </cell>
          <cell r="BX84">
            <v>1</v>
          </cell>
          <cell r="BY84">
            <v>1</v>
          </cell>
          <cell r="BZ84">
            <v>1</v>
          </cell>
          <cell r="CA84">
            <v>1</v>
          </cell>
          <cell r="CB84">
            <v>1</v>
          </cell>
        </row>
        <row r="85">
          <cell r="A85">
            <v>2030090</v>
          </cell>
          <cell r="B85" t="str">
            <v xml:space="preserve">Eng Artisan Boilermakers - Strike belt- 5,6,7,8, S&amp;L - structures, grizzly, chutes </v>
          </cell>
          <cell r="C85" t="str">
            <v>Boilermaker UG</v>
          </cell>
          <cell r="D85">
            <v>19930.834295254652</v>
          </cell>
          <cell r="E85">
            <v>3</v>
          </cell>
          <cell r="F85">
            <v>1</v>
          </cell>
          <cell r="J85">
            <v>1</v>
          </cell>
          <cell r="K85">
            <v>50</v>
          </cell>
          <cell r="M85" t="str">
            <v>A</v>
          </cell>
          <cell r="AE85">
            <v>1</v>
          </cell>
          <cell r="AF85">
            <v>1</v>
          </cell>
          <cell r="AG85">
            <v>1</v>
          </cell>
          <cell r="AH85">
            <v>1</v>
          </cell>
          <cell r="AI85">
            <v>1</v>
          </cell>
          <cell r="AJ85">
            <v>1</v>
          </cell>
          <cell r="AK85">
            <v>1</v>
          </cell>
          <cell r="AL85">
            <v>1</v>
          </cell>
          <cell r="AM85">
            <v>1</v>
          </cell>
          <cell r="AN85">
            <v>1</v>
          </cell>
          <cell r="AO85">
            <v>1</v>
          </cell>
          <cell r="AP85">
            <v>1</v>
          </cell>
          <cell r="AQ85">
            <v>1</v>
          </cell>
          <cell r="AR85">
            <v>1</v>
          </cell>
          <cell r="AS85">
            <v>1</v>
          </cell>
          <cell r="AT85">
            <v>1</v>
          </cell>
          <cell r="AU85">
            <v>1</v>
          </cell>
          <cell r="AV85">
            <v>1</v>
          </cell>
          <cell r="AW85">
            <v>1</v>
          </cell>
          <cell r="AX85">
            <v>1</v>
          </cell>
          <cell r="AY85">
            <v>1</v>
          </cell>
          <cell r="AZ85">
            <v>1</v>
          </cell>
          <cell r="BA85">
            <v>1</v>
          </cell>
          <cell r="BB85">
            <v>1</v>
          </cell>
          <cell r="BC85">
            <v>1</v>
          </cell>
          <cell r="BD85">
            <v>1</v>
          </cell>
          <cell r="BE85">
            <v>1</v>
          </cell>
          <cell r="BF85">
            <v>1</v>
          </cell>
          <cell r="BG85">
            <v>1</v>
          </cell>
          <cell r="BH85">
            <v>1</v>
          </cell>
          <cell r="BI85">
            <v>1</v>
          </cell>
          <cell r="BJ85">
            <v>1</v>
          </cell>
          <cell r="BK85">
            <v>1</v>
          </cell>
          <cell r="BL85">
            <v>1</v>
          </cell>
          <cell r="BM85">
            <v>1</v>
          </cell>
          <cell r="BN85">
            <v>1</v>
          </cell>
          <cell r="BO85">
            <v>1</v>
          </cell>
          <cell r="BP85">
            <v>1</v>
          </cell>
          <cell r="BQ85">
            <v>1</v>
          </cell>
          <cell r="BR85">
            <v>1</v>
          </cell>
          <cell r="BS85">
            <v>1</v>
          </cell>
          <cell r="BT85">
            <v>1</v>
          </cell>
          <cell r="BU85">
            <v>1</v>
          </cell>
          <cell r="BV85">
            <v>1</v>
          </cell>
          <cell r="BW85">
            <v>1</v>
          </cell>
          <cell r="BX85">
            <v>1</v>
          </cell>
          <cell r="BY85">
            <v>1</v>
          </cell>
          <cell r="BZ85">
            <v>1</v>
          </cell>
          <cell r="CA85">
            <v>1</v>
          </cell>
          <cell r="CB85">
            <v>1</v>
          </cell>
        </row>
        <row r="86">
          <cell r="A86">
            <v>2030090</v>
          </cell>
          <cell r="B86" t="str">
            <v>Eng Artisan Boilermaker Dip Conveyors, Pump station &amp; pipes construction</v>
          </cell>
          <cell r="C86" t="str">
            <v>Boilermaker UG</v>
          </cell>
          <cell r="D86">
            <v>19930.834295254652</v>
          </cell>
          <cell r="E86">
            <v>6</v>
          </cell>
          <cell r="F86">
            <v>1</v>
          </cell>
          <cell r="J86">
            <v>1</v>
          </cell>
          <cell r="K86">
            <v>64</v>
          </cell>
          <cell r="M86" t="str">
            <v>A</v>
          </cell>
          <cell r="Q86">
            <v>1</v>
          </cell>
          <cell r="R86">
            <v>1</v>
          </cell>
          <cell r="S86">
            <v>1</v>
          </cell>
          <cell r="T86">
            <v>1</v>
          </cell>
          <cell r="U86">
            <v>1</v>
          </cell>
          <cell r="V86">
            <v>1</v>
          </cell>
          <cell r="W86">
            <v>1</v>
          </cell>
          <cell r="X86">
            <v>1</v>
          </cell>
          <cell r="Y86">
            <v>1</v>
          </cell>
          <cell r="Z86">
            <v>1</v>
          </cell>
          <cell r="AA86">
            <v>1</v>
          </cell>
          <cell r="AB86">
            <v>1</v>
          </cell>
          <cell r="AC86">
            <v>1</v>
          </cell>
          <cell r="AD86">
            <v>1</v>
          </cell>
          <cell r="AE86">
            <v>1</v>
          </cell>
          <cell r="AF86">
            <v>1</v>
          </cell>
          <cell r="AG86">
            <v>1</v>
          </cell>
          <cell r="AH86">
            <v>1</v>
          </cell>
          <cell r="AI86">
            <v>1</v>
          </cell>
          <cell r="AJ86">
            <v>1</v>
          </cell>
          <cell r="AK86">
            <v>1</v>
          </cell>
          <cell r="AL86">
            <v>1</v>
          </cell>
          <cell r="AM86">
            <v>1</v>
          </cell>
          <cell r="AN86">
            <v>1</v>
          </cell>
          <cell r="AO86">
            <v>1</v>
          </cell>
          <cell r="AP86">
            <v>1</v>
          </cell>
          <cell r="AQ86">
            <v>1</v>
          </cell>
          <cell r="AR86">
            <v>1</v>
          </cell>
          <cell r="AS86">
            <v>1</v>
          </cell>
          <cell r="AT86">
            <v>1</v>
          </cell>
          <cell r="AU86">
            <v>1</v>
          </cell>
          <cell r="AV86">
            <v>1</v>
          </cell>
          <cell r="AW86">
            <v>1</v>
          </cell>
          <cell r="AX86">
            <v>1</v>
          </cell>
          <cell r="AY86">
            <v>1</v>
          </cell>
          <cell r="AZ86">
            <v>1</v>
          </cell>
          <cell r="BA86">
            <v>1</v>
          </cell>
          <cell r="BB86">
            <v>1</v>
          </cell>
          <cell r="BC86">
            <v>1</v>
          </cell>
          <cell r="BD86">
            <v>1</v>
          </cell>
          <cell r="BE86">
            <v>1</v>
          </cell>
          <cell r="BF86">
            <v>1</v>
          </cell>
          <cell r="BG86">
            <v>1</v>
          </cell>
          <cell r="BH86">
            <v>1</v>
          </cell>
          <cell r="BI86">
            <v>1</v>
          </cell>
          <cell r="BJ86">
            <v>1</v>
          </cell>
          <cell r="BK86">
            <v>1</v>
          </cell>
          <cell r="BL86">
            <v>1</v>
          </cell>
          <cell r="BM86">
            <v>1</v>
          </cell>
          <cell r="BN86">
            <v>1</v>
          </cell>
          <cell r="BO86">
            <v>1</v>
          </cell>
          <cell r="BP86">
            <v>1</v>
          </cell>
          <cell r="BQ86">
            <v>1</v>
          </cell>
          <cell r="BR86">
            <v>1</v>
          </cell>
          <cell r="BS86">
            <v>1</v>
          </cell>
          <cell r="BT86">
            <v>1</v>
          </cell>
          <cell r="BU86">
            <v>1</v>
          </cell>
          <cell r="BV86">
            <v>1</v>
          </cell>
          <cell r="BW86">
            <v>1</v>
          </cell>
          <cell r="BX86">
            <v>1</v>
          </cell>
          <cell r="BY86">
            <v>1</v>
          </cell>
          <cell r="BZ86">
            <v>1</v>
          </cell>
          <cell r="CA86">
            <v>1</v>
          </cell>
          <cell r="CB86">
            <v>1</v>
          </cell>
        </row>
        <row r="87">
          <cell r="A87">
            <v>2030090</v>
          </cell>
          <cell r="B87" t="str">
            <v>Eng Artisan Boilermaker Workshop - Services Trackless eqp, Comprs, M.Fans</v>
          </cell>
          <cell r="C87" t="str">
            <v>Boilermaker UG</v>
          </cell>
          <cell r="D87">
            <v>19930.834295254652</v>
          </cell>
          <cell r="E87">
            <v>7</v>
          </cell>
          <cell r="F87">
            <v>1</v>
          </cell>
          <cell r="J87">
            <v>1</v>
          </cell>
          <cell r="K87">
            <v>59.5</v>
          </cell>
          <cell r="M87" t="str">
            <v>A</v>
          </cell>
          <cell r="T87">
            <v>1</v>
          </cell>
          <cell r="U87">
            <v>1</v>
          </cell>
          <cell r="V87">
            <v>1</v>
          </cell>
          <cell r="W87">
            <v>1</v>
          </cell>
          <cell r="X87">
            <v>0.5</v>
          </cell>
          <cell r="Y87">
            <v>0.5</v>
          </cell>
          <cell r="Z87">
            <v>0.5</v>
          </cell>
          <cell r="AA87">
            <v>1</v>
          </cell>
          <cell r="AB87">
            <v>1</v>
          </cell>
          <cell r="AC87">
            <v>1</v>
          </cell>
          <cell r="AD87">
            <v>1</v>
          </cell>
          <cell r="AE87">
            <v>1</v>
          </cell>
          <cell r="AF87">
            <v>1</v>
          </cell>
          <cell r="AG87">
            <v>1</v>
          </cell>
          <cell r="AH87">
            <v>1</v>
          </cell>
          <cell r="AI87">
            <v>1</v>
          </cell>
          <cell r="AJ87">
            <v>1</v>
          </cell>
          <cell r="AK87">
            <v>1</v>
          </cell>
          <cell r="AL87">
            <v>1</v>
          </cell>
          <cell r="AM87">
            <v>1</v>
          </cell>
          <cell r="AN87">
            <v>1</v>
          </cell>
          <cell r="AO87">
            <v>1</v>
          </cell>
          <cell r="AP87">
            <v>1</v>
          </cell>
          <cell r="AQ87">
            <v>1</v>
          </cell>
          <cell r="AR87">
            <v>1</v>
          </cell>
          <cell r="AS87">
            <v>1</v>
          </cell>
          <cell r="AT87">
            <v>1</v>
          </cell>
          <cell r="AU87">
            <v>1</v>
          </cell>
          <cell r="AV87">
            <v>1</v>
          </cell>
          <cell r="AW87">
            <v>1</v>
          </cell>
          <cell r="AX87">
            <v>1</v>
          </cell>
          <cell r="AY87">
            <v>1</v>
          </cell>
          <cell r="AZ87">
            <v>1</v>
          </cell>
          <cell r="BA87">
            <v>1</v>
          </cell>
          <cell r="BB87">
            <v>1</v>
          </cell>
          <cell r="BC87">
            <v>1</v>
          </cell>
          <cell r="BD87">
            <v>1</v>
          </cell>
          <cell r="BE87">
            <v>1</v>
          </cell>
          <cell r="BF87">
            <v>1</v>
          </cell>
          <cell r="BG87">
            <v>1</v>
          </cell>
          <cell r="BH87">
            <v>1</v>
          </cell>
          <cell r="BI87">
            <v>1</v>
          </cell>
          <cell r="BJ87">
            <v>1</v>
          </cell>
          <cell r="BK87">
            <v>1</v>
          </cell>
          <cell r="BL87">
            <v>1</v>
          </cell>
          <cell r="BM87">
            <v>1</v>
          </cell>
          <cell r="BN87">
            <v>1</v>
          </cell>
          <cell r="BO87">
            <v>1</v>
          </cell>
          <cell r="BP87">
            <v>1</v>
          </cell>
          <cell r="BQ87">
            <v>1</v>
          </cell>
          <cell r="BR87">
            <v>1</v>
          </cell>
          <cell r="BS87">
            <v>1</v>
          </cell>
          <cell r="BT87">
            <v>1</v>
          </cell>
          <cell r="BU87">
            <v>1</v>
          </cell>
          <cell r="BV87">
            <v>1</v>
          </cell>
          <cell r="BW87">
            <v>1</v>
          </cell>
          <cell r="BX87">
            <v>1</v>
          </cell>
          <cell r="BY87">
            <v>1</v>
          </cell>
          <cell r="BZ87">
            <v>1</v>
          </cell>
          <cell r="CA87">
            <v>1</v>
          </cell>
          <cell r="CB87">
            <v>1</v>
          </cell>
        </row>
        <row r="88">
          <cell r="A88">
            <v>2030120</v>
          </cell>
          <cell r="B88" t="str">
            <v>Eng Beltsman - Strike belts 1,2,3,4</v>
          </cell>
          <cell r="C88" t="str">
            <v>Fitter UG</v>
          </cell>
          <cell r="D88">
            <v>19888.923774235329</v>
          </cell>
          <cell r="E88">
            <v>4</v>
          </cell>
          <cell r="F88">
            <v>1</v>
          </cell>
          <cell r="J88">
            <v>1</v>
          </cell>
          <cell r="K88">
            <v>53</v>
          </cell>
          <cell r="M88" t="str">
            <v>A</v>
          </cell>
          <cell r="Z88">
            <v>0.5</v>
          </cell>
          <cell r="AA88">
            <v>0.5</v>
          </cell>
          <cell r="AB88">
            <v>1</v>
          </cell>
          <cell r="AC88">
            <v>1</v>
          </cell>
          <cell r="AD88">
            <v>1</v>
          </cell>
          <cell r="AE88">
            <v>1</v>
          </cell>
          <cell r="AF88">
            <v>0.5</v>
          </cell>
          <cell r="AG88">
            <v>0.5</v>
          </cell>
          <cell r="AH88">
            <v>1</v>
          </cell>
          <cell r="AI88">
            <v>1</v>
          </cell>
          <cell r="AJ88">
            <v>1</v>
          </cell>
          <cell r="AK88">
            <v>1</v>
          </cell>
          <cell r="AL88">
            <v>1</v>
          </cell>
          <cell r="AM88">
            <v>1</v>
          </cell>
          <cell r="AN88">
            <v>1</v>
          </cell>
          <cell r="AO88">
            <v>1</v>
          </cell>
          <cell r="AP88">
            <v>1</v>
          </cell>
          <cell r="AQ88">
            <v>1</v>
          </cell>
          <cell r="AR88">
            <v>1</v>
          </cell>
          <cell r="AS88">
            <v>1</v>
          </cell>
          <cell r="AT88">
            <v>1</v>
          </cell>
          <cell r="AU88">
            <v>1</v>
          </cell>
          <cell r="AV88">
            <v>1</v>
          </cell>
          <cell r="AW88">
            <v>1</v>
          </cell>
          <cell r="AX88">
            <v>1</v>
          </cell>
          <cell r="AY88">
            <v>1</v>
          </cell>
          <cell r="AZ88">
            <v>1</v>
          </cell>
          <cell r="BA88">
            <v>1</v>
          </cell>
          <cell r="BB88">
            <v>1</v>
          </cell>
          <cell r="BC88">
            <v>1</v>
          </cell>
          <cell r="BD88">
            <v>1</v>
          </cell>
          <cell r="BE88">
            <v>1</v>
          </cell>
          <cell r="BF88">
            <v>1</v>
          </cell>
          <cell r="BG88">
            <v>1</v>
          </cell>
          <cell r="BH88">
            <v>1</v>
          </cell>
          <cell r="BI88">
            <v>1</v>
          </cell>
          <cell r="BJ88">
            <v>1</v>
          </cell>
          <cell r="BK88">
            <v>1</v>
          </cell>
          <cell r="BL88">
            <v>1</v>
          </cell>
          <cell r="BM88">
            <v>1</v>
          </cell>
          <cell r="BN88">
            <v>1</v>
          </cell>
          <cell r="BO88">
            <v>1</v>
          </cell>
          <cell r="BP88">
            <v>1</v>
          </cell>
          <cell r="BQ88">
            <v>1</v>
          </cell>
          <cell r="BR88">
            <v>1</v>
          </cell>
          <cell r="BS88">
            <v>1</v>
          </cell>
          <cell r="BT88">
            <v>1</v>
          </cell>
          <cell r="BU88">
            <v>1</v>
          </cell>
          <cell r="BV88">
            <v>1</v>
          </cell>
          <cell r="BW88">
            <v>1</v>
          </cell>
          <cell r="BX88">
            <v>1</v>
          </cell>
          <cell r="BY88">
            <v>1</v>
          </cell>
          <cell r="BZ88">
            <v>1</v>
          </cell>
          <cell r="CA88">
            <v>1</v>
          </cell>
          <cell r="CB88">
            <v>1</v>
          </cell>
        </row>
        <row r="89">
          <cell r="A89">
            <v>2030120</v>
          </cell>
          <cell r="B89" t="str">
            <v>Eng Beltsman - Strike belts 5,6,7,8</v>
          </cell>
          <cell r="C89" t="str">
            <v>Fitter UG</v>
          </cell>
          <cell r="D89">
            <v>19888.923774235329</v>
          </cell>
          <cell r="E89">
            <v>3</v>
          </cell>
          <cell r="F89">
            <v>1</v>
          </cell>
          <cell r="J89">
            <v>1</v>
          </cell>
          <cell r="K89">
            <v>48</v>
          </cell>
          <cell r="M89" t="str">
            <v>A</v>
          </cell>
          <cell r="AF89">
            <v>0.5</v>
          </cell>
          <cell r="AG89">
            <v>0.5</v>
          </cell>
          <cell r="AH89">
            <v>1</v>
          </cell>
          <cell r="AI89">
            <v>1</v>
          </cell>
          <cell r="AJ89">
            <v>1</v>
          </cell>
          <cell r="AK89">
            <v>1</v>
          </cell>
          <cell r="AL89">
            <v>1</v>
          </cell>
          <cell r="AM89">
            <v>1</v>
          </cell>
          <cell r="AN89">
            <v>1</v>
          </cell>
          <cell r="AO89">
            <v>1</v>
          </cell>
          <cell r="AP89">
            <v>1</v>
          </cell>
          <cell r="AQ89">
            <v>1</v>
          </cell>
          <cell r="AR89">
            <v>1</v>
          </cell>
          <cell r="AS89">
            <v>1</v>
          </cell>
          <cell r="AT89">
            <v>1</v>
          </cell>
          <cell r="AU89">
            <v>1</v>
          </cell>
          <cell r="AV89">
            <v>1</v>
          </cell>
          <cell r="AW89">
            <v>1</v>
          </cell>
          <cell r="AX89">
            <v>1</v>
          </cell>
          <cell r="AY89">
            <v>1</v>
          </cell>
          <cell r="AZ89">
            <v>1</v>
          </cell>
          <cell r="BA89">
            <v>1</v>
          </cell>
          <cell r="BB89">
            <v>1</v>
          </cell>
          <cell r="BC89">
            <v>1</v>
          </cell>
          <cell r="BD89">
            <v>1</v>
          </cell>
          <cell r="BE89">
            <v>1</v>
          </cell>
          <cell r="BF89">
            <v>1</v>
          </cell>
          <cell r="BG89">
            <v>1</v>
          </cell>
          <cell r="BH89">
            <v>1</v>
          </cell>
          <cell r="BI89">
            <v>1</v>
          </cell>
          <cell r="BJ89">
            <v>1</v>
          </cell>
          <cell r="BK89">
            <v>1</v>
          </cell>
          <cell r="BL89">
            <v>1</v>
          </cell>
          <cell r="BM89">
            <v>1</v>
          </cell>
          <cell r="BN89">
            <v>1</v>
          </cell>
          <cell r="BO89">
            <v>1</v>
          </cell>
          <cell r="BP89">
            <v>1</v>
          </cell>
          <cell r="BQ89">
            <v>1</v>
          </cell>
          <cell r="BR89">
            <v>1</v>
          </cell>
          <cell r="BS89">
            <v>1</v>
          </cell>
          <cell r="BT89">
            <v>1</v>
          </cell>
          <cell r="BU89">
            <v>1</v>
          </cell>
          <cell r="BV89">
            <v>1</v>
          </cell>
          <cell r="BW89">
            <v>1</v>
          </cell>
          <cell r="BX89">
            <v>1</v>
          </cell>
          <cell r="BY89">
            <v>1</v>
          </cell>
          <cell r="BZ89">
            <v>1</v>
          </cell>
          <cell r="CA89">
            <v>1</v>
          </cell>
          <cell r="CB89">
            <v>1</v>
          </cell>
        </row>
        <row r="90">
          <cell r="A90">
            <v>2030120</v>
          </cell>
          <cell r="B90" t="str">
            <v>Eng Beltsman - Belt Sink &amp; Ledge</v>
          </cell>
          <cell r="C90" t="str">
            <v>Fitter UG</v>
          </cell>
          <cell r="D90">
            <v>19888.923774235329</v>
          </cell>
          <cell r="E90">
            <v>5</v>
          </cell>
          <cell r="F90">
            <v>1</v>
          </cell>
          <cell r="J90">
            <v>1</v>
          </cell>
          <cell r="K90">
            <v>56</v>
          </cell>
          <cell r="M90" t="str">
            <v>A</v>
          </cell>
          <cell r="X90">
            <v>1</v>
          </cell>
          <cell r="Y90">
            <v>1</v>
          </cell>
          <cell r="Z90">
            <v>0.5</v>
          </cell>
          <cell r="AA90">
            <v>0.5</v>
          </cell>
          <cell r="AB90">
            <v>1</v>
          </cell>
          <cell r="AC90">
            <v>1</v>
          </cell>
          <cell r="AD90">
            <v>1</v>
          </cell>
          <cell r="AE90">
            <v>1</v>
          </cell>
          <cell r="AF90">
            <v>1</v>
          </cell>
          <cell r="AG90">
            <v>1</v>
          </cell>
          <cell r="AH90">
            <v>1</v>
          </cell>
          <cell r="AI90">
            <v>1</v>
          </cell>
          <cell r="AJ90">
            <v>1</v>
          </cell>
          <cell r="AK90">
            <v>1</v>
          </cell>
          <cell r="AL90">
            <v>1</v>
          </cell>
          <cell r="AM90">
            <v>1</v>
          </cell>
          <cell r="AN90">
            <v>1</v>
          </cell>
          <cell r="AO90">
            <v>1</v>
          </cell>
          <cell r="AP90">
            <v>1</v>
          </cell>
          <cell r="AQ90">
            <v>1</v>
          </cell>
          <cell r="AR90">
            <v>1</v>
          </cell>
          <cell r="AS90">
            <v>1</v>
          </cell>
          <cell r="AT90">
            <v>1</v>
          </cell>
          <cell r="AU90">
            <v>1</v>
          </cell>
          <cell r="AV90">
            <v>1</v>
          </cell>
          <cell r="AW90">
            <v>1</v>
          </cell>
          <cell r="AX90">
            <v>1</v>
          </cell>
          <cell r="AY90">
            <v>1</v>
          </cell>
          <cell r="AZ90">
            <v>1</v>
          </cell>
          <cell r="BA90">
            <v>1</v>
          </cell>
          <cell r="BB90">
            <v>1</v>
          </cell>
          <cell r="BC90">
            <v>1</v>
          </cell>
          <cell r="BD90">
            <v>1</v>
          </cell>
          <cell r="BE90">
            <v>1</v>
          </cell>
          <cell r="BF90">
            <v>1</v>
          </cell>
          <cell r="BG90">
            <v>1</v>
          </cell>
          <cell r="BH90">
            <v>1</v>
          </cell>
          <cell r="BI90">
            <v>1</v>
          </cell>
          <cell r="BJ90">
            <v>1</v>
          </cell>
          <cell r="BK90">
            <v>1</v>
          </cell>
          <cell r="BL90">
            <v>1</v>
          </cell>
          <cell r="BM90">
            <v>1</v>
          </cell>
          <cell r="BN90">
            <v>1</v>
          </cell>
          <cell r="BO90">
            <v>1</v>
          </cell>
          <cell r="BP90">
            <v>1</v>
          </cell>
          <cell r="BQ90">
            <v>1</v>
          </cell>
          <cell r="BR90">
            <v>1</v>
          </cell>
          <cell r="BS90">
            <v>1</v>
          </cell>
          <cell r="BT90">
            <v>1</v>
          </cell>
          <cell r="BU90">
            <v>1</v>
          </cell>
          <cell r="BV90">
            <v>1</v>
          </cell>
          <cell r="BW90">
            <v>1</v>
          </cell>
          <cell r="BX90">
            <v>1</v>
          </cell>
          <cell r="BY90">
            <v>1</v>
          </cell>
          <cell r="BZ90">
            <v>1</v>
          </cell>
          <cell r="CA90">
            <v>1</v>
          </cell>
          <cell r="CB90">
            <v>1</v>
          </cell>
        </row>
        <row r="91">
          <cell r="A91">
            <v>2030120</v>
          </cell>
          <cell r="B91" t="str">
            <v>Eng Beltsman - Dip Conveyors mtce</v>
          </cell>
          <cell r="C91" t="str">
            <v>Fitter UG</v>
          </cell>
          <cell r="D91">
            <v>19888.923774235329</v>
          </cell>
          <cell r="E91">
            <v>6</v>
          </cell>
          <cell r="F91">
            <v>1</v>
          </cell>
          <cell r="H91">
            <v>1</v>
          </cell>
          <cell r="J91">
            <v>2</v>
          </cell>
          <cell r="K91">
            <v>104</v>
          </cell>
          <cell r="M91" t="str">
            <v>A</v>
          </cell>
          <cell r="T91">
            <v>1</v>
          </cell>
          <cell r="U91">
            <v>1</v>
          </cell>
          <cell r="V91">
            <v>1</v>
          </cell>
          <cell r="W91">
            <v>1</v>
          </cell>
          <cell r="X91">
            <v>1</v>
          </cell>
          <cell r="Y91">
            <v>1</v>
          </cell>
          <cell r="Z91">
            <v>1</v>
          </cell>
          <cell r="AA91">
            <v>1</v>
          </cell>
          <cell r="AB91">
            <v>1</v>
          </cell>
          <cell r="AC91">
            <v>1</v>
          </cell>
          <cell r="AD91">
            <v>1</v>
          </cell>
          <cell r="AE91">
            <v>1</v>
          </cell>
          <cell r="AF91">
            <v>1</v>
          </cell>
          <cell r="AG91">
            <v>1</v>
          </cell>
          <cell r="AH91">
            <v>1</v>
          </cell>
          <cell r="AI91">
            <v>1</v>
          </cell>
          <cell r="AJ91">
            <v>1</v>
          </cell>
          <cell r="AK91">
            <v>1</v>
          </cell>
          <cell r="AL91">
            <v>2</v>
          </cell>
          <cell r="AM91">
            <v>2</v>
          </cell>
          <cell r="AN91">
            <v>2</v>
          </cell>
          <cell r="AO91">
            <v>2</v>
          </cell>
          <cell r="AP91">
            <v>2</v>
          </cell>
          <cell r="AQ91">
            <v>2</v>
          </cell>
          <cell r="AR91">
            <v>2</v>
          </cell>
          <cell r="AS91">
            <v>2</v>
          </cell>
          <cell r="AT91">
            <v>2</v>
          </cell>
          <cell r="AU91">
            <v>2</v>
          </cell>
          <cell r="AV91">
            <v>2</v>
          </cell>
          <cell r="AW91">
            <v>2</v>
          </cell>
          <cell r="AX91">
            <v>2</v>
          </cell>
          <cell r="AY91">
            <v>2</v>
          </cell>
          <cell r="AZ91">
            <v>2</v>
          </cell>
          <cell r="BA91">
            <v>2</v>
          </cell>
          <cell r="BB91">
            <v>2</v>
          </cell>
          <cell r="BC91">
            <v>2</v>
          </cell>
          <cell r="BD91">
            <v>2</v>
          </cell>
          <cell r="BE91">
            <v>2</v>
          </cell>
          <cell r="BF91">
            <v>2</v>
          </cell>
          <cell r="BG91">
            <v>2</v>
          </cell>
          <cell r="BH91">
            <v>2</v>
          </cell>
          <cell r="BI91">
            <v>2</v>
          </cell>
          <cell r="BJ91">
            <v>2</v>
          </cell>
          <cell r="BK91">
            <v>2</v>
          </cell>
          <cell r="BL91">
            <v>2</v>
          </cell>
          <cell r="BM91">
            <v>2</v>
          </cell>
          <cell r="BN91">
            <v>2</v>
          </cell>
          <cell r="BO91">
            <v>2</v>
          </cell>
          <cell r="BP91">
            <v>2</v>
          </cell>
          <cell r="BQ91">
            <v>2</v>
          </cell>
          <cell r="BR91">
            <v>2</v>
          </cell>
          <cell r="BS91">
            <v>2</v>
          </cell>
          <cell r="BT91">
            <v>2</v>
          </cell>
          <cell r="BU91">
            <v>2</v>
          </cell>
          <cell r="BV91">
            <v>2</v>
          </cell>
          <cell r="BW91">
            <v>2</v>
          </cell>
          <cell r="BX91">
            <v>2</v>
          </cell>
          <cell r="BY91">
            <v>2</v>
          </cell>
          <cell r="BZ91">
            <v>2</v>
          </cell>
          <cell r="CA91">
            <v>2</v>
          </cell>
          <cell r="CB91">
            <v>2</v>
          </cell>
        </row>
        <row r="92">
          <cell r="A92">
            <v>2030060</v>
          </cell>
          <cell r="B92" t="str">
            <v>Eng Instrument Technician</v>
          </cell>
          <cell r="C92" t="str">
            <v>Electrician UG</v>
          </cell>
          <cell r="D92">
            <v>19541.665171503784</v>
          </cell>
          <cell r="J92">
            <v>0</v>
          </cell>
          <cell r="K92">
            <v>0</v>
          </cell>
          <cell r="M92" t="str">
            <v>A</v>
          </cell>
        </row>
        <row r="93">
          <cell r="A93">
            <v>2030060</v>
          </cell>
          <cell r="B93" t="str">
            <v>Eng Artisan Electrician - Operations - Strikes 1,2,3,4,5,6,7,8, &amp; S &amp; L</v>
          </cell>
          <cell r="C93" t="str">
            <v>Electrician UG</v>
          </cell>
          <cell r="D93">
            <v>19541.665171503784</v>
          </cell>
          <cell r="E93">
            <v>6</v>
          </cell>
          <cell r="F93">
            <v>1</v>
          </cell>
          <cell r="G93">
            <v>1</v>
          </cell>
          <cell r="H93">
            <v>1</v>
          </cell>
          <cell r="J93">
            <v>3</v>
          </cell>
          <cell r="K93">
            <v>172</v>
          </cell>
          <cell r="M93" t="str">
            <v>A</v>
          </cell>
          <cell r="W93">
            <v>1</v>
          </cell>
          <cell r="X93">
            <v>3</v>
          </cell>
          <cell r="Y93">
            <v>3</v>
          </cell>
          <cell r="Z93">
            <v>3</v>
          </cell>
          <cell r="AA93">
            <v>3</v>
          </cell>
          <cell r="AB93">
            <v>3</v>
          </cell>
          <cell r="AC93">
            <v>3</v>
          </cell>
          <cell r="AD93">
            <v>3</v>
          </cell>
          <cell r="AE93">
            <v>3</v>
          </cell>
          <cell r="AF93">
            <v>3</v>
          </cell>
          <cell r="AG93">
            <v>3</v>
          </cell>
          <cell r="AH93">
            <v>3</v>
          </cell>
          <cell r="AI93">
            <v>3</v>
          </cell>
          <cell r="AJ93">
            <v>3</v>
          </cell>
          <cell r="AK93">
            <v>3</v>
          </cell>
          <cell r="AL93">
            <v>3</v>
          </cell>
          <cell r="AM93">
            <v>3</v>
          </cell>
          <cell r="AN93">
            <v>3</v>
          </cell>
          <cell r="AO93">
            <v>3</v>
          </cell>
          <cell r="AP93">
            <v>3</v>
          </cell>
          <cell r="AQ93">
            <v>3</v>
          </cell>
          <cell r="AR93">
            <v>3</v>
          </cell>
          <cell r="AS93">
            <v>3</v>
          </cell>
          <cell r="AT93">
            <v>3</v>
          </cell>
          <cell r="AU93">
            <v>3</v>
          </cell>
          <cell r="AV93">
            <v>3</v>
          </cell>
          <cell r="AW93">
            <v>3</v>
          </cell>
          <cell r="AX93">
            <v>3</v>
          </cell>
          <cell r="AY93">
            <v>3</v>
          </cell>
          <cell r="AZ93">
            <v>3</v>
          </cell>
          <cell r="BA93">
            <v>3</v>
          </cell>
          <cell r="BB93">
            <v>3</v>
          </cell>
          <cell r="BC93">
            <v>3</v>
          </cell>
          <cell r="BD93">
            <v>3</v>
          </cell>
          <cell r="BE93">
            <v>3</v>
          </cell>
          <cell r="BF93">
            <v>3</v>
          </cell>
          <cell r="BG93">
            <v>3</v>
          </cell>
          <cell r="BH93">
            <v>3</v>
          </cell>
          <cell r="BI93">
            <v>3</v>
          </cell>
          <cell r="BJ93">
            <v>3</v>
          </cell>
          <cell r="BK93">
            <v>3</v>
          </cell>
          <cell r="BL93">
            <v>3</v>
          </cell>
          <cell r="BM93">
            <v>3</v>
          </cell>
          <cell r="BN93">
            <v>3</v>
          </cell>
          <cell r="BO93">
            <v>3</v>
          </cell>
          <cell r="BP93">
            <v>3</v>
          </cell>
          <cell r="BQ93">
            <v>3</v>
          </cell>
          <cell r="BR93">
            <v>3</v>
          </cell>
          <cell r="BS93">
            <v>3</v>
          </cell>
          <cell r="BT93">
            <v>3</v>
          </cell>
          <cell r="BU93">
            <v>3</v>
          </cell>
          <cell r="BV93">
            <v>3</v>
          </cell>
          <cell r="BW93">
            <v>3</v>
          </cell>
          <cell r="BX93">
            <v>3</v>
          </cell>
          <cell r="BY93">
            <v>3</v>
          </cell>
          <cell r="BZ93">
            <v>3</v>
          </cell>
          <cell r="CA93">
            <v>3</v>
          </cell>
          <cell r="CB93">
            <v>3</v>
          </cell>
        </row>
        <row r="94">
          <cell r="A94">
            <v>2030060</v>
          </cell>
          <cell r="B94" t="str">
            <v>Eng Artisan Electrician - Construction - 1-8 North - Conv &amp; HT</v>
          </cell>
          <cell r="C94" t="str">
            <v>Electrician UG</v>
          </cell>
          <cell r="D94">
            <v>19541.665171503784</v>
          </cell>
          <cell r="E94">
            <v>6</v>
          </cell>
          <cell r="F94">
            <v>1</v>
          </cell>
          <cell r="J94">
            <v>1</v>
          </cell>
          <cell r="K94">
            <v>52.5</v>
          </cell>
          <cell r="M94" t="str">
            <v>A</v>
          </cell>
          <cell r="Q94">
            <v>0.5</v>
          </cell>
          <cell r="R94">
            <v>0.5</v>
          </cell>
          <cell r="S94">
            <v>0.5</v>
          </cell>
          <cell r="T94">
            <v>0.5</v>
          </cell>
          <cell r="U94">
            <v>0.5</v>
          </cell>
          <cell r="V94">
            <v>0.5</v>
          </cell>
          <cell r="W94">
            <v>0.5</v>
          </cell>
          <cell r="X94">
            <v>0.5</v>
          </cell>
          <cell r="Y94">
            <v>0.5</v>
          </cell>
          <cell r="Z94">
            <v>0.5</v>
          </cell>
          <cell r="AA94">
            <v>0.5</v>
          </cell>
          <cell r="AB94">
            <v>0.5</v>
          </cell>
          <cell r="AC94">
            <v>0.5</v>
          </cell>
          <cell r="AD94">
            <v>1</v>
          </cell>
          <cell r="AE94">
            <v>0.5</v>
          </cell>
          <cell r="AF94">
            <v>0.5</v>
          </cell>
          <cell r="AG94">
            <v>0.5</v>
          </cell>
          <cell r="AH94">
            <v>0.5</v>
          </cell>
          <cell r="AI94">
            <v>0.5</v>
          </cell>
          <cell r="AJ94">
            <v>0.5</v>
          </cell>
          <cell r="AK94">
            <v>0.5</v>
          </cell>
          <cell r="AL94">
            <v>0.5</v>
          </cell>
          <cell r="AM94">
            <v>0.5</v>
          </cell>
          <cell r="AN94">
            <v>0.5</v>
          </cell>
          <cell r="AO94">
            <v>1</v>
          </cell>
          <cell r="AP94">
            <v>1</v>
          </cell>
          <cell r="AQ94">
            <v>1</v>
          </cell>
          <cell r="AR94">
            <v>1</v>
          </cell>
          <cell r="AS94">
            <v>1</v>
          </cell>
          <cell r="AT94">
            <v>1</v>
          </cell>
          <cell r="AU94">
            <v>1</v>
          </cell>
          <cell r="AV94">
            <v>1</v>
          </cell>
          <cell r="AW94">
            <v>1</v>
          </cell>
          <cell r="AX94">
            <v>1</v>
          </cell>
          <cell r="AY94">
            <v>1</v>
          </cell>
          <cell r="AZ94">
            <v>1</v>
          </cell>
          <cell r="BA94">
            <v>1</v>
          </cell>
          <cell r="BB94">
            <v>1</v>
          </cell>
          <cell r="BC94">
            <v>1</v>
          </cell>
          <cell r="BD94">
            <v>1</v>
          </cell>
          <cell r="BE94">
            <v>1</v>
          </cell>
          <cell r="BF94">
            <v>1</v>
          </cell>
          <cell r="BG94">
            <v>1</v>
          </cell>
          <cell r="BH94">
            <v>1</v>
          </cell>
          <cell r="BI94">
            <v>1</v>
          </cell>
          <cell r="BJ94">
            <v>1</v>
          </cell>
          <cell r="BK94">
            <v>1</v>
          </cell>
          <cell r="BL94">
            <v>1</v>
          </cell>
          <cell r="BM94">
            <v>1</v>
          </cell>
          <cell r="BN94">
            <v>1</v>
          </cell>
          <cell r="BO94">
            <v>1</v>
          </cell>
          <cell r="BP94">
            <v>1</v>
          </cell>
          <cell r="BQ94">
            <v>1</v>
          </cell>
          <cell r="BR94">
            <v>1</v>
          </cell>
          <cell r="BS94">
            <v>1</v>
          </cell>
          <cell r="BT94">
            <v>1</v>
          </cell>
          <cell r="BU94">
            <v>1</v>
          </cell>
          <cell r="BV94">
            <v>1</v>
          </cell>
          <cell r="BW94">
            <v>1</v>
          </cell>
          <cell r="BX94">
            <v>1</v>
          </cell>
          <cell r="BY94">
            <v>1</v>
          </cell>
          <cell r="BZ94">
            <v>1</v>
          </cell>
          <cell r="CA94">
            <v>1</v>
          </cell>
          <cell r="CB94">
            <v>1</v>
          </cell>
        </row>
        <row r="95">
          <cell r="A95">
            <v>2030060</v>
          </cell>
          <cell r="B95" t="str">
            <v>Eng Artisan Electrician - Construction - 1-8 South - Conv &amp; HT</v>
          </cell>
          <cell r="C95" t="str">
            <v>Electrician UG</v>
          </cell>
          <cell r="D95">
            <v>19541.665171503784</v>
          </cell>
          <cell r="E95">
            <v>6</v>
          </cell>
          <cell r="F95">
            <v>1</v>
          </cell>
          <cell r="J95">
            <v>1</v>
          </cell>
          <cell r="K95">
            <v>52.5</v>
          </cell>
          <cell r="M95" t="str">
            <v>A</v>
          </cell>
          <cell r="Q95">
            <v>0.5</v>
          </cell>
          <cell r="R95">
            <v>0.5</v>
          </cell>
          <cell r="S95">
            <v>0.5</v>
          </cell>
          <cell r="T95">
            <v>0.5</v>
          </cell>
          <cell r="U95">
            <v>0.5</v>
          </cell>
          <cell r="V95">
            <v>0.5</v>
          </cell>
          <cell r="W95">
            <v>0.5</v>
          </cell>
          <cell r="X95">
            <v>0.5</v>
          </cell>
          <cell r="Y95">
            <v>0.5</v>
          </cell>
          <cell r="Z95">
            <v>0.5</v>
          </cell>
          <cell r="AA95">
            <v>0.5</v>
          </cell>
          <cell r="AB95">
            <v>0.5</v>
          </cell>
          <cell r="AC95">
            <v>0.5</v>
          </cell>
          <cell r="AD95">
            <v>1</v>
          </cell>
          <cell r="AE95">
            <v>0.5</v>
          </cell>
          <cell r="AF95">
            <v>0.5</v>
          </cell>
          <cell r="AG95">
            <v>0.5</v>
          </cell>
          <cell r="AH95">
            <v>0.5</v>
          </cell>
          <cell r="AI95">
            <v>0.5</v>
          </cell>
          <cell r="AJ95">
            <v>0.5</v>
          </cell>
          <cell r="AK95">
            <v>0.5</v>
          </cell>
          <cell r="AL95">
            <v>0.5</v>
          </cell>
          <cell r="AM95">
            <v>0.5</v>
          </cell>
          <cell r="AN95">
            <v>0.5</v>
          </cell>
          <cell r="AO95">
            <v>1</v>
          </cell>
          <cell r="AP95">
            <v>1</v>
          </cell>
          <cell r="AQ95">
            <v>1</v>
          </cell>
          <cell r="AR95">
            <v>1</v>
          </cell>
          <cell r="AS95">
            <v>1</v>
          </cell>
          <cell r="AT95">
            <v>1</v>
          </cell>
          <cell r="AU95">
            <v>1</v>
          </cell>
          <cell r="AV95">
            <v>1</v>
          </cell>
          <cell r="AW95">
            <v>1</v>
          </cell>
          <cell r="AX95">
            <v>1</v>
          </cell>
          <cell r="AY95">
            <v>1</v>
          </cell>
          <cell r="AZ95">
            <v>1</v>
          </cell>
          <cell r="BA95">
            <v>1</v>
          </cell>
          <cell r="BB95">
            <v>1</v>
          </cell>
          <cell r="BC95">
            <v>1</v>
          </cell>
          <cell r="BD95">
            <v>1</v>
          </cell>
          <cell r="BE95">
            <v>1</v>
          </cell>
          <cell r="BF95">
            <v>1</v>
          </cell>
          <cell r="BG95">
            <v>1</v>
          </cell>
          <cell r="BH95">
            <v>1</v>
          </cell>
          <cell r="BI95">
            <v>1</v>
          </cell>
          <cell r="BJ95">
            <v>1</v>
          </cell>
          <cell r="BK95">
            <v>1</v>
          </cell>
          <cell r="BL95">
            <v>1</v>
          </cell>
          <cell r="BM95">
            <v>1</v>
          </cell>
          <cell r="BN95">
            <v>1</v>
          </cell>
          <cell r="BO95">
            <v>1</v>
          </cell>
          <cell r="BP95">
            <v>1</v>
          </cell>
          <cell r="BQ95">
            <v>1</v>
          </cell>
          <cell r="BR95">
            <v>1</v>
          </cell>
          <cell r="BS95">
            <v>1</v>
          </cell>
          <cell r="BT95">
            <v>1</v>
          </cell>
          <cell r="BU95">
            <v>1</v>
          </cell>
          <cell r="BV95">
            <v>1</v>
          </cell>
          <cell r="BW95">
            <v>1</v>
          </cell>
          <cell r="BX95">
            <v>1</v>
          </cell>
          <cell r="BY95">
            <v>1</v>
          </cell>
          <cell r="BZ95">
            <v>1</v>
          </cell>
          <cell r="CA95">
            <v>1</v>
          </cell>
          <cell r="CB95">
            <v>1</v>
          </cell>
        </row>
        <row r="96">
          <cell r="A96">
            <v>2030060</v>
          </cell>
          <cell r="B96" t="str">
            <v>Eng Artisan Electrician - Dip Conveyors mtce</v>
          </cell>
          <cell r="C96" t="str">
            <v>Electrician UG</v>
          </cell>
          <cell r="D96">
            <v>19541.665171503784</v>
          </cell>
          <cell r="E96">
            <v>6</v>
          </cell>
          <cell r="F96">
            <v>1</v>
          </cell>
          <cell r="J96">
            <v>1</v>
          </cell>
          <cell r="K96">
            <v>57</v>
          </cell>
          <cell r="M96" t="str">
            <v>A</v>
          </cell>
          <cell r="X96">
            <v>1</v>
          </cell>
          <cell r="Y96">
            <v>1</v>
          </cell>
          <cell r="Z96">
            <v>1</v>
          </cell>
          <cell r="AA96">
            <v>1</v>
          </cell>
          <cell r="AB96">
            <v>1</v>
          </cell>
          <cell r="AC96">
            <v>1</v>
          </cell>
          <cell r="AD96">
            <v>1</v>
          </cell>
          <cell r="AE96">
            <v>1</v>
          </cell>
          <cell r="AF96">
            <v>1</v>
          </cell>
          <cell r="AG96">
            <v>1</v>
          </cell>
          <cell r="AH96">
            <v>1</v>
          </cell>
          <cell r="AI96">
            <v>1</v>
          </cell>
          <cell r="AJ96">
            <v>1</v>
          </cell>
          <cell r="AK96">
            <v>1</v>
          </cell>
          <cell r="AL96">
            <v>1</v>
          </cell>
          <cell r="AM96">
            <v>1</v>
          </cell>
          <cell r="AN96">
            <v>1</v>
          </cell>
          <cell r="AO96">
            <v>1</v>
          </cell>
          <cell r="AP96">
            <v>1</v>
          </cell>
          <cell r="AQ96">
            <v>1</v>
          </cell>
          <cell r="AR96">
            <v>1</v>
          </cell>
          <cell r="AS96">
            <v>1</v>
          </cell>
          <cell r="AT96">
            <v>1</v>
          </cell>
          <cell r="AU96">
            <v>1</v>
          </cell>
          <cell r="AV96">
            <v>1</v>
          </cell>
          <cell r="AW96">
            <v>1</v>
          </cell>
          <cell r="AX96">
            <v>1</v>
          </cell>
          <cell r="AY96">
            <v>1</v>
          </cell>
          <cell r="AZ96">
            <v>1</v>
          </cell>
          <cell r="BA96">
            <v>1</v>
          </cell>
          <cell r="BB96">
            <v>1</v>
          </cell>
          <cell r="BC96">
            <v>1</v>
          </cell>
          <cell r="BD96">
            <v>1</v>
          </cell>
          <cell r="BE96">
            <v>1</v>
          </cell>
          <cell r="BF96">
            <v>1</v>
          </cell>
          <cell r="BG96">
            <v>1</v>
          </cell>
          <cell r="BH96">
            <v>1</v>
          </cell>
          <cell r="BI96">
            <v>1</v>
          </cell>
          <cell r="BJ96">
            <v>1</v>
          </cell>
          <cell r="BK96">
            <v>1</v>
          </cell>
          <cell r="BL96">
            <v>1</v>
          </cell>
          <cell r="BM96">
            <v>1</v>
          </cell>
          <cell r="BN96">
            <v>1</v>
          </cell>
          <cell r="BO96">
            <v>1</v>
          </cell>
          <cell r="BP96">
            <v>1</v>
          </cell>
          <cell r="BQ96">
            <v>1</v>
          </cell>
          <cell r="BR96">
            <v>1</v>
          </cell>
          <cell r="BS96">
            <v>1</v>
          </cell>
          <cell r="BT96">
            <v>1</v>
          </cell>
          <cell r="BU96">
            <v>1</v>
          </cell>
          <cell r="BV96">
            <v>1</v>
          </cell>
          <cell r="BW96">
            <v>1</v>
          </cell>
          <cell r="BX96">
            <v>1</v>
          </cell>
          <cell r="BY96">
            <v>1</v>
          </cell>
          <cell r="BZ96">
            <v>1</v>
          </cell>
          <cell r="CA96">
            <v>1</v>
          </cell>
          <cell r="CB96">
            <v>1</v>
          </cell>
        </row>
        <row r="97">
          <cell r="A97">
            <v>2030060</v>
          </cell>
          <cell r="B97" t="str">
            <v>Eng Artisan electrician - Services - Strike 1 - 8 North</v>
          </cell>
          <cell r="C97" t="str">
            <v>Electrician UG</v>
          </cell>
          <cell r="D97">
            <v>19541.665171503784</v>
          </cell>
          <cell r="E97">
            <v>6</v>
          </cell>
          <cell r="F97">
            <v>1</v>
          </cell>
          <cell r="J97">
            <v>1</v>
          </cell>
          <cell r="K97">
            <v>60.5</v>
          </cell>
          <cell r="M97" t="str">
            <v>A</v>
          </cell>
          <cell r="S97">
            <v>1</v>
          </cell>
          <cell r="T97">
            <v>1</v>
          </cell>
          <cell r="U97">
            <v>1</v>
          </cell>
          <cell r="V97">
            <v>1</v>
          </cell>
          <cell r="W97">
            <v>1</v>
          </cell>
          <cell r="X97">
            <v>1</v>
          </cell>
          <cell r="Y97">
            <v>1</v>
          </cell>
          <cell r="Z97">
            <v>1</v>
          </cell>
          <cell r="AA97">
            <v>1</v>
          </cell>
          <cell r="AB97">
            <v>1</v>
          </cell>
          <cell r="AC97">
            <v>1</v>
          </cell>
          <cell r="AD97">
            <v>1</v>
          </cell>
          <cell r="AE97">
            <v>1</v>
          </cell>
          <cell r="AF97">
            <v>1</v>
          </cell>
          <cell r="AG97">
            <v>0.5</v>
          </cell>
          <cell r="AH97">
            <v>0.5</v>
          </cell>
          <cell r="AI97">
            <v>0.5</v>
          </cell>
          <cell r="AJ97">
            <v>1</v>
          </cell>
          <cell r="AK97">
            <v>1</v>
          </cell>
          <cell r="AL97">
            <v>1</v>
          </cell>
          <cell r="AM97">
            <v>1</v>
          </cell>
          <cell r="AN97">
            <v>1</v>
          </cell>
          <cell r="AO97">
            <v>1</v>
          </cell>
          <cell r="AP97">
            <v>1</v>
          </cell>
          <cell r="AQ97">
            <v>1</v>
          </cell>
          <cell r="AR97">
            <v>1</v>
          </cell>
          <cell r="AS97">
            <v>1</v>
          </cell>
          <cell r="AT97">
            <v>1</v>
          </cell>
          <cell r="AU97">
            <v>1</v>
          </cell>
          <cell r="AV97">
            <v>1</v>
          </cell>
          <cell r="AW97">
            <v>1</v>
          </cell>
          <cell r="AX97">
            <v>1</v>
          </cell>
          <cell r="AY97">
            <v>1</v>
          </cell>
          <cell r="AZ97">
            <v>1</v>
          </cell>
          <cell r="BA97">
            <v>1</v>
          </cell>
          <cell r="BB97">
            <v>1</v>
          </cell>
          <cell r="BC97">
            <v>1</v>
          </cell>
          <cell r="BD97">
            <v>1</v>
          </cell>
          <cell r="BE97">
            <v>1</v>
          </cell>
          <cell r="BF97">
            <v>1</v>
          </cell>
          <cell r="BG97">
            <v>1</v>
          </cell>
          <cell r="BH97">
            <v>1</v>
          </cell>
          <cell r="BI97">
            <v>1</v>
          </cell>
          <cell r="BJ97">
            <v>1</v>
          </cell>
          <cell r="BK97">
            <v>1</v>
          </cell>
          <cell r="BL97">
            <v>1</v>
          </cell>
          <cell r="BM97">
            <v>1</v>
          </cell>
          <cell r="BN97">
            <v>1</v>
          </cell>
          <cell r="BO97">
            <v>1</v>
          </cell>
          <cell r="BP97">
            <v>1</v>
          </cell>
          <cell r="BQ97">
            <v>1</v>
          </cell>
          <cell r="BR97">
            <v>1</v>
          </cell>
          <cell r="BS97">
            <v>1</v>
          </cell>
          <cell r="BT97">
            <v>1</v>
          </cell>
          <cell r="BU97">
            <v>1</v>
          </cell>
          <cell r="BV97">
            <v>1</v>
          </cell>
          <cell r="BW97">
            <v>1</v>
          </cell>
          <cell r="BX97">
            <v>1</v>
          </cell>
          <cell r="BY97">
            <v>1</v>
          </cell>
          <cell r="BZ97">
            <v>1</v>
          </cell>
          <cell r="CA97">
            <v>1</v>
          </cell>
          <cell r="CB97">
            <v>1</v>
          </cell>
        </row>
        <row r="98">
          <cell r="A98">
            <v>2030060</v>
          </cell>
          <cell r="B98" t="str">
            <v>Eng Artisan electrician - Services - Strike 1 - 8 South</v>
          </cell>
          <cell r="C98" t="str">
            <v>Electrician UG</v>
          </cell>
          <cell r="D98">
            <v>19541.665171503784</v>
          </cell>
          <cell r="E98">
            <v>6</v>
          </cell>
          <cell r="F98">
            <v>1</v>
          </cell>
          <cell r="J98">
            <v>1</v>
          </cell>
          <cell r="K98">
            <v>46.5</v>
          </cell>
          <cell r="M98" t="str">
            <v>A</v>
          </cell>
          <cell r="AG98">
            <v>0.5</v>
          </cell>
          <cell r="AH98">
            <v>0.5</v>
          </cell>
          <cell r="AI98">
            <v>0.5</v>
          </cell>
          <cell r="AJ98">
            <v>1</v>
          </cell>
          <cell r="AK98">
            <v>1</v>
          </cell>
          <cell r="AL98">
            <v>1</v>
          </cell>
          <cell r="AM98">
            <v>1</v>
          </cell>
          <cell r="AN98">
            <v>1</v>
          </cell>
          <cell r="AO98">
            <v>1</v>
          </cell>
          <cell r="AP98">
            <v>1</v>
          </cell>
          <cell r="AQ98">
            <v>1</v>
          </cell>
          <cell r="AR98">
            <v>1</v>
          </cell>
          <cell r="AS98">
            <v>1</v>
          </cell>
          <cell r="AT98">
            <v>1</v>
          </cell>
          <cell r="AU98">
            <v>1</v>
          </cell>
          <cell r="AV98">
            <v>1</v>
          </cell>
          <cell r="AW98">
            <v>1</v>
          </cell>
          <cell r="AX98">
            <v>1</v>
          </cell>
          <cell r="AY98">
            <v>1</v>
          </cell>
          <cell r="AZ98">
            <v>1</v>
          </cell>
          <cell r="BA98">
            <v>1</v>
          </cell>
          <cell r="BB98">
            <v>1</v>
          </cell>
          <cell r="BC98">
            <v>1</v>
          </cell>
          <cell r="BD98">
            <v>1</v>
          </cell>
          <cell r="BE98">
            <v>1</v>
          </cell>
          <cell r="BF98">
            <v>1</v>
          </cell>
          <cell r="BG98">
            <v>1</v>
          </cell>
          <cell r="BH98">
            <v>1</v>
          </cell>
          <cell r="BI98">
            <v>1</v>
          </cell>
          <cell r="BJ98">
            <v>1</v>
          </cell>
          <cell r="BK98">
            <v>1</v>
          </cell>
          <cell r="BL98">
            <v>1</v>
          </cell>
          <cell r="BM98">
            <v>1</v>
          </cell>
          <cell r="BN98">
            <v>1</v>
          </cell>
          <cell r="BO98">
            <v>1</v>
          </cell>
          <cell r="BP98">
            <v>1</v>
          </cell>
          <cell r="BQ98">
            <v>1</v>
          </cell>
          <cell r="BR98">
            <v>1</v>
          </cell>
          <cell r="BS98">
            <v>1</v>
          </cell>
          <cell r="BT98">
            <v>1</v>
          </cell>
          <cell r="BU98">
            <v>1</v>
          </cell>
          <cell r="BV98">
            <v>1</v>
          </cell>
          <cell r="BW98">
            <v>1</v>
          </cell>
          <cell r="BX98">
            <v>1</v>
          </cell>
          <cell r="BY98">
            <v>1</v>
          </cell>
          <cell r="BZ98">
            <v>1</v>
          </cell>
          <cell r="CA98">
            <v>1</v>
          </cell>
          <cell r="CB98">
            <v>1</v>
          </cell>
        </row>
        <row r="99">
          <cell r="A99">
            <v>2030120</v>
          </cell>
          <cell r="B99" t="str">
            <v>Eng Artisans Fitter - Strike belt extensions - Strike 1,2</v>
          </cell>
          <cell r="C99" t="str">
            <v>Fitter UG</v>
          </cell>
          <cell r="D99">
            <v>19888.923774235329</v>
          </cell>
          <cell r="E99">
            <v>2</v>
          </cell>
          <cell r="F99">
            <v>1</v>
          </cell>
          <cell r="J99">
            <v>1</v>
          </cell>
          <cell r="K99">
            <v>57</v>
          </cell>
          <cell r="M99" t="str">
            <v>A</v>
          </cell>
          <cell r="X99">
            <v>1</v>
          </cell>
          <cell r="Y99">
            <v>1</v>
          </cell>
          <cell r="Z99">
            <v>1</v>
          </cell>
          <cell r="AA99">
            <v>1</v>
          </cell>
          <cell r="AB99">
            <v>1</v>
          </cell>
          <cell r="AC99">
            <v>1</v>
          </cell>
          <cell r="AD99">
            <v>1</v>
          </cell>
          <cell r="AE99">
            <v>1</v>
          </cell>
          <cell r="AF99">
            <v>1</v>
          </cell>
          <cell r="AG99">
            <v>1</v>
          </cell>
          <cell r="AH99">
            <v>1</v>
          </cell>
          <cell r="AI99">
            <v>1</v>
          </cell>
          <cell r="AJ99">
            <v>1</v>
          </cell>
          <cell r="AK99">
            <v>1</v>
          </cell>
          <cell r="AL99">
            <v>1</v>
          </cell>
          <cell r="AM99">
            <v>1</v>
          </cell>
          <cell r="AN99">
            <v>1</v>
          </cell>
          <cell r="AO99">
            <v>1</v>
          </cell>
          <cell r="AP99">
            <v>1</v>
          </cell>
          <cell r="AQ99">
            <v>1</v>
          </cell>
          <cell r="AR99">
            <v>1</v>
          </cell>
          <cell r="AS99">
            <v>1</v>
          </cell>
          <cell r="AT99">
            <v>1</v>
          </cell>
          <cell r="AU99">
            <v>1</v>
          </cell>
          <cell r="AV99">
            <v>1</v>
          </cell>
          <cell r="AW99">
            <v>1</v>
          </cell>
          <cell r="AX99">
            <v>1</v>
          </cell>
          <cell r="AY99">
            <v>1</v>
          </cell>
          <cell r="AZ99">
            <v>1</v>
          </cell>
          <cell r="BA99">
            <v>1</v>
          </cell>
          <cell r="BB99">
            <v>1</v>
          </cell>
          <cell r="BC99">
            <v>1</v>
          </cell>
          <cell r="BD99">
            <v>1</v>
          </cell>
          <cell r="BE99">
            <v>1</v>
          </cell>
          <cell r="BF99">
            <v>1</v>
          </cell>
          <cell r="BG99">
            <v>1</v>
          </cell>
          <cell r="BH99">
            <v>1</v>
          </cell>
          <cell r="BI99">
            <v>1</v>
          </cell>
          <cell r="BJ99">
            <v>1</v>
          </cell>
          <cell r="BK99">
            <v>1</v>
          </cell>
          <cell r="BL99">
            <v>1</v>
          </cell>
          <cell r="BM99">
            <v>1</v>
          </cell>
          <cell r="BN99">
            <v>1</v>
          </cell>
          <cell r="BO99">
            <v>1</v>
          </cell>
          <cell r="BP99">
            <v>1</v>
          </cell>
          <cell r="BQ99">
            <v>1</v>
          </cell>
          <cell r="BR99">
            <v>1</v>
          </cell>
          <cell r="BS99">
            <v>1</v>
          </cell>
          <cell r="BT99">
            <v>1</v>
          </cell>
          <cell r="BU99">
            <v>1</v>
          </cell>
          <cell r="BV99">
            <v>1</v>
          </cell>
          <cell r="BW99">
            <v>1</v>
          </cell>
          <cell r="BX99">
            <v>1</v>
          </cell>
          <cell r="BY99">
            <v>1</v>
          </cell>
          <cell r="BZ99">
            <v>1</v>
          </cell>
          <cell r="CA99">
            <v>1</v>
          </cell>
          <cell r="CB99">
            <v>1</v>
          </cell>
        </row>
        <row r="100">
          <cell r="A100">
            <v>2030120</v>
          </cell>
          <cell r="B100" t="str">
            <v>Eng Artisans Fitter - Strike belt extensions - Strike 3,4</v>
          </cell>
          <cell r="C100" t="str">
            <v>Fitter UG</v>
          </cell>
          <cell r="D100">
            <v>19888.923774235329</v>
          </cell>
          <cell r="E100">
            <v>2</v>
          </cell>
          <cell r="F100">
            <v>1</v>
          </cell>
          <cell r="J100">
            <v>1</v>
          </cell>
          <cell r="K100">
            <v>54</v>
          </cell>
          <cell r="M100" t="str">
            <v>A</v>
          </cell>
          <cell r="AA100">
            <v>1</v>
          </cell>
          <cell r="AB100">
            <v>1</v>
          </cell>
          <cell r="AC100">
            <v>1</v>
          </cell>
          <cell r="AD100">
            <v>1</v>
          </cell>
          <cell r="AE100">
            <v>1</v>
          </cell>
          <cell r="AF100">
            <v>1</v>
          </cell>
          <cell r="AG100">
            <v>1</v>
          </cell>
          <cell r="AH100">
            <v>1</v>
          </cell>
          <cell r="AI100">
            <v>1</v>
          </cell>
          <cell r="AJ100">
            <v>1</v>
          </cell>
          <cell r="AK100">
            <v>1</v>
          </cell>
          <cell r="AL100">
            <v>1</v>
          </cell>
          <cell r="AM100">
            <v>1</v>
          </cell>
          <cell r="AN100">
            <v>1</v>
          </cell>
          <cell r="AO100">
            <v>1</v>
          </cell>
          <cell r="AP100">
            <v>1</v>
          </cell>
          <cell r="AQ100">
            <v>1</v>
          </cell>
          <cell r="AR100">
            <v>1</v>
          </cell>
          <cell r="AS100">
            <v>1</v>
          </cell>
          <cell r="AT100">
            <v>1</v>
          </cell>
          <cell r="AU100">
            <v>1</v>
          </cell>
          <cell r="AV100">
            <v>1</v>
          </cell>
          <cell r="AW100">
            <v>1</v>
          </cell>
          <cell r="AX100">
            <v>1</v>
          </cell>
          <cell r="AY100">
            <v>1</v>
          </cell>
          <cell r="AZ100">
            <v>1</v>
          </cell>
          <cell r="BA100">
            <v>1</v>
          </cell>
          <cell r="BB100">
            <v>1</v>
          </cell>
          <cell r="BC100">
            <v>1</v>
          </cell>
          <cell r="BD100">
            <v>1</v>
          </cell>
          <cell r="BE100">
            <v>1</v>
          </cell>
          <cell r="BF100">
            <v>1</v>
          </cell>
          <cell r="BG100">
            <v>1</v>
          </cell>
          <cell r="BH100">
            <v>1</v>
          </cell>
          <cell r="BI100">
            <v>1</v>
          </cell>
          <cell r="BJ100">
            <v>1</v>
          </cell>
          <cell r="BK100">
            <v>1</v>
          </cell>
          <cell r="BL100">
            <v>1</v>
          </cell>
          <cell r="BM100">
            <v>1</v>
          </cell>
          <cell r="BN100">
            <v>1</v>
          </cell>
          <cell r="BO100">
            <v>1</v>
          </cell>
          <cell r="BP100">
            <v>1</v>
          </cell>
          <cell r="BQ100">
            <v>1</v>
          </cell>
          <cell r="BR100">
            <v>1</v>
          </cell>
          <cell r="BS100">
            <v>1</v>
          </cell>
          <cell r="BT100">
            <v>1</v>
          </cell>
          <cell r="BU100">
            <v>1</v>
          </cell>
          <cell r="BV100">
            <v>1</v>
          </cell>
          <cell r="BW100">
            <v>1</v>
          </cell>
          <cell r="BX100">
            <v>1</v>
          </cell>
          <cell r="BY100">
            <v>1</v>
          </cell>
          <cell r="BZ100">
            <v>1</v>
          </cell>
          <cell r="CA100">
            <v>1</v>
          </cell>
          <cell r="CB100">
            <v>1</v>
          </cell>
        </row>
        <row r="101">
          <cell r="A101">
            <v>2030120</v>
          </cell>
          <cell r="B101" t="str">
            <v>Eng Artisans Fitter - Strike belt extensions - Strike 5,6</v>
          </cell>
          <cell r="C101" t="str">
            <v>Fitter UG</v>
          </cell>
          <cell r="D101">
            <v>19888.923774235329</v>
          </cell>
          <cell r="E101">
            <v>2</v>
          </cell>
          <cell r="F101">
            <v>1</v>
          </cell>
          <cell r="J101">
            <v>1</v>
          </cell>
          <cell r="K101">
            <v>50</v>
          </cell>
          <cell r="M101" t="str">
            <v>A</v>
          </cell>
          <cell r="AE101">
            <v>1</v>
          </cell>
          <cell r="AF101">
            <v>1</v>
          </cell>
          <cell r="AG101">
            <v>1</v>
          </cell>
          <cell r="AH101">
            <v>1</v>
          </cell>
          <cell r="AI101">
            <v>1</v>
          </cell>
          <cell r="AJ101">
            <v>1</v>
          </cell>
          <cell r="AK101">
            <v>1</v>
          </cell>
          <cell r="AL101">
            <v>1</v>
          </cell>
          <cell r="AM101">
            <v>1</v>
          </cell>
          <cell r="AN101">
            <v>1</v>
          </cell>
          <cell r="AO101">
            <v>1</v>
          </cell>
          <cell r="AP101">
            <v>1</v>
          </cell>
          <cell r="AQ101">
            <v>1</v>
          </cell>
          <cell r="AR101">
            <v>1</v>
          </cell>
          <cell r="AS101">
            <v>1</v>
          </cell>
          <cell r="AT101">
            <v>1</v>
          </cell>
          <cell r="AU101">
            <v>1</v>
          </cell>
          <cell r="AV101">
            <v>1</v>
          </cell>
          <cell r="AW101">
            <v>1</v>
          </cell>
          <cell r="AX101">
            <v>1</v>
          </cell>
          <cell r="AY101">
            <v>1</v>
          </cell>
          <cell r="AZ101">
            <v>1</v>
          </cell>
          <cell r="BA101">
            <v>1</v>
          </cell>
          <cell r="BB101">
            <v>1</v>
          </cell>
          <cell r="BC101">
            <v>1</v>
          </cell>
          <cell r="BD101">
            <v>1</v>
          </cell>
          <cell r="BE101">
            <v>1</v>
          </cell>
          <cell r="BF101">
            <v>1</v>
          </cell>
          <cell r="BG101">
            <v>1</v>
          </cell>
          <cell r="BH101">
            <v>1</v>
          </cell>
          <cell r="BI101">
            <v>1</v>
          </cell>
          <cell r="BJ101">
            <v>1</v>
          </cell>
          <cell r="BK101">
            <v>1</v>
          </cell>
          <cell r="BL101">
            <v>1</v>
          </cell>
          <cell r="BM101">
            <v>1</v>
          </cell>
          <cell r="BN101">
            <v>1</v>
          </cell>
          <cell r="BO101">
            <v>1</v>
          </cell>
          <cell r="BP101">
            <v>1</v>
          </cell>
          <cell r="BQ101">
            <v>1</v>
          </cell>
          <cell r="BR101">
            <v>1</v>
          </cell>
          <cell r="BS101">
            <v>1</v>
          </cell>
          <cell r="BT101">
            <v>1</v>
          </cell>
          <cell r="BU101">
            <v>1</v>
          </cell>
          <cell r="BV101">
            <v>1</v>
          </cell>
          <cell r="BW101">
            <v>1</v>
          </cell>
          <cell r="BX101">
            <v>1</v>
          </cell>
          <cell r="BY101">
            <v>1</v>
          </cell>
          <cell r="BZ101">
            <v>1</v>
          </cell>
          <cell r="CA101">
            <v>1</v>
          </cell>
          <cell r="CB101">
            <v>1</v>
          </cell>
        </row>
        <row r="102">
          <cell r="A102">
            <v>2030120</v>
          </cell>
          <cell r="B102" t="str">
            <v>Eng Artisans Fitter - Strike belt extensions - Strike7,8</v>
          </cell>
          <cell r="C102" t="str">
            <v>Fitter UG</v>
          </cell>
          <cell r="D102">
            <v>19888.923774235329</v>
          </cell>
          <cell r="E102">
            <v>2</v>
          </cell>
          <cell r="F102">
            <v>1</v>
          </cell>
          <cell r="J102">
            <v>1</v>
          </cell>
          <cell r="K102">
            <v>47</v>
          </cell>
          <cell r="M102" t="str">
            <v>A</v>
          </cell>
          <cell r="AH102">
            <v>1</v>
          </cell>
          <cell r="AI102">
            <v>1</v>
          </cell>
          <cell r="AJ102">
            <v>1</v>
          </cell>
          <cell r="AK102">
            <v>1</v>
          </cell>
          <cell r="AL102">
            <v>1</v>
          </cell>
          <cell r="AM102">
            <v>1</v>
          </cell>
          <cell r="AN102">
            <v>1</v>
          </cell>
          <cell r="AO102">
            <v>1</v>
          </cell>
          <cell r="AP102">
            <v>1</v>
          </cell>
          <cell r="AQ102">
            <v>1</v>
          </cell>
          <cell r="AR102">
            <v>1</v>
          </cell>
          <cell r="AS102">
            <v>1</v>
          </cell>
          <cell r="AT102">
            <v>1</v>
          </cell>
          <cell r="AU102">
            <v>1</v>
          </cell>
          <cell r="AV102">
            <v>1</v>
          </cell>
          <cell r="AW102">
            <v>1</v>
          </cell>
          <cell r="AX102">
            <v>1</v>
          </cell>
          <cell r="AY102">
            <v>1</v>
          </cell>
          <cell r="AZ102">
            <v>1</v>
          </cell>
          <cell r="BA102">
            <v>1</v>
          </cell>
          <cell r="BB102">
            <v>1</v>
          </cell>
          <cell r="BC102">
            <v>1</v>
          </cell>
          <cell r="BD102">
            <v>1</v>
          </cell>
          <cell r="BE102">
            <v>1</v>
          </cell>
          <cell r="BF102">
            <v>1</v>
          </cell>
          <cell r="BG102">
            <v>1</v>
          </cell>
          <cell r="BH102">
            <v>1</v>
          </cell>
          <cell r="BI102">
            <v>1</v>
          </cell>
          <cell r="BJ102">
            <v>1</v>
          </cell>
          <cell r="BK102">
            <v>1</v>
          </cell>
          <cell r="BL102">
            <v>1</v>
          </cell>
          <cell r="BM102">
            <v>1</v>
          </cell>
          <cell r="BN102">
            <v>1</v>
          </cell>
          <cell r="BO102">
            <v>1</v>
          </cell>
          <cell r="BP102">
            <v>1</v>
          </cell>
          <cell r="BQ102">
            <v>1</v>
          </cell>
          <cell r="BR102">
            <v>1</v>
          </cell>
          <cell r="BS102">
            <v>1</v>
          </cell>
          <cell r="BT102">
            <v>1</v>
          </cell>
          <cell r="BU102">
            <v>1</v>
          </cell>
          <cell r="BV102">
            <v>1</v>
          </cell>
          <cell r="BW102">
            <v>1</v>
          </cell>
          <cell r="BX102">
            <v>1</v>
          </cell>
          <cell r="BY102">
            <v>1</v>
          </cell>
          <cell r="BZ102">
            <v>1</v>
          </cell>
          <cell r="CA102">
            <v>1</v>
          </cell>
          <cell r="CB102">
            <v>1</v>
          </cell>
        </row>
        <row r="103">
          <cell r="A103">
            <v>2030090</v>
          </cell>
          <cell r="B103" t="str">
            <v>Eng Artisan Boilermakers - Workshop Belt extension grizzly, stringers 1,2,3,4</v>
          </cell>
          <cell r="C103" t="str">
            <v>Boilermaker UG</v>
          </cell>
          <cell r="D103">
            <v>19930.834295254652</v>
          </cell>
          <cell r="E103">
            <v>2</v>
          </cell>
          <cell r="F103">
            <v>1</v>
          </cell>
          <cell r="J103">
            <v>1</v>
          </cell>
          <cell r="K103">
            <v>56</v>
          </cell>
          <cell r="M103" t="str">
            <v>A</v>
          </cell>
          <cell r="Y103">
            <v>1</v>
          </cell>
          <cell r="Z103">
            <v>1</v>
          </cell>
          <cell r="AA103">
            <v>1</v>
          </cell>
          <cell r="AB103">
            <v>1</v>
          </cell>
          <cell r="AC103">
            <v>1</v>
          </cell>
          <cell r="AD103">
            <v>1</v>
          </cell>
          <cell r="AE103">
            <v>1</v>
          </cell>
          <cell r="AF103">
            <v>1</v>
          </cell>
          <cell r="AG103">
            <v>1</v>
          </cell>
          <cell r="AH103">
            <v>1</v>
          </cell>
          <cell r="AI103">
            <v>1</v>
          </cell>
          <cell r="AJ103">
            <v>1</v>
          </cell>
          <cell r="AK103">
            <v>1</v>
          </cell>
          <cell r="AL103">
            <v>1</v>
          </cell>
          <cell r="AM103">
            <v>1</v>
          </cell>
          <cell r="AN103">
            <v>1</v>
          </cell>
          <cell r="AO103">
            <v>1</v>
          </cell>
          <cell r="AP103">
            <v>1</v>
          </cell>
          <cell r="AQ103">
            <v>1</v>
          </cell>
          <cell r="AR103">
            <v>1</v>
          </cell>
          <cell r="AS103">
            <v>1</v>
          </cell>
          <cell r="AT103">
            <v>1</v>
          </cell>
          <cell r="AU103">
            <v>1</v>
          </cell>
          <cell r="AV103">
            <v>1</v>
          </cell>
          <cell r="AW103">
            <v>1</v>
          </cell>
          <cell r="AX103">
            <v>1</v>
          </cell>
          <cell r="AY103">
            <v>1</v>
          </cell>
          <cell r="AZ103">
            <v>1</v>
          </cell>
          <cell r="BA103">
            <v>1</v>
          </cell>
          <cell r="BB103">
            <v>1</v>
          </cell>
          <cell r="BC103">
            <v>1</v>
          </cell>
          <cell r="BD103">
            <v>1</v>
          </cell>
          <cell r="BE103">
            <v>1</v>
          </cell>
          <cell r="BF103">
            <v>1</v>
          </cell>
          <cell r="BG103">
            <v>1</v>
          </cell>
          <cell r="BH103">
            <v>1</v>
          </cell>
          <cell r="BI103">
            <v>1</v>
          </cell>
          <cell r="BJ103">
            <v>1</v>
          </cell>
          <cell r="BK103">
            <v>1</v>
          </cell>
          <cell r="BL103">
            <v>1</v>
          </cell>
          <cell r="BM103">
            <v>1</v>
          </cell>
          <cell r="BN103">
            <v>1</v>
          </cell>
          <cell r="BO103">
            <v>1</v>
          </cell>
          <cell r="BP103">
            <v>1</v>
          </cell>
          <cell r="BQ103">
            <v>1</v>
          </cell>
          <cell r="BR103">
            <v>1</v>
          </cell>
          <cell r="BS103">
            <v>1</v>
          </cell>
          <cell r="BT103">
            <v>1</v>
          </cell>
          <cell r="BU103">
            <v>1</v>
          </cell>
          <cell r="BV103">
            <v>1</v>
          </cell>
          <cell r="BW103">
            <v>1</v>
          </cell>
          <cell r="BX103">
            <v>1</v>
          </cell>
          <cell r="BY103">
            <v>1</v>
          </cell>
          <cell r="BZ103">
            <v>1</v>
          </cell>
          <cell r="CA103">
            <v>1</v>
          </cell>
          <cell r="CB103">
            <v>1</v>
          </cell>
        </row>
        <row r="104">
          <cell r="A104">
            <v>2030090</v>
          </cell>
          <cell r="B104" t="str">
            <v>Eng Artisan Boilermakers - Workshop Belt extension grizzly, stringers 5,6,7,8, S&amp;L</v>
          </cell>
          <cell r="C104" t="str">
            <v>Boilermaker UG</v>
          </cell>
          <cell r="D104">
            <v>19930.834295254652</v>
          </cell>
          <cell r="E104">
            <v>2</v>
          </cell>
          <cell r="F104">
            <v>1</v>
          </cell>
          <cell r="J104">
            <v>1</v>
          </cell>
          <cell r="K104">
            <v>48</v>
          </cell>
          <cell r="M104" t="str">
            <v>A</v>
          </cell>
          <cell r="AG104">
            <v>1</v>
          </cell>
          <cell r="AH104">
            <v>1</v>
          </cell>
          <cell r="AI104">
            <v>1</v>
          </cell>
          <cell r="AJ104">
            <v>1</v>
          </cell>
          <cell r="AK104">
            <v>1</v>
          </cell>
          <cell r="AL104">
            <v>1</v>
          </cell>
          <cell r="AM104">
            <v>1</v>
          </cell>
          <cell r="AN104">
            <v>1</v>
          </cell>
          <cell r="AO104">
            <v>1</v>
          </cell>
          <cell r="AP104">
            <v>1</v>
          </cell>
          <cell r="AQ104">
            <v>1</v>
          </cell>
          <cell r="AR104">
            <v>1</v>
          </cell>
          <cell r="AS104">
            <v>1</v>
          </cell>
          <cell r="AT104">
            <v>1</v>
          </cell>
          <cell r="AU104">
            <v>1</v>
          </cell>
          <cell r="AV104">
            <v>1</v>
          </cell>
          <cell r="AW104">
            <v>1</v>
          </cell>
          <cell r="AX104">
            <v>1</v>
          </cell>
          <cell r="AY104">
            <v>1</v>
          </cell>
          <cell r="AZ104">
            <v>1</v>
          </cell>
          <cell r="BA104">
            <v>1</v>
          </cell>
          <cell r="BB104">
            <v>1</v>
          </cell>
          <cell r="BC104">
            <v>1</v>
          </cell>
          <cell r="BD104">
            <v>1</v>
          </cell>
          <cell r="BE104">
            <v>1</v>
          </cell>
          <cell r="BF104">
            <v>1</v>
          </cell>
          <cell r="BG104">
            <v>1</v>
          </cell>
          <cell r="BH104">
            <v>1</v>
          </cell>
          <cell r="BI104">
            <v>1</v>
          </cell>
          <cell r="BJ104">
            <v>1</v>
          </cell>
          <cell r="BK104">
            <v>1</v>
          </cell>
          <cell r="BL104">
            <v>1</v>
          </cell>
          <cell r="BM104">
            <v>1</v>
          </cell>
          <cell r="BN104">
            <v>1</v>
          </cell>
          <cell r="BO104">
            <v>1</v>
          </cell>
          <cell r="BP104">
            <v>1</v>
          </cell>
          <cell r="BQ104">
            <v>1</v>
          </cell>
          <cell r="BR104">
            <v>1</v>
          </cell>
          <cell r="BS104">
            <v>1</v>
          </cell>
          <cell r="BT104">
            <v>1</v>
          </cell>
          <cell r="BU104">
            <v>1</v>
          </cell>
          <cell r="BV104">
            <v>1</v>
          </cell>
          <cell r="BW104">
            <v>1</v>
          </cell>
          <cell r="BX104">
            <v>1</v>
          </cell>
          <cell r="BY104">
            <v>1</v>
          </cell>
          <cell r="BZ104">
            <v>1</v>
          </cell>
          <cell r="CA104">
            <v>1</v>
          </cell>
          <cell r="CB104">
            <v>1</v>
          </cell>
        </row>
        <row r="105">
          <cell r="A105">
            <v>2030060</v>
          </cell>
          <cell r="B105" t="str">
            <v>Eng Artisan Electrician - for strike belt extensions 1,2,3,4,5,6,7,8, S &amp; L (N &amp; S)</v>
          </cell>
          <cell r="C105" t="str">
            <v>Electrician UG</v>
          </cell>
          <cell r="D105">
            <v>19541.665171503784</v>
          </cell>
          <cell r="E105">
            <v>2</v>
          </cell>
          <cell r="F105">
            <v>1</v>
          </cell>
          <cell r="J105">
            <v>1</v>
          </cell>
          <cell r="K105">
            <v>57</v>
          </cell>
          <cell r="M105" t="str">
            <v>A</v>
          </cell>
          <cell r="X105">
            <v>1</v>
          </cell>
          <cell r="Y105">
            <v>1</v>
          </cell>
          <cell r="Z105">
            <v>1</v>
          </cell>
          <cell r="AA105">
            <v>1</v>
          </cell>
          <cell r="AB105">
            <v>1</v>
          </cell>
          <cell r="AC105">
            <v>1</v>
          </cell>
          <cell r="AD105">
            <v>1</v>
          </cell>
          <cell r="AE105">
            <v>1</v>
          </cell>
          <cell r="AF105">
            <v>1</v>
          </cell>
          <cell r="AG105">
            <v>1</v>
          </cell>
          <cell r="AH105">
            <v>1</v>
          </cell>
          <cell r="AI105">
            <v>1</v>
          </cell>
          <cell r="AJ105">
            <v>1</v>
          </cell>
          <cell r="AK105">
            <v>1</v>
          </cell>
          <cell r="AL105">
            <v>1</v>
          </cell>
          <cell r="AM105">
            <v>1</v>
          </cell>
          <cell r="AN105">
            <v>1</v>
          </cell>
          <cell r="AO105">
            <v>1</v>
          </cell>
          <cell r="AP105">
            <v>1</v>
          </cell>
          <cell r="AQ105">
            <v>1</v>
          </cell>
          <cell r="AR105">
            <v>1</v>
          </cell>
          <cell r="AS105">
            <v>1</v>
          </cell>
          <cell r="AT105">
            <v>1</v>
          </cell>
          <cell r="AU105">
            <v>1</v>
          </cell>
          <cell r="AV105">
            <v>1</v>
          </cell>
          <cell r="AW105">
            <v>1</v>
          </cell>
          <cell r="AX105">
            <v>1</v>
          </cell>
          <cell r="AY105">
            <v>1</v>
          </cell>
          <cell r="AZ105">
            <v>1</v>
          </cell>
          <cell r="BA105">
            <v>1</v>
          </cell>
          <cell r="BB105">
            <v>1</v>
          </cell>
          <cell r="BC105">
            <v>1</v>
          </cell>
          <cell r="BD105">
            <v>1</v>
          </cell>
          <cell r="BE105">
            <v>1</v>
          </cell>
          <cell r="BF105">
            <v>1</v>
          </cell>
          <cell r="BG105">
            <v>1</v>
          </cell>
          <cell r="BH105">
            <v>1</v>
          </cell>
          <cell r="BI105">
            <v>1</v>
          </cell>
          <cell r="BJ105">
            <v>1</v>
          </cell>
          <cell r="BK105">
            <v>1</v>
          </cell>
          <cell r="BL105">
            <v>1</v>
          </cell>
          <cell r="BM105">
            <v>1</v>
          </cell>
          <cell r="BN105">
            <v>1</v>
          </cell>
          <cell r="BO105">
            <v>1</v>
          </cell>
          <cell r="BP105">
            <v>1</v>
          </cell>
          <cell r="BQ105">
            <v>1</v>
          </cell>
          <cell r="BR105">
            <v>1</v>
          </cell>
          <cell r="BS105">
            <v>1</v>
          </cell>
          <cell r="BT105">
            <v>1</v>
          </cell>
          <cell r="BU105">
            <v>1</v>
          </cell>
          <cell r="BV105">
            <v>1</v>
          </cell>
          <cell r="BW105">
            <v>1</v>
          </cell>
          <cell r="BX105">
            <v>1</v>
          </cell>
          <cell r="BY105">
            <v>1</v>
          </cell>
          <cell r="BZ105">
            <v>1</v>
          </cell>
          <cell r="CA105">
            <v>1</v>
          </cell>
          <cell r="CB105">
            <v>1</v>
          </cell>
        </row>
        <row r="107">
          <cell r="B107" t="str">
            <v>Category B Direct Labour</v>
          </cell>
        </row>
        <row r="108">
          <cell r="B108" t="str">
            <v>SINK &amp; LEDGE</v>
          </cell>
        </row>
        <row r="109">
          <cell r="A109">
            <v>2118000</v>
          </cell>
          <cell r="B109" t="str">
            <v>Team Leader - Phase 1 &amp; 2</v>
          </cell>
          <cell r="C109" t="str">
            <v>Section Team Leader</v>
          </cell>
          <cell r="D109">
            <v>5844.9733568592401</v>
          </cell>
          <cell r="F109">
            <v>3</v>
          </cell>
          <cell r="H109">
            <v>3</v>
          </cell>
          <cell r="J109">
            <v>6</v>
          </cell>
          <cell r="K109">
            <v>18</v>
          </cell>
          <cell r="R109">
            <v>6</v>
          </cell>
          <cell r="S109">
            <v>6</v>
          </cell>
          <cell r="T109">
            <v>6</v>
          </cell>
        </row>
        <row r="110">
          <cell r="A110">
            <v>2114010</v>
          </cell>
          <cell r="B110" t="str">
            <v>Driller - Hand Held - Phase 1 &amp; 2</v>
          </cell>
          <cell r="C110" t="str">
            <v>Driller - Hand Held</v>
          </cell>
          <cell r="D110">
            <v>4140.7750299937488</v>
          </cell>
          <cell r="F110">
            <v>8</v>
          </cell>
          <cell r="G110">
            <v>8</v>
          </cell>
          <cell r="H110">
            <v>8</v>
          </cell>
          <cell r="J110">
            <v>24</v>
          </cell>
          <cell r="K110">
            <v>60</v>
          </cell>
          <cell r="R110">
            <v>12</v>
          </cell>
          <cell r="S110">
            <v>24</v>
          </cell>
          <cell r="T110">
            <v>24</v>
          </cell>
        </row>
        <row r="111">
          <cell r="A111">
            <v>2113070</v>
          </cell>
          <cell r="B111" t="str">
            <v>Miners Assistant - Phase 1 &amp; 2</v>
          </cell>
          <cell r="C111" t="str">
            <v>Driller assistant - Sink</v>
          </cell>
          <cell r="D111">
            <v>3620.6982289283637</v>
          </cell>
          <cell r="F111">
            <v>3</v>
          </cell>
          <cell r="H111">
            <v>3</v>
          </cell>
          <cell r="J111">
            <v>6</v>
          </cell>
          <cell r="K111">
            <v>18</v>
          </cell>
          <cell r="R111">
            <v>6</v>
          </cell>
          <cell r="S111">
            <v>6</v>
          </cell>
          <cell r="T111">
            <v>6</v>
          </cell>
        </row>
        <row r="112">
          <cell r="A112">
            <v>2114010</v>
          </cell>
          <cell r="B112" t="str">
            <v>Support Driller - Phase 1 &amp; 2</v>
          </cell>
          <cell r="C112" t="str">
            <v>Driller - Hand Held</v>
          </cell>
          <cell r="D112">
            <v>4140.7750299937488</v>
          </cell>
          <cell r="F112">
            <v>2</v>
          </cell>
          <cell r="H112">
            <v>1</v>
          </cell>
          <cell r="J112">
            <v>3</v>
          </cell>
          <cell r="K112">
            <v>9</v>
          </cell>
          <cell r="R112">
            <v>3</v>
          </cell>
          <cell r="S112">
            <v>3</v>
          </cell>
          <cell r="T112">
            <v>3</v>
          </cell>
        </row>
        <row r="113">
          <cell r="A113">
            <v>2114010</v>
          </cell>
          <cell r="B113" t="str">
            <v>Support grouter - Phase 1 &amp; 2</v>
          </cell>
          <cell r="C113" t="str">
            <v>Driller - Hand Held</v>
          </cell>
          <cell r="D113">
            <v>4140.7750299937488</v>
          </cell>
          <cell r="F113">
            <v>1</v>
          </cell>
          <cell r="G113">
            <v>1</v>
          </cell>
          <cell r="H113">
            <v>1</v>
          </cell>
          <cell r="J113">
            <v>3</v>
          </cell>
          <cell r="K113">
            <v>9</v>
          </cell>
          <cell r="R113">
            <v>3</v>
          </cell>
          <cell r="S113">
            <v>3</v>
          </cell>
          <cell r="T113">
            <v>3</v>
          </cell>
        </row>
        <row r="114">
          <cell r="A114">
            <v>2111100</v>
          </cell>
          <cell r="B114" t="str">
            <v>Labourer PTV's - Phase 1 &amp; 2</v>
          </cell>
          <cell r="C114" t="str">
            <v>Labourer</v>
          </cell>
          <cell r="D114">
            <v>2746.3209880618924</v>
          </cell>
          <cell r="F114">
            <v>4</v>
          </cell>
          <cell r="H114">
            <v>2</v>
          </cell>
          <cell r="J114">
            <v>6</v>
          </cell>
          <cell r="K114">
            <v>18</v>
          </cell>
          <cell r="R114">
            <v>6</v>
          </cell>
          <cell r="S114">
            <v>6</v>
          </cell>
          <cell r="T114">
            <v>6</v>
          </cell>
        </row>
        <row r="115">
          <cell r="A115">
            <v>2118010</v>
          </cell>
          <cell r="B115" t="str">
            <v>LHD Driver - Phase 1 &amp; 2</v>
          </cell>
          <cell r="C115" t="str">
            <v>LHD Driver</v>
          </cell>
          <cell r="D115">
            <v>5844.9733568592401</v>
          </cell>
          <cell r="F115">
            <v>5</v>
          </cell>
          <cell r="H115">
            <v>4</v>
          </cell>
          <cell r="J115">
            <v>9</v>
          </cell>
          <cell r="K115">
            <v>27</v>
          </cell>
          <cell r="R115">
            <v>9</v>
          </cell>
          <cell r="S115">
            <v>9</v>
          </cell>
          <cell r="T115">
            <v>9</v>
          </cell>
        </row>
        <row r="116">
          <cell r="A116">
            <v>2118000</v>
          </cell>
          <cell r="B116" t="str">
            <v>Team Leader - Phase 3</v>
          </cell>
          <cell r="C116" t="str">
            <v>Section Team Leader</v>
          </cell>
          <cell r="D116">
            <v>5844.9733568592401</v>
          </cell>
          <cell r="F116">
            <v>2</v>
          </cell>
          <cell r="G116">
            <v>2</v>
          </cell>
          <cell r="H116">
            <v>2</v>
          </cell>
          <cell r="J116">
            <v>6</v>
          </cell>
          <cell r="K116">
            <v>12</v>
          </cell>
          <cell r="U116">
            <v>6</v>
          </cell>
          <cell r="V116">
            <v>6</v>
          </cell>
        </row>
        <row r="117">
          <cell r="A117">
            <v>2114010</v>
          </cell>
          <cell r="B117" t="str">
            <v>Driller - Hand Held - Phase 3</v>
          </cell>
          <cell r="C117" t="str">
            <v>Driller - Hand Held</v>
          </cell>
          <cell r="D117">
            <v>4140.7750299937488</v>
          </cell>
          <cell r="F117">
            <v>8</v>
          </cell>
          <cell r="G117">
            <v>8</v>
          </cell>
          <cell r="H117">
            <v>8</v>
          </cell>
          <cell r="J117">
            <v>24</v>
          </cell>
          <cell r="K117">
            <v>48</v>
          </cell>
          <cell r="U117">
            <v>24</v>
          </cell>
          <cell r="V117">
            <v>24</v>
          </cell>
        </row>
        <row r="118">
          <cell r="A118">
            <v>2113070</v>
          </cell>
          <cell r="B118" t="str">
            <v>Miners Assistant - Phase 3</v>
          </cell>
          <cell r="C118" t="str">
            <v>Driller assistant - Sink</v>
          </cell>
          <cell r="D118">
            <v>3620.6982289283637</v>
          </cell>
          <cell r="F118">
            <v>2</v>
          </cell>
          <cell r="G118">
            <v>2</v>
          </cell>
          <cell r="H118">
            <v>2</v>
          </cell>
          <cell r="J118">
            <v>6</v>
          </cell>
          <cell r="K118">
            <v>12</v>
          </cell>
          <cell r="U118">
            <v>6</v>
          </cell>
          <cell r="V118">
            <v>6</v>
          </cell>
        </row>
        <row r="119">
          <cell r="A119">
            <v>2114010</v>
          </cell>
          <cell r="B119" t="str">
            <v>Support Driller - Phase 3</v>
          </cell>
          <cell r="C119" t="str">
            <v>Driller - Hand Held</v>
          </cell>
          <cell r="D119">
            <v>4140.7750299937488</v>
          </cell>
          <cell r="F119">
            <v>1</v>
          </cell>
          <cell r="G119">
            <v>1</v>
          </cell>
          <cell r="H119">
            <v>1</v>
          </cell>
          <cell r="J119">
            <v>3</v>
          </cell>
          <cell r="K119">
            <v>6</v>
          </cell>
          <cell r="U119">
            <v>3</v>
          </cell>
          <cell r="V119">
            <v>3</v>
          </cell>
        </row>
        <row r="120">
          <cell r="A120">
            <v>2114010</v>
          </cell>
          <cell r="B120" t="str">
            <v>Support grouter - Phase 3</v>
          </cell>
          <cell r="C120" t="str">
            <v>Driller - Hand Held</v>
          </cell>
          <cell r="D120">
            <v>4140.7750299937488</v>
          </cell>
          <cell r="F120">
            <v>1</v>
          </cell>
          <cell r="G120">
            <v>1</v>
          </cell>
          <cell r="H120">
            <v>1</v>
          </cell>
          <cell r="J120">
            <v>3</v>
          </cell>
          <cell r="K120">
            <v>6</v>
          </cell>
          <cell r="U120">
            <v>3</v>
          </cell>
          <cell r="V120">
            <v>3</v>
          </cell>
        </row>
        <row r="121">
          <cell r="A121">
            <v>2111100</v>
          </cell>
          <cell r="B121" t="str">
            <v>Labourer PTV's - Phase 3</v>
          </cell>
          <cell r="C121" t="str">
            <v>Labourer</v>
          </cell>
          <cell r="D121">
            <v>2746.3209880618924</v>
          </cell>
          <cell r="F121">
            <v>2</v>
          </cell>
          <cell r="G121">
            <v>2</v>
          </cell>
          <cell r="H121">
            <v>2</v>
          </cell>
          <cell r="J121">
            <v>6</v>
          </cell>
          <cell r="K121">
            <v>12</v>
          </cell>
          <cell r="U121">
            <v>6</v>
          </cell>
          <cell r="V121">
            <v>6</v>
          </cell>
        </row>
        <row r="122">
          <cell r="A122">
            <v>2118010</v>
          </cell>
          <cell r="B122" t="str">
            <v>LHD Driver - Phase 3</v>
          </cell>
          <cell r="C122" t="str">
            <v>LHD Driver</v>
          </cell>
          <cell r="D122">
            <v>5844.9733568592401</v>
          </cell>
          <cell r="F122">
            <v>3</v>
          </cell>
          <cell r="G122">
            <v>3</v>
          </cell>
          <cell r="H122">
            <v>3</v>
          </cell>
          <cell r="J122">
            <v>9</v>
          </cell>
          <cell r="K122">
            <v>18</v>
          </cell>
          <cell r="U122">
            <v>9</v>
          </cell>
          <cell r="V122">
            <v>9</v>
          </cell>
        </row>
        <row r="123">
          <cell r="A123">
            <v>2118000</v>
          </cell>
          <cell r="B123" t="str">
            <v>Team Leader - Sink</v>
          </cell>
          <cell r="C123" t="str">
            <v>Section Team Leader</v>
          </cell>
          <cell r="D123">
            <v>5844.9733568592401</v>
          </cell>
          <cell r="F123">
            <v>1</v>
          </cell>
          <cell r="G123">
            <v>1</v>
          </cell>
          <cell r="H123">
            <v>1</v>
          </cell>
          <cell r="J123">
            <v>3</v>
          </cell>
          <cell r="K123">
            <v>174</v>
          </cell>
          <cell r="W123">
            <v>3</v>
          </cell>
          <cell r="X123">
            <v>3</v>
          </cell>
          <cell r="Y123">
            <v>3</v>
          </cell>
          <cell r="Z123">
            <v>3</v>
          </cell>
          <cell r="AA123">
            <v>3</v>
          </cell>
          <cell r="AB123">
            <v>3</v>
          </cell>
          <cell r="AC123">
            <v>3</v>
          </cell>
          <cell r="AD123">
            <v>3</v>
          </cell>
          <cell r="AE123">
            <v>3</v>
          </cell>
          <cell r="AF123">
            <v>3</v>
          </cell>
          <cell r="AG123">
            <v>3</v>
          </cell>
          <cell r="AH123">
            <v>3</v>
          </cell>
          <cell r="AI123">
            <v>3</v>
          </cell>
          <cell r="AJ123">
            <v>3</v>
          </cell>
          <cell r="AK123">
            <v>3</v>
          </cell>
          <cell r="AL123">
            <v>3</v>
          </cell>
          <cell r="AM123">
            <v>3</v>
          </cell>
          <cell r="AN123">
            <v>3</v>
          </cell>
          <cell r="AO123">
            <v>3</v>
          </cell>
          <cell r="AP123">
            <v>3</v>
          </cell>
          <cell r="AQ123">
            <v>3</v>
          </cell>
          <cell r="AR123">
            <v>3</v>
          </cell>
          <cell r="AS123">
            <v>3</v>
          </cell>
          <cell r="AT123">
            <v>3</v>
          </cell>
          <cell r="AU123">
            <v>3</v>
          </cell>
          <cell r="AV123">
            <v>3</v>
          </cell>
          <cell r="AW123">
            <v>3</v>
          </cell>
          <cell r="AX123">
            <v>3</v>
          </cell>
          <cell r="AY123">
            <v>3</v>
          </cell>
          <cell r="AZ123">
            <v>3</v>
          </cell>
          <cell r="BA123">
            <v>3</v>
          </cell>
          <cell r="BB123">
            <v>3</v>
          </cell>
          <cell r="BC123">
            <v>3</v>
          </cell>
          <cell r="BD123">
            <v>3</v>
          </cell>
          <cell r="BE123">
            <v>3</v>
          </cell>
          <cell r="BF123">
            <v>3</v>
          </cell>
          <cell r="BG123">
            <v>3</v>
          </cell>
          <cell r="BH123">
            <v>3</v>
          </cell>
          <cell r="BI123">
            <v>3</v>
          </cell>
          <cell r="BJ123">
            <v>3</v>
          </cell>
          <cell r="BK123">
            <v>3</v>
          </cell>
          <cell r="BL123">
            <v>3</v>
          </cell>
          <cell r="BM123">
            <v>3</v>
          </cell>
          <cell r="BN123">
            <v>3</v>
          </cell>
          <cell r="BO123">
            <v>3</v>
          </cell>
          <cell r="BP123">
            <v>3</v>
          </cell>
          <cell r="BQ123">
            <v>3</v>
          </cell>
          <cell r="BR123">
            <v>3</v>
          </cell>
          <cell r="BS123">
            <v>3</v>
          </cell>
          <cell r="BT123">
            <v>3</v>
          </cell>
          <cell r="BU123">
            <v>3</v>
          </cell>
          <cell r="BV123">
            <v>3</v>
          </cell>
          <cell r="BW123">
            <v>3</v>
          </cell>
          <cell r="BX123">
            <v>3</v>
          </cell>
          <cell r="BY123">
            <v>3</v>
          </cell>
          <cell r="BZ123">
            <v>3</v>
          </cell>
          <cell r="CA123">
            <v>3</v>
          </cell>
          <cell r="CB123">
            <v>3</v>
          </cell>
        </row>
        <row r="124">
          <cell r="A124">
            <v>2118000</v>
          </cell>
          <cell r="B124" t="str">
            <v>Team Leader - Ledge</v>
          </cell>
          <cell r="C124" t="str">
            <v>Section Team Leader</v>
          </cell>
          <cell r="D124">
            <v>5844.9733568592401</v>
          </cell>
          <cell r="F124">
            <v>1</v>
          </cell>
          <cell r="G124">
            <v>1</v>
          </cell>
          <cell r="H124">
            <v>1</v>
          </cell>
          <cell r="J124">
            <v>3</v>
          </cell>
          <cell r="K124">
            <v>174</v>
          </cell>
          <cell r="W124">
            <v>3</v>
          </cell>
          <cell r="X124">
            <v>3</v>
          </cell>
          <cell r="Y124">
            <v>3</v>
          </cell>
          <cell r="Z124">
            <v>3</v>
          </cell>
          <cell r="AA124">
            <v>3</v>
          </cell>
          <cell r="AB124">
            <v>3</v>
          </cell>
          <cell r="AC124">
            <v>3</v>
          </cell>
          <cell r="AD124">
            <v>3</v>
          </cell>
          <cell r="AE124">
            <v>3</v>
          </cell>
          <cell r="AF124">
            <v>3</v>
          </cell>
          <cell r="AG124">
            <v>3</v>
          </cell>
          <cell r="AH124">
            <v>3</v>
          </cell>
          <cell r="AI124">
            <v>3</v>
          </cell>
          <cell r="AJ124">
            <v>3</v>
          </cell>
          <cell r="AK124">
            <v>3</v>
          </cell>
          <cell r="AL124">
            <v>3</v>
          </cell>
          <cell r="AM124">
            <v>3</v>
          </cell>
          <cell r="AN124">
            <v>3</v>
          </cell>
          <cell r="AO124">
            <v>3</v>
          </cell>
          <cell r="AP124">
            <v>3</v>
          </cell>
          <cell r="AQ124">
            <v>3</v>
          </cell>
          <cell r="AR124">
            <v>3</v>
          </cell>
          <cell r="AS124">
            <v>3</v>
          </cell>
          <cell r="AT124">
            <v>3</v>
          </cell>
          <cell r="AU124">
            <v>3</v>
          </cell>
          <cell r="AV124">
            <v>3</v>
          </cell>
          <cell r="AW124">
            <v>3</v>
          </cell>
          <cell r="AX124">
            <v>3</v>
          </cell>
          <cell r="AY124">
            <v>3</v>
          </cell>
          <cell r="AZ124">
            <v>3</v>
          </cell>
          <cell r="BA124">
            <v>3</v>
          </cell>
          <cell r="BB124">
            <v>3</v>
          </cell>
          <cell r="BC124">
            <v>3</v>
          </cell>
          <cell r="BD124">
            <v>3</v>
          </cell>
          <cell r="BE124">
            <v>3</v>
          </cell>
          <cell r="BF124">
            <v>3</v>
          </cell>
          <cell r="BG124">
            <v>3</v>
          </cell>
          <cell r="BH124">
            <v>3</v>
          </cell>
          <cell r="BI124">
            <v>3</v>
          </cell>
          <cell r="BJ124">
            <v>3</v>
          </cell>
          <cell r="BK124">
            <v>3</v>
          </cell>
          <cell r="BL124">
            <v>3</v>
          </cell>
          <cell r="BM124">
            <v>3</v>
          </cell>
          <cell r="BN124">
            <v>3</v>
          </cell>
          <cell r="BO124">
            <v>3</v>
          </cell>
          <cell r="BP124">
            <v>3</v>
          </cell>
          <cell r="BQ124">
            <v>3</v>
          </cell>
          <cell r="BR124">
            <v>3</v>
          </cell>
          <cell r="BS124">
            <v>3</v>
          </cell>
          <cell r="BT124">
            <v>3</v>
          </cell>
          <cell r="BU124">
            <v>3</v>
          </cell>
          <cell r="BV124">
            <v>3</v>
          </cell>
          <cell r="BW124">
            <v>3</v>
          </cell>
          <cell r="BX124">
            <v>3</v>
          </cell>
          <cell r="BY124">
            <v>3</v>
          </cell>
          <cell r="BZ124">
            <v>3</v>
          </cell>
          <cell r="CA124">
            <v>3</v>
          </cell>
          <cell r="CB124">
            <v>3</v>
          </cell>
        </row>
        <row r="125">
          <cell r="A125">
            <v>2114010</v>
          </cell>
          <cell r="B125" t="str">
            <v>Driller - Hand Held - Sink</v>
          </cell>
          <cell r="C125" t="str">
            <v>Driller - Hand Held</v>
          </cell>
          <cell r="D125">
            <v>4140.7750299937488</v>
          </cell>
          <cell r="F125">
            <v>9</v>
          </cell>
          <cell r="H125">
            <v>9</v>
          </cell>
          <cell r="J125">
            <v>18</v>
          </cell>
          <cell r="K125">
            <v>1044</v>
          </cell>
          <cell r="W125">
            <v>18</v>
          </cell>
          <cell r="X125">
            <v>18</v>
          </cell>
          <cell r="Y125">
            <v>18</v>
          </cell>
          <cell r="Z125">
            <v>18</v>
          </cell>
          <cell r="AA125">
            <v>18</v>
          </cell>
          <cell r="AB125">
            <v>18</v>
          </cell>
          <cell r="AC125">
            <v>18</v>
          </cell>
          <cell r="AD125">
            <v>18</v>
          </cell>
          <cell r="AE125">
            <v>18</v>
          </cell>
          <cell r="AF125">
            <v>18</v>
          </cell>
          <cell r="AG125">
            <v>18</v>
          </cell>
          <cell r="AH125">
            <v>18</v>
          </cell>
          <cell r="AI125">
            <v>18</v>
          </cell>
          <cell r="AJ125">
            <v>18</v>
          </cell>
          <cell r="AK125">
            <v>18</v>
          </cell>
          <cell r="AL125">
            <v>18</v>
          </cell>
          <cell r="AM125">
            <v>18</v>
          </cell>
          <cell r="AN125">
            <v>18</v>
          </cell>
          <cell r="AO125">
            <v>18</v>
          </cell>
          <cell r="AP125">
            <v>18</v>
          </cell>
          <cell r="AQ125">
            <v>18</v>
          </cell>
          <cell r="AR125">
            <v>18</v>
          </cell>
          <cell r="AS125">
            <v>18</v>
          </cell>
          <cell r="AT125">
            <v>18</v>
          </cell>
          <cell r="AU125">
            <v>18</v>
          </cell>
          <cell r="AV125">
            <v>18</v>
          </cell>
          <cell r="AW125">
            <v>18</v>
          </cell>
          <cell r="AX125">
            <v>18</v>
          </cell>
          <cell r="AY125">
            <v>18</v>
          </cell>
          <cell r="AZ125">
            <v>18</v>
          </cell>
          <cell r="BA125">
            <v>18</v>
          </cell>
          <cell r="BB125">
            <v>18</v>
          </cell>
          <cell r="BC125">
            <v>18</v>
          </cell>
          <cell r="BD125">
            <v>18</v>
          </cell>
          <cell r="BE125">
            <v>18</v>
          </cell>
          <cell r="BF125">
            <v>18</v>
          </cell>
          <cell r="BG125">
            <v>18</v>
          </cell>
          <cell r="BH125">
            <v>18</v>
          </cell>
          <cell r="BI125">
            <v>18</v>
          </cell>
          <cell r="BJ125">
            <v>18</v>
          </cell>
          <cell r="BK125">
            <v>18</v>
          </cell>
          <cell r="BL125">
            <v>18</v>
          </cell>
          <cell r="BM125">
            <v>18</v>
          </cell>
          <cell r="BN125">
            <v>18</v>
          </cell>
          <cell r="BO125">
            <v>18</v>
          </cell>
          <cell r="BP125">
            <v>18</v>
          </cell>
          <cell r="BQ125">
            <v>18</v>
          </cell>
          <cell r="BR125">
            <v>18</v>
          </cell>
          <cell r="BS125">
            <v>18</v>
          </cell>
          <cell r="BT125">
            <v>18</v>
          </cell>
          <cell r="BU125">
            <v>18</v>
          </cell>
          <cell r="BV125">
            <v>18</v>
          </cell>
          <cell r="BW125">
            <v>18</v>
          </cell>
          <cell r="BX125">
            <v>18</v>
          </cell>
          <cell r="BY125">
            <v>18</v>
          </cell>
          <cell r="BZ125">
            <v>18</v>
          </cell>
          <cell r="CA125">
            <v>18</v>
          </cell>
          <cell r="CB125">
            <v>18</v>
          </cell>
        </row>
        <row r="126">
          <cell r="A126">
            <v>2114010</v>
          </cell>
          <cell r="B126" t="str">
            <v>Driller - Hand Held - Ledge</v>
          </cell>
          <cell r="C126" t="str">
            <v>Driller - Hand Held</v>
          </cell>
          <cell r="D126">
            <v>4140.7750299937488</v>
          </cell>
          <cell r="F126">
            <v>9</v>
          </cell>
          <cell r="H126">
            <v>9</v>
          </cell>
          <cell r="J126">
            <v>18</v>
          </cell>
          <cell r="K126">
            <v>1044</v>
          </cell>
          <cell r="W126">
            <v>18</v>
          </cell>
          <cell r="X126">
            <v>18</v>
          </cell>
          <cell r="Y126">
            <v>18</v>
          </cell>
          <cell r="Z126">
            <v>18</v>
          </cell>
          <cell r="AA126">
            <v>18</v>
          </cell>
          <cell r="AB126">
            <v>18</v>
          </cell>
          <cell r="AC126">
            <v>18</v>
          </cell>
          <cell r="AD126">
            <v>18</v>
          </cell>
          <cell r="AE126">
            <v>18</v>
          </cell>
          <cell r="AF126">
            <v>18</v>
          </cell>
          <cell r="AG126">
            <v>18</v>
          </cell>
          <cell r="AH126">
            <v>18</v>
          </cell>
          <cell r="AI126">
            <v>18</v>
          </cell>
          <cell r="AJ126">
            <v>18</v>
          </cell>
          <cell r="AK126">
            <v>18</v>
          </cell>
          <cell r="AL126">
            <v>18</v>
          </cell>
          <cell r="AM126">
            <v>18</v>
          </cell>
          <cell r="AN126">
            <v>18</v>
          </cell>
          <cell r="AO126">
            <v>18</v>
          </cell>
          <cell r="AP126">
            <v>18</v>
          </cell>
          <cell r="AQ126">
            <v>18</v>
          </cell>
          <cell r="AR126">
            <v>18</v>
          </cell>
          <cell r="AS126">
            <v>18</v>
          </cell>
          <cell r="AT126">
            <v>18</v>
          </cell>
          <cell r="AU126">
            <v>18</v>
          </cell>
          <cell r="AV126">
            <v>18</v>
          </cell>
          <cell r="AW126">
            <v>18</v>
          </cell>
          <cell r="AX126">
            <v>18</v>
          </cell>
          <cell r="AY126">
            <v>18</v>
          </cell>
          <cell r="AZ126">
            <v>18</v>
          </cell>
          <cell r="BA126">
            <v>18</v>
          </cell>
          <cell r="BB126">
            <v>18</v>
          </cell>
          <cell r="BC126">
            <v>18</v>
          </cell>
          <cell r="BD126">
            <v>18</v>
          </cell>
          <cell r="BE126">
            <v>18</v>
          </cell>
          <cell r="BF126">
            <v>18</v>
          </cell>
          <cell r="BG126">
            <v>18</v>
          </cell>
          <cell r="BH126">
            <v>18</v>
          </cell>
          <cell r="BI126">
            <v>18</v>
          </cell>
          <cell r="BJ126">
            <v>18</v>
          </cell>
          <cell r="BK126">
            <v>18</v>
          </cell>
          <cell r="BL126">
            <v>18</v>
          </cell>
          <cell r="BM126">
            <v>18</v>
          </cell>
          <cell r="BN126">
            <v>18</v>
          </cell>
          <cell r="BO126">
            <v>18</v>
          </cell>
          <cell r="BP126">
            <v>18</v>
          </cell>
          <cell r="BQ126">
            <v>18</v>
          </cell>
          <cell r="BR126">
            <v>18</v>
          </cell>
          <cell r="BS126">
            <v>18</v>
          </cell>
          <cell r="BT126">
            <v>18</v>
          </cell>
          <cell r="BU126">
            <v>18</v>
          </cell>
          <cell r="BV126">
            <v>18</v>
          </cell>
          <cell r="BW126">
            <v>18</v>
          </cell>
          <cell r="BX126">
            <v>18</v>
          </cell>
          <cell r="BY126">
            <v>18</v>
          </cell>
          <cell r="BZ126">
            <v>18</v>
          </cell>
          <cell r="CA126">
            <v>18</v>
          </cell>
          <cell r="CB126">
            <v>18</v>
          </cell>
        </row>
        <row r="127">
          <cell r="A127">
            <v>2113070</v>
          </cell>
          <cell r="B127" t="str">
            <v xml:space="preserve">Miners Assistant - Sink </v>
          </cell>
          <cell r="C127" t="str">
            <v>Driller assistant - Sink</v>
          </cell>
          <cell r="D127">
            <v>3620.6982289283637</v>
          </cell>
          <cell r="F127">
            <v>1</v>
          </cell>
          <cell r="G127">
            <v>1</v>
          </cell>
          <cell r="H127">
            <v>1</v>
          </cell>
          <cell r="J127">
            <v>3</v>
          </cell>
          <cell r="K127">
            <v>174</v>
          </cell>
          <cell r="W127">
            <v>3</v>
          </cell>
          <cell r="X127">
            <v>3</v>
          </cell>
          <cell r="Y127">
            <v>3</v>
          </cell>
          <cell r="Z127">
            <v>3</v>
          </cell>
          <cell r="AA127">
            <v>3</v>
          </cell>
          <cell r="AB127">
            <v>3</v>
          </cell>
          <cell r="AC127">
            <v>3</v>
          </cell>
          <cell r="AD127">
            <v>3</v>
          </cell>
          <cell r="AE127">
            <v>3</v>
          </cell>
          <cell r="AF127">
            <v>3</v>
          </cell>
          <cell r="AG127">
            <v>3</v>
          </cell>
          <cell r="AH127">
            <v>3</v>
          </cell>
          <cell r="AI127">
            <v>3</v>
          </cell>
          <cell r="AJ127">
            <v>3</v>
          </cell>
          <cell r="AK127">
            <v>3</v>
          </cell>
          <cell r="AL127">
            <v>3</v>
          </cell>
          <cell r="AM127">
            <v>3</v>
          </cell>
          <cell r="AN127">
            <v>3</v>
          </cell>
          <cell r="AO127">
            <v>3</v>
          </cell>
          <cell r="AP127">
            <v>3</v>
          </cell>
          <cell r="AQ127">
            <v>3</v>
          </cell>
          <cell r="AR127">
            <v>3</v>
          </cell>
          <cell r="AS127">
            <v>3</v>
          </cell>
          <cell r="AT127">
            <v>3</v>
          </cell>
          <cell r="AU127">
            <v>3</v>
          </cell>
          <cell r="AV127">
            <v>3</v>
          </cell>
          <cell r="AW127">
            <v>3</v>
          </cell>
          <cell r="AX127">
            <v>3</v>
          </cell>
          <cell r="AY127">
            <v>3</v>
          </cell>
          <cell r="AZ127">
            <v>3</v>
          </cell>
          <cell r="BA127">
            <v>3</v>
          </cell>
          <cell r="BB127">
            <v>3</v>
          </cell>
          <cell r="BC127">
            <v>3</v>
          </cell>
          <cell r="BD127">
            <v>3</v>
          </cell>
          <cell r="BE127">
            <v>3</v>
          </cell>
          <cell r="BF127">
            <v>3</v>
          </cell>
          <cell r="BG127">
            <v>3</v>
          </cell>
          <cell r="BH127">
            <v>3</v>
          </cell>
          <cell r="BI127">
            <v>3</v>
          </cell>
          <cell r="BJ127">
            <v>3</v>
          </cell>
          <cell r="BK127">
            <v>3</v>
          </cell>
          <cell r="BL127">
            <v>3</v>
          </cell>
          <cell r="BM127">
            <v>3</v>
          </cell>
          <cell r="BN127">
            <v>3</v>
          </cell>
          <cell r="BO127">
            <v>3</v>
          </cell>
          <cell r="BP127">
            <v>3</v>
          </cell>
          <cell r="BQ127">
            <v>3</v>
          </cell>
          <cell r="BR127">
            <v>3</v>
          </cell>
          <cell r="BS127">
            <v>3</v>
          </cell>
          <cell r="BT127">
            <v>3</v>
          </cell>
          <cell r="BU127">
            <v>3</v>
          </cell>
          <cell r="BV127">
            <v>3</v>
          </cell>
          <cell r="BW127">
            <v>3</v>
          </cell>
          <cell r="BX127">
            <v>3</v>
          </cell>
          <cell r="BY127">
            <v>3</v>
          </cell>
          <cell r="BZ127">
            <v>3</v>
          </cell>
          <cell r="CA127">
            <v>3</v>
          </cell>
          <cell r="CB127">
            <v>3</v>
          </cell>
        </row>
        <row r="128">
          <cell r="A128">
            <v>2113070</v>
          </cell>
          <cell r="B128" t="str">
            <v>Miners Assistant - Ledge</v>
          </cell>
          <cell r="C128" t="str">
            <v>Driller assistant - Sink</v>
          </cell>
          <cell r="D128">
            <v>3620.6982289283637</v>
          </cell>
          <cell r="F128">
            <v>2</v>
          </cell>
          <cell r="G128">
            <v>2</v>
          </cell>
          <cell r="H128">
            <v>2</v>
          </cell>
          <cell r="J128">
            <v>6</v>
          </cell>
          <cell r="K128">
            <v>348</v>
          </cell>
          <cell r="W128">
            <v>6</v>
          </cell>
          <cell r="X128">
            <v>6</v>
          </cell>
          <cell r="Y128">
            <v>6</v>
          </cell>
          <cell r="Z128">
            <v>6</v>
          </cell>
          <cell r="AA128">
            <v>6</v>
          </cell>
          <cell r="AB128">
            <v>6</v>
          </cell>
          <cell r="AC128">
            <v>6</v>
          </cell>
          <cell r="AD128">
            <v>6</v>
          </cell>
          <cell r="AE128">
            <v>6</v>
          </cell>
          <cell r="AF128">
            <v>6</v>
          </cell>
          <cell r="AG128">
            <v>6</v>
          </cell>
          <cell r="AH128">
            <v>6</v>
          </cell>
          <cell r="AI128">
            <v>6</v>
          </cell>
          <cell r="AJ128">
            <v>6</v>
          </cell>
          <cell r="AK128">
            <v>6</v>
          </cell>
          <cell r="AL128">
            <v>6</v>
          </cell>
          <cell r="AM128">
            <v>6</v>
          </cell>
          <cell r="AN128">
            <v>6</v>
          </cell>
          <cell r="AO128">
            <v>6</v>
          </cell>
          <cell r="AP128">
            <v>6</v>
          </cell>
          <cell r="AQ128">
            <v>6</v>
          </cell>
          <cell r="AR128">
            <v>6</v>
          </cell>
          <cell r="AS128">
            <v>6</v>
          </cell>
          <cell r="AT128">
            <v>6</v>
          </cell>
          <cell r="AU128">
            <v>6</v>
          </cell>
          <cell r="AV128">
            <v>6</v>
          </cell>
          <cell r="AW128">
            <v>6</v>
          </cell>
          <cell r="AX128">
            <v>6</v>
          </cell>
          <cell r="AY128">
            <v>6</v>
          </cell>
          <cell r="AZ128">
            <v>6</v>
          </cell>
          <cell r="BA128">
            <v>6</v>
          </cell>
          <cell r="BB128">
            <v>6</v>
          </cell>
          <cell r="BC128">
            <v>6</v>
          </cell>
          <cell r="BD128">
            <v>6</v>
          </cell>
          <cell r="BE128">
            <v>6</v>
          </cell>
          <cell r="BF128">
            <v>6</v>
          </cell>
          <cell r="BG128">
            <v>6</v>
          </cell>
          <cell r="BH128">
            <v>6</v>
          </cell>
          <cell r="BI128">
            <v>6</v>
          </cell>
          <cell r="BJ128">
            <v>6</v>
          </cell>
          <cell r="BK128">
            <v>6</v>
          </cell>
          <cell r="BL128">
            <v>6</v>
          </cell>
          <cell r="BM128">
            <v>6</v>
          </cell>
          <cell r="BN128">
            <v>6</v>
          </cell>
          <cell r="BO128">
            <v>6</v>
          </cell>
          <cell r="BP128">
            <v>6</v>
          </cell>
          <cell r="BQ128">
            <v>6</v>
          </cell>
          <cell r="BR128">
            <v>6</v>
          </cell>
          <cell r="BS128">
            <v>6</v>
          </cell>
          <cell r="BT128">
            <v>6</v>
          </cell>
          <cell r="BU128">
            <v>6</v>
          </cell>
          <cell r="BV128">
            <v>6</v>
          </cell>
          <cell r="BW128">
            <v>6</v>
          </cell>
          <cell r="BX128">
            <v>6</v>
          </cell>
          <cell r="BY128">
            <v>6</v>
          </cell>
          <cell r="BZ128">
            <v>6</v>
          </cell>
          <cell r="CA128">
            <v>6</v>
          </cell>
          <cell r="CB128">
            <v>6</v>
          </cell>
        </row>
        <row r="129">
          <cell r="A129">
            <v>2114010</v>
          </cell>
          <cell r="B129" t="str">
            <v>Support Driller - Sink &amp; Ledge</v>
          </cell>
          <cell r="C129" t="str">
            <v>Driller - Hand Held</v>
          </cell>
          <cell r="D129">
            <v>4140.7750299937488</v>
          </cell>
          <cell r="F129">
            <v>2</v>
          </cell>
          <cell r="G129">
            <v>2</v>
          </cell>
          <cell r="H129">
            <v>2</v>
          </cell>
          <cell r="J129">
            <v>6</v>
          </cell>
          <cell r="K129">
            <v>348</v>
          </cell>
          <cell r="W129">
            <v>6</v>
          </cell>
          <cell r="X129">
            <v>6</v>
          </cell>
          <cell r="Y129">
            <v>6</v>
          </cell>
          <cell r="Z129">
            <v>6</v>
          </cell>
          <cell r="AA129">
            <v>6</v>
          </cell>
          <cell r="AB129">
            <v>6</v>
          </cell>
          <cell r="AC129">
            <v>6</v>
          </cell>
          <cell r="AD129">
            <v>6</v>
          </cell>
          <cell r="AE129">
            <v>6</v>
          </cell>
          <cell r="AF129">
            <v>6</v>
          </cell>
          <cell r="AG129">
            <v>6</v>
          </cell>
          <cell r="AH129">
            <v>6</v>
          </cell>
          <cell r="AI129">
            <v>6</v>
          </cell>
          <cell r="AJ129">
            <v>6</v>
          </cell>
          <cell r="AK129">
            <v>6</v>
          </cell>
          <cell r="AL129">
            <v>6</v>
          </cell>
          <cell r="AM129">
            <v>6</v>
          </cell>
          <cell r="AN129">
            <v>6</v>
          </cell>
          <cell r="AO129">
            <v>6</v>
          </cell>
          <cell r="AP129">
            <v>6</v>
          </cell>
          <cell r="AQ129">
            <v>6</v>
          </cell>
          <cell r="AR129">
            <v>6</v>
          </cell>
          <cell r="AS129">
            <v>6</v>
          </cell>
          <cell r="AT129">
            <v>6</v>
          </cell>
          <cell r="AU129">
            <v>6</v>
          </cell>
          <cell r="AV129">
            <v>6</v>
          </cell>
          <cell r="AW129">
            <v>6</v>
          </cell>
          <cell r="AX129">
            <v>6</v>
          </cell>
          <cell r="AY129">
            <v>6</v>
          </cell>
          <cell r="AZ129">
            <v>6</v>
          </cell>
          <cell r="BA129">
            <v>6</v>
          </cell>
          <cell r="BB129">
            <v>6</v>
          </cell>
          <cell r="BC129">
            <v>6</v>
          </cell>
          <cell r="BD129">
            <v>6</v>
          </cell>
          <cell r="BE129">
            <v>6</v>
          </cell>
          <cell r="BF129">
            <v>6</v>
          </cell>
          <cell r="BG129">
            <v>6</v>
          </cell>
          <cell r="BH129">
            <v>6</v>
          </cell>
          <cell r="BI129">
            <v>6</v>
          </cell>
          <cell r="BJ129">
            <v>6</v>
          </cell>
          <cell r="BK129">
            <v>6</v>
          </cell>
          <cell r="BL129">
            <v>6</v>
          </cell>
          <cell r="BM129">
            <v>6</v>
          </cell>
          <cell r="BN129">
            <v>6</v>
          </cell>
          <cell r="BO129">
            <v>6</v>
          </cell>
          <cell r="BP129">
            <v>6</v>
          </cell>
          <cell r="BQ129">
            <v>6</v>
          </cell>
          <cell r="BR129">
            <v>6</v>
          </cell>
          <cell r="BS129">
            <v>6</v>
          </cell>
          <cell r="BT129">
            <v>6</v>
          </cell>
          <cell r="BU129">
            <v>6</v>
          </cell>
          <cell r="BV129">
            <v>6</v>
          </cell>
          <cell r="BW129">
            <v>6</v>
          </cell>
          <cell r="BX129">
            <v>6</v>
          </cell>
          <cell r="BY129">
            <v>6</v>
          </cell>
          <cell r="BZ129">
            <v>6</v>
          </cell>
          <cell r="CA129">
            <v>6</v>
          </cell>
          <cell r="CB129">
            <v>6</v>
          </cell>
        </row>
        <row r="130">
          <cell r="A130">
            <v>2114010</v>
          </cell>
          <cell r="B130" t="str">
            <v>Support grouter - Sink &amp; Ledge</v>
          </cell>
          <cell r="C130" t="str">
            <v>Driller - Hand Held</v>
          </cell>
          <cell r="D130">
            <v>4140.7750299937488</v>
          </cell>
          <cell r="F130">
            <v>2</v>
          </cell>
          <cell r="G130">
            <v>2</v>
          </cell>
          <cell r="H130">
            <v>2</v>
          </cell>
          <cell r="J130">
            <v>6</v>
          </cell>
          <cell r="K130">
            <v>348</v>
          </cell>
          <cell r="W130">
            <v>6</v>
          </cell>
          <cell r="X130">
            <v>6</v>
          </cell>
          <cell r="Y130">
            <v>6</v>
          </cell>
          <cell r="Z130">
            <v>6</v>
          </cell>
          <cell r="AA130">
            <v>6</v>
          </cell>
          <cell r="AB130">
            <v>6</v>
          </cell>
          <cell r="AC130">
            <v>6</v>
          </cell>
          <cell r="AD130">
            <v>6</v>
          </cell>
          <cell r="AE130">
            <v>6</v>
          </cell>
          <cell r="AF130">
            <v>6</v>
          </cell>
          <cell r="AG130">
            <v>6</v>
          </cell>
          <cell r="AH130">
            <v>6</v>
          </cell>
          <cell r="AI130">
            <v>6</v>
          </cell>
          <cell r="AJ130">
            <v>6</v>
          </cell>
          <cell r="AK130">
            <v>6</v>
          </cell>
          <cell r="AL130">
            <v>6</v>
          </cell>
          <cell r="AM130">
            <v>6</v>
          </cell>
          <cell r="AN130">
            <v>6</v>
          </cell>
          <cell r="AO130">
            <v>6</v>
          </cell>
          <cell r="AP130">
            <v>6</v>
          </cell>
          <cell r="AQ130">
            <v>6</v>
          </cell>
          <cell r="AR130">
            <v>6</v>
          </cell>
          <cell r="AS130">
            <v>6</v>
          </cell>
          <cell r="AT130">
            <v>6</v>
          </cell>
          <cell r="AU130">
            <v>6</v>
          </cell>
          <cell r="AV130">
            <v>6</v>
          </cell>
          <cell r="AW130">
            <v>6</v>
          </cell>
          <cell r="AX130">
            <v>6</v>
          </cell>
          <cell r="AY130">
            <v>6</v>
          </cell>
          <cell r="AZ130">
            <v>6</v>
          </cell>
          <cell r="BA130">
            <v>6</v>
          </cell>
          <cell r="BB130">
            <v>6</v>
          </cell>
          <cell r="BC130">
            <v>6</v>
          </cell>
          <cell r="BD130">
            <v>6</v>
          </cell>
          <cell r="BE130">
            <v>6</v>
          </cell>
          <cell r="BF130">
            <v>6</v>
          </cell>
          <cell r="BG130">
            <v>6</v>
          </cell>
          <cell r="BH130">
            <v>6</v>
          </cell>
          <cell r="BI130">
            <v>6</v>
          </cell>
          <cell r="BJ130">
            <v>6</v>
          </cell>
          <cell r="BK130">
            <v>6</v>
          </cell>
          <cell r="BL130">
            <v>6</v>
          </cell>
          <cell r="BM130">
            <v>6</v>
          </cell>
          <cell r="BN130">
            <v>6</v>
          </cell>
          <cell r="BO130">
            <v>6</v>
          </cell>
          <cell r="BP130">
            <v>6</v>
          </cell>
          <cell r="BQ130">
            <v>6</v>
          </cell>
          <cell r="BR130">
            <v>6</v>
          </cell>
          <cell r="BS130">
            <v>6</v>
          </cell>
          <cell r="BT130">
            <v>6</v>
          </cell>
          <cell r="BU130">
            <v>6</v>
          </cell>
          <cell r="BV130">
            <v>6</v>
          </cell>
          <cell r="BW130">
            <v>6</v>
          </cell>
          <cell r="BX130">
            <v>6</v>
          </cell>
          <cell r="BY130">
            <v>6</v>
          </cell>
          <cell r="BZ130">
            <v>6</v>
          </cell>
          <cell r="CA130">
            <v>6</v>
          </cell>
          <cell r="CB130">
            <v>6</v>
          </cell>
        </row>
        <row r="131">
          <cell r="A131">
            <v>2111100</v>
          </cell>
          <cell r="B131" t="str">
            <v>Labourer PTV's - Sink</v>
          </cell>
          <cell r="C131" t="str">
            <v>Labourer</v>
          </cell>
          <cell r="D131">
            <v>2746.3209880618924</v>
          </cell>
          <cell r="F131">
            <v>2</v>
          </cell>
          <cell r="H131">
            <v>2</v>
          </cell>
          <cell r="J131">
            <v>4</v>
          </cell>
          <cell r="K131">
            <v>232</v>
          </cell>
          <cell r="W131">
            <v>4</v>
          </cell>
          <cell r="X131">
            <v>4</v>
          </cell>
          <cell r="Y131">
            <v>4</v>
          </cell>
          <cell r="Z131">
            <v>4</v>
          </cell>
          <cell r="AA131">
            <v>4</v>
          </cell>
          <cell r="AB131">
            <v>4</v>
          </cell>
          <cell r="AC131">
            <v>4</v>
          </cell>
          <cell r="AD131">
            <v>4</v>
          </cell>
          <cell r="AE131">
            <v>4</v>
          </cell>
          <cell r="AF131">
            <v>4</v>
          </cell>
          <cell r="AG131">
            <v>4</v>
          </cell>
          <cell r="AH131">
            <v>4</v>
          </cell>
          <cell r="AI131">
            <v>4</v>
          </cell>
          <cell r="AJ131">
            <v>4</v>
          </cell>
          <cell r="AK131">
            <v>4</v>
          </cell>
          <cell r="AL131">
            <v>4</v>
          </cell>
          <cell r="AM131">
            <v>4</v>
          </cell>
          <cell r="AN131">
            <v>4</v>
          </cell>
          <cell r="AO131">
            <v>4</v>
          </cell>
          <cell r="AP131">
            <v>4</v>
          </cell>
          <cell r="AQ131">
            <v>4</v>
          </cell>
          <cell r="AR131">
            <v>4</v>
          </cell>
          <cell r="AS131">
            <v>4</v>
          </cell>
          <cell r="AT131">
            <v>4</v>
          </cell>
          <cell r="AU131">
            <v>4</v>
          </cell>
          <cell r="AV131">
            <v>4</v>
          </cell>
          <cell r="AW131">
            <v>4</v>
          </cell>
          <cell r="AX131">
            <v>4</v>
          </cell>
          <cell r="AY131">
            <v>4</v>
          </cell>
          <cell r="AZ131">
            <v>4</v>
          </cell>
          <cell r="BA131">
            <v>4</v>
          </cell>
          <cell r="BB131">
            <v>4</v>
          </cell>
          <cell r="BC131">
            <v>4</v>
          </cell>
          <cell r="BD131">
            <v>4</v>
          </cell>
          <cell r="BE131">
            <v>4</v>
          </cell>
          <cell r="BF131">
            <v>4</v>
          </cell>
          <cell r="BG131">
            <v>4</v>
          </cell>
          <cell r="BH131">
            <v>4</v>
          </cell>
          <cell r="BI131">
            <v>4</v>
          </cell>
          <cell r="BJ131">
            <v>4</v>
          </cell>
          <cell r="BK131">
            <v>4</v>
          </cell>
          <cell r="BL131">
            <v>4</v>
          </cell>
          <cell r="BM131">
            <v>4</v>
          </cell>
          <cell r="BN131">
            <v>4</v>
          </cell>
          <cell r="BO131">
            <v>4</v>
          </cell>
          <cell r="BP131">
            <v>4</v>
          </cell>
          <cell r="BQ131">
            <v>4</v>
          </cell>
          <cell r="BR131">
            <v>4</v>
          </cell>
          <cell r="BS131">
            <v>4</v>
          </cell>
          <cell r="BT131">
            <v>4</v>
          </cell>
          <cell r="BU131">
            <v>4</v>
          </cell>
          <cell r="BV131">
            <v>4</v>
          </cell>
          <cell r="BW131">
            <v>4</v>
          </cell>
          <cell r="BX131">
            <v>4</v>
          </cell>
          <cell r="BY131">
            <v>4</v>
          </cell>
          <cell r="BZ131">
            <v>4</v>
          </cell>
          <cell r="CA131">
            <v>4</v>
          </cell>
          <cell r="CB131">
            <v>4</v>
          </cell>
        </row>
        <row r="132">
          <cell r="A132">
            <v>2111100</v>
          </cell>
          <cell r="B132" t="str">
            <v>Labourer PTV's - Ledge</v>
          </cell>
          <cell r="C132" t="str">
            <v>Labourer</v>
          </cell>
          <cell r="D132">
            <v>2746.3209880618924</v>
          </cell>
          <cell r="F132">
            <v>3</v>
          </cell>
          <cell r="H132">
            <v>2</v>
          </cell>
          <cell r="J132">
            <v>5</v>
          </cell>
          <cell r="K132">
            <v>290</v>
          </cell>
          <cell r="W132">
            <v>5</v>
          </cell>
          <cell r="X132">
            <v>5</v>
          </cell>
          <cell r="Y132">
            <v>5</v>
          </cell>
          <cell r="Z132">
            <v>5</v>
          </cell>
          <cell r="AA132">
            <v>5</v>
          </cell>
          <cell r="AB132">
            <v>5</v>
          </cell>
          <cell r="AC132">
            <v>5</v>
          </cell>
          <cell r="AD132">
            <v>5</v>
          </cell>
          <cell r="AE132">
            <v>5</v>
          </cell>
          <cell r="AF132">
            <v>5</v>
          </cell>
          <cell r="AG132">
            <v>5</v>
          </cell>
          <cell r="AH132">
            <v>5</v>
          </cell>
          <cell r="AI132">
            <v>5</v>
          </cell>
          <cell r="AJ132">
            <v>5</v>
          </cell>
          <cell r="AK132">
            <v>5</v>
          </cell>
          <cell r="AL132">
            <v>5</v>
          </cell>
          <cell r="AM132">
            <v>5</v>
          </cell>
          <cell r="AN132">
            <v>5</v>
          </cell>
          <cell r="AO132">
            <v>5</v>
          </cell>
          <cell r="AP132">
            <v>5</v>
          </cell>
          <cell r="AQ132">
            <v>5</v>
          </cell>
          <cell r="AR132">
            <v>5</v>
          </cell>
          <cell r="AS132">
            <v>5</v>
          </cell>
          <cell r="AT132">
            <v>5</v>
          </cell>
          <cell r="AU132">
            <v>5</v>
          </cell>
          <cell r="AV132">
            <v>5</v>
          </cell>
          <cell r="AW132">
            <v>5</v>
          </cell>
          <cell r="AX132">
            <v>5</v>
          </cell>
          <cell r="AY132">
            <v>5</v>
          </cell>
          <cell r="AZ132">
            <v>5</v>
          </cell>
          <cell r="BA132">
            <v>5</v>
          </cell>
          <cell r="BB132">
            <v>5</v>
          </cell>
          <cell r="BC132">
            <v>5</v>
          </cell>
          <cell r="BD132">
            <v>5</v>
          </cell>
          <cell r="BE132">
            <v>5</v>
          </cell>
          <cell r="BF132">
            <v>5</v>
          </cell>
          <cell r="BG132">
            <v>5</v>
          </cell>
          <cell r="BH132">
            <v>5</v>
          </cell>
          <cell r="BI132">
            <v>5</v>
          </cell>
          <cell r="BJ132">
            <v>5</v>
          </cell>
          <cell r="BK132">
            <v>5</v>
          </cell>
          <cell r="BL132">
            <v>5</v>
          </cell>
          <cell r="BM132">
            <v>5</v>
          </cell>
          <cell r="BN132">
            <v>5</v>
          </cell>
          <cell r="BO132">
            <v>5</v>
          </cell>
          <cell r="BP132">
            <v>5</v>
          </cell>
          <cell r="BQ132">
            <v>5</v>
          </cell>
          <cell r="BR132">
            <v>5</v>
          </cell>
          <cell r="BS132">
            <v>5</v>
          </cell>
          <cell r="BT132">
            <v>5</v>
          </cell>
          <cell r="BU132">
            <v>5</v>
          </cell>
          <cell r="BV132">
            <v>5</v>
          </cell>
          <cell r="BW132">
            <v>5</v>
          </cell>
          <cell r="BX132">
            <v>5</v>
          </cell>
          <cell r="BY132">
            <v>5</v>
          </cell>
          <cell r="BZ132">
            <v>5</v>
          </cell>
          <cell r="CA132">
            <v>5</v>
          </cell>
          <cell r="CB132">
            <v>5</v>
          </cell>
        </row>
        <row r="133">
          <cell r="A133">
            <v>2118010</v>
          </cell>
          <cell r="B133" t="str">
            <v>LHD Driver - Sink</v>
          </cell>
          <cell r="C133" t="str">
            <v>LHD Driver</v>
          </cell>
          <cell r="D133">
            <v>5844.9733568592401</v>
          </cell>
          <cell r="F133">
            <v>2</v>
          </cell>
          <cell r="G133">
            <v>2</v>
          </cell>
          <cell r="H133">
            <v>2</v>
          </cell>
          <cell r="J133">
            <v>6</v>
          </cell>
          <cell r="K133">
            <v>348</v>
          </cell>
          <cell r="W133">
            <v>6</v>
          </cell>
          <cell r="X133">
            <v>6</v>
          </cell>
          <cell r="Y133">
            <v>6</v>
          </cell>
          <cell r="Z133">
            <v>6</v>
          </cell>
          <cell r="AA133">
            <v>6</v>
          </cell>
          <cell r="AB133">
            <v>6</v>
          </cell>
          <cell r="AC133">
            <v>6</v>
          </cell>
          <cell r="AD133">
            <v>6</v>
          </cell>
          <cell r="AE133">
            <v>6</v>
          </cell>
          <cell r="AF133">
            <v>6</v>
          </cell>
          <cell r="AG133">
            <v>6</v>
          </cell>
          <cell r="AH133">
            <v>6</v>
          </cell>
          <cell r="AI133">
            <v>6</v>
          </cell>
          <cell r="AJ133">
            <v>6</v>
          </cell>
          <cell r="AK133">
            <v>6</v>
          </cell>
          <cell r="AL133">
            <v>6</v>
          </cell>
          <cell r="AM133">
            <v>6</v>
          </cell>
          <cell r="AN133">
            <v>6</v>
          </cell>
          <cell r="AO133">
            <v>6</v>
          </cell>
          <cell r="AP133">
            <v>6</v>
          </cell>
          <cell r="AQ133">
            <v>6</v>
          </cell>
          <cell r="AR133">
            <v>6</v>
          </cell>
          <cell r="AS133">
            <v>6</v>
          </cell>
          <cell r="AT133">
            <v>6</v>
          </cell>
          <cell r="AU133">
            <v>6</v>
          </cell>
          <cell r="AV133">
            <v>6</v>
          </cell>
          <cell r="AW133">
            <v>6</v>
          </cell>
          <cell r="AX133">
            <v>6</v>
          </cell>
          <cell r="AY133">
            <v>6</v>
          </cell>
          <cell r="AZ133">
            <v>6</v>
          </cell>
          <cell r="BA133">
            <v>6</v>
          </cell>
          <cell r="BB133">
            <v>6</v>
          </cell>
          <cell r="BC133">
            <v>6</v>
          </cell>
          <cell r="BD133">
            <v>6</v>
          </cell>
          <cell r="BE133">
            <v>6</v>
          </cell>
          <cell r="BF133">
            <v>6</v>
          </cell>
          <cell r="BG133">
            <v>6</v>
          </cell>
          <cell r="BH133">
            <v>6</v>
          </cell>
          <cell r="BI133">
            <v>6</v>
          </cell>
          <cell r="BJ133">
            <v>6</v>
          </cell>
          <cell r="BK133">
            <v>6</v>
          </cell>
          <cell r="BL133">
            <v>6</v>
          </cell>
          <cell r="BM133">
            <v>6</v>
          </cell>
          <cell r="BN133">
            <v>6</v>
          </cell>
          <cell r="BO133">
            <v>6</v>
          </cell>
          <cell r="BP133">
            <v>6</v>
          </cell>
          <cell r="BQ133">
            <v>6</v>
          </cell>
          <cell r="BR133">
            <v>6</v>
          </cell>
          <cell r="BS133">
            <v>6</v>
          </cell>
          <cell r="BT133">
            <v>6</v>
          </cell>
          <cell r="BU133">
            <v>6</v>
          </cell>
          <cell r="BV133">
            <v>6</v>
          </cell>
          <cell r="BW133">
            <v>6</v>
          </cell>
          <cell r="BX133">
            <v>6</v>
          </cell>
          <cell r="BY133">
            <v>6</v>
          </cell>
          <cell r="BZ133">
            <v>6</v>
          </cell>
          <cell r="CA133">
            <v>6</v>
          </cell>
          <cell r="CB133">
            <v>6</v>
          </cell>
        </row>
        <row r="134">
          <cell r="A134">
            <v>2118010</v>
          </cell>
          <cell r="B134" t="str">
            <v>LHD Driver - Ledge</v>
          </cell>
          <cell r="C134" t="str">
            <v>LHD Driver</v>
          </cell>
          <cell r="D134">
            <v>5844.9733568592401</v>
          </cell>
          <cell r="F134">
            <v>2</v>
          </cell>
          <cell r="G134">
            <v>2</v>
          </cell>
          <cell r="H134">
            <v>2</v>
          </cell>
          <cell r="J134">
            <v>6</v>
          </cell>
          <cell r="K134">
            <v>348</v>
          </cell>
          <cell r="W134">
            <v>6</v>
          </cell>
          <cell r="X134">
            <v>6</v>
          </cell>
          <cell r="Y134">
            <v>6</v>
          </cell>
          <cell r="Z134">
            <v>6</v>
          </cell>
          <cell r="AA134">
            <v>6</v>
          </cell>
          <cell r="AB134">
            <v>6</v>
          </cell>
          <cell r="AC134">
            <v>6</v>
          </cell>
          <cell r="AD134">
            <v>6</v>
          </cell>
          <cell r="AE134">
            <v>6</v>
          </cell>
          <cell r="AF134">
            <v>6</v>
          </cell>
          <cell r="AG134">
            <v>6</v>
          </cell>
          <cell r="AH134">
            <v>6</v>
          </cell>
          <cell r="AI134">
            <v>6</v>
          </cell>
          <cell r="AJ134">
            <v>6</v>
          </cell>
          <cell r="AK134">
            <v>6</v>
          </cell>
          <cell r="AL134">
            <v>6</v>
          </cell>
          <cell r="AM134">
            <v>6</v>
          </cell>
          <cell r="AN134">
            <v>6</v>
          </cell>
          <cell r="AO134">
            <v>6</v>
          </cell>
          <cell r="AP134">
            <v>6</v>
          </cell>
          <cell r="AQ134">
            <v>6</v>
          </cell>
          <cell r="AR134">
            <v>6</v>
          </cell>
          <cell r="AS134">
            <v>6</v>
          </cell>
          <cell r="AT134">
            <v>6</v>
          </cell>
          <cell r="AU134">
            <v>6</v>
          </cell>
          <cell r="AV134">
            <v>6</v>
          </cell>
          <cell r="AW134">
            <v>6</v>
          </cell>
          <cell r="AX134">
            <v>6</v>
          </cell>
          <cell r="AY134">
            <v>6</v>
          </cell>
          <cell r="AZ134">
            <v>6</v>
          </cell>
          <cell r="BA134">
            <v>6</v>
          </cell>
          <cell r="BB134">
            <v>6</v>
          </cell>
          <cell r="BC134">
            <v>6</v>
          </cell>
          <cell r="BD134">
            <v>6</v>
          </cell>
          <cell r="BE134">
            <v>6</v>
          </cell>
          <cell r="BF134">
            <v>6</v>
          </cell>
          <cell r="BG134">
            <v>6</v>
          </cell>
          <cell r="BH134">
            <v>6</v>
          </cell>
          <cell r="BI134">
            <v>6</v>
          </cell>
          <cell r="BJ134">
            <v>6</v>
          </cell>
          <cell r="BK134">
            <v>6</v>
          </cell>
          <cell r="BL134">
            <v>6</v>
          </cell>
          <cell r="BM134">
            <v>6</v>
          </cell>
          <cell r="BN134">
            <v>6</v>
          </cell>
          <cell r="BO134">
            <v>6</v>
          </cell>
          <cell r="BP134">
            <v>6</v>
          </cell>
          <cell r="BQ134">
            <v>6</v>
          </cell>
          <cell r="BR134">
            <v>6</v>
          </cell>
          <cell r="BS134">
            <v>6</v>
          </cell>
          <cell r="BT134">
            <v>6</v>
          </cell>
          <cell r="BU134">
            <v>6</v>
          </cell>
          <cell r="BV134">
            <v>6</v>
          </cell>
          <cell r="BW134">
            <v>6</v>
          </cell>
          <cell r="BX134">
            <v>6</v>
          </cell>
          <cell r="BY134">
            <v>6</v>
          </cell>
          <cell r="BZ134">
            <v>6</v>
          </cell>
          <cell r="CA134">
            <v>6</v>
          </cell>
          <cell r="CB134">
            <v>6</v>
          </cell>
        </row>
        <row r="136">
          <cell r="B136" t="str">
            <v>DDT Stoping</v>
          </cell>
        </row>
        <row r="137">
          <cell r="A137">
            <v>2118000</v>
          </cell>
          <cell r="B137" t="str">
            <v>Team Leader - Stoping</v>
          </cell>
          <cell r="C137" t="str">
            <v>Section Team Leader</v>
          </cell>
          <cell r="D137">
            <v>5844.9733568592401</v>
          </cell>
          <cell r="F137">
            <v>1</v>
          </cell>
          <cell r="H137">
            <v>1</v>
          </cell>
          <cell r="I137">
            <v>8</v>
          </cell>
          <cell r="J137">
            <v>16</v>
          </cell>
          <cell r="K137">
            <v>822</v>
          </cell>
          <cell r="X137">
            <v>2</v>
          </cell>
          <cell r="Y137">
            <v>4</v>
          </cell>
          <cell r="Z137">
            <v>4</v>
          </cell>
          <cell r="AA137">
            <v>6</v>
          </cell>
          <cell r="AB137">
            <v>6</v>
          </cell>
          <cell r="AC137">
            <v>8</v>
          </cell>
          <cell r="AD137">
            <v>8</v>
          </cell>
          <cell r="AE137">
            <v>10</v>
          </cell>
          <cell r="AF137">
            <v>12</v>
          </cell>
          <cell r="AG137">
            <v>12</v>
          </cell>
          <cell r="AH137">
            <v>14</v>
          </cell>
          <cell r="AI137">
            <v>16</v>
          </cell>
          <cell r="AJ137">
            <v>16</v>
          </cell>
          <cell r="AK137">
            <v>16</v>
          </cell>
          <cell r="AL137">
            <v>16</v>
          </cell>
          <cell r="AM137">
            <v>16</v>
          </cell>
          <cell r="AN137">
            <v>16</v>
          </cell>
          <cell r="AO137">
            <v>16</v>
          </cell>
          <cell r="AP137">
            <v>16</v>
          </cell>
          <cell r="AQ137">
            <v>16</v>
          </cell>
          <cell r="AR137">
            <v>16</v>
          </cell>
          <cell r="AS137">
            <v>16</v>
          </cell>
          <cell r="AT137">
            <v>16</v>
          </cell>
          <cell r="AU137">
            <v>16</v>
          </cell>
          <cell r="AV137">
            <v>16</v>
          </cell>
          <cell r="AW137">
            <v>16</v>
          </cell>
          <cell r="AX137">
            <v>16</v>
          </cell>
          <cell r="AY137">
            <v>16</v>
          </cell>
          <cell r="AZ137">
            <v>16</v>
          </cell>
          <cell r="BA137">
            <v>16</v>
          </cell>
          <cell r="BB137">
            <v>16</v>
          </cell>
          <cell r="BC137">
            <v>16</v>
          </cell>
          <cell r="BD137">
            <v>16</v>
          </cell>
          <cell r="BE137">
            <v>16</v>
          </cell>
          <cell r="BF137">
            <v>16</v>
          </cell>
          <cell r="BG137">
            <v>16</v>
          </cell>
          <cell r="BH137">
            <v>16</v>
          </cell>
          <cell r="BI137">
            <v>16</v>
          </cell>
          <cell r="BJ137">
            <v>16</v>
          </cell>
          <cell r="BK137">
            <v>16</v>
          </cell>
          <cell r="BL137">
            <v>16</v>
          </cell>
          <cell r="BM137">
            <v>16</v>
          </cell>
          <cell r="BN137">
            <v>16</v>
          </cell>
          <cell r="BO137">
            <v>16</v>
          </cell>
          <cell r="BP137">
            <v>16</v>
          </cell>
          <cell r="BQ137">
            <v>16</v>
          </cell>
          <cell r="BR137">
            <v>16</v>
          </cell>
          <cell r="BS137">
            <v>16</v>
          </cell>
          <cell r="BT137">
            <v>16</v>
          </cell>
          <cell r="BU137">
            <v>16</v>
          </cell>
          <cell r="BV137">
            <v>16</v>
          </cell>
          <cell r="BW137">
            <v>16</v>
          </cell>
          <cell r="BX137">
            <v>16</v>
          </cell>
          <cell r="BY137">
            <v>16</v>
          </cell>
          <cell r="BZ137">
            <v>16</v>
          </cell>
          <cell r="CA137">
            <v>16</v>
          </cell>
          <cell r="CB137">
            <v>16</v>
          </cell>
        </row>
        <row r="138">
          <cell r="A138">
            <v>2118000</v>
          </cell>
          <cell r="B138" t="str">
            <v>Team Leader - Stope Cleaning</v>
          </cell>
          <cell r="C138" t="str">
            <v>Section Team Leader</v>
          </cell>
          <cell r="D138">
            <v>5844.9733568592401</v>
          </cell>
          <cell r="F138">
            <v>1</v>
          </cell>
          <cell r="G138">
            <v>1</v>
          </cell>
          <cell r="H138">
            <v>1</v>
          </cell>
          <cell r="I138">
            <v>8</v>
          </cell>
          <cell r="J138">
            <v>24</v>
          </cell>
          <cell r="K138">
            <v>1233</v>
          </cell>
          <cell r="X138">
            <v>3</v>
          </cell>
          <cell r="Y138">
            <v>6</v>
          </cell>
          <cell r="Z138">
            <v>6</v>
          </cell>
          <cell r="AA138">
            <v>9</v>
          </cell>
          <cell r="AB138">
            <v>9</v>
          </cell>
          <cell r="AC138">
            <v>12</v>
          </cell>
          <cell r="AD138">
            <v>12</v>
          </cell>
          <cell r="AE138">
            <v>15</v>
          </cell>
          <cell r="AF138">
            <v>18</v>
          </cell>
          <cell r="AG138">
            <v>18</v>
          </cell>
          <cell r="AH138">
            <v>21</v>
          </cell>
          <cell r="AI138">
            <v>24</v>
          </cell>
          <cell r="AJ138">
            <v>24</v>
          </cell>
          <cell r="AK138">
            <v>24</v>
          </cell>
          <cell r="AL138">
            <v>24</v>
          </cell>
          <cell r="AM138">
            <v>24</v>
          </cell>
          <cell r="AN138">
            <v>24</v>
          </cell>
          <cell r="AO138">
            <v>24</v>
          </cell>
          <cell r="AP138">
            <v>24</v>
          </cell>
          <cell r="AQ138">
            <v>24</v>
          </cell>
          <cell r="AR138">
            <v>24</v>
          </cell>
          <cell r="AS138">
            <v>24</v>
          </cell>
          <cell r="AT138">
            <v>24</v>
          </cell>
          <cell r="AU138">
            <v>24</v>
          </cell>
          <cell r="AV138">
            <v>24</v>
          </cell>
          <cell r="AW138">
            <v>24</v>
          </cell>
          <cell r="AX138">
            <v>24</v>
          </cell>
          <cell r="AY138">
            <v>24</v>
          </cell>
          <cell r="AZ138">
            <v>24</v>
          </cell>
          <cell r="BA138">
            <v>24</v>
          </cell>
          <cell r="BB138">
            <v>24</v>
          </cell>
          <cell r="BC138">
            <v>24</v>
          </cell>
          <cell r="BD138">
            <v>24</v>
          </cell>
          <cell r="BE138">
            <v>24</v>
          </cell>
          <cell r="BF138">
            <v>24</v>
          </cell>
          <cell r="BG138">
            <v>24</v>
          </cell>
          <cell r="BH138">
            <v>24</v>
          </cell>
          <cell r="BI138">
            <v>24</v>
          </cell>
          <cell r="BJ138">
            <v>24</v>
          </cell>
          <cell r="BK138">
            <v>24</v>
          </cell>
          <cell r="BL138">
            <v>24</v>
          </cell>
          <cell r="BM138">
            <v>24</v>
          </cell>
          <cell r="BN138">
            <v>24</v>
          </cell>
          <cell r="BO138">
            <v>24</v>
          </cell>
          <cell r="BP138">
            <v>24</v>
          </cell>
          <cell r="BQ138">
            <v>24</v>
          </cell>
          <cell r="BR138">
            <v>24</v>
          </cell>
          <cell r="BS138">
            <v>24</v>
          </cell>
          <cell r="BT138">
            <v>24</v>
          </cell>
          <cell r="BU138">
            <v>24</v>
          </cell>
          <cell r="BV138">
            <v>24</v>
          </cell>
          <cell r="BW138">
            <v>24</v>
          </cell>
          <cell r="BX138">
            <v>24</v>
          </cell>
          <cell r="BY138">
            <v>24</v>
          </cell>
          <cell r="BZ138">
            <v>24</v>
          </cell>
          <cell r="CA138">
            <v>24</v>
          </cell>
          <cell r="CB138">
            <v>24</v>
          </cell>
        </row>
        <row r="139">
          <cell r="A139">
            <v>2114010</v>
          </cell>
          <cell r="B139" t="str">
            <v>Driller - Hand Held - Stoping</v>
          </cell>
          <cell r="C139" t="str">
            <v>Driller - Hand Held</v>
          </cell>
          <cell r="D139">
            <v>4140.7750299937488</v>
          </cell>
          <cell r="F139">
            <v>6</v>
          </cell>
          <cell r="H139">
            <v>6</v>
          </cell>
          <cell r="I139">
            <v>9</v>
          </cell>
          <cell r="J139">
            <v>108</v>
          </cell>
          <cell r="K139">
            <v>5448</v>
          </cell>
          <cell r="X139">
            <v>12</v>
          </cell>
          <cell r="Y139">
            <v>24</v>
          </cell>
          <cell r="Z139">
            <v>24</v>
          </cell>
          <cell r="AA139">
            <v>36</v>
          </cell>
          <cell r="AB139">
            <v>36</v>
          </cell>
          <cell r="AC139">
            <v>48</v>
          </cell>
          <cell r="AD139">
            <v>48</v>
          </cell>
          <cell r="AE139">
            <v>60</v>
          </cell>
          <cell r="AF139">
            <v>72</v>
          </cell>
          <cell r="AG139">
            <v>72</v>
          </cell>
          <cell r="AH139">
            <v>84</v>
          </cell>
          <cell r="AI139">
            <v>96</v>
          </cell>
          <cell r="AJ139">
            <v>96</v>
          </cell>
          <cell r="AK139">
            <v>96</v>
          </cell>
          <cell r="AL139">
            <v>108</v>
          </cell>
          <cell r="AM139">
            <v>108</v>
          </cell>
          <cell r="AN139">
            <v>108</v>
          </cell>
          <cell r="AO139">
            <v>108</v>
          </cell>
          <cell r="AP139">
            <v>108</v>
          </cell>
          <cell r="AQ139">
            <v>108</v>
          </cell>
          <cell r="AR139">
            <v>108</v>
          </cell>
          <cell r="AS139">
            <v>108</v>
          </cell>
          <cell r="AT139">
            <v>108</v>
          </cell>
          <cell r="AU139">
            <v>108</v>
          </cell>
          <cell r="AV139">
            <v>108</v>
          </cell>
          <cell r="AW139">
            <v>108</v>
          </cell>
          <cell r="AX139">
            <v>108</v>
          </cell>
          <cell r="AY139">
            <v>108</v>
          </cell>
          <cell r="AZ139">
            <v>108</v>
          </cell>
          <cell r="BA139">
            <v>108</v>
          </cell>
          <cell r="BB139">
            <v>108</v>
          </cell>
          <cell r="BC139">
            <v>108</v>
          </cell>
          <cell r="BD139">
            <v>108</v>
          </cell>
          <cell r="BE139">
            <v>108</v>
          </cell>
          <cell r="BF139">
            <v>108</v>
          </cell>
          <cell r="BG139">
            <v>108</v>
          </cell>
          <cell r="BH139">
            <v>108</v>
          </cell>
          <cell r="BI139">
            <v>108</v>
          </cell>
          <cell r="BJ139">
            <v>108</v>
          </cell>
          <cell r="BK139">
            <v>108</v>
          </cell>
          <cell r="BL139">
            <v>108</v>
          </cell>
          <cell r="BM139">
            <v>108</v>
          </cell>
          <cell r="BN139">
            <v>108</v>
          </cell>
          <cell r="BO139">
            <v>108</v>
          </cell>
          <cell r="BP139">
            <v>108</v>
          </cell>
          <cell r="BQ139">
            <v>108</v>
          </cell>
          <cell r="BR139">
            <v>108</v>
          </cell>
          <cell r="BS139">
            <v>108</v>
          </cell>
          <cell r="BT139">
            <v>108</v>
          </cell>
          <cell r="BU139">
            <v>108</v>
          </cell>
          <cell r="BV139">
            <v>108</v>
          </cell>
          <cell r="BW139">
            <v>108</v>
          </cell>
          <cell r="BX139">
            <v>108</v>
          </cell>
          <cell r="BY139">
            <v>108</v>
          </cell>
          <cell r="BZ139">
            <v>108</v>
          </cell>
          <cell r="CA139">
            <v>108</v>
          </cell>
          <cell r="CB139">
            <v>108</v>
          </cell>
        </row>
        <row r="140">
          <cell r="A140">
            <v>2113070</v>
          </cell>
          <cell r="B140" t="str">
            <v>Driller -  Assistant - Stoping</v>
          </cell>
          <cell r="C140" t="str">
            <v>Driller assistant - Sink</v>
          </cell>
          <cell r="D140">
            <v>3620.6982289283637</v>
          </cell>
          <cell r="F140">
            <v>3</v>
          </cell>
          <cell r="H140">
            <v>3</v>
          </cell>
          <cell r="I140">
            <v>9</v>
          </cell>
          <cell r="J140">
            <v>54</v>
          </cell>
          <cell r="K140">
            <v>2724</v>
          </cell>
          <cell r="X140">
            <v>6</v>
          </cell>
          <cell r="Y140">
            <v>12</v>
          </cell>
          <cell r="Z140">
            <v>12</v>
          </cell>
          <cell r="AA140">
            <v>18</v>
          </cell>
          <cell r="AB140">
            <v>18</v>
          </cell>
          <cell r="AC140">
            <v>24</v>
          </cell>
          <cell r="AD140">
            <v>24</v>
          </cell>
          <cell r="AE140">
            <v>30</v>
          </cell>
          <cell r="AF140">
            <v>36</v>
          </cell>
          <cell r="AG140">
            <v>36</v>
          </cell>
          <cell r="AH140">
            <v>42</v>
          </cell>
          <cell r="AI140">
            <v>48</v>
          </cell>
          <cell r="AJ140">
            <v>48</v>
          </cell>
          <cell r="AK140">
            <v>48</v>
          </cell>
          <cell r="AL140">
            <v>54</v>
          </cell>
          <cell r="AM140">
            <v>54</v>
          </cell>
          <cell r="AN140">
            <v>54</v>
          </cell>
          <cell r="AO140">
            <v>54</v>
          </cell>
          <cell r="AP140">
            <v>54</v>
          </cell>
          <cell r="AQ140">
            <v>54</v>
          </cell>
          <cell r="AR140">
            <v>54</v>
          </cell>
          <cell r="AS140">
            <v>54</v>
          </cell>
          <cell r="AT140">
            <v>54</v>
          </cell>
          <cell r="AU140">
            <v>54</v>
          </cell>
          <cell r="AV140">
            <v>54</v>
          </cell>
          <cell r="AW140">
            <v>54</v>
          </cell>
          <cell r="AX140">
            <v>54</v>
          </cell>
          <cell r="AY140">
            <v>54</v>
          </cell>
          <cell r="AZ140">
            <v>54</v>
          </cell>
          <cell r="BA140">
            <v>54</v>
          </cell>
          <cell r="BB140">
            <v>54</v>
          </cell>
          <cell r="BC140">
            <v>54</v>
          </cell>
          <cell r="BD140">
            <v>54</v>
          </cell>
          <cell r="BE140">
            <v>54</v>
          </cell>
          <cell r="BF140">
            <v>54</v>
          </cell>
          <cell r="BG140">
            <v>54</v>
          </cell>
          <cell r="BH140">
            <v>54</v>
          </cell>
          <cell r="BI140">
            <v>54</v>
          </cell>
          <cell r="BJ140">
            <v>54</v>
          </cell>
          <cell r="BK140">
            <v>54</v>
          </cell>
          <cell r="BL140">
            <v>54</v>
          </cell>
          <cell r="BM140">
            <v>54</v>
          </cell>
          <cell r="BN140">
            <v>54</v>
          </cell>
          <cell r="BO140">
            <v>54</v>
          </cell>
          <cell r="BP140">
            <v>54</v>
          </cell>
          <cell r="BQ140">
            <v>54</v>
          </cell>
          <cell r="BR140">
            <v>54</v>
          </cell>
          <cell r="BS140">
            <v>54</v>
          </cell>
          <cell r="BT140">
            <v>54</v>
          </cell>
          <cell r="BU140">
            <v>54</v>
          </cell>
          <cell r="BV140">
            <v>54</v>
          </cell>
          <cell r="BW140">
            <v>54</v>
          </cell>
          <cell r="BX140">
            <v>54</v>
          </cell>
          <cell r="BY140">
            <v>54</v>
          </cell>
          <cell r="BZ140">
            <v>54</v>
          </cell>
          <cell r="CA140">
            <v>54</v>
          </cell>
          <cell r="CB140">
            <v>54</v>
          </cell>
        </row>
        <row r="141">
          <cell r="A141">
            <v>2113070</v>
          </cell>
          <cell r="B141" t="str">
            <v>Miners Assistant - Stoping</v>
          </cell>
          <cell r="C141" t="str">
            <v>Driller assistant - Sink</v>
          </cell>
          <cell r="D141">
            <v>3620.6982289283637</v>
          </cell>
          <cell r="F141">
            <v>2</v>
          </cell>
          <cell r="H141">
            <v>2</v>
          </cell>
          <cell r="I141">
            <v>9</v>
          </cell>
          <cell r="J141">
            <v>36</v>
          </cell>
          <cell r="K141">
            <v>1816</v>
          </cell>
          <cell r="X141">
            <v>4</v>
          </cell>
          <cell r="Y141">
            <v>8</v>
          </cell>
          <cell r="Z141">
            <v>8</v>
          </cell>
          <cell r="AA141">
            <v>12</v>
          </cell>
          <cell r="AB141">
            <v>12</v>
          </cell>
          <cell r="AC141">
            <v>16</v>
          </cell>
          <cell r="AD141">
            <v>16</v>
          </cell>
          <cell r="AE141">
            <v>20</v>
          </cell>
          <cell r="AF141">
            <v>24</v>
          </cell>
          <cell r="AG141">
            <v>24</v>
          </cell>
          <cell r="AH141">
            <v>28</v>
          </cell>
          <cell r="AI141">
            <v>32</v>
          </cell>
          <cell r="AJ141">
            <v>32</v>
          </cell>
          <cell r="AK141">
            <v>32</v>
          </cell>
          <cell r="AL141">
            <v>36</v>
          </cell>
          <cell r="AM141">
            <v>36</v>
          </cell>
          <cell r="AN141">
            <v>36</v>
          </cell>
          <cell r="AO141">
            <v>36</v>
          </cell>
          <cell r="AP141">
            <v>36</v>
          </cell>
          <cell r="AQ141">
            <v>36</v>
          </cell>
          <cell r="AR141">
            <v>36</v>
          </cell>
          <cell r="AS141">
            <v>36</v>
          </cell>
          <cell r="AT141">
            <v>36</v>
          </cell>
          <cell r="AU141">
            <v>36</v>
          </cell>
          <cell r="AV141">
            <v>36</v>
          </cell>
          <cell r="AW141">
            <v>36</v>
          </cell>
          <cell r="AX141">
            <v>36</v>
          </cell>
          <cell r="AY141">
            <v>36</v>
          </cell>
          <cell r="AZ141">
            <v>36</v>
          </cell>
          <cell r="BA141">
            <v>36</v>
          </cell>
          <cell r="BB141">
            <v>36</v>
          </cell>
          <cell r="BC141">
            <v>36</v>
          </cell>
          <cell r="BD141">
            <v>36</v>
          </cell>
          <cell r="BE141">
            <v>36</v>
          </cell>
          <cell r="BF141">
            <v>36</v>
          </cell>
          <cell r="BG141">
            <v>36</v>
          </cell>
          <cell r="BH141">
            <v>36</v>
          </cell>
          <cell r="BI141">
            <v>36</v>
          </cell>
          <cell r="BJ141">
            <v>36</v>
          </cell>
          <cell r="BK141">
            <v>36</v>
          </cell>
          <cell r="BL141">
            <v>36</v>
          </cell>
          <cell r="BM141">
            <v>36</v>
          </cell>
          <cell r="BN141">
            <v>36</v>
          </cell>
          <cell r="BO141">
            <v>36</v>
          </cell>
          <cell r="BP141">
            <v>36</v>
          </cell>
          <cell r="BQ141">
            <v>36</v>
          </cell>
          <cell r="BR141">
            <v>36</v>
          </cell>
          <cell r="BS141">
            <v>36</v>
          </cell>
          <cell r="BT141">
            <v>36</v>
          </cell>
          <cell r="BU141">
            <v>36</v>
          </cell>
          <cell r="BV141">
            <v>36</v>
          </cell>
          <cell r="BW141">
            <v>36</v>
          </cell>
          <cell r="BX141">
            <v>36</v>
          </cell>
          <cell r="BY141">
            <v>36</v>
          </cell>
          <cell r="BZ141">
            <v>36</v>
          </cell>
          <cell r="CA141">
            <v>36</v>
          </cell>
          <cell r="CB141">
            <v>36</v>
          </cell>
        </row>
        <row r="142">
          <cell r="A142">
            <v>2111100</v>
          </cell>
          <cell r="B142" t="str">
            <v>Labourer PTV's - Stoping</v>
          </cell>
          <cell r="C142" t="str">
            <v>Labourer</v>
          </cell>
          <cell r="D142">
            <v>2746.3209880618924</v>
          </cell>
          <cell r="F142">
            <v>3</v>
          </cell>
          <cell r="G142">
            <v>2</v>
          </cell>
          <cell r="H142">
            <v>3</v>
          </cell>
          <cell r="I142">
            <v>9</v>
          </cell>
          <cell r="J142">
            <v>72</v>
          </cell>
          <cell r="K142">
            <v>3632</v>
          </cell>
          <cell r="X142">
            <v>8</v>
          </cell>
          <cell r="Y142">
            <v>16</v>
          </cell>
          <cell r="Z142">
            <v>16</v>
          </cell>
          <cell r="AA142">
            <v>24</v>
          </cell>
          <cell r="AB142">
            <v>24</v>
          </cell>
          <cell r="AC142">
            <v>32</v>
          </cell>
          <cell r="AD142">
            <v>32</v>
          </cell>
          <cell r="AE142">
            <v>40</v>
          </cell>
          <cell r="AF142">
            <v>48</v>
          </cell>
          <cell r="AG142">
            <v>48</v>
          </cell>
          <cell r="AH142">
            <v>56</v>
          </cell>
          <cell r="AI142">
            <v>64</v>
          </cell>
          <cell r="AJ142">
            <v>64</v>
          </cell>
          <cell r="AK142">
            <v>64</v>
          </cell>
          <cell r="AL142">
            <v>72</v>
          </cell>
          <cell r="AM142">
            <v>72</v>
          </cell>
          <cell r="AN142">
            <v>72</v>
          </cell>
          <cell r="AO142">
            <v>72</v>
          </cell>
          <cell r="AP142">
            <v>72</v>
          </cell>
          <cell r="AQ142">
            <v>72</v>
          </cell>
          <cell r="AR142">
            <v>72</v>
          </cell>
          <cell r="AS142">
            <v>72</v>
          </cell>
          <cell r="AT142">
            <v>72</v>
          </cell>
          <cell r="AU142">
            <v>72</v>
          </cell>
          <cell r="AV142">
            <v>72</v>
          </cell>
          <cell r="AW142">
            <v>72</v>
          </cell>
          <cell r="AX142">
            <v>72</v>
          </cell>
          <cell r="AY142">
            <v>72</v>
          </cell>
          <cell r="AZ142">
            <v>72</v>
          </cell>
          <cell r="BA142">
            <v>72</v>
          </cell>
          <cell r="BB142">
            <v>72</v>
          </cell>
          <cell r="BC142">
            <v>72</v>
          </cell>
          <cell r="BD142">
            <v>72</v>
          </cell>
          <cell r="BE142">
            <v>72</v>
          </cell>
          <cell r="BF142">
            <v>72</v>
          </cell>
          <cell r="BG142">
            <v>72</v>
          </cell>
          <cell r="BH142">
            <v>72</v>
          </cell>
          <cell r="BI142">
            <v>72</v>
          </cell>
          <cell r="BJ142">
            <v>72</v>
          </cell>
          <cell r="BK142">
            <v>72</v>
          </cell>
          <cell r="BL142">
            <v>72</v>
          </cell>
          <cell r="BM142">
            <v>72</v>
          </cell>
          <cell r="BN142">
            <v>72</v>
          </cell>
          <cell r="BO142">
            <v>72</v>
          </cell>
          <cell r="BP142">
            <v>72</v>
          </cell>
          <cell r="BQ142">
            <v>72</v>
          </cell>
          <cell r="BR142">
            <v>72</v>
          </cell>
          <cell r="BS142">
            <v>72</v>
          </cell>
          <cell r="BT142">
            <v>72</v>
          </cell>
          <cell r="BU142">
            <v>72</v>
          </cell>
          <cell r="BV142">
            <v>72</v>
          </cell>
          <cell r="BW142">
            <v>72</v>
          </cell>
          <cell r="BX142">
            <v>72</v>
          </cell>
          <cell r="BY142">
            <v>72</v>
          </cell>
          <cell r="BZ142">
            <v>72</v>
          </cell>
          <cell r="CA142">
            <v>72</v>
          </cell>
          <cell r="CB142">
            <v>72</v>
          </cell>
        </row>
        <row r="143">
          <cell r="A143">
            <v>2115030</v>
          </cell>
          <cell r="B143" t="str">
            <v>Stoping construction Team Leader</v>
          </cell>
          <cell r="C143" t="str">
            <v>Construction Team Leader</v>
          </cell>
          <cell r="D143">
            <v>4456.5510230967202</v>
          </cell>
          <cell r="F143">
            <v>1</v>
          </cell>
          <cell r="G143">
            <v>1</v>
          </cell>
          <cell r="H143">
            <v>1</v>
          </cell>
          <cell r="J143">
            <v>3</v>
          </cell>
          <cell r="K143">
            <v>157</v>
          </cell>
          <cell r="X143">
            <v>1</v>
          </cell>
          <cell r="Y143">
            <v>1</v>
          </cell>
          <cell r="Z143">
            <v>1</v>
          </cell>
          <cell r="AA143">
            <v>1</v>
          </cell>
          <cell r="AB143">
            <v>1</v>
          </cell>
          <cell r="AC143">
            <v>2</v>
          </cell>
          <cell r="AD143">
            <v>2</v>
          </cell>
          <cell r="AE143">
            <v>2</v>
          </cell>
          <cell r="AF143">
            <v>2</v>
          </cell>
          <cell r="AG143">
            <v>3</v>
          </cell>
          <cell r="AH143">
            <v>3</v>
          </cell>
          <cell r="AI143">
            <v>3</v>
          </cell>
          <cell r="AJ143">
            <v>3</v>
          </cell>
          <cell r="AK143">
            <v>3</v>
          </cell>
          <cell r="AL143">
            <v>3</v>
          </cell>
          <cell r="AM143">
            <v>3</v>
          </cell>
          <cell r="AN143">
            <v>3</v>
          </cell>
          <cell r="AO143">
            <v>3</v>
          </cell>
          <cell r="AP143">
            <v>3</v>
          </cell>
          <cell r="AQ143">
            <v>3</v>
          </cell>
          <cell r="AR143">
            <v>3</v>
          </cell>
          <cell r="AS143">
            <v>3</v>
          </cell>
          <cell r="AT143">
            <v>3</v>
          </cell>
          <cell r="AU143">
            <v>3</v>
          </cell>
          <cell r="AV143">
            <v>3</v>
          </cell>
          <cell r="AW143">
            <v>3</v>
          </cell>
          <cell r="AX143">
            <v>3</v>
          </cell>
          <cell r="AY143">
            <v>3</v>
          </cell>
          <cell r="AZ143">
            <v>3</v>
          </cell>
          <cell r="BA143">
            <v>3</v>
          </cell>
          <cell r="BB143">
            <v>3</v>
          </cell>
          <cell r="BC143">
            <v>3</v>
          </cell>
          <cell r="BD143">
            <v>3</v>
          </cell>
          <cell r="BE143">
            <v>3</v>
          </cell>
          <cell r="BF143">
            <v>3</v>
          </cell>
          <cell r="BG143">
            <v>3</v>
          </cell>
          <cell r="BH143">
            <v>3</v>
          </cell>
          <cell r="BI143">
            <v>3</v>
          </cell>
          <cell r="BJ143">
            <v>3</v>
          </cell>
          <cell r="BK143">
            <v>3</v>
          </cell>
          <cell r="BL143">
            <v>3</v>
          </cell>
          <cell r="BM143">
            <v>3</v>
          </cell>
          <cell r="BN143">
            <v>3</v>
          </cell>
          <cell r="BO143">
            <v>3</v>
          </cell>
          <cell r="BP143">
            <v>3</v>
          </cell>
          <cell r="BQ143">
            <v>3</v>
          </cell>
          <cell r="BR143">
            <v>3</v>
          </cell>
          <cell r="BS143">
            <v>3</v>
          </cell>
          <cell r="BT143">
            <v>3</v>
          </cell>
          <cell r="BU143">
            <v>3</v>
          </cell>
          <cell r="BV143">
            <v>3</v>
          </cell>
          <cell r="BW143">
            <v>3</v>
          </cell>
          <cell r="BX143">
            <v>3</v>
          </cell>
          <cell r="BY143">
            <v>3</v>
          </cell>
          <cell r="BZ143">
            <v>3</v>
          </cell>
          <cell r="CA143">
            <v>3</v>
          </cell>
          <cell r="CB143">
            <v>3</v>
          </cell>
        </row>
        <row r="144">
          <cell r="A144">
            <v>2113020</v>
          </cell>
          <cell r="B144" t="str">
            <v>Stoping construction</v>
          </cell>
          <cell r="C144" t="str">
            <v>Construction Man - Sink</v>
          </cell>
          <cell r="D144">
            <v>3620.6982289283637</v>
          </cell>
          <cell r="F144">
            <v>6</v>
          </cell>
          <cell r="G144">
            <v>6</v>
          </cell>
          <cell r="H144">
            <v>6</v>
          </cell>
          <cell r="J144">
            <v>18</v>
          </cell>
          <cell r="K144">
            <v>942</v>
          </cell>
          <cell r="X144">
            <v>6</v>
          </cell>
          <cell r="Y144">
            <v>6</v>
          </cell>
          <cell r="Z144">
            <v>6</v>
          </cell>
          <cell r="AA144">
            <v>6</v>
          </cell>
          <cell r="AB144">
            <v>6</v>
          </cell>
          <cell r="AC144">
            <v>12</v>
          </cell>
          <cell r="AD144">
            <v>12</v>
          </cell>
          <cell r="AE144">
            <v>12</v>
          </cell>
          <cell r="AF144">
            <v>12</v>
          </cell>
          <cell r="AG144">
            <v>18</v>
          </cell>
          <cell r="AH144">
            <v>18</v>
          </cell>
          <cell r="AI144">
            <v>18</v>
          </cell>
          <cell r="AJ144">
            <v>18</v>
          </cell>
          <cell r="AK144">
            <v>18</v>
          </cell>
          <cell r="AL144">
            <v>18</v>
          </cell>
          <cell r="AM144">
            <v>18</v>
          </cell>
          <cell r="AN144">
            <v>18</v>
          </cell>
          <cell r="AO144">
            <v>18</v>
          </cell>
          <cell r="AP144">
            <v>18</v>
          </cell>
          <cell r="AQ144">
            <v>18</v>
          </cell>
          <cell r="AR144">
            <v>18</v>
          </cell>
          <cell r="AS144">
            <v>18</v>
          </cell>
          <cell r="AT144">
            <v>18</v>
          </cell>
          <cell r="AU144">
            <v>18</v>
          </cell>
          <cell r="AV144">
            <v>18</v>
          </cell>
          <cell r="AW144">
            <v>18</v>
          </cell>
          <cell r="AX144">
            <v>18</v>
          </cell>
          <cell r="AY144">
            <v>18</v>
          </cell>
          <cell r="AZ144">
            <v>18</v>
          </cell>
          <cell r="BA144">
            <v>18</v>
          </cell>
          <cell r="BB144">
            <v>18</v>
          </cell>
          <cell r="BC144">
            <v>18</v>
          </cell>
          <cell r="BD144">
            <v>18</v>
          </cell>
          <cell r="BE144">
            <v>18</v>
          </cell>
          <cell r="BF144">
            <v>18</v>
          </cell>
          <cell r="BG144">
            <v>18</v>
          </cell>
          <cell r="BH144">
            <v>18</v>
          </cell>
          <cell r="BI144">
            <v>18</v>
          </cell>
          <cell r="BJ144">
            <v>18</v>
          </cell>
          <cell r="BK144">
            <v>18</v>
          </cell>
          <cell r="BL144">
            <v>18</v>
          </cell>
          <cell r="BM144">
            <v>18</v>
          </cell>
          <cell r="BN144">
            <v>18</v>
          </cell>
          <cell r="BO144">
            <v>18</v>
          </cell>
          <cell r="BP144">
            <v>18</v>
          </cell>
          <cell r="BQ144">
            <v>18</v>
          </cell>
          <cell r="BR144">
            <v>18</v>
          </cell>
          <cell r="BS144">
            <v>18</v>
          </cell>
          <cell r="BT144">
            <v>18</v>
          </cell>
          <cell r="BU144">
            <v>18</v>
          </cell>
          <cell r="BV144">
            <v>18</v>
          </cell>
          <cell r="BW144">
            <v>18</v>
          </cell>
          <cell r="BX144">
            <v>18</v>
          </cell>
          <cell r="BY144">
            <v>18</v>
          </cell>
          <cell r="BZ144">
            <v>18</v>
          </cell>
          <cell r="CA144">
            <v>18</v>
          </cell>
          <cell r="CB144">
            <v>18</v>
          </cell>
        </row>
        <row r="145">
          <cell r="A145">
            <v>2114020</v>
          </cell>
          <cell r="B145" t="str">
            <v>Winch Driver</v>
          </cell>
          <cell r="C145" t="str">
            <v>Winch Driver</v>
          </cell>
          <cell r="D145">
            <v>4140.7750299937488</v>
          </cell>
          <cell r="F145">
            <v>3</v>
          </cell>
          <cell r="H145">
            <v>3</v>
          </cell>
          <cell r="J145">
            <v>6</v>
          </cell>
          <cell r="K145">
            <v>240</v>
          </cell>
          <cell r="AO145">
            <v>6</v>
          </cell>
          <cell r="AP145">
            <v>6</v>
          </cell>
          <cell r="AQ145">
            <v>6</v>
          </cell>
          <cell r="AR145">
            <v>6</v>
          </cell>
          <cell r="AS145">
            <v>6</v>
          </cell>
          <cell r="AT145">
            <v>6</v>
          </cell>
          <cell r="AU145">
            <v>6</v>
          </cell>
          <cell r="AV145">
            <v>6</v>
          </cell>
          <cell r="AW145">
            <v>6</v>
          </cell>
          <cell r="AX145">
            <v>6</v>
          </cell>
          <cell r="AY145">
            <v>6</v>
          </cell>
          <cell r="AZ145">
            <v>6</v>
          </cell>
          <cell r="BA145">
            <v>6</v>
          </cell>
          <cell r="BB145">
            <v>6</v>
          </cell>
          <cell r="BC145">
            <v>6</v>
          </cell>
          <cell r="BD145">
            <v>6</v>
          </cell>
          <cell r="BE145">
            <v>6</v>
          </cell>
          <cell r="BF145">
            <v>6</v>
          </cell>
          <cell r="BG145">
            <v>6</v>
          </cell>
          <cell r="BH145">
            <v>6</v>
          </cell>
          <cell r="BI145">
            <v>6</v>
          </cell>
          <cell r="BJ145">
            <v>6</v>
          </cell>
          <cell r="BK145">
            <v>6</v>
          </cell>
          <cell r="BL145">
            <v>6</v>
          </cell>
          <cell r="BM145">
            <v>6</v>
          </cell>
          <cell r="BN145">
            <v>6</v>
          </cell>
          <cell r="BO145">
            <v>6</v>
          </cell>
          <cell r="BP145">
            <v>6</v>
          </cell>
          <cell r="BQ145">
            <v>6</v>
          </cell>
          <cell r="BR145">
            <v>6</v>
          </cell>
          <cell r="BS145">
            <v>6</v>
          </cell>
          <cell r="BT145">
            <v>6</v>
          </cell>
          <cell r="BU145">
            <v>6</v>
          </cell>
          <cell r="BV145">
            <v>6</v>
          </cell>
          <cell r="BW145">
            <v>6</v>
          </cell>
          <cell r="BX145">
            <v>6</v>
          </cell>
          <cell r="BY145">
            <v>6</v>
          </cell>
          <cell r="BZ145">
            <v>6</v>
          </cell>
          <cell r="CA145">
            <v>6</v>
          </cell>
          <cell r="CB145">
            <v>6</v>
          </cell>
        </row>
        <row r="146">
          <cell r="A146">
            <v>2118010</v>
          </cell>
          <cell r="B146" t="str">
            <v>LHD Driver - Stoping</v>
          </cell>
          <cell r="C146" t="str">
            <v>LHD Driver</v>
          </cell>
          <cell r="D146">
            <v>5844.9733568592401</v>
          </cell>
          <cell r="F146">
            <v>27</v>
          </cell>
          <cell r="G146">
            <v>27</v>
          </cell>
          <cell r="H146">
            <v>27</v>
          </cell>
          <cell r="J146">
            <v>81</v>
          </cell>
          <cell r="K146">
            <v>4086</v>
          </cell>
          <cell r="X146">
            <v>9</v>
          </cell>
          <cell r="Y146">
            <v>18</v>
          </cell>
          <cell r="Z146">
            <v>18</v>
          </cell>
          <cell r="AA146">
            <v>27</v>
          </cell>
          <cell r="AB146">
            <v>27</v>
          </cell>
          <cell r="AC146">
            <v>36</v>
          </cell>
          <cell r="AD146">
            <v>36</v>
          </cell>
          <cell r="AE146">
            <v>45</v>
          </cell>
          <cell r="AF146">
            <v>54</v>
          </cell>
          <cell r="AG146">
            <v>54</v>
          </cell>
          <cell r="AH146">
            <v>63</v>
          </cell>
          <cell r="AI146">
            <v>72</v>
          </cell>
          <cell r="AJ146">
            <v>72</v>
          </cell>
          <cell r="AK146">
            <v>72</v>
          </cell>
          <cell r="AL146">
            <v>81</v>
          </cell>
          <cell r="AM146">
            <v>81</v>
          </cell>
          <cell r="AN146">
            <v>81</v>
          </cell>
          <cell r="AO146">
            <v>81</v>
          </cell>
          <cell r="AP146">
            <v>81</v>
          </cell>
          <cell r="AQ146">
            <v>81</v>
          </cell>
          <cell r="AR146">
            <v>81</v>
          </cell>
          <cell r="AS146">
            <v>81</v>
          </cell>
          <cell r="AT146">
            <v>81</v>
          </cell>
          <cell r="AU146">
            <v>81</v>
          </cell>
          <cell r="AV146">
            <v>81</v>
          </cell>
          <cell r="AW146">
            <v>81</v>
          </cell>
          <cell r="AX146">
            <v>81</v>
          </cell>
          <cell r="AY146">
            <v>81</v>
          </cell>
          <cell r="AZ146">
            <v>81</v>
          </cell>
          <cell r="BA146">
            <v>81</v>
          </cell>
          <cell r="BB146">
            <v>81</v>
          </cell>
          <cell r="BC146">
            <v>81</v>
          </cell>
          <cell r="BD146">
            <v>81</v>
          </cell>
          <cell r="BE146">
            <v>81</v>
          </cell>
          <cell r="BF146">
            <v>81</v>
          </cell>
          <cell r="BG146">
            <v>81</v>
          </cell>
          <cell r="BH146">
            <v>81</v>
          </cell>
          <cell r="BI146">
            <v>81</v>
          </cell>
          <cell r="BJ146">
            <v>81</v>
          </cell>
          <cell r="BK146">
            <v>81</v>
          </cell>
          <cell r="BL146">
            <v>81</v>
          </cell>
          <cell r="BM146">
            <v>81</v>
          </cell>
          <cell r="BN146">
            <v>81</v>
          </cell>
          <cell r="BO146">
            <v>81</v>
          </cell>
          <cell r="BP146">
            <v>81</v>
          </cell>
          <cell r="BQ146">
            <v>81</v>
          </cell>
          <cell r="BR146">
            <v>81</v>
          </cell>
          <cell r="BS146">
            <v>81</v>
          </cell>
          <cell r="BT146">
            <v>81</v>
          </cell>
          <cell r="BU146">
            <v>81</v>
          </cell>
          <cell r="BV146">
            <v>81</v>
          </cell>
          <cell r="BW146">
            <v>81</v>
          </cell>
          <cell r="BX146">
            <v>81</v>
          </cell>
          <cell r="BY146">
            <v>81</v>
          </cell>
          <cell r="BZ146">
            <v>81</v>
          </cell>
          <cell r="CA146">
            <v>81</v>
          </cell>
          <cell r="CB146">
            <v>81</v>
          </cell>
        </row>
        <row r="148">
          <cell r="B148" t="str">
            <v>Drill Rig</v>
          </cell>
        </row>
        <row r="149">
          <cell r="A149">
            <v>2118000</v>
          </cell>
          <cell r="B149" t="str">
            <v>Drill Rig Operator - Development</v>
          </cell>
          <cell r="C149" t="str">
            <v>Section Team Leader</v>
          </cell>
          <cell r="D149">
            <v>5844.9733568592401</v>
          </cell>
          <cell r="F149">
            <v>1</v>
          </cell>
          <cell r="H149">
            <v>1</v>
          </cell>
          <cell r="J149">
            <v>2</v>
          </cell>
          <cell r="K149">
            <v>120</v>
          </cell>
          <cell r="U149">
            <v>2</v>
          </cell>
          <cell r="V149">
            <v>2</v>
          </cell>
          <cell r="W149">
            <v>2</v>
          </cell>
          <cell r="X149">
            <v>2</v>
          </cell>
          <cell r="Y149">
            <v>2</v>
          </cell>
          <cell r="Z149">
            <v>2</v>
          </cell>
          <cell r="AA149">
            <v>2</v>
          </cell>
          <cell r="AB149">
            <v>2</v>
          </cell>
          <cell r="AC149">
            <v>2</v>
          </cell>
          <cell r="AD149">
            <v>2</v>
          </cell>
          <cell r="AE149">
            <v>2</v>
          </cell>
          <cell r="AF149">
            <v>2</v>
          </cell>
          <cell r="AG149">
            <v>2</v>
          </cell>
          <cell r="AH149">
            <v>2</v>
          </cell>
          <cell r="AI149">
            <v>2</v>
          </cell>
          <cell r="AJ149">
            <v>2</v>
          </cell>
          <cell r="AK149">
            <v>2</v>
          </cell>
          <cell r="AL149">
            <v>2</v>
          </cell>
          <cell r="AM149">
            <v>2</v>
          </cell>
          <cell r="AN149">
            <v>2</v>
          </cell>
          <cell r="AO149">
            <v>2</v>
          </cell>
          <cell r="AP149">
            <v>2</v>
          </cell>
          <cell r="AQ149">
            <v>2</v>
          </cell>
          <cell r="AR149">
            <v>2</v>
          </cell>
          <cell r="AS149">
            <v>2</v>
          </cell>
          <cell r="AT149">
            <v>2</v>
          </cell>
          <cell r="AU149">
            <v>2</v>
          </cell>
          <cell r="AV149">
            <v>2</v>
          </cell>
          <cell r="AW149">
            <v>2</v>
          </cell>
          <cell r="AX149">
            <v>2</v>
          </cell>
          <cell r="AY149">
            <v>2</v>
          </cell>
          <cell r="AZ149">
            <v>2</v>
          </cell>
          <cell r="BA149">
            <v>2</v>
          </cell>
          <cell r="BB149">
            <v>2</v>
          </cell>
          <cell r="BC149">
            <v>2</v>
          </cell>
          <cell r="BD149">
            <v>2</v>
          </cell>
          <cell r="BE149">
            <v>2</v>
          </cell>
          <cell r="BF149">
            <v>2</v>
          </cell>
          <cell r="BG149">
            <v>2</v>
          </cell>
          <cell r="BH149">
            <v>2</v>
          </cell>
          <cell r="BI149">
            <v>2</v>
          </cell>
          <cell r="BJ149">
            <v>2</v>
          </cell>
          <cell r="BK149">
            <v>2</v>
          </cell>
          <cell r="BL149">
            <v>2</v>
          </cell>
          <cell r="BM149">
            <v>2</v>
          </cell>
          <cell r="BN149">
            <v>2</v>
          </cell>
          <cell r="BO149">
            <v>2</v>
          </cell>
          <cell r="BP149">
            <v>2</v>
          </cell>
          <cell r="BQ149">
            <v>2</v>
          </cell>
          <cell r="BR149">
            <v>2</v>
          </cell>
          <cell r="BS149">
            <v>2</v>
          </cell>
          <cell r="BT149">
            <v>2</v>
          </cell>
          <cell r="BU149">
            <v>2</v>
          </cell>
          <cell r="BV149">
            <v>2</v>
          </cell>
          <cell r="BW149">
            <v>2</v>
          </cell>
          <cell r="BX149">
            <v>2</v>
          </cell>
          <cell r="BY149">
            <v>2</v>
          </cell>
          <cell r="BZ149">
            <v>2</v>
          </cell>
          <cell r="CA149">
            <v>2</v>
          </cell>
          <cell r="CB149">
            <v>2</v>
          </cell>
        </row>
        <row r="150">
          <cell r="A150">
            <v>2118000</v>
          </cell>
          <cell r="B150" t="str">
            <v>Drill Rig Operator - Stoping</v>
          </cell>
          <cell r="C150" t="str">
            <v>Section Team Leader</v>
          </cell>
          <cell r="D150">
            <v>5844.9733568592401</v>
          </cell>
          <cell r="F150">
            <v>2</v>
          </cell>
          <cell r="H150">
            <v>2</v>
          </cell>
          <cell r="J150">
            <v>4</v>
          </cell>
          <cell r="K150">
            <v>170</v>
          </cell>
          <cell r="AJ150">
            <v>2</v>
          </cell>
          <cell r="AK150">
            <v>2</v>
          </cell>
          <cell r="AL150">
            <v>2</v>
          </cell>
          <cell r="AM150">
            <v>2</v>
          </cell>
          <cell r="AN150">
            <v>2</v>
          </cell>
          <cell r="AO150">
            <v>4</v>
          </cell>
          <cell r="AP150">
            <v>4</v>
          </cell>
          <cell r="AQ150">
            <v>4</v>
          </cell>
          <cell r="AR150">
            <v>4</v>
          </cell>
          <cell r="AS150">
            <v>4</v>
          </cell>
          <cell r="AT150">
            <v>4</v>
          </cell>
          <cell r="AU150">
            <v>4</v>
          </cell>
          <cell r="AV150">
            <v>4</v>
          </cell>
          <cell r="AW150">
            <v>4</v>
          </cell>
          <cell r="AX150">
            <v>4</v>
          </cell>
          <cell r="AY150">
            <v>4</v>
          </cell>
          <cell r="AZ150">
            <v>4</v>
          </cell>
          <cell r="BA150">
            <v>4</v>
          </cell>
          <cell r="BB150">
            <v>4</v>
          </cell>
          <cell r="BC150">
            <v>4</v>
          </cell>
          <cell r="BD150">
            <v>4</v>
          </cell>
          <cell r="BE150">
            <v>4</v>
          </cell>
          <cell r="BF150">
            <v>4</v>
          </cell>
          <cell r="BG150">
            <v>4</v>
          </cell>
          <cell r="BH150">
            <v>4</v>
          </cell>
          <cell r="BI150">
            <v>4</v>
          </cell>
          <cell r="BJ150">
            <v>4</v>
          </cell>
          <cell r="BK150">
            <v>4</v>
          </cell>
          <cell r="BL150">
            <v>4</v>
          </cell>
          <cell r="BM150">
            <v>4</v>
          </cell>
          <cell r="BN150">
            <v>4</v>
          </cell>
          <cell r="BO150">
            <v>4</v>
          </cell>
          <cell r="BP150">
            <v>4</v>
          </cell>
          <cell r="BQ150">
            <v>4</v>
          </cell>
          <cell r="BR150">
            <v>4</v>
          </cell>
          <cell r="BS150">
            <v>4</v>
          </cell>
          <cell r="BT150">
            <v>4</v>
          </cell>
          <cell r="BU150">
            <v>4</v>
          </cell>
          <cell r="BV150">
            <v>4</v>
          </cell>
          <cell r="BW150">
            <v>4</v>
          </cell>
          <cell r="BX150">
            <v>4</v>
          </cell>
          <cell r="BY150">
            <v>4</v>
          </cell>
          <cell r="BZ150">
            <v>4</v>
          </cell>
          <cell r="CA150">
            <v>4</v>
          </cell>
          <cell r="CB150">
            <v>4</v>
          </cell>
        </row>
        <row r="151">
          <cell r="A151">
            <v>2113070</v>
          </cell>
          <cell r="B151" t="str">
            <v>Drill Rig Spotter - Development</v>
          </cell>
          <cell r="C151" t="str">
            <v>Driller assistant - Sink</v>
          </cell>
          <cell r="D151">
            <v>3620.6982289283637</v>
          </cell>
          <cell r="F151">
            <v>1</v>
          </cell>
          <cell r="H151">
            <v>1</v>
          </cell>
          <cell r="J151">
            <v>2</v>
          </cell>
          <cell r="K151">
            <v>120</v>
          </cell>
          <cell r="U151">
            <v>2</v>
          </cell>
          <cell r="V151">
            <v>2</v>
          </cell>
          <cell r="W151">
            <v>2</v>
          </cell>
          <cell r="X151">
            <v>2</v>
          </cell>
          <cell r="Y151">
            <v>2</v>
          </cell>
          <cell r="Z151">
            <v>2</v>
          </cell>
          <cell r="AA151">
            <v>2</v>
          </cell>
          <cell r="AB151">
            <v>2</v>
          </cell>
          <cell r="AC151">
            <v>2</v>
          </cell>
          <cell r="AD151">
            <v>2</v>
          </cell>
          <cell r="AE151">
            <v>2</v>
          </cell>
          <cell r="AF151">
            <v>2</v>
          </cell>
          <cell r="AG151">
            <v>2</v>
          </cell>
          <cell r="AH151">
            <v>2</v>
          </cell>
          <cell r="AI151">
            <v>2</v>
          </cell>
          <cell r="AJ151">
            <v>2</v>
          </cell>
          <cell r="AK151">
            <v>2</v>
          </cell>
          <cell r="AL151">
            <v>2</v>
          </cell>
          <cell r="AM151">
            <v>2</v>
          </cell>
          <cell r="AN151">
            <v>2</v>
          </cell>
          <cell r="AO151">
            <v>2</v>
          </cell>
          <cell r="AP151">
            <v>2</v>
          </cell>
          <cell r="AQ151">
            <v>2</v>
          </cell>
          <cell r="AR151">
            <v>2</v>
          </cell>
          <cell r="AS151">
            <v>2</v>
          </cell>
          <cell r="AT151">
            <v>2</v>
          </cell>
          <cell r="AU151">
            <v>2</v>
          </cell>
          <cell r="AV151">
            <v>2</v>
          </cell>
          <cell r="AW151">
            <v>2</v>
          </cell>
          <cell r="AX151">
            <v>2</v>
          </cell>
          <cell r="AY151">
            <v>2</v>
          </cell>
          <cell r="AZ151">
            <v>2</v>
          </cell>
          <cell r="BA151">
            <v>2</v>
          </cell>
          <cell r="BB151">
            <v>2</v>
          </cell>
          <cell r="BC151">
            <v>2</v>
          </cell>
          <cell r="BD151">
            <v>2</v>
          </cell>
          <cell r="BE151">
            <v>2</v>
          </cell>
          <cell r="BF151">
            <v>2</v>
          </cell>
          <cell r="BG151">
            <v>2</v>
          </cell>
          <cell r="BH151">
            <v>2</v>
          </cell>
          <cell r="BI151">
            <v>2</v>
          </cell>
          <cell r="BJ151">
            <v>2</v>
          </cell>
          <cell r="BK151">
            <v>2</v>
          </cell>
          <cell r="BL151">
            <v>2</v>
          </cell>
          <cell r="BM151">
            <v>2</v>
          </cell>
          <cell r="BN151">
            <v>2</v>
          </cell>
          <cell r="BO151">
            <v>2</v>
          </cell>
          <cell r="BP151">
            <v>2</v>
          </cell>
          <cell r="BQ151">
            <v>2</v>
          </cell>
          <cell r="BR151">
            <v>2</v>
          </cell>
          <cell r="BS151">
            <v>2</v>
          </cell>
          <cell r="BT151">
            <v>2</v>
          </cell>
          <cell r="BU151">
            <v>2</v>
          </cell>
          <cell r="BV151">
            <v>2</v>
          </cell>
          <cell r="BW151">
            <v>2</v>
          </cell>
          <cell r="BX151">
            <v>2</v>
          </cell>
          <cell r="BY151">
            <v>2</v>
          </cell>
          <cell r="BZ151">
            <v>2</v>
          </cell>
          <cell r="CA151">
            <v>2</v>
          </cell>
          <cell r="CB151">
            <v>2</v>
          </cell>
        </row>
        <row r="152">
          <cell r="A152">
            <v>2113070</v>
          </cell>
          <cell r="B152" t="str">
            <v>Drill Rig Spotter - Stoping</v>
          </cell>
          <cell r="C152" t="str">
            <v>Driller assistant - Sink</v>
          </cell>
          <cell r="D152">
            <v>3620.6982289283637</v>
          </cell>
          <cell r="F152">
            <v>2</v>
          </cell>
          <cell r="H152">
            <v>2</v>
          </cell>
          <cell r="J152">
            <v>4</v>
          </cell>
          <cell r="K152">
            <v>170</v>
          </cell>
          <cell r="AJ152">
            <v>2</v>
          </cell>
          <cell r="AK152">
            <v>2</v>
          </cell>
          <cell r="AL152">
            <v>2</v>
          </cell>
          <cell r="AM152">
            <v>2</v>
          </cell>
          <cell r="AN152">
            <v>2</v>
          </cell>
          <cell r="AO152">
            <v>4</v>
          </cell>
          <cell r="AP152">
            <v>4</v>
          </cell>
          <cell r="AQ152">
            <v>4</v>
          </cell>
          <cell r="AR152">
            <v>4</v>
          </cell>
          <cell r="AS152">
            <v>4</v>
          </cell>
          <cell r="AT152">
            <v>4</v>
          </cell>
          <cell r="AU152">
            <v>4</v>
          </cell>
          <cell r="AV152">
            <v>4</v>
          </cell>
          <cell r="AW152">
            <v>4</v>
          </cell>
          <cell r="AX152">
            <v>4</v>
          </cell>
          <cell r="AY152">
            <v>4</v>
          </cell>
          <cell r="AZ152">
            <v>4</v>
          </cell>
          <cell r="BA152">
            <v>4</v>
          </cell>
          <cell r="BB152">
            <v>4</v>
          </cell>
          <cell r="BC152">
            <v>4</v>
          </cell>
          <cell r="BD152">
            <v>4</v>
          </cell>
          <cell r="BE152">
            <v>4</v>
          </cell>
          <cell r="BF152">
            <v>4</v>
          </cell>
          <cell r="BG152">
            <v>4</v>
          </cell>
          <cell r="BH152">
            <v>4</v>
          </cell>
          <cell r="BI152">
            <v>4</v>
          </cell>
          <cell r="BJ152">
            <v>4</v>
          </cell>
          <cell r="BK152">
            <v>4</v>
          </cell>
          <cell r="BL152">
            <v>4</v>
          </cell>
          <cell r="BM152">
            <v>4</v>
          </cell>
          <cell r="BN152">
            <v>4</v>
          </cell>
          <cell r="BO152">
            <v>4</v>
          </cell>
          <cell r="BP152">
            <v>4</v>
          </cell>
          <cell r="BQ152">
            <v>4</v>
          </cell>
          <cell r="BR152">
            <v>4</v>
          </cell>
          <cell r="BS152">
            <v>4</v>
          </cell>
          <cell r="BT152">
            <v>4</v>
          </cell>
          <cell r="BU152">
            <v>4</v>
          </cell>
          <cell r="BV152">
            <v>4</v>
          </cell>
          <cell r="BW152">
            <v>4</v>
          </cell>
          <cell r="BX152">
            <v>4</v>
          </cell>
          <cell r="BY152">
            <v>4</v>
          </cell>
          <cell r="BZ152">
            <v>4</v>
          </cell>
          <cell r="CA152">
            <v>4</v>
          </cell>
          <cell r="CB152">
            <v>4</v>
          </cell>
        </row>
        <row r="154">
          <cell r="B154" t="str">
            <v>Secondary Support</v>
          </cell>
          <cell r="C154" t="str">
            <v/>
          </cell>
          <cell r="D154" t="str">
            <v/>
          </cell>
        </row>
        <row r="155">
          <cell r="A155">
            <v>2114010</v>
          </cell>
          <cell r="B155" t="str">
            <v xml:space="preserve">Driller - Hand Held </v>
          </cell>
          <cell r="C155" t="str">
            <v>Driller - Hand Held</v>
          </cell>
          <cell r="D155">
            <v>4140.7750299937488</v>
          </cell>
          <cell r="F155">
            <v>1</v>
          </cell>
          <cell r="J155">
            <v>1</v>
          </cell>
          <cell r="K155">
            <v>63</v>
          </cell>
          <cell r="R155">
            <v>1</v>
          </cell>
          <cell r="S155">
            <v>1</v>
          </cell>
          <cell r="T155">
            <v>1</v>
          </cell>
          <cell r="U155">
            <v>1</v>
          </cell>
          <cell r="V155">
            <v>1</v>
          </cell>
          <cell r="W155">
            <v>1</v>
          </cell>
          <cell r="X155">
            <v>1</v>
          </cell>
          <cell r="Y155">
            <v>1</v>
          </cell>
          <cell r="Z155">
            <v>1</v>
          </cell>
          <cell r="AA155">
            <v>1</v>
          </cell>
          <cell r="AB155">
            <v>1</v>
          </cell>
          <cell r="AC155">
            <v>1</v>
          </cell>
          <cell r="AD155">
            <v>1</v>
          </cell>
          <cell r="AE155">
            <v>1</v>
          </cell>
          <cell r="AF155">
            <v>1</v>
          </cell>
          <cell r="AG155">
            <v>1</v>
          </cell>
          <cell r="AH155">
            <v>1</v>
          </cell>
          <cell r="AI155">
            <v>1</v>
          </cell>
          <cell r="AJ155">
            <v>1</v>
          </cell>
          <cell r="AK155">
            <v>1</v>
          </cell>
          <cell r="AL155">
            <v>1</v>
          </cell>
          <cell r="AM155">
            <v>1</v>
          </cell>
          <cell r="AN155">
            <v>1</v>
          </cell>
          <cell r="AO155">
            <v>1</v>
          </cell>
          <cell r="AP155">
            <v>1</v>
          </cell>
          <cell r="AQ155">
            <v>1</v>
          </cell>
          <cell r="AR155">
            <v>1</v>
          </cell>
          <cell r="AS155">
            <v>1</v>
          </cell>
          <cell r="AT155">
            <v>1</v>
          </cell>
          <cell r="AU155">
            <v>1</v>
          </cell>
          <cell r="AV155">
            <v>1</v>
          </cell>
          <cell r="AW155">
            <v>1</v>
          </cell>
          <cell r="AX155">
            <v>1</v>
          </cell>
          <cell r="AY155">
            <v>1</v>
          </cell>
          <cell r="AZ155">
            <v>1</v>
          </cell>
          <cell r="BA155">
            <v>1</v>
          </cell>
          <cell r="BB155">
            <v>1</v>
          </cell>
          <cell r="BC155">
            <v>1</v>
          </cell>
          <cell r="BD155">
            <v>1</v>
          </cell>
          <cell r="BE155">
            <v>1</v>
          </cell>
          <cell r="BF155">
            <v>1</v>
          </cell>
          <cell r="BG155">
            <v>1</v>
          </cell>
          <cell r="BH155">
            <v>1</v>
          </cell>
          <cell r="BI155">
            <v>1</v>
          </cell>
          <cell r="BJ155">
            <v>1</v>
          </cell>
          <cell r="BK155">
            <v>1</v>
          </cell>
          <cell r="BL155">
            <v>1</v>
          </cell>
          <cell r="BM155">
            <v>1</v>
          </cell>
          <cell r="BN155">
            <v>1</v>
          </cell>
          <cell r="BO155">
            <v>1</v>
          </cell>
          <cell r="BP155">
            <v>1</v>
          </cell>
          <cell r="BQ155">
            <v>1</v>
          </cell>
          <cell r="BR155">
            <v>1</v>
          </cell>
          <cell r="BS155">
            <v>1</v>
          </cell>
          <cell r="BT155">
            <v>1</v>
          </cell>
          <cell r="BU155">
            <v>1</v>
          </cell>
          <cell r="BV155">
            <v>1</v>
          </cell>
          <cell r="BW155">
            <v>1</v>
          </cell>
          <cell r="BX155">
            <v>1</v>
          </cell>
          <cell r="BY155">
            <v>1</v>
          </cell>
          <cell r="BZ155">
            <v>1</v>
          </cell>
          <cell r="CA155">
            <v>1</v>
          </cell>
          <cell r="CB155">
            <v>1</v>
          </cell>
        </row>
        <row r="156">
          <cell r="A156">
            <v>2111100</v>
          </cell>
          <cell r="B156" t="str">
            <v>Labourer PTV's</v>
          </cell>
          <cell r="D156">
            <v>2746.3209880618924</v>
          </cell>
          <cell r="F156">
            <v>2</v>
          </cell>
          <cell r="J156">
            <v>2</v>
          </cell>
          <cell r="K156">
            <v>126</v>
          </cell>
          <cell r="R156">
            <v>2</v>
          </cell>
          <cell r="S156">
            <v>2</v>
          </cell>
          <cell r="T156">
            <v>2</v>
          </cell>
          <cell r="U156">
            <v>2</v>
          </cell>
          <cell r="V156">
            <v>2</v>
          </cell>
          <cell r="W156">
            <v>2</v>
          </cell>
          <cell r="X156">
            <v>2</v>
          </cell>
          <cell r="Y156">
            <v>2</v>
          </cell>
          <cell r="Z156">
            <v>2</v>
          </cell>
          <cell r="AA156">
            <v>2</v>
          </cell>
          <cell r="AB156">
            <v>2</v>
          </cell>
          <cell r="AC156">
            <v>2</v>
          </cell>
          <cell r="AD156">
            <v>2</v>
          </cell>
          <cell r="AE156">
            <v>2</v>
          </cell>
          <cell r="AF156">
            <v>2</v>
          </cell>
          <cell r="AG156">
            <v>2</v>
          </cell>
          <cell r="AH156">
            <v>2</v>
          </cell>
          <cell r="AI156">
            <v>2</v>
          </cell>
          <cell r="AJ156">
            <v>2</v>
          </cell>
          <cell r="AK156">
            <v>2</v>
          </cell>
          <cell r="AL156">
            <v>2</v>
          </cell>
          <cell r="AM156">
            <v>2</v>
          </cell>
          <cell r="AN156">
            <v>2</v>
          </cell>
          <cell r="AO156">
            <v>2</v>
          </cell>
          <cell r="AP156">
            <v>2</v>
          </cell>
          <cell r="AQ156">
            <v>2</v>
          </cell>
          <cell r="AR156">
            <v>2</v>
          </cell>
          <cell r="AS156">
            <v>2</v>
          </cell>
          <cell r="AT156">
            <v>2</v>
          </cell>
          <cell r="AU156">
            <v>2</v>
          </cell>
          <cell r="AV156">
            <v>2</v>
          </cell>
          <cell r="AW156">
            <v>2</v>
          </cell>
          <cell r="AX156">
            <v>2</v>
          </cell>
          <cell r="AY156">
            <v>2</v>
          </cell>
          <cell r="AZ156">
            <v>2</v>
          </cell>
          <cell r="BA156">
            <v>2</v>
          </cell>
          <cell r="BB156">
            <v>2</v>
          </cell>
          <cell r="BC156">
            <v>2</v>
          </cell>
          <cell r="BD156">
            <v>2</v>
          </cell>
          <cell r="BE156">
            <v>2</v>
          </cell>
          <cell r="BF156">
            <v>2</v>
          </cell>
          <cell r="BG156">
            <v>2</v>
          </cell>
          <cell r="BH156">
            <v>2</v>
          </cell>
          <cell r="BI156">
            <v>2</v>
          </cell>
          <cell r="BJ156">
            <v>2</v>
          </cell>
          <cell r="BK156">
            <v>2</v>
          </cell>
          <cell r="BL156">
            <v>2</v>
          </cell>
          <cell r="BM156">
            <v>2</v>
          </cell>
          <cell r="BN156">
            <v>2</v>
          </cell>
          <cell r="BO156">
            <v>2</v>
          </cell>
          <cell r="BP156">
            <v>2</v>
          </cell>
          <cell r="BQ156">
            <v>2</v>
          </cell>
          <cell r="BR156">
            <v>2</v>
          </cell>
          <cell r="BS156">
            <v>2</v>
          </cell>
          <cell r="BT156">
            <v>2</v>
          </cell>
          <cell r="BU156">
            <v>2</v>
          </cell>
          <cell r="BV156">
            <v>2</v>
          </cell>
          <cell r="BW156">
            <v>2</v>
          </cell>
          <cell r="BX156">
            <v>2</v>
          </cell>
          <cell r="BY156">
            <v>2</v>
          </cell>
          <cell r="BZ156">
            <v>2</v>
          </cell>
          <cell r="CA156">
            <v>2</v>
          </cell>
          <cell r="CB156">
            <v>2</v>
          </cell>
        </row>
        <row r="158">
          <cell r="B158" t="str">
            <v>ENGINEERING</v>
          </cell>
        </row>
        <row r="159">
          <cell r="B159" t="str">
            <v>Stoping</v>
          </cell>
        </row>
        <row r="160">
          <cell r="A160">
            <v>2136000</v>
          </cell>
          <cell r="B160" t="str">
            <v>Eng Artisan Aid - Fitter - Operations Strike 1,2,3,4</v>
          </cell>
          <cell r="C160" t="str">
            <v>Artisan Aid - UG</v>
          </cell>
          <cell r="D160">
            <v>4759.7801445729601</v>
          </cell>
          <cell r="E160">
            <v>4</v>
          </cell>
          <cell r="F160">
            <v>1</v>
          </cell>
          <cell r="G160">
            <v>1</v>
          </cell>
          <cell r="H160">
            <v>1</v>
          </cell>
          <cell r="J160">
            <v>3</v>
          </cell>
          <cell r="K160">
            <v>167</v>
          </cell>
          <cell r="X160">
            <v>2</v>
          </cell>
          <cell r="Y160">
            <v>2</v>
          </cell>
          <cell r="Z160">
            <v>2</v>
          </cell>
          <cell r="AA160">
            <v>2</v>
          </cell>
          <cell r="AB160">
            <v>3</v>
          </cell>
          <cell r="AC160">
            <v>3</v>
          </cell>
          <cell r="AD160">
            <v>3</v>
          </cell>
          <cell r="AE160">
            <v>3</v>
          </cell>
          <cell r="AF160">
            <v>3</v>
          </cell>
          <cell r="AG160">
            <v>3</v>
          </cell>
          <cell r="AH160">
            <v>3</v>
          </cell>
          <cell r="AI160">
            <v>3</v>
          </cell>
          <cell r="AJ160">
            <v>3</v>
          </cell>
          <cell r="AK160">
            <v>3</v>
          </cell>
          <cell r="AL160">
            <v>3</v>
          </cell>
          <cell r="AM160">
            <v>3</v>
          </cell>
          <cell r="AN160">
            <v>3</v>
          </cell>
          <cell r="AO160">
            <v>3</v>
          </cell>
          <cell r="AP160">
            <v>3</v>
          </cell>
          <cell r="AQ160">
            <v>3</v>
          </cell>
          <cell r="AR160">
            <v>3</v>
          </cell>
          <cell r="AS160">
            <v>3</v>
          </cell>
          <cell r="AT160">
            <v>3</v>
          </cell>
          <cell r="AU160">
            <v>3</v>
          </cell>
          <cell r="AV160">
            <v>3</v>
          </cell>
          <cell r="AW160">
            <v>3</v>
          </cell>
          <cell r="AX160">
            <v>3</v>
          </cell>
          <cell r="AY160">
            <v>3</v>
          </cell>
          <cell r="AZ160">
            <v>3</v>
          </cell>
          <cell r="BA160">
            <v>3</v>
          </cell>
          <cell r="BB160">
            <v>3</v>
          </cell>
          <cell r="BC160">
            <v>3</v>
          </cell>
          <cell r="BD160">
            <v>3</v>
          </cell>
          <cell r="BE160">
            <v>3</v>
          </cell>
          <cell r="BF160">
            <v>3</v>
          </cell>
          <cell r="BG160">
            <v>3</v>
          </cell>
          <cell r="BH160">
            <v>3</v>
          </cell>
          <cell r="BI160">
            <v>3</v>
          </cell>
          <cell r="BJ160">
            <v>3</v>
          </cell>
          <cell r="BK160">
            <v>3</v>
          </cell>
          <cell r="BL160">
            <v>3</v>
          </cell>
          <cell r="BM160">
            <v>3</v>
          </cell>
          <cell r="BN160">
            <v>3</v>
          </cell>
          <cell r="BO160">
            <v>3</v>
          </cell>
          <cell r="BP160">
            <v>3</v>
          </cell>
          <cell r="BQ160">
            <v>3</v>
          </cell>
          <cell r="BR160">
            <v>3</v>
          </cell>
          <cell r="BS160">
            <v>3</v>
          </cell>
          <cell r="BT160">
            <v>3</v>
          </cell>
          <cell r="BU160">
            <v>3</v>
          </cell>
          <cell r="BV160">
            <v>3</v>
          </cell>
          <cell r="BW160">
            <v>3</v>
          </cell>
          <cell r="BX160">
            <v>3</v>
          </cell>
          <cell r="BY160">
            <v>3</v>
          </cell>
          <cell r="BZ160">
            <v>3</v>
          </cell>
          <cell r="CA160">
            <v>3</v>
          </cell>
          <cell r="CB160">
            <v>3</v>
          </cell>
        </row>
        <row r="161">
          <cell r="A161">
            <v>2136000</v>
          </cell>
          <cell r="B161" t="str">
            <v>Eng Artisan Aid - Fitter - Operations Strike 5,6,7,8</v>
          </cell>
          <cell r="C161" t="str">
            <v>Artisan Aid - UG</v>
          </cell>
          <cell r="D161">
            <v>4759.7801445729601</v>
          </cell>
          <cell r="E161">
            <v>3</v>
          </cell>
          <cell r="F161">
            <v>1</v>
          </cell>
          <cell r="G161">
            <v>1</v>
          </cell>
          <cell r="H161">
            <v>1</v>
          </cell>
          <cell r="J161">
            <v>3</v>
          </cell>
          <cell r="K161">
            <v>152</v>
          </cell>
          <cell r="AD161">
            <v>2</v>
          </cell>
          <cell r="AE161">
            <v>3</v>
          </cell>
          <cell r="AF161">
            <v>3</v>
          </cell>
          <cell r="AG161">
            <v>3</v>
          </cell>
          <cell r="AH161">
            <v>3</v>
          </cell>
          <cell r="AI161">
            <v>3</v>
          </cell>
          <cell r="AJ161">
            <v>3</v>
          </cell>
          <cell r="AK161">
            <v>3</v>
          </cell>
          <cell r="AL161">
            <v>3</v>
          </cell>
          <cell r="AM161">
            <v>3</v>
          </cell>
          <cell r="AN161">
            <v>3</v>
          </cell>
          <cell r="AO161">
            <v>3</v>
          </cell>
          <cell r="AP161">
            <v>3</v>
          </cell>
          <cell r="AQ161">
            <v>3</v>
          </cell>
          <cell r="AR161">
            <v>3</v>
          </cell>
          <cell r="AS161">
            <v>3</v>
          </cell>
          <cell r="AT161">
            <v>3</v>
          </cell>
          <cell r="AU161">
            <v>3</v>
          </cell>
          <cell r="AV161">
            <v>3</v>
          </cell>
          <cell r="AW161">
            <v>3</v>
          </cell>
          <cell r="AX161">
            <v>3</v>
          </cell>
          <cell r="AY161">
            <v>3</v>
          </cell>
          <cell r="AZ161">
            <v>3</v>
          </cell>
          <cell r="BA161">
            <v>3</v>
          </cell>
          <cell r="BB161">
            <v>3</v>
          </cell>
          <cell r="BC161">
            <v>3</v>
          </cell>
          <cell r="BD161">
            <v>3</v>
          </cell>
          <cell r="BE161">
            <v>3</v>
          </cell>
          <cell r="BF161">
            <v>3</v>
          </cell>
          <cell r="BG161">
            <v>3</v>
          </cell>
          <cell r="BH161">
            <v>3</v>
          </cell>
          <cell r="BI161">
            <v>3</v>
          </cell>
          <cell r="BJ161">
            <v>3</v>
          </cell>
          <cell r="BK161">
            <v>3</v>
          </cell>
          <cell r="BL161">
            <v>3</v>
          </cell>
          <cell r="BM161">
            <v>3</v>
          </cell>
          <cell r="BN161">
            <v>3</v>
          </cell>
          <cell r="BO161">
            <v>3</v>
          </cell>
          <cell r="BP161">
            <v>3</v>
          </cell>
          <cell r="BQ161">
            <v>3</v>
          </cell>
          <cell r="BR161">
            <v>3</v>
          </cell>
          <cell r="BS161">
            <v>3</v>
          </cell>
          <cell r="BT161">
            <v>3</v>
          </cell>
          <cell r="BU161">
            <v>3</v>
          </cell>
          <cell r="BV161">
            <v>3</v>
          </cell>
          <cell r="BW161">
            <v>3</v>
          </cell>
          <cell r="BX161">
            <v>3</v>
          </cell>
          <cell r="BY161">
            <v>3</v>
          </cell>
          <cell r="BZ161">
            <v>3</v>
          </cell>
          <cell r="CA161">
            <v>3</v>
          </cell>
          <cell r="CB161">
            <v>3</v>
          </cell>
        </row>
        <row r="162">
          <cell r="A162">
            <v>2136000</v>
          </cell>
          <cell r="B162" t="str">
            <v>Eng Artisan Aid - Boilermaker - Strike belt - 1,2,3,4 - structures, grizzly, chutes</v>
          </cell>
          <cell r="C162" t="str">
            <v>Artisan Aid - UG</v>
          </cell>
          <cell r="D162">
            <v>4759.7801445729601</v>
          </cell>
          <cell r="E162">
            <v>4</v>
          </cell>
          <cell r="F162">
            <v>1</v>
          </cell>
          <cell r="J162">
            <v>1</v>
          </cell>
          <cell r="K162">
            <v>57</v>
          </cell>
          <cell r="X162">
            <v>1</v>
          </cell>
          <cell r="Y162">
            <v>1</v>
          </cell>
          <cell r="Z162">
            <v>1</v>
          </cell>
          <cell r="AA162">
            <v>1</v>
          </cell>
          <cell r="AB162">
            <v>1</v>
          </cell>
          <cell r="AC162">
            <v>1</v>
          </cell>
          <cell r="AD162">
            <v>1</v>
          </cell>
          <cell r="AE162">
            <v>1</v>
          </cell>
          <cell r="AF162">
            <v>1</v>
          </cell>
          <cell r="AG162">
            <v>1</v>
          </cell>
          <cell r="AH162">
            <v>1</v>
          </cell>
          <cell r="AI162">
            <v>1</v>
          </cell>
          <cell r="AJ162">
            <v>1</v>
          </cell>
          <cell r="AK162">
            <v>1</v>
          </cell>
          <cell r="AL162">
            <v>1</v>
          </cell>
          <cell r="AM162">
            <v>1</v>
          </cell>
          <cell r="AN162">
            <v>1</v>
          </cell>
          <cell r="AO162">
            <v>1</v>
          </cell>
          <cell r="AP162">
            <v>1</v>
          </cell>
          <cell r="AQ162">
            <v>1</v>
          </cell>
          <cell r="AR162">
            <v>1</v>
          </cell>
          <cell r="AS162">
            <v>1</v>
          </cell>
          <cell r="AT162">
            <v>1</v>
          </cell>
          <cell r="AU162">
            <v>1</v>
          </cell>
          <cell r="AV162">
            <v>1</v>
          </cell>
          <cell r="AW162">
            <v>1</v>
          </cell>
          <cell r="AX162">
            <v>1</v>
          </cell>
          <cell r="AY162">
            <v>1</v>
          </cell>
          <cell r="AZ162">
            <v>1</v>
          </cell>
          <cell r="BA162">
            <v>1</v>
          </cell>
          <cell r="BB162">
            <v>1</v>
          </cell>
          <cell r="BC162">
            <v>1</v>
          </cell>
          <cell r="BD162">
            <v>1</v>
          </cell>
          <cell r="BE162">
            <v>1</v>
          </cell>
          <cell r="BF162">
            <v>1</v>
          </cell>
          <cell r="BG162">
            <v>1</v>
          </cell>
          <cell r="BH162">
            <v>1</v>
          </cell>
          <cell r="BI162">
            <v>1</v>
          </cell>
          <cell r="BJ162">
            <v>1</v>
          </cell>
          <cell r="BK162">
            <v>1</v>
          </cell>
          <cell r="BL162">
            <v>1</v>
          </cell>
          <cell r="BM162">
            <v>1</v>
          </cell>
          <cell r="BN162">
            <v>1</v>
          </cell>
          <cell r="BO162">
            <v>1</v>
          </cell>
          <cell r="BP162">
            <v>1</v>
          </cell>
          <cell r="BQ162">
            <v>1</v>
          </cell>
          <cell r="BR162">
            <v>1</v>
          </cell>
          <cell r="BS162">
            <v>1</v>
          </cell>
          <cell r="BT162">
            <v>1</v>
          </cell>
          <cell r="BU162">
            <v>1</v>
          </cell>
          <cell r="BV162">
            <v>1</v>
          </cell>
          <cell r="BW162">
            <v>1</v>
          </cell>
          <cell r="BX162">
            <v>1</v>
          </cell>
          <cell r="BY162">
            <v>1</v>
          </cell>
          <cell r="BZ162">
            <v>1</v>
          </cell>
          <cell r="CA162">
            <v>1</v>
          </cell>
          <cell r="CB162">
            <v>1</v>
          </cell>
        </row>
        <row r="163">
          <cell r="A163">
            <v>2136000</v>
          </cell>
          <cell r="B163" t="str">
            <v>Eng Artisan Aid - Boilermaker - Strike belt - 5,6,7,8 - structures, grizzly, chutes</v>
          </cell>
          <cell r="C163" t="str">
            <v>Artisan Aid - UG</v>
          </cell>
          <cell r="D163">
            <v>4759.7801445729601</v>
          </cell>
          <cell r="E163">
            <v>3</v>
          </cell>
          <cell r="F163">
            <v>1</v>
          </cell>
          <cell r="J163">
            <v>1</v>
          </cell>
          <cell r="K163">
            <v>50</v>
          </cell>
          <cell r="AE163">
            <v>1</v>
          </cell>
          <cell r="AF163">
            <v>1</v>
          </cell>
          <cell r="AG163">
            <v>1</v>
          </cell>
          <cell r="AH163">
            <v>1</v>
          </cell>
          <cell r="AI163">
            <v>1</v>
          </cell>
          <cell r="AJ163">
            <v>1</v>
          </cell>
          <cell r="AK163">
            <v>1</v>
          </cell>
          <cell r="AL163">
            <v>1</v>
          </cell>
          <cell r="AM163">
            <v>1</v>
          </cell>
          <cell r="AN163">
            <v>1</v>
          </cell>
          <cell r="AO163">
            <v>1</v>
          </cell>
          <cell r="AP163">
            <v>1</v>
          </cell>
          <cell r="AQ163">
            <v>1</v>
          </cell>
          <cell r="AR163">
            <v>1</v>
          </cell>
          <cell r="AS163">
            <v>1</v>
          </cell>
          <cell r="AT163">
            <v>1</v>
          </cell>
          <cell r="AU163">
            <v>1</v>
          </cell>
          <cell r="AV163">
            <v>1</v>
          </cell>
          <cell r="AW163">
            <v>1</v>
          </cell>
          <cell r="AX163">
            <v>1</v>
          </cell>
          <cell r="AY163">
            <v>1</v>
          </cell>
          <cell r="AZ163">
            <v>1</v>
          </cell>
          <cell r="BA163">
            <v>1</v>
          </cell>
          <cell r="BB163">
            <v>1</v>
          </cell>
          <cell r="BC163">
            <v>1</v>
          </cell>
          <cell r="BD163">
            <v>1</v>
          </cell>
          <cell r="BE163">
            <v>1</v>
          </cell>
          <cell r="BF163">
            <v>1</v>
          </cell>
          <cell r="BG163">
            <v>1</v>
          </cell>
          <cell r="BH163">
            <v>1</v>
          </cell>
          <cell r="BI163">
            <v>1</v>
          </cell>
          <cell r="BJ163">
            <v>1</v>
          </cell>
          <cell r="BK163">
            <v>1</v>
          </cell>
          <cell r="BL163">
            <v>1</v>
          </cell>
          <cell r="BM163">
            <v>1</v>
          </cell>
          <cell r="BN163">
            <v>1</v>
          </cell>
          <cell r="BO163">
            <v>1</v>
          </cell>
          <cell r="BP163">
            <v>1</v>
          </cell>
          <cell r="BQ163">
            <v>1</v>
          </cell>
          <cell r="BR163">
            <v>1</v>
          </cell>
          <cell r="BS163">
            <v>1</v>
          </cell>
          <cell r="BT163">
            <v>1</v>
          </cell>
          <cell r="BU163">
            <v>1</v>
          </cell>
          <cell r="BV163">
            <v>1</v>
          </cell>
          <cell r="BW163">
            <v>1</v>
          </cell>
          <cell r="BX163">
            <v>1</v>
          </cell>
          <cell r="BY163">
            <v>1</v>
          </cell>
          <cell r="BZ163">
            <v>1</v>
          </cell>
          <cell r="CA163">
            <v>1</v>
          </cell>
          <cell r="CB163">
            <v>1</v>
          </cell>
        </row>
        <row r="164">
          <cell r="A164">
            <v>2132000</v>
          </cell>
          <cell r="B164" t="str">
            <v>Eng Artisan Assistants - Boilermaker - Strike belt - 1,2,3,4 - structures, grizzly, chutes</v>
          </cell>
          <cell r="C164" t="str">
            <v>Artisan Assistant - UG</v>
          </cell>
          <cell r="D164">
            <v>2986.7460509843031</v>
          </cell>
          <cell r="E164">
            <v>4</v>
          </cell>
          <cell r="F164">
            <v>1</v>
          </cell>
          <cell r="G164">
            <v>1</v>
          </cell>
          <cell r="H164">
            <v>1</v>
          </cell>
          <cell r="J164">
            <v>3</v>
          </cell>
          <cell r="K164">
            <v>156</v>
          </cell>
          <cell r="W164">
            <v>2</v>
          </cell>
          <cell r="X164">
            <v>2</v>
          </cell>
          <cell r="Y164">
            <v>2</v>
          </cell>
          <cell r="Z164">
            <v>2</v>
          </cell>
          <cell r="AA164">
            <v>2</v>
          </cell>
          <cell r="AB164">
            <v>2</v>
          </cell>
          <cell r="AC164">
            <v>2</v>
          </cell>
          <cell r="AD164">
            <v>2</v>
          </cell>
          <cell r="AE164">
            <v>2</v>
          </cell>
          <cell r="AF164">
            <v>2</v>
          </cell>
          <cell r="AG164">
            <v>2</v>
          </cell>
          <cell r="AH164">
            <v>2</v>
          </cell>
          <cell r="AI164">
            <v>2</v>
          </cell>
          <cell r="AJ164">
            <v>2</v>
          </cell>
          <cell r="AK164">
            <v>2</v>
          </cell>
          <cell r="AL164">
            <v>2</v>
          </cell>
          <cell r="AM164">
            <v>2</v>
          </cell>
          <cell r="AN164">
            <v>2</v>
          </cell>
          <cell r="AO164">
            <v>3</v>
          </cell>
          <cell r="AP164">
            <v>3</v>
          </cell>
          <cell r="AQ164">
            <v>3</v>
          </cell>
          <cell r="AR164">
            <v>3</v>
          </cell>
          <cell r="AS164">
            <v>3</v>
          </cell>
          <cell r="AT164">
            <v>3</v>
          </cell>
          <cell r="AU164">
            <v>3</v>
          </cell>
          <cell r="AV164">
            <v>3</v>
          </cell>
          <cell r="AW164">
            <v>3</v>
          </cell>
          <cell r="AX164">
            <v>3</v>
          </cell>
          <cell r="AY164">
            <v>3</v>
          </cell>
          <cell r="AZ164">
            <v>3</v>
          </cell>
          <cell r="BA164">
            <v>3</v>
          </cell>
          <cell r="BB164">
            <v>3</v>
          </cell>
          <cell r="BC164">
            <v>3</v>
          </cell>
          <cell r="BD164">
            <v>3</v>
          </cell>
          <cell r="BE164">
            <v>3</v>
          </cell>
          <cell r="BF164">
            <v>3</v>
          </cell>
          <cell r="BG164">
            <v>3</v>
          </cell>
          <cell r="BH164">
            <v>3</v>
          </cell>
          <cell r="BI164">
            <v>3</v>
          </cell>
          <cell r="BJ164">
            <v>3</v>
          </cell>
          <cell r="BK164">
            <v>3</v>
          </cell>
          <cell r="BL164">
            <v>3</v>
          </cell>
          <cell r="BM164">
            <v>3</v>
          </cell>
          <cell r="BN164">
            <v>3</v>
          </cell>
          <cell r="BO164">
            <v>3</v>
          </cell>
          <cell r="BP164">
            <v>3</v>
          </cell>
          <cell r="BQ164">
            <v>3</v>
          </cell>
          <cell r="BR164">
            <v>3</v>
          </cell>
          <cell r="BS164">
            <v>3</v>
          </cell>
          <cell r="BT164">
            <v>3</v>
          </cell>
          <cell r="BU164">
            <v>3</v>
          </cell>
          <cell r="BV164">
            <v>3</v>
          </cell>
          <cell r="BW164">
            <v>3</v>
          </cell>
          <cell r="BX164">
            <v>3</v>
          </cell>
          <cell r="BY164">
            <v>3</v>
          </cell>
          <cell r="BZ164">
            <v>3</v>
          </cell>
          <cell r="CA164">
            <v>3</v>
          </cell>
          <cell r="CB164">
            <v>3</v>
          </cell>
        </row>
        <row r="165">
          <cell r="A165">
            <v>2132000</v>
          </cell>
          <cell r="B165" t="str">
            <v>Eng Artisan Assistants - Boilermaker - Strike belt - 5,6,7,8 - structures, grizzly, chutes</v>
          </cell>
          <cell r="C165" t="str">
            <v>Artisan Assistant - UG</v>
          </cell>
          <cell r="D165">
            <v>2986.7460509843031</v>
          </cell>
          <cell r="E165">
            <v>3</v>
          </cell>
          <cell r="F165">
            <v>1</v>
          </cell>
          <cell r="G165">
            <v>1</v>
          </cell>
          <cell r="H165">
            <v>1</v>
          </cell>
          <cell r="J165">
            <v>3</v>
          </cell>
          <cell r="K165">
            <v>135</v>
          </cell>
          <cell r="AF165">
            <v>1</v>
          </cell>
          <cell r="AG165">
            <v>1</v>
          </cell>
          <cell r="AH165">
            <v>1</v>
          </cell>
          <cell r="AI165">
            <v>2</v>
          </cell>
          <cell r="AJ165">
            <v>2</v>
          </cell>
          <cell r="AK165">
            <v>2</v>
          </cell>
          <cell r="AL165">
            <v>2</v>
          </cell>
          <cell r="AM165">
            <v>2</v>
          </cell>
          <cell r="AN165">
            <v>2</v>
          </cell>
          <cell r="AO165">
            <v>3</v>
          </cell>
          <cell r="AP165">
            <v>3</v>
          </cell>
          <cell r="AQ165">
            <v>3</v>
          </cell>
          <cell r="AR165">
            <v>3</v>
          </cell>
          <cell r="AS165">
            <v>3</v>
          </cell>
          <cell r="AT165">
            <v>3</v>
          </cell>
          <cell r="AU165">
            <v>3</v>
          </cell>
          <cell r="AV165">
            <v>3</v>
          </cell>
          <cell r="AW165">
            <v>3</v>
          </cell>
          <cell r="AX165">
            <v>3</v>
          </cell>
          <cell r="AY165">
            <v>3</v>
          </cell>
          <cell r="AZ165">
            <v>3</v>
          </cell>
          <cell r="BA165">
            <v>3</v>
          </cell>
          <cell r="BB165">
            <v>3</v>
          </cell>
          <cell r="BC165">
            <v>3</v>
          </cell>
          <cell r="BD165">
            <v>3</v>
          </cell>
          <cell r="BE165">
            <v>3</v>
          </cell>
          <cell r="BF165">
            <v>3</v>
          </cell>
          <cell r="BG165">
            <v>3</v>
          </cell>
          <cell r="BH165">
            <v>3</v>
          </cell>
          <cell r="BI165">
            <v>3</v>
          </cell>
          <cell r="BJ165">
            <v>3</v>
          </cell>
          <cell r="BK165">
            <v>3</v>
          </cell>
          <cell r="BL165">
            <v>3</v>
          </cell>
          <cell r="BM165">
            <v>3</v>
          </cell>
          <cell r="BN165">
            <v>3</v>
          </cell>
          <cell r="BO165">
            <v>3</v>
          </cell>
          <cell r="BP165">
            <v>3</v>
          </cell>
          <cell r="BQ165">
            <v>3</v>
          </cell>
          <cell r="BR165">
            <v>3</v>
          </cell>
          <cell r="BS165">
            <v>3</v>
          </cell>
          <cell r="BT165">
            <v>3</v>
          </cell>
          <cell r="BU165">
            <v>3</v>
          </cell>
          <cell r="BV165">
            <v>3</v>
          </cell>
          <cell r="BW165">
            <v>3</v>
          </cell>
          <cell r="BX165">
            <v>3</v>
          </cell>
          <cell r="BY165">
            <v>3</v>
          </cell>
          <cell r="BZ165">
            <v>3</v>
          </cell>
          <cell r="CA165">
            <v>3</v>
          </cell>
          <cell r="CB165">
            <v>3</v>
          </cell>
        </row>
        <row r="166">
          <cell r="A166">
            <v>2136000</v>
          </cell>
          <cell r="B166" t="str">
            <v>Eng Artisan Aid - Electrician - Operations Strike 1-8 North</v>
          </cell>
          <cell r="C166" t="str">
            <v>Artisan Aid - UG</v>
          </cell>
          <cell r="D166">
            <v>4759.7801445729601</v>
          </cell>
          <cell r="E166">
            <v>3</v>
          </cell>
          <cell r="F166">
            <v>1</v>
          </cell>
          <cell r="H166">
            <v>1</v>
          </cell>
          <cell r="J166">
            <v>2</v>
          </cell>
          <cell r="K166">
            <v>105.5</v>
          </cell>
          <cell r="X166">
            <v>0.5</v>
          </cell>
          <cell r="Y166">
            <v>0.5</v>
          </cell>
          <cell r="Z166">
            <v>0.5</v>
          </cell>
          <cell r="AA166">
            <v>1</v>
          </cell>
          <cell r="AB166">
            <v>1</v>
          </cell>
          <cell r="AC166">
            <v>1</v>
          </cell>
          <cell r="AD166">
            <v>1</v>
          </cell>
          <cell r="AE166">
            <v>2</v>
          </cell>
          <cell r="AF166">
            <v>2</v>
          </cell>
          <cell r="AG166">
            <v>2</v>
          </cell>
          <cell r="AH166">
            <v>2</v>
          </cell>
          <cell r="AI166">
            <v>2</v>
          </cell>
          <cell r="AJ166">
            <v>2</v>
          </cell>
          <cell r="AK166">
            <v>2</v>
          </cell>
          <cell r="AL166">
            <v>2</v>
          </cell>
          <cell r="AM166">
            <v>2</v>
          </cell>
          <cell r="AN166">
            <v>2</v>
          </cell>
          <cell r="AO166">
            <v>2</v>
          </cell>
          <cell r="AP166">
            <v>2</v>
          </cell>
          <cell r="AQ166">
            <v>2</v>
          </cell>
          <cell r="AR166">
            <v>2</v>
          </cell>
          <cell r="AS166">
            <v>2</v>
          </cell>
          <cell r="AT166">
            <v>2</v>
          </cell>
          <cell r="AU166">
            <v>2</v>
          </cell>
          <cell r="AV166">
            <v>2</v>
          </cell>
          <cell r="AW166">
            <v>2</v>
          </cell>
          <cell r="AX166">
            <v>2</v>
          </cell>
          <cell r="AY166">
            <v>2</v>
          </cell>
          <cell r="AZ166">
            <v>2</v>
          </cell>
          <cell r="BA166">
            <v>2</v>
          </cell>
          <cell r="BB166">
            <v>2</v>
          </cell>
          <cell r="BC166">
            <v>2</v>
          </cell>
          <cell r="BD166">
            <v>2</v>
          </cell>
          <cell r="BE166">
            <v>2</v>
          </cell>
          <cell r="BF166">
            <v>2</v>
          </cell>
          <cell r="BG166">
            <v>2</v>
          </cell>
          <cell r="BH166">
            <v>2</v>
          </cell>
          <cell r="BI166">
            <v>2</v>
          </cell>
          <cell r="BJ166">
            <v>2</v>
          </cell>
          <cell r="BK166">
            <v>2</v>
          </cell>
          <cell r="BL166">
            <v>2</v>
          </cell>
          <cell r="BM166">
            <v>2</v>
          </cell>
          <cell r="BN166">
            <v>2</v>
          </cell>
          <cell r="BO166">
            <v>2</v>
          </cell>
          <cell r="BP166">
            <v>2</v>
          </cell>
          <cell r="BQ166">
            <v>2</v>
          </cell>
          <cell r="BR166">
            <v>2</v>
          </cell>
          <cell r="BS166">
            <v>2</v>
          </cell>
          <cell r="BT166">
            <v>2</v>
          </cell>
          <cell r="BU166">
            <v>2</v>
          </cell>
          <cell r="BV166">
            <v>2</v>
          </cell>
          <cell r="BW166">
            <v>2</v>
          </cell>
          <cell r="BX166">
            <v>2</v>
          </cell>
          <cell r="BY166">
            <v>2</v>
          </cell>
          <cell r="BZ166">
            <v>2</v>
          </cell>
          <cell r="CA166">
            <v>2</v>
          </cell>
          <cell r="CB166">
            <v>2</v>
          </cell>
        </row>
        <row r="167">
          <cell r="A167">
            <v>2136000</v>
          </cell>
          <cell r="B167" t="str">
            <v>Eng Artisan Aid - Electrician - Operations Strike 1-8 South</v>
          </cell>
          <cell r="C167" t="str">
            <v>Artisan Aid - UG</v>
          </cell>
          <cell r="D167">
            <v>4759.7801445729601</v>
          </cell>
          <cell r="E167">
            <v>4</v>
          </cell>
          <cell r="F167">
            <v>1</v>
          </cell>
          <cell r="G167">
            <v>1</v>
          </cell>
          <cell r="H167">
            <v>1</v>
          </cell>
          <cell r="J167">
            <v>3</v>
          </cell>
          <cell r="K167">
            <v>143</v>
          </cell>
          <cell r="AE167">
            <v>2</v>
          </cell>
          <cell r="AF167">
            <v>2</v>
          </cell>
          <cell r="AG167">
            <v>2</v>
          </cell>
          <cell r="AH167">
            <v>2</v>
          </cell>
          <cell r="AI167">
            <v>2</v>
          </cell>
          <cell r="AJ167">
            <v>2</v>
          </cell>
          <cell r="AK167">
            <v>2</v>
          </cell>
          <cell r="AL167">
            <v>3</v>
          </cell>
          <cell r="AM167">
            <v>3</v>
          </cell>
          <cell r="AN167">
            <v>3</v>
          </cell>
          <cell r="AO167">
            <v>3</v>
          </cell>
          <cell r="AP167">
            <v>3</v>
          </cell>
          <cell r="AQ167">
            <v>3</v>
          </cell>
          <cell r="AR167">
            <v>3</v>
          </cell>
          <cell r="AS167">
            <v>3</v>
          </cell>
          <cell r="AT167">
            <v>3</v>
          </cell>
          <cell r="AU167">
            <v>3</v>
          </cell>
          <cell r="AV167">
            <v>3</v>
          </cell>
          <cell r="AW167">
            <v>3</v>
          </cell>
          <cell r="AX167">
            <v>3</v>
          </cell>
          <cell r="AY167">
            <v>3</v>
          </cell>
          <cell r="AZ167">
            <v>3</v>
          </cell>
          <cell r="BA167">
            <v>3</v>
          </cell>
          <cell r="BB167">
            <v>3</v>
          </cell>
          <cell r="BC167">
            <v>3</v>
          </cell>
          <cell r="BD167">
            <v>3</v>
          </cell>
          <cell r="BE167">
            <v>3</v>
          </cell>
          <cell r="BF167">
            <v>3</v>
          </cell>
          <cell r="BG167">
            <v>3</v>
          </cell>
          <cell r="BH167">
            <v>3</v>
          </cell>
          <cell r="BI167">
            <v>3</v>
          </cell>
          <cell r="BJ167">
            <v>3</v>
          </cell>
          <cell r="BK167">
            <v>3</v>
          </cell>
          <cell r="BL167">
            <v>3</v>
          </cell>
          <cell r="BM167">
            <v>3</v>
          </cell>
          <cell r="BN167">
            <v>3</v>
          </cell>
          <cell r="BO167">
            <v>3</v>
          </cell>
          <cell r="BP167">
            <v>3</v>
          </cell>
          <cell r="BQ167">
            <v>3</v>
          </cell>
          <cell r="BR167">
            <v>3</v>
          </cell>
          <cell r="BS167">
            <v>3</v>
          </cell>
          <cell r="BT167">
            <v>3</v>
          </cell>
          <cell r="BU167">
            <v>3</v>
          </cell>
          <cell r="BV167">
            <v>3</v>
          </cell>
          <cell r="BW167">
            <v>3</v>
          </cell>
          <cell r="BX167">
            <v>3</v>
          </cell>
          <cell r="BY167">
            <v>3</v>
          </cell>
          <cell r="BZ167">
            <v>3</v>
          </cell>
          <cell r="CA167">
            <v>3</v>
          </cell>
          <cell r="CB167">
            <v>3</v>
          </cell>
        </row>
        <row r="168">
          <cell r="A168">
            <v>2136000</v>
          </cell>
          <cell r="B168" t="str">
            <v>Eng Artisan Aid - Electrician - Services Strike 1-8 &amp; S &amp; L</v>
          </cell>
          <cell r="C168" t="str">
            <v>Artisan Aid - UG</v>
          </cell>
          <cell r="D168">
            <v>4759.7801445729601</v>
          </cell>
          <cell r="E168">
            <v>5</v>
          </cell>
          <cell r="F168">
            <v>1</v>
          </cell>
          <cell r="J168">
            <v>1</v>
          </cell>
          <cell r="K168">
            <v>55.5</v>
          </cell>
          <cell r="X168">
            <v>0.5</v>
          </cell>
          <cell r="Y168">
            <v>0.5</v>
          </cell>
          <cell r="Z168">
            <v>0.5</v>
          </cell>
          <cell r="AA168">
            <v>1</v>
          </cell>
          <cell r="AB168">
            <v>1</v>
          </cell>
          <cell r="AC168">
            <v>1</v>
          </cell>
          <cell r="AD168">
            <v>1</v>
          </cell>
          <cell r="AE168">
            <v>1</v>
          </cell>
          <cell r="AF168">
            <v>1</v>
          </cell>
          <cell r="AG168">
            <v>1</v>
          </cell>
          <cell r="AH168">
            <v>1</v>
          </cell>
          <cell r="AI168">
            <v>1</v>
          </cell>
          <cell r="AJ168">
            <v>1</v>
          </cell>
          <cell r="AK168">
            <v>1</v>
          </cell>
          <cell r="AL168">
            <v>1</v>
          </cell>
          <cell r="AM168">
            <v>1</v>
          </cell>
          <cell r="AN168">
            <v>1</v>
          </cell>
          <cell r="AO168">
            <v>1</v>
          </cell>
          <cell r="AP168">
            <v>1</v>
          </cell>
          <cell r="AQ168">
            <v>1</v>
          </cell>
          <cell r="AR168">
            <v>1</v>
          </cell>
          <cell r="AS168">
            <v>1</v>
          </cell>
          <cell r="AT168">
            <v>1</v>
          </cell>
          <cell r="AU168">
            <v>1</v>
          </cell>
          <cell r="AV168">
            <v>1</v>
          </cell>
          <cell r="AW168">
            <v>1</v>
          </cell>
          <cell r="AX168">
            <v>1</v>
          </cell>
          <cell r="AY168">
            <v>1</v>
          </cell>
          <cell r="AZ168">
            <v>1</v>
          </cell>
          <cell r="BA168">
            <v>1</v>
          </cell>
          <cell r="BB168">
            <v>1</v>
          </cell>
          <cell r="BC168">
            <v>1</v>
          </cell>
          <cell r="BD168">
            <v>1</v>
          </cell>
          <cell r="BE168">
            <v>1</v>
          </cell>
          <cell r="BF168">
            <v>1</v>
          </cell>
          <cell r="BG168">
            <v>1</v>
          </cell>
          <cell r="BH168">
            <v>1</v>
          </cell>
          <cell r="BI168">
            <v>1</v>
          </cell>
          <cell r="BJ168">
            <v>1</v>
          </cell>
          <cell r="BK168">
            <v>1</v>
          </cell>
          <cell r="BL168">
            <v>1</v>
          </cell>
          <cell r="BM168">
            <v>1</v>
          </cell>
          <cell r="BN168">
            <v>1</v>
          </cell>
          <cell r="BO168">
            <v>1</v>
          </cell>
          <cell r="BP168">
            <v>1</v>
          </cell>
          <cell r="BQ168">
            <v>1</v>
          </cell>
          <cell r="BR168">
            <v>1</v>
          </cell>
          <cell r="BS168">
            <v>1</v>
          </cell>
          <cell r="BT168">
            <v>1</v>
          </cell>
          <cell r="BU168">
            <v>1</v>
          </cell>
          <cell r="BV168">
            <v>1</v>
          </cell>
          <cell r="BW168">
            <v>1</v>
          </cell>
          <cell r="BX168">
            <v>1</v>
          </cell>
          <cell r="BY168">
            <v>1</v>
          </cell>
          <cell r="BZ168">
            <v>1</v>
          </cell>
          <cell r="CA168">
            <v>1</v>
          </cell>
          <cell r="CB168">
            <v>1</v>
          </cell>
        </row>
        <row r="169">
          <cell r="A169">
            <v>2132000</v>
          </cell>
          <cell r="B169" t="str">
            <v>Eng Artisan Assistants - Electrician - Operations Strike 1,2,3,4</v>
          </cell>
          <cell r="C169" t="str">
            <v>Artisan Assistant - UG</v>
          </cell>
          <cell r="D169">
            <v>2986.7460509843031</v>
          </cell>
          <cell r="E169">
            <v>4</v>
          </cell>
          <cell r="F169">
            <v>1</v>
          </cell>
          <cell r="H169">
            <v>1</v>
          </cell>
          <cell r="J169">
            <v>2</v>
          </cell>
          <cell r="K169">
            <v>102</v>
          </cell>
          <cell r="W169">
            <v>1</v>
          </cell>
          <cell r="X169">
            <v>1</v>
          </cell>
          <cell r="Y169">
            <v>1</v>
          </cell>
          <cell r="Z169">
            <v>1</v>
          </cell>
          <cell r="AA169">
            <v>1</v>
          </cell>
          <cell r="AB169">
            <v>1</v>
          </cell>
          <cell r="AC169">
            <v>1</v>
          </cell>
          <cell r="AD169">
            <v>1</v>
          </cell>
          <cell r="AE169">
            <v>1</v>
          </cell>
          <cell r="AF169">
            <v>1</v>
          </cell>
          <cell r="AG169">
            <v>1</v>
          </cell>
          <cell r="AH169">
            <v>1</v>
          </cell>
          <cell r="AI169">
            <v>1</v>
          </cell>
          <cell r="AJ169">
            <v>1</v>
          </cell>
          <cell r="AK169">
            <v>2</v>
          </cell>
          <cell r="AL169">
            <v>2</v>
          </cell>
          <cell r="AM169">
            <v>2</v>
          </cell>
          <cell r="AN169">
            <v>2</v>
          </cell>
          <cell r="AO169">
            <v>2</v>
          </cell>
          <cell r="AP169">
            <v>2</v>
          </cell>
          <cell r="AQ169">
            <v>2</v>
          </cell>
          <cell r="AR169">
            <v>2</v>
          </cell>
          <cell r="AS169">
            <v>2</v>
          </cell>
          <cell r="AT169">
            <v>2</v>
          </cell>
          <cell r="AU169">
            <v>2</v>
          </cell>
          <cell r="AV169">
            <v>2</v>
          </cell>
          <cell r="AW169">
            <v>2</v>
          </cell>
          <cell r="AX169">
            <v>2</v>
          </cell>
          <cell r="AY169">
            <v>2</v>
          </cell>
          <cell r="AZ169">
            <v>2</v>
          </cell>
          <cell r="BA169">
            <v>2</v>
          </cell>
          <cell r="BB169">
            <v>2</v>
          </cell>
          <cell r="BC169">
            <v>2</v>
          </cell>
          <cell r="BD169">
            <v>2</v>
          </cell>
          <cell r="BE169">
            <v>2</v>
          </cell>
          <cell r="BF169">
            <v>2</v>
          </cell>
          <cell r="BG169">
            <v>2</v>
          </cell>
          <cell r="BH169">
            <v>2</v>
          </cell>
          <cell r="BI169">
            <v>2</v>
          </cell>
          <cell r="BJ169">
            <v>2</v>
          </cell>
          <cell r="BK169">
            <v>2</v>
          </cell>
          <cell r="BL169">
            <v>2</v>
          </cell>
          <cell r="BM169">
            <v>2</v>
          </cell>
          <cell r="BN169">
            <v>2</v>
          </cell>
          <cell r="BO169">
            <v>2</v>
          </cell>
          <cell r="BP169">
            <v>2</v>
          </cell>
          <cell r="BQ169">
            <v>2</v>
          </cell>
          <cell r="BR169">
            <v>2</v>
          </cell>
          <cell r="BS169">
            <v>2</v>
          </cell>
          <cell r="BT169">
            <v>2</v>
          </cell>
          <cell r="BU169">
            <v>2</v>
          </cell>
          <cell r="BV169">
            <v>2</v>
          </cell>
          <cell r="BW169">
            <v>2</v>
          </cell>
          <cell r="BX169">
            <v>2</v>
          </cell>
          <cell r="BY169">
            <v>2</v>
          </cell>
          <cell r="BZ169">
            <v>2</v>
          </cell>
          <cell r="CA169">
            <v>2</v>
          </cell>
          <cell r="CB169">
            <v>2</v>
          </cell>
        </row>
        <row r="170">
          <cell r="A170">
            <v>2132000</v>
          </cell>
          <cell r="B170" t="str">
            <v>Eng Artisan Assistants - Electrician - Operations Strike 5,6,7,8</v>
          </cell>
          <cell r="C170" t="str">
            <v>Artisan Assistant - UG</v>
          </cell>
          <cell r="D170">
            <v>2986.7460509843031</v>
          </cell>
          <cell r="E170">
            <v>3</v>
          </cell>
          <cell r="F170">
            <v>1</v>
          </cell>
          <cell r="H170">
            <v>1</v>
          </cell>
          <cell r="J170">
            <v>2</v>
          </cell>
          <cell r="K170">
            <v>93</v>
          </cell>
          <cell r="AF170">
            <v>1</v>
          </cell>
          <cell r="AG170">
            <v>1</v>
          </cell>
          <cell r="AH170">
            <v>1</v>
          </cell>
          <cell r="AI170">
            <v>1</v>
          </cell>
          <cell r="AJ170">
            <v>1</v>
          </cell>
          <cell r="AK170">
            <v>2</v>
          </cell>
          <cell r="AL170">
            <v>2</v>
          </cell>
          <cell r="AM170">
            <v>2</v>
          </cell>
          <cell r="AN170">
            <v>2</v>
          </cell>
          <cell r="AO170">
            <v>2</v>
          </cell>
          <cell r="AP170">
            <v>2</v>
          </cell>
          <cell r="AQ170">
            <v>2</v>
          </cell>
          <cell r="AR170">
            <v>2</v>
          </cell>
          <cell r="AS170">
            <v>2</v>
          </cell>
          <cell r="AT170">
            <v>2</v>
          </cell>
          <cell r="AU170">
            <v>2</v>
          </cell>
          <cell r="AV170">
            <v>2</v>
          </cell>
          <cell r="AW170">
            <v>2</v>
          </cell>
          <cell r="AX170">
            <v>2</v>
          </cell>
          <cell r="AY170">
            <v>2</v>
          </cell>
          <cell r="AZ170">
            <v>2</v>
          </cell>
          <cell r="BA170">
            <v>2</v>
          </cell>
          <cell r="BB170">
            <v>2</v>
          </cell>
          <cell r="BC170">
            <v>2</v>
          </cell>
          <cell r="BD170">
            <v>2</v>
          </cell>
          <cell r="BE170">
            <v>2</v>
          </cell>
          <cell r="BF170">
            <v>2</v>
          </cell>
          <cell r="BG170">
            <v>2</v>
          </cell>
          <cell r="BH170">
            <v>2</v>
          </cell>
          <cell r="BI170">
            <v>2</v>
          </cell>
          <cell r="BJ170">
            <v>2</v>
          </cell>
          <cell r="BK170">
            <v>2</v>
          </cell>
          <cell r="BL170">
            <v>2</v>
          </cell>
          <cell r="BM170">
            <v>2</v>
          </cell>
          <cell r="BN170">
            <v>2</v>
          </cell>
          <cell r="BO170">
            <v>2</v>
          </cell>
          <cell r="BP170">
            <v>2</v>
          </cell>
          <cell r="BQ170">
            <v>2</v>
          </cell>
          <cell r="BR170">
            <v>2</v>
          </cell>
          <cell r="BS170">
            <v>2</v>
          </cell>
          <cell r="BT170">
            <v>2</v>
          </cell>
          <cell r="BU170">
            <v>2</v>
          </cell>
          <cell r="BV170">
            <v>2</v>
          </cell>
          <cell r="BW170">
            <v>2</v>
          </cell>
          <cell r="BX170">
            <v>2</v>
          </cell>
          <cell r="BY170">
            <v>2</v>
          </cell>
          <cell r="BZ170">
            <v>2</v>
          </cell>
          <cell r="CA170">
            <v>2</v>
          </cell>
          <cell r="CB170">
            <v>2</v>
          </cell>
        </row>
        <row r="171">
          <cell r="A171">
            <v>2132000</v>
          </cell>
          <cell r="B171" t="str">
            <v>Eng Artisan Assistants - Beltsman - Strike 1,2,3,4 - mtce</v>
          </cell>
          <cell r="C171" t="str">
            <v>Artisan Assistant - UG</v>
          </cell>
          <cell r="D171">
            <v>2986.7460509843031</v>
          </cell>
          <cell r="E171">
            <v>4</v>
          </cell>
          <cell r="F171">
            <v>1</v>
          </cell>
          <cell r="H171">
            <v>1</v>
          </cell>
          <cell r="J171">
            <v>2</v>
          </cell>
          <cell r="K171">
            <v>98</v>
          </cell>
          <cell r="W171">
            <v>1</v>
          </cell>
          <cell r="X171">
            <v>1</v>
          </cell>
          <cell r="Y171">
            <v>1</v>
          </cell>
          <cell r="Z171">
            <v>1</v>
          </cell>
          <cell r="AA171">
            <v>1</v>
          </cell>
          <cell r="AB171">
            <v>1</v>
          </cell>
          <cell r="AC171">
            <v>1</v>
          </cell>
          <cell r="AD171">
            <v>1</v>
          </cell>
          <cell r="AE171">
            <v>1</v>
          </cell>
          <cell r="AF171">
            <v>1</v>
          </cell>
          <cell r="AG171">
            <v>1</v>
          </cell>
          <cell r="AH171">
            <v>1</v>
          </cell>
          <cell r="AI171">
            <v>1</v>
          </cell>
          <cell r="AJ171">
            <v>1</v>
          </cell>
          <cell r="AK171">
            <v>1</v>
          </cell>
          <cell r="AL171">
            <v>1</v>
          </cell>
          <cell r="AM171">
            <v>1</v>
          </cell>
          <cell r="AN171">
            <v>1</v>
          </cell>
          <cell r="AO171">
            <v>2</v>
          </cell>
          <cell r="AP171">
            <v>2</v>
          </cell>
          <cell r="AQ171">
            <v>2</v>
          </cell>
          <cell r="AR171">
            <v>2</v>
          </cell>
          <cell r="AS171">
            <v>2</v>
          </cell>
          <cell r="AT171">
            <v>2</v>
          </cell>
          <cell r="AU171">
            <v>2</v>
          </cell>
          <cell r="AV171">
            <v>2</v>
          </cell>
          <cell r="AW171">
            <v>2</v>
          </cell>
          <cell r="AX171">
            <v>2</v>
          </cell>
          <cell r="AY171">
            <v>2</v>
          </cell>
          <cell r="AZ171">
            <v>2</v>
          </cell>
          <cell r="BA171">
            <v>2</v>
          </cell>
          <cell r="BB171">
            <v>2</v>
          </cell>
          <cell r="BC171">
            <v>2</v>
          </cell>
          <cell r="BD171">
            <v>2</v>
          </cell>
          <cell r="BE171">
            <v>2</v>
          </cell>
          <cell r="BF171">
            <v>2</v>
          </cell>
          <cell r="BG171">
            <v>2</v>
          </cell>
          <cell r="BH171">
            <v>2</v>
          </cell>
          <cell r="BI171">
            <v>2</v>
          </cell>
          <cell r="BJ171">
            <v>2</v>
          </cell>
          <cell r="BK171">
            <v>2</v>
          </cell>
          <cell r="BL171">
            <v>2</v>
          </cell>
          <cell r="BM171">
            <v>2</v>
          </cell>
          <cell r="BN171">
            <v>2</v>
          </cell>
          <cell r="BO171">
            <v>2</v>
          </cell>
          <cell r="BP171">
            <v>2</v>
          </cell>
          <cell r="BQ171">
            <v>2</v>
          </cell>
          <cell r="BR171">
            <v>2</v>
          </cell>
          <cell r="BS171">
            <v>2</v>
          </cell>
          <cell r="BT171">
            <v>2</v>
          </cell>
          <cell r="BU171">
            <v>2</v>
          </cell>
          <cell r="BV171">
            <v>2</v>
          </cell>
          <cell r="BW171">
            <v>2</v>
          </cell>
          <cell r="BX171">
            <v>2</v>
          </cell>
          <cell r="BY171">
            <v>2</v>
          </cell>
          <cell r="BZ171">
            <v>2</v>
          </cell>
          <cell r="CA171">
            <v>2</v>
          </cell>
          <cell r="CB171">
            <v>2</v>
          </cell>
        </row>
        <row r="172">
          <cell r="A172">
            <v>2132000</v>
          </cell>
          <cell r="B172" t="str">
            <v>Eng Artisan Assistants - Beltsman - Strike 5,6,7,8 - mtce</v>
          </cell>
          <cell r="C172" t="str">
            <v>Artisan Assistant - UG</v>
          </cell>
          <cell r="D172">
            <v>2986.7460509843031</v>
          </cell>
          <cell r="E172">
            <v>3</v>
          </cell>
          <cell r="F172">
            <v>1</v>
          </cell>
          <cell r="H172">
            <v>1</v>
          </cell>
          <cell r="J172">
            <v>2</v>
          </cell>
          <cell r="K172">
            <v>89</v>
          </cell>
          <cell r="AF172">
            <v>1</v>
          </cell>
          <cell r="AG172">
            <v>1</v>
          </cell>
          <cell r="AH172">
            <v>1</v>
          </cell>
          <cell r="AI172">
            <v>1</v>
          </cell>
          <cell r="AJ172">
            <v>1</v>
          </cell>
          <cell r="AK172">
            <v>1</v>
          </cell>
          <cell r="AL172">
            <v>1</v>
          </cell>
          <cell r="AM172">
            <v>1</v>
          </cell>
          <cell r="AN172">
            <v>1</v>
          </cell>
          <cell r="AO172">
            <v>2</v>
          </cell>
          <cell r="AP172">
            <v>2</v>
          </cell>
          <cell r="AQ172">
            <v>2</v>
          </cell>
          <cell r="AR172">
            <v>2</v>
          </cell>
          <cell r="AS172">
            <v>2</v>
          </cell>
          <cell r="AT172">
            <v>2</v>
          </cell>
          <cell r="AU172">
            <v>2</v>
          </cell>
          <cell r="AV172">
            <v>2</v>
          </cell>
          <cell r="AW172">
            <v>2</v>
          </cell>
          <cell r="AX172">
            <v>2</v>
          </cell>
          <cell r="AY172">
            <v>2</v>
          </cell>
          <cell r="AZ172">
            <v>2</v>
          </cell>
          <cell r="BA172">
            <v>2</v>
          </cell>
          <cell r="BB172">
            <v>2</v>
          </cell>
          <cell r="BC172">
            <v>2</v>
          </cell>
          <cell r="BD172">
            <v>2</v>
          </cell>
          <cell r="BE172">
            <v>2</v>
          </cell>
          <cell r="BF172">
            <v>2</v>
          </cell>
          <cell r="BG172">
            <v>2</v>
          </cell>
          <cell r="BH172">
            <v>2</v>
          </cell>
          <cell r="BI172">
            <v>2</v>
          </cell>
          <cell r="BJ172">
            <v>2</v>
          </cell>
          <cell r="BK172">
            <v>2</v>
          </cell>
          <cell r="BL172">
            <v>2</v>
          </cell>
          <cell r="BM172">
            <v>2</v>
          </cell>
          <cell r="BN172">
            <v>2</v>
          </cell>
          <cell r="BO172">
            <v>2</v>
          </cell>
          <cell r="BP172">
            <v>2</v>
          </cell>
          <cell r="BQ172">
            <v>2</v>
          </cell>
          <cell r="BR172">
            <v>2</v>
          </cell>
          <cell r="BS172">
            <v>2</v>
          </cell>
          <cell r="BT172">
            <v>2</v>
          </cell>
          <cell r="BU172">
            <v>2</v>
          </cell>
          <cell r="BV172">
            <v>2</v>
          </cell>
          <cell r="BW172">
            <v>2</v>
          </cell>
          <cell r="BX172">
            <v>2</v>
          </cell>
          <cell r="BY172">
            <v>2</v>
          </cell>
          <cell r="BZ172">
            <v>2</v>
          </cell>
          <cell r="CA172">
            <v>2</v>
          </cell>
          <cell r="CB172">
            <v>2</v>
          </cell>
        </row>
        <row r="173">
          <cell r="B173" t="str">
            <v>Sinking &amp; Ledging</v>
          </cell>
          <cell r="C173" t="str">
            <v/>
          </cell>
          <cell r="D173" t="str">
            <v/>
          </cell>
        </row>
        <row r="174">
          <cell r="A174">
            <v>2136000</v>
          </cell>
          <cell r="B174" t="str">
            <v>Eng Artisan Aid - Fitter - Operations Sink &amp; Ledge</v>
          </cell>
          <cell r="C174" t="str">
            <v>Artisan Aid - UG</v>
          </cell>
          <cell r="D174">
            <v>4759.7801445729601</v>
          </cell>
          <cell r="E174">
            <v>5</v>
          </cell>
          <cell r="F174">
            <v>1</v>
          </cell>
          <cell r="G174">
            <v>1</v>
          </cell>
          <cell r="H174">
            <v>1</v>
          </cell>
          <cell r="J174">
            <v>3</v>
          </cell>
          <cell r="K174">
            <v>180</v>
          </cell>
          <cell r="R174">
            <v>2</v>
          </cell>
          <cell r="S174">
            <v>2</v>
          </cell>
          <cell r="T174">
            <v>2</v>
          </cell>
          <cell r="U174">
            <v>2</v>
          </cell>
          <cell r="V174">
            <v>2</v>
          </cell>
          <cell r="W174">
            <v>2</v>
          </cell>
          <cell r="X174">
            <v>2</v>
          </cell>
          <cell r="Y174">
            <v>2</v>
          </cell>
          <cell r="Z174">
            <v>2</v>
          </cell>
          <cell r="AA174">
            <v>3</v>
          </cell>
          <cell r="AB174">
            <v>3</v>
          </cell>
          <cell r="AC174">
            <v>3</v>
          </cell>
          <cell r="AD174">
            <v>3</v>
          </cell>
          <cell r="AE174">
            <v>3</v>
          </cell>
          <cell r="AF174">
            <v>3</v>
          </cell>
          <cell r="AG174">
            <v>3</v>
          </cell>
          <cell r="AH174">
            <v>3</v>
          </cell>
          <cell r="AI174">
            <v>3</v>
          </cell>
          <cell r="AJ174">
            <v>3</v>
          </cell>
          <cell r="AK174">
            <v>3</v>
          </cell>
          <cell r="AL174">
            <v>3</v>
          </cell>
          <cell r="AM174">
            <v>3</v>
          </cell>
          <cell r="AN174">
            <v>3</v>
          </cell>
          <cell r="AO174">
            <v>3</v>
          </cell>
          <cell r="AP174">
            <v>3</v>
          </cell>
          <cell r="AQ174">
            <v>3</v>
          </cell>
          <cell r="AR174">
            <v>3</v>
          </cell>
          <cell r="AS174">
            <v>3</v>
          </cell>
          <cell r="AT174">
            <v>3</v>
          </cell>
          <cell r="AU174">
            <v>3</v>
          </cell>
          <cell r="AV174">
            <v>3</v>
          </cell>
          <cell r="AW174">
            <v>3</v>
          </cell>
          <cell r="AX174">
            <v>3</v>
          </cell>
          <cell r="AY174">
            <v>3</v>
          </cell>
          <cell r="AZ174">
            <v>3</v>
          </cell>
          <cell r="BA174">
            <v>3</v>
          </cell>
          <cell r="BB174">
            <v>3</v>
          </cell>
          <cell r="BC174">
            <v>3</v>
          </cell>
          <cell r="BD174">
            <v>3</v>
          </cell>
          <cell r="BE174">
            <v>3</v>
          </cell>
          <cell r="BF174">
            <v>3</v>
          </cell>
          <cell r="BG174">
            <v>3</v>
          </cell>
          <cell r="BH174">
            <v>3</v>
          </cell>
          <cell r="BI174">
            <v>3</v>
          </cell>
          <cell r="BJ174">
            <v>3</v>
          </cell>
          <cell r="BK174">
            <v>3</v>
          </cell>
          <cell r="BL174">
            <v>3</v>
          </cell>
          <cell r="BM174">
            <v>3</v>
          </cell>
          <cell r="BN174">
            <v>3</v>
          </cell>
          <cell r="BO174">
            <v>3</v>
          </cell>
          <cell r="BP174">
            <v>3</v>
          </cell>
          <cell r="BQ174">
            <v>3</v>
          </cell>
          <cell r="BR174">
            <v>3</v>
          </cell>
          <cell r="BS174">
            <v>3</v>
          </cell>
          <cell r="BT174">
            <v>3</v>
          </cell>
          <cell r="BU174">
            <v>3</v>
          </cell>
          <cell r="BV174">
            <v>3</v>
          </cell>
          <cell r="BW174">
            <v>3</v>
          </cell>
          <cell r="BX174">
            <v>3</v>
          </cell>
          <cell r="BY174">
            <v>3</v>
          </cell>
          <cell r="BZ174">
            <v>3</v>
          </cell>
          <cell r="CA174">
            <v>3</v>
          </cell>
          <cell r="CB174">
            <v>3</v>
          </cell>
        </row>
        <row r="175">
          <cell r="A175">
            <v>2136000</v>
          </cell>
          <cell r="B175" t="str">
            <v>Eng Artisan Aid - Electrician - Operations Sink &amp; Ledge</v>
          </cell>
          <cell r="C175" t="str">
            <v>Artisan Aid - UG</v>
          </cell>
          <cell r="D175">
            <v>4759.7801445729601</v>
          </cell>
          <cell r="E175">
            <v>5</v>
          </cell>
          <cell r="F175">
            <v>1</v>
          </cell>
          <cell r="J175">
            <v>1</v>
          </cell>
          <cell r="K175">
            <v>61</v>
          </cell>
          <cell r="T175">
            <v>1</v>
          </cell>
          <cell r="U175">
            <v>1</v>
          </cell>
          <cell r="V175">
            <v>1</v>
          </cell>
          <cell r="W175">
            <v>1</v>
          </cell>
          <cell r="X175">
            <v>1</v>
          </cell>
          <cell r="Y175">
            <v>1</v>
          </cell>
          <cell r="Z175">
            <v>1</v>
          </cell>
          <cell r="AA175">
            <v>1</v>
          </cell>
          <cell r="AB175">
            <v>1</v>
          </cell>
          <cell r="AC175">
            <v>1</v>
          </cell>
          <cell r="AD175">
            <v>1</v>
          </cell>
          <cell r="AE175">
            <v>1</v>
          </cell>
          <cell r="AF175">
            <v>1</v>
          </cell>
          <cell r="AG175">
            <v>1</v>
          </cell>
          <cell r="AH175">
            <v>1</v>
          </cell>
          <cell r="AI175">
            <v>1</v>
          </cell>
          <cell r="AJ175">
            <v>1</v>
          </cell>
          <cell r="AK175">
            <v>1</v>
          </cell>
          <cell r="AL175">
            <v>1</v>
          </cell>
          <cell r="AM175">
            <v>1</v>
          </cell>
          <cell r="AN175">
            <v>1</v>
          </cell>
          <cell r="AO175">
            <v>1</v>
          </cell>
          <cell r="AP175">
            <v>1</v>
          </cell>
          <cell r="AQ175">
            <v>1</v>
          </cell>
          <cell r="AR175">
            <v>1</v>
          </cell>
          <cell r="AS175">
            <v>1</v>
          </cell>
          <cell r="AT175">
            <v>1</v>
          </cell>
          <cell r="AU175">
            <v>1</v>
          </cell>
          <cell r="AV175">
            <v>1</v>
          </cell>
          <cell r="AW175">
            <v>1</v>
          </cell>
          <cell r="AX175">
            <v>1</v>
          </cell>
          <cell r="AY175">
            <v>1</v>
          </cell>
          <cell r="AZ175">
            <v>1</v>
          </cell>
          <cell r="BA175">
            <v>1</v>
          </cell>
          <cell r="BB175">
            <v>1</v>
          </cell>
          <cell r="BC175">
            <v>1</v>
          </cell>
          <cell r="BD175">
            <v>1</v>
          </cell>
          <cell r="BE175">
            <v>1</v>
          </cell>
          <cell r="BF175">
            <v>1</v>
          </cell>
          <cell r="BG175">
            <v>1</v>
          </cell>
          <cell r="BH175">
            <v>1</v>
          </cell>
          <cell r="BI175">
            <v>1</v>
          </cell>
          <cell r="BJ175">
            <v>1</v>
          </cell>
          <cell r="BK175">
            <v>1</v>
          </cell>
          <cell r="BL175">
            <v>1</v>
          </cell>
          <cell r="BM175">
            <v>1</v>
          </cell>
          <cell r="BN175">
            <v>1</v>
          </cell>
          <cell r="BO175">
            <v>1</v>
          </cell>
          <cell r="BP175">
            <v>1</v>
          </cell>
          <cell r="BQ175">
            <v>1</v>
          </cell>
          <cell r="BR175">
            <v>1</v>
          </cell>
          <cell r="BS175">
            <v>1</v>
          </cell>
          <cell r="BT175">
            <v>1</v>
          </cell>
          <cell r="BU175">
            <v>1</v>
          </cell>
          <cell r="BV175">
            <v>1</v>
          </cell>
          <cell r="BW175">
            <v>1</v>
          </cell>
          <cell r="BX175">
            <v>1</v>
          </cell>
          <cell r="BY175">
            <v>1</v>
          </cell>
          <cell r="BZ175">
            <v>1</v>
          </cell>
          <cell r="CA175">
            <v>1</v>
          </cell>
          <cell r="CB175">
            <v>1</v>
          </cell>
        </row>
        <row r="176">
          <cell r="A176">
            <v>2132000</v>
          </cell>
          <cell r="B176" t="str">
            <v>Eng Artisan Assistants - Electrician - Operations Sink &amp; Ledge</v>
          </cell>
          <cell r="C176" t="str">
            <v>Artisan Assistant - UG</v>
          </cell>
          <cell r="D176">
            <v>2986.7460509843031</v>
          </cell>
          <cell r="E176">
            <v>5</v>
          </cell>
          <cell r="F176">
            <v>1</v>
          </cell>
          <cell r="H176">
            <v>1</v>
          </cell>
          <cell r="J176">
            <v>2</v>
          </cell>
          <cell r="K176">
            <v>126</v>
          </cell>
          <cell r="Q176">
            <v>1</v>
          </cell>
          <cell r="R176">
            <v>1</v>
          </cell>
          <cell r="S176">
            <v>2</v>
          </cell>
          <cell r="T176">
            <v>2</v>
          </cell>
          <cell r="U176">
            <v>2</v>
          </cell>
          <cell r="V176">
            <v>2</v>
          </cell>
          <cell r="W176">
            <v>2</v>
          </cell>
          <cell r="X176">
            <v>2</v>
          </cell>
          <cell r="Y176">
            <v>2</v>
          </cell>
          <cell r="Z176">
            <v>2</v>
          </cell>
          <cell r="AA176">
            <v>2</v>
          </cell>
          <cell r="AB176">
            <v>2</v>
          </cell>
          <cell r="AC176">
            <v>2</v>
          </cell>
          <cell r="AD176">
            <v>2</v>
          </cell>
          <cell r="AE176">
            <v>2</v>
          </cell>
          <cell r="AF176">
            <v>2</v>
          </cell>
          <cell r="AG176">
            <v>2</v>
          </cell>
          <cell r="AH176">
            <v>2</v>
          </cell>
          <cell r="AI176">
            <v>2</v>
          </cell>
          <cell r="AJ176">
            <v>2</v>
          </cell>
          <cell r="AK176">
            <v>2</v>
          </cell>
          <cell r="AL176">
            <v>2</v>
          </cell>
          <cell r="AM176">
            <v>2</v>
          </cell>
          <cell r="AN176">
            <v>2</v>
          </cell>
          <cell r="AO176">
            <v>2</v>
          </cell>
          <cell r="AP176">
            <v>2</v>
          </cell>
          <cell r="AQ176">
            <v>2</v>
          </cell>
          <cell r="AR176">
            <v>2</v>
          </cell>
          <cell r="AS176">
            <v>2</v>
          </cell>
          <cell r="AT176">
            <v>2</v>
          </cell>
          <cell r="AU176">
            <v>2</v>
          </cell>
          <cell r="AV176">
            <v>2</v>
          </cell>
          <cell r="AW176">
            <v>2</v>
          </cell>
          <cell r="AX176">
            <v>2</v>
          </cell>
          <cell r="AY176">
            <v>2</v>
          </cell>
          <cell r="AZ176">
            <v>2</v>
          </cell>
          <cell r="BA176">
            <v>2</v>
          </cell>
          <cell r="BB176">
            <v>2</v>
          </cell>
          <cell r="BC176">
            <v>2</v>
          </cell>
          <cell r="BD176">
            <v>2</v>
          </cell>
          <cell r="BE176">
            <v>2</v>
          </cell>
          <cell r="BF176">
            <v>2</v>
          </cell>
          <cell r="BG176">
            <v>2</v>
          </cell>
          <cell r="BH176">
            <v>2</v>
          </cell>
          <cell r="BI176">
            <v>2</v>
          </cell>
          <cell r="BJ176">
            <v>2</v>
          </cell>
          <cell r="BK176">
            <v>2</v>
          </cell>
          <cell r="BL176">
            <v>2</v>
          </cell>
          <cell r="BM176">
            <v>2</v>
          </cell>
          <cell r="BN176">
            <v>2</v>
          </cell>
          <cell r="BO176">
            <v>2</v>
          </cell>
          <cell r="BP176">
            <v>2</v>
          </cell>
          <cell r="BQ176">
            <v>2</v>
          </cell>
          <cell r="BR176">
            <v>2</v>
          </cell>
          <cell r="BS176">
            <v>2</v>
          </cell>
          <cell r="BT176">
            <v>2</v>
          </cell>
          <cell r="BU176">
            <v>2</v>
          </cell>
          <cell r="BV176">
            <v>2</v>
          </cell>
          <cell r="BW176">
            <v>2</v>
          </cell>
          <cell r="BX176">
            <v>2</v>
          </cell>
          <cell r="BY176">
            <v>2</v>
          </cell>
          <cell r="BZ176">
            <v>2</v>
          </cell>
          <cell r="CA176">
            <v>2</v>
          </cell>
          <cell r="CB176">
            <v>2</v>
          </cell>
        </row>
        <row r="177">
          <cell r="A177">
            <v>2132000</v>
          </cell>
          <cell r="B177" t="str">
            <v>Eng Artisan Assistants - Boilermaker - Belt Sink &amp; Ledge - structures, grizzly, chutes</v>
          </cell>
          <cell r="C177" t="str">
            <v>Artisan Assistant - UG</v>
          </cell>
          <cell r="D177">
            <v>2986.7460509843031</v>
          </cell>
          <cell r="E177">
            <v>5</v>
          </cell>
          <cell r="F177">
            <v>1</v>
          </cell>
          <cell r="H177">
            <v>1</v>
          </cell>
          <cell r="J177">
            <v>2</v>
          </cell>
          <cell r="K177">
            <v>119</v>
          </cell>
          <cell r="U177">
            <v>1</v>
          </cell>
          <cell r="V177">
            <v>2</v>
          </cell>
          <cell r="W177">
            <v>2</v>
          </cell>
          <cell r="X177">
            <v>2</v>
          </cell>
          <cell r="Y177">
            <v>2</v>
          </cell>
          <cell r="Z177">
            <v>2</v>
          </cell>
          <cell r="AA177">
            <v>2</v>
          </cell>
          <cell r="AB177">
            <v>2</v>
          </cell>
          <cell r="AC177">
            <v>2</v>
          </cell>
          <cell r="AD177">
            <v>2</v>
          </cell>
          <cell r="AE177">
            <v>2</v>
          </cell>
          <cell r="AF177">
            <v>2</v>
          </cell>
          <cell r="AG177">
            <v>2</v>
          </cell>
          <cell r="AH177">
            <v>2</v>
          </cell>
          <cell r="AI177">
            <v>2</v>
          </cell>
          <cell r="AJ177">
            <v>2</v>
          </cell>
          <cell r="AK177">
            <v>2</v>
          </cell>
          <cell r="AL177">
            <v>2</v>
          </cell>
          <cell r="AM177">
            <v>2</v>
          </cell>
          <cell r="AN177">
            <v>2</v>
          </cell>
          <cell r="AO177">
            <v>2</v>
          </cell>
          <cell r="AP177">
            <v>2</v>
          </cell>
          <cell r="AQ177">
            <v>2</v>
          </cell>
          <cell r="AR177">
            <v>2</v>
          </cell>
          <cell r="AS177">
            <v>2</v>
          </cell>
          <cell r="AT177">
            <v>2</v>
          </cell>
          <cell r="AU177">
            <v>2</v>
          </cell>
          <cell r="AV177">
            <v>2</v>
          </cell>
          <cell r="AW177">
            <v>2</v>
          </cell>
          <cell r="AX177">
            <v>2</v>
          </cell>
          <cell r="AY177">
            <v>2</v>
          </cell>
          <cell r="AZ177">
            <v>2</v>
          </cell>
          <cell r="BA177">
            <v>2</v>
          </cell>
          <cell r="BB177">
            <v>2</v>
          </cell>
          <cell r="BC177">
            <v>2</v>
          </cell>
          <cell r="BD177">
            <v>2</v>
          </cell>
          <cell r="BE177">
            <v>2</v>
          </cell>
          <cell r="BF177">
            <v>2</v>
          </cell>
          <cell r="BG177">
            <v>2</v>
          </cell>
          <cell r="BH177">
            <v>2</v>
          </cell>
          <cell r="BI177">
            <v>2</v>
          </cell>
          <cell r="BJ177">
            <v>2</v>
          </cell>
          <cell r="BK177">
            <v>2</v>
          </cell>
          <cell r="BL177">
            <v>2</v>
          </cell>
          <cell r="BM177">
            <v>2</v>
          </cell>
          <cell r="BN177">
            <v>2</v>
          </cell>
          <cell r="BO177">
            <v>2</v>
          </cell>
          <cell r="BP177">
            <v>2</v>
          </cell>
          <cell r="BQ177">
            <v>2</v>
          </cell>
          <cell r="BR177">
            <v>2</v>
          </cell>
          <cell r="BS177">
            <v>2</v>
          </cell>
          <cell r="BT177">
            <v>2</v>
          </cell>
          <cell r="BU177">
            <v>2</v>
          </cell>
          <cell r="BV177">
            <v>2</v>
          </cell>
          <cell r="BW177">
            <v>2</v>
          </cell>
          <cell r="BX177">
            <v>2</v>
          </cell>
          <cell r="BY177">
            <v>2</v>
          </cell>
          <cell r="BZ177">
            <v>2</v>
          </cell>
          <cell r="CA177">
            <v>2</v>
          </cell>
          <cell r="CB177">
            <v>2</v>
          </cell>
        </row>
        <row r="178">
          <cell r="A178">
            <v>2132000</v>
          </cell>
          <cell r="B178" t="str">
            <v>Eng Artisan Assistants - Beltsman - Sink &amp; Ledge - mtce</v>
          </cell>
          <cell r="C178" t="str">
            <v>Artisan Assistant - UG</v>
          </cell>
          <cell r="D178">
            <v>2986.7460509843031</v>
          </cell>
          <cell r="E178">
            <v>5</v>
          </cell>
          <cell r="F178">
            <v>1</v>
          </cell>
          <cell r="H178">
            <v>1</v>
          </cell>
          <cell r="J178">
            <v>2</v>
          </cell>
          <cell r="K178">
            <v>97</v>
          </cell>
          <cell r="U178">
            <v>1</v>
          </cell>
          <cell r="V178">
            <v>1</v>
          </cell>
          <cell r="W178">
            <v>1</v>
          </cell>
          <cell r="X178">
            <v>1</v>
          </cell>
          <cell r="Y178">
            <v>1</v>
          </cell>
          <cell r="Z178">
            <v>1</v>
          </cell>
          <cell r="AA178">
            <v>1</v>
          </cell>
          <cell r="AB178">
            <v>1</v>
          </cell>
          <cell r="AC178">
            <v>1</v>
          </cell>
          <cell r="AD178">
            <v>1</v>
          </cell>
          <cell r="AE178">
            <v>1</v>
          </cell>
          <cell r="AF178">
            <v>1</v>
          </cell>
          <cell r="AG178">
            <v>1</v>
          </cell>
          <cell r="AH178">
            <v>1</v>
          </cell>
          <cell r="AI178">
            <v>1</v>
          </cell>
          <cell r="AJ178">
            <v>1</v>
          </cell>
          <cell r="AK178">
            <v>1</v>
          </cell>
          <cell r="AL178">
            <v>1</v>
          </cell>
          <cell r="AM178">
            <v>1</v>
          </cell>
          <cell r="AN178">
            <v>1</v>
          </cell>
          <cell r="AO178">
            <v>1</v>
          </cell>
          <cell r="AP178">
            <v>1</v>
          </cell>
          <cell r="AQ178">
            <v>1</v>
          </cell>
          <cell r="AR178">
            <v>2</v>
          </cell>
          <cell r="AS178">
            <v>2</v>
          </cell>
          <cell r="AT178">
            <v>2</v>
          </cell>
          <cell r="AU178">
            <v>2</v>
          </cell>
          <cell r="AV178">
            <v>2</v>
          </cell>
          <cell r="AW178">
            <v>2</v>
          </cell>
          <cell r="AX178">
            <v>2</v>
          </cell>
          <cell r="AY178">
            <v>2</v>
          </cell>
          <cell r="AZ178">
            <v>2</v>
          </cell>
          <cell r="BA178">
            <v>2</v>
          </cell>
          <cell r="BB178">
            <v>2</v>
          </cell>
          <cell r="BC178">
            <v>2</v>
          </cell>
          <cell r="BD178">
            <v>2</v>
          </cell>
          <cell r="BE178">
            <v>2</v>
          </cell>
          <cell r="BF178">
            <v>2</v>
          </cell>
          <cell r="BG178">
            <v>2</v>
          </cell>
          <cell r="BH178">
            <v>2</v>
          </cell>
          <cell r="BI178">
            <v>2</v>
          </cell>
          <cell r="BJ178">
            <v>2</v>
          </cell>
          <cell r="BK178">
            <v>2</v>
          </cell>
          <cell r="BL178">
            <v>2</v>
          </cell>
          <cell r="BM178">
            <v>2</v>
          </cell>
          <cell r="BN178">
            <v>2</v>
          </cell>
          <cell r="BO178">
            <v>2</v>
          </cell>
          <cell r="BP178">
            <v>2</v>
          </cell>
          <cell r="BQ178">
            <v>2</v>
          </cell>
          <cell r="BR178">
            <v>2</v>
          </cell>
          <cell r="BS178">
            <v>2</v>
          </cell>
          <cell r="BT178">
            <v>2</v>
          </cell>
          <cell r="BU178">
            <v>2</v>
          </cell>
          <cell r="BV178">
            <v>2</v>
          </cell>
          <cell r="BW178">
            <v>2</v>
          </cell>
          <cell r="BX178">
            <v>2</v>
          </cell>
          <cell r="BY178">
            <v>2</v>
          </cell>
          <cell r="BZ178">
            <v>2</v>
          </cell>
          <cell r="CA178">
            <v>2</v>
          </cell>
          <cell r="CB178">
            <v>2</v>
          </cell>
        </row>
        <row r="179">
          <cell r="B179" t="str">
            <v>General</v>
          </cell>
          <cell r="C179" t="str">
            <v/>
          </cell>
          <cell r="D179" t="str">
            <v/>
          </cell>
        </row>
        <row r="180">
          <cell r="A180">
            <v>2136000</v>
          </cell>
          <cell r="B180" t="str">
            <v>Eng Artisan Aid - Fitter - Dip Conveyors constr</v>
          </cell>
          <cell r="C180" t="str">
            <v>Artisan Aid - UG</v>
          </cell>
          <cell r="D180">
            <v>4759.7801445729601</v>
          </cell>
          <cell r="E180">
            <v>6</v>
          </cell>
          <cell r="F180">
            <v>1</v>
          </cell>
          <cell r="H180">
            <v>1</v>
          </cell>
          <cell r="J180">
            <v>2</v>
          </cell>
          <cell r="K180">
            <v>107</v>
          </cell>
          <cell r="S180">
            <v>1</v>
          </cell>
          <cell r="T180">
            <v>1</v>
          </cell>
          <cell r="U180">
            <v>1</v>
          </cell>
          <cell r="V180">
            <v>1</v>
          </cell>
          <cell r="W180">
            <v>0.5</v>
          </cell>
          <cell r="X180">
            <v>0.5</v>
          </cell>
          <cell r="Y180">
            <v>0.5</v>
          </cell>
          <cell r="Z180">
            <v>0.5</v>
          </cell>
          <cell r="AA180">
            <v>1</v>
          </cell>
          <cell r="AB180">
            <v>1</v>
          </cell>
          <cell r="AC180">
            <v>1</v>
          </cell>
          <cell r="AD180">
            <v>1</v>
          </cell>
          <cell r="AE180">
            <v>1</v>
          </cell>
          <cell r="AF180">
            <v>1</v>
          </cell>
          <cell r="AG180">
            <v>1</v>
          </cell>
          <cell r="AH180">
            <v>2</v>
          </cell>
          <cell r="AI180">
            <v>2</v>
          </cell>
          <cell r="AJ180">
            <v>2</v>
          </cell>
          <cell r="AK180">
            <v>2</v>
          </cell>
          <cell r="AL180">
            <v>2</v>
          </cell>
          <cell r="AM180">
            <v>2</v>
          </cell>
          <cell r="AN180">
            <v>2</v>
          </cell>
          <cell r="AO180">
            <v>2</v>
          </cell>
          <cell r="AP180">
            <v>2</v>
          </cell>
          <cell r="AQ180">
            <v>2</v>
          </cell>
          <cell r="AR180">
            <v>2</v>
          </cell>
          <cell r="AS180">
            <v>2</v>
          </cell>
          <cell r="AT180">
            <v>2</v>
          </cell>
          <cell r="AU180">
            <v>2</v>
          </cell>
          <cell r="AV180">
            <v>2</v>
          </cell>
          <cell r="AW180">
            <v>2</v>
          </cell>
          <cell r="AX180">
            <v>2</v>
          </cell>
          <cell r="AY180">
            <v>2</v>
          </cell>
          <cell r="AZ180">
            <v>2</v>
          </cell>
          <cell r="BA180">
            <v>2</v>
          </cell>
          <cell r="BB180">
            <v>2</v>
          </cell>
          <cell r="BC180">
            <v>2</v>
          </cell>
          <cell r="BD180">
            <v>2</v>
          </cell>
          <cell r="BE180">
            <v>2</v>
          </cell>
          <cell r="BF180">
            <v>2</v>
          </cell>
          <cell r="BG180">
            <v>2</v>
          </cell>
          <cell r="BH180">
            <v>2</v>
          </cell>
          <cell r="BI180">
            <v>2</v>
          </cell>
          <cell r="BJ180">
            <v>2</v>
          </cell>
          <cell r="BK180">
            <v>2</v>
          </cell>
          <cell r="BL180">
            <v>2</v>
          </cell>
          <cell r="BM180">
            <v>2</v>
          </cell>
          <cell r="BN180">
            <v>2</v>
          </cell>
          <cell r="BO180">
            <v>2</v>
          </cell>
          <cell r="BP180">
            <v>2</v>
          </cell>
          <cell r="BQ180">
            <v>2</v>
          </cell>
          <cell r="BR180">
            <v>2</v>
          </cell>
          <cell r="BS180">
            <v>2</v>
          </cell>
          <cell r="BT180">
            <v>2</v>
          </cell>
          <cell r="BU180">
            <v>2</v>
          </cell>
          <cell r="BV180">
            <v>2</v>
          </cell>
          <cell r="BW180">
            <v>2</v>
          </cell>
          <cell r="BX180">
            <v>2</v>
          </cell>
          <cell r="BY180">
            <v>2</v>
          </cell>
          <cell r="BZ180">
            <v>2</v>
          </cell>
          <cell r="CA180">
            <v>2</v>
          </cell>
          <cell r="CB180">
            <v>2</v>
          </cell>
        </row>
        <row r="181">
          <cell r="A181">
            <v>2136000</v>
          </cell>
          <cell r="B181" t="str">
            <v>Eng Artisan Aid - Fitter - Dip Conveyors mtce</v>
          </cell>
          <cell r="C181" t="str">
            <v>Artisan Aid - UG</v>
          </cell>
          <cell r="D181">
            <v>4759.7801445729601</v>
          </cell>
          <cell r="E181">
            <v>6</v>
          </cell>
          <cell r="F181">
            <v>2</v>
          </cell>
          <cell r="H181">
            <v>2</v>
          </cell>
          <cell r="J181">
            <v>4</v>
          </cell>
          <cell r="K181">
            <v>189</v>
          </cell>
          <cell r="W181">
            <v>0.5</v>
          </cell>
          <cell r="X181">
            <v>0.5</v>
          </cell>
          <cell r="Y181">
            <v>0.5</v>
          </cell>
          <cell r="Z181">
            <v>0.5</v>
          </cell>
          <cell r="AA181">
            <v>1</v>
          </cell>
          <cell r="AB181">
            <v>1</v>
          </cell>
          <cell r="AC181">
            <v>1</v>
          </cell>
          <cell r="AD181">
            <v>1</v>
          </cell>
          <cell r="AE181">
            <v>1</v>
          </cell>
          <cell r="AF181">
            <v>1</v>
          </cell>
          <cell r="AG181">
            <v>1</v>
          </cell>
          <cell r="AH181">
            <v>2</v>
          </cell>
          <cell r="AI181">
            <v>2</v>
          </cell>
          <cell r="AJ181">
            <v>2</v>
          </cell>
          <cell r="AK181">
            <v>3</v>
          </cell>
          <cell r="AL181">
            <v>3</v>
          </cell>
          <cell r="AM181">
            <v>4</v>
          </cell>
          <cell r="AN181">
            <v>4</v>
          </cell>
          <cell r="AO181">
            <v>4</v>
          </cell>
          <cell r="AP181">
            <v>4</v>
          </cell>
          <cell r="AQ181">
            <v>4</v>
          </cell>
          <cell r="AR181">
            <v>4</v>
          </cell>
          <cell r="AS181">
            <v>4</v>
          </cell>
          <cell r="AT181">
            <v>4</v>
          </cell>
          <cell r="AU181">
            <v>4</v>
          </cell>
          <cell r="AV181">
            <v>4</v>
          </cell>
          <cell r="AW181">
            <v>4</v>
          </cell>
          <cell r="AX181">
            <v>4</v>
          </cell>
          <cell r="AY181">
            <v>4</v>
          </cell>
          <cell r="AZ181">
            <v>4</v>
          </cell>
          <cell r="BA181">
            <v>4</v>
          </cell>
          <cell r="BB181">
            <v>4</v>
          </cell>
          <cell r="BC181">
            <v>4</v>
          </cell>
          <cell r="BD181">
            <v>4</v>
          </cell>
          <cell r="BE181">
            <v>4</v>
          </cell>
          <cell r="BF181">
            <v>4</v>
          </cell>
          <cell r="BG181">
            <v>4</v>
          </cell>
          <cell r="BH181">
            <v>4</v>
          </cell>
          <cell r="BI181">
            <v>4</v>
          </cell>
          <cell r="BJ181">
            <v>4</v>
          </cell>
          <cell r="BK181">
            <v>4</v>
          </cell>
          <cell r="BL181">
            <v>4</v>
          </cell>
          <cell r="BM181">
            <v>4</v>
          </cell>
          <cell r="BN181">
            <v>4</v>
          </cell>
          <cell r="BO181">
            <v>4</v>
          </cell>
          <cell r="BP181">
            <v>4</v>
          </cell>
          <cell r="BQ181">
            <v>4</v>
          </cell>
          <cell r="BR181">
            <v>4</v>
          </cell>
          <cell r="BS181">
            <v>4</v>
          </cell>
          <cell r="BT181">
            <v>4</v>
          </cell>
          <cell r="BU181">
            <v>4</v>
          </cell>
          <cell r="BV181">
            <v>4</v>
          </cell>
          <cell r="BW181">
            <v>4</v>
          </cell>
          <cell r="BX181">
            <v>4</v>
          </cell>
          <cell r="BY181">
            <v>4</v>
          </cell>
          <cell r="BZ181">
            <v>4</v>
          </cell>
          <cell r="CA181">
            <v>4</v>
          </cell>
          <cell r="CB181">
            <v>4</v>
          </cell>
        </row>
        <row r="182">
          <cell r="A182">
            <v>2136000</v>
          </cell>
          <cell r="B182" t="str">
            <v>Eng Artisan Aid - Fitter - Pump Station constr</v>
          </cell>
          <cell r="C182" t="str">
            <v>Artisan Aid - UG</v>
          </cell>
          <cell r="D182">
            <v>4759.7801445729601</v>
          </cell>
          <cell r="E182">
            <v>6</v>
          </cell>
          <cell r="F182">
            <v>1</v>
          </cell>
          <cell r="J182">
            <v>1</v>
          </cell>
          <cell r="K182">
            <v>52.5</v>
          </cell>
          <cell r="W182">
            <v>1</v>
          </cell>
          <cell r="X182">
            <v>1</v>
          </cell>
          <cell r="Y182">
            <v>1</v>
          </cell>
          <cell r="Z182">
            <v>0.5</v>
          </cell>
          <cell r="AA182">
            <v>0.5</v>
          </cell>
          <cell r="AB182">
            <v>0.5</v>
          </cell>
          <cell r="AC182">
            <v>0.5</v>
          </cell>
          <cell r="AD182">
            <v>1</v>
          </cell>
          <cell r="AE182">
            <v>0.5</v>
          </cell>
          <cell r="AF182">
            <v>0.5</v>
          </cell>
          <cell r="AG182">
            <v>0.5</v>
          </cell>
          <cell r="AH182">
            <v>0.5</v>
          </cell>
          <cell r="AI182">
            <v>0.5</v>
          </cell>
          <cell r="AJ182">
            <v>0.5</v>
          </cell>
          <cell r="AK182">
            <v>0.5</v>
          </cell>
          <cell r="AL182">
            <v>1</v>
          </cell>
          <cell r="AM182">
            <v>1</v>
          </cell>
          <cell r="AN182">
            <v>1</v>
          </cell>
          <cell r="AO182">
            <v>1</v>
          </cell>
          <cell r="AP182">
            <v>1</v>
          </cell>
          <cell r="AQ182">
            <v>1</v>
          </cell>
          <cell r="AR182">
            <v>1</v>
          </cell>
          <cell r="AS182">
            <v>1</v>
          </cell>
          <cell r="AT182">
            <v>1</v>
          </cell>
          <cell r="AU182">
            <v>1</v>
          </cell>
          <cell r="AV182">
            <v>1</v>
          </cell>
          <cell r="AW182">
            <v>1</v>
          </cell>
          <cell r="AX182">
            <v>1</v>
          </cell>
          <cell r="AY182">
            <v>1</v>
          </cell>
          <cell r="AZ182">
            <v>1</v>
          </cell>
          <cell r="BA182">
            <v>1</v>
          </cell>
          <cell r="BB182">
            <v>1</v>
          </cell>
          <cell r="BC182">
            <v>1</v>
          </cell>
          <cell r="BD182">
            <v>1</v>
          </cell>
          <cell r="BE182">
            <v>1</v>
          </cell>
          <cell r="BF182">
            <v>1</v>
          </cell>
          <cell r="BG182">
            <v>1</v>
          </cell>
          <cell r="BH182">
            <v>1</v>
          </cell>
          <cell r="BI182">
            <v>1</v>
          </cell>
          <cell r="BJ182">
            <v>1</v>
          </cell>
          <cell r="BK182">
            <v>1</v>
          </cell>
          <cell r="BL182">
            <v>1</v>
          </cell>
          <cell r="BM182">
            <v>1</v>
          </cell>
          <cell r="BN182">
            <v>1</v>
          </cell>
          <cell r="BO182">
            <v>1</v>
          </cell>
          <cell r="BP182">
            <v>1</v>
          </cell>
          <cell r="BQ182">
            <v>1</v>
          </cell>
          <cell r="BR182">
            <v>1</v>
          </cell>
          <cell r="BS182">
            <v>1</v>
          </cell>
          <cell r="BT182">
            <v>1</v>
          </cell>
          <cell r="BU182">
            <v>1</v>
          </cell>
          <cell r="BV182">
            <v>1</v>
          </cell>
          <cell r="BW182">
            <v>1</v>
          </cell>
          <cell r="BX182">
            <v>1</v>
          </cell>
          <cell r="BY182">
            <v>1</v>
          </cell>
          <cell r="BZ182">
            <v>1</v>
          </cell>
          <cell r="CA182">
            <v>1</v>
          </cell>
          <cell r="CB182">
            <v>1</v>
          </cell>
        </row>
        <row r="183">
          <cell r="A183">
            <v>2136000</v>
          </cell>
          <cell r="B183" t="str">
            <v>Eng Artisan Aid - Fitter - Pump Station mtce</v>
          </cell>
          <cell r="C183" t="str">
            <v>Artisan Aid - UG</v>
          </cell>
          <cell r="D183">
            <v>4759.7801445729601</v>
          </cell>
          <cell r="E183">
            <v>6</v>
          </cell>
          <cell r="F183">
            <v>1</v>
          </cell>
          <cell r="J183">
            <v>1</v>
          </cell>
          <cell r="K183">
            <v>49.5</v>
          </cell>
          <cell r="Z183">
            <v>0.5</v>
          </cell>
          <cell r="AA183">
            <v>0.5</v>
          </cell>
          <cell r="AB183">
            <v>0.5</v>
          </cell>
          <cell r="AC183">
            <v>0.5</v>
          </cell>
          <cell r="AD183">
            <v>1</v>
          </cell>
          <cell r="AE183">
            <v>0.5</v>
          </cell>
          <cell r="AF183">
            <v>0.5</v>
          </cell>
          <cell r="AG183">
            <v>0.5</v>
          </cell>
          <cell r="AH183">
            <v>0.5</v>
          </cell>
          <cell r="AI183">
            <v>0.5</v>
          </cell>
          <cell r="AJ183">
            <v>0.5</v>
          </cell>
          <cell r="AK183">
            <v>0.5</v>
          </cell>
          <cell r="AL183">
            <v>1</v>
          </cell>
          <cell r="AM183">
            <v>1</v>
          </cell>
          <cell r="AN183">
            <v>1</v>
          </cell>
          <cell r="AO183">
            <v>1</v>
          </cell>
          <cell r="AP183">
            <v>1</v>
          </cell>
          <cell r="AQ183">
            <v>1</v>
          </cell>
          <cell r="AR183">
            <v>1</v>
          </cell>
          <cell r="AS183">
            <v>1</v>
          </cell>
          <cell r="AT183">
            <v>1</v>
          </cell>
          <cell r="AU183">
            <v>1</v>
          </cell>
          <cell r="AV183">
            <v>1</v>
          </cell>
          <cell r="AW183">
            <v>1</v>
          </cell>
          <cell r="AX183">
            <v>1</v>
          </cell>
          <cell r="AY183">
            <v>1</v>
          </cell>
          <cell r="AZ183">
            <v>1</v>
          </cell>
          <cell r="BA183">
            <v>1</v>
          </cell>
          <cell r="BB183">
            <v>1</v>
          </cell>
          <cell r="BC183">
            <v>1</v>
          </cell>
          <cell r="BD183">
            <v>1</v>
          </cell>
          <cell r="BE183">
            <v>1</v>
          </cell>
          <cell r="BF183">
            <v>1</v>
          </cell>
          <cell r="BG183">
            <v>1</v>
          </cell>
          <cell r="BH183">
            <v>1</v>
          </cell>
          <cell r="BI183">
            <v>1</v>
          </cell>
          <cell r="BJ183">
            <v>1</v>
          </cell>
          <cell r="BK183">
            <v>1</v>
          </cell>
          <cell r="BL183">
            <v>1</v>
          </cell>
          <cell r="BM183">
            <v>1</v>
          </cell>
          <cell r="BN183">
            <v>1</v>
          </cell>
          <cell r="BO183">
            <v>1</v>
          </cell>
          <cell r="BP183">
            <v>1</v>
          </cell>
          <cell r="BQ183">
            <v>1</v>
          </cell>
          <cell r="BR183">
            <v>1</v>
          </cell>
          <cell r="BS183">
            <v>1</v>
          </cell>
          <cell r="BT183">
            <v>1</v>
          </cell>
          <cell r="BU183">
            <v>1</v>
          </cell>
          <cell r="BV183">
            <v>1</v>
          </cell>
          <cell r="BW183">
            <v>1</v>
          </cell>
          <cell r="BX183">
            <v>1</v>
          </cell>
          <cell r="BY183">
            <v>1</v>
          </cell>
          <cell r="BZ183">
            <v>1</v>
          </cell>
          <cell r="CA183">
            <v>1</v>
          </cell>
          <cell r="CB183">
            <v>1</v>
          </cell>
        </row>
        <row r="184">
          <cell r="A184">
            <v>2136000</v>
          </cell>
          <cell r="B184" t="str">
            <v>Eng Artisan Aid -  Boilermaker - Dip Conveyors constr</v>
          </cell>
          <cell r="C184" t="str">
            <v>Artisan Aid - UG</v>
          </cell>
          <cell r="D184">
            <v>4759.7801445729601</v>
          </cell>
          <cell r="E184">
            <v>6</v>
          </cell>
          <cell r="F184">
            <v>1</v>
          </cell>
          <cell r="J184">
            <v>1</v>
          </cell>
          <cell r="K184">
            <v>61</v>
          </cell>
          <cell r="T184">
            <v>1</v>
          </cell>
          <cell r="U184">
            <v>1</v>
          </cell>
          <cell r="V184">
            <v>1</v>
          </cell>
          <cell r="W184">
            <v>1</v>
          </cell>
          <cell r="X184">
            <v>1</v>
          </cell>
          <cell r="Y184">
            <v>1</v>
          </cell>
          <cell r="Z184">
            <v>1</v>
          </cell>
          <cell r="AA184">
            <v>1</v>
          </cell>
          <cell r="AB184">
            <v>1</v>
          </cell>
          <cell r="AC184">
            <v>1</v>
          </cell>
          <cell r="AD184">
            <v>1</v>
          </cell>
          <cell r="AE184">
            <v>1</v>
          </cell>
          <cell r="AF184">
            <v>1</v>
          </cell>
          <cell r="AG184">
            <v>1</v>
          </cell>
          <cell r="AH184">
            <v>1</v>
          </cell>
          <cell r="AI184">
            <v>1</v>
          </cell>
          <cell r="AJ184">
            <v>1</v>
          </cell>
          <cell r="AK184">
            <v>1</v>
          </cell>
          <cell r="AL184">
            <v>1</v>
          </cell>
          <cell r="AM184">
            <v>1</v>
          </cell>
          <cell r="AN184">
            <v>1</v>
          </cell>
          <cell r="AO184">
            <v>1</v>
          </cell>
          <cell r="AP184">
            <v>1</v>
          </cell>
          <cell r="AQ184">
            <v>1</v>
          </cell>
          <cell r="AR184">
            <v>1</v>
          </cell>
          <cell r="AS184">
            <v>1</v>
          </cell>
          <cell r="AT184">
            <v>1</v>
          </cell>
          <cell r="AU184">
            <v>1</v>
          </cell>
          <cell r="AV184">
            <v>1</v>
          </cell>
          <cell r="AW184">
            <v>1</v>
          </cell>
          <cell r="AX184">
            <v>1</v>
          </cell>
          <cell r="AY184">
            <v>1</v>
          </cell>
          <cell r="AZ184">
            <v>1</v>
          </cell>
          <cell r="BA184">
            <v>1</v>
          </cell>
          <cell r="BB184">
            <v>1</v>
          </cell>
          <cell r="BC184">
            <v>1</v>
          </cell>
          <cell r="BD184">
            <v>1</v>
          </cell>
          <cell r="BE184">
            <v>1</v>
          </cell>
          <cell r="BF184">
            <v>1</v>
          </cell>
          <cell r="BG184">
            <v>1</v>
          </cell>
          <cell r="BH184">
            <v>1</v>
          </cell>
          <cell r="BI184">
            <v>1</v>
          </cell>
          <cell r="BJ184">
            <v>1</v>
          </cell>
          <cell r="BK184">
            <v>1</v>
          </cell>
          <cell r="BL184">
            <v>1</v>
          </cell>
          <cell r="BM184">
            <v>1</v>
          </cell>
          <cell r="BN184">
            <v>1</v>
          </cell>
          <cell r="BO184">
            <v>1</v>
          </cell>
          <cell r="BP184">
            <v>1</v>
          </cell>
          <cell r="BQ184">
            <v>1</v>
          </cell>
          <cell r="BR184">
            <v>1</v>
          </cell>
          <cell r="BS184">
            <v>1</v>
          </cell>
          <cell r="BT184">
            <v>1</v>
          </cell>
          <cell r="BU184">
            <v>1</v>
          </cell>
          <cell r="BV184">
            <v>1</v>
          </cell>
          <cell r="BW184">
            <v>1</v>
          </cell>
          <cell r="BX184">
            <v>1</v>
          </cell>
          <cell r="BY184">
            <v>1</v>
          </cell>
          <cell r="BZ184">
            <v>1</v>
          </cell>
          <cell r="CA184">
            <v>1</v>
          </cell>
          <cell r="CB184">
            <v>1</v>
          </cell>
        </row>
        <row r="185">
          <cell r="A185">
            <v>2136000</v>
          </cell>
          <cell r="B185" t="str">
            <v>Eng Artisan Aid -  Boilermaker - Dip Conveyors mtce</v>
          </cell>
          <cell r="C185" t="str">
            <v>Artisan Aid - UG</v>
          </cell>
          <cell r="D185">
            <v>4759.7801445729601</v>
          </cell>
          <cell r="E185">
            <v>6</v>
          </cell>
          <cell r="F185">
            <v>1</v>
          </cell>
          <cell r="J185">
            <v>1</v>
          </cell>
          <cell r="K185">
            <v>54</v>
          </cell>
          <cell r="AA185">
            <v>1</v>
          </cell>
          <cell r="AB185">
            <v>1</v>
          </cell>
          <cell r="AC185">
            <v>1</v>
          </cell>
          <cell r="AD185">
            <v>1</v>
          </cell>
          <cell r="AE185">
            <v>1</v>
          </cell>
          <cell r="AF185">
            <v>1</v>
          </cell>
          <cell r="AG185">
            <v>1</v>
          </cell>
          <cell r="AH185">
            <v>1</v>
          </cell>
          <cell r="AI185">
            <v>1</v>
          </cell>
          <cell r="AJ185">
            <v>1</v>
          </cell>
          <cell r="AK185">
            <v>1</v>
          </cell>
          <cell r="AL185">
            <v>1</v>
          </cell>
          <cell r="AM185">
            <v>1</v>
          </cell>
          <cell r="AN185">
            <v>1</v>
          </cell>
          <cell r="AO185">
            <v>1</v>
          </cell>
          <cell r="AP185">
            <v>1</v>
          </cell>
          <cell r="AQ185">
            <v>1</v>
          </cell>
          <cell r="AR185">
            <v>1</v>
          </cell>
          <cell r="AS185">
            <v>1</v>
          </cell>
          <cell r="AT185">
            <v>1</v>
          </cell>
          <cell r="AU185">
            <v>1</v>
          </cell>
          <cell r="AV185">
            <v>1</v>
          </cell>
          <cell r="AW185">
            <v>1</v>
          </cell>
          <cell r="AX185">
            <v>1</v>
          </cell>
          <cell r="AY185">
            <v>1</v>
          </cell>
          <cell r="AZ185">
            <v>1</v>
          </cell>
          <cell r="BA185">
            <v>1</v>
          </cell>
          <cell r="BB185">
            <v>1</v>
          </cell>
          <cell r="BC185">
            <v>1</v>
          </cell>
          <cell r="BD185">
            <v>1</v>
          </cell>
          <cell r="BE185">
            <v>1</v>
          </cell>
          <cell r="BF185">
            <v>1</v>
          </cell>
          <cell r="BG185">
            <v>1</v>
          </cell>
          <cell r="BH185">
            <v>1</v>
          </cell>
          <cell r="BI185">
            <v>1</v>
          </cell>
          <cell r="BJ185">
            <v>1</v>
          </cell>
          <cell r="BK185">
            <v>1</v>
          </cell>
          <cell r="BL185">
            <v>1</v>
          </cell>
          <cell r="BM185">
            <v>1</v>
          </cell>
          <cell r="BN185">
            <v>1</v>
          </cell>
          <cell r="BO185">
            <v>1</v>
          </cell>
          <cell r="BP185">
            <v>1</v>
          </cell>
          <cell r="BQ185">
            <v>1</v>
          </cell>
          <cell r="BR185">
            <v>1</v>
          </cell>
          <cell r="BS185">
            <v>1</v>
          </cell>
          <cell r="BT185">
            <v>1</v>
          </cell>
          <cell r="BU185">
            <v>1</v>
          </cell>
          <cell r="BV185">
            <v>1</v>
          </cell>
          <cell r="BW185">
            <v>1</v>
          </cell>
          <cell r="BX185">
            <v>1</v>
          </cell>
          <cell r="BY185">
            <v>1</v>
          </cell>
          <cell r="BZ185">
            <v>1</v>
          </cell>
          <cell r="CA185">
            <v>1</v>
          </cell>
          <cell r="CB185">
            <v>1</v>
          </cell>
        </row>
        <row r="186">
          <cell r="A186">
            <v>2136000</v>
          </cell>
          <cell r="B186" t="str">
            <v>Eng Artisan Aid -  Boilermaker - Pump Station constr</v>
          </cell>
          <cell r="C186" t="str">
            <v>Artisan Aid - UG</v>
          </cell>
          <cell r="D186">
            <v>4759.7801445729601</v>
          </cell>
          <cell r="E186">
            <v>6</v>
          </cell>
          <cell r="F186">
            <v>1</v>
          </cell>
          <cell r="J186">
            <v>1</v>
          </cell>
          <cell r="K186">
            <v>55.5</v>
          </cell>
          <cell r="W186">
            <v>1</v>
          </cell>
          <cell r="X186">
            <v>1</v>
          </cell>
          <cell r="Y186">
            <v>1</v>
          </cell>
          <cell r="Z186">
            <v>0.5</v>
          </cell>
          <cell r="AA186">
            <v>0.5</v>
          </cell>
          <cell r="AB186">
            <v>0.5</v>
          </cell>
          <cell r="AC186">
            <v>0.5</v>
          </cell>
          <cell r="AD186">
            <v>0.5</v>
          </cell>
          <cell r="AE186">
            <v>1</v>
          </cell>
          <cell r="AF186">
            <v>1</v>
          </cell>
          <cell r="AG186">
            <v>1</v>
          </cell>
          <cell r="AH186">
            <v>1</v>
          </cell>
          <cell r="AI186">
            <v>1</v>
          </cell>
          <cell r="AJ186">
            <v>1</v>
          </cell>
          <cell r="AK186">
            <v>1</v>
          </cell>
          <cell r="AL186">
            <v>1</v>
          </cell>
          <cell r="AM186">
            <v>1</v>
          </cell>
          <cell r="AN186">
            <v>1</v>
          </cell>
          <cell r="AO186">
            <v>1</v>
          </cell>
          <cell r="AP186">
            <v>1</v>
          </cell>
          <cell r="AQ186">
            <v>1</v>
          </cell>
          <cell r="AR186">
            <v>1</v>
          </cell>
          <cell r="AS186">
            <v>1</v>
          </cell>
          <cell r="AT186">
            <v>1</v>
          </cell>
          <cell r="AU186">
            <v>1</v>
          </cell>
          <cell r="AV186">
            <v>1</v>
          </cell>
          <cell r="AW186">
            <v>1</v>
          </cell>
          <cell r="AX186">
            <v>1</v>
          </cell>
          <cell r="AY186">
            <v>1</v>
          </cell>
          <cell r="AZ186">
            <v>1</v>
          </cell>
          <cell r="BA186">
            <v>1</v>
          </cell>
          <cell r="BB186">
            <v>1</v>
          </cell>
          <cell r="BC186">
            <v>1</v>
          </cell>
          <cell r="BD186">
            <v>1</v>
          </cell>
          <cell r="BE186">
            <v>1</v>
          </cell>
          <cell r="BF186">
            <v>1</v>
          </cell>
          <cell r="BG186">
            <v>1</v>
          </cell>
          <cell r="BH186">
            <v>1</v>
          </cell>
          <cell r="BI186">
            <v>1</v>
          </cell>
          <cell r="BJ186">
            <v>1</v>
          </cell>
          <cell r="BK186">
            <v>1</v>
          </cell>
          <cell r="BL186">
            <v>1</v>
          </cell>
          <cell r="BM186">
            <v>1</v>
          </cell>
          <cell r="BN186">
            <v>1</v>
          </cell>
          <cell r="BO186">
            <v>1</v>
          </cell>
          <cell r="BP186">
            <v>1</v>
          </cell>
          <cell r="BQ186">
            <v>1</v>
          </cell>
          <cell r="BR186">
            <v>1</v>
          </cell>
          <cell r="BS186">
            <v>1</v>
          </cell>
          <cell r="BT186">
            <v>1</v>
          </cell>
          <cell r="BU186">
            <v>1</v>
          </cell>
          <cell r="BV186">
            <v>1</v>
          </cell>
          <cell r="BW186">
            <v>1</v>
          </cell>
          <cell r="BX186">
            <v>1</v>
          </cell>
          <cell r="BY186">
            <v>1</v>
          </cell>
          <cell r="BZ186">
            <v>1</v>
          </cell>
          <cell r="CA186">
            <v>1</v>
          </cell>
          <cell r="CB186">
            <v>1</v>
          </cell>
        </row>
        <row r="187">
          <cell r="A187">
            <v>2136000</v>
          </cell>
          <cell r="B187" t="str">
            <v>Eng Artisan Aid -  Boilermaker - Pump Station mtce</v>
          </cell>
          <cell r="C187" t="str">
            <v>Artisan Aid - UG</v>
          </cell>
          <cell r="D187">
            <v>4759.7801445729601</v>
          </cell>
          <cell r="E187">
            <v>6</v>
          </cell>
          <cell r="F187">
            <v>1</v>
          </cell>
          <cell r="J187">
            <v>1</v>
          </cell>
          <cell r="K187">
            <v>52.5</v>
          </cell>
          <cell r="Z187">
            <v>0.5</v>
          </cell>
          <cell r="AA187">
            <v>0.5</v>
          </cell>
          <cell r="AB187">
            <v>0.5</v>
          </cell>
          <cell r="AC187">
            <v>0.5</v>
          </cell>
          <cell r="AD187">
            <v>0.5</v>
          </cell>
          <cell r="AE187">
            <v>1</v>
          </cell>
          <cell r="AF187">
            <v>1</v>
          </cell>
          <cell r="AG187">
            <v>1</v>
          </cell>
          <cell r="AH187">
            <v>1</v>
          </cell>
          <cell r="AI187">
            <v>1</v>
          </cell>
          <cell r="AJ187">
            <v>1</v>
          </cell>
          <cell r="AK187">
            <v>1</v>
          </cell>
          <cell r="AL187">
            <v>1</v>
          </cell>
          <cell r="AM187">
            <v>1</v>
          </cell>
          <cell r="AN187">
            <v>1</v>
          </cell>
          <cell r="AO187">
            <v>1</v>
          </cell>
          <cell r="AP187">
            <v>1</v>
          </cell>
          <cell r="AQ187">
            <v>1</v>
          </cell>
          <cell r="AR187">
            <v>1</v>
          </cell>
          <cell r="AS187">
            <v>1</v>
          </cell>
          <cell r="AT187">
            <v>1</v>
          </cell>
          <cell r="AU187">
            <v>1</v>
          </cell>
          <cell r="AV187">
            <v>1</v>
          </cell>
          <cell r="AW187">
            <v>1</v>
          </cell>
          <cell r="AX187">
            <v>1</v>
          </cell>
          <cell r="AY187">
            <v>1</v>
          </cell>
          <cell r="AZ187">
            <v>1</v>
          </cell>
          <cell r="BA187">
            <v>1</v>
          </cell>
          <cell r="BB187">
            <v>1</v>
          </cell>
          <cell r="BC187">
            <v>1</v>
          </cell>
          <cell r="BD187">
            <v>1</v>
          </cell>
          <cell r="BE187">
            <v>1</v>
          </cell>
          <cell r="BF187">
            <v>1</v>
          </cell>
          <cell r="BG187">
            <v>1</v>
          </cell>
          <cell r="BH187">
            <v>1</v>
          </cell>
          <cell r="BI187">
            <v>1</v>
          </cell>
          <cell r="BJ187">
            <v>1</v>
          </cell>
          <cell r="BK187">
            <v>1</v>
          </cell>
          <cell r="BL187">
            <v>1</v>
          </cell>
          <cell r="BM187">
            <v>1</v>
          </cell>
          <cell r="BN187">
            <v>1</v>
          </cell>
          <cell r="BO187">
            <v>1</v>
          </cell>
          <cell r="BP187">
            <v>1</v>
          </cell>
          <cell r="BQ187">
            <v>1</v>
          </cell>
          <cell r="BR187">
            <v>1</v>
          </cell>
          <cell r="BS187">
            <v>1</v>
          </cell>
          <cell r="BT187">
            <v>1</v>
          </cell>
          <cell r="BU187">
            <v>1</v>
          </cell>
          <cell r="BV187">
            <v>1</v>
          </cell>
          <cell r="BW187">
            <v>1</v>
          </cell>
          <cell r="BX187">
            <v>1</v>
          </cell>
          <cell r="BY187">
            <v>1</v>
          </cell>
          <cell r="BZ187">
            <v>1</v>
          </cell>
          <cell r="CA187">
            <v>1</v>
          </cell>
          <cell r="CB187">
            <v>1</v>
          </cell>
        </row>
        <row r="188">
          <cell r="A188">
            <v>2132000</v>
          </cell>
          <cell r="B188" t="str">
            <v>Eng Artisan Assistant - Fitter - Dip Conveyors constr</v>
          </cell>
          <cell r="C188" t="str">
            <v>Artisan Assistant - UG</v>
          </cell>
          <cell r="D188">
            <v>2986.7460509843031</v>
          </cell>
          <cell r="E188">
            <v>6</v>
          </cell>
          <cell r="F188">
            <v>2</v>
          </cell>
          <cell r="H188">
            <v>2</v>
          </cell>
          <cell r="J188">
            <v>4</v>
          </cell>
          <cell r="K188">
            <v>240</v>
          </cell>
          <cell r="Q188">
            <v>2</v>
          </cell>
          <cell r="R188">
            <v>2</v>
          </cell>
          <cell r="S188">
            <v>2</v>
          </cell>
          <cell r="T188">
            <v>2</v>
          </cell>
          <cell r="U188">
            <v>2</v>
          </cell>
          <cell r="V188">
            <v>3</v>
          </cell>
          <cell r="W188">
            <v>3</v>
          </cell>
          <cell r="X188">
            <v>3</v>
          </cell>
          <cell r="Y188">
            <v>3</v>
          </cell>
          <cell r="Z188">
            <v>3</v>
          </cell>
          <cell r="AA188">
            <v>3</v>
          </cell>
          <cell r="AB188">
            <v>4</v>
          </cell>
          <cell r="AC188">
            <v>4</v>
          </cell>
          <cell r="AD188">
            <v>4</v>
          </cell>
          <cell r="AE188">
            <v>4</v>
          </cell>
          <cell r="AF188">
            <v>4</v>
          </cell>
          <cell r="AG188">
            <v>4</v>
          </cell>
          <cell r="AH188">
            <v>4</v>
          </cell>
          <cell r="AI188">
            <v>4</v>
          </cell>
          <cell r="AJ188">
            <v>4</v>
          </cell>
          <cell r="AK188">
            <v>4</v>
          </cell>
          <cell r="AL188">
            <v>4</v>
          </cell>
          <cell r="AM188">
            <v>4</v>
          </cell>
          <cell r="AN188">
            <v>4</v>
          </cell>
          <cell r="AO188">
            <v>4</v>
          </cell>
          <cell r="AP188">
            <v>4</v>
          </cell>
          <cell r="AQ188">
            <v>4</v>
          </cell>
          <cell r="AR188">
            <v>4</v>
          </cell>
          <cell r="AS188">
            <v>4</v>
          </cell>
          <cell r="AT188">
            <v>4</v>
          </cell>
          <cell r="AU188">
            <v>4</v>
          </cell>
          <cell r="AV188">
            <v>4</v>
          </cell>
          <cell r="AW188">
            <v>4</v>
          </cell>
          <cell r="AX188">
            <v>4</v>
          </cell>
          <cell r="AY188">
            <v>4</v>
          </cell>
          <cell r="AZ188">
            <v>4</v>
          </cell>
          <cell r="BA188">
            <v>4</v>
          </cell>
          <cell r="BB188">
            <v>4</v>
          </cell>
          <cell r="BC188">
            <v>4</v>
          </cell>
          <cell r="BD188">
            <v>4</v>
          </cell>
          <cell r="BE188">
            <v>4</v>
          </cell>
          <cell r="BF188">
            <v>4</v>
          </cell>
          <cell r="BG188">
            <v>4</v>
          </cell>
          <cell r="BH188">
            <v>4</v>
          </cell>
          <cell r="BI188">
            <v>4</v>
          </cell>
          <cell r="BJ188">
            <v>4</v>
          </cell>
          <cell r="BK188">
            <v>4</v>
          </cell>
          <cell r="BL188">
            <v>4</v>
          </cell>
          <cell r="BM188">
            <v>4</v>
          </cell>
          <cell r="BN188">
            <v>4</v>
          </cell>
          <cell r="BO188">
            <v>4</v>
          </cell>
          <cell r="BP188">
            <v>4</v>
          </cell>
          <cell r="BQ188">
            <v>4</v>
          </cell>
          <cell r="BR188">
            <v>4</v>
          </cell>
          <cell r="BS188">
            <v>4</v>
          </cell>
          <cell r="BT188">
            <v>4</v>
          </cell>
          <cell r="BU188">
            <v>4</v>
          </cell>
          <cell r="BV188">
            <v>4</v>
          </cell>
          <cell r="BW188">
            <v>4</v>
          </cell>
          <cell r="BX188">
            <v>4</v>
          </cell>
          <cell r="BY188">
            <v>4</v>
          </cell>
          <cell r="BZ188">
            <v>4</v>
          </cell>
          <cell r="CA188">
            <v>4</v>
          </cell>
          <cell r="CB188">
            <v>4</v>
          </cell>
        </row>
        <row r="189">
          <cell r="A189">
            <v>2132000</v>
          </cell>
          <cell r="B189" t="str">
            <v>Eng Artisan Assistant - Fitter - Dip Conveyors mtce</v>
          </cell>
          <cell r="C189" t="str">
            <v>Artisan Assistant - UG</v>
          </cell>
          <cell r="D189">
            <v>2986.7460509843031</v>
          </cell>
          <cell r="E189">
            <v>6</v>
          </cell>
          <cell r="F189">
            <v>2</v>
          </cell>
          <cell r="H189">
            <v>1</v>
          </cell>
          <cell r="J189">
            <v>3</v>
          </cell>
          <cell r="K189">
            <v>149</v>
          </cell>
          <cell r="AA189">
            <v>0.5</v>
          </cell>
          <cell r="AB189">
            <v>0.5</v>
          </cell>
          <cell r="AC189">
            <v>2</v>
          </cell>
          <cell r="AD189">
            <v>2</v>
          </cell>
          <cell r="AE189">
            <v>2</v>
          </cell>
          <cell r="AF189">
            <v>2</v>
          </cell>
          <cell r="AG189">
            <v>2</v>
          </cell>
          <cell r="AH189">
            <v>2</v>
          </cell>
          <cell r="AI189">
            <v>2</v>
          </cell>
          <cell r="AJ189">
            <v>2</v>
          </cell>
          <cell r="AK189">
            <v>3</v>
          </cell>
          <cell r="AL189">
            <v>3</v>
          </cell>
          <cell r="AM189">
            <v>3</v>
          </cell>
          <cell r="AN189">
            <v>3</v>
          </cell>
          <cell r="AO189">
            <v>3</v>
          </cell>
          <cell r="AP189">
            <v>3</v>
          </cell>
          <cell r="AQ189">
            <v>3</v>
          </cell>
          <cell r="AR189">
            <v>3</v>
          </cell>
          <cell r="AS189">
            <v>3</v>
          </cell>
          <cell r="AT189">
            <v>3</v>
          </cell>
          <cell r="AU189">
            <v>3</v>
          </cell>
          <cell r="AV189">
            <v>3</v>
          </cell>
          <cell r="AW189">
            <v>3</v>
          </cell>
          <cell r="AX189">
            <v>3</v>
          </cell>
          <cell r="AY189">
            <v>3</v>
          </cell>
          <cell r="AZ189">
            <v>3</v>
          </cell>
          <cell r="BA189">
            <v>3</v>
          </cell>
          <cell r="BB189">
            <v>3</v>
          </cell>
          <cell r="BC189">
            <v>3</v>
          </cell>
          <cell r="BD189">
            <v>3</v>
          </cell>
          <cell r="BE189">
            <v>3</v>
          </cell>
          <cell r="BF189">
            <v>3</v>
          </cell>
          <cell r="BG189">
            <v>3</v>
          </cell>
          <cell r="BH189">
            <v>3</v>
          </cell>
          <cell r="BI189">
            <v>3</v>
          </cell>
          <cell r="BJ189">
            <v>3</v>
          </cell>
          <cell r="BK189">
            <v>3</v>
          </cell>
          <cell r="BL189">
            <v>3</v>
          </cell>
          <cell r="BM189">
            <v>3</v>
          </cell>
          <cell r="BN189">
            <v>3</v>
          </cell>
          <cell r="BO189">
            <v>3</v>
          </cell>
          <cell r="BP189">
            <v>3</v>
          </cell>
          <cell r="BQ189">
            <v>3</v>
          </cell>
          <cell r="BR189">
            <v>3</v>
          </cell>
          <cell r="BS189">
            <v>3</v>
          </cell>
          <cell r="BT189">
            <v>3</v>
          </cell>
          <cell r="BU189">
            <v>3</v>
          </cell>
          <cell r="BV189">
            <v>3</v>
          </cell>
          <cell r="BW189">
            <v>3</v>
          </cell>
          <cell r="BX189">
            <v>3</v>
          </cell>
          <cell r="BY189">
            <v>3</v>
          </cell>
          <cell r="BZ189">
            <v>3</v>
          </cell>
          <cell r="CA189">
            <v>3</v>
          </cell>
          <cell r="CB189">
            <v>3</v>
          </cell>
        </row>
        <row r="190">
          <cell r="A190">
            <v>2132000</v>
          </cell>
          <cell r="B190" t="str">
            <v>Eng Artisan Assistant - Fitter - Pump Station constr</v>
          </cell>
          <cell r="C190" t="str">
            <v>Artisan Assistant - UG</v>
          </cell>
          <cell r="D190">
            <v>2986.7460509843031</v>
          </cell>
          <cell r="E190">
            <v>6</v>
          </cell>
          <cell r="F190">
            <v>1</v>
          </cell>
          <cell r="H190">
            <v>1</v>
          </cell>
          <cell r="J190">
            <v>2</v>
          </cell>
          <cell r="K190">
            <v>110</v>
          </cell>
          <cell r="W190">
            <v>1</v>
          </cell>
          <cell r="X190">
            <v>1</v>
          </cell>
          <cell r="Y190">
            <v>1</v>
          </cell>
          <cell r="Z190">
            <v>1</v>
          </cell>
          <cell r="AA190">
            <v>1</v>
          </cell>
          <cell r="AB190">
            <v>1</v>
          </cell>
          <cell r="AC190">
            <v>2</v>
          </cell>
          <cell r="AD190">
            <v>2</v>
          </cell>
          <cell r="AE190">
            <v>2</v>
          </cell>
          <cell r="AF190">
            <v>2</v>
          </cell>
          <cell r="AG190">
            <v>2</v>
          </cell>
          <cell r="AH190">
            <v>2</v>
          </cell>
          <cell r="AI190">
            <v>2</v>
          </cell>
          <cell r="AJ190">
            <v>2</v>
          </cell>
          <cell r="AK190">
            <v>2</v>
          </cell>
          <cell r="AL190">
            <v>2</v>
          </cell>
          <cell r="AM190">
            <v>2</v>
          </cell>
          <cell r="AN190">
            <v>2</v>
          </cell>
          <cell r="AO190">
            <v>2</v>
          </cell>
          <cell r="AP190">
            <v>2</v>
          </cell>
          <cell r="AQ190">
            <v>2</v>
          </cell>
          <cell r="AR190">
            <v>2</v>
          </cell>
          <cell r="AS190">
            <v>2</v>
          </cell>
          <cell r="AT190">
            <v>2</v>
          </cell>
          <cell r="AU190">
            <v>2</v>
          </cell>
          <cell r="AV190">
            <v>2</v>
          </cell>
          <cell r="AW190">
            <v>2</v>
          </cell>
          <cell r="AX190">
            <v>2</v>
          </cell>
          <cell r="AY190">
            <v>2</v>
          </cell>
          <cell r="AZ190">
            <v>2</v>
          </cell>
          <cell r="BA190">
            <v>2</v>
          </cell>
          <cell r="BB190">
            <v>2</v>
          </cell>
          <cell r="BC190">
            <v>2</v>
          </cell>
          <cell r="BD190">
            <v>2</v>
          </cell>
          <cell r="BE190">
            <v>2</v>
          </cell>
          <cell r="BF190">
            <v>2</v>
          </cell>
          <cell r="BG190">
            <v>2</v>
          </cell>
          <cell r="BH190">
            <v>2</v>
          </cell>
          <cell r="BI190">
            <v>2</v>
          </cell>
          <cell r="BJ190">
            <v>2</v>
          </cell>
          <cell r="BK190">
            <v>2</v>
          </cell>
          <cell r="BL190">
            <v>2</v>
          </cell>
          <cell r="BM190">
            <v>2</v>
          </cell>
          <cell r="BN190">
            <v>2</v>
          </cell>
          <cell r="BO190">
            <v>2</v>
          </cell>
          <cell r="BP190">
            <v>2</v>
          </cell>
          <cell r="BQ190">
            <v>2</v>
          </cell>
          <cell r="BR190">
            <v>2</v>
          </cell>
          <cell r="BS190">
            <v>2</v>
          </cell>
          <cell r="BT190">
            <v>2</v>
          </cell>
          <cell r="BU190">
            <v>2</v>
          </cell>
          <cell r="BV190">
            <v>2</v>
          </cell>
          <cell r="BW190">
            <v>2</v>
          </cell>
          <cell r="BX190">
            <v>2</v>
          </cell>
          <cell r="BY190">
            <v>2</v>
          </cell>
          <cell r="BZ190">
            <v>2</v>
          </cell>
          <cell r="CA190">
            <v>2</v>
          </cell>
          <cell r="CB190">
            <v>2</v>
          </cell>
        </row>
        <row r="191">
          <cell r="A191">
            <v>2132000</v>
          </cell>
          <cell r="B191" t="str">
            <v>Eng Artisan Assistant - Fitter - Pump Station mtce</v>
          </cell>
          <cell r="C191" t="str">
            <v>Artisan Assistant - UG</v>
          </cell>
          <cell r="D191">
            <v>2986.7460509843031</v>
          </cell>
          <cell r="E191">
            <v>6</v>
          </cell>
          <cell r="F191">
            <v>1</v>
          </cell>
          <cell r="H191">
            <v>1</v>
          </cell>
          <cell r="J191">
            <v>2</v>
          </cell>
          <cell r="K191">
            <v>91</v>
          </cell>
          <cell r="AA191">
            <v>0.5</v>
          </cell>
          <cell r="AB191">
            <v>0.5</v>
          </cell>
          <cell r="AC191">
            <v>1</v>
          </cell>
          <cell r="AD191">
            <v>1</v>
          </cell>
          <cell r="AE191">
            <v>1</v>
          </cell>
          <cell r="AF191">
            <v>1</v>
          </cell>
          <cell r="AG191">
            <v>1</v>
          </cell>
          <cell r="AH191">
            <v>1</v>
          </cell>
          <cell r="AI191">
            <v>1</v>
          </cell>
          <cell r="AJ191">
            <v>1</v>
          </cell>
          <cell r="AK191">
            <v>1</v>
          </cell>
          <cell r="AL191">
            <v>1</v>
          </cell>
          <cell r="AM191">
            <v>1</v>
          </cell>
          <cell r="AN191">
            <v>1</v>
          </cell>
          <cell r="AO191">
            <v>1</v>
          </cell>
          <cell r="AP191">
            <v>1</v>
          </cell>
          <cell r="AQ191">
            <v>2</v>
          </cell>
          <cell r="AR191">
            <v>2</v>
          </cell>
          <cell r="AS191">
            <v>2</v>
          </cell>
          <cell r="AT191">
            <v>2</v>
          </cell>
          <cell r="AU191">
            <v>2</v>
          </cell>
          <cell r="AV191">
            <v>2</v>
          </cell>
          <cell r="AW191">
            <v>2</v>
          </cell>
          <cell r="AX191">
            <v>2</v>
          </cell>
          <cell r="AY191">
            <v>2</v>
          </cell>
          <cell r="AZ191">
            <v>2</v>
          </cell>
          <cell r="BA191">
            <v>2</v>
          </cell>
          <cell r="BB191">
            <v>2</v>
          </cell>
          <cell r="BC191">
            <v>2</v>
          </cell>
          <cell r="BD191">
            <v>2</v>
          </cell>
          <cell r="BE191">
            <v>2</v>
          </cell>
          <cell r="BF191">
            <v>2</v>
          </cell>
          <cell r="BG191">
            <v>2</v>
          </cell>
          <cell r="BH191">
            <v>2</v>
          </cell>
          <cell r="BI191">
            <v>2</v>
          </cell>
          <cell r="BJ191">
            <v>2</v>
          </cell>
          <cell r="BK191">
            <v>2</v>
          </cell>
          <cell r="BL191">
            <v>2</v>
          </cell>
          <cell r="BM191">
            <v>2</v>
          </cell>
          <cell r="BN191">
            <v>2</v>
          </cell>
          <cell r="BO191">
            <v>2</v>
          </cell>
          <cell r="BP191">
            <v>2</v>
          </cell>
          <cell r="BQ191">
            <v>2</v>
          </cell>
          <cell r="BR191">
            <v>2</v>
          </cell>
          <cell r="BS191">
            <v>2</v>
          </cell>
          <cell r="BT191">
            <v>2</v>
          </cell>
          <cell r="BU191">
            <v>2</v>
          </cell>
          <cell r="BV191">
            <v>2</v>
          </cell>
          <cell r="BW191">
            <v>2</v>
          </cell>
          <cell r="BX191">
            <v>2</v>
          </cell>
          <cell r="BY191">
            <v>2</v>
          </cell>
          <cell r="BZ191">
            <v>2</v>
          </cell>
          <cell r="CA191">
            <v>2</v>
          </cell>
          <cell r="CB191">
            <v>2</v>
          </cell>
        </row>
        <row r="192">
          <cell r="A192">
            <v>2132000</v>
          </cell>
          <cell r="B192" t="str">
            <v>Eng Artisan Assistant - Boilermaker - Dip Conveyors constr</v>
          </cell>
          <cell r="C192" t="str">
            <v>Artisan Assistant - UG</v>
          </cell>
          <cell r="D192">
            <v>2986.7460509843031</v>
          </cell>
          <cell r="E192">
            <v>6</v>
          </cell>
          <cell r="F192">
            <v>1</v>
          </cell>
          <cell r="H192">
            <v>1</v>
          </cell>
          <cell r="J192">
            <v>2</v>
          </cell>
          <cell r="K192">
            <v>128</v>
          </cell>
          <cell r="Q192">
            <v>2</v>
          </cell>
          <cell r="R192">
            <v>2</v>
          </cell>
          <cell r="S192">
            <v>2</v>
          </cell>
          <cell r="T192">
            <v>2</v>
          </cell>
          <cell r="U192">
            <v>2</v>
          </cell>
          <cell r="V192">
            <v>2</v>
          </cell>
          <cell r="W192">
            <v>2</v>
          </cell>
          <cell r="X192">
            <v>2</v>
          </cell>
          <cell r="Y192">
            <v>2</v>
          </cell>
          <cell r="Z192">
            <v>2</v>
          </cell>
          <cell r="AA192">
            <v>2</v>
          </cell>
          <cell r="AB192">
            <v>2</v>
          </cell>
          <cell r="AC192">
            <v>2</v>
          </cell>
          <cell r="AD192">
            <v>2</v>
          </cell>
          <cell r="AE192">
            <v>2</v>
          </cell>
          <cell r="AF192">
            <v>2</v>
          </cell>
          <cell r="AG192">
            <v>2</v>
          </cell>
          <cell r="AH192">
            <v>2</v>
          </cell>
          <cell r="AI192">
            <v>2</v>
          </cell>
          <cell r="AJ192">
            <v>2</v>
          </cell>
          <cell r="AK192">
            <v>2</v>
          </cell>
          <cell r="AL192">
            <v>2</v>
          </cell>
          <cell r="AM192">
            <v>2</v>
          </cell>
          <cell r="AN192">
            <v>2</v>
          </cell>
          <cell r="AO192">
            <v>2</v>
          </cell>
          <cell r="AP192">
            <v>2</v>
          </cell>
          <cell r="AQ192">
            <v>2</v>
          </cell>
          <cell r="AR192">
            <v>2</v>
          </cell>
          <cell r="AS192">
            <v>2</v>
          </cell>
          <cell r="AT192">
            <v>2</v>
          </cell>
          <cell r="AU192">
            <v>2</v>
          </cell>
          <cell r="AV192">
            <v>2</v>
          </cell>
          <cell r="AW192">
            <v>2</v>
          </cell>
          <cell r="AX192">
            <v>2</v>
          </cell>
          <cell r="AY192">
            <v>2</v>
          </cell>
          <cell r="AZ192">
            <v>2</v>
          </cell>
          <cell r="BA192">
            <v>2</v>
          </cell>
          <cell r="BB192">
            <v>2</v>
          </cell>
          <cell r="BC192">
            <v>2</v>
          </cell>
          <cell r="BD192">
            <v>2</v>
          </cell>
          <cell r="BE192">
            <v>2</v>
          </cell>
          <cell r="BF192">
            <v>2</v>
          </cell>
          <cell r="BG192">
            <v>2</v>
          </cell>
          <cell r="BH192">
            <v>2</v>
          </cell>
          <cell r="BI192">
            <v>2</v>
          </cell>
          <cell r="BJ192">
            <v>2</v>
          </cell>
          <cell r="BK192">
            <v>2</v>
          </cell>
          <cell r="BL192">
            <v>2</v>
          </cell>
          <cell r="BM192">
            <v>2</v>
          </cell>
          <cell r="BN192">
            <v>2</v>
          </cell>
          <cell r="BO192">
            <v>2</v>
          </cell>
          <cell r="BP192">
            <v>2</v>
          </cell>
          <cell r="BQ192">
            <v>2</v>
          </cell>
          <cell r="BR192">
            <v>2</v>
          </cell>
          <cell r="BS192">
            <v>2</v>
          </cell>
          <cell r="BT192">
            <v>2</v>
          </cell>
          <cell r="BU192">
            <v>2</v>
          </cell>
          <cell r="BV192">
            <v>2</v>
          </cell>
          <cell r="BW192">
            <v>2</v>
          </cell>
          <cell r="BX192">
            <v>2</v>
          </cell>
          <cell r="BY192">
            <v>2</v>
          </cell>
          <cell r="BZ192">
            <v>2</v>
          </cell>
          <cell r="CA192">
            <v>2</v>
          </cell>
          <cell r="CB192">
            <v>2</v>
          </cell>
        </row>
        <row r="193">
          <cell r="A193">
            <v>2132000</v>
          </cell>
          <cell r="B193" t="str">
            <v>Eng Artisan Assistant - Boilermaker - Dip Conveyors mtce</v>
          </cell>
          <cell r="C193" t="str">
            <v>Artisan Assistant - UG</v>
          </cell>
          <cell r="D193">
            <v>2986.7460509843031</v>
          </cell>
          <cell r="E193">
            <v>6</v>
          </cell>
          <cell r="F193">
            <v>1</v>
          </cell>
          <cell r="H193">
            <v>1</v>
          </cell>
          <cell r="J193">
            <v>2</v>
          </cell>
          <cell r="K193">
            <v>118</v>
          </cell>
          <cell r="V193">
            <v>2</v>
          </cell>
          <cell r="W193">
            <v>2</v>
          </cell>
          <cell r="X193">
            <v>2</v>
          </cell>
          <cell r="Y193">
            <v>2</v>
          </cell>
          <cell r="Z193">
            <v>2</v>
          </cell>
          <cell r="AA193">
            <v>2</v>
          </cell>
          <cell r="AB193">
            <v>2</v>
          </cell>
          <cell r="AC193">
            <v>2</v>
          </cell>
          <cell r="AD193">
            <v>2</v>
          </cell>
          <cell r="AE193">
            <v>2</v>
          </cell>
          <cell r="AF193">
            <v>2</v>
          </cell>
          <cell r="AG193">
            <v>2</v>
          </cell>
          <cell r="AH193">
            <v>2</v>
          </cell>
          <cell r="AI193">
            <v>2</v>
          </cell>
          <cell r="AJ193">
            <v>2</v>
          </cell>
          <cell r="AK193">
            <v>2</v>
          </cell>
          <cell r="AL193">
            <v>2</v>
          </cell>
          <cell r="AM193">
            <v>2</v>
          </cell>
          <cell r="AN193">
            <v>2</v>
          </cell>
          <cell r="AO193">
            <v>2</v>
          </cell>
          <cell r="AP193">
            <v>2</v>
          </cell>
          <cell r="AQ193">
            <v>2</v>
          </cell>
          <cell r="AR193">
            <v>2</v>
          </cell>
          <cell r="AS193">
            <v>2</v>
          </cell>
          <cell r="AT193">
            <v>2</v>
          </cell>
          <cell r="AU193">
            <v>2</v>
          </cell>
          <cell r="AV193">
            <v>2</v>
          </cell>
          <cell r="AW193">
            <v>2</v>
          </cell>
          <cell r="AX193">
            <v>2</v>
          </cell>
          <cell r="AY193">
            <v>2</v>
          </cell>
          <cell r="AZ193">
            <v>2</v>
          </cell>
          <cell r="BA193">
            <v>2</v>
          </cell>
          <cell r="BB193">
            <v>2</v>
          </cell>
          <cell r="BC193">
            <v>2</v>
          </cell>
          <cell r="BD193">
            <v>2</v>
          </cell>
          <cell r="BE193">
            <v>2</v>
          </cell>
          <cell r="BF193">
            <v>2</v>
          </cell>
          <cell r="BG193">
            <v>2</v>
          </cell>
          <cell r="BH193">
            <v>2</v>
          </cell>
          <cell r="BI193">
            <v>2</v>
          </cell>
          <cell r="BJ193">
            <v>2</v>
          </cell>
          <cell r="BK193">
            <v>2</v>
          </cell>
          <cell r="BL193">
            <v>2</v>
          </cell>
          <cell r="BM193">
            <v>2</v>
          </cell>
          <cell r="BN193">
            <v>2</v>
          </cell>
          <cell r="BO193">
            <v>2</v>
          </cell>
          <cell r="BP193">
            <v>2</v>
          </cell>
          <cell r="BQ193">
            <v>2</v>
          </cell>
          <cell r="BR193">
            <v>2</v>
          </cell>
          <cell r="BS193">
            <v>2</v>
          </cell>
          <cell r="BT193">
            <v>2</v>
          </cell>
          <cell r="BU193">
            <v>2</v>
          </cell>
          <cell r="BV193">
            <v>2</v>
          </cell>
          <cell r="BW193">
            <v>2</v>
          </cell>
          <cell r="BX193">
            <v>2</v>
          </cell>
          <cell r="BY193">
            <v>2</v>
          </cell>
          <cell r="BZ193">
            <v>2</v>
          </cell>
          <cell r="CA193">
            <v>2</v>
          </cell>
          <cell r="CB193">
            <v>2</v>
          </cell>
        </row>
        <row r="194">
          <cell r="A194">
            <v>2132000</v>
          </cell>
          <cell r="B194" t="str">
            <v>Eng Artisan Assistant - Boilermaker - Pump Station constr</v>
          </cell>
          <cell r="C194" t="str">
            <v>Artisan Assistant - UG</v>
          </cell>
          <cell r="D194">
            <v>2986.7460509843031</v>
          </cell>
          <cell r="E194">
            <v>6</v>
          </cell>
          <cell r="F194">
            <v>1</v>
          </cell>
          <cell r="H194">
            <v>1</v>
          </cell>
          <cell r="J194">
            <v>2</v>
          </cell>
          <cell r="K194">
            <v>112</v>
          </cell>
          <cell r="W194">
            <v>2</v>
          </cell>
          <cell r="X194">
            <v>2</v>
          </cell>
          <cell r="Y194">
            <v>2</v>
          </cell>
          <cell r="Z194">
            <v>1</v>
          </cell>
          <cell r="AA194">
            <v>1</v>
          </cell>
          <cell r="AB194">
            <v>1</v>
          </cell>
          <cell r="AC194">
            <v>1</v>
          </cell>
          <cell r="AD194">
            <v>2</v>
          </cell>
          <cell r="AE194">
            <v>2</v>
          </cell>
          <cell r="AF194">
            <v>2</v>
          </cell>
          <cell r="AG194">
            <v>2</v>
          </cell>
          <cell r="AH194">
            <v>2</v>
          </cell>
          <cell r="AI194">
            <v>2</v>
          </cell>
          <cell r="AJ194">
            <v>2</v>
          </cell>
          <cell r="AK194">
            <v>2</v>
          </cell>
          <cell r="AL194">
            <v>2</v>
          </cell>
          <cell r="AM194">
            <v>2</v>
          </cell>
          <cell r="AN194">
            <v>2</v>
          </cell>
          <cell r="AO194">
            <v>2</v>
          </cell>
          <cell r="AP194">
            <v>2</v>
          </cell>
          <cell r="AQ194">
            <v>2</v>
          </cell>
          <cell r="AR194">
            <v>2</v>
          </cell>
          <cell r="AS194">
            <v>2</v>
          </cell>
          <cell r="AT194">
            <v>2</v>
          </cell>
          <cell r="AU194">
            <v>2</v>
          </cell>
          <cell r="AV194">
            <v>2</v>
          </cell>
          <cell r="AW194">
            <v>2</v>
          </cell>
          <cell r="AX194">
            <v>2</v>
          </cell>
          <cell r="AY194">
            <v>2</v>
          </cell>
          <cell r="AZ194">
            <v>2</v>
          </cell>
          <cell r="BA194">
            <v>2</v>
          </cell>
          <cell r="BB194">
            <v>2</v>
          </cell>
          <cell r="BC194">
            <v>2</v>
          </cell>
          <cell r="BD194">
            <v>2</v>
          </cell>
          <cell r="BE194">
            <v>2</v>
          </cell>
          <cell r="BF194">
            <v>2</v>
          </cell>
          <cell r="BG194">
            <v>2</v>
          </cell>
          <cell r="BH194">
            <v>2</v>
          </cell>
          <cell r="BI194">
            <v>2</v>
          </cell>
          <cell r="BJ194">
            <v>2</v>
          </cell>
          <cell r="BK194">
            <v>2</v>
          </cell>
          <cell r="BL194">
            <v>2</v>
          </cell>
          <cell r="BM194">
            <v>2</v>
          </cell>
          <cell r="BN194">
            <v>2</v>
          </cell>
          <cell r="BO194">
            <v>2</v>
          </cell>
          <cell r="BP194">
            <v>2</v>
          </cell>
          <cell r="BQ194">
            <v>2</v>
          </cell>
          <cell r="BR194">
            <v>2</v>
          </cell>
          <cell r="BS194">
            <v>2</v>
          </cell>
          <cell r="BT194">
            <v>2</v>
          </cell>
          <cell r="BU194">
            <v>2</v>
          </cell>
          <cell r="BV194">
            <v>2</v>
          </cell>
          <cell r="BW194">
            <v>2</v>
          </cell>
          <cell r="BX194">
            <v>2</v>
          </cell>
          <cell r="BY194">
            <v>2</v>
          </cell>
          <cell r="BZ194">
            <v>2</v>
          </cell>
          <cell r="CA194">
            <v>2</v>
          </cell>
          <cell r="CB194">
            <v>2</v>
          </cell>
        </row>
        <row r="195">
          <cell r="A195">
            <v>2132000</v>
          </cell>
          <cell r="B195" t="str">
            <v>Eng Artisan Assistant - Boilermaker - Pump Station mtce</v>
          </cell>
          <cell r="C195" t="str">
            <v>Artisan Assistant - UG</v>
          </cell>
          <cell r="D195">
            <v>2986.7460509843031</v>
          </cell>
          <cell r="E195">
            <v>6</v>
          </cell>
          <cell r="F195">
            <v>1</v>
          </cell>
          <cell r="H195">
            <v>1</v>
          </cell>
          <cell r="J195">
            <v>2</v>
          </cell>
          <cell r="K195">
            <v>104.5</v>
          </cell>
          <cell r="Z195">
            <v>0.5</v>
          </cell>
          <cell r="AA195">
            <v>0.5</v>
          </cell>
          <cell r="AB195">
            <v>0.5</v>
          </cell>
          <cell r="AC195">
            <v>1</v>
          </cell>
          <cell r="AD195">
            <v>2</v>
          </cell>
          <cell r="AE195">
            <v>2</v>
          </cell>
          <cell r="AF195">
            <v>2</v>
          </cell>
          <cell r="AG195">
            <v>2</v>
          </cell>
          <cell r="AH195">
            <v>2</v>
          </cell>
          <cell r="AI195">
            <v>2</v>
          </cell>
          <cell r="AJ195">
            <v>2</v>
          </cell>
          <cell r="AK195">
            <v>2</v>
          </cell>
          <cell r="AL195">
            <v>2</v>
          </cell>
          <cell r="AM195">
            <v>2</v>
          </cell>
          <cell r="AN195">
            <v>2</v>
          </cell>
          <cell r="AO195">
            <v>2</v>
          </cell>
          <cell r="AP195">
            <v>2</v>
          </cell>
          <cell r="AQ195">
            <v>2</v>
          </cell>
          <cell r="AR195">
            <v>2</v>
          </cell>
          <cell r="AS195">
            <v>2</v>
          </cell>
          <cell r="AT195">
            <v>2</v>
          </cell>
          <cell r="AU195">
            <v>2</v>
          </cell>
          <cell r="AV195">
            <v>2</v>
          </cell>
          <cell r="AW195">
            <v>2</v>
          </cell>
          <cell r="AX195">
            <v>2</v>
          </cell>
          <cell r="AY195">
            <v>2</v>
          </cell>
          <cell r="AZ195">
            <v>2</v>
          </cell>
          <cell r="BA195">
            <v>2</v>
          </cell>
          <cell r="BB195">
            <v>2</v>
          </cell>
          <cell r="BC195">
            <v>2</v>
          </cell>
          <cell r="BD195">
            <v>2</v>
          </cell>
          <cell r="BE195">
            <v>2</v>
          </cell>
          <cell r="BF195">
            <v>2</v>
          </cell>
          <cell r="BG195">
            <v>2</v>
          </cell>
          <cell r="BH195">
            <v>2</v>
          </cell>
          <cell r="BI195">
            <v>2</v>
          </cell>
          <cell r="BJ195">
            <v>2</v>
          </cell>
          <cell r="BK195">
            <v>2</v>
          </cell>
          <cell r="BL195">
            <v>2</v>
          </cell>
          <cell r="BM195">
            <v>2</v>
          </cell>
          <cell r="BN195">
            <v>2</v>
          </cell>
          <cell r="BO195">
            <v>2</v>
          </cell>
          <cell r="BP195">
            <v>2</v>
          </cell>
          <cell r="BQ195">
            <v>2</v>
          </cell>
          <cell r="BR195">
            <v>2</v>
          </cell>
          <cell r="BS195">
            <v>2</v>
          </cell>
          <cell r="BT195">
            <v>2</v>
          </cell>
          <cell r="BU195">
            <v>2</v>
          </cell>
          <cell r="BV195">
            <v>2</v>
          </cell>
          <cell r="BW195">
            <v>2</v>
          </cell>
          <cell r="BX195">
            <v>2</v>
          </cell>
          <cell r="BY195">
            <v>2</v>
          </cell>
          <cell r="BZ195">
            <v>2</v>
          </cell>
          <cell r="CA195">
            <v>2</v>
          </cell>
          <cell r="CB195">
            <v>2</v>
          </cell>
        </row>
        <row r="196">
          <cell r="A196">
            <v>2136000</v>
          </cell>
          <cell r="B196" t="str">
            <v>Eng Artisan Aid - Diesel mech - Workshop Services - uv's, Compr, M.Fans</v>
          </cell>
          <cell r="C196" t="str">
            <v>Artisan Aid - UG</v>
          </cell>
          <cell r="D196">
            <v>4759.7801445729601</v>
          </cell>
          <cell r="E196">
            <v>7</v>
          </cell>
          <cell r="F196">
            <v>1</v>
          </cell>
          <cell r="H196">
            <v>1</v>
          </cell>
          <cell r="J196">
            <v>2</v>
          </cell>
          <cell r="K196">
            <v>115</v>
          </cell>
          <cell r="Q196">
            <v>1</v>
          </cell>
          <cell r="R196">
            <v>1</v>
          </cell>
          <cell r="S196">
            <v>1</v>
          </cell>
          <cell r="T196">
            <v>1</v>
          </cell>
          <cell r="U196">
            <v>1</v>
          </cell>
          <cell r="V196">
            <v>1</v>
          </cell>
          <cell r="W196">
            <v>1</v>
          </cell>
          <cell r="X196">
            <v>1</v>
          </cell>
          <cell r="Y196">
            <v>1</v>
          </cell>
          <cell r="Z196">
            <v>1</v>
          </cell>
          <cell r="AA196">
            <v>1</v>
          </cell>
          <cell r="AB196">
            <v>1</v>
          </cell>
          <cell r="AC196">
            <v>1</v>
          </cell>
          <cell r="AD196">
            <v>2</v>
          </cell>
          <cell r="AE196">
            <v>2</v>
          </cell>
          <cell r="AF196">
            <v>2</v>
          </cell>
          <cell r="AG196">
            <v>2</v>
          </cell>
          <cell r="AH196">
            <v>2</v>
          </cell>
          <cell r="AI196">
            <v>2</v>
          </cell>
          <cell r="AJ196">
            <v>2</v>
          </cell>
          <cell r="AK196">
            <v>2</v>
          </cell>
          <cell r="AL196">
            <v>2</v>
          </cell>
          <cell r="AM196">
            <v>2</v>
          </cell>
          <cell r="AN196">
            <v>2</v>
          </cell>
          <cell r="AO196">
            <v>2</v>
          </cell>
          <cell r="AP196">
            <v>2</v>
          </cell>
          <cell r="AQ196">
            <v>2</v>
          </cell>
          <cell r="AR196">
            <v>2</v>
          </cell>
          <cell r="AS196">
            <v>2</v>
          </cell>
          <cell r="AT196">
            <v>2</v>
          </cell>
          <cell r="AU196">
            <v>2</v>
          </cell>
          <cell r="AV196">
            <v>2</v>
          </cell>
          <cell r="AW196">
            <v>2</v>
          </cell>
          <cell r="AX196">
            <v>2</v>
          </cell>
          <cell r="AY196">
            <v>2</v>
          </cell>
          <cell r="AZ196">
            <v>2</v>
          </cell>
          <cell r="BA196">
            <v>2</v>
          </cell>
          <cell r="BB196">
            <v>2</v>
          </cell>
          <cell r="BC196">
            <v>2</v>
          </cell>
          <cell r="BD196">
            <v>2</v>
          </cell>
          <cell r="BE196">
            <v>2</v>
          </cell>
          <cell r="BF196">
            <v>2</v>
          </cell>
          <cell r="BG196">
            <v>2</v>
          </cell>
          <cell r="BH196">
            <v>2</v>
          </cell>
          <cell r="BI196">
            <v>2</v>
          </cell>
          <cell r="BJ196">
            <v>2</v>
          </cell>
          <cell r="BK196">
            <v>2</v>
          </cell>
          <cell r="BL196">
            <v>2</v>
          </cell>
          <cell r="BM196">
            <v>2</v>
          </cell>
          <cell r="BN196">
            <v>2</v>
          </cell>
          <cell r="BO196">
            <v>2</v>
          </cell>
          <cell r="BP196">
            <v>2</v>
          </cell>
          <cell r="BQ196">
            <v>2</v>
          </cell>
          <cell r="BR196">
            <v>2</v>
          </cell>
          <cell r="BS196">
            <v>2</v>
          </cell>
          <cell r="BT196">
            <v>2</v>
          </cell>
          <cell r="BU196">
            <v>2</v>
          </cell>
          <cell r="BV196">
            <v>2</v>
          </cell>
          <cell r="BW196">
            <v>2</v>
          </cell>
          <cell r="BX196">
            <v>2</v>
          </cell>
          <cell r="BY196">
            <v>2</v>
          </cell>
          <cell r="BZ196">
            <v>2</v>
          </cell>
          <cell r="CA196">
            <v>2</v>
          </cell>
          <cell r="CB196">
            <v>2</v>
          </cell>
        </row>
        <row r="197">
          <cell r="A197">
            <v>2136000</v>
          </cell>
          <cell r="B197" t="str">
            <v>Eng Artisan Aid - Boilermaker - Workshop - belt ext grizzly, stringers Strike 1,2,3,4</v>
          </cell>
          <cell r="C197" t="str">
            <v>Artisan Aid - UG</v>
          </cell>
          <cell r="D197">
            <v>4759.7801445729601</v>
          </cell>
          <cell r="E197">
            <v>7</v>
          </cell>
          <cell r="F197">
            <v>1</v>
          </cell>
          <cell r="J197">
            <v>1</v>
          </cell>
          <cell r="K197">
            <v>56</v>
          </cell>
          <cell r="Y197">
            <v>1</v>
          </cell>
          <cell r="Z197">
            <v>1</v>
          </cell>
          <cell r="AA197">
            <v>1</v>
          </cell>
          <cell r="AB197">
            <v>1</v>
          </cell>
          <cell r="AC197">
            <v>1</v>
          </cell>
          <cell r="AD197">
            <v>1</v>
          </cell>
          <cell r="AE197">
            <v>1</v>
          </cell>
          <cell r="AF197">
            <v>1</v>
          </cell>
          <cell r="AG197">
            <v>1</v>
          </cell>
          <cell r="AH197">
            <v>1</v>
          </cell>
          <cell r="AI197">
            <v>1</v>
          </cell>
          <cell r="AJ197">
            <v>1</v>
          </cell>
          <cell r="AK197">
            <v>1</v>
          </cell>
          <cell r="AL197">
            <v>1</v>
          </cell>
          <cell r="AM197">
            <v>1</v>
          </cell>
          <cell r="AN197">
            <v>1</v>
          </cell>
          <cell r="AO197">
            <v>1</v>
          </cell>
          <cell r="AP197">
            <v>1</v>
          </cell>
          <cell r="AQ197">
            <v>1</v>
          </cell>
          <cell r="AR197">
            <v>1</v>
          </cell>
          <cell r="AS197">
            <v>1</v>
          </cell>
          <cell r="AT197">
            <v>1</v>
          </cell>
          <cell r="AU197">
            <v>1</v>
          </cell>
          <cell r="AV197">
            <v>1</v>
          </cell>
          <cell r="AW197">
            <v>1</v>
          </cell>
          <cell r="AX197">
            <v>1</v>
          </cell>
          <cell r="AY197">
            <v>1</v>
          </cell>
          <cell r="AZ197">
            <v>1</v>
          </cell>
          <cell r="BA197">
            <v>1</v>
          </cell>
          <cell r="BB197">
            <v>1</v>
          </cell>
          <cell r="BC197">
            <v>1</v>
          </cell>
          <cell r="BD197">
            <v>1</v>
          </cell>
          <cell r="BE197">
            <v>1</v>
          </cell>
          <cell r="BF197">
            <v>1</v>
          </cell>
          <cell r="BG197">
            <v>1</v>
          </cell>
          <cell r="BH197">
            <v>1</v>
          </cell>
          <cell r="BI197">
            <v>1</v>
          </cell>
          <cell r="BJ197">
            <v>1</v>
          </cell>
          <cell r="BK197">
            <v>1</v>
          </cell>
          <cell r="BL197">
            <v>1</v>
          </cell>
          <cell r="BM197">
            <v>1</v>
          </cell>
          <cell r="BN197">
            <v>1</v>
          </cell>
          <cell r="BO197">
            <v>1</v>
          </cell>
          <cell r="BP197">
            <v>1</v>
          </cell>
          <cell r="BQ197">
            <v>1</v>
          </cell>
          <cell r="BR197">
            <v>1</v>
          </cell>
          <cell r="BS197">
            <v>1</v>
          </cell>
          <cell r="BT197">
            <v>1</v>
          </cell>
          <cell r="BU197">
            <v>1</v>
          </cell>
          <cell r="BV197">
            <v>1</v>
          </cell>
          <cell r="BW197">
            <v>1</v>
          </cell>
          <cell r="BX197">
            <v>1</v>
          </cell>
          <cell r="BY197">
            <v>1</v>
          </cell>
          <cell r="BZ197">
            <v>1</v>
          </cell>
          <cell r="CA197">
            <v>1</v>
          </cell>
          <cell r="CB197">
            <v>1</v>
          </cell>
        </row>
        <row r="198">
          <cell r="A198">
            <v>2136000</v>
          </cell>
          <cell r="B198" t="str">
            <v>Eng Artisan Aid - Boilermaker - Workshop - belt ext grizzly, stringers Strike 5,6,7,8, S &amp; L</v>
          </cell>
          <cell r="C198" t="str">
            <v>Artisan Aid - UG</v>
          </cell>
          <cell r="D198">
            <v>4759.7801445729601</v>
          </cell>
          <cell r="E198">
            <v>7</v>
          </cell>
          <cell r="F198">
            <v>1</v>
          </cell>
          <cell r="J198">
            <v>1</v>
          </cell>
          <cell r="K198">
            <v>47</v>
          </cell>
          <cell r="AH198">
            <v>1</v>
          </cell>
          <cell r="AI198">
            <v>1</v>
          </cell>
          <cell r="AJ198">
            <v>1</v>
          </cell>
          <cell r="AK198">
            <v>1</v>
          </cell>
          <cell r="AL198">
            <v>1</v>
          </cell>
          <cell r="AM198">
            <v>1</v>
          </cell>
          <cell r="AN198">
            <v>1</v>
          </cell>
          <cell r="AO198">
            <v>1</v>
          </cell>
          <cell r="AP198">
            <v>1</v>
          </cell>
          <cell r="AQ198">
            <v>1</v>
          </cell>
          <cell r="AR198">
            <v>1</v>
          </cell>
          <cell r="AS198">
            <v>1</v>
          </cell>
          <cell r="AT198">
            <v>1</v>
          </cell>
          <cell r="AU198">
            <v>1</v>
          </cell>
          <cell r="AV198">
            <v>1</v>
          </cell>
          <cell r="AW198">
            <v>1</v>
          </cell>
          <cell r="AX198">
            <v>1</v>
          </cell>
          <cell r="AY198">
            <v>1</v>
          </cell>
          <cell r="AZ198">
            <v>1</v>
          </cell>
          <cell r="BA198">
            <v>1</v>
          </cell>
          <cell r="BB198">
            <v>1</v>
          </cell>
          <cell r="BC198">
            <v>1</v>
          </cell>
          <cell r="BD198">
            <v>1</v>
          </cell>
          <cell r="BE198">
            <v>1</v>
          </cell>
          <cell r="BF198">
            <v>1</v>
          </cell>
          <cell r="BG198">
            <v>1</v>
          </cell>
          <cell r="BH198">
            <v>1</v>
          </cell>
          <cell r="BI198">
            <v>1</v>
          </cell>
          <cell r="BJ198">
            <v>1</v>
          </cell>
          <cell r="BK198">
            <v>1</v>
          </cell>
          <cell r="BL198">
            <v>1</v>
          </cell>
          <cell r="BM198">
            <v>1</v>
          </cell>
          <cell r="BN198">
            <v>1</v>
          </cell>
          <cell r="BO198">
            <v>1</v>
          </cell>
          <cell r="BP198">
            <v>1</v>
          </cell>
          <cell r="BQ198">
            <v>1</v>
          </cell>
          <cell r="BR198">
            <v>1</v>
          </cell>
          <cell r="BS198">
            <v>1</v>
          </cell>
          <cell r="BT198">
            <v>1</v>
          </cell>
          <cell r="BU198">
            <v>1</v>
          </cell>
          <cell r="BV198">
            <v>1</v>
          </cell>
          <cell r="BW198">
            <v>1</v>
          </cell>
          <cell r="BX198">
            <v>1</v>
          </cell>
          <cell r="BY198">
            <v>1</v>
          </cell>
          <cell r="BZ198">
            <v>1</v>
          </cell>
          <cell r="CA198">
            <v>1</v>
          </cell>
          <cell r="CB198">
            <v>1</v>
          </cell>
        </row>
        <row r="199">
          <cell r="A199">
            <v>2132000</v>
          </cell>
          <cell r="B199" t="str">
            <v>Eng Artisan Assistant - Boilermaker - Workshop belt ext grizzly, etc Strike 1,2,3,4</v>
          </cell>
          <cell r="C199" t="str">
            <v>Artisan Assistant - UG</v>
          </cell>
          <cell r="D199">
            <v>2986.7460509843031</v>
          </cell>
          <cell r="E199">
            <v>7</v>
          </cell>
          <cell r="F199">
            <v>1</v>
          </cell>
          <cell r="G199">
            <v>1</v>
          </cell>
          <cell r="H199">
            <v>1</v>
          </cell>
          <cell r="J199">
            <v>3</v>
          </cell>
          <cell r="K199">
            <v>145.5</v>
          </cell>
          <cell r="Z199">
            <v>0.5</v>
          </cell>
          <cell r="AA199">
            <v>0.5</v>
          </cell>
          <cell r="AB199">
            <v>0.5</v>
          </cell>
          <cell r="AC199">
            <v>1</v>
          </cell>
          <cell r="AD199">
            <v>1</v>
          </cell>
          <cell r="AE199">
            <v>1</v>
          </cell>
          <cell r="AF199">
            <v>1</v>
          </cell>
          <cell r="AG199">
            <v>2</v>
          </cell>
          <cell r="AH199">
            <v>2</v>
          </cell>
          <cell r="AI199">
            <v>2</v>
          </cell>
          <cell r="AJ199">
            <v>2</v>
          </cell>
          <cell r="AK199">
            <v>3</v>
          </cell>
          <cell r="AL199">
            <v>3</v>
          </cell>
          <cell r="AM199">
            <v>3</v>
          </cell>
          <cell r="AN199">
            <v>3</v>
          </cell>
          <cell r="AO199">
            <v>3</v>
          </cell>
          <cell r="AP199">
            <v>3</v>
          </cell>
          <cell r="AQ199">
            <v>3</v>
          </cell>
          <cell r="AR199">
            <v>3</v>
          </cell>
          <cell r="AS199">
            <v>3</v>
          </cell>
          <cell r="AT199">
            <v>3</v>
          </cell>
          <cell r="AU199">
            <v>3</v>
          </cell>
          <cell r="AV199">
            <v>3</v>
          </cell>
          <cell r="AW199">
            <v>3</v>
          </cell>
          <cell r="AX199">
            <v>3</v>
          </cell>
          <cell r="AY199">
            <v>3</v>
          </cell>
          <cell r="AZ199">
            <v>3</v>
          </cell>
          <cell r="BA199">
            <v>3</v>
          </cell>
          <cell r="BB199">
            <v>3</v>
          </cell>
          <cell r="BC199">
            <v>3</v>
          </cell>
          <cell r="BD199">
            <v>3</v>
          </cell>
          <cell r="BE199">
            <v>3</v>
          </cell>
          <cell r="BF199">
            <v>3</v>
          </cell>
          <cell r="BG199">
            <v>3</v>
          </cell>
          <cell r="BH199">
            <v>3</v>
          </cell>
          <cell r="BI199">
            <v>3</v>
          </cell>
          <cell r="BJ199">
            <v>3</v>
          </cell>
          <cell r="BK199">
            <v>3</v>
          </cell>
          <cell r="BL199">
            <v>3</v>
          </cell>
          <cell r="BM199">
            <v>3</v>
          </cell>
          <cell r="BN199">
            <v>3</v>
          </cell>
          <cell r="BO199">
            <v>3</v>
          </cell>
          <cell r="BP199">
            <v>3</v>
          </cell>
          <cell r="BQ199">
            <v>3</v>
          </cell>
          <cell r="BR199">
            <v>3</v>
          </cell>
          <cell r="BS199">
            <v>3</v>
          </cell>
          <cell r="BT199">
            <v>3</v>
          </cell>
          <cell r="BU199">
            <v>3</v>
          </cell>
          <cell r="BV199">
            <v>3</v>
          </cell>
          <cell r="BW199">
            <v>3</v>
          </cell>
          <cell r="BX199">
            <v>3</v>
          </cell>
          <cell r="BY199">
            <v>3</v>
          </cell>
          <cell r="BZ199">
            <v>3</v>
          </cell>
          <cell r="CA199">
            <v>3</v>
          </cell>
          <cell r="CB199">
            <v>3</v>
          </cell>
        </row>
        <row r="200">
          <cell r="A200">
            <v>2132000</v>
          </cell>
          <cell r="B200" t="str">
            <v>Eng Artisan Assistant - Boilermaker - Workshop belt ext grizzly, etc Strike 5,6,7,8</v>
          </cell>
          <cell r="C200" t="str">
            <v>Artisan Assistant - UG</v>
          </cell>
          <cell r="D200">
            <v>2986.7460509843031</v>
          </cell>
          <cell r="E200">
            <v>7</v>
          </cell>
          <cell r="F200">
            <v>1</v>
          </cell>
          <cell r="G200">
            <v>1</v>
          </cell>
          <cell r="H200">
            <v>1</v>
          </cell>
          <cell r="J200">
            <v>3</v>
          </cell>
          <cell r="K200">
            <v>141</v>
          </cell>
          <cell r="AE200">
            <v>1</v>
          </cell>
          <cell r="AF200">
            <v>1</v>
          </cell>
          <cell r="AG200">
            <v>1</v>
          </cell>
          <cell r="AH200">
            <v>2</v>
          </cell>
          <cell r="AI200">
            <v>2</v>
          </cell>
          <cell r="AJ200">
            <v>2</v>
          </cell>
          <cell r="AK200">
            <v>3</v>
          </cell>
          <cell r="AL200">
            <v>3</v>
          </cell>
          <cell r="AM200">
            <v>3</v>
          </cell>
          <cell r="AN200">
            <v>3</v>
          </cell>
          <cell r="AO200">
            <v>3</v>
          </cell>
          <cell r="AP200">
            <v>3</v>
          </cell>
          <cell r="AQ200">
            <v>3</v>
          </cell>
          <cell r="AR200">
            <v>3</v>
          </cell>
          <cell r="AS200">
            <v>3</v>
          </cell>
          <cell r="AT200">
            <v>3</v>
          </cell>
          <cell r="AU200">
            <v>3</v>
          </cell>
          <cell r="AV200">
            <v>3</v>
          </cell>
          <cell r="AW200">
            <v>3</v>
          </cell>
          <cell r="AX200">
            <v>3</v>
          </cell>
          <cell r="AY200">
            <v>3</v>
          </cell>
          <cell r="AZ200">
            <v>3</v>
          </cell>
          <cell r="BA200">
            <v>3</v>
          </cell>
          <cell r="BB200">
            <v>3</v>
          </cell>
          <cell r="BC200">
            <v>3</v>
          </cell>
          <cell r="BD200">
            <v>3</v>
          </cell>
          <cell r="BE200">
            <v>3</v>
          </cell>
          <cell r="BF200">
            <v>3</v>
          </cell>
          <cell r="BG200">
            <v>3</v>
          </cell>
          <cell r="BH200">
            <v>3</v>
          </cell>
          <cell r="BI200">
            <v>3</v>
          </cell>
          <cell r="BJ200">
            <v>3</v>
          </cell>
          <cell r="BK200">
            <v>3</v>
          </cell>
          <cell r="BL200">
            <v>3</v>
          </cell>
          <cell r="BM200">
            <v>3</v>
          </cell>
          <cell r="BN200">
            <v>3</v>
          </cell>
          <cell r="BO200">
            <v>3</v>
          </cell>
          <cell r="BP200">
            <v>3</v>
          </cell>
          <cell r="BQ200">
            <v>3</v>
          </cell>
          <cell r="BR200">
            <v>3</v>
          </cell>
          <cell r="BS200">
            <v>3</v>
          </cell>
          <cell r="BT200">
            <v>3</v>
          </cell>
          <cell r="BU200">
            <v>3</v>
          </cell>
          <cell r="BV200">
            <v>3</v>
          </cell>
          <cell r="BW200">
            <v>3</v>
          </cell>
          <cell r="BX200">
            <v>3</v>
          </cell>
          <cell r="BY200">
            <v>3</v>
          </cell>
          <cell r="BZ200">
            <v>3</v>
          </cell>
          <cell r="CA200">
            <v>3</v>
          </cell>
          <cell r="CB200">
            <v>3</v>
          </cell>
        </row>
        <row r="201">
          <cell r="A201">
            <v>2132000</v>
          </cell>
          <cell r="B201" t="str">
            <v>Eng Artisan Assistant - Boilermaker - Workshop belt ext grizzly, etc Sink &amp; Ledge</v>
          </cell>
          <cell r="C201" t="str">
            <v>Artisan Assistant - UG</v>
          </cell>
          <cell r="D201">
            <v>2986.7460509843031</v>
          </cell>
          <cell r="E201">
            <v>7</v>
          </cell>
          <cell r="F201">
            <v>1</v>
          </cell>
          <cell r="G201">
            <v>1</v>
          </cell>
          <cell r="H201">
            <v>1</v>
          </cell>
          <cell r="J201">
            <v>3</v>
          </cell>
          <cell r="K201">
            <v>150</v>
          </cell>
          <cell r="U201">
            <v>1</v>
          </cell>
          <cell r="V201">
            <v>1</v>
          </cell>
          <cell r="W201">
            <v>1</v>
          </cell>
          <cell r="X201">
            <v>1</v>
          </cell>
          <cell r="Y201">
            <v>1</v>
          </cell>
          <cell r="Z201">
            <v>1</v>
          </cell>
          <cell r="AA201">
            <v>1</v>
          </cell>
          <cell r="AB201">
            <v>1</v>
          </cell>
          <cell r="AC201">
            <v>2</v>
          </cell>
          <cell r="AD201">
            <v>2</v>
          </cell>
          <cell r="AE201">
            <v>2</v>
          </cell>
          <cell r="AF201">
            <v>2</v>
          </cell>
          <cell r="AG201">
            <v>2</v>
          </cell>
          <cell r="AH201">
            <v>2</v>
          </cell>
          <cell r="AI201">
            <v>2</v>
          </cell>
          <cell r="AJ201">
            <v>2</v>
          </cell>
          <cell r="AK201">
            <v>2</v>
          </cell>
          <cell r="AL201">
            <v>2</v>
          </cell>
          <cell r="AM201">
            <v>2</v>
          </cell>
          <cell r="AN201">
            <v>2</v>
          </cell>
          <cell r="AO201">
            <v>2</v>
          </cell>
          <cell r="AP201">
            <v>2</v>
          </cell>
          <cell r="AQ201">
            <v>3</v>
          </cell>
          <cell r="AR201">
            <v>3</v>
          </cell>
          <cell r="AS201">
            <v>3</v>
          </cell>
          <cell r="AT201">
            <v>3</v>
          </cell>
          <cell r="AU201">
            <v>3</v>
          </cell>
          <cell r="AV201">
            <v>3</v>
          </cell>
          <cell r="AW201">
            <v>3</v>
          </cell>
          <cell r="AX201">
            <v>3</v>
          </cell>
          <cell r="AY201">
            <v>3</v>
          </cell>
          <cell r="AZ201">
            <v>3</v>
          </cell>
          <cell r="BA201">
            <v>3</v>
          </cell>
          <cell r="BB201">
            <v>3</v>
          </cell>
          <cell r="BC201">
            <v>3</v>
          </cell>
          <cell r="BD201">
            <v>3</v>
          </cell>
          <cell r="BE201">
            <v>3</v>
          </cell>
          <cell r="BF201">
            <v>3</v>
          </cell>
          <cell r="BG201">
            <v>3</v>
          </cell>
          <cell r="BH201">
            <v>3</v>
          </cell>
          <cell r="BI201">
            <v>3</v>
          </cell>
          <cell r="BJ201">
            <v>3</v>
          </cell>
          <cell r="BK201">
            <v>3</v>
          </cell>
          <cell r="BL201">
            <v>3</v>
          </cell>
          <cell r="BM201">
            <v>3</v>
          </cell>
          <cell r="BN201">
            <v>3</v>
          </cell>
          <cell r="BO201">
            <v>3</v>
          </cell>
          <cell r="BP201">
            <v>3</v>
          </cell>
          <cell r="BQ201">
            <v>3</v>
          </cell>
          <cell r="BR201">
            <v>3</v>
          </cell>
          <cell r="BS201">
            <v>3</v>
          </cell>
          <cell r="BT201">
            <v>3</v>
          </cell>
          <cell r="BU201">
            <v>3</v>
          </cell>
          <cell r="BV201">
            <v>3</v>
          </cell>
          <cell r="BW201">
            <v>3</v>
          </cell>
          <cell r="BX201">
            <v>3</v>
          </cell>
          <cell r="BY201">
            <v>3</v>
          </cell>
          <cell r="BZ201">
            <v>3</v>
          </cell>
          <cell r="CA201">
            <v>3</v>
          </cell>
          <cell r="CB201">
            <v>3</v>
          </cell>
        </row>
        <row r="202">
          <cell r="A202">
            <v>2136000</v>
          </cell>
          <cell r="B202" t="str">
            <v>End Artisan Aid - Boilermaker - Workshop - Services Trackless eqp, Compr,M.Fans</v>
          </cell>
          <cell r="C202" t="str">
            <v>Artisan Aid - UG</v>
          </cell>
          <cell r="D202">
            <v>4759.7801445729601</v>
          </cell>
          <cell r="E202">
            <v>7</v>
          </cell>
          <cell r="F202">
            <v>1</v>
          </cell>
          <cell r="H202">
            <v>1</v>
          </cell>
          <cell r="J202">
            <v>2</v>
          </cell>
          <cell r="K202">
            <v>104</v>
          </cell>
          <cell r="V202">
            <v>1</v>
          </cell>
          <cell r="W202">
            <v>1</v>
          </cell>
          <cell r="X202">
            <v>1</v>
          </cell>
          <cell r="Y202">
            <v>1</v>
          </cell>
          <cell r="Z202">
            <v>1</v>
          </cell>
          <cell r="AA202">
            <v>1</v>
          </cell>
          <cell r="AB202">
            <v>1</v>
          </cell>
          <cell r="AC202">
            <v>1</v>
          </cell>
          <cell r="AD202">
            <v>1</v>
          </cell>
          <cell r="AE202">
            <v>1</v>
          </cell>
          <cell r="AF202">
            <v>1</v>
          </cell>
          <cell r="AG202">
            <v>1</v>
          </cell>
          <cell r="AH202">
            <v>1</v>
          </cell>
          <cell r="AI202">
            <v>1</v>
          </cell>
          <cell r="AJ202">
            <v>2</v>
          </cell>
          <cell r="AK202">
            <v>2</v>
          </cell>
          <cell r="AL202">
            <v>2</v>
          </cell>
          <cell r="AM202">
            <v>2</v>
          </cell>
          <cell r="AN202">
            <v>2</v>
          </cell>
          <cell r="AO202">
            <v>2</v>
          </cell>
          <cell r="AP202">
            <v>2</v>
          </cell>
          <cell r="AQ202">
            <v>2</v>
          </cell>
          <cell r="AR202">
            <v>2</v>
          </cell>
          <cell r="AS202">
            <v>2</v>
          </cell>
          <cell r="AT202">
            <v>2</v>
          </cell>
          <cell r="AU202">
            <v>2</v>
          </cell>
          <cell r="AV202">
            <v>2</v>
          </cell>
          <cell r="AW202">
            <v>2</v>
          </cell>
          <cell r="AX202">
            <v>2</v>
          </cell>
          <cell r="AY202">
            <v>2</v>
          </cell>
          <cell r="AZ202">
            <v>2</v>
          </cell>
          <cell r="BA202">
            <v>2</v>
          </cell>
          <cell r="BB202">
            <v>2</v>
          </cell>
          <cell r="BC202">
            <v>2</v>
          </cell>
          <cell r="BD202">
            <v>2</v>
          </cell>
          <cell r="BE202">
            <v>2</v>
          </cell>
          <cell r="BF202">
            <v>2</v>
          </cell>
          <cell r="BG202">
            <v>2</v>
          </cell>
          <cell r="BH202">
            <v>2</v>
          </cell>
          <cell r="BI202">
            <v>2</v>
          </cell>
          <cell r="BJ202">
            <v>2</v>
          </cell>
          <cell r="BK202">
            <v>2</v>
          </cell>
          <cell r="BL202">
            <v>2</v>
          </cell>
          <cell r="BM202">
            <v>2</v>
          </cell>
          <cell r="BN202">
            <v>2</v>
          </cell>
          <cell r="BO202">
            <v>2</v>
          </cell>
          <cell r="BP202">
            <v>2</v>
          </cell>
          <cell r="BQ202">
            <v>2</v>
          </cell>
          <cell r="BR202">
            <v>2</v>
          </cell>
          <cell r="BS202">
            <v>2</v>
          </cell>
          <cell r="BT202">
            <v>2</v>
          </cell>
          <cell r="BU202">
            <v>2</v>
          </cell>
          <cell r="BV202">
            <v>2</v>
          </cell>
          <cell r="BW202">
            <v>2</v>
          </cell>
          <cell r="BX202">
            <v>2</v>
          </cell>
          <cell r="BY202">
            <v>2</v>
          </cell>
          <cell r="BZ202">
            <v>2</v>
          </cell>
          <cell r="CA202">
            <v>2</v>
          </cell>
          <cell r="CB202">
            <v>2</v>
          </cell>
        </row>
        <row r="203">
          <cell r="A203">
            <v>2132000</v>
          </cell>
          <cell r="B203" t="str">
            <v>End Artisan Assistant - Boilermaker - Workshop - Services Trackless eqp, Compr, M.Fans</v>
          </cell>
          <cell r="C203" t="str">
            <v>Artisan Assistant - UG</v>
          </cell>
          <cell r="D203">
            <v>2986.7460509843031</v>
          </cell>
          <cell r="E203">
            <v>7</v>
          </cell>
          <cell r="F203">
            <v>1</v>
          </cell>
          <cell r="H203">
            <v>1</v>
          </cell>
          <cell r="J203">
            <v>2</v>
          </cell>
          <cell r="K203">
            <v>108</v>
          </cell>
          <cell r="T203">
            <v>1</v>
          </cell>
          <cell r="U203">
            <v>1</v>
          </cell>
          <cell r="V203">
            <v>1</v>
          </cell>
          <cell r="W203">
            <v>1</v>
          </cell>
          <cell r="X203">
            <v>1</v>
          </cell>
          <cell r="Y203">
            <v>1</v>
          </cell>
          <cell r="Z203">
            <v>1</v>
          </cell>
          <cell r="AA203">
            <v>1</v>
          </cell>
          <cell r="AB203">
            <v>1</v>
          </cell>
          <cell r="AC203">
            <v>1</v>
          </cell>
          <cell r="AD203">
            <v>1</v>
          </cell>
          <cell r="AE203">
            <v>1</v>
          </cell>
          <cell r="AF203">
            <v>1</v>
          </cell>
          <cell r="AG203">
            <v>1</v>
          </cell>
          <cell r="AH203">
            <v>2</v>
          </cell>
          <cell r="AI203">
            <v>2</v>
          </cell>
          <cell r="AJ203">
            <v>2</v>
          </cell>
          <cell r="AK203">
            <v>2</v>
          </cell>
          <cell r="AL203">
            <v>2</v>
          </cell>
          <cell r="AM203">
            <v>2</v>
          </cell>
          <cell r="AN203">
            <v>2</v>
          </cell>
          <cell r="AO203">
            <v>2</v>
          </cell>
          <cell r="AP203">
            <v>2</v>
          </cell>
          <cell r="AQ203">
            <v>2</v>
          </cell>
          <cell r="AR203">
            <v>2</v>
          </cell>
          <cell r="AS203">
            <v>2</v>
          </cell>
          <cell r="AT203">
            <v>2</v>
          </cell>
          <cell r="AU203">
            <v>2</v>
          </cell>
          <cell r="AV203">
            <v>2</v>
          </cell>
          <cell r="AW203">
            <v>2</v>
          </cell>
          <cell r="AX203">
            <v>2</v>
          </cell>
          <cell r="AY203">
            <v>2</v>
          </cell>
          <cell r="AZ203">
            <v>2</v>
          </cell>
          <cell r="BA203">
            <v>2</v>
          </cell>
          <cell r="BB203">
            <v>2</v>
          </cell>
          <cell r="BC203">
            <v>2</v>
          </cell>
          <cell r="BD203">
            <v>2</v>
          </cell>
          <cell r="BE203">
            <v>2</v>
          </cell>
          <cell r="BF203">
            <v>2</v>
          </cell>
          <cell r="BG203">
            <v>2</v>
          </cell>
          <cell r="BH203">
            <v>2</v>
          </cell>
          <cell r="BI203">
            <v>2</v>
          </cell>
          <cell r="BJ203">
            <v>2</v>
          </cell>
          <cell r="BK203">
            <v>2</v>
          </cell>
          <cell r="BL203">
            <v>2</v>
          </cell>
          <cell r="BM203">
            <v>2</v>
          </cell>
          <cell r="BN203">
            <v>2</v>
          </cell>
          <cell r="BO203">
            <v>2</v>
          </cell>
          <cell r="BP203">
            <v>2</v>
          </cell>
          <cell r="BQ203">
            <v>2</v>
          </cell>
          <cell r="BR203">
            <v>2</v>
          </cell>
          <cell r="BS203">
            <v>2</v>
          </cell>
          <cell r="BT203">
            <v>2</v>
          </cell>
          <cell r="BU203">
            <v>2</v>
          </cell>
          <cell r="BV203">
            <v>2</v>
          </cell>
          <cell r="BW203">
            <v>2</v>
          </cell>
          <cell r="BX203">
            <v>2</v>
          </cell>
          <cell r="BY203">
            <v>2</v>
          </cell>
          <cell r="BZ203">
            <v>2</v>
          </cell>
          <cell r="CA203">
            <v>2</v>
          </cell>
          <cell r="CB203">
            <v>2</v>
          </cell>
        </row>
        <row r="204">
          <cell r="A204">
            <v>2132000</v>
          </cell>
          <cell r="B204" t="str">
            <v>Eng Artisan Assistants - Beltsman - Dip Conveyors</v>
          </cell>
          <cell r="C204" t="str">
            <v>Artisan Assistant - UG</v>
          </cell>
          <cell r="D204">
            <v>2986.7460509843031</v>
          </cell>
          <cell r="E204">
            <v>6</v>
          </cell>
          <cell r="F204">
            <v>2</v>
          </cell>
          <cell r="H204">
            <v>2</v>
          </cell>
          <cell r="J204">
            <v>4</v>
          </cell>
          <cell r="K204">
            <v>219</v>
          </cell>
          <cell r="T204">
            <v>1</v>
          </cell>
          <cell r="U204">
            <v>1</v>
          </cell>
          <cell r="V204">
            <v>2</v>
          </cell>
          <cell r="W204">
            <v>2</v>
          </cell>
          <cell r="X204">
            <v>2</v>
          </cell>
          <cell r="Y204">
            <v>2</v>
          </cell>
          <cell r="Z204">
            <v>2</v>
          </cell>
          <cell r="AA204">
            <v>2</v>
          </cell>
          <cell r="AB204">
            <v>2</v>
          </cell>
          <cell r="AC204">
            <v>3</v>
          </cell>
          <cell r="AD204">
            <v>3</v>
          </cell>
          <cell r="AE204">
            <v>3</v>
          </cell>
          <cell r="AF204">
            <v>3</v>
          </cell>
          <cell r="AG204">
            <v>3</v>
          </cell>
          <cell r="AH204">
            <v>4</v>
          </cell>
          <cell r="AI204">
            <v>4</v>
          </cell>
          <cell r="AJ204">
            <v>4</v>
          </cell>
          <cell r="AK204">
            <v>4</v>
          </cell>
          <cell r="AL204">
            <v>4</v>
          </cell>
          <cell r="AM204">
            <v>4</v>
          </cell>
          <cell r="AN204">
            <v>4</v>
          </cell>
          <cell r="AO204">
            <v>4</v>
          </cell>
          <cell r="AP204">
            <v>4</v>
          </cell>
          <cell r="AQ204">
            <v>4</v>
          </cell>
          <cell r="AR204">
            <v>4</v>
          </cell>
          <cell r="AS204">
            <v>4</v>
          </cell>
          <cell r="AT204">
            <v>4</v>
          </cell>
          <cell r="AU204">
            <v>4</v>
          </cell>
          <cell r="AV204">
            <v>4</v>
          </cell>
          <cell r="AW204">
            <v>4</v>
          </cell>
          <cell r="AX204">
            <v>4</v>
          </cell>
          <cell r="AY204">
            <v>4</v>
          </cell>
          <cell r="AZ204">
            <v>4</v>
          </cell>
          <cell r="BA204">
            <v>4</v>
          </cell>
          <cell r="BB204">
            <v>4</v>
          </cell>
          <cell r="BC204">
            <v>4</v>
          </cell>
          <cell r="BD204">
            <v>4</v>
          </cell>
          <cell r="BE204">
            <v>4</v>
          </cell>
          <cell r="BF204">
            <v>4</v>
          </cell>
          <cell r="BG204">
            <v>4</v>
          </cell>
          <cell r="BH204">
            <v>4</v>
          </cell>
          <cell r="BI204">
            <v>4</v>
          </cell>
          <cell r="BJ204">
            <v>4</v>
          </cell>
          <cell r="BK204">
            <v>4</v>
          </cell>
          <cell r="BL204">
            <v>4</v>
          </cell>
          <cell r="BM204">
            <v>4</v>
          </cell>
          <cell r="BN204">
            <v>4</v>
          </cell>
          <cell r="BO204">
            <v>4</v>
          </cell>
          <cell r="BP204">
            <v>4</v>
          </cell>
          <cell r="BQ204">
            <v>4</v>
          </cell>
          <cell r="BR204">
            <v>4</v>
          </cell>
          <cell r="BS204">
            <v>4</v>
          </cell>
          <cell r="BT204">
            <v>4</v>
          </cell>
          <cell r="BU204">
            <v>4</v>
          </cell>
          <cell r="BV204">
            <v>4</v>
          </cell>
          <cell r="BW204">
            <v>4</v>
          </cell>
          <cell r="BX204">
            <v>4</v>
          </cell>
          <cell r="BY204">
            <v>4</v>
          </cell>
          <cell r="BZ204">
            <v>4</v>
          </cell>
          <cell r="CA204">
            <v>4</v>
          </cell>
          <cell r="CB204">
            <v>4</v>
          </cell>
        </row>
        <row r="205">
          <cell r="A205">
            <v>2132000</v>
          </cell>
          <cell r="B205" t="str">
            <v>Cable Gang</v>
          </cell>
          <cell r="C205" t="str">
            <v>Artisan Assistant - UG</v>
          </cell>
          <cell r="D205">
            <v>2986.7460509843031</v>
          </cell>
          <cell r="E205">
            <v>6</v>
          </cell>
          <cell r="F205">
            <v>2</v>
          </cell>
          <cell r="H205">
            <v>2</v>
          </cell>
          <cell r="J205">
            <v>4</v>
          </cell>
          <cell r="K205">
            <v>233</v>
          </cell>
          <cell r="Q205">
            <v>2</v>
          </cell>
          <cell r="R205">
            <v>2</v>
          </cell>
          <cell r="S205">
            <v>2</v>
          </cell>
          <cell r="T205">
            <v>2</v>
          </cell>
          <cell r="U205">
            <v>2</v>
          </cell>
          <cell r="V205">
            <v>3</v>
          </cell>
          <cell r="W205">
            <v>3</v>
          </cell>
          <cell r="X205">
            <v>3</v>
          </cell>
          <cell r="Y205">
            <v>3</v>
          </cell>
          <cell r="Z205">
            <v>3</v>
          </cell>
          <cell r="AA205">
            <v>3</v>
          </cell>
          <cell r="AB205">
            <v>3</v>
          </cell>
          <cell r="AC205">
            <v>3</v>
          </cell>
          <cell r="AD205">
            <v>3</v>
          </cell>
          <cell r="AE205">
            <v>3</v>
          </cell>
          <cell r="AF205">
            <v>3</v>
          </cell>
          <cell r="AG205">
            <v>3</v>
          </cell>
          <cell r="AH205">
            <v>3</v>
          </cell>
          <cell r="AI205">
            <v>4</v>
          </cell>
          <cell r="AJ205">
            <v>4</v>
          </cell>
          <cell r="AK205">
            <v>4</v>
          </cell>
          <cell r="AL205">
            <v>4</v>
          </cell>
          <cell r="AM205">
            <v>4</v>
          </cell>
          <cell r="AN205">
            <v>4</v>
          </cell>
          <cell r="AO205">
            <v>4</v>
          </cell>
          <cell r="AP205">
            <v>4</v>
          </cell>
          <cell r="AQ205">
            <v>4</v>
          </cell>
          <cell r="AR205">
            <v>4</v>
          </cell>
          <cell r="AS205">
            <v>4</v>
          </cell>
          <cell r="AT205">
            <v>4</v>
          </cell>
          <cell r="AU205">
            <v>4</v>
          </cell>
          <cell r="AV205">
            <v>4</v>
          </cell>
          <cell r="AW205">
            <v>4</v>
          </cell>
          <cell r="AX205">
            <v>4</v>
          </cell>
          <cell r="AY205">
            <v>4</v>
          </cell>
          <cell r="AZ205">
            <v>4</v>
          </cell>
          <cell r="BA205">
            <v>4</v>
          </cell>
          <cell r="BB205">
            <v>4</v>
          </cell>
          <cell r="BC205">
            <v>4</v>
          </cell>
          <cell r="BD205">
            <v>4</v>
          </cell>
          <cell r="BE205">
            <v>4</v>
          </cell>
          <cell r="BF205">
            <v>4</v>
          </cell>
          <cell r="BG205">
            <v>4</v>
          </cell>
          <cell r="BH205">
            <v>4</v>
          </cell>
          <cell r="BI205">
            <v>4</v>
          </cell>
          <cell r="BJ205">
            <v>4</v>
          </cell>
          <cell r="BK205">
            <v>4</v>
          </cell>
          <cell r="BL205">
            <v>4</v>
          </cell>
          <cell r="BM205">
            <v>4</v>
          </cell>
          <cell r="BN205">
            <v>4</v>
          </cell>
          <cell r="BO205">
            <v>4</v>
          </cell>
          <cell r="BP205">
            <v>4</v>
          </cell>
          <cell r="BQ205">
            <v>4</v>
          </cell>
          <cell r="BR205">
            <v>4</v>
          </cell>
          <cell r="BS205">
            <v>4</v>
          </cell>
          <cell r="BT205">
            <v>4</v>
          </cell>
          <cell r="BU205">
            <v>4</v>
          </cell>
          <cell r="BV205">
            <v>4</v>
          </cell>
          <cell r="BW205">
            <v>4</v>
          </cell>
          <cell r="BX205">
            <v>4</v>
          </cell>
          <cell r="BY205">
            <v>4</v>
          </cell>
          <cell r="BZ205">
            <v>4</v>
          </cell>
          <cell r="CA205">
            <v>4</v>
          </cell>
          <cell r="CB205">
            <v>4</v>
          </cell>
        </row>
        <row r="206">
          <cell r="B206" t="str">
            <v>Belt Extensions</v>
          </cell>
          <cell r="C206" t="str">
            <v/>
          </cell>
          <cell r="D206" t="str">
            <v/>
          </cell>
        </row>
        <row r="207">
          <cell r="A207">
            <v>2132000</v>
          </cell>
          <cell r="B207" t="str">
            <v>Eng Artisan Assistants - Strike belt extensions - Strike 1,2</v>
          </cell>
          <cell r="C207" t="str">
            <v>Artisan Assistant - UG</v>
          </cell>
          <cell r="D207">
            <v>2986.7460509843031</v>
          </cell>
          <cell r="E207">
            <v>2</v>
          </cell>
          <cell r="F207">
            <v>5</v>
          </cell>
          <cell r="J207">
            <v>5</v>
          </cell>
          <cell r="K207">
            <v>274</v>
          </cell>
          <cell r="X207">
            <v>3</v>
          </cell>
          <cell r="Y207">
            <v>3</v>
          </cell>
          <cell r="Z207">
            <v>3</v>
          </cell>
          <cell r="AA207">
            <v>3</v>
          </cell>
          <cell r="AB207">
            <v>3</v>
          </cell>
          <cell r="AC207">
            <v>4</v>
          </cell>
          <cell r="AD207">
            <v>5</v>
          </cell>
          <cell r="AE207">
            <v>5</v>
          </cell>
          <cell r="AF207">
            <v>5</v>
          </cell>
          <cell r="AG207">
            <v>5</v>
          </cell>
          <cell r="AH207">
            <v>5</v>
          </cell>
          <cell r="AI207">
            <v>5</v>
          </cell>
          <cell r="AJ207">
            <v>5</v>
          </cell>
          <cell r="AK207">
            <v>5</v>
          </cell>
          <cell r="AL207">
            <v>5</v>
          </cell>
          <cell r="AM207">
            <v>5</v>
          </cell>
          <cell r="AN207">
            <v>5</v>
          </cell>
          <cell r="AO207">
            <v>5</v>
          </cell>
          <cell r="AP207">
            <v>5</v>
          </cell>
          <cell r="AQ207">
            <v>5</v>
          </cell>
          <cell r="AR207">
            <v>5</v>
          </cell>
          <cell r="AS207">
            <v>5</v>
          </cell>
          <cell r="AT207">
            <v>5</v>
          </cell>
          <cell r="AU207">
            <v>5</v>
          </cell>
          <cell r="AV207">
            <v>5</v>
          </cell>
          <cell r="AW207">
            <v>5</v>
          </cell>
          <cell r="AX207">
            <v>5</v>
          </cell>
          <cell r="AY207">
            <v>5</v>
          </cell>
          <cell r="AZ207">
            <v>5</v>
          </cell>
          <cell r="BA207">
            <v>5</v>
          </cell>
          <cell r="BB207">
            <v>5</v>
          </cell>
          <cell r="BC207">
            <v>5</v>
          </cell>
          <cell r="BD207">
            <v>5</v>
          </cell>
          <cell r="BE207">
            <v>5</v>
          </cell>
          <cell r="BF207">
            <v>5</v>
          </cell>
          <cell r="BG207">
            <v>5</v>
          </cell>
          <cell r="BH207">
            <v>5</v>
          </cell>
          <cell r="BI207">
            <v>5</v>
          </cell>
          <cell r="BJ207">
            <v>5</v>
          </cell>
          <cell r="BK207">
            <v>5</v>
          </cell>
          <cell r="BL207">
            <v>5</v>
          </cell>
          <cell r="BM207">
            <v>5</v>
          </cell>
          <cell r="BN207">
            <v>5</v>
          </cell>
          <cell r="BO207">
            <v>5</v>
          </cell>
          <cell r="BP207">
            <v>5</v>
          </cell>
          <cell r="BQ207">
            <v>5</v>
          </cell>
          <cell r="BR207">
            <v>5</v>
          </cell>
          <cell r="BS207">
            <v>5</v>
          </cell>
          <cell r="BT207">
            <v>5</v>
          </cell>
          <cell r="BU207">
            <v>5</v>
          </cell>
          <cell r="BV207">
            <v>5</v>
          </cell>
          <cell r="BW207">
            <v>5</v>
          </cell>
          <cell r="BX207">
            <v>5</v>
          </cell>
          <cell r="BY207">
            <v>5</v>
          </cell>
          <cell r="BZ207">
            <v>5</v>
          </cell>
          <cell r="CA207">
            <v>5</v>
          </cell>
          <cell r="CB207">
            <v>5</v>
          </cell>
        </row>
        <row r="208">
          <cell r="A208">
            <v>2132000</v>
          </cell>
          <cell r="B208" t="str">
            <v>Eng Artisan Assistants - Strike belt extensions - Strike 3,4</v>
          </cell>
          <cell r="C208" t="str">
            <v>Artisan Assistant - UG</v>
          </cell>
          <cell r="D208">
            <v>2986.7460509843031</v>
          </cell>
          <cell r="E208">
            <v>2</v>
          </cell>
          <cell r="F208">
            <v>5</v>
          </cell>
          <cell r="J208">
            <v>5</v>
          </cell>
          <cell r="K208">
            <v>261</v>
          </cell>
          <cell r="AA208">
            <v>3</v>
          </cell>
          <cell r="AB208">
            <v>3</v>
          </cell>
          <cell r="AC208">
            <v>3</v>
          </cell>
          <cell r="AD208">
            <v>4</v>
          </cell>
          <cell r="AE208">
            <v>4</v>
          </cell>
          <cell r="AF208">
            <v>4</v>
          </cell>
          <cell r="AG208">
            <v>5</v>
          </cell>
          <cell r="AH208">
            <v>5</v>
          </cell>
          <cell r="AI208">
            <v>5</v>
          </cell>
          <cell r="AJ208">
            <v>5</v>
          </cell>
          <cell r="AK208">
            <v>5</v>
          </cell>
          <cell r="AL208">
            <v>5</v>
          </cell>
          <cell r="AM208">
            <v>5</v>
          </cell>
          <cell r="AN208">
            <v>5</v>
          </cell>
          <cell r="AO208">
            <v>5</v>
          </cell>
          <cell r="AP208">
            <v>5</v>
          </cell>
          <cell r="AQ208">
            <v>5</v>
          </cell>
          <cell r="AR208">
            <v>5</v>
          </cell>
          <cell r="AS208">
            <v>5</v>
          </cell>
          <cell r="AT208">
            <v>5</v>
          </cell>
          <cell r="AU208">
            <v>5</v>
          </cell>
          <cell r="AV208">
            <v>5</v>
          </cell>
          <cell r="AW208">
            <v>5</v>
          </cell>
          <cell r="AX208">
            <v>5</v>
          </cell>
          <cell r="AY208">
            <v>5</v>
          </cell>
          <cell r="AZ208">
            <v>5</v>
          </cell>
          <cell r="BA208">
            <v>5</v>
          </cell>
          <cell r="BB208">
            <v>5</v>
          </cell>
          <cell r="BC208">
            <v>5</v>
          </cell>
          <cell r="BD208">
            <v>5</v>
          </cell>
          <cell r="BE208">
            <v>5</v>
          </cell>
          <cell r="BF208">
            <v>5</v>
          </cell>
          <cell r="BG208">
            <v>5</v>
          </cell>
          <cell r="BH208">
            <v>5</v>
          </cell>
          <cell r="BI208">
            <v>5</v>
          </cell>
          <cell r="BJ208">
            <v>5</v>
          </cell>
          <cell r="BK208">
            <v>5</v>
          </cell>
          <cell r="BL208">
            <v>5</v>
          </cell>
          <cell r="BM208">
            <v>5</v>
          </cell>
          <cell r="BN208">
            <v>5</v>
          </cell>
          <cell r="BO208">
            <v>5</v>
          </cell>
          <cell r="BP208">
            <v>5</v>
          </cell>
          <cell r="BQ208">
            <v>5</v>
          </cell>
          <cell r="BR208">
            <v>5</v>
          </cell>
          <cell r="BS208">
            <v>5</v>
          </cell>
          <cell r="BT208">
            <v>5</v>
          </cell>
          <cell r="BU208">
            <v>5</v>
          </cell>
          <cell r="BV208">
            <v>5</v>
          </cell>
          <cell r="BW208">
            <v>5</v>
          </cell>
          <cell r="BX208">
            <v>5</v>
          </cell>
          <cell r="BY208">
            <v>5</v>
          </cell>
          <cell r="BZ208">
            <v>5</v>
          </cell>
          <cell r="CA208">
            <v>5</v>
          </cell>
          <cell r="CB208">
            <v>5</v>
          </cell>
        </row>
        <row r="209">
          <cell r="A209">
            <v>2132000</v>
          </cell>
          <cell r="B209" t="str">
            <v>Eng Artisan Assistants - Strike belt extensions - Strike 5,6</v>
          </cell>
          <cell r="C209" t="str">
            <v>Artisan Assistant - UG</v>
          </cell>
          <cell r="D209">
            <v>2986.7460509843031</v>
          </cell>
          <cell r="E209">
            <v>2</v>
          </cell>
          <cell r="F209">
            <v>5</v>
          </cell>
          <cell r="J209">
            <v>5</v>
          </cell>
          <cell r="K209">
            <v>234</v>
          </cell>
          <cell r="AF209">
            <v>3</v>
          </cell>
          <cell r="AG209">
            <v>3</v>
          </cell>
          <cell r="AH209">
            <v>3</v>
          </cell>
          <cell r="AI209">
            <v>3</v>
          </cell>
          <cell r="AJ209">
            <v>3</v>
          </cell>
          <cell r="AK209">
            <v>4</v>
          </cell>
          <cell r="AL209">
            <v>5</v>
          </cell>
          <cell r="AM209">
            <v>5</v>
          </cell>
          <cell r="AN209">
            <v>5</v>
          </cell>
          <cell r="AO209">
            <v>5</v>
          </cell>
          <cell r="AP209">
            <v>5</v>
          </cell>
          <cell r="AQ209">
            <v>5</v>
          </cell>
          <cell r="AR209">
            <v>5</v>
          </cell>
          <cell r="AS209">
            <v>5</v>
          </cell>
          <cell r="AT209">
            <v>5</v>
          </cell>
          <cell r="AU209">
            <v>5</v>
          </cell>
          <cell r="AV209">
            <v>5</v>
          </cell>
          <cell r="AW209">
            <v>5</v>
          </cell>
          <cell r="AX209">
            <v>5</v>
          </cell>
          <cell r="AY209">
            <v>5</v>
          </cell>
          <cell r="AZ209">
            <v>5</v>
          </cell>
          <cell r="BA209">
            <v>5</v>
          </cell>
          <cell r="BB209">
            <v>5</v>
          </cell>
          <cell r="BC209">
            <v>5</v>
          </cell>
          <cell r="BD209">
            <v>5</v>
          </cell>
          <cell r="BE209">
            <v>5</v>
          </cell>
          <cell r="BF209">
            <v>5</v>
          </cell>
          <cell r="BG209">
            <v>5</v>
          </cell>
          <cell r="BH209">
            <v>5</v>
          </cell>
          <cell r="BI209">
            <v>5</v>
          </cell>
          <cell r="BJ209">
            <v>5</v>
          </cell>
          <cell r="BK209">
            <v>5</v>
          </cell>
          <cell r="BL209">
            <v>5</v>
          </cell>
          <cell r="BM209">
            <v>5</v>
          </cell>
          <cell r="BN209">
            <v>5</v>
          </cell>
          <cell r="BO209">
            <v>5</v>
          </cell>
          <cell r="BP209">
            <v>5</v>
          </cell>
          <cell r="BQ209">
            <v>5</v>
          </cell>
          <cell r="BR209">
            <v>5</v>
          </cell>
          <cell r="BS209">
            <v>5</v>
          </cell>
          <cell r="BT209">
            <v>5</v>
          </cell>
          <cell r="BU209">
            <v>5</v>
          </cell>
          <cell r="BV209">
            <v>5</v>
          </cell>
          <cell r="BW209">
            <v>5</v>
          </cell>
          <cell r="BX209">
            <v>5</v>
          </cell>
          <cell r="BY209">
            <v>5</v>
          </cell>
          <cell r="BZ209">
            <v>5</v>
          </cell>
          <cell r="CA209">
            <v>5</v>
          </cell>
          <cell r="CB209">
            <v>5</v>
          </cell>
        </row>
        <row r="210">
          <cell r="A210">
            <v>2132000</v>
          </cell>
          <cell r="B210" t="str">
            <v>Eng Artisan Assistants - Strike belt extensions - Strike 7,8</v>
          </cell>
          <cell r="C210" t="str">
            <v>Artisan Assistant - UG</v>
          </cell>
          <cell r="D210">
            <v>2986.7460509843031</v>
          </cell>
          <cell r="E210">
            <v>2</v>
          </cell>
          <cell r="F210">
            <v>5</v>
          </cell>
          <cell r="J210">
            <v>5</v>
          </cell>
          <cell r="K210">
            <v>228</v>
          </cell>
          <cell r="AH210">
            <v>3</v>
          </cell>
          <cell r="AI210">
            <v>3</v>
          </cell>
          <cell r="AJ210">
            <v>4</v>
          </cell>
          <cell r="AK210">
            <v>4</v>
          </cell>
          <cell r="AL210">
            <v>4</v>
          </cell>
          <cell r="AM210">
            <v>5</v>
          </cell>
          <cell r="AN210">
            <v>5</v>
          </cell>
          <cell r="AO210">
            <v>5</v>
          </cell>
          <cell r="AP210">
            <v>5</v>
          </cell>
          <cell r="AQ210">
            <v>5</v>
          </cell>
          <cell r="AR210">
            <v>5</v>
          </cell>
          <cell r="AS210">
            <v>5</v>
          </cell>
          <cell r="AT210">
            <v>5</v>
          </cell>
          <cell r="AU210">
            <v>5</v>
          </cell>
          <cell r="AV210">
            <v>5</v>
          </cell>
          <cell r="AW210">
            <v>5</v>
          </cell>
          <cell r="AX210">
            <v>5</v>
          </cell>
          <cell r="AY210">
            <v>5</v>
          </cell>
          <cell r="AZ210">
            <v>5</v>
          </cell>
          <cell r="BA210">
            <v>5</v>
          </cell>
          <cell r="BB210">
            <v>5</v>
          </cell>
          <cell r="BC210">
            <v>5</v>
          </cell>
          <cell r="BD210">
            <v>5</v>
          </cell>
          <cell r="BE210">
            <v>5</v>
          </cell>
          <cell r="BF210">
            <v>5</v>
          </cell>
          <cell r="BG210">
            <v>5</v>
          </cell>
          <cell r="BH210">
            <v>5</v>
          </cell>
          <cell r="BI210">
            <v>5</v>
          </cell>
          <cell r="BJ210">
            <v>5</v>
          </cell>
          <cell r="BK210">
            <v>5</v>
          </cell>
          <cell r="BL210">
            <v>5</v>
          </cell>
          <cell r="BM210">
            <v>5</v>
          </cell>
          <cell r="BN210">
            <v>5</v>
          </cell>
          <cell r="BO210">
            <v>5</v>
          </cell>
          <cell r="BP210">
            <v>5</v>
          </cell>
          <cell r="BQ210">
            <v>5</v>
          </cell>
          <cell r="BR210">
            <v>5</v>
          </cell>
          <cell r="BS210">
            <v>5</v>
          </cell>
          <cell r="BT210">
            <v>5</v>
          </cell>
          <cell r="BU210">
            <v>5</v>
          </cell>
          <cell r="BV210">
            <v>5</v>
          </cell>
          <cell r="BW210">
            <v>5</v>
          </cell>
          <cell r="BX210">
            <v>5</v>
          </cell>
          <cell r="BY210">
            <v>5</v>
          </cell>
          <cell r="BZ210">
            <v>5</v>
          </cell>
          <cell r="CA210">
            <v>5</v>
          </cell>
          <cell r="CB210">
            <v>5</v>
          </cell>
        </row>
        <row r="212">
          <cell r="B212" t="str">
            <v>General</v>
          </cell>
        </row>
        <row r="213">
          <cell r="A213">
            <v>2122030</v>
          </cell>
          <cell r="B213" t="str">
            <v>Security</v>
          </cell>
          <cell r="C213" t="str">
            <v>Policeman</v>
          </cell>
          <cell r="D213">
            <v>2335.5370893615914</v>
          </cell>
          <cell r="F213">
            <v>1</v>
          </cell>
          <cell r="G213">
            <v>1</v>
          </cell>
          <cell r="H213">
            <v>1</v>
          </cell>
          <cell r="J213">
            <v>3</v>
          </cell>
          <cell r="K213">
            <v>192</v>
          </cell>
          <cell r="Q213">
            <v>3</v>
          </cell>
          <cell r="R213">
            <v>3</v>
          </cell>
          <cell r="S213">
            <v>3</v>
          </cell>
          <cell r="T213">
            <v>3</v>
          </cell>
          <cell r="U213">
            <v>3</v>
          </cell>
          <cell r="V213">
            <v>3</v>
          </cell>
          <cell r="W213">
            <v>3</v>
          </cell>
          <cell r="X213">
            <v>3</v>
          </cell>
          <cell r="Y213">
            <v>3</v>
          </cell>
          <cell r="Z213">
            <v>3</v>
          </cell>
          <cell r="AA213">
            <v>3</v>
          </cell>
          <cell r="AB213">
            <v>3</v>
          </cell>
          <cell r="AC213">
            <v>3</v>
          </cell>
          <cell r="AD213">
            <v>3</v>
          </cell>
          <cell r="AE213">
            <v>3</v>
          </cell>
          <cell r="AF213">
            <v>3</v>
          </cell>
          <cell r="AG213">
            <v>3</v>
          </cell>
          <cell r="AH213">
            <v>3</v>
          </cell>
          <cell r="AI213">
            <v>3</v>
          </cell>
          <cell r="AJ213">
            <v>3</v>
          </cell>
          <cell r="AK213">
            <v>3</v>
          </cell>
          <cell r="AL213">
            <v>3</v>
          </cell>
          <cell r="AM213">
            <v>3</v>
          </cell>
          <cell r="AN213">
            <v>3</v>
          </cell>
          <cell r="AO213">
            <v>3</v>
          </cell>
          <cell r="AP213">
            <v>3</v>
          </cell>
          <cell r="AQ213">
            <v>3</v>
          </cell>
          <cell r="AR213">
            <v>3</v>
          </cell>
          <cell r="AS213">
            <v>3</v>
          </cell>
          <cell r="AT213">
            <v>3</v>
          </cell>
          <cell r="AU213">
            <v>3</v>
          </cell>
          <cell r="AV213">
            <v>3</v>
          </cell>
          <cell r="AW213">
            <v>3</v>
          </cell>
          <cell r="AX213">
            <v>3</v>
          </cell>
          <cell r="AY213">
            <v>3</v>
          </cell>
          <cell r="AZ213">
            <v>3</v>
          </cell>
          <cell r="BA213">
            <v>3</v>
          </cell>
          <cell r="BB213">
            <v>3</v>
          </cell>
          <cell r="BC213">
            <v>3</v>
          </cell>
          <cell r="BD213">
            <v>3</v>
          </cell>
          <cell r="BE213">
            <v>3</v>
          </cell>
          <cell r="BF213">
            <v>3</v>
          </cell>
          <cell r="BG213">
            <v>3</v>
          </cell>
          <cell r="BH213">
            <v>3</v>
          </cell>
          <cell r="BI213">
            <v>3</v>
          </cell>
          <cell r="BJ213">
            <v>3</v>
          </cell>
          <cell r="BK213">
            <v>3</v>
          </cell>
          <cell r="BL213">
            <v>3</v>
          </cell>
          <cell r="BM213">
            <v>3</v>
          </cell>
          <cell r="BN213">
            <v>3</v>
          </cell>
          <cell r="BO213">
            <v>3</v>
          </cell>
          <cell r="BP213">
            <v>3</v>
          </cell>
          <cell r="BQ213">
            <v>3</v>
          </cell>
          <cell r="BR213">
            <v>3</v>
          </cell>
          <cell r="BS213">
            <v>3</v>
          </cell>
          <cell r="BT213">
            <v>3</v>
          </cell>
          <cell r="BU213">
            <v>3</v>
          </cell>
          <cell r="BV213">
            <v>3</v>
          </cell>
          <cell r="BW213">
            <v>3</v>
          </cell>
          <cell r="BX213">
            <v>3</v>
          </cell>
          <cell r="BY213">
            <v>3</v>
          </cell>
          <cell r="BZ213">
            <v>3</v>
          </cell>
          <cell r="CA213">
            <v>3</v>
          </cell>
          <cell r="CB213">
            <v>3</v>
          </cell>
        </row>
        <row r="214">
          <cell r="A214">
            <v>2104020</v>
          </cell>
          <cell r="B214" t="str">
            <v>Control room guard</v>
          </cell>
          <cell r="C214" t="str">
            <v>Junior Clerk</v>
          </cell>
          <cell r="D214">
            <v>3040.7543989760152</v>
          </cell>
          <cell r="F214">
            <v>1</v>
          </cell>
          <cell r="G214">
            <v>1</v>
          </cell>
          <cell r="H214">
            <v>1</v>
          </cell>
          <cell r="J214">
            <v>3</v>
          </cell>
          <cell r="K214">
            <v>186</v>
          </cell>
          <cell r="S214">
            <v>3</v>
          </cell>
          <cell r="T214">
            <v>3</v>
          </cell>
          <cell r="U214">
            <v>3</v>
          </cell>
          <cell r="V214">
            <v>3</v>
          </cell>
          <cell r="W214">
            <v>3</v>
          </cell>
          <cell r="X214">
            <v>3</v>
          </cell>
          <cell r="Y214">
            <v>3</v>
          </cell>
          <cell r="Z214">
            <v>3</v>
          </cell>
          <cell r="AA214">
            <v>3</v>
          </cell>
          <cell r="AB214">
            <v>3</v>
          </cell>
          <cell r="AC214">
            <v>3</v>
          </cell>
          <cell r="AD214">
            <v>3</v>
          </cell>
          <cell r="AE214">
            <v>3</v>
          </cell>
          <cell r="AF214">
            <v>3</v>
          </cell>
          <cell r="AG214">
            <v>3</v>
          </cell>
          <cell r="AH214">
            <v>3</v>
          </cell>
          <cell r="AI214">
            <v>3</v>
          </cell>
          <cell r="AJ214">
            <v>3</v>
          </cell>
          <cell r="AK214">
            <v>3</v>
          </cell>
          <cell r="AL214">
            <v>3</v>
          </cell>
          <cell r="AM214">
            <v>3</v>
          </cell>
          <cell r="AN214">
            <v>3</v>
          </cell>
          <cell r="AO214">
            <v>3</v>
          </cell>
          <cell r="AP214">
            <v>3</v>
          </cell>
          <cell r="AQ214">
            <v>3</v>
          </cell>
          <cell r="AR214">
            <v>3</v>
          </cell>
          <cell r="AS214">
            <v>3</v>
          </cell>
          <cell r="AT214">
            <v>3</v>
          </cell>
          <cell r="AU214">
            <v>3</v>
          </cell>
          <cell r="AV214">
            <v>3</v>
          </cell>
          <cell r="AW214">
            <v>3</v>
          </cell>
          <cell r="AX214">
            <v>3</v>
          </cell>
          <cell r="AY214">
            <v>3</v>
          </cell>
          <cell r="AZ214">
            <v>3</v>
          </cell>
          <cell r="BA214">
            <v>3</v>
          </cell>
          <cell r="BB214">
            <v>3</v>
          </cell>
          <cell r="BC214">
            <v>3</v>
          </cell>
          <cell r="BD214">
            <v>3</v>
          </cell>
          <cell r="BE214">
            <v>3</v>
          </cell>
          <cell r="BF214">
            <v>3</v>
          </cell>
          <cell r="BG214">
            <v>3</v>
          </cell>
          <cell r="BH214">
            <v>3</v>
          </cell>
          <cell r="BI214">
            <v>3</v>
          </cell>
          <cell r="BJ214">
            <v>3</v>
          </cell>
          <cell r="BK214">
            <v>3</v>
          </cell>
          <cell r="BL214">
            <v>3</v>
          </cell>
          <cell r="BM214">
            <v>3</v>
          </cell>
          <cell r="BN214">
            <v>3</v>
          </cell>
          <cell r="BO214">
            <v>3</v>
          </cell>
          <cell r="BP214">
            <v>3</v>
          </cell>
          <cell r="BQ214">
            <v>3</v>
          </cell>
          <cell r="BR214">
            <v>3</v>
          </cell>
          <cell r="BS214">
            <v>3</v>
          </cell>
          <cell r="BT214">
            <v>3</v>
          </cell>
          <cell r="BU214">
            <v>3</v>
          </cell>
          <cell r="BV214">
            <v>3</v>
          </cell>
          <cell r="BW214">
            <v>3</v>
          </cell>
          <cell r="BX214">
            <v>3</v>
          </cell>
          <cell r="BY214">
            <v>3</v>
          </cell>
          <cell r="BZ214">
            <v>3</v>
          </cell>
          <cell r="CA214">
            <v>3</v>
          </cell>
          <cell r="CB214">
            <v>3</v>
          </cell>
        </row>
        <row r="215">
          <cell r="A215">
            <v>2105050</v>
          </cell>
          <cell r="B215" t="str">
            <v>Hostel Induna</v>
          </cell>
          <cell r="C215" t="str">
            <v>Hostel Induna</v>
          </cell>
          <cell r="D215">
            <v>3948.5617709786939</v>
          </cell>
          <cell r="F215">
            <v>1</v>
          </cell>
          <cell r="J215">
            <v>1</v>
          </cell>
          <cell r="K215">
            <v>64</v>
          </cell>
          <cell r="Q215">
            <v>1</v>
          </cell>
          <cell r="R215">
            <v>1</v>
          </cell>
          <cell r="S215">
            <v>1</v>
          </cell>
          <cell r="T215">
            <v>1</v>
          </cell>
          <cell r="U215">
            <v>1</v>
          </cell>
          <cell r="V215">
            <v>1</v>
          </cell>
          <cell r="W215">
            <v>1</v>
          </cell>
          <cell r="X215">
            <v>1</v>
          </cell>
          <cell r="Y215">
            <v>1</v>
          </cell>
          <cell r="Z215">
            <v>1</v>
          </cell>
          <cell r="AA215">
            <v>1</v>
          </cell>
          <cell r="AB215">
            <v>1</v>
          </cell>
          <cell r="AC215">
            <v>1</v>
          </cell>
          <cell r="AD215">
            <v>1</v>
          </cell>
          <cell r="AE215">
            <v>1</v>
          </cell>
          <cell r="AF215">
            <v>1</v>
          </cell>
          <cell r="AG215">
            <v>1</v>
          </cell>
          <cell r="AH215">
            <v>1</v>
          </cell>
          <cell r="AI215">
            <v>1</v>
          </cell>
          <cell r="AJ215">
            <v>1</v>
          </cell>
          <cell r="AK215">
            <v>1</v>
          </cell>
          <cell r="AL215">
            <v>1</v>
          </cell>
          <cell r="AM215">
            <v>1</v>
          </cell>
          <cell r="AN215">
            <v>1</v>
          </cell>
          <cell r="AO215">
            <v>1</v>
          </cell>
          <cell r="AP215">
            <v>1</v>
          </cell>
          <cell r="AQ215">
            <v>1</v>
          </cell>
          <cell r="AR215">
            <v>1</v>
          </cell>
          <cell r="AS215">
            <v>1</v>
          </cell>
          <cell r="AT215">
            <v>1</v>
          </cell>
          <cell r="AU215">
            <v>1</v>
          </cell>
          <cell r="AV215">
            <v>1</v>
          </cell>
          <cell r="AW215">
            <v>1</v>
          </cell>
          <cell r="AX215">
            <v>1</v>
          </cell>
          <cell r="AY215">
            <v>1</v>
          </cell>
          <cell r="AZ215">
            <v>1</v>
          </cell>
          <cell r="BA215">
            <v>1</v>
          </cell>
          <cell r="BB215">
            <v>1</v>
          </cell>
          <cell r="BC215">
            <v>1</v>
          </cell>
          <cell r="BD215">
            <v>1</v>
          </cell>
          <cell r="BE215">
            <v>1</v>
          </cell>
          <cell r="BF215">
            <v>1</v>
          </cell>
          <cell r="BG215">
            <v>1</v>
          </cell>
          <cell r="BH215">
            <v>1</v>
          </cell>
          <cell r="BI215">
            <v>1</v>
          </cell>
          <cell r="BJ215">
            <v>1</v>
          </cell>
          <cell r="BK215">
            <v>1</v>
          </cell>
          <cell r="BL215">
            <v>1</v>
          </cell>
          <cell r="BM215">
            <v>1</v>
          </cell>
          <cell r="BN215">
            <v>1</v>
          </cell>
          <cell r="BO215">
            <v>1</v>
          </cell>
          <cell r="BP215">
            <v>1</v>
          </cell>
          <cell r="BQ215">
            <v>1</v>
          </cell>
          <cell r="BR215">
            <v>1</v>
          </cell>
          <cell r="BS215">
            <v>1</v>
          </cell>
          <cell r="BT215">
            <v>1</v>
          </cell>
          <cell r="BU215">
            <v>1</v>
          </cell>
          <cell r="BV215">
            <v>1</v>
          </cell>
          <cell r="BW215">
            <v>1</v>
          </cell>
          <cell r="BX215">
            <v>1</v>
          </cell>
          <cell r="BY215">
            <v>1</v>
          </cell>
          <cell r="BZ215">
            <v>1</v>
          </cell>
          <cell r="CA215">
            <v>1</v>
          </cell>
          <cell r="CB215">
            <v>1</v>
          </cell>
        </row>
        <row r="216">
          <cell r="A216">
            <v>2111070</v>
          </cell>
          <cell r="B216" t="str">
            <v>Survey assist</v>
          </cell>
          <cell r="C216" t="str">
            <v>Survey/Ring Assistant</v>
          </cell>
          <cell r="D216">
            <v>2746.3209880618924</v>
          </cell>
          <cell r="F216">
            <v>8</v>
          </cell>
          <cell r="J216">
            <v>8</v>
          </cell>
          <cell r="K216">
            <v>408</v>
          </cell>
          <cell r="Q216">
            <v>2</v>
          </cell>
          <cell r="R216">
            <v>2</v>
          </cell>
          <cell r="S216">
            <v>2</v>
          </cell>
          <cell r="T216">
            <v>2</v>
          </cell>
          <cell r="U216">
            <v>2</v>
          </cell>
          <cell r="V216">
            <v>2</v>
          </cell>
          <cell r="W216">
            <v>2</v>
          </cell>
          <cell r="X216">
            <v>2</v>
          </cell>
          <cell r="Y216">
            <v>2</v>
          </cell>
          <cell r="Z216">
            <v>2</v>
          </cell>
          <cell r="AA216">
            <v>2</v>
          </cell>
          <cell r="AB216">
            <v>4</v>
          </cell>
          <cell r="AC216">
            <v>4</v>
          </cell>
          <cell r="AD216">
            <v>4</v>
          </cell>
          <cell r="AE216">
            <v>4</v>
          </cell>
          <cell r="AF216">
            <v>6</v>
          </cell>
          <cell r="AG216">
            <v>6</v>
          </cell>
          <cell r="AH216">
            <v>6</v>
          </cell>
          <cell r="AI216">
            <v>6</v>
          </cell>
          <cell r="AJ216">
            <v>6</v>
          </cell>
          <cell r="AK216">
            <v>6</v>
          </cell>
          <cell r="AL216">
            <v>6</v>
          </cell>
          <cell r="AM216">
            <v>6</v>
          </cell>
          <cell r="AN216">
            <v>6</v>
          </cell>
          <cell r="AO216">
            <v>6</v>
          </cell>
          <cell r="AP216">
            <v>6</v>
          </cell>
          <cell r="AQ216">
            <v>8</v>
          </cell>
          <cell r="AR216">
            <v>8</v>
          </cell>
          <cell r="AS216">
            <v>8</v>
          </cell>
          <cell r="AT216">
            <v>8</v>
          </cell>
          <cell r="AU216">
            <v>8</v>
          </cell>
          <cell r="AV216">
            <v>8</v>
          </cell>
          <cell r="AW216">
            <v>8</v>
          </cell>
          <cell r="AX216">
            <v>8</v>
          </cell>
          <cell r="AY216">
            <v>8</v>
          </cell>
          <cell r="AZ216">
            <v>8</v>
          </cell>
          <cell r="BA216">
            <v>8</v>
          </cell>
          <cell r="BB216">
            <v>8</v>
          </cell>
          <cell r="BC216">
            <v>8</v>
          </cell>
          <cell r="BD216">
            <v>8</v>
          </cell>
          <cell r="BE216">
            <v>8</v>
          </cell>
          <cell r="BF216">
            <v>8</v>
          </cell>
          <cell r="BG216">
            <v>8</v>
          </cell>
          <cell r="BH216">
            <v>8</v>
          </cell>
          <cell r="BI216">
            <v>8</v>
          </cell>
          <cell r="BJ216">
            <v>8</v>
          </cell>
          <cell r="BK216">
            <v>8</v>
          </cell>
          <cell r="BL216">
            <v>8</v>
          </cell>
          <cell r="BM216">
            <v>8</v>
          </cell>
          <cell r="BN216">
            <v>8</v>
          </cell>
          <cell r="BO216">
            <v>8</v>
          </cell>
          <cell r="BP216">
            <v>8</v>
          </cell>
          <cell r="BQ216">
            <v>8</v>
          </cell>
          <cell r="BR216">
            <v>8</v>
          </cell>
          <cell r="BS216">
            <v>8</v>
          </cell>
          <cell r="BT216">
            <v>8</v>
          </cell>
          <cell r="BU216">
            <v>8</v>
          </cell>
          <cell r="BV216">
            <v>8</v>
          </cell>
          <cell r="BW216">
            <v>8</v>
          </cell>
          <cell r="BX216">
            <v>8</v>
          </cell>
          <cell r="BY216">
            <v>8</v>
          </cell>
          <cell r="BZ216">
            <v>8</v>
          </cell>
          <cell r="CA216">
            <v>8</v>
          </cell>
          <cell r="CB216">
            <v>8</v>
          </cell>
        </row>
        <row r="217">
          <cell r="A217">
            <v>2121090</v>
          </cell>
          <cell r="B217" t="str">
            <v>Change house attendant</v>
          </cell>
          <cell r="C217" t="str">
            <v>Change house attendant</v>
          </cell>
          <cell r="D217">
            <v>1915.0826614008204</v>
          </cell>
          <cell r="F217">
            <v>1</v>
          </cell>
          <cell r="G217">
            <v>1</v>
          </cell>
          <cell r="H217">
            <v>1</v>
          </cell>
          <cell r="J217">
            <v>3</v>
          </cell>
          <cell r="K217">
            <v>186</v>
          </cell>
          <cell r="R217">
            <v>1</v>
          </cell>
          <cell r="S217">
            <v>2</v>
          </cell>
          <cell r="T217">
            <v>3</v>
          </cell>
          <cell r="U217">
            <v>3</v>
          </cell>
          <cell r="V217">
            <v>3</v>
          </cell>
          <cell r="W217">
            <v>3</v>
          </cell>
          <cell r="X217">
            <v>3</v>
          </cell>
          <cell r="Y217">
            <v>3</v>
          </cell>
          <cell r="Z217">
            <v>3</v>
          </cell>
          <cell r="AA217">
            <v>3</v>
          </cell>
          <cell r="AB217">
            <v>3</v>
          </cell>
          <cell r="AC217">
            <v>3</v>
          </cell>
          <cell r="AD217">
            <v>3</v>
          </cell>
          <cell r="AE217">
            <v>3</v>
          </cell>
          <cell r="AF217">
            <v>3</v>
          </cell>
          <cell r="AG217">
            <v>3</v>
          </cell>
          <cell r="AH217">
            <v>3</v>
          </cell>
          <cell r="AI217">
            <v>3</v>
          </cell>
          <cell r="AJ217">
            <v>3</v>
          </cell>
          <cell r="AK217">
            <v>3</v>
          </cell>
          <cell r="AL217">
            <v>3</v>
          </cell>
          <cell r="AM217">
            <v>3</v>
          </cell>
          <cell r="AN217">
            <v>3</v>
          </cell>
          <cell r="AO217">
            <v>3</v>
          </cell>
          <cell r="AP217">
            <v>3</v>
          </cell>
          <cell r="AQ217">
            <v>3</v>
          </cell>
          <cell r="AR217">
            <v>3</v>
          </cell>
          <cell r="AS217">
            <v>3</v>
          </cell>
          <cell r="AT217">
            <v>3</v>
          </cell>
          <cell r="AU217">
            <v>3</v>
          </cell>
          <cell r="AV217">
            <v>3</v>
          </cell>
          <cell r="AW217">
            <v>3</v>
          </cell>
          <cell r="AX217">
            <v>3</v>
          </cell>
          <cell r="AY217">
            <v>3</v>
          </cell>
          <cell r="AZ217">
            <v>3</v>
          </cell>
          <cell r="BA217">
            <v>3</v>
          </cell>
          <cell r="BB217">
            <v>3</v>
          </cell>
          <cell r="BC217">
            <v>3</v>
          </cell>
          <cell r="BD217">
            <v>3</v>
          </cell>
          <cell r="BE217">
            <v>3</v>
          </cell>
          <cell r="BF217">
            <v>3</v>
          </cell>
          <cell r="BG217">
            <v>3</v>
          </cell>
          <cell r="BH217">
            <v>3</v>
          </cell>
          <cell r="BI217">
            <v>3</v>
          </cell>
          <cell r="BJ217">
            <v>3</v>
          </cell>
          <cell r="BK217">
            <v>3</v>
          </cell>
          <cell r="BL217">
            <v>3</v>
          </cell>
          <cell r="BM217">
            <v>3</v>
          </cell>
          <cell r="BN217">
            <v>3</v>
          </cell>
          <cell r="BO217">
            <v>3</v>
          </cell>
          <cell r="BP217">
            <v>3</v>
          </cell>
          <cell r="BQ217">
            <v>3</v>
          </cell>
          <cell r="BR217">
            <v>3</v>
          </cell>
          <cell r="BS217">
            <v>3</v>
          </cell>
          <cell r="BT217">
            <v>3</v>
          </cell>
          <cell r="BU217">
            <v>3</v>
          </cell>
          <cell r="BV217">
            <v>3</v>
          </cell>
          <cell r="BW217">
            <v>3</v>
          </cell>
          <cell r="BX217">
            <v>3</v>
          </cell>
          <cell r="BY217">
            <v>3</v>
          </cell>
          <cell r="BZ217">
            <v>3</v>
          </cell>
          <cell r="CA217">
            <v>3</v>
          </cell>
          <cell r="CB217">
            <v>3</v>
          </cell>
        </row>
        <row r="218">
          <cell r="A218">
            <v>2117030</v>
          </cell>
          <cell r="B218" t="str">
            <v>UV Driver - Mining</v>
          </cell>
          <cell r="C218" t="str">
            <v>Truck Driver 7 - 12 ton</v>
          </cell>
          <cell r="D218">
            <v>5192.3156822402307</v>
          </cell>
          <cell r="F218">
            <v>10</v>
          </cell>
          <cell r="G218">
            <v>4</v>
          </cell>
          <cell r="H218">
            <v>10</v>
          </cell>
          <cell r="J218">
            <v>24</v>
          </cell>
          <cell r="K218">
            <v>1187</v>
          </cell>
          <cell r="R218">
            <v>2</v>
          </cell>
          <cell r="S218">
            <v>2</v>
          </cell>
          <cell r="T218">
            <v>2</v>
          </cell>
          <cell r="U218">
            <v>4</v>
          </cell>
          <cell r="V218">
            <v>4</v>
          </cell>
          <cell r="W218">
            <v>4</v>
          </cell>
          <cell r="X218">
            <v>4</v>
          </cell>
          <cell r="Y218">
            <v>7</v>
          </cell>
          <cell r="Z218">
            <v>7</v>
          </cell>
          <cell r="AA218">
            <v>7</v>
          </cell>
          <cell r="AB218">
            <v>7</v>
          </cell>
          <cell r="AC218">
            <v>9</v>
          </cell>
          <cell r="AD218">
            <v>10</v>
          </cell>
          <cell r="AE218">
            <v>11</v>
          </cell>
          <cell r="AF218">
            <v>12</v>
          </cell>
          <cell r="AG218">
            <v>13</v>
          </cell>
          <cell r="AH218">
            <v>13</v>
          </cell>
          <cell r="AI218">
            <v>14</v>
          </cell>
          <cell r="AJ218">
            <v>15</v>
          </cell>
          <cell r="AK218">
            <v>16</v>
          </cell>
          <cell r="AL218">
            <v>18</v>
          </cell>
          <cell r="AM218">
            <v>22</v>
          </cell>
          <cell r="AN218">
            <v>24</v>
          </cell>
          <cell r="AO218">
            <v>24</v>
          </cell>
          <cell r="AP218">
            <v>24</v>
          </cell>
          <cell r="AQ218">
            <v>24</v>
          </cell>
          <cell r="AR218">
            <v>24</v>
          </cell>
          <cell r="AS218">
            <v>24</v>
          </cell>
          <cell r="AT218">
            <v>24</v>
          </cell>
          <cell r="AU218">
            <v>24</v>
          </cell>
          <cell r="AV218">
            <v>24</v>
          </cell>
          <cell r="AW218">
            <v>24</v>
          </cell>
          <cell r="AX218">
            <v>24</v>
          </cell>
          <cell r="AY218">
            <v>24</v>
          </cell>
          <cell r="AZ218">
            <v>24</v>
          </cell>
          <cell r="BA218">
            <v>24</v>
          </cell>
          <cell r="BB218">
            <v>24</v>
          </cell>
          <cell r="BC218">
            <v>24</v>
          </cell>
          <cell r="BD218">
            <v>24</v>
          </cell>
          <cell r="BE218">
            <v>24</v>
          </cell>
          <cell r="BF218">
            <v>24</v>
          </cell>
          <cell r="BG218">
            <v>24</v>
          </cell>
          <cell r="BH218">
            <v>24</v>
          </cell>
          <cell r="BI218">
            <v>24</v>
          </cell>
          <cell r="BJ218">
            <v>24</v>
          </cell>
          <cell r="BK218">
            <v>24</v>
          </cell>
          <cell r="BL218">
            <v>24</v>
          </cell>
          <cell r="BM218">
            <v>24</v>
          </cell>
          <cell r="BN218">
            <v>24</v>
          </cell>
          <cell r="BO218">
            <v>24</v>
          </cell>
          <cell r="BP218">
            <v>24</v>
          </cell>
          <cell r="BQ218">
            <v>24</v>
          </cell>
          <cell r="BR218">
            <v>24</v>
          </cell>
          <cell r="BS218">
            <v>24</v>
          </cell>
          <cell r="BT218">
            <v>24</v>
          </cell>
          <cell r="BU218">
            <v>24</v>
          </cell>
          <cell r="BV218">
            <v>24</v>
          </cell>
          <cell r="BW218">
            <v>24</v>
          </cell>
          <cell r="BX218">
            <v>24</v>
          </cell>
          <cell r="BY218">
            <v>24</v>
          </cell>
          <cell r="BZ218">
            <v>24</v>
          </cell>
          <cell r="CA218">
            <v>24</v>
          </cell>
          <cell r="CB218">
            <v>24</v>
          </cell>
        </row>
        <row r="219">
          <cell r="A219">
            <v>2117030</v>
          </cell>
          <cell r="B219" t="str">
            <v>UV Driver - Engineering</v>
          </cell>
          <cell r="C219" t="str">
            <v>Truck Driver 7 - 12 ton</v>
          </cell>
          <cell r="D219">
            <v>5192.3156822402307</v>
          </cell>
          <cell r="F219">
            <v>3</v>
          </cell>
          <cell r="G219">
            <v>2</v>
          </cell>
          <cell r="H219">
            <v>3</v>
          </cell>
          <cell r="J219">
            <v>8</v>
          </cell>
          <cell r="K219">
            <v>356</v>
          </cell>
          <cell r="S219">
            <v>1</v>
          </cell>
          <cell r="T219">
            <v>1</v>
          </cell>
          <cell r="U219">
            <v>2</v>
          </cell>
          <cell r="V219">
            <v>2</v>
          </cell>
          <cell r="W219">
            <v>2</v>
          </cell>
          <cell r="X219">
            <v>2</v>
          </cell>
          <cell r="Y219">
            <v>2</v>
          </cell>
          <cell r="Z219">
            <v>2</v>
          </cell>
          <cell r="AA219">
            <v>2</v>
          </cell>
          <cell r="AB219">
            <v>2</v>
          </cell>
          <cell r="AC219">
            <v>2</v>
          </cell>
          <cell r="AD219">
            <v>2</v>
          </cell>
          <cell r="AE219">
            <v>3</v>
          </cell>
          <cell r="AF219">
            <v>3</v>
          </cell>
          <cell r="AG219">
            <v>3</v>
          </cell>
          <cell r="AH219">
            <v>3</v>
          </cell>
          <cell r="AI219">
            <v>3</v>
          </cell>
          <cell r="AJ219">
            <v>3</v>
          </cell>
          <cell r="AK219">
            <v>3</v>
          </cell>
          <cell r="AL219">
            <v>4</v>
          </cell>
          <cell r="AM219">
            <v>4</v>
          </cell>
          <cell r="AN219">
            <v>4</v>
          </cell>
          <cell r="AO219">
            <v>5</v>
          </cell>
          <cell r="AP219">
            <v>5</v>
          </cell>
          <cell r="AQ219">
            <v>5</v>
          </cell>
          <cell r="AR219">
            <v>6</v>
          </cell>
          <cell r="AS219">
            <v>6</v>
          </cell>
          <cell r="AT219">
            <v>6</v>
          </cell>
          <cell r="AU219">
            <v>7</v>
          </cell>
          <cell r="AV219">
            <v>7</v>
          </cell>
          <cell r="AW219">
            <v>7</v>
          </cell>
          <cell r="AX219">
            <v>7</v>
          </cell>
          <cell r="AY219">
            <v>8</v>
          </cell>
          <cell r="AZ219">
            <v>8</v>
          </cell>
          <cell r="BA219">
            <v>8</v>
          </cell>
          <cell r="BB219">
            <v>8</v>
          </cell>
          <cell r="BC219">
            <v>8</v>
          </cell>
          <cell r="BD219">
            <v>8</v>
          </cell>
          <cell r="BE219">
            <v>8</v>
          </cell>
          <cell r="BF219">
            <v>8</v>
          </cell>
          <cell r="BG219">
            <v>8</v>
          </cell>
          <cell r="BH219">
            <v>8</v>
          </cell>
          <cell r="BI219">
            <v>8</v>
          </cell>
          <cell r="BJ219">
            <v>8</v>
          </cell>
          <cell r="BK219">
            <v>8</v>
          </cell>
          <cell r="BL219">
            <v>8</v>
          </cell>
          <cell r="BM219">
            <v>8</v>
          </cell>
          <cell r="BN219">
            <v>8</v>
          </cell>
          <cell r="BO219">
            <v>8</v>
          </cell>
          <cell r="BP219">
            <v>8</v>
          </cell>
          <cell r="BQ219">
            <v>8</v>
          </cell>
          <cell r="BR219">
            <v>8</v>
          </cell>
          <cell r="BS219">
            <v>8</v>
          </cell>
          <cell r="BT219">
            <v>8</v>
          </cell>
          <cell r="BU219">
            <v>8</v>
          </cell>
          <cell r="BV219">
            <v>8</v>
          </cell>
          <cell r="BW219">
            <v>8</v>
          </cell>
          <cell r="BX219">
            <v>8</v>
          </cell>
          <cell r="BY219">
            <v>8</v>
          </cell>
          <cell r="BZ219">
            <v>8</v>
          </cell>
          <cell r="CA219">
            <v>8</v>
          </cell>
          <cell r="CB219">
            <v>8</v>
          </cell>
        </row>
        <row r="220">
          <cell r="A220">
            <v>2115060</v>
          </cell>
          <cell r="B220" t="str">
            <v>U/G Driver - LDV</v>
          </cell>
          <cell r="C220" t="str">
            <v>Truck Driver - LDV</v>
          </cell>
          <cell r="D220">
            <v>4386.8236199741168</v>
          </cell>
          <cell r="F220">
            <v>2</v>
          </cell>
          <cell r="G220">
            <v>2</v>
          </cell>
          <cell r="H220">
            <v>2</v>
          </cell>
          <cell r="J220">
            <v>6</v>
          </cell>
          <cell r="K220">
            <v>294</v>
          </cell>
          <cell r="AC220">
            <v>3</v>
          </cell>
          <cell r="AD220">
            <v>3</v>
          </cell>
          <cell r="AE220">
            <v>3</v>
          </cell>
          <cell r="AF220">
            <v>3</v>
          </cell>
          <cell r="AG220">
            <v>3</v>
          </cell>
          <cell r="AH220">
            <v>3</v>
          </cell>
          <cell r="AI220">
            <v>6</v>
          </cell>
          <cell r="AJ220">
            <v>6</v>
          </cell>
          <cell r="AK220">
            <v>6</v>
          </cell>
          <cell r="AL220">
            <v>6</v>
          </cell>
          <cell r="AM220">
            <v>6</v>
          </cell>
          <cell r="AN220">
            <v>6</v>
          </cell>
          <cell r="AO220">
            <v>6</v>
          </cell>
          <cell r="AP220">
            <v>6</v>
          </cell>
          <cell r="AQ220">
            <v>6</v>
          </cell>
          <cell r="AR220">
            <v>6</v>
          </cell>
          <cell r="AS220">
            <v>6</v>
          </cell>
          <cell r="AT220">
            <v>6</v>
          </cell>
          <cell r="AU220">
            <v>6</v>
          </cell>
          <cell r="AV220">
            <v>6</v>
          </cell>
          <cell r="AW220">
            <v>6</v>
          </cell>
          <cell r="AX220">
            <v>6</v>
          </cell>
          <cell r="AY220">
            <v>6</v>
          </cell>
          <cell r="AZ220">
            <v>6</v>
          </cell>
          <cell r="BA220">
            <v>6</v>
          </cell>
          <cell r="BB220">
            <v>6</v>
          </cell>
          <cell r="BC220">
            <v>6</v>
          </cell>
          <cell r="BD220">
            <v>6</v>
          </cell>
          <cell r="BE220">
            <v>6</v>
          </cell>
          <cell r="BF220">
            <v>6</v>
          </cell>
          <cell r="BG220">
            <v>6</v>
          </cell>
          <cell r="BH220">
            <v>6</v>
          </cell>
          <cell r="BI220">
            <v>6</v>
          </cell>
          <cell r="BJ220">
            <v>6</v>
          </cell>
          <cell r="BK220">
            <v>6</v>
          </cell>
          <cell r="BL220">
            <v>6</v>
          </cell>
          <cell r="BM220">
            <v>6</v>
          </cell>
          <cell r="BN220">
            <v>6</v>
          </cell>
          <cell r="BO220">
            <v>6</v>
          </cell>
          <cell r="BP220">
            <v>6</v>
          </cell>
          <cell r="BQ220">
            <v>6</v>
          </cell>
          <cell r="BR220">
            <v>6</v>
          </cell>
          <cell r="BS220">
            <v>6</v>
          </cell>
          <cell r="BT220">
            <v>6</v>
          </cell>
          <cell r="BU220">
            <v>6</v>
          </cell>
          <cell r="BV220">
            <v>6</v>
          </cell>
          <cell r="BW220">
            <v>6</v>
          </cell>
          <cell r="BX220">
            <v>6</v>
          </cell>
          <cell r="BY220">
            <v>6</v>
          </cell>
          <cell r="BZ220">
            <v>6</v>
          </cell>
          <cell r="CA220">
            <v>6</v>
          </cell>
          <cell r="CB220">
            <v>6</v>
          </cell>
        </row>
        <row r="221">
          <cell r="A221">
            <v>2128000</v>
          </cell>
          <cell r="B221" t="str">
            <v>Truck Driver 7 - 12 ton</v>
          </cell>
          <cell r="C221" t="str">
            <v>Truck Driver - 12 ton</v>
          </cell>
          <cell r="D221">
            <v>4679.6122260976435</v>
          </cell>
          <cell r="F221">
            <v>1</v>
          </cell>
          <cell r="J221">
            <v>1</v>
          </cell>
          <cell r="K221">
            <v>63</v>
          </cell>
          <cell r="R221">
            <v>1</v>
          </cell>
          <cell r="S221">
            <v>1</v>
          </cell>
          <cell r="T221">
            <v>1</v>
          </cell>
          <cell r="U221">
            <v>1</v>
          </cell>
          <cell r="V221">
            <v>1</v>
          </cell>
          <cell r="W221">
            <v>1</v>
          </cell>
          <cell r="X221">
            <v>1</v>
          </cell>
          <cell r="Y221">
            <v>1</v>
          </cell>
          <cell r="Z221">
            <v>1</v>
          </cell>
          <cell r="AA221">
            <v>1</v>
          </cell>
          <cell r="AB221">
            <v>1</v>
          </cell>
          <cell r="AC221">
            <v>1</v>
          </cell>
          <cell r="AD221">
            <v>1</v>
          </cell>
          <cell r="AE221">
            <v>1</v>
          </cell>
          <cell r="AF221">
            <v>1</v>
          </cell>
          <cell r="AG221">
            <v>1</v>
          </cell>
          <cell r="AH221">
            <v>1</v>
          </cell>
          <cell r="AI221">
            <v>1</v>
          </cell>
          <cell r="AJ221">
            <v>1</v>
          </cell>
          <cell r="AK221">
            <v>1</v>
          </cell>
          <cell r="AL221">
            <v>1</v>
          </cell>
          <cell r="AM221">
            <v>1</v>
          </cell>
          <cell r="AN221">
            <v>1</v>
          </cell>
          <cell r="AO221">
            <v>1</v>
          </cell>
          <cell r="AP221">
            <v>1</v>
          </cell>
          <cell r="AQ221">
            <v>1</v>
          </cell>
          <cell r="AR221">
            <v>1</v>
          </cell>
          <cell r="AS221">
            <v>1</v>
          </cell>
          <cell r="AT221">
            <v>1</v>
          </cell>
          <cell r="AU221">
            <v>1</v>
          </cell>
          <cell r="AV221">
            <v>1</v>
          </cell>
          <cell r="AW221">
            <v>1</v>
          </cell>
          <cell r="AX221">
            <v>1</v>
          </cell>
          <cell r="AY221">
            <v>1</v>
          </cell>
          <cell r="AZ221">
            <v>1</v>
          </cell>
          <cell r="BA221">
            <v>1</v>
          </cell>
          <cell r="BB221">
            <v>1</v>
          </cell>
          <cell r="BC221">
            <v>1</v>
          </cell>
          <cell r="BD221">
            <v>1</v>
          </cell>
          <cell r="BE221">
            <v>1</v>
          </cell>
          <cell r="BF221">
            <v>1</v>
          </cell>
          <cell r="BG221">
            <v>1</v>
          </cell>
          <cell r="BH221">
            <v>1</v>
          </cell>
          <cell r="BI221">
            <v>1</v>
          </cell>
          <cell r="BJ221">
            <v>1</v>
          </cell>
          <cell r="BK221">
            <v>1</v>
          </cell>
          <cell r="BL221">
            <v>1</v>
          </cell>
          <cell r="BM221">
            <v>1</v>
          </cell>
          <cell r="BN221">
            <v>1</v>
          </cell>
          <cell r="BO221">
            <v>1</v>
          </cell>
          <cell r="BP221">
            <v>1</v>
          </cell>
          <cell r="BQ221">
            <v>1</v>
          </cell>
          <cell r="BR221">
            <v>1</v>
          </cell>
          <cell r="BS221">
            <v>1</v>
          </cell>
          <cell r="BT221">
            <v>1</v>
          </cell>
          <cell r="BU221">
            <v>1</v>
          </cell>
          <cell r="BV221">
            <v>1</v>
          </cell>
          <cell r="BW221">
            <v>1</v>
          </cell>
          <cell r="BX221">
            <v>1</v>
          </cell>
          <cell r="BY221">
            <v>1</v>
          </cell>
          <cell r="BZ221">
            <v>1</v>
          </cell>
          <cell r="CA221">
            <v>1</v>
          </cell>
          <cell r="CB221">
            <v>1</v>
          </cell>
        </row>
        <row r="222">
          <cell r="A222">
            <v>2116040</v>
          </cell>
          <cell r="B222" t="str">
            <v>Safety rep</v>
          </cell>
          <cell r="C222" t="str">
            <v>Stope Team Leader</v>
          </cell>
          <cell r="D222">
            <v>4759.7801445729601</v>
          </cell>
          <cell r="F222">
            <v>2</v>
          </cell>
          <cell r="J222">
            <v>2</v>
          </cell>
          <cell r="K222">
            <v>114</v>
          </cell>
          <cell r="R222">
            <v>1</v>
          </cell>
          <cell r="S222">
            <v>1</v>
          </cell>
          <cell r="T222">
            <v>1</v>
          </cell>
          <cell r="U222">
            <v>1</v>
          </cell>
          <cell r="V222">
            <v>1</v>
          </cell>
          <cell r="W222">
            <v>1</v>
          </cell>
          <cell r="X222">
            <v>1</v>
          </cell>
          <cell r="Y222">
            <v>1</v>
          </cell>
          <cell r="Z222">
            <v>1</v>
          </cell>
          <cell r="AA222">
            <v>1</v>
          </cell>
          <cell r="AB222">
            <v>1</v>
          </cell>
          <cell r="AC222">
            <v>1</v>
          </cell>
          <cell r="AD222">
            <v>2</v>
          </cell>
          <cell r="AE222">
            <v>2</v>
          </cell>
          <cell r="AF222">
            <v>2</v>
          </cell>
          <cell r="AG222">
            <v>2</v>
          </cell>
          <cell r="AH222">
            <v>2</v>
          </cell>
          <cell r="AI222">
            <v>2</v>
          </cell>
          <cell r="AJ222">
            <v>2</v>
          </cell>
          <cell r="AK222">
            <v>2</v>
          </cell>
          <cell r="AL222">
            <v>2</v>
          </cell>
          <cell r="AM222">
            <v>2</v>
          </cell>
          <cell r="AN222">
            <v>2</v>
          </cell>
          <cell r="AO222">
            <v>2</v>
          </cell>
          <cell r="AP222">
            <v>2</v>
          </cell>
          <cell r="AQ222">
            <v>2</v>
          </cell>
          <cell r="AR222">
            <v>2</v>
          </cell>
          <cell r="AS222">
            <v>2</v>
          </cell>
          <cell r="AT222">
            <v>2</v>
          </cell>
          <cell r="AU222">
            <v>2</v>
          </cell>
          <cell r="AV222">
            <v>2</v>
          </cell>
          <cell r="AW222">
            <v>2</v>
          </cell>
          <cell r="AX222">
            <v>2</v>
          </cell>
          <cell r="AY222">
            <v>2</v>
          </cell>
          <cell r="AZ222">
            <v>2</v>
          </cell>
          <cell r="BA222">
            <v>2</v>
          </cell>
          <cell r="BB222">
            <v>2</v>
          </cell>
          <cell r="BC222">
            <v>2</v>
          </cell>
          <cell r="BD222">
            <v>2</v>
          </cell>
          <cell r="BE222">
            <v>2</v>
          </cell>
          <cell r="BF222">
            <v>2</v>
          </cell>
          <cell r="BG222">
            <v>2</v>
          </cell>
          <cell r="BH222">
            <v>2</v>
          </cell>
          <cell r="BI222">
            <v>2</v>
          </cell>
          <cell r="BJ222">
            <v>2</v>
          </cell>
          <cell r="BK222">
            <v>2</v>
          </cell>
          <cell r="BL222">
            <v>2</v>
          </cell>
          <cell r="BM222">
            <v>2</v>
          </cell>
          <cell r="BN222">
            <v>2</v>
          </cell>
          <cell r="BO222">
            <v>2</v>
          </cell>
          <cell r="BP222">
            <v>2</v>
          </cell>
          <cell r="BQ222">
            <v>2</v>
          </cell>
          <cell r="BR222">
            <v>2</v>
          </cell>
          <cell r="BS222">
            <v>2</v>
          </cell>
          <cell r="BT222">
            <v>2</v>
          </cell>
          <cell r="BU222">
            <v>2</v>
          </cell>
          <cell r="BV222">
            <v>2</v>
          </cell>
          <cell r="BW222">
            <v>2</v>
          </cell>
          <cell r="BX222">
            <v>2</v>
          </cell>
          <cell r="BY222">
            <v>2</v>
          </cell>
          <cell r="BZ222">
            <v>2</v>
          </cell>
          <cell r="CA222">
            <v>2</v>
          </cell>
          <cell r="CB222">
            <v>2</v>
          </cell>
        </row>
        <row r="223">
          <cell r="A223">
            <v>2112020</v>
          </cell>
          <cell r="B223" t="str">
            <v>Surface explosive guards</v>
          </cell>
          <cell r="C223" t="str">
            <v>Policeman</v>
          </cell>
          <cell r="D223">
            <v>2986.7460509843031</v>
          </cell>
          <cell r="F223">
            <v>1</v>
          </cell>
          <cell r="G223">
            <v>1</v>
          </cell>
          <cell r="H223">
            <v>1</v>
          </cell>
          <cell r="J223">
            <v>3</v>
          </cell>
          <cell r="K223">
            <v>189</v>
          </cell>
          <cell r="R223">
            <v>3</v>
          </cell>
          <cell r="S223">
            <v>3</v>
          </cell>
          <cell r="T223">
            <v>3</v>
          </cell>
          <cell r="U223">
            <v>3</v>
          </cell>
          <cell r="V223">
            <v>3</v>
          </cell>
          <cell r="W223">
            <v>3</v>
          </cell>
          <cell r="X223">
            <v>3</v>
          </cell>
          <cell r="Y223">
            <v>3</v>
          </cell>
          <cell r="Z223">
            <v>3</v>
          </cell>
          <cell r="AA223">
            <v>3</v>
          </cell>
          <cell r="AB223">
            <v>3</v>
          </cell>
          <cell r="AC223">
            <v>3</v>
          </cell>
          <cell r="AD223">
            <v>3</v>
          </cell>
          <cell r="AE223">
            <v>3</v>
          </cell>
          <cell r="AF223">
            <v>3</v>
          </cell>
          <cell r="AG223">
            <v>3</v>
          </cell>
          <cell r="AH223">
            <v>3</v>
          </cell>
          <cell r="AI223">
            <v>3</v>
          </cell>
          <cell r="AJ223">
            <v>3</v>
          </cell>
          <cell r="AK223">
            <v>3</v>
          </cell>
          <cell r="AL223">
            <v>3</v>
          </cell>
          <cell r="AM223">
            <v>3</v>
          </cell>
          <cell r="AN223">
            <v>3</v>
          </cell>
          <cell r="AO223">
            <v>3</v>
          </cell>
          <cell r="AP223">
            <v>3</v>
          </cell>
          <cell r="AQ223">
            <v>3</v>
          </cell>
          <cell r="AR223">
            <v>3</v>
          </cell>
          <cell r="AS223">
            <v>3</v>
          </cell>
          <cell r="AT223">
            <v>3</v>
          </cell>
          <cell r="AU223">
            <v>3</v>
          </cell>
          <cell r="AV223">
            <v>3</v>
          </cell>
          <cell r="AW223">
            <v>3</v>
          </cell>
          <cell r="AX223">
            <v>3</v>
          </cell>
          <cell r="AY223">
            <v>3</v>
          </cell>
          <cell r="AZ223">
            <v>3</v>
          </cell>
          <cell r="BA223">
            <v>3</v>
          </cell>
          <cell r="BB223">
            <v>3</v>
          </cell>
          <cell r="BC223">
            <v>3</v>
          </cell>
          <cell r="BD223">
            <v>3</v>
          </cell>
          <cell r="BE223">
            <v>3</v>
          </cell>
          <cell r="BF223">
            <v>3</v>
          </cell>
          <cell r="BG223">
            <v>3</v>
          </cell>
          <cell r="BH223">
            <v>3</v>
          </cell>
          <cell r="BI223">
            <v>3</v>
          </cell>
          <cell r="BJ223">
            <v>3</v>
          </cell>
          <cell r="BK223">
            <v>3</v>
          </cell>
          <cell r="BL223">
            <v>3</v>
          </cell>
          <cell r="BM223">
            <v>3</v>
          </cell>
          <cell r="BN223">
            <v>3</v>
          </cell>
          <cell r="BO223">
            <v>3</v>
          </cell>
          <cell r="BP223">
            <v>3</v>
          </cell>
          <cell r="BQ223">
            <v>3</v>
          </cell>
          <cell r="BR223">
            <v>3</v>
          </cell>
          <cell r="BS223">
            <v>3</v>
          </cell>
          <cell r="BT223">
            <v>3</v>
          </cell>
          <cell r="BU223">
            <v>3</v>
          </cell>
          <cell r="BV223">
            <v>3</v>
          </cell>
          <cell r="BW223">
            <v>3</v>
          </cell>
          <cell r="BX223">
            <v>3</v>
          </cell>
          <cell r="BY223">
            <v>3</v>
          </cell>
          <cell r="BZ223">
            <v>3</v>
          </cell>
          <cell r="CA223">
            <v>3</v>
          </cell>
          <cell r="CB223">
            <v>3</v>
          </cell>
        </row>
        <row r="224">
          <cell r="A224">
            <v>2111100</v>
          </cell>
          <cell r="B224" t="str">
            <v>Labourer Surface belt &amp; roadway</v>
          </cell>
          <cell r="C224" t="str">
            <v>Labourer</v>
          </cell>
          <cell r="D224">
            <v>2746.3209880618924</v>
          </cell>
          <cell r="F224">
            <v>4</v>
          </cell>
          <cell r="G224">
            <v>4</v>
          </cell>
          <cell r="H224">
            <v>4</v>
          </cell>
          <cell r="J224">
            <v>12</v>
          </cell>
          <cell r="K224">
            <v>672</v>
          </cell>
          <cell r="R224">
            <v>3</v>
          </cell>
          <cell r="S224">
            <v>3</v>
          </cell>
          <cell r="T224">
            <v>3</v>
          </cell>
          <cell r="U224">
            <v>3</v>
          </cell>
          <cell r="V224">
            <v>3</v>
          </cell>
          <cell r="W224">
            <v>3</v>
          </cell>
          <cell r="X224">
            <v>6</v>
          </cell>
          <cell r="Y224">
            <v>6</v>
          </cell>
          <cell r="Z224">
            <v>6</v>
          </cell>
          <cell r="AA224">
            <v>6</v>
          </cell>
          <cell r="AB224">
            <v>6</v>
          </cell>
          <cell r="AC224">
            <v>12</v>
          </cell>
          <cell r="AD224">
            <v>12</v>
          </cell>
          <cell r="AE224">
            <v>12</v>
          </cell>
          <cell r="AF224">
            <v>12</v>
          </cell>
          <cell r="AG224">
            <v>12</v>
          </cell>
          <cell r="AH224">
            <v>12</v>
          </cell>
          <cell r="AI224">
            <v>12</v>
          </cell>
          <cell r="AJ224">
            <v>12</v>
          </cell>
          <cell r="AK224">
            <v>12</v>
          </cell>
          <cell r="AL224">
            <v>12</v>
          </cell>
          <cell r="AM224">
            <v>12</v>
          </cell>
          <cell r="AN224">
            <v>12</v>
          </cell>
          <cell r="AO224">
            <v>12</v>
          </cell>
          <cell r="AP224">
            <v>12</v>
          </cell>
          <cell r="AQ224">
            <v>12</v>
          </cell>
          <cell r="AR224">
            <v>12</v>
          </cell>
          <cell r="AS224">
            <v>12</v>
          </cell>
          <cell r="AT224">
            <v>12</v>
          </cell>
          <cell r="AU224">
            <v>12</v>
          </cell>
          <cell r="AV224">
            <v>12</v>
          </cell>
          <cell r="AW224">
            <v>12</v>
          </cell>
          <cell r="AX224">
            <v>12</v>
          </cell>
          <cell r="AY224">
            <v>12</v>
          </cell>
          <cell r="AZ224">
            <v>12</v>
          </cell>
          <cell r="BA224">
            <v>12</v>
          </cell>
          <cell r="BB224">
            <v>12</v>
          </cell>
          <cell r="BC224">
            <v>12</v>
          </cell>
          <cell r="BD224">
            <v>12</v>
          </cell>
          <cell r="BE224">
            <v>12</v>
          </cell>
          <cell r="BF224">
            <v>12</v>
          </cell>
          <cell r="BG224">
            <v>12</v>
          </cell>
          <cell r="BH224">
            <v>12</v>
          </cell>
          <cell r="BI224">
            <v>12</v>
          </cell>
          <cell r="BJ224">
            <v>12</v>
          </cell>
          <cell r="BK224">
            <v>12</v>
          </cell>
          <cell r="BL224">
            <v>12</v>
          </cell>
          <cell r="BM224">
            <v>12</v>
          </cell>
          <cell r="BN224">
            <v>12</v>
          </cell>
          <cell r="BO224">
            <v>12</v>
          </cell>
          <cell r="BP224">
            <v>12</v>
          </cell>
          <cell r="BQ224">
            <v>12</v>
          </cell>
          <cell r="BR224">
            <v>12</v>
          </cell>
          <cell r="BS224">
            <v>12</v>
          </cell>
          <cell r="BT224">
            <v>12</v>
          </cell>
          <cell r="BU224">
            <v>12</v>
          </cell>
          <cell r="BV224">
            <v>12</v>
          </cell>
          <cell r="BW224">
            <v>12</v>
          </cell>
          <cell r="BX224">
            <v>12</v>
          </cell>
          <cell r="BY224">
            <v>12</v>
          </cell>
          <cell r="BZ224">
            <v>12</v>
          </cell>
          <cell r="CA224">
            <v>12</v>
          </cell>
          <cell r="CB224">
            <v>12</v>
          </cell>
        </row>
        <row r="225">
          <cell r="A225">
            <v>2111080</v>
          </cell>
          <cell r="B225" t="str">
            <v>Transport Assistant u/g</v>
          </cell>
          <cell r="C225" t="str">
            <v>Transport Assistant</v>
          </cell>
          <cell r="D225">
            <v>2746.3209880618924</v>
          </cell>
          <cell r="F225">
            <v>10</v>
          </cell>
          <cell r="G225">
            <v>4</v>
          </cell>
          <cell r="H225">
            <v>10</v>
          </cell>
          <cell r="J225">
            <v>24</v>
          </cell>
          <cell r="K225">
            <v>1203</v>
          </cell>
          <cell r="R225">
            <v>3</v>
          </cell>
          <cell r="S225">
            <v>3</v>
          </cell>
          <cell r="T225">
            <v>3</v>
          </cell>
          <cell r="U225">
            <v>3</v>
          </cell>
          <cell r="V225">
            <v>3</v>
          </cell>
          <cell r="W225">
            <v>3</v>
          </cell>
          <cell r="X225">
            <v>3</v>
          </cell>
          <cell r="Y225">
            <v>3</v>
          </cell>
          <cell r="Z225">
            <v>3</v>
          </cell>
          <cell r="AA225">
            <v>6</v>
          </cell>
          <cell r="AB225">
            <v>6</v>
          </cell>
          <cell r="AC225">
            <v>6</v>
          </cell>
          <cell r="AD225">
            <v>6</v>
          </cell>
          <cell r="AE225">
            <v>12</v>
          </cell>
          <cell r="AF225">
            <v>12</v>
          </cell>
          <cell r="AG225">
            <v>12</v>
          </cell>
          <cell r="AH225">
            <v>18</v>
          </cell>
          <cell r="AI225">
            <v>18</v>
          </cell>
          <cell r="AJ225">
            <v>24</v>
          </cell>
          <cell r="AK225">
            <v>24</v>
          </cell>
          <cell r="AL225">
            <v>24</v>
          </cell>
          <cell r="AM225">
            <v>24</v>
          </cell>
          <cell r="AN225">
            <v>24</v>
          </cell>
          <cell r="AO225">
            <v>24</v>
          </cell>
          <cell r="AP225">
            <v>24</v>
          </cell>
          <cell r="AQ225">
            <v>24</v>
          </cell>
          <cell r="AR225">
            <v>24</v>
          </cell>
          <cell r="AS225">
            <v>24</v>
          </cell>
          <cell r="AT225">
            <v>24</v>
          </cell>
          <cell r="AU225">
            <v>24</v>
          </cell>
          <cell r="AV225">
            <v>24</v>
          </cell>
          <cell r="AW225">
            <v>24</v>
          </cell>
          <cell r="AX225">
            <v>24</v>
          </cell>
          <cell r="AY225">
            <v>24</v>
          </cell>
          <cell r="AZ225">
            <v>24</v>
          </cell>
          <cell r="BA225">
            <v>24</v>
          </cell>
          <cell r="BB225">
            <v>24</v>
          </cell>
          <cell r="BC225">
            <v>24</v>
          </cell>
          <cell r="BD225">
            <v>24</v>
          </cell>
          <cell r="BE225">
            <v>24</v>
          </cell>
          <cell r="BF225">
            <v>24</v>
          </cell>
          <cell r="BG225">
            <v>24</v>
          </cell>
          <cell r="BH225">
            <v>24</v>
          </cell>
          <cell r="BI225">
            <v>24</v>
          </cell>
          <cell r="BJ225">
            <v>24</v>
          </cell>
          <cell r="BK225">
            <v>24</v>
          </cell>
          <cell r="BL225">
            <v>24</v>
          </cell>
          <cell r="BM225">
            <v>24</v>
          </cell>
          <cell r="BN225">
            <v>24</v>
          </cell>
          <cell r="BO225">
            <v>24</v>
          </cell>
          <cell r="BP225">
            <v>24</v>
          </cell>
          <cell r="BQ225">
            <v>24</v>
          </cell>
          <cell r="BR225">
            <v>24</v>
          </cell>
          <cell r="BS225">
            <v>24</v>
          </cell>
          <cell r="BT225">
            <v>24</v>
          </cell>
          <cell r="BU225">
            <v>24</v>
          </cell>
          <cell r="BV225">
            <v>24</v>
          </cell>
          <cell r="BW225">
            <v>24</v>
          </cell>
          <cell r="BX225">
            <v>24</v>
          </cell>
          <cell r="BY225">
            <v>24</v>
          </cell>
          <cell r="BZ225">
            <v>24</v>
          </cell>
          <cell r="CA225">
            <v>24</v>
          </cell>
          <cell r="CB225">
            <v>24</v>
          </cell>
        </row>
        <row r="226">
          <cell r="A226">
            <v>2111000</v>
          </cell>
          <cell r="B226" t="str">
            <v>Tip attendant</v>
          </cell>
          <cell r="C226" t="str">
            <v>Tip Attendant</v>
          </cell>
          <cell r="D226">
            <v>2746.3209880618924</v>
          </cell>
          <cell r="E226">
            <v>1</v>
          </cell>
          <cell r="F226">
            <v>11</v>
          </cell>
          <cell r="G226">
            <v>10</v>
          </cell>
          <cell r="H226">
            <v>11</v>
          </cell>
          <cell r="J226">
            <v>32</v>
          </cell>
          <cell r="K226">
            <v>1768</v>
          </cell>
          <cell r="R226">
            <v>4</v>
          </cell>
          <cell r="S226">
            <v>4</v>
          </cell>
          <cell r="T226">
            <v>6</v>
          </cell>
          <cell r="U226">
            <v>6</v>
          </cell>
          <cell r="V226">
            <v>10</v>
          </cell>
          <cell r="W226">
            <v>10</v>
          </cell>
          <cell r="X226">
            <v>19</v>
          </cell>
          <cell r="Y226">
            <v>19</v>
          </cell>
          <cell r="Z226">
            <v>19</v>
          </cell>
          <cell r="AA226">
            <v>19</v>
          </cell>
          <cell r="AB226">
            <v>19</v>
          </cell>
          <cell r="AC226">
            <v>19</v>
          </cell>
          <cell r="AD226">
            <v>30</v>
          </cell>
          <cell r="AE226">
            <v>30</v>
          </cell>
          <cell r="AF226">
            <v>30</v>
          </cell>
          <cell r="AG226">
            <v>30</v>
          </cell>
          <cell r="AH226">
            <v>30</v>
          </cell>
          <cell r="AI226">
            <v>30</v>
          </cell>
          <cell r="AJ226">
            <v>30</v>
          </cell>
          <cell r="AK226">
            <v>30</v>
          </cell>
          <cell r="AL226">
            <v>30</v>
          </cell>
          <cell r="AM226">
            <v>32</v>
          </cell>
          <cell r="AN226">
            <v>32</v>
          </cell>
          <cell r="AO226">
            <v>32</v>
          </cell>
          <cell r="AP226">
            <v>32</v>
          </cell>
          <cell r="AQ226">
            <v>32</v>
          </cell>
          <cell r="AR226">
            <v>32</v>
          </cell>
          <cell r="AS226">
            <v>32</v>
          </cell>
          <cell r="AT226">
            <v>32</v>
          </cell>
          <cell r="AU226">
            <v>32</v>
          </cell>
          <cell r="AV226">
            <v>32</v>
          </cell>
          <cell r="AW226">
            <v>32</v>
          </cell>
          <cell r="AX226">
            <v>32</v>
          </cell>
          <cell r="AY226">
            <v>32</v>
          </cell>
          <cell r="AZ226">
            <v>32</v>
          </cell>
          <cell r="BA226">
            <v>32</v>
          </cell>
          <cell r="BB226">
            <v>32</v>
          </cell>
          <cell r="BC226">
            <v>32</v>
          </cell>
          <cell r="BD226">
            <v>32</v>
          </cell>
          <cell r="BE226">
            <v>32</v>
          </cell>
          <cell r="BF226">
            <v>32</v>
          </cell>
          <cell r="BG226">
            <v>32</v>
          </cell>
          <cell r="BH226">
            <v>32</v>
          </cell>
          <cell r="BI226">
            <v>32</v>
          </cell>
          <cell r="BJ226">
            <v>32</v>
          </cell>
          <cell r="BK226">
            <v>32</v>
          </cell>
          <cell r="BL226">
            <v>32</v>
          </cell>
          <cell r="BM226">
            <v>32</v>
          </cell>
          <cell r="BN226">
            <v>32</v>
          </cell>
          <cell r="BO226">
            <v>32</v>
          </cell>
          <cell r="BP226">
            <v>32</v>
          </cell>
          <cell r="BQ226">
            <v>32</v>
          </cell>
          <cell r="BR226">
            <v>32</v>
          </cell>
          <cell r="BS226">
            <v>32</v>
          </cell>
          <cell r="BT226">
            <v>32</v>
          </cell>
          <cell r="BU226">
            <v>32</v>
          </cell>
          <cell r="BV226">
            <v>32</v>
          </cell>
          <cell r="BW226">
            <v>32</v>
          </cell>
          <cell r="BX226">
            <v>32</v>
          </cell>
          <cell r="BY226">
            <v>32</v>
          </cell>
          <cell r="BZ226">
            <v>32</v>
          </cell>
          <cell r="CA226">
            <v>32</v>
          </cell>
          <cell r="CB226">
            <v>32</v>
          </cell>
        </row>
        <row r="227">
          <cell r="A227">
            <v>2020080</v>
          </cell>
          <cell r="B227" t="str">
            <v>Lampsman</v>
          </cell>
          <cell r="C227" t="str">
            <v>Lampsman</v>
          </cell>
          <cell r="D227">
            <v>11167.737710301375</v>
          </cell>
          <cell r="F227">
            <v>1</v>
          </cell>
          <cell r="H227">
            <v>1</v>
          </cell>
          <cell r="J227">
            <v>2</v>
          </cell>
          <cell r="K227">
            <v>111</v>
          </cell>
          <cell r="R227">
            <v>1</v>
          </cell>
          <cell r="S227">
            <v>1</v>
          </cell>
          <cell r="T227">
            <v>1</v>
          </cell>
          <cell r="U227">
            <v>1</v>
          </cell>
          <cell r="V227">
            <v>1</v>
          </cell>
          <cell r="W227">
            <v>1</v>
          </cell>
          <cell r="X227">
            <v>1</v>
          </cell>
          <cell r="Y227">
            <v>1</v>
          </cell>
          <cell r="Z227">
            <v>1</v>
          </cell>
          <cell r="AA227">
            <v>1</v>
          </cell>
          <cell r="AB227">
            <v>1</v>
          </cell>
          <cell r="AC227">
            <v>1</v>
          </cell>
          <cell r="AD227">
            <v>1</v>
          </cell>
          <cell r="AE227">
            <v>1</v>
          </cell>
          <cell r="AF227">
            <v>1</v>
          </cell>
          <cell r="AG227">
            <v>2</v>
          </cell>
          <cell r="AH227">
            <v>2</v>
          </cell>
          <cell r="AI227">
            <v>2</v>
          </cell>
          <cell r="AJ227">
            <v>2</v>
          </cell>
          <cell r="AK227">
            <v>2</v>
          </cell>
          <cell r="AL227">
            <v>2</v>
          </cell>
          <cell r="AM227">
            <v>2</v>
          </cell>
          <cell r="AN227">
            <v>2</v>
          </cell>
          <cell r="AO227">
            <v>2</v>
          </cell>
          <cell r="AP227">
            <v>2</v>
          </cell>
          <cell r="AQ227">
            <v>2</v>
          </cell>
          <cell r="AR227">
            <v>2</v>
          </cell>
          <cell r="AS227">
            <v>2</v>
          </cell>
          <cell r="AT227">
            <v>2</v>
          </cell>
          <cell r="AU227">
            <v>2</v>
          </cell>
          <cell r="AV227">
            <v>2</v>
          </cell>
          <cell r="AW227">
            <v>2</v>
          </cell>
          <cell r="AX227">
            <v>2</v>
          </cell>
          <cell r="AY227">
            <v>2</v>
          </cell>
          <cell r="AZ227">
            <v>2</v>
          </cell>
          <cell r="BA227">
            <v>2</v>
          </cell>
          <cell r="BB227">
            <v>2</v>
          </cell>
          <cell r="BC227">
            <v>2</v>
          </cell>
          <cell r="BD227">
            <v>2</v>
          </cell>
          <cell r="BE227">
            <v>2</v>
          </cell>
          <cell r="BF227">
            <v>2</v>
          </cell>
          <cell r="BG227">
            <v>2</v>
          </cell>
          <cell r="BH227">
            <v>2</v>
          </cell>
          <cell r="BI227">
            <v>2</v>
          </cell>
          <cell r="BJ227">
            <v>2</v>
          </cell>
          <cell r="BK227">
            <v>2</v>
          </cell>
          <cell r="BL227">
            <v>2</v>
          </cell>
          <cell r="BM227">
            <v>2</v>
          </cell>
          <cell r="BN227">
            <v>2</v>
          </cell>
          <cell r="BO227">
            <v>2</v>
          </cell>
          <cell r="BP227">
            <v>2</v>
          </cell>
          <cell r="BQ227">
            <v>2</v>
          </cell>
          <cell r="BR227">
            <v>2</v>
          </cell>
          <cell r="BS227">
            <v>2</v>
          </cell>
          <cell r="BT227">
            <v>2</v>
          </cell>
          <cell r="BU227">
            <v>2</v>
          </cell>
          <cell r="BV227">
            <v>2</v>
          </cell>
          <cell r="BW227">
            <v>2</v>
          </cell>
          <cell r="BX227">
            <v>2</v>
          </cell>
          <cell r="BY227">
            <v>2</v>
          </cell>
          <cell r="BZ227">
            <v>2</v>
          </cell>
          <cell r="CA227">
            <v>2</v>
          </cell>
          <cell r="CB227">
            <v>2</v>
          </cell>
        </row>
        <row r="228">
          <cell r="A228">
            <v>2121100</v>
          </cell>
          <cell r="B228" t="str">
            <v>lamp repairers / attendants</v>
          </cell>
          <cell r="C228" t="str">
            <v>Lamp Room Attendant</v>
          </cell>
          <cell r="D228">
            <v>1915.0826614008204</v>
          </cell>
          <cell r="F228">
            <v>1</v>
          </cell>
          <cell r="G228">
            <v>1</v>
          </cell>
          <cell r="H228">
            <v>1</v>
          </cell>
          <cell r="J228">
            <v>3</v>
          </cell>
          <cell r="K228">
            <v>158</v>
          </cell>
          <cell r="R228">
            <v>1</v>
          </cell>
          <cell r="S228">
            <v>1</v>
          </cell>
          <cell r="T228">
            <v>1</v>
          </cell>
          <cell r="U228">
            <v>1</v>
          </cell>
          <cell r="V228">
            <v>1</v>
          </cell>
          <cell r="W228">
            <v>1</v>
          </cell>
          <cell r="X228">
            <v>1</v>
          </cell>
          <cell r="Y228">
            <v>1</v>
          </cell>
          <cell r="Z228">
            <v>1</v>
          </cell>
          <cell r="AA228">
            <v>1</v>
          </cell>
          <cell r="AB228">
            <v>1</v>
          </cell>
          <cell r="AC228">
            <v>1</v>
          </cell>
          <cell r="AD228">
            <v>2</v>
          </cell>
          <cell r="AE228">
            <v>2</v>
          </cell>
          <cell r="AF228">
            <v>2</v>
          </cell>
          <cell r="AG228">
            <v>2</v>
          </cell>
          <cell r="AH228">
            <v>2</v>
          </cell>
          <cell r="AI228">
            <v>2</v>
          </cell>
          <cell r="AJ228">
            <v>2</v>
          </cell>
          <cell r="AK228">
            <v>3</v>
          </cell>
          <cell r="AL228">
            <v>3</v>
          </cell>
          <cell r="AM228">
            <v>3</v>
          </cell>
          <cell r="AN228">
            <v>3</v>
          </cell>
          <cell r="AO228">
            <v>3</v>
          </cell>
          <cell r="AP228">
            <v>3</v>
          </cell>
          <cell r="AQ228">
            <v>3</v>
          </cell>
          <cell r="AR228">
            <v>3</v>
          </cell>
          <cell r="AS228">
            <v>3</v>
          </cell>
          <cell r="AT228">
            <v>3</v>
          </cell>
          <cell r="AU228">
            <v>3</v>
          </cell>
          <cell r="AV228">
            <v>3</v>
          </cell>
          <cell r="AW228">
            <v>3</v>
          </cell>
          <cell r="AX228">
            <v>3</v>
          </cell>
          <cell r="AY228">
            <v>3</v>
          </cell>
          <cell r="AZ228">
            <v>3</v>
          </cell>
          <cell r="BA228">
            <v>3</v>
          </cell>
          <cell r="BB228">
            <v>3</v>
          </cell>
          <cell r="BC228">
            <v>3</v>
          </cell>
          <cell r="BD228">
            <v>3</v>
          </cell>
          <cell r="BE228">
            <v>3</v>
          </cell>
          <cell r="BF228">
            <v>3</v>
          </cell>
          <cell r="BG228">
            <v>3</v>
          </cell>
          <cell r="BH228">
            <v>3</v>
          </cell>
          <cell r="BI228">
            <v>3</v>
          </cell>
          <cell r="BJ228">
            <v>3</v>
          </cell>
          <cell r="BK228">
            <v>3</v>
          </cell>
          <cell r="BL228">
            <v>3</v>
          </cell>
          <cell r="BM228">
            <v>3</v>
          </cell>
          <cell r="BN228">
            <v>3</v>
          </cell>
          <cell r="BO228">
            <v>3</v>
          </cell>
          <cell r="BP228">
            <v>3</v>
          </cell>
          <cell r="BQ228">
            <v>3</v>
          </cell>
          <cell r="BR228">
            <v>3</v>
          </cell>
          <cell r="BS228">
            <v>3</v>
          </cell>
          <cell r="BT228">
            <v>3</v>
          </cell>
          <cell r="BU228">
            <v>3</v>
          </cell>
          <cell r="BV228">
            <v>3</v>
          </cell>
          <cell r="BW228">
            <v>3</v>
          </cell>
          <cell r="BX228">
            <v>3</v>
          </cell>
          <cell r="BY228">
            <v>3</v>
          </cell>
          <cell r="BZ228">
            <v>3</v>
          </cell>
          <cell r="CA228">
            <v>3</v>
          </cell>
          <cell r="CB228">
            <v>3</v>
          </cell>
        </row>
        <row r="229">
          <cell r="A229">
            <v>2124040</v>
          </cell>
          <cell r="B229" t="str">
            <v>Mobilift driver</v>
          </cell>
          <cell r="C229" t="str">
            <v>Mobilift driver</v>
          </cell>
          <cell r="D229">
            <v>3046.8034958631752</v>
          </cell>
          <cell r="F229">
            <v>2</v>
          </cell>
          <cell r="J229">
            <v>2</v>
          </cell>
          <cell r="K229">
            <v>109</v>
          </cell>
          <cell r="V229">
            <v>1</v>
          </cell>
          <cell r="W229">
            <v>1</v>
          </cell>
          <cell r="X229">
            <v>1</v>
          </cell>
          <cell r="Y229">
            <v>1</v>
          </cell>
          <cell r="Z229">
            <v>1</v>
          </cell>
          <cell r="AA229">
            <v>1</v>
          </cell>
          <cell r="AB229">
            <v>1</v>
          </cell>
          <cell r="AC229">
            <v>1</v>
          </cell>
          <cell r="AD229">
            <v>1</v>
          </cell>
          <cell r="AE229">
            <v>2</v>
          </cell>
          <cell r="AF229">
            <v>2</v>
          </cell>
          <cell r="AG229">
            <v>2</v>
          </cell>
          <cell r="AH229">
            <v>2</v>
          </cell>
          <cell r="AI229">
            <v>2</v>
          </cell>
          <cell r="AJ229">
            <v>2</v>
          </cell>
          <cell r="AK229">
            <v>2</v>
          </cell>
          <cell r="AL229">
            <v>2</v>
          </cell>
          <cell r="AM229">
            <v>2</v>
          </cell>
          <cell r="AN229">
            <v>2</v>
          </cell>
          <cell r="AO229">
            <v>2</v>
          </cell>
          <cell r="AP229">
            <v>2</v>
          </cell>
          <cell r="AQ229">
            <v>2</v>
          </cell>
          <cell r="AR229">
            <v>2</v>
          </cell>
          <cell r="AS229">
            <v>2</v>
          </cell>
          <cell r="AT229">
            <v>2</v>
          </cell>
          <cell r="AU229">
            <v>2</v>
          </cell>
          <cell r="AV229">
            <v>2</v>
          </cell>
          <cell r="AW229">
            <v>2</v>
          </cell>
          <cell r="AX229">
            <v>2</v>
          </cell>
          <cell r="AY229">
            <v>2</v>
          </cell>
          <cell r="AZ229">
            <v>2</v>
          </cell>
          <cell r="BA229">
            <v>2</v>
          </cell>
          <cell r="BB229">
            <v>2</v>
          </cell>
          <cell r="BC229">
            <v>2</v>
          </cell>
          <cell r="BD229">
            <v>2</v>
          </cell>
          <cell r="BE229">
            <v>2</v>
          </cell>
          <cell r="BF229">
            <v>2</v>
          </cell>
          <cell r="BG229">
            <v>2</v>
          </cell>
          <cell r="BH229">
            <v>2</v>
          </cell>
          <cell r="BI229">
            <v>2</v>
          </cell>
          <cell r="BJ229">
            <v>2</v>
          </cell>
          <cell r="BK229">
            <v>2</v>
          </cell>
          <cell r="BL229">
            <v>2</v>
          </cell>
          <cell r="BM229">
            <v>2</v>
          </cell>
          <cell r="BN229">
            <v>2</v>
          </cell>
          <cell r="BO229">
            <v>2</v>
          </cell>
          <cell r="BP229">
            <v>2</v>
          </cell>
          <cell r="BQ229">
            <v>2</v>
          </cell>
          <cell r="BR229">
            <v>2</v>
          </cell>
          <cell r="BS229">
            <v>2</v>
          </cell>
          <cell r="BT229">
            <v>2</v>
          </cell>
          <cell r="BU229">
            <v>2</v>
          </cell>
          <cell r="BV229">
            <v>2</v>
          </cell>
          <cell r="BW229">
            <v>2</v>
          </cell>
          <cell r="BX229">
            <v>2</v>
          </cell>
          <cell r="BY229">
            <v>2</v>
          </cell>
          <cell r="BZ229">
            <v>2</v>
          </cell>
          <cell r="CA229">
            <v>2</v>
          </cell>
          <cell r="CB229">
            <v>2</v>
          </cell>
        </row>
        <row r="230">
          <cell r="A230">
            <v>2118000</v>
          </cell>
          <cell r="B230" t="str">
            <v>LHD Instructor</v>
          </cell>
          <cell r="C230" t="str">
            <v>Section Team Leader</v>
          </cell>
          <cell r="D230">
            <v>5844.9733568592401</v>
          </cell>
          <cell r="F230">
            <v>2</v>
          </cell>
          <cell r="J230">
            <v>2</v>
          </cell>
          <cell r="K230">
            <v>103</v>
          </cell>
          <cell r="R230">
            <v>1</v>
          </cell>
          <cell r="S230">
            <v>1</v>
          </cell>
          <cell r="T230">
            <v>1</v>
          </cell>
          <cell r="U230">
            <v>1</v>
          </cell>
          <cell r="V230">
            <v>1</v>
          </cell>
          <cell r="W230">
            <v>1</v>
          </cell>
          <cell r="X230">
            <v>1</v>
          </cell>
          <cell r="Y230">
            <v>1</v>
          </cell>
          <cell r="Z230">
            <v>1</v>
          </cell>
          <cell r="AA230">
            <v>1</v>
          </cell>
          <cell r="AB230">
            <v>1</v>
          </cell>
          <cell r="AC230">
            <v>1</v>
          </cell>
          <cell r="AD230">
            <v>1</v>
          </cell>
          <cell r="AE230">
            <v>1</v>
          </cell>
          <cell r="AF230">
            <v>1</v>
          </cell>
          <cell r="AG230">
            <v>1</v>
          </cell>
          <cell r="AH230">
            <v>1</v>
          </cell>
          <cell r="AI230">
            <v>1</v>
          </cell>
          <cell r="AJ230">
            <v>1</v>
          </cell>
          <cell r="AK230">
            <v>1</v>
          </cell>
          <cell r="AL230">
            <v>1</v>
          </cell>
          <cell r="AM230">
            <v>1</v>
          </cell>
          <cell r="AN230">
            <v>1</v>
          </cell>
          <cell r="AO230">
            <v>2</v>
          </cell>
          <cell r="AP230">
            <v>2</v>
          </cell>
          <cell r="AQ230">
            <v>2</v>
          </cell>
          <cell r="AR230">
            <v>2</v>
          </cell>
          <cell r="AS230">
            <v>2</v>
          </cell>
          <cell r="AT230">
            <v>2</v>
          </cell>
          <cell r="AU230">
            <v>2</v>
          </cell>
          <cell r="AV230">
            <v>2</v>
          </cell>
          <cell r="AW230">
            <v>2</v>
          </cell>
          <cell r="AX230">
            <v>2</v>
          </cell>
          <cell r="AY230">
            <v>2</v>
          </cell>
          <cell r="AZ230">
            <v>2</v>
          </cell>
          <cell r="BA230">
            <v>2</v>
          </cell>
          <cell r="BB230">
            <v>2</v>
          </cell>
          <cell r="BC230">
            <v>2</v>
          </cell>
          <cell r="BD230">
            <v>2</v>
          </cell>
          <cell r="BE230">
            <v>2</v>
          </cell>
          <cell r="BF230">
            <v>2</v>
          </cell>
          <cell r="BG230">
            <v>2</v>
          </cell>
          <cell r="BH230">
            <v>2</v>
          </cell>
          <cell r="BI230">
            <v>2</v>
          </cell>
          <cell r="BJ230">
            <v>2</v>
          </cell>
          <cell r="BK230">
            <v>2</v>
          </cell>
          <cell r="BL230">
            <v>2</v>
          </cell>
          <cell r="BM230">
            <v>2</v>
          </cell>
          <cell r="BN230">
            <v>2</v>
          </cell>
          <cell r="BO230">
            <v>2</v>
          </cell>
          <cell r="BP230">
            <v>2</v>
          </cell>
          <cell r="BQ230">
            <v>2</v>
          </cell>
          <cell r="BR230">
            <v>2</v>
          </cell>
          <cell r="BS230">
            <v>2</v>
          </cell>
          <cell r="BT230">
            <v>2</v>
          </cell>
          <cell r="BU230">
            <v>2</v>
          </cell>
          <cell r="BV230">
            <v>2</v>
          </cell>
          <cell r="BW230">
            <v>2</v>
          </cell>
          <cell r="BX230">
            <v>2</v>
          </cell>
          <cell r="BY230">
            <v>2</v>
          </cell>
          <cell r="BZ230">
            <v>2</v>
          </cell>
          <cell r="CA230">
            <v>2</v>
          </cell>
          <cell r="CB230">
            <v>2</v>
          </cell>
        </row>
      </sheetData>
      <sheetData sheetId="12" refreshError="1">
        <row r="17">
          <cell r="A17">
            <v>2000030</v>
          </cell>
          <cell r="B17" t="str">
            <v>Divisional Manager</v>
          </cell>
          <cell r="C17" t="str">
            <v>Contracts manager</v>
          </cell>
          <cell r="D17">
            <v>0</v>
          </cell>
          <cell r="E17">
            <v>55160.915687056622</v>
          </cell>
          <cell r="O17">
            <v>18203.102176728687</v>
          </cell>
          <cell r="P17">
            <v>18203.102176728687</v>
          </cell>
          <cell r="Q17">
            <v>18203.102176728687</v>
          </cell>
          <cell r="R17">
            <v>18203.102176728687</v>
          </cell>
          <cell r="S17">
            <v>18203.102176728687</v>
          </cell>
          <cell r="T17">
            <v>18203.102176728687</v>
          </cell>
          <cell r="U17">
            <v>18203.102176728687</v>
          </cell>
          <cell r="V17">
            <v>18203.102176728687</v>
          </cell>
          <cell r="W17">
            <v>18203.102176728687</v>
          </cell>
          <cell r="X17">
            <v>18203.102176728687</v>
          </cell>
          <cell r="Y17">
            <v>18203.102176728687</v>
          </cell>
          <cell r="Z17">
            <v>18203.102176728687</v>
          </cell>
          <cell r="AA17">
            <v>18203.102176728687</v>
          </cell>
          <cell r="AB17">
            <v>18203.102176728687</v>
          </cell>
          <cell r="AC17">
            <v>18203.102176728687</v>
          </cell>
          <cell r="AD17">
            <v>18203.102176728687</v>
          </cell>
          <cell r="AE17">
            <v>18203.102176728687</v>
          </cell>
          <cell r="AF17">
            <v>18203.102176728687</v>
          </cell>
          <cell r="AG17">
            <v>18203.102176728687</v>
          </cell>
          <cell r="AH17">
            <v>18203.102176728687</v>
          </cell>
          <cell r="AI17">
            <v>18203.102176728687</v>
          </cell>
          <cell r="AJ17">
            <v>18203.102176728687</v>
          </cell>
          <cell r="AK17">
            <v>18203.102176728687</v>
          </cell>
          <cell r="AL17">
            <v>18203.102176728687</v>
          </cell>
          <cell r="AM17">
            <v>18203.102176728687</v>
          </cell>
          <cell r="AN17">
            <v>18203.102176728687</v>
          </cell>
          <cell r="AO17">
            <v>18203.102176728687</v>
          </cell>
          <cell r="AP17">
            <v>18203.102176728687</v>
          </cell>
          <cell r="AQ17">
            <v>18203.102176728687</v>
          </cell>
          <cell r="AR17">
            <v>18203.102176728687</v>
          </cell>
          <cell r="AS17">
            <v>18203.102176728687</v>
          </cell>
          <cell r="AT17">
            <v>18203.102176728687</v>
          </cell>
          <cell r="AU17">
            <v>18203.102176728687</v>
          </cell>
          <cell r="AV17">
            <v>18203.102176728687</v>
          </cell>
          <cell r="AW17">
            <v>18203.102176728687</v>
          </cell>
          <cell r="AX17">
            <v>18203.102176728687</v>
          </cell>
          <cell r="AY17">
            <v>18203.102176728687</v>
          </cell>
          <cell r="AZ17">
            <v>18203.102176728687</v>
          </cell>
          <cell r="BA17">
            <v>18203.102176728687</v>
          </cell>
          <cell r="BB17">
            <v>18203.102176728687</v>
          </cell>
          <cell r="BC17">
            <v>18203.102176728687</v>
          </cell>
          <cell r="BD17">
            <v>18203.102176728687</v>
          </cell>
          <cell r="BE17">
            <v>18203.102176728687</v>
          </cell>
          <cell r="BF17">
            <v>18203.102176728687</v>
          </cell>
          <cell r="BG17">
            <v>18203.102176728687</v>
          </cell>
          <cell r="BH17">
            <v>18203.102176728687</v>
          </cell>
          <cell r="BI17">
            <v>18203.102176728687</v>
          </cell>
          <cell r="BJ17">
            <v>18203.102176728687</v>
          </cell>
          <cell r="BK17">
            <v>18203.102176728687</v>
          </cell>
          <cell r="BL17">
            <v>18203.102176728687</v>
          </cell>
          <cell r="BM17">
            <v>18203.102176728687</v>
          </cell>
          <cell r="BN17">
            <v>18203.102176728687</v>
          </cell>
          <cell r="BO17">
            <v>18203.102176728687</v>
          </cell>
          <cell r="BP17">
            <v>18203.102176728687</v>
          </cell>
          <cell r="BQ17">
            <v>18203.102176728687</v>
          </cell>
          <cell r="BR17">
            <v>18203.102176728687</v>
          </cell>
          <cell r="BS17">
            <v>18203.102176728687</v>
          </cell>
          <cell r="BT17">
            <v>18203.102176728687</v>
          </cell>
          <cell r="BU17">
            <v>18203.102176728687</v>
          </cell>
          <cell r="BV17">
            <v>18203.102176728687</v>
          </cell>
          <cell r="BW17">
            <v>18203.102176728687</v>
          </cell>
          <cell r="BX17">
            <v>18203.102176728687</v>
          </cell>
          <cell r="BY17">
            <v>18203.102176728687</v>
          </cell>
          <cell r="BZ17">
            <v>18203.102176728687</v>
          </cell>
          <cell r="CA17">
            <v>18203.102176728687</v>
          </cell>
          <cell r="CB17">
            <v>18203.102176728687</v>
          </cell>
        </row>
        <row r="18">
          <cell r="A18">
            <v>2000030</v>
          </cell>
          <cell r="B18" t="str">
            <v>Contracts Manager</v>
          </cell>
          <cell r="C18" t="str">
            <v>Contracts manager</v>
          </cell>
          <cell r="D18">
            <v>0</v>
          </cell>
          <cell r="E18">
            <v>55160.915687056622</v>
          </cell>
          <cell r="O18">
            <v>55160.915687056622</v>
          </cell>
          <cell r="P18">
            <v>55160.915687056622</v>
          </cell>
          <cell r="Q18">
            <v>55160.915687056622</v>
          </cell>
          <cell r="R18">
            <v>55160.915687056622</v>
          </cell>
          <cell r="S18">
            <v>55160.915687056622</v>
          </cell>
          <cell r="T18">
            <v>55160.915687056622</v>
          </cell>
          <cell r="U18">
            <v>55160.915687056622</v>
          </cell>
          <cell r="V18">
            <v>55160.915687056622</v>
          </cell>
          <cell r="W18">
            <v>55160.915687056622</v>
          </cell>
          <cell r="X18">
            <v>55160.915687056622</v>
          </cell>
          <cell r="Y18">
            <v>55160.915687056622</v>
          </cell>
          <cell r="Z18">
            <v>55160.915687056622</v>
          </cell>
          <cell r="AA18">
            <v>55160.915687056622</v>
          </cell>
          <cell r="AB18">
            <v>55160.915687056622</v>
          </cell>
          <cell r="AC18">
            <v>55160.915687056622</v>
          </cell>
          <cell r="AD18">
            <v>55160.915687056622</v>
          </cell>
          <cell r="AE18">
            <v>55160.915687056622</v>
          </cell>
          <cell r="AF18">
            <v>55160.915687056622</v>
          </cell>
          <cell r="AG18">
            <v>55160.915687056622</v>
          </cell>
          <cell r="AH18">
            <v>55160.915687056622</v>
          </cell>
          <cell r="AI18">
            <v>55160.915687056622</v>
          </cell>
          <cell r="AJ18">
            <v>55160.915687056622</v>
          </cell>
          <cell r="AK18">
            <v>55160.915687056622</v>
          </cell>
          <cell r="AL18">
            <v>55160.915687056622</v>
          </cell>
          <cell r="AM18">
            <v>55160.915687056622</v>
          </cell>
          <cell r="AN18">
            <v>55160.915687056622</v>
          </cell>
          <cell r="AO18">
            <v>55160.915687056622</v>
          </cell>
          <cell r="AP18">
            <v>55160.915687056622</v>
          </cell>
          <cell r="AQ18">
            <v>55160.915687056622</v>
          </cell>
          <cell r="AR18">
            <v>55160.915687056622</v>
          </cell>
          <cell r="AS18">
            <v>55160.915687056622</v>
          </cell>
          <cell r="AT18">
            <v>55160.915687056622</v>
          </cell>
          <cell r="AU18">
            <v>55160.915687056622</v>
          </cell>
          <cell r="AV18">
            <v>55160.915687056622</v>
          </cell>
          <cell r="AW18">
            <v>55160.915687056622</v>
          </cell>
          <cell r="AX18">
            <v>55160.915687056622</v>
          </cell>
          <cell r="AY18">
            <v>55160.915687056622</v>
          </cell>
          <cell r="AZ18">
            <v>55160.915687056622</v>
          </cell>
          <cell r="BA18">
            <v>55160.915687056622</v>
          </cell>
          <cell r="BB18">
            <v>55160.915687056622</v>
          </cell>
          <cell r="BC18">
            <v>55160.915687056622</v>
          </cell>
          <cell r="BD18">
            <v>55160.915687056622</v>
          </cell>
          <cell r="BE18">
            <v>55160.915687056622</v>
          </cell>
          <cell r="BF18">
            <v>55160.915687056622</v>
          </cell>
          <cell r="BG18">
            <v>55160.915687056622</v>
          </cell>
          <cell r="BH18">
            <v>55160.915687056622</v>
          </cell>
          <cell r="BI18">
            <v>55160.915687056622</v>
          </cell>
          <cell r="BJ18">
            <v>55160.915687056622</v>
          </cell>
          <cell r="BK18">
            <v>55160.915687056622</v>
          </cell>
          <cell r="BL18">
            <v>55160.915687056622</v>
          </cell>
          <cell r="BM18">
            <v>55160.915687056622</v>
          </cell>
          <cell r="BN18">
            <v>55160.915687056622</v>
          </cell>
          <cell r="BO18">
            <v>55160.915687056622</v>
          </cell>
          <cell r="BP18">
            <v>55160.915687056622</v>
          </cell>
          <cell r="BQ18">
            <v>55160.915687056622</v>
          </cell>
          <cell r="BR18">
            <v>55160.915687056622</v>
          </cell>
          <cell r="BS18">
            <v>55160.915687056622</v>
          </cell>
          <cell r="BT18">
            <v>55160.915687056622</v>
          </cell>
          <cell r="BU18">
            <v>55160.915687056622</v>
          </cell>
          <cell r="BV18">
            <v>55160.915687056622</v>
          </cell>
          <cell r="BW18">
            <v>55160.915687056622</v>
          </cell>
          <cell r="BX18">
            <v>55160.915687056622</v>
          </cell>
          <cell r="BY18">
            <v>55160.915687056622</v>
          </cell>
          <cell r="BZ18">
            <v>55160.915687056622</v>
          </cell>
          <cell r="CA18">
            <v>55160.915687056622</v>
          </cell>
          <cell r="CB18">
            <v>55160.915687056622</v>
          </cell>
        </row>
        <row r="19">
          <cell r="A19">
            <v>2000050</v>
          </cell>
          <cell r="B19" t="str">
            <v>Contracts Engineer</v>
          </cell>
          <cell r="C19" t="str">
            <v>Contracts engineer</v>
          </cell>
          <cell r="D19">
            <v>0</v>
          </cell>
          <cell r="E19">
            <v>47748.919590012694</v>
          </cell>
          <cell r="O19">
            <v>47748.919590012694</v>
          </cell>
          <cell r="P19">
            <v>47748.919590012694</v>
          </cell>
          <cell r="Q19">
            <v>47748.919590012694</v>
          </cell>
          <cell r="R19">
            <v>47748.919590012694</v>
          </cell>
          <cell r="S19">
            <v>47748.919590012694</v>
          </cell>
          <cell r="T19">
            <v>47748.919590012694</v>
          </cell>
          <cell r="U19">
            <v>47748.919590012694</v>
          </cell>
          <cell r="V19">
            <v>47748.919590012694</v>
          </cell>
          <cell r="W19">
            <v>47748.919590012694</v>
          </cell>
          <cell r="X19">
            <v>47748.919590012694</v>
          </cell>
          <cell r="Y19">
            <v>47748.919590012694</v>
          </cell>
          <cell r="Z19">
            <v>47748.919590012694</v>
          </cell>
          <cell r="AA19">
            <v>47748.919590012694</v>
          </cell>
          <cell r="AB19">
            <v>47748.919590012694</v>
          </cell>
          <cell r="AC19">
            <v>47748.919590012694</v>
          </cell>
          <cell r="AD19">
            <v>47748.919590012694</v>
          </cell>
          <cell r="AE19">
            <v>47748.919590012694</v>
          </cell>
          <cell r="AF19">
            <v>47748.919590012694</v>
          </cell>
          <cell r="AG19">
            <v>47748.919590012694</v>
          </cell>
          <cell r="AH19">
            <v>47748.919590012694</v>
          </cell>
          <cell r="AI19">
            <v>47748.919590012694</v>
          </cell>
          <cell r="AJ19">
            <v>47748.919590012694</v>
          </cell>
          <cell r="AK19">
            <v>47748.919590012694</v>
          </cell>
          <cell r="AL19">
            <v>47748.919590012694</v>
          </cell>
          <cell r="AM19">
            <v>47748.919590012694</v>
          </cell>
          <cell r="AN19">
            <v>47748.919590012694</v>
          </cell>
          <cell r="AO19">
            <v>47748.919590012694</v>
          </cell>
          <cell r="AP19">
            <v>47748.919590012694</v>
          </cell>
          <cell r="AQ19">
            <v>47748.919590012694</v>
          </cell>
          <cell r="AR19">
            <v>47748.919590012694</v>
          </cell>
          <cell r="AS19">
            <v>47748.919590012694</v>
          </cell>
          <cell r="AT19">
            <v>47748.919590012694</v>
          </cell>
          <cell r="AU19">
            <v>47748.919590012694</v>
          </cell>
          <cell r="AV19">
            <v>47748.919590012694</v>
          </cell>
          <cell r="AW19">
            <v>47748.919590012694</v>
          </cell>
          <cell r="AX19">
            <v>47748.919590012694</v>
          </cell>
          <cell r="AY19">
            <v>47748.919590012694</v>
          </cell>
          <cell r="AZ19">
            <v>47748.919590012694</v>
          </cell>
          <cell r="BA19">
            <v>47748.919590012694</v>
          </cell>
          <cell r="BB19">
            <v>47748.919590012694</v>
          </cell>
          <cell r="BC19">
            <v>47748.919590012694</v>
          </cell>
          <cell r="BD19">
            <v>47748.919590012694</v>
          </cell>
          <cell r="BE19">
            <v>47748.919590012694</v>
          </cell>
          <cell r="BF19">
            <v>47748.919590012694</v>
          </cell>
          <cell r="BG19">
            <v>47748.919590012694</v>
          </cell>
          <cell r="BH19">
            <v>47748.919590012694</v>
          </cell>
          <cell r="BI19">
            <v>47748.919590012694</v>
          </cell>
          <cell r="BJ19">
            <v>47748.919590012694</v>
          </cell>
          <cell r="BK19">
            <v>47748.919590012694</v>
          </cell>
          <cell r="BL19">
            <v>47748.919590012694</v>
          </cell>
          <cell r="BM19">
            <v>47748.919590012694</v>
          </cell>
          <cell r="BN19">
            <v>47748.919590012694</v>
          </cell>
          <cell r="BO19">
            <v>47748.919590012694</v>
          </cell>
          <cell r="BP19">
            <v>47748.919590012694</v>
          </cell>
          <cell r="BQ19">
            <v>47748.919590012694</v>
          </cell>
          <cell r="BR19">
            <v>47748.919590012694</v>
          </cell>
          <cell r="BS19">
            <v>47748.919590012694</v>
          </cell>
          <cell r="BT19">
            <v>47748.919590012694</v>
          </cell>
          <cell r="BU19">
            <v>47748.919590012694</v>
          </cell>
          <cell r="BV19">
            <v>47748.919590012694</v>
          </cell>
          <cell r="BW19">
            <v>47748.919590012694</v>
          </cell>
          <cell r="BX19">
            <v>47748.919590012694</v>
          </cell>
          <cell r="BY19">
            <v>47748.919590012694</v>
          </cell>
          <cell r="BZ19">
            <v>47748.919590012694</v>
          </cell>
          <cell r="CA19">
            <v>47748.919590012694</v>
          </cell>
          <cell r="CB19">
            <v>47748.919590012694</v>
          </cell>
        </row>
        <row r="20">
          <cell r="A20">
            <v>2000080</v>
          </cell>
          <cell r="B20" t="str">
            <v>General Engineering Supervisor</v>
          </cell>
          <cell r="C20" t="str">
            <v>Engineering foreman</v>
          </cell>
          <cell r="D20">
            <v>0</v>
          </cell>
          <cell r="E20">
            <v>30727.813943535908</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30727.813943535908</v>
          </cell>
          <cell r="AE20">
            <v>30727.813943535908</v>
          </cell>
          <cell r="AF20">
            <v>30727.813943535908</v>
          </cell>
          <cell r="AG20">
            <v>30727.813943535908</v>
          </cell>
          <cell r="AH20">
            <v>30727.813943535908</v>
          </cell>
          <cell r="AI20">
            <v>30727.813943535908</v>
          </cell>
          <cell r="AJ20">
            <v>30727.813943535908</v>
          </cell>
          <cell r="AK20">
            <v>30727.813943535908</v>
          </cell>
          <cell r="AL20">
            <v>30727.813943535908</v>
          </cell>
          <cell r="AM20">
            <v>30727.813943535908</v>
          </cell>
          <cell r="AN20">
            <v>30727.813943535908</v>
          </cell>
          <cell r="AO20">
            <v>30727.813943535908</v>
          </cell>
          <cell r="AP20">
            <v>30727.813943535908</v>
          </cell>
          <cell r="AQ20">
            <v>30727.813943535908</v>
          </cell>
          <cell r="AR20">
            <v>30727.813943535908</v>
          </cell>
          <cell r="AS20">
            <v>30727.813943535908</v>
          </cell>
          <cell r="AT20">
            <v>30727.813943535908</v>
          </cell>
          <cell r="AU20">
            <v>30727.813943535908</v>
          </cell>
          <cell r="AV20">
            <v>30727.813943535908</v>
          </cell>
          <cell r="AW20">
            <v>30727.813943535908</v>
          </cell>
          <cell r="AX20">
            <v>30727.813943535908</v>
          </cell>
          <cell r="AY20">
            <v>30727.813943535908</v>
          </cell>
          <cell r="AZ20">
            <v>30727.813943535908</v>
          </cell>
          <cell r="BA20">
            <v>30727.813943535908</v>
          </cell>
          <cell r="BB20">
            <v>30727.813943535908</v>
          </cell>
          <cell r="BC20">
            <v>30727.813943535908</v>
          </cell>
          <cell r="BD20">
            <v>30727.813943535908</v>
          </cell>
          <cell r="BE20">
            <v>30727.813943535908</v>
          </cell>
          <cell r="BF20">
            <v>30727.813943535908</v>
          </cell>
          <cell r="BG20">
            <v>30727.813943535908</v>
          </cell>
          <cell r="BH20">
            <v>30727.813943535908</v>
          </cell>
          <cell r="BI20">
            <v>30727.813943535908</v>
          </cell>
          <cell r="BJ20">
            <v>30727.813943535908</v>
          </cell>
          <cell r="BK20">
            <v>30727.813943535908</v>
          </cell>
          <cell r="BL20">
            <v>30727.813943535908</v>
          </cell>
          <cell r="BM20">
            <v>30727.813943535908</v>
          </cell>
          <cell r="BN20">
            <v>30727.813943535908</v>
          </cell>
          <cell r="BO20">
            <v>30727.813943535908</v>
          </cell>
          <cell r="BP20">
            <v>30727.813943535908</v>
          </cell>
          <cell r="BQ20">
            <v>30727.813943535908</v>
          </cell>
          <cell r="BR20">
            <v>30727.813943535908</v>
          </cell>
          <cell r="BS20">
            <v>30727.813943535908</v>
          </cell>
          <cell r="BT20">
            <v>30727.813943535908</v>
          </cell>
          <cell r="BU20">
            <v>30727.813943535908</v>
          </cell>
          <cell r="BV20">
            <v>30727.813943535908</v>
          </cell>
          <cell r="BW20">
            <v>30727.813943535908</v>
          </cell>
          <cell r="BX20">
            <v>30727.813943535908</v>
          </cell>
          <cell r="BY20">
            <v>30727.813943535908</v>
          </cell>
          <cell r="BZ20">
            <v>30727.813943535908</v>
          </cell>
          <cell r="CA20">
            <v>30727.813943535908</v>
          </cell>
          <cell r="CB20">
            <v>30727.813943535908</v>
          </cell>
        </row>
        <row r="21">
          <cell r="A21">
            <v>2000040</v>
          </cell>
          <cell r="B21" t="str">
            <v>Senior Site Manager</v>
          </cell>
          <cell r="C21" t="str">
            <v>Senior site manager</v>
          </cell>
          <cell r="D21">
            <v>0</v>
          </cell>
          <cell r="E21">
            <v>44164.165433705653</v>
          </cell>
          <cell r="O21">
            <v>44164.165433705653</v>
          </cell>
          <cell r="P21">
            <v>44164.165433705653</v>
          </cell>
          <cell r="Q21">
            <v>44164.165433705653</v>
          </cell>
          <cell r="R21">
            <v>44164.165433705653</v>
          </cell>
          <cell r="S21">
            <v>44164.165433705653</v>
          </cell>
          <cell r="T21">
            <v>44164.165433705653</v>
          </cell>
          <cell r="U21">
            <v>44164.165433705653</v>
          </cell>
          <cell r="V21">
            <v>44164.165433705653</v>
          </cell>
          <cell r="W21">
            <v>44164.165433705653</v>
          </cell>
          <cell r="X21">
            <v>44164.165433705653</v>
          </cell>
          <cell r="Y21">
            <v>44164.165433705653</v>
          </cell>
          <cell r="Z21">
            <v>44164.165433705653</v>
          </cell>
          <cell r="AA21">
            <v>44164.165433705653</v>
          </cell>
          <cell r="AB21">
            <v>44164.165433705653</v>
          </cell>
          <cell r="AC21">
            <v>44164.165433705653</v>
          </cell>
          <cell r="AD21">
            <v>44164.165433705653</v>
          </cell>
          <cell r="AE21">
            <v>44164.165433705653</v>
          </cell>
          <cell r="AF21">
            <v>44164.165433705653</v>
          </cell>
          <cell r="AG21">
            <v>44164.165433705653</v>
          </cell>
          <cell r="AH21">
            <v>44164.165433705653</v>
          </cell>
          <cell r="AI21">
            <v>44164.165433705653</v>
          </cell>
          <cell r="AJ21">
            <v>88328.330867411307</v>
          </cell>
          <cell r="AK21">
            <v>88328.330867411307</v>
          </cell>
          <cell r="AL21">
            <v>88328.330867411307</v>
          </cell>
          <cell r="AM21">
            <v>88328.330867411307</v>
          </cell>
          <cell r="AN21">
            <v>88328.330867411307</v>
          </cell>
          <cell r="AO21">
            <v>88328.330867411307</v>
          </cell>
          <cell r="AP21">
            <v>88328.330867411307</v>
          </cell>
          <cell r="AQ21">
            <v>88328.330867411307</v>
          </cell>
          <cell r="AR21">
            <v>88328.330867411307</v>
          </cell>
          <cell r="AS21">
            <v>88328.330867411307</v>
          </cell>
          <cell r="AT21">
            <v>88328.330867411307</v>
          </cell>
          <cell r="AU21">
            <v>88328.330867411307</v>
          </cell>
          <cell r="AV21">
            <v>88328.330867411307</v>
          </cell>
          <cell r="AW21">
            <v>88328.330867411307</v>
          </cell>
          <cell r="AX21">
            <v>88328.330867411307</v>
          </cell>
          <cell r="AY21">
            <v>88328.330867411307</v>
          </cell>
          <cell r="AZ21">
            <v>88328.330867411307</v>
          </cell>
          <cell r="BA21">
            <v>88328.330867411307</v>
          </cell>
          <cell r="BB21">
            <v>88328.330867411307</v>
          </cell>
          <cell r="BC21">
            <v>88328.330867411307</v>
          </cell>
          <cell r="BD21">
            <v>88328.330867411307</v>
          </cell>
          <cell r="BE21">
            <v>88328.330867411307</v>
          </cell>
          <cell r="BF21">
            <v>88328.330867411307</v>
          </cell>
          <cell r="BG21">
            <v>88328.330867411307</v>
          </cell>
          <cell r="BH21">
            <v>88328.330867411307</v>
          </cell>
          <cell r="BI21">
            <v>88328.330867411307</v>
          </cell>
          <cell r="BJ21">
            <v>88328.330867411307</v>
          </cell>
          <cell r="BK21">
            <v>88328.330867411307</v>
          </cell>
          <cell r="BL21">
            <v>88328.330867411307</v>
          </cell>
          <cell r="BM21">
            <v>88328.330867411307</v>
          </cell>
          <cell r="BN21">
            <v>88328.330867411307</v>
          </cell>
          <cell r="BO21">
            <v>88328.330867411307</v>
          </cell>
          <cell r="BP21">
            <v>88328.330867411307</v>
          </cell>
          <cell r="BQ21">
            <v>88328.330867411307</v>
          </cell>
          <cell r="BR21">
            <v>88328.330867411307</v>
          </cell>
          <cell r="BS21">
            <v>88328.330867411307</v>
          </cell>
          <cell r="BT21">
            <v>88328.330867411307</v>
          </cell>
          <cell r="BU21">
            <v>88328.330867411307</v>
          </cell>
          <cell r="BV21">
            <v>88328.330867411307</v>
          </cell>
          <cell r="BW21">
            <v>88328.330867411307</v>
          </cell>
          <cell r="BX21">
            <v>88328.330867411307</v>
          </cell>
          <cell r="BY21">
            <v>88328.330867411307</v>
          </cell>
          <cell r="BZ21">
            <v>88328.330867411307</v>
          </cell>
          <cell r="CA21">
            <v>88328.330867411307</v>
          </cell>
          <cell r="CB21">
            <v>88328.330867411307</v>
          </cell>
        </row>
        <row r="22">
          <cell r="A22">
            <v>2000070</v>
          </cell>
          <cell r="B22" t="str">
            <v>Shaft  / general foreman</v>
          </cell>
          <cell r="C22" t="str">
            <v>Shaft  / general foreman</v>
          </cell>
          <cell r="D22">
            <v>0</v>
          </cell>
          <cell r="E22">
            <v>32813.496479153662</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32813.496479153662</v>
          </cell>
          <cell r="AE22">
            <v>32813.496479153662</v>
          </cell>
          <cell r="AF22">
            <v>32813.496479153662</v>
          </cell>
          <cell r="AG22">
            <v>32813.496479153662</v>
          </cell>
          <cell r="AH22">
            <v>32813.496479153662</v>
          </cell>
          <cell r="AI22">
            <v>32813.496479153662</v>
          </cell>
          <cell r="AJ22">
            <v>32813.496479153662</v>
          </cell>
          <cell r="AK22">
            <v>32813.496479153662</v>
          </cell>
          <cell r="AL22">
            <v>32813.496479153662</v>
          </cell>
          <cell r="AM22">
            <v>32813.496479153662</v>
          </cell>
          <cell r="AN22">
            <v>32813.496479153662</v>
          </cell>
          <cell r="AO22">
            <v>32813.496479153662</v>
          </cell>
          <cell r="AP22">
            <v>32813.496479153662</v>
          </cell>
          <cell r="AQ22">
            <v>32813.496479153662</v>
          </cell>
          <cell r="AR22">
            <v>32813.496479153662</v>
          </cell>
          <cell r="AS22">
            <v>32813.496479153662</v>
          </cell>
          <cell r="AT22">
            <v>32813.496479153662</v>
          </cell>
          <cell r="AU22">
            <v>32813.496479153662</v>
          </cell>
          <cell r="AV22">
            <v>32813.496479153662</v>
          </cell>
          <cell r="AW22">
            <v>32813.496479153662</v>
          </cell>
          <cell r="AX22">
            <v>32813.496479153662</v>
          </cell>
          <cell r="AY22">
            <v>32813.496479153662</v>
          </cell>
          <cell r="AZ22">
            <v>32813.496479153662</v>
          </cell>
          <cell r="BA22">
            <v>32813.496479153662</v>
          </cell>
          <cell r="BB22">
            <v>32813.496479153662</v>
          </cell>
          <cell r="BC22">
            <v>32813.496479153662</v>
          </cell>
          <cell r="BD22">
            <v>32813.496479153662</v>
          </cell>
          <cell r="BE22">
            <v>32813.496479153662</v>
          </cell>
          <cell r="BF22">
            <v>32813.496479153662</v>
          </cell>
          <cell r="BG22">
            <v>32813.496479153662</v>
          </cell>
          <cell r="BH22">
            <v>32813.496479153662</v>
          </cell>
          <cell r="BI22">
            <v>32813.496479153662</v>
          </cell>
          <cell r="BJ22">
            <v>32813.496479153662</v>
          </cell>
          <cell r="BK22">
            <v>32813.496479153662</v>
          </cell>
          <cell r="BL22">
            <v>32813.496479153662</v>
          </cell>
          <cell r="BM22">
            <v>32813.496479153662</v>
          </cell>
          <cell r="BN22">
            <v>32813.496479153662</v>
          </cell>
          <cell r="BO22">
            <v>32813.496479153662</v>
          </cell>
          <cell r="BP22">
            <v>32813.496479153662</v>
          </cell>
          <cell r="BQ22">
            <v>32813.496479153662</v>
          </cell>
          <cell r="BR22">
            <v>32813.496479153662</v>
          </cell>
          <cell r="BS22">
            <v>32813.496479153662</v>
          </cell>
          <cell r="BT22">
            <v>32813.496479153662</v>
          </cell>
          <cell r="BU22">
            <v>32813.496479153662</v>
          </cell>
          <cell r="BV22">
            <v>32813.496479153662</v>
          </cell>
          <cell r="BW22">
            <v>32813.496479153662</v>
          </cell>
          <cell r="BX22">
            <v>32813.496479153662</v>
          </cell>
          <cell r="BY22">
            <v>32813.496479153662</v>
          </cell>
          <cell r="BZ22">
            <v>32813.496479153662</v>
          </cell>
          <cell r="CA22">
            <v>32813.496479153662</v>
          </cell>
          <cell r="CB22">
            <v>32813.496479153662</v>
          </cell>
        </row>
        <row r="23">
          <cell r="A23">
            <v>2000090</v>
          </cell>
          <cell r="B23" t="str">
            <v>Shift Boss - Phase 1 &amp; 2</v>
          </cell>
          <cell r="C23" t="str">
            <v>Shift boss</v>
          </cell>
          <cell r="D23">
            <v>0</v>
          </cell>
          <cell r="E23">
            <v>30393.724575806373</v>
          </cell>
          <cell r="O23">
            <v>0</v>
          </cell>
          <cell r="P23">
            <v>0</v>
          </cell>
          <cell r="Q23">
            <v>0</v>
          </cell>
          <cell r="R23">
            <v>60787.449151612745</v>
          </cell>
          <cell r="S23">
            <v>91181.173727419111</v>
          </cell>
          <cell r="T23">
            <v>91181.173727419111</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row>
        <row r="24">
          <cell r="A24">
            <v>2000090</v>
          </cell>
          <cell r="B24" t="str">
            <v>Shift Boss - Phase 3</v>
          </cell>
          <cell r="C24" t="str">
            <v>Shift boss</v>
          </cell>
          <cell r="D24">
            <v>0</v>
          </cell>
          <cell r="E24">
            <v>30393.724575806373</v>
          </cell>
          <cell r="O24">
            <v>0</v>
          </cell>
          <cell r="P24">
            <v>0</v>
          </cell>
          <cell r="Q24">
            <v>0</v>
          </cell>
          <cell r="R24">
            <v>0</v>
          </cell>
          <cell r="S24">
            <v>0</v>
          </cell>
          <cell r="T24">
            <v>0</v>
          </cell>
          <cell r="U24">
            <v>91181.173727419111</v>
          </cell>
          <cell r="V24">
            <v>91181.173727419111</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row>
        <row r="25">
          <cell r="A25">
            <v>2000090</v>
          </cell>
          <cell r="B25" t="str">
            <v>Shift Boss - Sink &amp; Ledge</v>
          </cell>
          <cell r="C25" t="str">
            <v>Shift boss</v>
          </cell>
          <cell r="D25">
            <v>0</v>
          </cell>
          <cell r="E25">
            <v>30393.724575806373</v>
          </cell>
          <cell r="O25">
            <v>0</v>
          </cell>
          <cell r="P25">
            <v>0</v>
          </cell>
          <cell r="Q25">
            <v>0</v>
          </cell>
          <cell r="R25">
            <v>0</v>
          </cell>
          <cell r="S25">
            <v>0</v>
          </cell>
          <cell r="T25">
            <v>0</v>
          </cell>
          <cell r="U25">
            <v>0</v>
          </cell>
          <cell r="V25">
            <v>0</v>
          </cell>
          <cell r="W25">
            <v>91181.173727419111</v>
          </cell>
          <cell r="X25">
            <v>91181.173727419111</v>
          </cell>
          <cell r="Y25">
            <v>91181.173727419111</v>
          </cell>
          <cell r="Z25">
            <v>91181.173727419111</v>
          </cell>
          <cell r="AA25">
            <v>91181.173727419111</v>
          </cell>
          <cell r="AB25">
            <v>91181.173727419111</v>
          </cell>
          <cell r="AC25">
            <v>91181.173727419111</v>
          </cell>
          <cell r="AD25">
            <v>91181.173727419111</v>
          </cell>
          <cell r="AE25">
            <v>91181.173727419111</v>
          </cell>
          <cell r="AF25">
            <v>91181.173727419111</v>
          </cell>
          <cell r="AG25">
            <v>91181.173727419111</v>
          </cell>
          <cell r="AH25">
            <v>91181.173727419111</v>
          </cell>
          <cell r="AI25">
            <v>91181.173727419111</v>
          </cell>
          <cell r="AJ25">
            <v>91181.173727419111</v>
          </cell>
          <cell r="AK25">
            <v>91181.173727419111</v>
          </cell>
          <cell r="AL25">
            <v>91181.173727419111</v>
          </cell>
          <cell r="AM25">
            <v>91181.173727419111</v>
          </cell>
          <cell r="AN25">
            <v>91181.173727419111</v>
          </cell>
          <cell r="AO25">
            <v>91181.173727419111</v>
          </cell>
          <cell r="AP25">
            <v>91181.173727419111</v>
          </cell>
          <cell r="AQ25">
            <v>91181.173727419111</v>
          </cell>
          <cell r="AR25">
            <v>91181.173727419111</v>
          </cell>
          <cell r="AS25">
            <v>91181.173727419111</v>
          </cell>
          <cell r="AT25">
            <v>91181.173727419111</v>
          </cell>
          <cell r="AU25">
            <v>91181.173727419111</v>
          </cell>
          <cell r="AV25">
            <v>91181.173727419111</v>
          </cell>
          <cell r="AW25">
            <v>91181.173727419111</v>
          </cell>
          <cell r="AX25">
            <v>91181.173727419111</v>
          </cell>
          <cell r="AY25">
            <v>91181.173727419111</v>
          </cell>
          <cell r="AZ25">
            <v>91181.173727419111</v>
          </cell>
          <cell r="BA25">
            <v>91181.173727419111</v>
          </cell>
          <cell r="BB25">
            <v>91181.173727419111</v>
          </cell>
          <cell r="BC25">
            <v>91181.173727419111</v>
          </cell>
          <cell r="BD25">
            <v>91181.173727419111</v>
          </cell>
          <cell r="BE25">
            <v>91181.173727419111</v>
          </cell>
          <cell r="BF25">
            <v>91181.173727419111</v>
          </cell>
          <cell r="BG25">
            <v>91181.173727419111</v>
          </cell>
          <cell r="BH25">
            <v>91181.173727419111</v>
          </cell>
          <cell r="BI25">
            <v>91181.173727419111</v>
          </cell>
          <cell r="BJ25">
            <v>91181.173727419111</v>
          </cell>
          <cell r="BK25">
            <v>91181.173727419111</v>
          </cell>
          <cell r="BL25">
            <v>91181.173727419111</v>
          </cell>
          <cell r="BM25">
            <v>91181.173727419111</v>
          </cell>
          <cell r="BN25">
            <v>91181.173727419111</v>
          </cell>
          <cell r="BO25">
            <v>91181.173727419111</v>
          </cell>
          <cell r="BP25">
            <v>91181.173727419111</v>
          </cell>
          <cell r="BQ25">
            <v>91181.173727419111</v>
          </cell>
          <cell r="BR25">
            <v>91181.173727419111</v>
          </cell>
          <cell r="BS25">
            <v>91181.173727419111</v>
          </cell>
          <cell r="BT25">
            <v>91181.173727419111</v>
          </cell>
          <cell r="BU25">
            <v>91181.173727419111</v>
          </cell>
          <cell r="BV25">
            <v>91181.173727419111</v>
          </cell>
          <cell r="BW25">
            <v>91181.173727419111</v>
          </cell>
          <cell r="BX25">
            <v>91181.173727419111</v>
          </cell>
          <cell r="BY25">
            <v>91181.173727419111</v>
          </cell>
          <cell r="BZ25">
            <v>91181.173727419111</v>
          </cell>
          <cell r="CA25">
            <v>91181.173727419111</v>
          </cell>
          <cell r="CB25">
            <v>91181.173727419111</v>
          </cell>
        </row>
        <row r="26">
          <cell r="A26">
            <v>2000090</v>
          </cell>
          <cell r="B26" t="str">
            <v>Shift Boss - Stoping</v>
          </cell>
          <cell r="C26" t="str">
            <v>Shift boss</v>
          </cell>
          <cell r="D26">
            <v>0</v>
          </cell>
          <cell r="E26">
            <v>30393.724575806373</v>
          </cell>
          <cell r="O26">
            <v>0</v>
          </cell>
          <cell r="P26">
            <v>0</v>
          </cell>
          <cell r="Q26">
            <v>0</v>
          </cell>
          <cell r="R26">
            <v>0</v>
          </cell>
          <cell r="S26">
            <v>0</v>
          </cell>
          <cell r="T26">
            <v>0</v>
          </cell>
          <cell r="U26">
            <v>0</v>
          </cell>
          <cell r="V26">
            <v>0</v>
          </cell>
          <cell r="W26">
            <v>0</v>
          </cell>
          <cell r="X26">
            <v>30393.724575806373</v>
          </cell>
          <cell r="Y26">
            <v>60787.449151612745</v>
          </cell>
          <cell r="Z26">
            <v>60787.449151612745</v>
          </cell>
          <cell r="AA26">
            <v>91181.173727419111</v>
          </cell>
          <cell r="AB26">
            <v>91181.173727419111</v>
          </cell>
          <cell r="AC26">
            <v>121574.89830322549</v>
          </cell>
          <cell r="AD26">
            <v>121574.89830322549</v>
          </cell>
          <cell r="AE26">
            <v>151968.62287903187</v>
          </cell>
          <cell r="AF26">
            <v>182362.34745483822</v>
          </cell>
          <cell r="AG26">
            <v>182362.34745483822</v>
          </cell>
          <cell r="AH26">
            <v>212756.0720306446</v>
          </cell>
          <cell r="AI26">
            <v>243149.79660645098</v>
          </cell>
          <cell r="AJ26">
            <v>243149.79660645098</v>
          </cell>
          <cell r="AK26">
            <v>243149.79660645098</v>
          </cell>
          <cell r="AL26">
            <v>273543.52118225733</v>
          </cell>
          <cell r="AM26">
            <v>273543.52118225733</v>
          </cell>
          <cell r="AN26">
            <v>273543.52118225733</v>
          </cell>
          <cell r="AO26">
            <v>273543.52118225733</v>
          </cell>
          <cell r="AP26">
            <v>273543.52118225733</v>
          </cell>
          <cell r="AQ26">
            <v>273543.52118225733</v>
          </cell>
          <cell r="AR26">
            <v>273543.52118225733</v>
          </cell>
          <cell r="AS26">
            <v>273543.52118225733</v>
          </cell>
          <cell r="AT26">
            <v>273543.52118225733</v>
          </cell>
          <cell r="AU26">
            <v>273543.52118225733</v>
          </cell>
          <cell r="AV26">
            <v>273543.52118225733</v>
          </cell>
          <cell r="AW26">
            <v>273543.52118225733</v>
          </cell>
          <cell r="AX26">
            <v>273543.52118225733</v>
          </cell>
          <cell r="AY26">
            <v>273543.52118225733</v>
          </cell>
          <cell r="AZ26">
            <v>273543.52118225733</v>
          </cell>
          <cell r="BA26">
            <v>273543.52118225733</v>
          </cell>
          <cell r="BB26">
            <v>273543.52118225733</v>
          </cell>
          <cell r="BC26">
            <v>273543.52118225733</v>
          </cell>
          <cell r="BD26">
            <v>273543.52118225733</v>
          </cell>
          <cell r="BE26">
            <v>273543.52118225733</v>
          </cell>
          <cell r="BF26">
            <v>273543.52118225733</v>
          </cell>
          <cell r="BG26">
            <v>273543.52118225733</v>
          </cell>
          <cell r="BH26">
            <v>273543.52118225733</v>
          </cell>
          <cell r="BI26">
            <v>273543.52118225733</v>
          </cell>
          <cell r="BJ26">
            <v>273543.52118225733</v>
          </cell>
          <cell r="BK26">
            <v>273543.52118225733</v>
          </cell>
          <cell r="BL26">
            <v>273543.52118225733</v>
          </cell>
          <cell r="BM26">
            <v>273543.52118225733</v>
          </cell>
          <cell r="BN26">
            <v>273543.52118225733</v>
          </cell>
          <cell r="BO26">
            <v>273543.52118225733</v>
          </cell>
          <cell r="BP26">
            <v>273543.52118225733</v>
          </cell>
          <cell r="BQ26">
            <v>273543.52118225733</v>
          </cell>
          <cell r="BR26">
            <v>273543.52118225733</v>
          </cell>
          <cell r="BS26">
            <v>273543.52118225733</v>
          </cell>
          <cell r="BT26">
            <v>273543.52118225733</v>
          </cell>
          <cell r="BU26">
            <v>273543.52118225733</v>
          </cell>
          <cell r="BV26">
            <v>273543.52118225733</v>
          </cell>
          <cell r="BW26">
            <v>273543.52118225733</v>
          </cell>
          <cell r="BX26">
            <v>273543.52118225733</v>
          </cell>
          <cell r="BY26">
            <v>273543.52118225733</v>
          </cell>
          <cell r="BZ26">
            <v>273543.52118225733</v>
          </cell>
          <cell r="CA26">
            <v>273543.52118225733</v>
          </cell>
          <cell r="CB26">
            <v>273543.52118225733</v>
          </cell>
        </row>
        <row r="27">
          <cell r="A27">
            <v>2000170</v>
          </cell>
          <cell r="B27" t="str">
            <v>Surveyor / Ringman</v>
          </cell>
          <cell r="C27" t="str">
            <v>Surveyor / Ringman</v>
          </cell>
          <cell r="D27">
            <v>0</v>
          </cell>
          <cell r="E27">
            <v>24584.752575384038</v>
          </cell>
          <cell r="O27">
            <v>0</v>
          </cell>
          <cell r="P27">
            <v>0</v>
          </cell>
          <cell r="Q27">
            <v>24584.752575384038</v>
          </cell>
          <cell r="R27">
            <v>24584.752575384038</v>
          </cell>
          <cell r="S27">
            <v>24584.752575384038</v>
          </cell>
          <cell r="T27">
            <v>24584.752575384038</v>
          </cell>
          <cell r="U27">
            <v>24584.752575384038</v>
          </cell>
          <cell r="V27">
            <v>24584.752575384038</v>
          </cell>
          <cell r="W27">
            <v>24584.752575384038</v>
          </cell>
          <cell r="X27">
            <v>24584.752575384038</v>
          </cell>
          <cell r="Y27">
            <v>24584.752575384038</v>
          </cell>
          <cell r="Z27">
            <v>24584.752575384038</v>
          </cell>
          <cell r="AA27">
            <v>24584.752575384038</v>
          </cell>
          <cell r="AB27">
            <v>49169.505150768076</v>
          </cell>
          <cell r="AC27">
            <v>49169.505150768076</v>
          </cell>
          <cell r="AD27">
            <v>49169.505150768076</v>
          </cell>
          <cell r="AE27">
            <v>49169.505150768076</v>
          </cell>
          <cell r="AF27">
            <v>73754.257726152107</v>
          </cell>
          <cell r="AG27">
            <v>73754.257726152107</v>
          </cell>
          <cell r="AH27">
            <v>73754.257726152107</v>
          </cell>
          <cell r="AI27">
            <v>73754.257726152107</v>
          </cell>
          <cell r="AJ27">
            <v>73754.257726152107</v>
          </cell>
          <cell r="AK27">
            <v>73754.257726152107</v>
          </cell>
          <cell r="AL27">
            <v>73754.257726152107</v>
          </cell>
          <cell r="AM27">
            <v>73754.257726152107</v>
          </cell>
          <cell r="AN27">
            <v>73754.257726152107</v>
          </cell>
          <cell r="AO27">
            <v>73754.257726152107</v>
          </cell>
          <cell r="AP27">
            <v>73754.257726152107</v>
          </cell>
          <cell r="AQ27">
            <v>98339.010301536153</v>
          </cell>
          <cell r="AR27">
            <v>98339.010301536153</v>
          </cell>
          <cell r="AS27">
            <v>98339.010301536153</v>
          </cell>
          <cell r="AT27">
            <v>98339.010301536153</v>
          </cell>
          <cell r="AU27">
            <v>98339.010301536153</v>
          </cell>
          <cell r="AV27">
            <v>98339.010301536153</v>
          </cell>
          <cell r="AW27">
            <v>98339.010301536153</v>
          </cell>
          <cell r="AX27">
            <v>98339.010301536153</v>
          </cell>
          <cell r="AY27">
            <v>98339.010301536153</v>
          </cell>
          <cell r="AZ27">
            <v>98339.010301536153</v>
          </cell>
          <cell r="BA27">
            <v>98339.010301536153</v>
          </cell>
          <cell r="BB27">
            <v>98339.010301536153</v>
          </cell>
          <cell r="BC27">
            <v>98339.010301536153</v>
          </cell>
          <cell r="BD27">
            <v>98339.010301536153</v>
          </cell>
          <cell r="BE27">
            <v>98339.010301536153</v>
          </cell>
          <cell r="BF27">
            <v>98339.010301536153</v>
          </cell>
          <cell r="BG27">
            <v>98339.010301536153</v>
          </cell>
          <cell r="BH27">
            <v>98339.010301536153</v>
          </cell>
          <cell r="BI27">
            <v>98339.010301536153</v>
          </cell>
          <cell r="BJ27">
            <v>98339.010301536153</v>
          </cell>
          <cell r="BK27">
            <v>98339.010301536153</v>
          </cell>
          <cell r="BL27">
            <v>98339.010301536153</v>
          </cell>
          <cell r="BM27">
            <v>98339.010301536153</v>
          </cell>
          <cell r="BN27">
            <v>98339.010301536153</v>
          </cell>
          <cell r="BO27">
            <v>98339.010301536153</v>
          </cell>
          <cell r="BP27">
            <v>98339.010301536153</v>
          </cell>
          <cell r="BQ27">
            <v>98339.010301536153</v>
          </cell>
          <cell r="BR27">
            <v>98339.010301536153</v>
          </cell>
          <cell r="BS27">
            <v>98339.010301536153</v>
          </cell>
          <cell r="BT27">
            <v>98339.010301536153</v>
          </cell>
          <cell r="BU27">
            <v>98339.010301536153</v>
          </cell>
          <cell r="BV27">
            <v>98339.010301536153</v>
          </cell>
          <cell r="BW27">
            <v>98339.010301536153</v>
          </cell>
          <cell r="BX27">
            <v>98339.010301536153</v>
          </cell>
          <cell r="BY27">
            <v>98339.010301536153</v>
          </cell>
          <cell r="BZ27">
            <v>98339.010301536153</v>
          </cell>
          <cell r="CA27">
            <v>98339.010301536153</v>
          </cell>
          <cell r="CB27">
            <v>98339.010301536153</v>
          </cell>
        </row>
        <row r="28">
          <cell r="A28">
            <v>2000210</v>
          </cell>
          <cell r="B28" t="str">
            <v>Safety Officer</v>
          </cell>
          <cell r="C28" t="str">
            <v>Safety Officer</v>
          </cell>
          <cell r="D28">
            <v>0</v>
          </cell>
          <cell r="E28">
            <v>27630.056349906754</v>
          </cell>
          <cell r="O28">
            <v>0</v>
          </cell>
          <cell r="P28">
            <v>0</v>
          </cell>
          <cell r="Q28">
            <v>27630.056349906754</v>
          </cell>
          <cell r="R28">
            <v>27630.056349906754</v>
          </cell>
          <cell r="S28">
            <v>27630.056349906754</v>
          </cell>
          <cell r="T28">
            <v>27630.056349906754</v>
          </cell>
          <cell r="U28">
            <v>27630.056349906754</v>
          </cell>
          <cell r="V28">
            <v>27630.056349906754</v>
          </cell>
          <cell r="W28">
            <v>27630.056349906754</v>
          </cell>
          <cell r="X28">
            <v>27630.056349906754</v>
          </cell>
          <cell r="Y28">
            <v>27630.056349906754</v>
          </cell>
          <cell r="Z28">
            <v>27630.056349906754</v>
          </cell>
          <cell r="AA28">
            <v>27630.056349906754</v>
          </cell>
          <cell r="AB28">
            <v>27630.056349906754</v>
          </cell>
          <cell r="AC28">
            <v>27630.056349906754</v>
          </cell>
          <cell r="AD28">
            <v>27630.056349906754</v>
          </cell>
          <cell r="AE28">
            <v>27630.056349906754</v>
          </cell>
          <cell r="AF28">
            <v>27630.056349906754</v>
          </cell>
          <cell r="AG28">
            <v>27630.056349906754</v>
          </cell>
          <cell r="AH28">
            <v>27630.056349906754</v>
          </cell>
          <cell r="AI28">
            <v>27630.056349906754</v>
          </cell>
          <cell r="AJ28">
            <v>27630.056349906754</v>
          </cell>
          <cell r="AK28">
            <v>27630.056349906754</v>
          </cell>
          <cell r="AL28">
            <v>27630.056349906754</v>
          </cell>
          <cell r="AM28">
            <v>27630.056349906754</v>
          </cell>
          <cell r="AN28">
            <v>27630.056349906754</v>
          </cell>
          <cell r="AO28">
            <v>55260.112699813508</v>
          </cell>
          <cell r="AP28">
            <v>55260.112699813508</v>
          </cell>
          <cell r="AQ28">
            <v>55260.112699813508</v>
          </cell>
          <cell r="AR28">
            <v>55260.112699813508</v>
          </cell>
          <cell r="AS28">
            <v>55260.112699813508</v>
          </cell>
          <cell r="AT28">
            <v>55260.112699813508</v>
          </cell>
          <cell r="AU28">
            <v>55260.112699813508</v>
          </cell>
          <cell r="AV28">
            <v>55260.112699813508</v>
          </cell>
          <cell r="AW28">
            <v>55260.112699813508</v>
          </cell>
          <cell r="AX28">
            <v>55260.112699813508</v>
          </cell>
          <cell r="AY28">
            <v>55260.112699813508</v>
          </cell>
          <cell r="AZ28">
            <v>55260.112699813508</v>
          </cell>
          <cell r="BA28">
            <v>55260.112699813508</v>
          </cell>
          <cell r="BB28">
            <v>55260.112699813508</v>
          </cell>
          <cell r="BC28">
            <v>55260.112699813508</v>
          </cell>
          <cell r="BD28">
            <v>55260.112699813508</v>
          </cell>
          <cell r="BE28">
            <v>55260.112699813508</v>
          </cell>
          <cell r="BF28">
            <v>55260.112699813508</v>
          </cell>
          <cell r="BG28">
            <v>55260.112699813508</v>
          </cell>
          <cell r="BH28">
            <v>55260.112699813508</v>
          </cell>
          <cell r="BI28">
            <v>55260.112699813508</v>
          </cell>
          <cell r="BJ28">
            <v>55260.112699813508</v>
          </cell>
          <cell r="BK28">
            <v>55260.112699813508</v>
          </cell>
          <cell r="BL28">
            <v>55260.112699813508</v>
          </cell>
          <cell r="BM28">
            <v>55260.112699813508</v>
          </cell>
          <cell r="BN28">
            <v>55260.112699813508</v>
          </cell>
          <cell r="BO28">
            <v>55260.112699813508</v>
          </cell>
          <cell r="BP28">
            <v>55260.112699813508</v>
          </cell>
          <cell r="BQ28">
            <v>55260.112699813508</v>
          </cell>
          <cell r="BR28">
            <v>55260.112699813508</v>
          </cell>
          <cell r="BS28">
            <v>55260.112699813508</v>
          </cell>
          <cell r="BT28">
            <v>55260.112699813508</v>
          </cell>
          <cell r="BU28">
            <v>55260.112699813508</v>
          </cell>
          <cell r="BV28">
            <v>55260.112699813508</v>
          </cell>
          <cell r="BW28">
            <v>55260.112699813508</v>
          </cell>
          <cell r="BX28">
            <v>55260.112699813508</v>
          </cell>
          <cell r="BY28">
            <v>55260.112699813508</v>
          </cell>
          <cell r="BZ28">
            <v>55260.112699813508</v>
          </cell>
          <cell r="CA28">
            <v>55260.112699813508</v>
          </cell>
          <cell r="CB28">
            <v>55260.112699813508</v>
          </cell>
        </row>
        <row r="29">
          <cell r="A29">
            <v>2000110</v>
          </cell>
          <cell r="B29" t="str">
            <v>Training Officer</v>
          </cell>
          <cell r="C29" t="str">
            <v>QA Manager</v>
          </cell>
          <cell r="D29">
            <v>0</v>
          </cell>
          <cell r="E29">
            <v>31874.553124661608</v>
          </cell>
          <cell r="O29">
            <v>0</v>
          </cell>
          <cell r="P29">
            <v>0</v>
          </cell>
          <cell r="Q29">
            <v>0</v>
          </cell>
          <cell r="R29">
            <v>31874.553124661608</v>
          </cell>
          <cell r="S29">
            <v>31874.553124661608</v>
          </cell>
          <cell r="T29">
            <v>31874.553124661608</v>
          </cell>
          <cell r="U29">
            <v>31874.553124661608</v>
          </cell>
          <cell r="V29">
            <v>31874.553124661608</v>
          </cell>
          <cell r="W29">
            <v>31874.553124661608</v>
          </cell>
          <cell r="X29">
            <v>31874.553124661608</v>
          </cell>
          <cell r="Y29">
            <v>31874.553124661608</v>
          </cell>
          <cell r="Z29">
            <v>31874.553124661608</v>
          </cell>
          <cell r="AA29">
            <v>31874.553124661608</v>
          </cell>
          <cell r="AB29">
            <v>31874.553124661608</v>
          </cell>
          <cell r="AC29">
            <v>31874.553124661608</v>
          </cell>
          <cell r="AD29">
            <v>31874.553124661608</v>
          </cell>
          <cell r="AE29">
            <v>31874.553124661608</v>
          </cell>
          <cell r="AF29">
            <v>31874.553124661608</v>
          </cell>
          <cell r="AG29">
            <v>31874.553124661608</v>
          </cell>
          <cell r="AH29">
            <v>31874.553124661608</v>
          </cell>
          <cell r="AI29">
            <v>31874.553124661608</v>
          </cell>
          <cell r="AJ29">
            <v>31874.553124661608</v>
          </cell>
          <cell r="AK29">
            <v>31874.553124661608</v>
          </cell>
          <cell r="AL29">
            <v>31874.553124661608</v>
          </cell>
          <cell r="AM29">
            <v>31874.553124661608</v>
          </cell>
          <cell r="AN29">
            <v>31874.553124661608</v>
          </cell>
          <cell r="AO29">
            <v>63749.106249323217</v>
          </cell>
          <cell r="AP29">
            <v>63749.106249323217</v>
          </cell>
          <cell r="AQ29">
            <v>63749.106249323217</v>
          </cell>
          <cell r="AR29">
            <v>63749.106249323217</v>
          </cell>
          <cell r="AS29">
            <v>63749.106249323217</v>
          </cell>
          <cell r="AT29">
            <v>63749.106249323217</v>
          </cell>
          <cell r="AU29">
            <v>63749.106249323217</v>
          </cell>
          <cell r="AV29">
            <v>63749.106249323217</v>
          </cell>
          <cell r="AW29">
            <v>63749.106249323217</v>
          </cell>
          <cell r="AX29">
            <v>63749.106249323217</v>
          </cell>
          <cell r="AY29">
            <v>63749.106249323217</v>
          </cell>
          <cell r="AZ29">
            <v>63749.106249323217</v>
          </cell>
          <cell r="BA29">
            <v>63749.106249323217</v>
          </cell>
          <cell r="BB29">
            <v>63749.106249323217</v>
          </cell>
          <cell r="BC29">
            <v>63749.106249323217</v>
          </cell>
          <cell r="BD29">
            <v>63749.106249323217</v>
          </cell>
          <cell r="BE29">
            <v>63749.106249323217</v>
          </cell>
          <cell r="BF29">
            <v>63749.106249323217</v>
          </cell>
          <cell r="BG29">
            <v>63749.106249323217</v>
          </cell>
          <cell r="BH29">
            <v>63749.106249323217</v>
          </cell>
          <cell r="BI29">
            <v>63749.106249323217</v>
          </cell>
          <cell r="BJ29">
            <v>63749.106249323217</v>
          </cell>
          <cell r="BK29">
            <v>63749.106249323217</v>
          </cell>
          <cell r="BL29">
            <v>63749.106249323217</v>
          </cell>
          <cell r="BM29">
            <v>63749.106249323217</v>
          </cell>
          <cell r="BN29">
            <v>63749.106249323217</v>
          </cell>
          <cell r="BO29">
            <v>63749.106249323217</v>
          </cell>
          <cell r="BP29">
            <v>63749.106249323217</v>
          </cell>
          <cell r="BQ29">
            <v>63749.106249323217</v>
          </cell>
          <cell r="BR29">
            <v>63749.106249323217</v>
          </cell>
          <cell r="BS29">
            <v>63749.106249323217</v>
          </cell>
          <cell r="BT29">
            <v>63749.106249323217</v>
          </cell>
          <cell r="BU29">
            <v>63749.106249323217</v>
          </cell>
          <cell r="BV29">
            <v>63749.106249323217</v>
          </cell>
          <cell r="BW29">
            <v>63749.106249323217</v>
          </cell>
          <cell r="BX29">
            <v>63749.106249323217</v>
          </cell>
          <cell r="BY29">
            <v>63749.106249323217</v>
          </cell>
          <cell r="BZ29">
            <v>63749.106249323217</v>
          </cell>
          <cell r="CA29">
            <v>63749.106249323217</v>
          </cell>
          <cell r="CB29">
            <v>63749.106249323217</v>
          </cell>
        </row>
        <row r="30">
          <cell r="A30">
            <v>2000020</v>
          </cell>
          <cell r="B30" t="str">
            <v>Planner Officer (Engineering)</v>
          </cell>
          <cell r="C30" t="str">
            <v>Project planner</v>
          </cell>
          <cell r="D30">
            <v>0</v>
          </cell>
          <cell r="E30">
            <v>34388.099537828399</v>
          </cell>
          <cell r="O30">
            <v>0</v>
          </cell>
          <cell r="P30">
            <v>0</v>
          </cell>
          <cell r="Q30">
            <v>0</v>
          </cell>
          <cell r="R30">
            <v>0</v>
          </cell>
          <cell r="S30">
            <v>34388.099537828399</v>
          </cell>
          <cell r="T30">
            <v>34388.099537828399</v>
          </cell>
          <cell r="U30">
            <v>34388.099537828399</v>
          </cell>
          <cell r="V30">
            <v>34388.099537828399</v>
          </cell>
          <cell r="W30">
            <v>34388.099537828399</v>
          </cell>
          <cell r="X30">
            <v>34388.099537828399</v>
          </cell>
          <cell r="Y30">
            <v>34388.099537828399</v>
          </cell>
          <cell r="Z30">
            <v>34388.099537828399</v>
          </cell>
          <cell r="AA30">
            <v>34388.099537828399</v>
          </cell>
          <cell r="AB30">
            <v>34388.099537828399</v>
          </cell>
          <cell r="AC30">
            <v>34388.099537828399</v>
          </cell>
          <cell r="AD30">
            <v>34388.099537828399</v>
          </cell>
          <cell r="AE30">
            <v>34388.099537828399</v>
          </cell>
          <cell r="AF30">
            <v>34388.099537828399</v>
          </cell>
          <cell r="AG30">
            <v>34388.099537828399</v>
          </cell>
          <cell r="AH30">
            <v>34388.099537828399</v>
          </cell>
          <cell r="AI30">
            <v>34388.099537828399</v>
          </cell>
          <cell r="AJ30">
            <v>34388.099537828399</v>
          </cell>
          <cell r="AK30">
            <v>34388.099537828399</v>
          </cell>
          <cell r="AL30">
            <v>34388.099537828399</v>
          </cell>
          <cell r="AM30">
            <v>34388.099537828399</v>
          </cell>
          <cell r="AN30">
            <v>34388.099537828399</v>
          </cell>
          <cell r="AO30">
            <v>34388.099537828399</v>
          </cell>
          <cell r="AP30">
            <v>34388.099537828399</v>
          </cell>
          <cell r="AQ30">
            <v>34388.099537828399</v>
          </cell>
          <cell r="AR30">
            <v>34388.099537828399</v>
          </cell>
          <cell r="AS30">
            <v>34388.099537828399</v>
          </cell>
          <cell r="AT30">
            <v>34388.099537828399</v>
          </cell>
          <cell r="AU30">
            <v>34388.099537828399</v>
          </cell>
          <cell r="AV30">
            <v>34388.099537828399</v>
          </cell>
          <cell r="AW30">
            <v>34388.099537828399</v>
          </cell>
          <cell r="AX30">
            <v>34388.099537828399</v>
          </cell>
          <cell r="AY30">
            <v>34388.099537828399</v>
          </cell>
          <cell r="AZ30">
            <v>34388.099537828399</v>
          </cell>
          <cell r="BA30">
            <v>34388.099537828399</v>
          </cell>
          <cell r="BB30">
            <v>34388.099537828399</v>
          </cell>
          <cell r="BC30">
            <v>34388.099537828399</v>
          </cell>
          <cell r="BD30">
            <v>34388.099537828399</v>
          </cell>
          <cell r="BE30">
            <v>34388.099537828399</v>
          </cell>
          <cell r="BF30">
            <v>34388.099537828399</v>
          </cell>
          <cell r="BG30">
            <v>34388.099537828399</v>
          </cell>
          <cell r="BH30">
            <v>34388.099537828399</v>
          </cell>
          <cell r="BI30">
            <v>34388.099537828399</v>
          </cell>
          <cell r="BJ30">
            <v>34388.099537828399</v>
          </cell>
          <cell r="BK30">
            <v>34388.099537828399</v>
          </cell>
          <cell r="BL30">
            <v>34388.099537828399</v>
          </cell>
          <cell r="BM30">
            <v>34388.099537828399</v>
          </cell>
          <cell r="BN30">
            <v>34388.099537828399</v>
          </cell>
          <cell r="BO30">
            <v>34388.099537828399</v>
          </cell>
          <cell r="BP30">
            <v>34388.099537828399</v>
          </cell>
          <cell r="BQ30">
            <v>34388.099537828399</v>
          </cell>
          <cell r="BR30">
            <v>34388.099537828399</v>
          </cell>
          <cell r="BS30">
            <v>34388.099537828399</v>
          </cell>
          <cell r="BT30">
            <v>34388.099537828399</v>
          </cell>
          <cell r="BU30">
            <v>34388.099537828399</v>
          </cell>
          <cell r="BV30">
            <v>34388.099537828399</v>
          </cell>
          <cell r="BW30">
            <v>34388.099537828399</v>
          </cell>
          <cell r="BX30">
            <v>34388.099537828399</v>
          </cell>
          <cell r="BY30">
            <v>34388.099537828399</v>
          </cell>
          <cell r="BZ30">
            <v>34388.099537828399</v>
          </cell>
          <cell r="CA30">
            <v>34388.099537828399</v>
          </cell>
          <cell r="CB30">
            <v>34388.099537828399</v>
          </cell>
        </row>
        <row r="31">
          <cell r="A31">
            <v>2000010</v>
          </cell>
          <cell r="B31" t="str">
            <v>Mine Planner</v>
          </cell>
          <cell r="C31" t="str">
            <v>Project co-ordinator</v>
          </cell>
          <cell r="D31">
            <v>0</v>
          </cell>
          <cell r="E31">
            <v>43613.599519882104</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43613.599519882104</v>
          </cell>
          <cell r="AP31">
            <v>43613.599519882104</v>
          </cell>
          <cell r="AQ31">
            <v>43613.599519882104</v>
          </cell>
          <cell r="AR31">
            <v>43613.599519882104</v>
          </cell>
          <cell r="AS31">
            <v>43613.599519882104</v>
          </cell>
          <cell r="AT31">
            <v>43613.599519882104</v>
          </cell>
          <cell r="AU31">
            <v>43613.599519882104</v>
          </cell>
          <cell r="AV31">
            <v>43613.599519882104</v>
          </cell>
          <cell r="AW31">
            <v>43613.599519882104</v>
          </cell>
          <cell r="AX31">
            <v>43613.599519882104</v>
          </cell>
          <cell r="AY31">
            <v>43613.599519882104</v>
          </cell>
          <cell r="AZ31">
            <v>43613.599519882104</v>
          </cell>
          <cell r="BA31">
            <v>43613.599519882104</v>
          </cell>
          <cell r="BB31">
            <v>43613.599519882104</v>
          </cell>
          <cell r="BC31">
            <v>43613.599519882104</v>
          </cell>
          <cell r="BD31">
            <v>43613.599519882104</v>
          </cell>
          <cell r="BE31">
            <v>43613.599519882104</v>
          </cell>
          <cell r="BF31">
            <v>43613.599519882104</v>
          </cell>
          <cell r="BG31">
            <v>43613.599519882104</v>
          </cell>
          <cell r="BH31">
            <v>43613.599519882104</v>
          </cell>
          <cell r="BI31">
            <v>43613.599519882104</v>
          </cell>
          <cell r="BJ31">
            <v>43613.599519882104</v>
          </cell>
          <cell r="BK31">
            <v>43613.599519882104</v>
          </cell>
          <cell r="BL31">
            <v>43613.599519882104</v>
          </cell>
          <cell r="BM31">
            <v>43613.599519882104</v>
          </cell>
          <cell r="BN31">
            <v>43613.599519882104</v>
          </cell>
          <cell r="BO31">
            <v>43613.599519882104</v>
          </cell>
          <cell r="BP31">
            <v>43613.599519882104</v>
          </cell>
          <cell r="BQ31">
            <v>43613.599519882104</v>
          </cell>
          <cell r="BR31">
            <v>43613.599519882104</v>
          </cell>
          <cell r="BS31">
            <v>43613.599519882104</v>
          </cell>
          <cell r="BT31">
            <v>43613.599519882104</v>
          </cell>
          <cell r="BU31">
            <v>43613.599519882104</v>
          </cell>
          <cell r="BV31">
            <v>43613.599519882104</v>
          </cell>
          <cell r="BW31">
            <v>43613.599519882104</v>
          </cell>
          <cell r="BX31">
            <v>43613.599519882104</v>
          </cell>
          <cell r="BY31">
            <v>43613.599519882104</v>
          </cell>
          <cell r="BZ31">
            <v>43613.599519882104</v>
          </cell>
          <cell r="CA31">
            <v>43613.599519882104</v>
          </cell>
          <cell r="CB31">
            <v>43613.599519882104</v>
          </cell>
        </row>
        <row r="33">
          <cell r="B33" t="str">
            <v>Category A Administration</v>
          </cell>
        </row>
        <row r="34">
          <cell r="A34">
            <v>2000115</v>
          </cell>
          <cell r="B34" t="str">
            <v>Finance/Comercial Manager</v>
          </cell>
          <cell r="C34" t="str">
            <v>Financial/Contractual Manager</v>
          </cell>
          <cell r="D34">
            <v>0</v>
          </cell>
          <cell r="E34">
            <v>59350</v>
          </cell>
          <cell r="O34">
            <v>0</v>
          </cell>
          <cell r="P34">
            <v>0</v>
          </cell>
          <cell r="Q34">
            <v>0</v>
          </cell>
          <cell r="R34">
            <v>19585.5</v>
          </cell>
          <cell r="S34">
            <v>19585.5</v>
          </cell>
          <cell r="T34">
            <v>19585.5</v>
          </cell>
          <cell r="U34">
            <v>19585.5</v>
          </cell>
          <cell r="V34">
            <v>19585.5</v>
          </cell>
          <cell r="W34">
            <v>19585.5</v>
          </cell>
          <cell r="X34">
            <v>59350</v>
          </cell>
          <cell r="Y34">
            <v>59350</v>
          </cell>
          <cell r="Z34">
            <v>59350</v>
          </cell>
          <cell r="AA34">
            <v>59350</v>
          </cell>
          <cell r="AB34">
            <v>59350</v>
          </cell>
          <cell r="AC34">
            <v>59350</v>
          </cell>
          <cell r="AD34">
            <v>59350</v>
          </cell>
          <cell r="AE34">
            <v>59350</v>
          </cell>
          <cell r="AF34">
            <v>59350</v>
          </cell>
          <cell r="AG34">
            <v>59350</v>
          </cell>
          <cell r="AH34">
            <v>59350</v>
          </cell>
          <cell r="AI34">
            <v>59350</v>
          </cell>
          <cell r="AJ34">
            <v>59350</v>
          </cell>
          <cell r="AK34">
            <v>59350</v>
          </cell>
          <cell r="AL34">
            <v>59350</v>
          </cell>
          <cell r="AM34">
            <v>59350</v>
          </cell>
          <cell r="AN34">
            <v>59350</v>
          </cell>
          <cell r="AO34">
            <v>59350</v>
          </cell>
          <cell r="AP34">
            <v>59350</v>
          </cell>
          <cell r="AQ34">
            <v>59350</v>
          </cell>
          <cell r="AR34">
            <v>59350</v>
          </cell>
          <cell r="AS34">
            <v>59350</v>
          </cell>
          <cell r="AT34">
            <v>59350</v>
          </cell>
          <cell r="AU34">
            <v>59350</v>
          </cell>
          <cell r="AV34">
            <v>59350</v>
          </cell>
          <cell r="AW34">
            <v>59350</v>
          </cell>
          <cell r="AX34">
            <v>59350</v>
          </cell>
          <cell r="AY34">
            <v>59350</v>
          </cell>
          <cell r="AZ34">
            <v>59350</v>
          </cell>
          <cell r="BA34">
            <v>59350</v>
          </cell>
          <cell r="BB34">
            <v>59350</v>
          </cell>
          <cell r="BC34">
            <v>59350</v>
          </cell>
          <cell r="BD34">
            <v>59350</v>
          </cell>
          <cell r="BE34">
            <v>59350</v>
          </cell>
          <cell r="BF34">
            <v>59350</v>
          </cell>
          <cell r="BG34">
            <v>59350</v>
          </cell>
          <cell r="BH34">
            <v>59350</v>
          </cell>
          <cell r="BI34">
            <v>59350</v>
          </cell>
          <cell r="BJ34">
            <v>59350</v>
          </cell>
          <cell r="BK34">
            <v>59350</v>
          </cell>
          <cell r="BL34">
            <v>59350</v>
          </cell>
          <cell r="BM34">
            <v>59350</v>
          </cell>
          <cell r="BN34">
            <v>59350</v>
          </cell>
          <cell r="BO34">
            <v>59350</v>
          </cell>
          <cell r="BP34">
            <v>59350</v>
          </cell>
          <cell r="BQ34">
            <v>59350</v>
          </cell>
          <cell r="BR34">
            <v>59350</v>
          </cell>
          <cell r="BS34">
            <v>59350</v>
          </cell>
          <cell r="BT34">
            <v>59350</v>
          </cell>
          <cell r="BU34">
            <v>59350</v>
          </cell>
          <cell r="BV34">
            <v>59350</v>
          </cell>
          <cell r="BW34">
            <v>59350</v>
          </cell>
          <cell r="BX34">
            <v>59350</v>
          </cell>
          <cell r="BY34">
            <v>59350</v>
          </cell>
          <cell r="BZ34">
            <v>59350</v>
          </cell>
          <cell r="CA34">
            <v>59350</v>
          </cell>
          <cell r="CB34">
            <v>59350</v>
          </cell>
        </row>
        <row r="35">
          <cell r="A35">
            <v>2000120</v>
          </cell>
          <cell r="B35" t="str">
            <v>Site Administrator</v>
          </cell>
          <cell r="C35" t="str">
            <v>Site administrator</v>
          </cell>
          <cell r="D35">
            <v>0</v>
          </cell>
          <cell r="E35">
            <v>35510</v>
          </cell>
          <cell r="O35">
            <v>35510</v>
          </cell>
          <cell r="P35">
            <v>35510</v>
          </cell>
          <cell r="Q35">
            <v>35510</v>
          </cell>
          <cell r="R35">
            <v>35510</v>
          </cell>
          <cell r="S35">
            <v>35510</v>
          </cell>
          <cell r="T35">
            <v>35510</v>
          </cell>
          <cell r="U35">
            <v>35510</v>
          </cell>
          <cell r="V35">
            <v>35510</v>
          </cell>
          <cell r="W35">
            <v>35510</v>
          </cell>
          <cell r="X35">
            <v>35510</v>
          </cell>
          <cell r="Y35">
            <v>35510</v>
          </cell>
          <cell r="Z35">
            <v>35510</v>
          </cell>
          <cell r="AA35">
            <v>35510</v>
          </cell>
          <cell r="AB35">
            <v>35510</v>
          </cell>
          <cell r="AC35">
            <v>35510</v>
          </cell>
          <cell r="AD35">
            <v>35510</v>
          </cell>
          <cell r="AE35">
            <v>35510</v>
          </cell>
          <cell r="AF35">
            <v>35510</v>
          </cell>
          <cell r="AG35">
            <v>35510</v>
          </cell>
          <cell r="AH35">
            <v>35510</v>
          </cell>
          <cell r="AI35">
            <v>35510</v>
          </cell>
          <cell r="AJ35">
            <v>35510</v>
          </cell>
          <cell r="AK35">
            <v>35510</v>
          </cell>
          <cell r="AL35">
            <v>35510</v>
          </cell>
          <cell r="AM35">
            <v>35510</v>
          </cell>
          <cell r="AN35">
            <v>35510</v>
          </cell>
          <cell r="AO35">
            <v>35510</v>
          </cell>
          <cell r="AP35">
            <v>35510</v>
          </cell>
          <cell r="AQ35">
            <v>35510</v>
          </cell>
          <cell r="AR35">
            <v>35510</v>
          </cell>
          <cell r="AS35">
            <v>35510</v>
          </cell>
          <cell r="AT35">
            <v>35510</v>
          </cell>
          <cell r="AU35">
            <v>35510</v>
          </cell>
          <cell r="AV35">
            <v>35510</v>
          </cell>
          <cell r="AW35">
            <v>35510</v>
          </cell>
          <cell r="AX35">
            <v>35510</v>
          </cell>
          <cell r="AY35">
            <v>35510</v>
          </cell>
          <cell r="AZ35">
            <v>35510</v>
          </cell>
          <cell r="BA35">
            <v>35510</v>
          </cell>
          <cell r="BB35">
            <v>35510</v>
          </cell>
          <cell r="BC35">
            <v>35510</v>
          </cell>
          <cell r="BD35">
            <v>35510</v>
          </cell>
          <cell r="BE35">
            <v>35510</v>
          </cell>
          <cell r="BF35">
            <v>35510</v>
          </cell>
          <cell r="BG35">
            <v>35510</v>
          </cell>
          <cell r="BH35">
            <v>35510</v>
          </cell>
          <cell r="BI35">
            <v>35510</v>
          </cell>
          <cell r="BJ35">
            <v>35510</v>
          </cell>
          <cell r="BK35">
            <v>35510</v>
          </cell>
          <cell r="BL35">
            <v>35510</v>
          </cell>
          <cell r="BM35">
            <v>35510</v>
          </cell>
          <cell r="BN35">
            <v>35510</v>
          </cell>
          <cell r="BO35">
            <v>35510</v>
          </cell>
          <cell r="BP35">
            <v>35510</v>
          </cell>
          <cell r="BQ35">
            <v>35510</v>
          </cell>
          <cell r="BR35">
            <v>35510</v>
          </cell>
          <cell r="BS35">
            <v>35510</v>
          </cell>
          <cell r="BT35">
            <v>35510</v>
          </cell>
          <cell r="BU35">
            <v>35510</v>
          </cell>
          <cell r="BV35">
            <v>35510</v>
          </cell>
          <cell r="BW35">
            <v>35510</v>
          </cell>
          <cell r="BX35">
            <v>35510</v>
          </cell>
          <cell r="BY35">
            <v>35510</v>
          </cell>
          <cell r="BZ35">
            <v>35510</v>
          </cell>
          <cell r="CA35">
            <v>35510</v>
          </cell>
          <cell r="CB35">
            <v>35510</v>
          </cell>
        </row>
        <row r="36">
          <cell r="A36">
            <v>2000140</v>
          </cell>
          <cell r="B36" t="str">
            <v>Principal Clerk - Stores</v>
          </cell>
          <cell r="C36" t="str">
            <v>Principal Site Clerk</v>
          </cell>
          <cell r="D36">
            <v>0</v>
          </cell>
          <cell r="E36">
            <v>13054.326219966162</v>
          </cell>
          <cell r="O36">
            <v>0</v>
          </cell>
          <cell r="P36">
            <v>6527.1631099830811</v>
          </cell>
          <cell r="Q36">
            <v>6527.1631099830811</v>
          </cell>
          <cell r="R36">
            <v>6527.1631099830811</v>
          </cell>
          <cell r="S36">
            <v>6527.1631099830811</v>
          </cell>
          <cell r="T36">
            <v>6527.1631099830811</v>
          </cell>
          <cell r="U36">
            <v>6527.1631099830811</v>
          </cell>
          <cell r="V36">
            <v>6527.1631099830811</v>
          </cell>
          <cell r="W36">
            <v>6527.1631099830811</v>
          </cell>
          <cell r="X36">
            <v>6527.1631099830811</v>
          </cell>
          <cell r="Y36">
            <v>6527.1631099830811</v>
          </cell>
          <cell r="Z36">
            <v>6527.1631099830811</v>
          </cell>
          <cell r="AA36">
            <v>6527.1631099830811</v>
          </cell>
          <cell r="AB36">
            <v>6527.1631099830811</v>
          </cell>
          <cell r="AC36">
            <v>6527.1631099830811</v>
          </cell>
          <cell r="AD36">
            <v>6527.1631099830811</v>
          </cell>
          <cell r="AE36">
            <v>6527.1631099830811</v>
          </cell>
          <cell r="AF36">
            <v>6527.1631099830811</v>
          </cell>
          <cell r="AG36">
            <v>6527.1631099830811</v>
          </cell>
          <cell r="AH36">
            <v>6527.1631099830811</v>
          </cell>
          <cell r="AI36">
            <v>6527.1631099830811</v>
          </cell>
          <cell r="AJ36">
            <v>6527.1631099830811</v>
          </cell>
          <cell r="AK36">
            <v>6527.1631099830811</v>
          </cell>
          <cell r="AL36">
            <v>6527.1631099830811</v>
          </cell>
          <cell r="AM36">
            <v>6527.1631099830811</v>
          </cell>
          <cell r="AN36">
            <v>6527.1631099830811</v>
          </cell>
          <cell r="AO36">
            <v>6527.1631099830811</v>
          </cell>
          <cell r="AP36">
            <v>6527.1631099830811</v>
          </cell>
          <cell r="AQ36">
            <v>6527.1631099830811</v>
          </cell>
          <cell r="AR36">
            <v>6527.1631099830811</v>
          </cell>
          <cell r="AS36">
            <v>6527.1631099830811</v>
          </cell>
          <cell r="AT36">
            <v>6527.1631099830811</v>
          </cell>
          <cell r="AU36">
            <v>6527.1631099830811</v>
          </cell>
          <cell r="AV36">
            <v>6527.1631099830811</v>
          </cell>
          <cell r="AW36">
            <v>6527.1631099830811</v>
          </cell>
          <cell r="AX36">
            <v>6527.1631099830811</v>
          </cell>
          <cell r="AY36">
            <v>6527.1631099830811</v>
          </cell>
          <cell r="AZ36">
            <v>6527.1631099830811</v>
          </cell>
          <cell r="BA36">
            <v>6527.1631099830811</v>
          </cell>
          <cell r="BB36">
            <v>6527.1631099830811</v>
          </cell>
          <cell r="BC36">
            <v>6527.1631099830811</v>
          </cell>
          <cell r="BD36">
            <v>6527.1631099830811</v>
          </cell>
          <cell r="BE36">
            <v>6527.1631099830811</v>
          </cell>
          <cell r="BF36">
            <v>6527.1631099830811</v>
          </cell>
          <cell r="BG36">
            <v>6527.1631099830811</v>
          </cell>
          <cell r="BH36">
            <v>6527.1631099830811</v>
          </cell>
          <cell r="BI36">
            <v>6527.1631099830811</v>
          </cell>
          <cell r="BJ36">
            <v>6527.1631099830811</v>
          </cell>
          <cell r="BK36">
            <v>6527.1631099830811</v>
          </cell>
          <cell r="BL36">
            <v>6527.1631099830811</v>
          </cell>
          <cell r="BM36">
            <v>6527.1631099830811</v>
          </cell>
          <cell r="BN36">
            <v>6527.1631099830811</v>
          </cell>
          <cell r="BO36">
            <v>6527.1631099830811</v>
          </cell>
          <cell r="BP36">
            <v>6527.1631099830811</v>
          </cell>
          <cell r="BQ36">
            <v>6527.1631099830811</v>
          </cell>
          <cell r="BR36">
            <v>6527.1631099830811</v>
          </cell>
          <cell r="BS36">
            <v>6527.1631099830811</v>
          </cell>
          <cell r="BT36">
            <v>6527.1631099830811</v>
          </cell>
          <cell r="BU36">
            <v>6527.1631099830811</v>
          </cell>
          <cell r="BV36">
            <v>6527.1631099830811</v>
          </cell>
          <cell r="BW36">
            <v>6527.1631099830811</v>
          </cell>
          <cell r="BX36">
            <v>6527.1631099830811</v>
          </cell>
          <cell r="BY36">
            <v>6527.1631099830811</v>
          </cell>
          <cell r="BZ36">
            <v>6527.1631099830811</v>
          </cell>
          <cell r="CA36">
            <v>6527.1631099830811</v>
          </cell>
          <cell r="CB36">
            <v>6527.1631099830811</v>
          </cell>
        </row>
        <row r="37">
          <cell r="A37">
            <v>2000140</v>
          </cell>
          <cell r="B37" t="str">
            <v>Principal Clerk - Procurement &amp; Petty Cash</v>
          </cell>
          <cell r="C37" t="str">
            <v>Principal Site Clerk</v>
          </cell>
          <cell r="D37">
            <v>0</v>
          </cell>
          <cell r="E37">
            <v>13054.326219966162</v>
          </cell>
          <cell r="O37">
            <v>0</v>
          </cell>
          <cell r="P37">
            <v>6527.1631099830811</v>
          </cell>
          <cell r="Q37">
            <v>6527.1631099830811</v>
          </cell>
          <cell r="R37">
            <v>6527.1631099830811</v>
          </cell>
          <cell r="S37">
            <v>6527.1631099830811</v>
          </cell>
          <cell r="T37">
            <v>6527.1631099830811</v>
          </cell>
          <cell r="U37">
            <v>6527.1631099830811</v>
          </cell>
          <cell r="V37">
            <v>6527.1631099830811</v>
          </cell>
          <cell r="W37">
            <v>6527.1631099830811</v>
          </cell>
          <cell r="X37">
            <v>6527.1631099830811</v>
          </cell>
          <cell r="Y37">
            <v>6527.1631099830811</v>
          </cell>
          <cell r="Z37">
            <v>6527.1631099830811</v>
          </cell>
          <cell r="AA37">
            <v>6527.1631099830811</v>
          </cell>
          <cell r="AB37">
            <v>6527.1631099830811</v>
          </cell>
          <cell r="AC37">
            <v>6527.1631099830811</v>
          </cell>
          <cell r="AD37">
            <v>6527.1631099830811</v>
          </cell>
          <cell r="AE37">
            <v>6527.1631099830811</v>
          </cell>
          <cell r="AF37">
            <v>6527.1631099830811</v>
          </cell>
          <cell r="AG37">
            <v>6527.1631099830811</v>
          </cell>
          <cell r="AH37">
            <v>6527.1631099830811</v>
          </cell>
          <cell r="AI37">
            <v>6527.1631099830811</v>
          </cell>
          <cell r="AJ37">
            <v>6527.1631099830811</v>
          </cell>
          <cell r="AK37">
            <v>6527.1631099830811</v>
          </cell>
          <cell r="AL37">
            <v>6527.1631099830811</v>
          </cell>
          <cell r="AM37">
            <v>6527.1631099830811</v>
          </cell>
          <cell r="AN37">
            <v>6527.1631099830811</v>
          </cell>
          <cell r="AO37">
            <v>6527.1631099830811</v>
          </cell>
          <cell r="AP37">
            <v>6527.1631099830811</v>
          </cell>
          <cell r="AQ37">
            <v>6527.1631099830811</v>
          </cell>
          <cell r="AR37">
            <v>6527.1631099830811</v>
          </cell>
          <cell r="AS37">
            <v>6527.1631099830811</v>
          </cell>
          <cell r="AT37">
            <v>6527.1631099830811</v>
          </cell>
          <cell r="AU37">
            <v>6527.1631099830811</v>
          </cell>
          <cell r="AV37">
            <v>6527.1631099830811</v>
          </cell>
          <cell r="AW37">
            <v>6527.1631099830811</v>
          </cell>
          <cell r="AX37">
            <v>6527.1631099830811</v>
          </cell>
          <cell r="AY37">
            <v>6527.1631099830811</v>
          </cell>
          <cell r="AZ37">
            <v>6527.1631099830811</v>
          </cell>
          <cell r="BA37">
            <v>6527.1631099830811</v>
          </cell>
          <cell r="BB37">
            <v>6527.1631099830811</v>
          </cell>
          <cell r="BC37">
            <v>6527.1631099830811</v>
          </cell>
          <cell r="BD37">
            <v>6527.1631099830811</v>
          </cell>
          <cell r="BE37">
            <v>6527.1631099830811</v>
          </cell>
          <cell r="BF37">
            <v>6527.1631099830811</v>
          </cell>
          <cell r="BG37">
            <v>6527.1631099830811</v>
          </cell>
          <cell r="BH37">
            <v>6527.1631099830811</v>
          </cell>
          <cell r="BI37">
            <v>6527.1631099830811</v>
          </cell>
          <cell r="BJ37">
            <v>6527.1631099830811</v>
          </cell>
          <cell r="BK37">
            <v>6527.1631099830811</v>
          </cell>
          <cell r="BL37">
            <v>6527.1631099830811</v>
          </cell>
          <cell r="BM37">
            <v>6527.1631099830811</v>
          </cell>
          <cell r="BN37">
            <v>6527.1631099830811</v>
          </cell>
          <cell r="BO37">
            <v>6527.1631099830811</v>
          </cell>
          <cell r="BP37">
            <v>6527.1631099830811</v>
          </cell>
          <cell r="BQ37">
            <v>6527.1631099830811</v>
          </cell>
          <cell r="BR37">
            <v>6527.1631099830811</v>
          </cell>
          <cell r="BS37">
            <v>6527.1631099830811</v>
          </cell>
          <cell r="BT37">
            <v>6527.1631099830811</v>
          </cell>
          <cell r="BU37">
            <v>6527.1631099830811</v>
          </cell>
          <cell r="BV37">
            <v>6527.1631099830811</v>
          </cell>
          <cell r="BW37">
            <v>6527.1631099830811</v>
          </cell>
          <cell r="BX37">
            <v>6527.1631099830811</v>
          </cell>
          <cell r="BY37">
            <v>6527.1631099830811</v>
          </cell>
          <cell r="BZ37">
            <v>6527.1631099830811</v>
          </cell>
          <cell r="CA37">
            <v>6527.1631099830811</v>
          </cell>
          <cell r="CB37">
            <v>6527.1631099830811</v>
          </cell>
        </row>
        <row r="38">
          <cell r="A38">
            <v>2000140</v>
          </cell>
          <cell r="B38" t="str">
            <v>Principal Clerk - Plant Assets</v>
          </cell>
          <cell r="C38" t="str">
            <v>Principal Site Clerk</v>
          </cell>
          <cell r="D38">
            <v>0</v>
          </cell>
          <cell r="E38">
            <v>13054.326219966162</v>
          </cell>
          <cell r="O38">
            <v>0</v>
          </cell>
          <cell r="P38">
            <v>0</v>
          </cell>
          <cell r="Q38">
            <v>0</v>
          </cell>
          <cell r="R38">
            <v>0</v>
          </cell>
          <cell r="S38">
            <v>0</v>
          </cell>
          <cell r="T38">
            <v>0</v>
          </cell>
          <cell r="U38">
            <v>0</v>
          </cell>
          <cell r="V38">
            <v>0</v>
          </cell>
          <cell r="W38">
            <v>0</v>
          </cell>
          <cell r="X38">
            <v>13054.326219966162</v>
          </cell>
          <cell r="Y38">
            <v>13054.326219966162</v>
          </cell>
          <cell r="Z38">
            <v>13054.326219966162</v>
          </cell>
          <cell r="AA38">
            <v>13054.326219966162</v>
          </cell>
          <cell r="AB38">
            <v>13054.326219966162</v>
          </cell>
          <cell r="AC38">
            <v>13054.326219966162</v>
          </cell>
          <cell r="AD38">
            <v>13054.326219966162</v>
          </cell>
          <cell r="AE38">
            <v>13054.326219966162</v>
          </cell>
          <cell r="AF38">
            <v>13054.326219966162</v>
          </cell>
          <cell r="AG38">
            <v>13054.326219966162</v>
          </cell>
          <cell r="AH38">
            <v>13054.326219966162</v>
          </cell>
          <cell r="AI38">
            <v>13054.326219966162</v>
          </cell>
          <cell r="AJ38">
            <v>13054.326219966162</v>
          </cell>
          <cell r="AK38">
            <v>13054.326219966162</v>
          </cell>
          <cell r="AL38">
            <v>13054.326219966162</v>
          </cell>
          <cell r="AM38">
            <v>13054.326219966162</v>
          </cell>
          <cell r="AN38">
            <v>13054.326219966162</v>
          </cell>
          <cell r="AO38">
            <v>13054.326219966162</v>
          </cell>
          <cell r="AP38">
            <v>13054.326219966162</v>
          </cell>
          <cell r="AQ38">
            <v>13054.326219966162</v>
          </cell>
          <cell r="AR38">
            <v>13054.326219966162</v>
          </cell>
          <cell r="AS38">
            <v>13054.326219966162</v>
          </cell>
          <cell r="AT38">
            <v>13054.326219966162</v>
          </cell>
          <cell r="AU38">
            <v>13054.326219966162</v>
          </cell>
          <cell r="AV38">
            <v>13054.326219966162</v>
          </cell>
          <cell r="AW38">
            <v>13054.326219966162</v>
          </cell>
          <cell r="AX38">
            <v>13054.326219966162</v>
          </cell>
          <cell r="AY38">
            <v>13054.326219966162</v>
          </cell>
          <cell r="AZ38">
            <v>13054.326219966162</v>
          </cell>
          <cell r="BA38">
            <v>13054.326219966162</v>
          </cell>
          <cell r="BB38">
            <v>13054.326219966162</v>
          </cell>
          <cell r="BC38">
            <v>13054.326219966162</v>
          </cell>
          <cell r="BD38">
            <v>13054.326219966162</v>
          </cell>
          <cell r="BE38">
            <v>13054.326219966162</v>
          </cell>
          <cell r="BF38">
            <v>13054.326219966162</v>
          </cell>
          <cell r="BG38">
            <v>13054.326219966162</v>
          </cell>
          <cell r="BH38">
            <v>13054.326219966162</v>
          </cell>
          <cell r="BI38">
            <v>13054.326219966162</v>
          </cell>
          <cell r="BJ38">
            <v>13054.326219966162</v>
          </cell>
          <cell r="BK38">
            <v>13054.326219966162</v>
          </cell>
          <cell r="BL38">
            <v>13054.326219966162</v>
          </cell>
          <cell r="BM38">
            <v>13054.326219966162</v>
          </cell>
          <cell r="BN38">
            <v>13054.326219966162</v>
          </cell>
          <cell r="BO38">
            <v>13054.326219966162</v>
          </cell>
          <cell r="BP38">
            <v>13054.326219966162</v>
          </cell>
          <cell r="BQ38">
            <v>13054.326219966162</v>
          </cell>
          <cell r="BR38">
            <v>13054.326219966162</v>
          </cell>
          <cell r="BS38">
            <v>13054.326219966162</v>
          </cell>
          <cell r="BT38">
            <v>13054.326219966162</v>
          </cell>
          <cell r="BU38">
            <v>13054.326219966162</v>
          </cell>
          <cell r="BV38">
            <v>13054.326219966162</v>
          </cell>
          <cell r="BW38">
            <v>13054.326219966162</v>
          </cell>
          <cell r="BX38">
            <v>13054.326219966162</v>
          </cell>
          <cell r="BY38">
            <v>13054.326219966162</v>
          </cell>
          <cell r="BZ38">
            <v>13054.326219966162</v>
          </cell>
          <cell r="CA38">
            <v>13054.326219966162</v>
          </cell>
          <cell r="CB38">
            <v>13054.326219966162</v>
          </cell>
        </row>
        <row r="39">
          <cell r="A39">
            <v>2000140</v>
          </cell>
          <cell r="B39" t="str">
            <v>Principal Clerk - Cat A Labour</v>
          </cell>
          <cell r="C39" t="str">
            <v>Principal Site Clerk</v>
          </cell>
          <cell r="D39">
            <v>0</v>
          </cell>
          <cell r="E39">
            <v>13054.326219966162</v>
          </cell>
          <cell r="O39">
            <v>0</v>
          </cell>
          <cell r="P39">
            <v>0</v>
          </cell>
          <cell r="Q39">
            <v>0</v>
          </cell>
          <cell r="R39">
            <v>6527.1631099830811</v>
          </cell>
          <cell r="S39">
            <v>6527.1631099830811</v>
          </cell>
          <cell r="T39">
            <v>6527.1631099830811</v>
          </cell>
          <cell r="U39">
            <v>6527.1631099830811</v>
          </cell>
          <cell r="V39">
            <v>6527.1631099830811</v>
          </cell>
          <cell r="W39">
            <v>6527.1631099830811</v>
          </cell>
          <cell r="X39">
            <v>6527.1631099830811</v>
          </cell>
          <cell r="Y39">
            <v>6527.1631099830811</v>
          </cell>
          <cell r="Z39">
            <v>6527.1631099830811</v>
          </cell>
          <cell r="AA39">
            <v>6527.1631099830811</v>
          </cell>
          <cell r="AB39">
            <v>6527.1631099830811</v>
          </cell>
          <cell r="AC39">
            <v>6527.1631099830811</v>
          </cell>
          <cell r="AD39">
            <v>6527.1631099830811</v>
          </cell>
          <cell r="AE39">
            <v>6527.1631099830811</v>
          </cell>
          <cell r="AF39">
            <v>6527.1631099830811</v>
          </cell>
          <cell r="AG39">
            <v>6527.1631099830811</v>
          </cell>
          <cell r="AH39">
            <v>6527.1631099830811</v>
          </cell>
          <cell r="AI39">
            <v>6527.1631099830811</v>
          </cell>
          <cell r="AJ39">
            <v>6527.1631099830811</v>
          </cell>
          <cell r="AK39">
            <v>6527.1631099830811</v>
          </cell>
          <cell r="AL39">
            <v>6527.1631099830811</v>
          </cell>
          <cell r="AM39">
            <v>6527.1631099830811</v>
          </cell>
          <cell r="AN39">
            <v>6527.1631099830811</v>
          </cell>
          <cell r="AO39">
            <v>6527.1631099830811</v>
          </cell>
          <cell r="AP39">
            <v>6527.1631099830811</v>
          </cell>
          <cell r="AQ39">
            <v>6527.1631099830811</v>
          </cell>
          <cell r="AR39">
            <v>6527.1631099830811</v>
          </cell>
          <cell r="AS39">
            <v>6527.1631099830811</v>
          </cell>
          <cell r="AT39">
            <v>6527.1631099830811</v>
          </cell>
          <cell r="AU39">
            <v>6527.1631099830811</v>
          </cell>
          <cell r="AV39">
            <v>6527.1631099830811</v>
          </cell>
          <cell r="AW39">
            <v>6527.1631099830811</v>
          </cell>
          <cell r="AX39">
            <v>6527.1631099830811</v>
          </cell>
          <cell r="AY39">
            <v>6527.1631099830811</v>
          </cell>
          <cell r="AZ39">
            <v>6527.1631099830811</v>
          </cell>
          <cell r="BA39">
            <v>6527.1631099830811</v>
          </cell>
          <cell r="BB39">
            <v>6527.1631099830811</v>
          </cell>
          <cell r="BC39">
            <v>6527.1631099830811</v>
          </cell>
          <cell r="BD39">
            <v>6527.1631099830811</v>
          </cell>
          <cell r="BE39">
            <v>6527.1631099830811</v>
          </cell>
          <cell r="BF39">
            <v>6527.1631099830811</v>
          </cell>
          <cell r="BG39">
            <v>6527.1631099830811</v>
          </cell>
          <cell r="BH39">
            <v>6527.1631099830811</v>
          </cell>
          <cell r="BI39">
            <v>6527.1631099830811</v>
          </cell>
          <cell r="BJ39">
            <v>6527.1631099830811</v>
          </cell>
          <cell r="BK39">
            <v>6527.1631099830811</v>
          </cell>
          <cell r="BL39">
            <v>6527.1631099830811</v>
          </cell>
          <cell r="BM39">
            <v>6527.1631099830811</v>
          </cell>
          <cell r="BN39">
            <v>6527.1631099830811</v>
          </cell>
          <cell r="BO39">
            <v>6527.1631099830811</v>
          </cell>
          <cell r="BP39">
            <v>6527.1631099830811</v>
          </cell>
          <cell r="BQ39">
            <v>6527.1631099830811</v>
          </cell>
          <cell r="BR39">
            <v>6527.1631099830811</v>
          </cell>
          <cell r="BS39">
            <v>6527.1631099830811</v>
          </cell>
          <cell r="BT39">
            <v>6527.1631099830811</v>
          </cell>
          <cell r="BU39">
            <v>6527.1631099830811</v>
          </cell>
          <cell r="BV39">
            <v>6527.1631099830811</v>
          </cell>
          <cell r="BW39">
            <v>6527.1631099830811</v>
          </cell>
          <cell r="BX39">
            <v>6527.1631099830811</v>
          </cell>
          <cell r="BY39">
            <v>6527.1631099830811</v>
          </cell>
          <cell r="BZ39">
            <v>6527.1631099830811</v>
          </cell>
          <cell r="CA39">
            <v>6527.1631099830811</v>
          </cell>
          <cell r="CB39">
            <v>6527.1631099830811</v>
          </cell>
        </row>
        <row r="40">
          <cell r="A40">
            <v>2000140</v>
          </cell>
          <cell r="B40" t="str">
            <v>Principal Clerk - Cat B Labour</v>
          </cell>
          <cell r="C40" t="str">
            <v>Principal Site Clerk</v>
          </cell>
          <cell r="D40">
            <v>0</v>
          </cell>
          <cell r="E40">
            <v>13054.326219966162</v>
          </cell>
          <cell r="O40">
            <v>0</v>
          </cell>
          <cell r="P40">
            <v>0</v>
          </cell>
          <cell r="Q40">
            <v>0</v>
          </cell>
          <cell r="R40">
            <v>6527.1631099830811</v>
          </cell>
          <cell r="S40">
            <v>6527.1631099830811</v>
          </cell>
          <cell r="T40">
            <v>6527.1631099830811</v>
          </cell>
          <cell r="U40">
            <v>6527.1631099830811</v>
          </cell>
          <cell r="V40">
            <v>6527.1631099830811</v>
          </cell>
          <cell r="W40">
            <v>6527.1631099830811</v>
          </cell>
          <cell r="X40">
            <v>6527.1631099830811</v>
          </cell>
          <cell r="Y40">
            <v>6527.1631099830811</v>
          </cell>
          <cell r="Z40">
            <v>6527.1631099830811</v>
          </cell>
          <cell r="AA40">
            <v>6527.1631099830811</v>
          </cell>
          <cell r="AB40">
            <v>6527.1631099830811</v>
          </cell>
          <cell r="AC40">
            <v>6527.1631099830811</v>
          </cell>
          <cell r="AD40">
            <v>6527.1631099830811</v>
          </cell>
          <cell r="AE40">
            <v>6527.1631099830811</v>
          </cell>
          <cell r="AF40">
            <v>6527.1631099830811</v>
          </cell>
          <cell r="AG40">
            <v>6527.1631099830811</v>
          </cell>
          <cell r="AH40">
            <v>6527.1631099830811</v>
          </cell>
          <cell r="AI40">
            <v>6527.1631099830811</v>
          </cell>
          <cell r="AJ40">
            <v>6527.1631099830811</v>
          </cell>
          <cell r="AK40">
            <v>6527.1631099830811</v>
          </cell>
          <cell r="AL40">
            <v>6527.1631099830811</v>
          </cell>
          <cell r="AM40">
            <v>6527.1631099830811</v>
          </cell>
          <cell r="AN40">
            <v>6527.1631099830811</v>
          </cell>
          <cell r="AO40">
            <v>6527.1631099830811</v>
          </cell>
          <cell r="AP40">
            <v>6527.1631099830811</v>
          </cell>
          <cell r="AQ40">
            <v>6527.1631099830811</v>
          </cell>
          <cell r="AR40">
            <v>6527.1631099830811</v>
          </cell>
          <cell r="AS40">
            <v>6527.1631099830811</v>
          </cell>
          <cell r="AT40">
            <v>6527.1631099830811</v>
          </cell>
          <cell r="AU40">
            <v>6527.1631099830811</v>
          </cell>
          <cell r="AV40">
            <v>6527.1631099830811</v>
          </cell>
          <cell r="AW40">
            <v>6527.1631099830811</v>
          </cell>
          <cell r="AX40">
            <v>6527.1631099830811</v>
          </cell>
          <cell r="AY40">
            <v>6527.1631099830811</v>
          </cell>
          <cell r="AZ40">
            <v>6527.1631099830811</v>
          </cell>
          <cell r="BA40">
            <v>6527.1631099830811</v>
          </cell>
          <cell r="BB40">
            <v>6527.1631099830811</v>
          </cell>
          <cell r="BC40">
            <v>6527.1631099830811</v>
          </cell>
          <cell r="BD40">
            <v>6527.1631099830811</v>
          </cell>
          <cell r="BE40">
            <v>6527.1631099830811</v>
          </cell>
          <cell r="BF40">
            <v>6527.1631099830811</v>
          </cell>
          <cell r="BG40">
            <v>6527.1631099830811</v>
          </cell>
          <cell r="BH40">
            <v>6527.1631099830811</v>
          </cell>
          <cell r="BI40">
            <v>6527.1631099830811</v>
          </cell>
          <cell r="BJ40">
            <v>6527.1631099830811</v>
          </cell>
          <cell r="BK40">
            <v>6527.1631099830811</v>
          </cell>
          <cell r="BL40">
            <v>6527.1631099830811</v>
          </cell>
          <cell r="BM40">
            <v>6527.1631099830811</v>
          </cell>
          <cell r="BN40">
            <v>6527.1631099830811</v>
          </cell>
          <cell r="BO40">
            <v>6527.1631099830811</v>
          </cell>
          <cell r="BP40">
            <v>6527.1631099830811</v>
          </cell>
          <cell r="BQ40">
            <v>6527.1631099830811</v>
          </cell>
          <cell r="BR40">
            <v>6527.1631099830811</v>
          </cell>
          <cell r="BS40">
            <v>6527.1631099830811</v>
          </cell>
          <cell r="BT40">
            <v>6527.1631099830811</v>
          </cell>
          <cell r="BU40">
            <v>6527.1631099830811</v>
          </cell>
          <cell r="BV40">
            <v>6527.1631099830811</v>
          </cell>
          <cell r="BW40">
            <v>6527.1631099830811</v>
          </cell>
          <cell r="BX40">
            <v>6527.1631099830811</v>
          </cell>
          <cell r="BY40">
            <v>6527.1631099830811</v>
          </cell>
          <cell r="BZ40">
            <v>6527.1631099830811</v>
          </cell>
          <cell r="CA40">
            <v>6527.1631099830811</v>
          </cell>
          <cell r="CB40">
            <v>6527.1631099830811</v>
          </cell>
        </row>
        <row r="41">
          <cell r="A41">
            <v>2000200</v>
          </cell>
          <cell r="B41" t="str">
            <v>Storekeeper</v>
          </cell>
          <cell r="C41" t="str">
            <v>Storeman</v>
          </cell>
          <cell r="D41">
            <v>0</v>
          </cell>
          <cell r="E41">
            <v>11510.954030150548</v>
          </cell>
          <cell r="O41">
            <v>0</v>
          </cell>
          <cell r="P41">
            <v>0</v>
          </cell>
          <cell r="Q41">
            <v>0</v>
          </cell>
          <cell r="R41">
            <v>0</v>
          </cell>
          <cell r="S41">
            <v>0</v>
          </cell>
          <cell r="T41">
            <v>0</v>
          </cell>
          <cell r="U41">
            <v>0</v>
          </cell>
          <cell r="V41">
            <v>0</v>
          </cell>
          <cell r="W41">
            <v>11510.954030150548</v>
          </cell>
          <cell r="X41">
            <v>11510.954030150548</v>
          </cell>
          <cell r="Y41">
            <v>11510.954030150548</v>
          </cell>
          <cell r="Z41">
            <v>11510.954030150548</v>
          </cell>
          <cell r="AA41">
            <v>11510.954030150548</v>
          </cell>
          <cell r="AB41">
            <v>11510.954030150548</v>
          </cell>
          <cell r="AC41">
            <v>11510.954030150548</v>
          </cell>
          <cell r="AD41">
            <v>11510.954030150548</v>
          </cell>
          <cell r="AE41">
            <v>11510.954030150548</v>
          </cell>
          <cell r="AF41">
            <v>11510.954030150548</v>
          </cell>
          <cell r="AG41">
            <v>11510.954030150548</v>
          </cell>
          <cell r="AH41">
            <v>11510.954030150548</v>
          </cell>
          <cell r="AI41">
            <v>11510.954030150548</v>
          </cell>
          <cell r="AJ41">
            <v>11510.954030150548</v>
          </cell>
          <cell r="AK41">
            <v>11510.954030150548</v>
          </cell>
          <cell r="AL41">
            <v>11510.954030150548</v>
          </cell>
          <cell r="AM41">
            <v>11510.954030150548</v>
          </cell>
          <cell r="AN41">
            <v>11510.954030150548</v>
          </cell>
          <cell r="AO41">
            <v>11510.954030150548</v>
          </cell>
          <cell r="AP41">
            <v>11510.954030150548</v>
          </cell>
          <cell r="AQ41">
            <v>11510.954030150548</v>
          </cell>
          <cell r="AR41">
            <v>11510.954030150548</v>
          </cell>
          <cell r="AS41">
            <v>11510.954030150548</v>
          </cell>
          <cell r="AT41">
            <v>11510.954030150548</v>
          </cell>
          <cell r="AU41">
            <v>11510.954030150548</v>
          </cell>
          <cell r="AV41">
            <v>11510.954030150548</v>
          </cell>
          <cell r="AW41">
            <v>11510.954030150548</v>
          </cell>
          <cell r="AX41">
            <v>11510.954030150548</v>
          </cell>
          <cell r="AY41">
            <v>11510.954030150548</v>
          </cell>
          <cell r="AZ41">
            <v>11510.954030150548</v>
          </cell>
          <cell r="BA41">
            <v>11510.954030150548</v>
          </cell>
          <cell r="BB41">
            <v>11510.954030150548</v>
          </cell>
          <cell r="BC41">
            <v>11510.954030150548</v>
          </cell>
          <cell r="BD41">
            <v>11510.954030150548</v>
          </cell>
          <cell r="BE41">
            <v>11510.954030150548</v>
          </cell>
          <cell r="BF41">
            <v>11510.954030150548</v>
          </cell>
          <cell r="BG41">
            <v>11510.954030150548</v>
          </cell>
          <cell r="BH41">
            <v>11510.954030150548</v>
          </cell>
          <cell r="BI41">
            <v>11510.954030150548</v>
          </cell>
          <cell r="BJ41">
            <v>11510.954030150548</v>
          </cell>
          <cell r="BK41">
            <v>11510.954030150548</v>
          </cell>
          <cell r="BL41">
            <v>11510.954030150548</v>
          </cell>
          <cell r="BM41">
            <v>11510.954030150548</v>
          </cell>
          <cell r="BN41">
            <v>11510.954030150548</v>
          </cell>
          <cell r="BO41">
            <v>11510.954030150548</v>
          </cell>
          <cell r="BP41">
            <v>11510.954030150548</v>
          </cell>
          <cell r="BQ41">
            <v>11510.954030150548</v>
          </cell>
          <cell r="BR41">
            <v>11510.954030150548</v>
          </cell>
          <cell r="BS41">
            <v>11510.954030150548</v>
          </cell>
          <cell r="BT41">
            <v>11510.954030150548</v>
          </cell>
          <cell r="BU41">
            <v>11510.954030150548</v>
          </cell>
          <cell r="BV41">
            <v>11510.954030150548</v>
          </cell>
          <cell r="BW41">
            <v>11510.954030150548</v>
          </cell>
          <cell r="BX41">
            <v>11510.954030150548</v>
          </cell>
          <cell r="BY41">
            <v>11510.954030150548</v>
          </cell>
          <cell r="BZ41">
            <v>11510.954030150548</v>
          </cell>
          <cell r="CA41">
            <v>11510.954030150548</v>
          </cell>
          <cell r="CB41">
            <v>11510.954030150548</v>
          </cell>
        </row>
        <row r="43">
          <cell r="B43" t="str">
            <v>Category B Administration</v>
          </cell>
        </row>
        <row r="44">
          <cell r="A44">
            <v>2107030</v>
          </cell>
          <cell r="B44" t="str">
            <v>Chief Clerk - Plant Assets</v>
          </cell>
          <cell r="C44" t="str">
            <v>Chief Clerk Stores</v>
          </cell>
          <cell r="D44" t="str">
            <v>A7 - Stores Supervisor</v>
          </cell>
          <cell r="E44">
            <v>5790.8675178300691</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row>
        <row r="45">
          <cell r="A45">
            <v>2107020</v>
          </cell>
          <cell r="B45" t="str">
            <v>Chief Clerk - Cat A Labour</v>
          </cell>
          <cell r="C45" t="str">
            <v>Chief Clerk Admin.</v>
          </cell>
          <cell r="D45" t="str">
            <v>A7 - Administration Supervisor</v>
          </cell>
          <cell r="E45">
            <v>5705.7224402773527</v>
          </cell>
          <cell r="O45">
            <v>0</v>
          </cell>
          <cell r="P45">
            <v>0</v>
          </cell>
          <cell r="Q45">
            <v>0</v>
          </cell>
          <cell r="R45">
            <v>0</v>
          </cell>
          <cell r="S45">
            <v>0</v>
          </cell>
          <cell r="T45">
            <v>0</v>
          </cell>
          <cell r="U45">
            <v>0</v>
          </cell>
          <cell r="V45">
            <v>0</v>
          </cell>
          <cell r="W45">
            <v>0</v>
          </cell>
          <cell r="X45">
            <v>2852.8612201386763</v>
          </cell>
          <cell r="Y45">
            <v>2852.8612201386763</v>
          </cell>
          <cell r="Z45">
            <v>2852.8612201386763</v>
          </cell>
          <cell r="AA45">
            <v>5705.7224402773527</v>
          </cell>
          <cell r="AB45">
            <v>5705.7224402773527</v>
          </cell>
          <cell r="AC45">
            <v>5705.7224402773527</v>
          </cell>
          <cell r="AD45">
            <v>5705.7224402773527</v>
          </cell>
          <cell r="AE45">
            <v>5705.7224402773527</v>
          </cell>
          <cell r="AF45">
            <v>5705.7224402773527</v>
          </cell>
          <cell r="AG45">
            <v>5705.7224402773527</v>
          </cell>
          <cell r="AH45">
            <v>5705.7224402773527</v>
          </cell>
          <cell r="AI45">
            <v>5705.7224402773527</v>
          </cell>
          <cell r="AJ45">
            <v>5705.7224402773527</v>
          </cell>
          <cell r="AK45">
            <v>5705.7224402773527</v>
          </cell>
          <cell r="AL45">
            <v>5705.7224402773527</v>
          </cell>
          <cell r="AM45">
            <v>5705.7224402773527</v>
          </cell>
          <cell r="AN45">
            <v>5705.7224402773527</v>
          </cell>
          <cell r="AO45">
            <v>5705.7224402773527</v>
          </cell>
          <cell r="AP45">
            <v>5705.7224402773527</v>
          </cell>
          <cell r="AQ45">
            <v>5705.7224402773527</v>
          </cell>
          <cell r="AR45">
            <v>5705.7224402773527</v>
          </cell>
          <cell r="AS45">
            <v>5705.7224402773527</v>
          </cell>
          <cell r="AT45">
            <v>5705.7224402773527</v>
          </cell>
          <cell r="AU45">
            <v>5705.7224402773527</v>
          </cell>
          <cell r="AV45">
            <v>5705.7224402773527</v>
          </cell>
          <cell r="AW45">
            <v>5705.7224402773527</v>
          </cell>
          <cell r="AX45">
            <v>5705.7224402773527</v>
          </cell>
          <cell r="AY45">
            <v>5705.7224402773527</v>
          </cell>
          <cell r="AZ45">
            <v>5705.7224402773527</v>
          </cell>
          <cell r="BA45">
            <v>5705.7224402773527</v>
          </cell>
          <cell r="BB45">
            <v>5705.7224402773527</v>
          </cell>
          <cell r="BC45">
            <v>5705.7224402773527</v>
          </cell>
          <cell r="BD45">
            <v>5705.7224402773527</v>
          </cell>
          <cell r="BE45">
            <v>5705.7224402773527</v>
          </cell>
          <cell r="BF45">
            <v>5705.7224402773527</v>
          </cell>
          <cell r="BG45">
            <v>5705.7224402773527</v>
          </cell>
          <cell r="BH45">
            <v>5705.7224402773527</v>
          </cell>
          <cell r="BI45">
            <v>5705.7224402773527</v>
          </cell>
          <cell r="BJ45">
            <v>5705.7224402773527</v>
          </cell>
          <cell r="BK45">
            <v>5705.7224402773527</v>
          </cell>
          <cell r="BL45">
            <v>5705.7224402773527</v>
          </cell>
          <cell r="BM45">
            <v>5705.7224402773527</v>
          </cell>
          <cell r="BN45">
            <v>5705.7224402773527</v>
          </cell>
          <cell r="BO45">
            <v>5705.7224402773527</v>
          </cell>
          <cell r="BP45">
            <v>5705.7224402773527</v>
          </cell>
          <cell r="BQ45">
            <v>5705.7224402773527</v>
          </cell>
          <cell r="BR45">
            <v>5705.7224402773527</v>
          </cell>
          <cell r="BS45">
            <v>5705.7224402773527</v>
          </cell>
          <cell r="BT45">
            <v>5705.7224402773527</v>
          </cell>
          <cell r="BU45">
            <v>5705.7224402773527</v>
          </cell>
          <cell r="BV45">
            <v>5705.7224402773527</v>
          </cell>
          <cell r="BW45">
            <v>5705.7224402773527</v>
          </cell>
          <cell r="BX45">
            <v>5705.7224402773527</v>
          </cell>
          <cell r="BY45">
            <v>5705.7224402773527</v>
          </cell>
          <cell r="BZ45">
            <v>5705.7224402773527</v>
          </cell>
          <cell r="CA45">
            <v>5705.7224402773527</v>
          </cell>
          <cell r="CB45">
            <v>5705.7224402773527</v>
          </cell>
        </row>
        <row r="46">
          <cell r="A46">
            <v>2107020</v>
          </cell>
          <cell r="B46" t="str">
            <v>Chief Clerk - Cat B Labour</v>
          </cell>
          <cell r="C46" t="str">
            <v>Chief Clerk Admin.</v>
          </cell>
          <cell r="D46" t="str">
            <v>A7 - Administration Supervisor</v>
          </cell>
          <cell r="E46">
            <v>5705.7224402773527</v>
          </cell>
          <cell r="O46">
            <v>0</v>
          </cell>
          <cell r="P46">
            <v>0</v>
          </cell>
          <cell r="Q46">
            <v>0</v>
          </cell>
          <cell r="R46">
            <v>0</v>
          </cell>
          <cell r="S46">
            <v>0</v>
          </cell>
          <cell r="T46">
            <v>0</v>
          </cell>
          <cell r="U46">
            <v>0</v>
          </cell>
          <cell r="V46">
            <v>0</v>
          </cell>
          <cell r="W46">
            <v>0</v>
          </cell>
          <cell r="X46">
            <v>2852.8612201386763</v>
          </cell>
          <cell r="Y46">
            <v>2852.8612201386763</v>
          </cell>
          <cell r="Z46">
            <v>2852.8612201386763</v>
          </cell>
          <cell r="AA46">
            <v>5705.7224402773527</v>
          </cell>
          <cell r="AB46">
            <v>5705.7224402773527</v>
          </cell>
          <cell r="AC46">
            <v>5705.7224402773527</v>
          </cell>
          <cell r="AD46">
            <v>5705.7224402773527</v>
          </cell>
          <cell r="AE46">
            <v>5705.7224402773527</v>
          </cell>
          <cell r="AF46">
            <v>5705.7224402773527</v>
          </cell>
          <cell r="AG46">
            <v>5705.7224402773527</v>
          </cell>
          <cell r="AH46">
            <v>5705.7224402773527</v>
          </cell>
          <cell r="AI46">
            <v>5705.7224402773527</v>
          </cell>
          <cell r="AJ46">
            <v>5705.7224402773527</v>
          </cell>
          <cell r="AK46">
            <v>5705.7224402773527</v>
          </cell>
          <cell r="AL46">
            <v>5705.7224402773527</v>
          </cell>
          <cell r="AM46">
            <v>5705.7224402773527</v>
          </cell>
          <cell r="AN46">
            <v>5705.7224402773527</v>
          </cell>
          <cell r="AO46">
            <v>5705.7224402773527</v>
          </cell>
          <cell r="AP46">
            <v>5705.7224402773527</v>
          </cell>
          <cell r="AQ46">
            <v>5705.7224402773527</v>
          </cell>
          <cell r="AR46">
            <v>5705.7224402773527</v>
          </cell>
          <cell r="AS46">
            <v>5705.7224402773527</v>
          </cell>
          <cell r="AT46">
            <v>5705.7224402773527</v>
          </cell>
          <cell r="AU46">
            <v>5705.7224402773527</v>
          </cell>
          <cell r="AV46">
            <v>5705.7224402773527</v>
          </cell>
          <cell r="AW46">
            <v>5705.7224402773527</v>
          </cell>
          <cell r="AX46">
            <v>5705.7224402773527</v>
          </cell>
          <cell r="AY46">
            <v>5705.7224402773527</v>
          </cell>
          <cell r="AZ46">
            <v>5705.7224402773527</v>
          </cell>
          <cell r="BA46">
            <v>5705.7224402773527</v>
          </cell>
          <cell r="BB46">
            <v>5705.7224402773527</v>
          </cell>
          <cell r="BC46">
            <v>5705.7224402773527</v>
          </cell>
          <cell r="BD46">
            <v>5705.7224402773527</v>
          </cell>
          <cell r="BE46">
            <v>5705.7224402773527</v>
          </cell>
          <cell r="BF46">
            <v>5705.7224402773527</v>
          </cell>
          <cell r="BG46">
            <v>5705.7224402773527</v>
          </cell>
          <cell r="BH46">
            <v>5705.7224402773527</v>
          </cell>
          <cell r="BI46">
            <v>5705.7224402773527</v>
          </cell>
          <cell r="BJ46">
            <v>5705.7224402773527</v>
          </cell>
          <cell r="BK46">
            <v>5705.7224402773527</v>
          </cell>
          <cell r="BL46">
            <v>5705.7224402773527</v>
          </cell>
          <cell r="BM46">
            <v>5705.7224402773527</v>
          </cell>
          <cell r="BN46">
            <v>5705.7224402773527</v>
          </cell>
          <cell r="BO46">
            <v>5705.7224402773527</v>
          </cell>
          <cell r="BP46">
            <v>5705.7224402773527</v>
          </cell>
          <cell r="BQ46">
            <v>5705.7224402773527</v>
          </cell>
          <cell r="BR46">
            <v>5705.7224402773527</v>
          </cell>
          <cell r="BS46">
            <v>5705.7224402773527</v>
          </cell>
          <cell r="BT46">
            <v>5705.7224402773527</v>
          </cell>
          <cell r="BU46">
            <v>5705.7224402773527</v>
          </cell>
          <cell r="BV46">
            <v>5705.7224402773527</v>
          </cell>
          <cell r="BW46">
            <v>5705.7224402773527</v>
          </cell>
          <cell r="BX46">
            <v>5705.7224402773527</v>
          </cell>
          <cell r="BY46">
            <v>5705.7224402773527</v>
          </cell>
          <cell r="BZ46">
            <v>5705.7224402773527</v>
          </cell>
          <cell r="CA46">
            <v>5705.7224402773527</v>
          </cell>
          <cell r="CB46">
            <v>5705.7224402773527</v>
          </cell>
        </row>
        <row r="47">
          <cell r="A47">
            <v>2105000</v>
          </cell>
          <cell r="B47" t="str">
            <v>Senior Clerk - Stores</v>
          </cell>
          <cell r="C47" t="str">
            <v>Senior Clerk Admin</v>
          </cell>
          <cell r="D47" t="str">
            <v>A5 - Assist Clerical Supervisor</v>
          </cell>
          <cell r="E47">
            <v>3895.7262718245838</v>
          </cell>
          <cell r="O47">
            <v>0</v>
          </cell>
          <cell r="P47">
            <v>0</v>
          </cell>
          <cell r="Q47">
            <v>0</v>
          </cell>
          <cell r="R47">
            <v>3895.7262718245838</v>
          </cell>
          <cell r="S47">
            <v>3895.7262718245838</v>
          </cell>
          <cell r="T47">
            <v>3895.7262718245838</v>
          </cell>
          <cell r="U47">
            <v>3895.7262718245838</v>
          </cell>
          <cell r="V47">
            <v>3895.7262718245838</v>
          </cell>
          <cell r="W47">
            <v>3895.7262718245838</v>
          </cell>
          <cell r="X47">
            <v>7791.4525436491676</v>
          </cell>
          <cell r="Y47">
            <v>7791.4525436491676</v>
          </cell>
          <cell r="Z47">
            <v>7791.4525436491676</v>
          </cell>
          <cell r="AA47">
            <v>7791.4525436491676</v>
          </cell>
          <cell r="AB47">
            <v>7791.4525436491676</v>
          </cell>
          <cell r="AC47">
            <v>7791.4525436491676</v>
          </cell>
          <cell r="AD47">
            <v>7791.4525436491676</v>
          </cell>
          <cell r="AE47">
            <v>7791.4525436491676</v>
          </cell>
          <cell r="AF47">
            <v>7791.4525436491676</v>
          </cell>
          <cell r="AG47">
            <v>7791.4525436491676</v>
          </cell>
          <cell r="AH47">
            <v>7791.4525436491676</v>
          </cell>
          <cell r="AI47">
            <v>7791.4525436491676</v>
          </cell>
          <cell r="AJ47">
            <v>7791.4525436491676</v>
          </cell>
          <cell r="AK47">
            <v>7791.4525436491676</v>
          </cell>
          <cell r="AL47">
            <v>7791.4525436491676</v>
          </cell>
          <cell r="AM47">
            <v>7791.4525436491676</v>
          </cell>
          <cell r="AN47">
            <v>7791.4525436491676</v>
          </cell>
          <cell r="AO47">
            <v>7791.4525436491676</v>
          </cell>
          <cell r="AP47">
            <v>7791.4525436491676</v>
          </cell>
          <cell r="AQ47">
            <v>7791.4525436491676</v>
          </cell>
          <cell r="AR47">
            <v>7791.4525436491676</v>
          </cell>
          <cell r="AS47">
            <v>7791.4525436491676</v>
          </cell>
          <cell r="AT47">
            <v>7791.4525436491676</v>
          </cell>
          <cell r="AU47">
            <v>7791.4525436491676</v>
          </cell>
          <cell r="AV47">
            <v>7791.4525436491676</v>
          </cell>
          <cell r="AW47">
            <v>7791.4525436491676</v>
          </cell>
          <cell r="AX47">
            <v>7791.4525436491676</v>
          </cell>
          <cell r="AY47">
            <v>7791.4525436491676</v>
          </cell>
          <cell r="AZ47">
            <v>7791.4525436491676</v>
          </cell>
          <cell r="BA47">
            <v>7791.4525436491676</v>
          </cell>
          <cell r="BB47">
            <v>7791.4525436491676</v>
          </cell>
          <cell r="BC47">
            <v>7791.4525436491676</v>
          </cell>
          <cell r="BD47">
            <v>7791.4525436491676</v>
          </cell>
          <cell r="BE47">
            <v>7791.4525436491676</v>
          </cell>
          <cell r="BF47">
            <v>7791.4525436491676</v>
          </cell>
          <cell r="BG47">
            <v>7791.4525436491676</v>
          </cell>
          <cell r="BH47">
            <v>7791.4525436491676</v>
          </cell>
          <cell r="BI47">
            <v>7791.4525436491676</v>
          </cell>
          <cell r="BJ47">
            <v>7791.4525436491676</v>
          </cell>
          <cell r="BK47">
            <v>7791.4525436491676</v>
          </cell>
          <cell r="BL47">
            <v>7791.4525436491676</v>
          </cell>
          <cell r="BM47">
            <v>7791.4525436491676</v>
          </cell>
          <cell r="BN47">
            <v>7791.4525436491676</v>
          </cell>
          <cell r="BO47">
            <v>7791.4525436491676</v>
          </cell>
          <cell r="BP47">
            <v>7791.4525436491676</v>
          </cell>
          <cell r="BQ47">
            <v>7791.4525436491676</v>
          </cell>
          <cell r="BR47">
            <v>7791.4525436491676</v>
          </cell>
          <cell r="BS47">
            <v>7791.4525436491676</v>
          </cell>
          <cell r="BT47">
            <v>7791.4525436491676</v>
          </cell>
          <cell r="BU47">
            <v>7791.4525436491676</v>
          </cell>
          <cell r="BV47">
            <v>7791.4525436491676</v>
          </cell>
          <cell r="BW47">
            <v>7791.4525436491676</v>
          </cell>
          <cell r="BX47">
            <v>7791.4525436491676</v>
          </cell>
          <cell r="BY47">
            <v>7791.4525436491676</v>
          </cell>
          <cell r="BZ47">
            <v>7791.4525436491676</v>
          </cell>
          <cell r="CA47">
            <v>7791.4525436491676</v>
          </cell>
          <cell r="CB47">
            <v>7791.4525436491676</v>
          </cell>
        </row>
        <row r="48">
          <cell r="A48">
            <v>2105000</v>
          </cell>
          <cell r="B48" t="str">
            <v>Senior Clerk - Procurement &amp; Petty Cash</v>
          </cell>
          <cell r="C48" t="str">
            <v>Senior Clerk Admin</v>
          </cell>
          <cell r="D48" t="str">
            <v>A5 - Assist Clerical Supervisor</v>
          </cell>
          <cell r="E48">
            <v>3895.7262718245838</v>
          </cell>
          <cell r="O48">
            <v>0</v>
          </cell>
          <cell r="P48">
            <v>0</v>
          </cell>
          <cell r="Q48">
            <v>0</v>
          </cell>
          <cell r="R48">
            <v>0</v>
          </cell>
          <cell r="S48">
            <v>0</v>
          </cell>
          <cell r="T48">
            <v>0</v>
          </cell>
          <cell r="U48">
            <v>0</v>
          </cell>
          <cell r="V48">
            <v>0</v>
          </cell>
          <cell r="W48">
            <v>0</v>
          </cell>
          <cell r="X48">
            <v>3895.7262718245838</v>
          </cell>
          <cell r="Y48">
            <v>3895.7262718245838</v>
          </cell>
          <cell r="Z48">
            <v>3895.7262718245838</v>
          </cell>
          <cell r="AA48">
            <v>3895.7262718245838</v>
          </cell>
          <cell r="AB48">
            <v>3895.7262718245838</v>
          </cell>
          <cell r="AC48">
            <v>7791.4525436491676</v>
          </cell>
          <cell r="AD48">
            <v>7791.4525436491676</v>
          </cell>
          <cell r="AE48">
            <v>7791.4525436491676</v>
          </cell>
          <cell r="AF48">
            <v>7791.4525436491676</v>
          </cell>
          <cell r="AG48">
            <v>7791.4525436491676</v>
          </cell>
          <cell r="AH48">
            <v>7791.4525436491676</v>
          </cell>
          <cell r="AI48">
            <v>7791.4525436491676</v>
          </cell>
          <cell r="AJ48">
            <v>7791.4525436491676</v>
          </cell>
          <cell r="AK48">
            <v>7791.4525436491676</v>
          </cell>
          <cell r="AL48">
            <v>7791.4525436491676</v>
          </cell>
          <cell r="AM48">
            <v>7791.4525436491676</v>
          </cell>
          <cell r="AN48">
            <v>7791.4525436491676</v>
          </cell>
          <cell r="AO48">
            <v>7791.4525436491676</v>
          </cell>
          <cell r="AP48">
            <v>7791.4525436491676</v>
          </cell>
          <cell r="AQ48">
            <v>7791.4525436491676</v>
          </cell>
          <cell r="AR48">
            <v>7791.4525436491676</v>
          </cell>
          <cell r="AS48">
            <v>7791.4525436491676</v>
          </cell>
          <cell r="AT48">
            <v>7791.4525436491676</v>
          </cell>
          <cell r="AU48">
            <v>7791.4525436491676</v>
          </cell>
          <cell r="AV48">
            <v>7791.4525436491676</v>
          </cell>
          <cell r="AW48">
            <v>7791.4525436491676</v>
          </cell>
          <cell r="AX48">
            <v>7791.4525436491676</v>
          </cell>
          <cell r="AY48">
            <v>7791.4525436491676</v>
          </cell>
          <cell r="AZ48">
            <v>7791.4525436491676</v>
          </cell>
          <cell r="BA48">
            <v>7791.4525436491676</v>
          </cell>
          <cell r="BB48">
            <v>7791.4525436491676</v>
          </cell>
          <cell r="BC48">
            <v>7791.4525436491676</v>
          </cell>
          <cell r="BD48">
            <v>7791.4525436491676</v>
          </cell>
          <cell r="BE48">
            <v>7791.4525436491676</v>
          </cell>
          <cell r="BF48">
            <v>7791.4525436491676</v>
          </cell>
          <cell r="BG48">
            <v>7791.4525436491676</v>
          </cell>
          <cell r="BH48">
            <v>7791.4525436491676</v>
          </cell>
          <cell r="BI48">
            <v>7791.4525436491676</v>
          </cell>
          <cell r="BJ48">
            <v>7791.4525436491676</v>
          </cell>
          <cell r="BK48">
            <v>7791.4525436491676</v>
          </cell>
          <cell r="BL48">
            <v>7791.4525436491676</v>
          </cell>
          <cell r="BM48">
            <v>7791.4525436491676</v>
          </cell>
          <cell r="BN48">
            <v>7791.4525436491676</v>
          </cell>
          <cell r="BO48">
            <v>7791.4525436491676</v>
          </cell>
          <cell r="BP48">
            <v>7791.4525436491676</v>
          </cell>
          <cell r="BQ48">
            <v>7791.4525436491676</v>
          </cell>
          <cell r="BR48">
            <v>7791.4525436491676</v>
          </cell>
          <cell r="BS48">
            <v>7791.4525436491676</v>
          </cell>
          <cell r="BT48">
            <v>7791.4525436491676</v>
          </cell>
          <cell r="BU48">
            <v>7791.4525436491676</v>
          </cell>
          <cell r="BV48">
            <v>7791.4525436491676</v>
          </cell>
          <cell r="BW48">
            <v>7791.4525436491676</v>
          </cell>
          <cell r="BX48">
            <v>7791.4525436491676</v>
          </cell>
          <cell r="BY48">
            <v>7791.4525436491676</v>
          </cell>
          <cell r="BZ48">
            <v>7791.4525436491676</v>
          </cell>
          <cell r="CA48">
            <v>7791.4525436491676</v>
          </cell>
          <cell r="CB48">
            <v>7791.4525436491676</v>
          </cell>
        </row>
        <row r="49">
          <cell r="A49">
            <v>2104020</v>
          </cell>
          <cell r="B49" t="str">
            <v>Junior Clerk - Finance/Contract/QS/Management</v>
          </cell>
          <cell r="C49" t="str">
            <v>Junior Clerk</v>
          </cell>
          <cell r="D49" t="str">
            <v>A4 - Clerical Assistant</v>
          </cell>
          <cell r="E49">
            <v>3040.7543989760152</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3040.7543989760152</v>
          </cell>
          <cell r="AD49">
            <v>3040.7543989760152</v>
          </cell>
          <cell r="AE49">
            <v>3040.7543989760152</v>
          </cell>
          <cell r="AF49">
            <v>3040.7543989760152</v>
          </cell>
          <cell r="AG49">
            <v>3040.7543989760152</v>
          </cell>
          <cell r="AH49">
            <v>3040.7543989760152</v>
          </cell>
          <cell r="AI49">
            <v>3040.7543989760152</v>
          </cell>
          <cell r="AJ49">
            <v>3040.7543989760152</v>
          </cell>
          <cell r="AK49">
            <v>3040.7543989760152</v>
          </cell>
          <cell r="AL49">
            <v>3040.7543989760152</v>
          </cell>
          <cell r="AM49">
            <v>3040.7543989760152</v>
          </cell>
          <cell r="AN49">
            <v>3040.7543989760152</v>
          </cell>
          <cell r="AO49">
            <v>3040.7543989760152</v>
          </cell>
          <cell r="AP49">
            <v>3040.7543989760152</v>
          </cell>
          <cell r="AQ49">
            <v>3040.7543989760152</v>
          </cell>
          <cell r="AR49">
            <v>3040.7543989760152</v>
          </cell>
          <cell r="AS49">
            <v>3040.7543989760152</v>
          </cell>
          <cell r="AT49">
            <v>3040.7543989760152</v>
          </cell>
          <cell r="AU49">
            <v>3040.7543989760152</v>
          </cell>
          <cell r="AV49">
            <v>3040.7543989760152</v>
          </cell>
          <cell r="AW49">
            <v>3040.7543989760152</v>
          </cell>
          <cell r="AX49">
            <v>3040.7543989760152</v>
          </cell>
          <cell r="AY49">
            <v>3040.7543989760152</v>
          </cell>
          <cell r="AZ49">
            <v>3040.7543989760152</v>
          </cell>
          <cell r="BA49">
            <v>3040.7543989760152</v>
          </cell>
          <cell r="BB49">
            <v>3040.7543989760152</v>
          </cell>
          <cell r="BC49">
            <v>3040.7543989760152</v>
          </cell>
          <cell r="BD49">
            <v>3040.7543989760152</v>
          </cell>
          <cell r="BE49">
            <v>3040.7543989760152</v>
          </cell>
          <cell r="BF49">
            <v>3040.7543989760152</v>
          </cell>
          <cell r="BG49">
            <v>3040.7543989760152</v>
          </cell>
          <cell r="BH49">
            <v>3040.7543989760152</v>
          </cell>
          <cell r="BI49">
            <v>3040.7543989760152</v>
          </cell>
          <cell r="BJ49">
            <v>3040.7543989760152</v>
          </cell>
          <cell r="BK49">
            <v>3040.7543989760152</v>
          </cell>
          <cell r="BL49">
            <v>3040.7543989760152</v>
          </cell>
          <cell r="BM49">
            <v>3040.7543989760152</v>
          </cell>
          <cell r="BN49">
            <v>3040.7543989760152</v>
          </cell>
          <cell r="BO49">
            <v>3040.7543989760152</v>
          </cell>
          <cell r="BP49">
            <v>3040.7543989760152</v>
          </cell>
          <cell r="BQ49">
            <v>3040.7543989760152</v>
          </cell>
          <cell r="BR49">
            <v>3040.7543989760152</v>
          </cell>
          <cell r="BS49">
            <v>3040.7543989760152</v>
          </cell>
          <cell r="BT49">
            <v>3040.7543989760152</v>
          </cell>
          <cell r="BU49">
            <v>3040.7543989760152</v>
          </cell>
          <cell r="BV49">
            <v>3040.7543989760152</v>
          </cell>
          <cell r="BW49">
            <v>3040.7543989760152</v>
          </cell>
          <cell r="BX49">
            <v>3040.7543989760152</v>
          </cell>
          <cell r="BY49">
            <v>3040.7543989760152</v>
          </cell>
          <cell r="BZ49">
            <v>3040.7543989760152</v>
          </cell>
          <cell r="CA49">
            <v>3040.7543989760152</v>
          </cell>
          <cell r="CB49">
            <v>3040.7543989760152</v>
          </cell>
        </row>
        <row r="50">
          <cell r="A50">
            <v>2104020</v>
          </cell>
          <cell r="B50" t="str">
            <v>Junior Clerk - Stores</v>
          </cell>
          <cell r="C50" t="str">
            <v>Junior Clerk</v>
          </cell>
          <cell r="D50" t="str">
            <v>A4 - Clerical Assistant</v>
          </cell>
          <cell r="E50">
            <v>3040.7543989760152</v>
          </cell>
          <cell r="O50">
            <v>0</v>
          </cell>
          <cell r="P50">
            <v>0</v>
          </cell>
          <cell r="Q50">
            <v>0</v>
          </cell>
          <cell r="R50">
            <v>0</v>
          </cell>
          <cell r="S50">
            <v>0</v>
          </cell>
          <cell r="T50">
            <v>0</v>
          </cell>
          <cell r="U50">
            <v>6081.5087979520304</v>
          </cell>
          <cell r="V50">
            <v>6081.5087979520304</v>
          </cell>
          <cell r="W50">
            <v>6081.5087979520304</v>
          </cell>
          <cell r="X50">
            <v>6081.5087979520304</v>
          </cell>
          <cell r="Y50">
            <v>6081.5087979520304</v>
          </cell>
          <cell r="Z50">
            <v>6081.5087979520304</v>
          </cell>
          <cell r="AA50">
            <v>6081.5087979520304</v>
          </cell>
          <cell r="AB50">
            <v>9122.2631969280446</v>
          </cell>
          <cell r="AC50">
            <v>9122.2631969280446</v>
          </cell>
          <cell r="AD50">
            <v>9122.2631969280446</v>
          </cell>
          <cell r="AE50">
            <v>12163.017595904061</v>
          </cell>
          <cell r="AF50">
            <v>12163.017595904061</v>
          </cell>
          <cell r="AG50">
            <v>12163.017595904061</v>
          </cell>
          <cell r="AH50">
            <v>12163.017595904061</v>
          </cell>
          <cell r="AI50">
            <v>12163.017595904061</v>
          </cell>
          <cell r="AJ50">
            <v>12163.017595904061</v>
          </cell>
          <cell r="AK50">
            <v>15203.771994880077</v>
          </cell>
          <cell r="AL50">
            <v>15203.771994880077</v>
          </cell>
          <cell r="AM50">
            <v>15203.771994880077</v>
          </cell>
          <cell r="AN50">
            <v>15203.771994880077</v>
          </cell>
          <cell r="AO50">
            <v>15203.771994880077</v>
          </cell>
          <cell r="AP50">
            <v>15203.771994880077</v>
          </cell>
          <cell r="AQ50">
            <v>15203.771994880077</v>
          </cell>
          <cell r="AR50">
            <v>15203.771994880077</v>
          </cell>
          <cell r="AS50">
            <v>15203.771994880077</v>
          </cell>
          <cell r="AT50">
            <v>15203.771994880077</v>
          </cell>
          <cell r="AU50">
            <v>15203.771994880077</v>
          </cell>
          <cell r="AV50">
            <v>15203.771994880077</v>
          </cell>
          <cell r="AW50">
            <v>15203.771994880077</v>
          </cell>
          <cell r="AX50">
            <v>15203.771994880077</v>
          </cell>
          <cell r="AY50">
            <v>15203.771994880077</v>
          </cell>
          <cell r="AZ50">
            <v>15203.771994880077</v>
          </cell>
          <cell r="BA50">
            <v>15203.771994880077</v>
          </cell>
          <cell r="BB50">
            <v>15203.771994880077</v>
          </cell>
          <cell r="BC50">
            <v>15203.771994880077</v>
          </cell>
          <cell r="BD50">
            <v>15203.771994880077</v>
          </cell>
          <cell r="BE50">
            <v>15203.771994880077</v>
          </cell>
          <cell r="BF50">
            <v>15203.771994880077</v>
          </cell>
          <cell r="BG50">
            <v>15203.771994880077</v>
          </cell>
          <cell r="BH50">
            <v>15203.771994880077</v>
          </cell>
          <cell r="BI50">
            <v>15203.771994880077</v>
          </cell>
          <cell r="BJ50">
            <v>15203.771994880077</v>
          </cell>
          <cell r="BK50">
            <v>15203.771994880077</v>
          </cell>
          <cell r="BL50">
            <v>15203.771994880077</v>
          </cell>
          <cell r="BM50">
            <v>15203.771994880077</v>
          </cell>
          <cell r="BN50">
            <v>15203.771994880077</v>
          </cell>
          <cell r="BO50">
            <v>15203.771994880077</v>
          </cell>
          <cell r="BP50">
            <v>15203.771994880077</v>
          </cell>
          <cell r="BQ50">
            <v>15203.771994880077</v>
          </cell>
          <cell r="BR50">
            <v>15203.771994880077</v>
          </cell>
          <cell r="BS50">
            <v>15203.771994880077</v>
          </cell>
          <cell r="BT50">
            <v>15203.771994880077</v>
          </cell>
          <cell r="BU50">
            <v>15203.771994880077</v>
          </cell>
          <cell r="BV50">
            <v>15203.771994880077</v>
          </cell>
          <cell r="BW50">
            <v>15203.771994880077</v>
          </cell>
          <cell r="BX50">
            <v>15203.771994880077</v>
          </cell>
          <cell r="BY50">
            <v>15203.771994880077</v>
          </cell>
          <cell r="BZ50">
            <v>15203.771994880077</v>
          </cell>
          <cell r="CA50">
            <v>15203.771994880077</v>
          </cell>
          <cell r="CB50">
            <v>15203.771994880077</v>
          </cell>
        </row>
        <row r="51">
          <cell r="A51">
            <v>2104020</v>
          </cell>
          <cell r="B51" t="str">
            <v>Junior Clerk - Plant Assets</v>
          </cell>
          <cell r="C51" t="str">
            <v>Junior Clerk</v>
          </cell>
          <cell r="D51" t="str">
            <v>A4 - Clerical Assistant</v>
          </cell>
          <cell r="E51">
            <v>3040.7543989760152</v>
          </cell>
          <cell r="O51">
            <v>0</v>
          </cell>
          <cell r="P51">
            <v>0</v>
          </cell>
          <cell r="Q51">
            <v>0</v>
          </cell>
          <cell r="R51">
            <v>0</v>
          </cell>
          <cell r="S51">
            <v>0</v>
          </cell>
          <cell r="T51">
            <v>0</v>
          </cell>
          <cell r="U51">
            <v>0</v>
          </cell>
          <cell r="V51">
            <v>0</v>
          </cell>
          <cell r="W51">
            <v>0</v>
          </cell>
          <cell r="X51">
            <v>0</v>
          </cell>
          <cell r="Y51">
            <v>0</v>
          </cell>
          <cell r="Z51">
            <v>0</v>
          </cell>
          <cell r="AA51">
            <v>0</v>
          </cell>
          <cell r="AB51">
            <v>6081.5087979520304</v>
          </cell>
          <cell r="AC51">
            <v>6081.5087979520304</v>
          </cell>
          <cell r="AD51">
            <v>6081.5087979520304</v>
          </cell>
          <cell r="AE51">
            <v>6081.5087979520304</v>
          </cell>
          <cell r="AF51">
            <v>6081.5087979520304</v>
          </cell>
          <cell r="AG51">
            <v>6081.5087979520304</v>
          </cell>
          <cell r="AH51">
            <v>6081.5087979520304</v>
          </cell>
          <cell r="AI51">
            <v>6081.5087979520304</v>
          </cell>
          <cell r="AJ51">
            <v>6081.5087979520304</v>
          </cell>
          <cell r="AK51">
            <v>6081.5087979520304</v>
          </cell>
          <cell r="AL51">
            <v>6081.5087979520304</v>
          </cell>
          <cell r="AM51">
            <v>6081.5087979520304</v>
          </cell>
          <cell r="AN51">
            <v>6081.5087979520304</v>
          </cell>
          <cell r="AO51">
            <v>6081.5087979520304</v>
          </cell>
          <cell r="AP51">
            <v>6081.5087979520304</v>
          </cell>
          <cell r="AQ51">
            <v>6081.5087979520304</v>
          </cell>
          <cell r="AR51">
            <v>6081.5087979520304</v>
          </cell>
          <cell r="AS51">
            <v>6081.5087979520304</v>
          </cell>
          <cell r="AT51">
            <v>6081.5087979520304</v>
          </cell>
          <cell r="AU51">
            <v>6081.5087979520304</v>
          </cell>
          <cell r="AV51">
            <v>6081.5087979520304</v>
          </cell>
          <cell r="AW51">
            <v>6081.5087979520304</v>
          </cell>
          <cell r="AX51">
            <v>6081.5087979520304</v>
          </cell>
          <cell r="AY51">
            <v>6081.5087979520304</v>
          </cell>
          <cell r="AZ51">
            <v>6081.5087979520304</v>
          </cell>
          <cell r="BA51">
            <v>6081.5087979520304</v>
          </cell>
          <cell r="BB51">
            <v>6081.5087979520304</v>
          </cell>
          <cell r="BC51">
            <v>6081.5087979520304</v>
          </cell>
          <cell r="BD51">
            <v>6081.5087979520304</v>
          </cell>
          <cell r="BE51">
            <v>6081.5087979520304</v>
          </cell>
          <cell r="BF51">
            <v>6081.5087979520304</v>
          </cell>
          <cell r="BG51">
            <v>6081.5087979520304</v>
          </cell>
          <cell r="BH51">
            <v>6081.5087979520304</v>
          </cell>
          <cell r="BI51">
            <v>6081.5087979520304</v>
          </cell>
          <cell r="BJ51">
            <v>6081.5087979520304</v>
          </cell>
          <cell r="BK51">
            <v>6081.5087979520304</v>
          </cell>
          <cell r="BL51">
            <v>6081.5087979520304</v>
          </cell>
          <cell r="BM51">
            <v>6081.5087979520304</v>
          </cell>
          <cell r="BN51">
            <v>6081.5087979520304</v>
          </cell>
          <cell r="BO51">
            <v>6081.5087979520304</v>
          </cell>
          <cell r="BP51">
            <v>6081.5087979520304</v>
          </cell>
          <cell r="BQ51">
            <v>6081.5087979520304</v>
          </cell>
          <cell r="BR51">
            <v>6081.5087979520304</v>
          </cell>
          <cell r="BS51">
            <v>6081.5087979520304</v>
          </cell>
          <cell r="BT51">
            <v>6081.5087979520304</v>
          </cell>
          <cell r="BU51">
            <v>6081.5087979520304</v>
          </cell>
          <cell r="BV51">
            <v>6081.5087979520304</v>
          </cell>
          <cell r="BW51">
            <v>6081.5087979520304</v>
          </cell>
          <cell r="BX51">
            <v>6081.5087979520304</v>
          </cell>
          <cell r="BY51">
            <v>6081.5087979520304</v>
          </cell>
          <cell r="BZ51">
            <v>6081.5087979520304</v>
          </cell>
          <cell r="CA51">
            <v>6081.5087979520304</v>
          </cell>
          <cell r="CB51">
            <v>6081.5087979520304</v>
          </cell>
        </row>
        <row r="52">
          <cell r="A52">
            <v>2104020</v>
          </cell>
          <cell r="B52" t="str">
            <v>Junior Clerk - Cat B Labour</v>
          </cell>
          <cell r="C52" t="str">
            <v>Junior Clerk</v>
          </cell>
          <cell r="D52" t="str">
            <v>A4 - Clerical Assistant</v>
          </cell>
          <cell r="E52">
            <v>3040.7543989760152</v>
          </cell>
          <cell r="O52">
            <v>0</v>
          </cell>
          <cell r="P52">
            <v>0</v>
          </cell>
          <cell r="Q52">
            <v>0</v>
          </cell>
          <cell r="R52">
            <v>9122.2631969280446</v>
          </cell>
          <cell r="S52">
            <v>9122.2631969280446</v>
          </cell>
          <cell r="T52">
            <v>9122.2631969280446</v>
          </cell>
          <cell r="U52">
            <v>9122.2631969280446</v>
          </cell>
          <cell r="V52">
            <v>9122.2631969280446</v>
          </cell>
          <cell r="W52">
            <v>9122.2631969280446</v>
          </cell>
          <cell r="X52">
            <v>9122.2631969280446</v>
          </cell>
          <cell r="Y52">
            <v>9122.2631969280446</v>
          </cell>
          <cell r="Z52">
            <v>9122.2631969280446</v>
          </cell>
          <cell r="AA52">
            <v>9122.2631969280446</v>
          </cell>
          <cell r="AB52">
            <v>9122.2631969280446</v>
          </cell>
          <cell r="AC52">
            <v>9122.2631969280446</v>
          </cell>
          <cell r="AD52">
            <v>9122.2631969280446</v>
          </cell>
          <cell r="AE52">
            <v>9122.2631969280446</v>
          </cell>
          <cell r="AF52">
            <v>9122.2631969280446</v>
          </cell>
          <cell r="AG52">
            <v>9122.2631969280446</v>
          </cell>
          <cell r="AH52">
            <v>9122.2631969280446</v>
          </cell>
          <cell r="AI52">
            <v>9122.2631969280446</v>
          </cell>
          <cell r="AJ52">
            <v>9122.2631969280446</v>
          </cell>
          <cell r="AK52">
            <v>9122.2631969280446</v>
          </cell>
          <cell r="AL52">
            <v>9122.2631969280446</v>
          </cell>
          <cell r="AM52">
            <v>9122.2631969280446</v>
          </cell>
          <cell r="AN52">
            <v>9122.2631969280446</v>
          </cell>
          <cell r="AO52">
            <v>9122.2631969280446</v>
          </cell>
          <cell r="AP52">
            <v>9122.2631969280446</v>
          </cell>
          <cell r="AQ52">
            <v>9122.2631969280446</v>
          </cell>
          <cell r="AR52">
            <v>9122.2631969280446</v>
          </cell>
          <cell r="AS52">
            <v>9122.2631969280446</v>
          </cell>
          <cell r="AT52">
            <v>9122.2631969280446</v>
          </cell>
          <cell r="AU52">
            <v>9122.2631969280446</v>
          </cell>
          <cell r="AV52">
            <v>9122.2631969280446</v>
          </cell>
          <cell r="AW52">
            <v>9122.2631969280446</v>
          </cell>
          <cell r="AX52">
            <v>9122.2631969280446</v>
          </cell>
          <cell r="AY52">
            <v>9122.2631969280446</v>
          </cell>
          <cell r="AZ52">
            <v>9122.2631969280446</v>
          </cell>
          <cell r="BA52">
            <v>9122.2631969280446</v>
          </cell>
          <cell r="BB52">
            <v>9122.2631969280446</v>
          </cell>
          <cell r="BC52">
            <v>9122.2631969280446</v>
          </cell>
          <cell r="BD52">
            <v>9122.2631969280446</v>
          </cell>
          <cell r="BE52">
            <v>9122.2631969280446</v>
          </cell>
          <cell r="BF52">
            <v>9122.2631969280446</v>
          </cell>
          <cell r="BG52">
            <v>9122.2631969280446</v>
          </cell>
          <cell r="BH52">
            <v>9122.2631969280446</v>
          </cell>
          <cell r="BI52">
            <v>9122.2631969280446</v>
          </cell>
          <cell r="BJ52">
            <v>9122.2631969280446</v>
          </cell>
          <cell r="BK52">
            <v>9122.2631969280446</v>
          </cell>
          <cell r="BL52">
            <v>9122.2631969280446</v>
          </cell>
          <cell r="BM52">
            <v>9122.2631969280446</v>
          </cell>
          <cell r="BN52">
            <v>9122.2631969280446</v>
          </cell>
          <cell r="BO52">
            <v>9122.2631969280446</v>
          </cell>
          <cell r="BP52">
            <v>9122.2631969280446</v>
          </cell>
          <cell r="BQ52">
            <v>9122.2631969280446</v>
          </cell>
          <cell r="BR52">
            <v>9122.2631969280446</v>
          </cell>
          <cell r="BS52">
            <v>9122.2631969280446</v>
          </cell>
          <cell r="BT52">
            <v>9122.2631969280446</v>
          </cell>
          <cell r="BU52">
            <v>9122.2631969280446</v>
          </cell>
          <cell r="BV52">
            <v>9122.2631969280446</v>
          </cell>
          <cell r="BW52">
            <v>9122.2631969280446</v>
          </cell>
          <cell r="BX52">
            <v>9122.2631969280446</v>
          </cell>
          <cell r="BY52">
            <v>9122.2631969280446</v>
          </cell>
          <cell r="BZ52">
            <v>9122.2631969280446</v>
          </cell>
          <cell r="CA52">
            <v>9122.2631969280446</v>
          </cell>
          <cell r="CB52">
            <v>9122.2631969280446</v>
          </cell>
        </row>
        <row r="53">
          <cell r="A53">
            <v>2125030</v>
          </cell>
          <cell r="B53" t="str">
            <v>Driver</v>
          </cell>
          <cell r="C53" t="str">
            <v>Truck driver - LDV</v>
          </cell>
          <cell r="D53" t="str">
            <v>S5</v>
          </cell>
          <cell r="E53">
            <v>3371.8572230416585</v>
          </cell>
          <cell r="O53">
            <v>0</v>
          </cell>
          <cell r="P53">
            <v>0</v>
          </cell>
          <cell r="Q53">
            <v>0</v>
          </cell>
          <cell r="R53">
            <v>3371.8572230416585</v>
          </cell>
          <cell r="S53">
            <v>3371.8572230416585</v>
          </cell>
          <cell r="T53">
            <v>3371.8572230416585</v>
          </cell>
          <cell r="U53">
            <v>3371.8572230416585</v>
          </cell>
          <cell r="V53">
            <v>3371.8572230416585</v>
          </cell>
          <cell r="W53">
            <v>3371.8572230416585</v>
          </cell>
          <cell r="X53">
            <v>3371.8572230416585</v>
          </cell>
          <cell r="Y53">
            <v>3371.8572230416585</v>
          </cell>
          <cell r="Z53">
            <v>3371.8572230416585</v>
          </cell>
          <cell r="AA53">
            <v>3371.8572230416585</v>
          </cell>
          <cell r="AB53">
            <v>3371.8572230416585</v>
          </cell>
          <cell r="AC53">
            <v>3371.8572230416585</v>
          </cell>
          <cell r="AD53">
            <v>3371.8572230416585</v>
          </cell>
          <cell r="AE53">
            <v>3371.8572230416585</v>
          </cell>
          <cell r="AF53">
            <v>3371.8572230416585</v>
          </cell>
          <cell r="AG53">
            <v>3371.8572230416585</v>
          </cell>
          <cell r="AH53">
            <v>3371.8572230416585</v>
          </cell>
          <cell r="AI53">
            <v>3371.8572230416585</v>
          </cell>
          <cell r="AJ53">
            <v>3371.8572230416585</v>
          </cell>
          <cell r="AK53">
            <v>3371.8572230416585</v>
          </cell>
          <cell r="AL53">
            <v>3371.8572230416585</v>
          </cell>
          <cell r="AM53">
            <v>3371.8572230416585</v>
          </cell>
          <cell r="AN53">
            <v>3371.8572230416585</v>
          </cell>
          <cell r="AO53">
            <v>3371.8572230416585</v>
          </cell>
          <cell r="AP53">
            <v>3371.8572230416585</v>
          </cell>
          <cell r="AQ53">
            <v>3371.8572230416585</v>
          </cell>
          <cell r="AR53">
            <v>3371.8572230416585</v>
          </cell>
          <cell r="AS53">
            <v>3371.8572230416585</v>
          </cell>
          <cell r="AT53">
            <v>3371.8572230416585</v>
          </cell>
          <cell r="AU53">
            <v>3371.8572230416585</v>
          </cell>
          <cell r="AV53">
            <v>3371.8572230416585</v>
          </cell>
          <cell r="AW53">
            <v>3371.8572230416585</v>
          </cell>
          <cell r="AX53">
            <v>3371.8572230416585</v>
          </cell>
          <cell r="AY53">
            <v>3371.8572230416585</v>
          </cell>
          <cell r="AZ53">
            <v>3371.8572230416585</v>
          </cell>
          <cell r="BA53">
            <v>3371.8572230416585</v>
          </cell>
          <cell r="BB53">
            <v>3371.8572230416585</v>
          </cell>
          <cell r="BC53">
            <v>3371.8572230416585</v>
          </cell>
          <cell r="BD53">
            <v>3371.8572230416585</v>
          </cell>
          <cell r="BE53">
            <v>3371.8572230416585</v>
          </cell>
          <cell r="BF53">
            <v>3371.8572230416585</v>
          </cell>
          <cell r="BG53">
            <v>3371.8572230416585</v>
          </cell>
          <cell r="BH53">
            <v>3371.8572230416585</v>
          </cell>
          <cell r="BI53">
            <v>3371.8572230416585</v>
          </cell>
          <cell r="BJ53">
            <v>3371.8572230416585</v>
          </cell>
          <cell r="BK53">
            <v>3371.8572230416585</v>
          </cell>
          <cell r="BL53">
            <v>3371.8572230416585</v>
          </cell>
          <cell r="BM53">
            <v>3371.8572230416585</v>
          </cell>
          <cell r="BN53">
            <v>3371.8572230416585</v>
          </cell>
          <cell r="BO53">
            <v>3371.8572230416585</v>
          </cell>
          <cell r="BP53">
            <v>3371.8572230416585</v>
          </cell>
          <cell r="BQ53">
            <v>3371.8572230416585</v>
          </cell>
          <cell r="BR53">
            <v>3371.8572230416585</v>
          </cell>
          <cell r="BS53">
            <v>3371.8572230416585</v>
          </cell>
          <cell r="BT53">
            <v>3371.8572230416585</v>
          </cell>
          <cell r="BU53">
            <v>3371.8572230416585</v>
          </cell>
          <cell r="BV53">
            <v>3371.8572230416585</v>
          </cell>
          <cell r="BW53">
            <v>3371.8572230416585</v>
          </cell>
          <cell r="BX53">
            <v>3371.8572230416585</v>
          </cell>
          <cell r="BY53">
            <v>3371.8572230416585</v>
          </cell>
          <cell r="BZ53">
            <v>3371.8572230416585</v>
          </cell>
          <cell r="CA53">
            <v>3371.8572230416585</v>
          </cell>
          <cell r="CB53">
            <v>3371.8572230416585</v>
          </cell>
        </row>
        <row r="54">
          <cell r="A54">
            <v>2121120</v>
          </cell>
          <cell r="B54" t="str">
            <v>Office Cleaner - General</v>
          </cell>
          <cell r="C54" t="str">
            <v>Office cleaner</v>
          </cell>
          <cell r="D54" t="str">
            <v>S1</v>
          </cell>
          <cell r="E54">
            <v>1915.0826614008204</v>
          </cell>
          <cell r="O54">
            <v>0</v>
          </cell>
          <cell r="P54">
            <v>0</v>
          </cell>
          <cell r="Q54">
            <v>0</v>
          </cell>
          <cell r="R54">
            <v>1915.0826614008204</v>
          </cell>
          <cell r="S54">
            <v>1915.0826614008204</v>
          </cell>
          <cell r="T54">
            <v>1915.0826614008204</v>
          </cell>
          <cell r="U54">
            <v>1915.0826614008204</v>
          </cell>
          <cell r="V54">
            <v>1915.0826614008204</v>
          </cell>
          <cell r="W54">
            <v>1915.0826614008204</v>
          </cell>
          <cell r="X54">
            <v>1915.0826614008204</v>
          </cell>
          <cell r="Y54">
            <v>1915.0826614008204</v>
          </cell>
          <cell r="Z54">
            <v>1915.0826614008204</v>
          </cell>
          <cell r="AA54">
            <v>3830.1653228016407</v>
          </cell>
          <cell r="AB54">
            <v>3830.1653228016407</v>
          </cell>
          <cell r="AC54">
            <v>3830.1653228016407</v>
          </cell>
          <cell r="AD54">
            <v>3830.1653228016407</v>
          </cell>
          <cell r="AE54">
            <v>3830.1653228016407</v>
          </cell>
          <cell r="AF54">
            <v>3830.1653228016407</v>
          </cell>
          <cell r="AG54">
            <v>3830.1653228016407</v>
          </cell>
          <cell r="AH54">
            <v>3830.1653228016407</v>
          </cell>
          <cell r="AI54">
            <v>3830.1653228016407</v>
          </cell>
          <cell r="AJ54">
            <v>3830.1653228016407</v>
          </cell>
          <cell r="AK54">
            <v>3830.1653228016407</v>
          </cell>
          <cell r="AL54">
            <v>3830.1653228016407</v>
          </cell>
          <cell r="AM54">
            <v>3830.1653228016407</v>
          </cell>
          <cell r="AN54">
            <v>3830.1653228016407</v>
          </cell>
          <cell r="AO54">
            <v>3830.1653228016407</v>
          </cell>
          <cell r="AP54">
            <v>3830.1653228016407</v>
          </cell>
          <cell r="AQ54">
            <v>3830.1653228016407</v>
          </cell>
          <cell r="AR54">
            <v>3830.1653228016407</v>
          </cell>
          <cell r="AS54">
            <v>3830.1653228016407</v>
          </cell>
          <cell r="AT54">
            <v>3830.1653228016407</v>
          </cell>
          <cell r="AU54">
            <v>3830.1653228016407</v>
          </cell>
          <cell r="AV54">
            <v>3830.1653228016407</v>
          </cell>
          <cell r="AW54">
            <v>3830.1653228016407</v>
          </cell>
          <cell r="AX54">
            <v>3830.1653228016407</v>
          </cell>
          <cell r="AY54">
            <v>3830.1653228016407</v>
          </cell>
          <cell r="AZ54">
            <v>3830.1653228016407</v>
          </cell>
          <cell r="BA54">
            <v>3830.1653228016407</v>
          </cell>
          <cell r="BB54">
            <v>3830.1653228016407</v>
          </cell>
          <cell r="BC54">
            <v>3830.1653228016407</v>
          </cell>
          <cell r="BD54">
            <v>3830.1653228016407</v>
          </cell>
          <cell r="BE54">
            <v>3830.1653228016407</v>
          </cell>
          <cell r="BF54">
            <v>3830.1653228016407</v>
          </cell>
          <cell r="BG54">
            <v>3830.1653228016407</v>
          </cell>
          <cell r="BH54">
            <v>3830.1653228016407</v>
          </cell>
          <cell r="BI54">
            <v>3830.1653228016407</v>
          </cell>
          <cell r="BJ54">
            <v>3830.1653228016407</v>
          </cell>
          <cell r="BK54">
            <v>3830.1653228016407</v>
          </cell>
          <cell r="BL54">
            <v>3830.1653228016407</v>
          </cell>
          <cell r="BM54">
            <v>3830.1653228016407</v>
          </cell>
          <cell r="BN54">
            <v>3830.1653228016407</v>
          </cell>
          <cell r="BO54">
            <v>3830.1653228016407</v>
          </cell>
          <cell r="BP54">
            <v>3830.1653228016407</v>
          </cell>
          <cell r="BQ54">
            <v>3830.1653228016407</v>
          </cell>
          <cell r="BR54">
            <v>3830.1653228016407</v>
          </cell>
          <cell r="BS54">
            <v>3830.1653228016407</v>
          </cell>
          <cell r="BT54">
            <v>3830.1653228016407</v>
          </cell>
          <cell r="BU54">
            <v>3830.1653228016407</v>
          </cell>
          <cell r="BV54">
            <v>3830.1653228016407</v>
          </cell>
          <cell r="BW54">
            <v>3830.1653228016407</v>
          </cell>
          <cell r="BX54">
            <v>3830.1653228016407</v>
          </cell>
          <cell r="BY54">
            <v>3830.1653228016407</v>
          </cell>
          <cell r="BZ54">
            <v>3830.1653228016407</v>
          </cell>
          <cell r="CA54">
            <v>3830.1653228016407</v>
          </cell>
          <cell r="CB54">
            <v>3830.1653228016407</v>
          </cell>
        </row>
        <row r="55">
          <cell r="A55">
            <v>2121120</v>
          </cell>
          <cell r="B55" t="str">
            <v>Office Cleaner - Stores</v>
          </cell>
          <cell r="C55" t="str">
            <v>Office cleaner</v>
          </cell>
          <cell r="D55" t="str">
            <v>S1</v>
          </cell>
          <cell r="E55">
            <v>1915.0826614008204</v>
          </cell>
          <cell r="O55">
            <v>0</v>
          </cell>
          <cell r="P55">
            <v>0</v>
          </cell>
          <cell r="Q55">
            <v>0</v>
          </cell>
          <cell r="R55">
            <v>0</v>
          </cell>
          <cell r="S55">
            <v>0</v>
          </cell>
          <cell r="T55">
            <v>0</v>
          </cell>
          <cell r="U55">
            <v>0</v>
          </cell>
          <cell r="V55">
            <v>0</v>
          </cell>
          <cell r="W55">
            <v>1915.0826614008204</v>
          </cell>
          <cell r="X55">
            <v>1915.0826614008204</v>
          </cell>
          <cell r="Y55">
            <v>1915.0826614008204</v>
          </cell>
          <cell r="Z55">
            <v>1915.0826614008204</v>
          </cell>
          <cell r="AA55">
            <v>1915.0826614008204</v>
          </cell>
          <cell r="AB55">
            <v>1915.0826614008204</v>
          </cell>
          <cell r="AC55">
            <v>1915.0826614008204</v>
          </cell>
          <cell r="AD55">
            <v>1915.0826614008204</v>
          </cell>
          <cell r="AE55">
            <v>3830.1653228016407</v>
          </cell>
          <cell r="AF55">
            <v>3830.1653228016407</v>
          </cell>
          <cell r="AG55">
            <v>3830.1653228016407</v>
          </cell>
          <cell r="AH55">
            <v>3830.1653228016407</v>
          </cell>
          <cell r="AI55">
            <v>3830.1653228016407</v>
          </cell>
          <cell r="AJ55">
            <v>3830.1653228016407</v>
          </cell>
          <cell r="AK55">
            <v>3830.1653228016407</v>
          </cell>
          <cell r="AL55">
            <v>3830.1653228016407</v>
          </cell>
          <cell r="AM55">
            <v>3830.1653228016407</v>
          </cell>
          <cell r="AN55">
            <v>3830.1653228016407</v>
          </cell>
          <cell r="AO55">
            <v>3830.1653228016407</v>
          </cell>
          <cell r="AP55">
            <v>3830.1653228016407</v>
          </cell>
          <cell r="AQ55">
            <v>3830.1653228016407</v>
          </cell>
          <cell r="AR55">
            <v>3830.1653228016407</v>
          </cell>
          <cell r="AS55">
            <v>3830.1653228016407</v>
          </cell>
          <cell r="AT55">
            <v>3830.1653228016407</v>
          </cell>
          <cell r="AU55">
            <v>3830.1653228016407</v>
          </cell>
          <cell r="AV55">
            <v>3830.1653228016407</v>
          </cell>
          <cell r="AW55">
            <v>3830.1653228016407</v>
          </cell>
          <cell r="AX55">
            <v>3830.1653228016407</v>
          </cell>
          <cell r="AY55">
            <v>3830.1653228016407</v>
          </cell>
          <cell r="AZ55">
            <v>3830.1653228016407</v>
          </cell>
          <cell r="BA55">
            <v>3830.1653228016407</v>
          </cell>
          <cell r="BB55">
            <v>3830.1653228016407</v>
          </cell>
          <cell r="BC55">
            <v>3830.1653228016407</v>
          </cell>
          <cell r="BD55">
            <v>3830.1653228016407</v>
          </cell>
          <cell r="BE55">
            <v>3830.1653228016407</v>
          </cell>
          <cell r="BF55">
            <v>3830.1653228016407</v>
          </cell>
          <cell r="BG55">
            <v>3830.1653228016407</v>
          </cell>
          <cell r="BH55">
            <v>3830.1653228016407</v>
          </cell>
          <cell r="BI55">
            <v>3830.1653228016407</v>
          </cell>
          <cell r="BJ55">
            <v>3830.1653228016407</v>
          </cell>
          <cell r="BK55">
            <v>3830.1653228016407</v>
          </cell>
          <cell r="BL55">
            <v>3830.1653228016407</v>
          </cell>
          <cell r="BM55">
            <v>3830.1653228016407</v>
          </cell>
          <cell r="BN55">
            <v>3830.1653228016407</v>
          </cell>
          <cell r="BO55">
            <v>3830.1653228016407</v>
          </cell>
          <cell r="BP55">
            <v>3830.1653228016407</v>
          </cell>
          <cell r="BQ55">
            <v>3830.1653228016407</v>
          </cell>
          <cell r="BR55">
            <v>3830.1653228016407</v>
          </cell>
          <cell r="BS55">
            <v>3830.1653228016407</v>
          </cell>
          <cell r="BT55">
            <v>3830.1653228016407</v>
          </cell>
          <cell r="BU55">
            <v>3830.1653228016407</v>
          </cell>
          <cell r="BV55">
            <v>3830.1653228016407</v>
          </cell>
          <cell r="BW55">
            <v>3830.1653228016407</v>
          </cell>
          <cell r="BX55">
            <v>3830.1653228016407</v>
          </cell>
          <cell r="BY55">
            <v>3830.1653228016407</v>
          </cell>
          <cell r="BZ55">
            <v>3830.1653228016407</v>
          </cell>
          <cell r="CA55">
            <v>3830.1653228016407</v>
          </cell>
          <cell r="CB55">
            <v>3830.1653228016407</v>
          </cell>
        </row>
        <row r="56">
          <cell r="C56" t="str">
            <v/>
          </cell>
        </row>
        <row r="57">
          <cell r="B57" t="str">
            <v>Category A Direct Labour</v>
          </cell>
        </row>
        <row r="58">
          <cell r="A58">
            <v>2010020</v>
          </cell>
          <cell r="B58" t="str">
            <v>Developer - Phase 1 &amp; 2</v>
          </cell>
          <cell r="C58" t="str">
            <v>Developer / Stoper</v>
          </cell>
          <cell r="D58">
            <v>0</v>
          </cell>
          <cell r="E58">
            <v>22385.943668925567</v>
          </cell>
          <cell r="O58">
            <v>0</v>
          </cell>
          <cell r="P58">
            <v>0</v>
          </cell>
          <cell r="Q58">
            <v>0</v>
          </cell>
          <cell r="R58">
            <v>44771.887337851134</v>
          </cell>
          <cell r="S58">
            <v>67157.831006776702</v>
          </cell>
          <cell r="T58">
            <v>67157.831006776702</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row>
        <row r="59">
          <cell r="A59">
            <v>2010020</v>
          </cell>
          <cell r="B59" t="str">
            <v>Developer - Phase 3</v>
          </cell>
          <cell r="C59" t="str">
            <v>Developer / Stoper</v>
          </cell>
          <cell r="D59">
            <v>0</v>
          </cell>
          <cell r="E59">
            <v>22385.943668925567</v>
          </cell>
          <cell r="O59">
            <v>0</v>
          </cell>
          <cell r="P59">
            <v>0</v>
          </cell>
          <cell r="Q59">
            <v>0</v>
          </cell>
          <cell r="R59">
            <v>0</v>
          </cell>
          <cell r="S59">
            <v>0</v>
          </cell>
          <cell r="T59">
            <v>0</v>
          </cell>
          <cell r="U59">
            <v>67157.831006776702</v>
          </cell>
          <cell r="V59">
            <v>67157.831006776702</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row>
        <row r="60">
          <cell r="A60">
            <v>2010020</v>
          </cell>
          <cell r="B60" t="str">
            <v>Developer - Sink</v>
          </cell>
          <cell r="C60" t="str">
            <v>Developer / Stoper</v>
          </cell>
          <cell r="D60">
            <v>0</v>
          </cell>
          <cell r="E60">
            <v>22385.943668925567</v>
          </cell>
          <cell r="O60">
            <v>0</v>
          </cell>
          <cell r="P60">
            <v>0</v>
          </cell>
          <cell r="Q60">
            <v>0</v>
          </cell>
          <cell r="R60">
            <v>0</v>
          </cell>
          <cell r="S60">
            <v>0</v>
          </cell>
          <cell r="T60">
            <v>0</v>
          </cell>
          <cell r="U60">
            <v>0</v>
          </cell>
          <cell r="V60">
            <v>0</v>
          </cell>
          <cell r="W60">
            <v>33578.915503388351</v>
          </cell>
          <cell r="X60">
            <v>33578.915503388351</v>
          </cell>
          <cell r="Y60">
            <v>33578.915503388351</v>
          </cell>
          <cell r="Z60">
            <v>33578.915503388351</v>
          </cell>
          <cell r="AA60">
            <v>33578.915503388351</v>
          </cell>
          <cell r="AB60">
            <v>33578.915503388351</v>
          </cell>
          <cell r="AC60">
            <v>33578.915503388351</v>
          </cell>
          <cell r="AD60">
            <v>33578.915503388351</v>
          </cell>
          <cell r="AE60">
            <v>33578.915503388351</v>
          </cell>
          <cell r="AF60">
            <v>33578.915503388351</v>
          </cell>
          <cell r="AG60">
            <v>33578.915503388351</v>
          </cell>
          <cell r="AH60">
            <v>33578.915503388351</v>
          </cell>
          <cell r="AI60">
            <v>33578.915503388351</v>
          </cell>
          <cell r="AJ60">
            <v>33578.915503388351</v>
          </cell>
          <cell r="AK60">
            <v>33578.915503388351</v>
          </cell>
          <cell r="AL60">
            <v>33578.915503388351</v>
          </cell>
          <cell r="AM60">
            <v>33578.915503388351</v>
          </cell>
          <cell r="AN60">
            <v>33578.915503388351</v>
          </cell>
          <cell r="AO60">
            <v>33578.915503388351</v>
          </cell>
          <cell r="AP60">
            <v>33578.915503388351</v>
          </cell>
          <cell r="AQ60">
            <v>33578.915503388351</v>
          </cell>
          <cell r="AR60">
            <v>33578.915503388351</v>
          </cell>
          <cell r="AS60">
            <v>33578.915503388351</v>
          </cell>
          <cell r="AT60">
            <v>33578.915503388351</v>
          </cell>
          <cell r="AU60">
            <v>33578.915503388351</v>
          </cell>
          <cell r="AV60">
            <v>33578.915503388351</v>
          </cell>
          <cell r="AW60">
            <v>33578.915503388351</v>
          </cell>
          <cell r="AX60">
            <v>33578.915503388351</v>
          </cell>
          <cell r="AY60">
            <v>33578.915503388351</v>
          </cell>
          <cell r="AZ60">
            <v>33578.915503388351</v>
          </cell>
          <cell r="BA60">
            <v>33578.915503388351</v>
          </cell>
          <cell r="BB60">
            <v>33578.915503388351</v>
          </cell>
          <cell r="BC60">
            <v>33578.915503388351</v>
          </cell>
          <cell r="BD60">
            <v>33578.915503388351</v>
          </cell>
          <cell r="BE60">
            <v>33578.915503388351</v>
          </cell>
          <cell r="BF60">
            <v>33578.915503388351</v>
          </cell>
          <cell r="BG60">
            <v>33578.915503388351</v>
          </cell>
          <cell r="BH60">
            <v>33578.915503388351</v>
          </cell>
          <cell r="BI60">
            <v>33578.915503388351</v>
          </cell>
          <cell r="BJ60">
            <v>33578.915503388351</v>
          </cell>
          <cell r="BK60">
            <v>33578.915503388351</v>
          </cell>
          <cell r="BL60">
            <v>33578.915503388351</v>
          </cell>
          <cell r="BM60">
            <v>33578.915503388351</v>
          </cell>
          <cell r="BN60">
            <v>33578.915503388351</v>
          </cell>
          <cell r="BO60">
            <v>33578.915503388351</v>
          </cell>
          <cell r="BP60">
            <v>33578.915503388351</v>
          </cell>
          <cell r="BQ60">
            <v>33578.915503388351</v>
          </cell>
          <cell r="BR60">
            <v>33578.915503388351</v>
          </cell>
          <cell r="BS60">
            <v>33578.915503388351</v>
          </cell>
          <cell r="BT60">
            <v>33578.915503388351</v>
          </cell>
          <cell r="BU60">
            <v>33578.915503388351</v>
          </cell>
          <cell r="BV60">
            <v>33578.915503388351</v>
          </cell>
          <cell r="BW60">
            <v>33578.915503388351</v>
          </cell>
          <cell r="BX60">
            <v>33578.915503388351</v>
          </cell>
          <cell r="BY60">
            <v>33578.915503388351</v>
          </cell>
          <cell r="BZ60">
            <v>33578.915503388351</v>
          </cell>
          <cell r="CA60">
            <v>33578.915503388351</v>
          </cell>
          <cell r="CB60">
            <v>33578.915503388351</v>
          </cell>
        </row>
        <row r="61">
          <cell r="A61">
            <v>2010020</v>
          </cell>
          <cell r="B61" t="str">
            <v>Developer - Ledge</v>
          </cell>
          <cell r="C61" t="str">
            <v>Developer / Stoper</v>
          </cell>
          <cell r="D61">
            <v>0</v>
          </cell>
          <cell r="E61">
            <v>22385.943668925567</v>
          </cell>
          <cell r="O61">
            <v>0</v>
          </cell>
          <cell r="P61">
            <v>0</v>
          </cell>
          <cell r="Q61">
            <v>0</v>
          </cell>
          <cell r="R61">
            <v>0</v>
          </cell>
          <cell r="S61">
            <v>0</v>
          </cell>
          <cell r="T61">
            <v>0</v>
          </cell>
          <cell r="U61">
            <v>0</v>
          </cell>
          <cell r="V61">
            <v>0</v>
          </cell>
          <cell r="W61">
            <v>33578.915503388351</v>
          </cell>
          <cell r="X61">
            <v>33578.915503388351</v>
          </cell>
          <cell r="Y61">
            <v>33578.915503388351</v>
          </cell>
          <cell r="Z61">
            <v>33578.915503388351</v>
          </cell>
          <cell r="AA61">
            <v>33578.915503388351</v>
          </cell>
          <cell r="AB61">
            <v>33578.915503388351</v>
          </cell>
          <cell r="AC61">
            <v>33578.915503388351</v>
          </cell>
          <cell r="AD61">
            <v>33578.915503388351</v>
          </cell>
          <cell r="AE61">
            <v>33578.915503388351</v>
          </cell>
          <cell r="AF61">
            <v>33578.915503388351</v>
          </cell>
          <cell r="AG61">
            <v>33578.915503388351</v>
          </cell>
          <cell r="AH61">
            <v>33578.915503388351</v>
          </cell>
          <cell r="AI61">
            <v>33578.915503388351</v>
          </cell>
          <cell r="AJ61">
            <v>33578.915503388351</v>
          </cell>
          <cell r="AK61">
            <v>33578.915503388351</v>
          </cell>
          <cell r="AL61">
            <v>33578.915503388351</v>
          </cell>
          <cell r="AM61">
            <v>33578.915503388351</v>
          </cell>
          <cell r="AN61">
            <v>33578.915503388351</v>
          </cell>
          <cell r="AO61">
            <v>33578.915503388351</v>
          </cell>
          <cell r="AP61">
            <v>33578.915503388351</v>
          </cell>
          <cell r="AQ61">
            <v>33578.915503388351</v>
          </cell>
          <cell r="AR61">
            <v>33578.915503388351</v>
          </cell>
          <cell r="AS61">
            <v>33578.915503388351</v>
          </cell>
          <cell r="AT61">
            <v>33578.915503388351</v>
          </cell>
          <cell r="AU61">
            <v>33578.915503388351</v>
          </cell>
          <cell r="AV61">
            <v>33578.915503388351</v>
          </cell>
          <cell r="AW61">
            <v>33578.915503388351</v>
          </cell>
          <cell r="AX61">
            <v>33578.915503388351</v>
          </cell>
          <cell r="AY61">
            <v>33578.915503388351</v>
          </cell>
          <cell r="AZ61">
            <v>33578.915503388351</v>
          </cell>
          <cell r="BA61">
            <v>33578.915503388351</v>
          </cell>
          <cell r="BB61">
            <v>33578.915503388351</v>
          </cell>
          <cell r="BC61">
            <v>33578.915503388351</v>
          </cell>
          <cell r="BD61">
            <v>33578.915503388351</v>
          </cell>
          <cell r="BE61">
            <v>33578.915503388351</v>
          </cell>
          <cell r="BF61">
            <v>33578.915503388351</v>
          </cell>
          <cell r="BG61">
            <v>33578.915503388351</v>
          </cell>
          <cell r="BH61">
            <v>33578.915503388351</v>
          </cell>
          <cell r="BI61">
            <v>33578.915503388351</v>
          </cell>
          <cell r="BJ61">
            <v>33578.915503388351</v>
          </cell>
          <cell r="BK61">
            <v>33578.915503388351</v>
          </cell>
          <cell r="BL61">
            <v>33578.915503388351</v>
          </cell>
          <cell r="BM61">
            <v>33578.915503388351</v>
          </cell>
          <cell r="BN61">
            <v>33578.915503388351</v>
          </cell>
          <cell r="BO61">
            <v>33578.915503388351</v>
          </cell>
          <cell r="BP61">
            <v>33578.915503388351</v>
          </cell>
          <cell r="BQ61">
            <v>33578.915503388351</v>
          </cell>
          <cell r="BR61">
            <v>33578.915503388351</v>
          </cell>
          <cell r="BS61">
            <v>33578.915503388351</v>
          </cell>
          <cell r="BT61">
            <v>33578.915503388351</v>
          </cell>
          <cell r="BU61">
            <v>33578.915503388351</v>
          </cell>
          <cell r="BV61">
            <v>33578.915503388351</v>
          </cell>
          <cell r="BW61">
            <v>33578.915503388351</v>
          </cell>
          <cell r="BX61">
            <v>33578.915503388351</v>
          </cell>
          <cell r="BY61">
            <v>33578.915503388351</v>
          </cell>
          <cell r="BZ61">
            <v>33578.915503388351</v>
          </cell>
          <cell r="CA61">
            <v>33578.915503388351</v>
          </cell>
          <cell r="CB61">
            <v>33578.915503388351</v>
          </cell>
        </row>
        <row r="62">
          <cell r="A62">
            <v>2010020</v>
          </cell>
          <cell r="B62" t="str">
            <v>Stoper - Stoping</v>
          </cell>
          <cell r="C62" t="str">
            <v>Developer / Stoper</v>
          </cell>
          <cell r="D62">
            <v>0</v>
          </cell>
          <cell r="E62">
            <v>22385.943668925567</v>
          </cell>
          <cell r="O62">
            <v>0</v>
          </cell>
          <cell r="P62">
            <v>0</v>
          </cell>
          <cell r="Q62">
            <v>0</v>
          </cell>
          <cell r="R62">
            <v>0</v>
          </cell>
          <cell r="S62">
            <v>0</v>
          </cell>
          <cell r="T62">
            <v>0</v>
          </cell>
          <cell r="U62">
            <v>0</v>
          </cell>
          <cell r="V62">
            <v>0</v>
          </cell>
          <cell r="W62">
            <v>0</v>
          </cell>
          <cell r="X62">
            <v>22385.943668925567</v>
          </cell>
          <cell r="Y62">
            <v>44771.887337851134</v>
          </cell>
          <cell r="Z62">
            <v>44771.887337851134</v>
          </cell>
          <cell r="AA62">
            <v>67157.831006776702</v>
          </cell>
          <cell r="AB62">
            <v>67157.831006776702</v>
          </cell>
          <cell r="AC62">
            <v>89543.774675702269</v>
          </cell>
          <cell r="AD62">
            <v>89543.774675702269</v>
          </cell>
          <cell r="AE62">
            <v>111929.71834462784</v>
          </cell>
          <cell r="AF62">
            <v>134315.6620135534</v>
          </cell>
          <cell r="AG62">
            <v>134315.6620135534</v>
          </cell>
          <cell r="AH62">
            <v>156701.60568247898</v>
          </cell>
          <cell r="AI62">
            <v>179087.54935140454</v>
          </cell>
          <cell r="AJ62">
            <v>179087.54935140454</v>
          </cell>
          <cell r="AK62">
            <v>179087.54935140454</v>
          </cell>
          <cell r="AL62">
            <v>201473.49302033009</v>
          </cell>
          <cell r="AM62">
            <v>201473.49302033009</v>
          </cell>
          <cell r="AN62">
            <v>201473.49302033009</v>
          </cell>
          <cell r="AO62">
            <v>201473.49302033009</v>
          </cell>
          <cell r="AP62">
            <v>201473.49302033009</v>
          </cell>
          <cell r="AQ62">
            <v>201473.49302033009</v>
          </cell>
          <cell r="AR62">
            <v>201473.49302033009</v>
          </cell>
          <cell r="AS62">
            <v>201473.49302033009</v>
          </cell>
          <cell r="AT62">
            <v>201473.49302033009</v>
          </cell>
          <cell r="AU62">
            <v>201473.49302033009</v>
          </cell>
          <cell r="AV62">
            <v>201473.49302033009</v>
          </cell>
          <cell r="AW62">
            <v>201473.49302033009</v>
          </cell>
          <cell r="AX62">
            <v>201473.49302033009</v>
          </cell>
          <cell r="AY62">
            <v>201473.49302033009</v>
          </cell>
          <cell r="AZ62">
            <v>201473.49302033009</v>
          </cell>
          <cell r="BA62">
            <v>201473.49302033009</v>
          </cell>
          <cell r="BB62">
            <v>201473.49302033009</v>
          </cell>
          <cell r="BC62">
            <v>201473.49302033009</v>
          </cell>
          <cell r="BD62">
            <v>201473.49302033009</v>
          </cell>
          <cell r="BE62">
            <v>201473.49302033009</v>
          </cell>
          <cell r="BF62">
            <v>201473.49302033009</v>
          </cell>
          <cell r="BG62">
            <v>201473.49302033009</v>
          </cell>
          <cell r="BH62">
            <v>201473.49302033009</v>
          </cell>
          <cell r="BI62">
            <v>201473.49302033009</v>
          </cell>
          <cell r="BJ62">
            <v>201473.49302033009</v>
          </cell>
          <cell r="BK62">
            <v>201473.49302033009</v>
          </cell>
          <cell r="BL62">
            <v>201473.49302033009</v>
          </cell>
          <cell r="BM62">
            <v>201473.49302033009</v>
          </cell>
          <cell r="BN62">
            <v>201473.49302033009</v>
          </cell>
          <cell r="BO62">
            <v>201473.49302033009</v>
          </cell>
          <cell r="BP62">
            <v>201473.49302033009</v>
          </cell>
          <cell r="BQ62">
            <v>201473.49302033009</v>
          </cell>
          <cell r="BR62">
            <v>201473.49302033009</v>
          </cell>
          <cell r="BS62">
            <v>201473.49302033009</v>
          </cell>
          <cell r="BT62">
            <v>201473.49302033009</v>
          </cell>
          <cell r="BU62">
            <v>201473.49302033009</v>
          </cell>
          <cell r="BV62">
            <v>201473.49302033009</v>
          </cell>
          <cell r="BW62">
            <v>201473.49302033009</v>
          </cell>
          <cell r="BX62">
            <v>201473.49302033009</v>
          </cell>
          <cell r="BY62">
            <v>201473.49302033009</v>
          </cell>
          <cell r="BZ62">
            <v>201473.49302033009</v>
          </cell>
          <cell r="CA62">
            <v>201473.49302033009</v>
          </cell>
          <cell r="CB62">
            <v>201473.49302033009</v>
          </cell>
        </row>
        <row r="63">
          <cell r="A63">
            <v>2010110</v>
          </cell>
          <cell r="B63" t="str">
            <v>Cleaner - Stoping</v>
          </cell>
          <cell r="C63" t="str">
            <v>Nightshift Cleaner</v>
          </cell>
          <cell r="D63">
            <v>0</v>
          </cell>
          <cell r="E63">
            <v>19941.487068207589</v>
          </cell>
          <cell r="O63">
            <v>0</v>
          </cell>
          <cell r="P63">
            <v>0</v>
          </cell>
          <cell r="Q63">
            <v>0</v>
          </cell>
          <cell r="R63">
            <v>0</v>
          </cell>
          <cell r="S63">
            <v>0</v>
          </cell>
          <cell r="T63">
            <v>0</v>
          </cell>
          <cell r="U63">
            <v>0</v>
          </cell>
          <cell r="V63">
            <v>0</v>
          </cell>
          <cell r="W63">
            <v>0</v>
          </cell>
          <cell r="X63">
            <v>39882.974136415178</v>
          </cell>
          <cell r="Y63">
            <v>79765.948272830356</v>
          </cell>
          <cell r="Z63">
            <v>79765.948272830356</v>
          </cell>
          <cell r="AA63">
            <v>119648.92240924554</v>
          </cell>
          <cell r="AB63">
            <v>119648.92240924554</v>
          </cell>
          <cell r="AC63">
            <v>159531.89654566071</v>
          </cell>
          <cell r="AD63">
            <v>159531.89654566071</v>
          </cell>
          <cell r="AE63">
            <v>199414.87068207588</v>
          </cell>
          <cell r="AF63">
            <v>239297.84481849108</v>
          </cell>
          <cell r="AG63">
            <v>239297.84481849108</v>
          </cell>
          <cell r="AH63">
            <v>239297.84481849108</v>
          </cell>
          <cell r="AI63">
            <v>239297.84481849108</v>
          </cell>
          <cell r="AJ63">
            <v>239297.84481849108</v>
          </cell>
          <cell r="AK63">
            <v>239297.84481849108</v>
          </cell>
          <cell r="AL63">
            <v>239297.84481849108</v>
          </cell>
          <cell r="AM63">
            <v>239297.84481849108</v>
          </cell>
          <cell r="AN63">
            <v>239297.84481849108</v>
          </cell>
          <cell r="AO63">
            <v>239297.84481849108</v>
          </cell>
          <cell r="AP63">
            <v>239297.84481849108</v>
          </cell>
          <cell r="AQ63">
            <v>239297.84481849108</v>
          </cell>
          <cell r="AR63">
            <v>239297.84481849108</v>
          </cell>
          <cell r="AS63">
            <v>239297.84481849108</v>
          </cell>
          <cell r="AT63">
            <v>239297.84481849108</v>
          </cell>
          <cell r="AU63">
            <v>239297.84481849108</v>
          </cell>
          <cell r="AV63">
            <v>239297.84481849108</v>
          </cell>
          <cell r="AW63">
            <v>239297.84481849108</v>
          </cell>
          <cell r="AX63">
            <v>239297.84481849108</v>
          </cell>
          <cell r="AY63">
            <v>239297.84481849108</v>
          </cell>
          <cell r="AZ63">
            <v>239297.84481849108</v>
          </cell>
          <cell r="BA63">
            <v>239297.84481849108</v>
          </cell>
          <cell r="BB63">
            <v>239297.84481849108</v>
          </cell>
          <cell r="BC63">
            <v>239297.84481849108</v>
          </cell>
          <cell r="BD63">
            <v>239297.84481849108</v>
          </cell>
          <cell r="BE63">
            <v>239297.84481849108</v>
          </cell>
          <cell r="BF63">
            <v>239297.84481849108</v>
          </cell>
          <cell r="BG63">
            <v>239297.84481849108</v>
          </cell>
          <cell r="BH63">
            <v>239297.84481849108</v>
          </cell>
          <cell r="BI63">
            <v>239297.84481849108</v>
          </cell>
          <cell r="BJ63">
            <v>239297.84481849108</v>
          </cell>
          <cell r="BK63">
            <v>239297.84481849108</v>
          </cell>
          <cell r="BL63">
            <v>239297.84481849108</v>
          </cell>
          <cell r="BM63">
            <v>239297.84481849108</v>
          </cell>
          <cell r="BN63">
            <v>239297.84481849108</v>
          </cell>
          <cell r="BO63">
            <v>239297.84481849108</v>
          </cell>
          <cell r="BP63">
            <v>239297.84481849108</v>
          </cell>
          <cell r="BQ63">
            <v>239297.84481849108</v>
          </cell>
          <cell r="BR63">
            <v>239297.84481849108</v>
          </cell>
          <cell r="BS63">
            <v>239297.84481849108</v>
          </cell>
          <cell r="BT63">
            <v>239297.84481849108</v>
          </cell>
          <cell r="BU63">
            <v>239297.84481849108</v>
          </cell>
          <cell r="BV63">
            <v>239297.84481849108</v>
          </cell>
          <cell r="BW63">
            <v>239297.84481849108</v>
          </cell>
          <cell r="BX63">
            <v>239297.84481849108</v>
          </cell>
          <cell r="BY63">
            <v>239297.84481849108</v>
          </cell>
          <cell r="BZ63">
            <v>239297.84481849108</v>
          </cell>
          <cell r="CA63">
            <v>239297.84481849108</v>
          </cell>
          <cell r="CB63">
            <v>239297.84481849108</v>
          </cell>
        </row>
        <row r="64">
          <cell r="A64">
            <v>2000080</v>
          </cell>
          <cell r="B64" t="str">
            <v>Eng Mechanical Foreman - Strikes 1,2,3,4</v>
          </cell>
          <cell r="C64" t="str">
            <v>Engineering foreman</v>
          </cell>
          <cell r="D64">
            <v>0</v>
          </cell>
          <cell r="E64">
            <v>30727.813943535908</v>
          </cell>
          <cell r="O64">
            <v>0</v>
          </cell>
          <cell r="P64">
            <v>0</v>
          </cell>
          <cell r="Q64">
            <v>0</v>
          </cell>
          <cell r="R64">
            <v>0</v>
          </cell>
          <cell r="S64">
            <v>0</v>
          </cell>
          <cell r="T64">
            <v>0</v>
          </cell>
          <cell r="U64">
            <v>0</v>
          </cell>
          <cell r="V64">
            <v>0</v>
          </cell>
          <cell r="W64">
            <v>0</v>
          </cell>
          <cell r="X64">
            <v>30727.813943535908</v>
          </cell>
          <cell r="Y64">
            <v>30727.813943535908</v>
          </cell>
          <cell r="Z64">
            <v>30727.813943535908</v>
          </cell>
          <cell r="AA64">
            <v>30727.813943535908</v>
          </cell>
          <cell r="AB64">
            <v>30727.813943535908</v>
          </cell>
          <cell r="AC64">
            <v>30727.813943535908</v>
          </cell>
          <cell r="AD64">
            <v>30727.813943535908</v>
          </cell>
          <cell r="AE64">
            <v>30727.813943535908</v>
          </cell>
          <cell r="AF64">
            <v>30727.813943535908</v>
          </cell>
          <cell r="AG64">
            <v>30727.813943535908</v>
          </cell>
          <cell r="AH64">
            <v>30727.813943535908</v>
          </cell>
          <cell r="AI64">
            <v>30727.813943535908</v>
          </cell>
          <cell r="AJ64">
            <v>30727.813943535908</v>
          </cell>
          <cell r="AK64">
            <v>30727.813943535908</v>
          </cell>
          <cell r="AL64">
            <v>30727.813943535908</v>
          </cell>
          <cell r="AM64">
            <v>30727.813943535908</v>
          </cell>
          <cell r="AN64">
            <v>30727.813943535908</v>
          </cell>
          <cell r="AO64">
            <v>30727.813943535908</v>
          </cell>
          <cell r="AP64">
            <v>30727.813943535908</v>
          </cell>
          <cell r="AQ64">
            <v>30727.813943535908</v>
          </cell>
          <cell r="AR64">
            <v>30727.813943535908</v>
          </cell>
          <cell r="AS64">
            <v>30727.813943535908</v>
          </cell>
          <cell r="AT64">
            <v>30727.813943535908</v>
          </cell>
          <cell r="AU64">
            <v>30727.813943535908</v>
          </cell>
          <cell r="AV64">
            <v>30727.813943535908</v>
          </cell>
          <cell r="AW64">
            <v>30727.813943535908</v>
          </cell>
          <cell r="AX64">
            <v>30727.813943535908</v>
          </cell>
          <cell r="AY64">
            <v>30727.813943535908</v>
          </cell>
          <cell r="AZ64">
            <v>30727.813943535908</v>
          </cell>
          <cell r="BA64">
            <v>30727.813943535908</v>
          </cell>
          <cell r="BB64">
            <v>30727.813943535908</v>
          </cell>
          <cell r="BC64">
            <v>30727.813943535908</v>
          </cell>
          <cell r="BD64">
            <v>30727.813943535908</v>
          </cell>
          <cell r="BE64">
            <v>30727.813943535908</v>
          </cell>
          <cell r="BF64">
            <v>30727.813943535908</v>
          </cell>
          <cell r="BG64">
            <v>30727.813943535908</v>
          </cell>
          <cell r="BH64">
            <v>30727.813943535908</v>
          </cell>
          <cell r="BI64">
            <v>30727.813943535908</v>
          </cell>
          <cell r="BJ64">
            <v>30727.813943535908</v>
          </cell>
          <cell r="BK64">
            <v>30727.813943535908</v>
          </cell>
          <cell r="BL64">
            <v>30727.813943535908</v>
          </cell>
          <cell r="BM64">
            <v>30727.813943535908</v>
          </cell>
          <cell r="BN64">
            <v>30727.813943535908</v>
          </cell>
          <cell r="BO64">
            <v>30727.813943535908</v>
          </cell>
          <cell r="BP64">
            <v>30727.813943535908</v>
          </cell>
          <cell r="BQ64">
            <v>30727.813943535908</v>
          </cell>
          <cell r="BR64">
            <v>30727.813943535908</v>
          </cell>
          <cell r="BS64">
            <v>30727.813943535908</v>
          </cell>
          <cell r="BT64">
            <v>30727.813943535908</v>
          </cell>
          <cell r="BU64">
            <v>30727.813943535908</v>
          </cell>
          <cell r="BV64">
            <v>30727.813943535908</v>
          </cell>
          <cell r="BW64">
            <v>30727.813943535908</v>
          </cell>
          <cell r="BX64">
            <v>30727.813943535908</v>
          </cell>
          <cell r="BY64">
            <v>30727.813943535908</v>
          </cell>
          <cell r="BZ64">
            <v>30727.813943535908</v>
          </cell>
          <cell r="CA64">
            <v>30727.813943535908</v>
          </cell>
          <cell r="CB64">
            <v>30727.813943535908</v>
          </cell>
        </row>
        <row r="65">
          <cell r="A65">
            <v>2000080</v>
          </cell>
          <cell r="B65" t="str">
            <v>Eng Mechanical Foreman - Strikes 5,6,7,8</v>
          </cell>
          <cell r="C65" t="str">
            <v>Engineering foreman</v>
          </cell>
          <cell r="D65">
            <v>0</v>
          </cell>
          <cell r="E65">
            <v>30727.813943535908</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30727.813943535908</v>
          </cell>
          <cell r="AE65">
            <v>30727.813943535908</v>
          </cell>
          <cell r="AF65">
            <v>30727.813943535908</v>
          </cell>
          <cell r="AG65">
            <v>30727.813943535908</v>
          </cell>
          <cell r="AH65">
            <v>30727.813943535908</v>
          </cell>
          <cell r="AI65">
            <v>30727.813943535908</v>
          </cell>
          <cell r="AJ65">
            <v>30727.813943535908</v>
          </cell>
          <cell r="AK65">
            <v>30727.813943535908</v>
          </cell>
          <cell r="AL65">
            <v>30727.813943535908</v>
          </cell>
          <cell r="AM65">
            <v>30727.813943535908</v>
          </cell>
          <cell r="AN65">
            <v>30727.813943535908</v>
          </cell>
          <cell r="AO65">
            <v>30727.813943535908</v>
          </cell>
          <cell r="AP65">
            <v>30727.813943535908</v>
          </cell>
          <cell r="AQ65">
            <v>30727.813943535908</v>
          </cell>
          <cell r="AR65">
            <v>30727.813943535908</v>
          </cell>
          <cell r="AS65">
            <v>30727.813943535908</v>
          </cell>
          <cell r="AT65">
            <v>30727.813943535908</v>
          </cell>
          <cell r="AU65">
            <v>30727.813943535908</v>
          </cell>
          <cell r="AV65">
            <v>30727.813943535908</v>
          </cell>
          <cell r="AW65">
            <v>30727.813943535908</v>
          </cell>
          <cell r="AX65">
            <v>30727.813943535908</v>
          </cell>
          <cell r="AY65">
            <v>30727.813943535908</v>
          </cell>
          <cell r="AZ65">
            <v>30727.813943535908</v>
          </cell>
          <cell r="BA65">
            <v>30727.813943535908</v>
          </cell>
          <cell r="BB65">
            <v>30727.813943535908</v>
          </cell>
          <cell r="BC65">
            <v>30727.813943535908</v>
          </cell>
          <cell r="BD65">
            <v>30727.813943535908</v>
          </cell>
          <cell r="BE65">
            <v>30727.813943535908</v>
          </cell>
          <cell r="BF65">
            <v>30727.813943535908</v>
          </cell>
          <cell r="BG65">
            <v>30727.813943535908</v>
          </cell>
          <cell r="BH65">
            <v>30727.813943535908</v>
          </cell>
          <cell r="BI65">
            <v>30727.813943535908</v>
          </cell>
          <cell r="BJ65">
            <v>30727.813943535908</v>
          </cell>
          <cell r="BK65">
            <v>30727.813943535908</v>
          </cell>
          <cell r="BL65">
            <v>30727.813943535908</v>
          </cell>
          <cell r="BM65">
            <v>30727.813943535908</v>
          </cell>
          <cell r="BN65">
            <v>30727.813943535908</v>
          </cell>
          <cell r="BO65">
            <v>30727.813943535908</v>
          </cell>
          <cell r="BP65">
            <v>30727.813943535908</v>
          </cell>
          <cell r="BQ65">
            <v>30727.813943535908</v>
          </cell>
          <cell r="BR65">
            <v>30727.813943535908</v>
          </cell>
          <cell r="BS65">
            <v>30727.813943535908</v>
          </cell>
          <cell r="BT65">
            <v>30727.813943535908</v>
          </cell>
          <cell r="BU65">
            <v>30727.813943535908</v>
          </cell>
          <cell r="BV65">
            <v>30727.813943535908</v>
          </cell>
          <cell r="BW65">
            <v>30727.813943535908</v>
          </cell>
          <cell r="BX65">
            <v>30727.813943535908</v>
          </cell>
          <cell r="BY65">
            <v>30727.813943535908</v>
          </cell>
          <cell r="BZ65">
            <v>30727.813943535908</v>
          </cell>
          <cell r="CA65">
            <v>30727.813943535908</v>
          </cell>
          <cell r="CB65">
            <v>30727.813943535908</v>
          </cell>
        </row>
        <row r="66">
          <cell r="A66">
            <v>2000080</v>
          </cell>
          <cell r="B66" t="str">
            <v>Eng Mechanical Foreman - Sink &amp; Ledge</v>
          </cell>
          <cell r="C66" t="str">
            <v>Engineering foreman</v>
          </cell>
          <cell r="D66">
            <v>0</v>
          </cell>
          <cell r="E66">
            <v>30727.813943535908</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30727.813943535908</v>
          </cell>
          <cell r="AI66">
            <v>30727.813943535908</v>
          </cell>
          <cell r="AJ66">
            <v>30727.813943535908</v>
          </cell>
          <cell r="AK66">
            <v>30727.813943535908</v>
          </cell>
          <cell r="AL66">
            <v>30727.813943535908</v>
          </cell>
          <cell r="AM66">
            <v>30727.813943535908</v>
          </cell>
          <cell r="AN66">
            <v>30727.813943535908</v>
          </cell>
          <cell r="AO66">
            <v>30727.813943535908</v>
          </cell>
          <cell r="AP66">
            <v>30727.813943535908</v>
          </cell>
          <cell r="AQ66">
            <v>30727.813943535908</v>
          </cell>
          <cell r="AR66">
            <v>30727.813943535908</v>
          </cell>
          <cell r="AS66">
            <v>30727.813943535908</v>
          </cell>
          <cell r="AT66">
            <v>30727.813943535908</v>
          </cell>
          <cell r="AU66">
            <v>30727.813943535908</v>
          </cell>
          <cell r="AV66">
            <v>30727.813943535908</v>
          </cell>
          <cell r="AW66">
            <v>30727.813943535908</v>
          </cell>
          <cell r="AX66">
            <v>30727.813943535908</v>
          </cell>
          <cell r="AY66">
            <v>30727.813943535908</v>
          </cell>
          <cell r="AZ66">
            <v>30727.813943535908</v>
          </cell>
          <cell r="BA66">
            <v>30727.813943535908</v>
          </cell>
          <cell r="BB66">
            <v>30727.813943535908</v>
          </cell>
          <cell r="BC66">
            <v>30727.813943535908</v>
          </cell>
          <cell r="BD66">
            <v>30727.813943535908</v>
          </cell>
          <cell r="BE66">
            <v>30727.813943535908</v>
          </cell>
          <cell r="BF66">
            <v>30727.813943535908</v>
          </cell>
          <cell r="BG66">
            <v>30727.813943535908</v>
          </cell>
          <cell r="BH66">
            <v>30727.813943535908</v>
          </cell>
          <cell r="BI66">
            <v>30727.813943535908</v>
          </cell>
          <cell r="BJ66">
            <v>30727.813943535908</v>
          </cell>
          <cell r="BK66">
            <v>30727.813943535908</v>
          </cell>
          <cell r="BL66">
            <v>30727.813943535908</v>
          </cell>
          <cell r="BM66">
            <v>30727.813943535908</v>
          </cell>
          <cell r="BN66">
            <v>30727.813943535908</v>
          </cell>
          <cell r="BO66">
            <v>30727.813943535908</v>
          </cell>
          <cell r="BP66">
            <v>30727.813943535908</v>
          </cell>
          <cell r="BQ66">
            <v>30727.813943535908</v>
          </cell>
          <cell r="BR66">
            <v>30727.813943535908</v>
          </cell>
          <cell r="BS66">
            <v>30727.813943535908</v>
          </cell>
          <cell r="BT66">
            <v>30727.813943535908</v>
          </cell>
          <cell r="BU66">
            <v>30727.813943535908</v>
          </cell>
          <cell r="BV66">
            <v>30727.813943535908</v>
          </cell>
          <cell r="BW66">
            <v>30727.813943535908</v>
          </cell>
          <cell r="BX66">
            <v>30727.813943535908</v>
          </cell>
          <cell r="BY66">
            <v>30727.813943535908</v>
          </cell>
          <cell r="BZ66">
            <v>30727.813943535908</v>
          </cell>
          <cell r="CA66">
            <v>30727.813943535908</v>
          </cell>
          <cell r="CB66">
            <v>30727.813943535908</v>
          </cell>
        </row>
        <row r="67">
          <cell r="A67">
            <v>2000080</v>
          </cell>
          <cell r="B67" t="str">
            <v>Eng Foreman - Pump St, Dip conveyors &amp; Construction</v>
          </cell>
          <cell r="C67" t="str">
            <v>Engineering foreman</v>
          </cell>
          <cell r="D67">
            <v>0</v>
          </cell>
          <cell r="E67">
            <v>30727.813943535908</v>
          </cell>
          <cell r="O67">
            <v>0</v>
          </cell>
          <cell r="P67">
            <v>0</v>
          </cell>
          <cell r="Q67">
            <v>15363.906971767954</v>
          </cell>
          <cell r="R67">
            <v>30727.813943535908</v>
          </cell>
          <cell r="S67">
            <v>30727.813943535908</v>
          </cell>
          <cell r="T67">
            <v>30727.813943535908</v>
          </cell>
          <cell r="U67">
            <v>30727.813943535908</v>
          </cell>
          <cell r="V67">
            <v>30727.813943535908</v>
          </cell>
          <cell r="W67">
            <v>30727.813943535908</v>
          </cell>
          <cell r="X67">
            <v>30727.813943535908</v>
          </cell>
          <cell r="Y67">
            <v>30727.813943535908</v>
          </cell>
          <cell r="Z67">
            <v>30727.813943535908</v>
          </cell>
          <cell r="AA67">
            <v>30727.813943535908</v>
          </cell>
          <cell r="AB67">
            <v>30727.813943535908</v>
          </cell>
          <cell r="AC67">
            <v>30727.813943535908</v>
          </cell>
          <cell r="AD67">
            <v>30727.813943535908</v>
          </cell>
          <cell r="AE67">
            <v>30727.813943535908</v>
          </cell>
          <cell r="AF67">
            <v>30727.813943535908</v>
          </cell>
          <cell r="AG67">
            <v>30727.813943535908</v>
          </cell>
          <cell r="AH67">
            <v>30727.813943535908</v>
          </cell>
          <cell r="AI67">
            <v>30727.813943535908</v>
          </cell>
          <cell r="AJ67">
            <v>30727.813943535908</v>
          </cell>
          <cell r="AK67">
            <v>30727.813943535908</v>
          </cell>
          <cell r="AL67">
            <v>30727.813943535908</v>
          </cell>
          <cell r="AM67">
            <v>30727.813943535908</v>
          </cell>
          <cell r="AN67">
            <v>30727.813943535908</v>
          </cell>
          <cell r="AO67">
            <v>30727.813943535908</v>
          </cell>
          <cell r="AP67">
            <v>30727.813943535908</v>
          </cell>
          <cell r="AQ67">
            <v>30727.813943535908</v>
          </cell>
          <cell r="AR67">
            <v>30727.813943535908</v>
          </cell>
          <cell r="AS67">
            <v>30727.813943535908</v>
          </cell>
          <cell r="AT67">
            <v>30727.813943535908</v>
          </cell>
          <cell r="AU67">
            <v>30727.813943535908</v>
          </cell>
          <cell r="AV67">
            <v>30727.813943535908</v>
          </cell>
          <cell r="AW67">
            <v>30727.813943535908</v>
          </cell>
          <cell r="AX67">
            <v>30727.813943535908</v>
          </cell>
          <cell r="AY67">
            <v>30727.813943535908</v>
          </cell>
          <cell r="AZ67">
            <v>30727.813943535908</v>
          </cell>
          <cell r="BA67">
            <v>30727.813943535908</v>
          </cell>
          <cell r="BB67">
            <v>30727.813943535908</v>
          </cell>
          <cell r="BC67">
            <v>30727.813943535908</v>
          </cell>
          <cell r="BD67">
            <v>30727.813943535908</v>
          </cell>
          <cell r="BE67">
            <v>30727.813943535908</v>
          </cell>
          <cell r="BF67">
            <v>30727.813943535908</v>
          </cell>
          <cell r="BG67">
            <v>30727.813943535908</v>
          </cell>
          <cell r="BH67">
            <v>30727.813943535908</v>
          </cell>
          <cell r="BI67">
            <v>30727.813943535908</v>
          </cell>
          <cell r="BJ67">
            <v>30727.813943535908</v>
          </cell>
          <cell r="BK67">
            <v>30727.813943535908</v>
          </cell>
          <cell r="BL67">
            <v>30727.813943535908</v>
          </cell>
          <cell r="BM67">
            <v>30727.813943535908</v>
          </cell>
          <cell r="BN67">
            <v>30727.813943535908</v>
          </cell>
          <cell r="BO67">
            <v>30727.813943535908</v>
          </cell>
          <cell r="BP67">
            <v>30727.813943535908</v>
          </cell>
          <cell r="BQ67">
            <v>30727.813943535908</v>
          </cell>
          <cell r="BR67">
            <v>30727.813943535908</v>
          </cell>
          <cell r="BS67">
            <v>30727.813943535908</v>
          </cell>
          <cell r="BT67">
            <v>30727.813943535908</v>
          </cell>
          <cell r="BU67">
            <v>30727.813943535908</v>
          </cell>
          <cell r="BV67">
            <v>30727.813943535908</v>
          </cell>
          <cell r="BW67">
            <v>30727.813943535908</v>
          </cell>
          <cell r="BX67">
            <v>30727.813943535908</v>
          </cell>
          <cell r="BY67">
            <v>30727.813943535908</v>
          </cell>
          <cell r="BZ67">
            <v>30727.813943535908</v>
          </cell>
          <cell r="CA67">
            <v>30727.813943535908</v>
          </cell>
          <cell r="CB67">
            <v>30727.813943535908</v>
          </cell>
        </row>
        <row r="68">
          <cell r="A68">
            <v>2000080</v>
          </cell>
          <cell r="B68" t="str">
            <v>Eng Foreman - Workshops, Services &amp; Compressors</v>
          </cell>
          <cell r="C68" t="str">
            <v>Engineering foreman</v>
          </cell>
          <cell r="D68">
            <v>0</v>
          </cell>
          <cell r="E68">
            <v>30727.813943535908</v>
          </cell>
          <cell r="O68">
            <v>0</v>
          </cell>
          <cell r="P68">
            <v>0</v>
          </cell>
          <cell r="Q68">
            <v>0</v>
          </cell>
          <cell r="R68">
            <v>0</v>
          </cell>
          <cell r="S68">
            <v>0</v>
          </cell>
          <cell r="T68">
            <v>0</v>
          </cell>
          <cell r="U68">
            <v>0</v>
          </cell>
          <cell r="V68">
            <v>0</v>
          </cell>
          <cell r="W68">
            <v>0</v>
          </cell>
          <cell r="X68">
            <v>0</v>
          </cell>
          <cell r="Y68">
            <v>0</v>
          </cell>
          <cell r="Z68">
            <v>30727.813943535908</v>
          </cell>
          <cell r="AA68">
            <v>30727.813943535908</v>
          </cell>
          <cell r="AB68">
            <v>30727.813943535908</v>
          </cell>
          <cell r="AC68">
            <v>30727.813943535908</v>
          </cell>
          <cell r="AD68">
            <v>30727.813943535908</v>
          </cell>
          <cell r="AE68">
            <v>30727.813943535908</v>
          </cell>
          <cell r="AF68">
            <v>30727.813943535908</v>
          </cell>
          <cell r="AG68">
            <v>30727.813943535908</v>
          </cell>
          <cell r="AH68">
            <v>30727.813943535908</v>
          </cell>
          <cell r="AI68">
            <v>30727.813943535908</v>
          </cell>
          <cell r="AJ68">
            <v>30727.813943535908</v>
          </cell>
          <cell r="AK68">
            <v>30727.813943535908</v>
          </cell>
          <cell r="AL68">
            <v>30727.813943535908</v>
          </cell>
          <cell r="AM68">
            <v>30727.813943535908</v>
          </cell>
          <cell r="AN68">
            <v>30727.813943535908</v>
          </cell>
          <cell r="AO68">
            <v>30727.813943535908</v>
          </cell>
          <cell r="AP68">
            <v>30727.813943535908</v>
          </cell>
          <cell r="AQ68">
            <v>30727.813943535908</v>
          </cell>
          <cell r="AR68">
            <v>30727.813943535908</v>
          </cell>
          <cell r="AS68">
            <v>30727.813943535908</v>
          </cell>
          <cell r="AT68">
            <v>30727.813943535908</v>
          </cell>
          <cell r="AU68">
            <v>30727.813943535908</v>
          </cell>
          <cell r="AV68">
            <v>30727.813943535908</v>
          </cell>
          <cell r="AW68">
            <v>30727.813943535908</v>
          </cell>
          <cell r="AX68">
            <v>30727.813943535908</v>
          </cell>
          <cell r="AY68">
            <v>30727.813943535908</v>
          </cell>
          <cell r="AZ68">
            <v>30727.813943535908</v>
          </cell>
          <cell r="BA68">
            <v>30727.813943535908</v>
          </cell>
          <cell r="BB68">
            <v>30727.813943535908</v>
          </cell>
          <cell r="BC68">
            <v>30727.813943535908</v>
          </cell>
          <cell r="BD68">
            <v>30727.813943535908</v>
          </cell>
          <cell r="BE68">
            <v>30727.813943535908</v>
          </cell>
          <cell r="BF68">
            <v>30727.813943535908</v>
          </cell>
          <cell r="BG68">
            <v>30727.813943535908</v>
          </cell>
          <cell r="BH68">
            <v>30727.813943535908</v>
          </cell>
          <cell r="BI68">
            <v>30727.813943535908</v>
          </cell>
          <cell r="BJ68">
            <v>30727.813943535908</v>
          </cell>
          <cell r="BK68">
            <v>30727.813943535908</v>
          </cell>
          <cell r="BL68">
            <v>30727.813943535908</v>
          </cell>
          <cell r="BM68">
            <v>30727.813943535908</v>
          </cell>
          <cell r="BN68">
            <v>30727.813943535908</v>
          </cell>
          <cell r="BO68">
            <v>30727.813943535908</v>
          </cell>
          <cell r="BP68">
            <v>30727.813943535908</v>
          </cell>
          <cell r="BQ68">
            <v>30727.813943535908</v>
          </cell>
          <cell r="BR68">
            <v>30727.813943535908</v>
          </cell>
          <cell r="BS68">
            <v>30727.813943535908</v>
          </cell>
          <cell r="BT68">
            <v>30727.813943535908</v>
          </cell>
          <cell r="BU68">
            <v>30727.813943535908</v>
          </cell>
          <cell r="BV68">
            <v>30727.813943535908</v>
          </cell>
          <cell r="BW68">
            <v>30727.813943535908</v>
          </cell>
          <cell r="BX68">
            <v>30727.813943535908</v>
          </cell>
          <cell r="BY68">
            <v>30727.813943535908</v>
          </cell>
          <cell r="BZ68">
            <v>30727.813943535908</v>
          </cell>
          <cell r="CA68">
            <v>30727.813943535908</v>
          </cell>
          <cell r="CB68">
            <v>30727.813943535908</v>
          </cell>
        </row>
        <row r="69">
          <cell r="A69">
            <v>2000080</v>
          </cell>
          <cell r="B69" t="str">
            <v>Eng Foreman - Electrical</v>
          </cell>
          <cell r="C69" t="str">
            <v>Engineering foreman</v>
          </cell>
          <cell r="D69">
            <v>0</v>
          </cell>
          <cell r="E69">
            <v>30727.813943535908</v>
          </cell>
          <cell r="O69">
            <v>0</v>
          </cell>
          <cell r="P69">
            <v>0</v>
          </cell>
          <cell r="Q69">
            <v>15363.906971767954</v>
          </cell>
          <cell r="R69">
            <v>30727.813943535908</v>
          </cell>
          <cell r="S69">
            <v>30727.813943535908</v>
          </cell>
          <cell r="T69">
            <v>30727.813943535908</v>
          </cell>
          <cell r="U69">
            <v>30727.813943535908</v>
          </cell>
          <cell r="V69">
            <v>30727.813943535908</v>
          </cell>
          <cell r="W69">
            <v>30727.813943535908</v>
          </cell>
          <cell r="X69">
            <v>30727.813943535908</v>
          </cell>
          <cell r="Y69">
            <v>30727.813943535908</v>
          </cell>
          <cell r="Z69">
            <v>30727.813943535908</v>
          </cell>
          <cell r="AA69">
            <v>30727.813943535908</v>
          </cell>
          <cell r="AB69">
            <v>30727.813943535908</v>
          </cell>
          <cell r="AC69">
            <v>30727.813943535908</v>
          </cell>
          <cell r="AD69">
            <v>30727.813943535908</v>
          </cell>
          <cell r="AE69">
            <v>30727.813943535908</v>
          </cell>
          <cell r="AF69">
            <v>30727.813943535908</v>
          </cell>
          <cell r="AG69">
            <v>30727.813943535908</v>
          </cell>
          <cell r="AH69">
            <v>30727.813943535908</v>
          </cell>
          <cell r="AI69">
            <v>30727.813943535908</v>
          </cell>
          <cell r="AJ69">
            <v>30727.813943535908</v>
          </cell>
          <cell r="AK69">
            <v>30727.813943535908</v>
          </cell>
          <cell r="AL69">
            <v>30727.813943535908</v>
          </cell>
          <cell r="AM69">
            <v>30727.813943535908</v>
          </cell>
          <cell r="AN69">
            <v>30727.813943535908</v>
          </cell>
          <cell r="AO69">
            <v>30727.813943535908</v>
          </cell>
          <cell r="AP69">
            <v>30727.813943535908</v>
          </cell>
          <cell r="AQ69">
            <v>30727.813943535908</v>
          </cell>
          <cell r="AR69">
            <v>30727.813943535908</v>
          </cell>
          <cell r="AS69">
            <v>30727.813943535908</v>
          </cell>
          <cell r="AT69">
            <v>30727.813943535908</v>
          </cell>
          <cell r="AU69">
            <v>30727.813943535908</v>
          </cell>
          <cell r="AV69">
            <v>30727.813943535908</v>
          </cell>
          <cell r="AW69">
            <v>30727.813943535908</v>
          </cell>
          <cell r="AX69">
            <v>30727.813943535908</v>
          </cell>
          <cell r="AY69">
            <v>30727.813943535908</v>
          </cell>
          <cell r="AZ69">
            <v>30727.813943535908</v>
          </cell>
          <cell r="BA69">
            <v>30727.813943535908</v>
          </cell>
          <cell r="BB69">
            <v>30727.813943535908</v>
          </cell>
          <cell r="BC69">
            <v>30727.813943535908</v>
          </cell>
          <cell r="BD69">
            <v>30727.813943535908</v>
          </cell>
          <cell r="BE69">
            <v>30727.813943535908</v>
          </cell>
          <cell r="BF69">
            <v>30727.813943535908</v>
          </cell>
          <cell r="BG69">
            <v>30727.813943535908</v>
          </cell>
          <cell r="BH69">
            <v>30727.813943535908</v>
          </cell>
          <cell r="BI69">
            <v>30727.813943535908</v>
          </cell>
          <cell r="BJ69">
            <v>30727.813943535908</v>
          </cell>
          <cell r="BK69">
            <v>30727.813943535908</v>
          </cell>
          <cell r="BL69">
            <v>30727.813943535908</v>
          </cell>
          <cell r="BM69">
            <v>30727.813943535908</v>
          </cell>
          <cell r="BN69">
            <v>30727.813943535908</v>
          </cell>
          <cell r="BO69">
            <v>30727.813943535908</v>
          </cell>
          <cell r="BP69">
            <v>30727.813943535908</v>
          </cell>
          <cell r="BQ69">
            <v>30727.813943535908</v>
          </cell>
          <cell r="BR69">
            <v>30727.813943535908</v>
          </cell>
          <cell r="BS69">
            <v>30727.813943535908</v>
          </cell>
          <cell r="BT69">
            <v>30727.813943535908</v>
          </cell>
          <cell r="BU69">
            <v>30727.813943535908</v>
          </cell>
          <cell r="BV69">
            <v>30727.813943535908</v>
          </cell>
          <cell r="BW69">
            <v>30727.813943535908</v>
          </cell>
          <cell r="BX69">
            <v>30727.813943535908</v>
          </cell>
          <cell r="BY69">
            <v>30727.813943535908</v>
          </cell>
          <cell r="BZ69">
            <v>30727.813943535908</v>
          </cell>
          <cell r="CA69">
            <v>30727.813943535908</v>
          </cell>
          <cell r="CB69">
            <v>30727.813943535908</v>
          </cell>
        </row>
        <row r="70">
          <cell r="A70">
            <v>2030160</v>
          </cell>
          <cell r="B70" t="str">
            <v>Eng Artisan Diesel Mech - Services - Strikes 1,2</v>
          </cell>
          <cell r="C70" t="str">
            <v>Jumbo Fitter UG</v>
          </cell>
          <cell r="D70">
            <v>0</v>
          </cell>
          <cell r="E70">
            <v>22990.257195426093</v>
          </cell>
          <cell r="O70">
            <v>0</v>
          </cell>
          <cell r="P70">
            <v>0</v>
          </cell>
          <cell r="Q70">
            <v>0</v>
          </cell>
          <cell r="R70">
            <v>0</v>
          </cell>
          <cell r="S70">
            <v>0</v>
          </cell>
          <cell r="T70">
            <v>0</v>
          </cell>
          <cell r="U70">
            <v>0</v>
          </cell>
          <cell r="V70">
            <v>0</v>
          </cell>
          <cell r="W70">
            <v>0</v>
          </cell>
          <cell r="X70">
            <v>11495.128597713046</v>
          </cell>
          <cell r="Y70">
            <v>11495.128597713046</v>
          </cell>
          <cell r="Z70">
            <v>11495.128597713046</v>
          </cell>
          <cell r="AA70">
            <v>11495.128597713046</v>
          </cell>
          <cell r="AB70">
            <v>11495.128597713046</v>
          </cell>
          <cell r="AC70">
            <v>22990.257195426093</v>
          </cell>
          <cell r="AD70">
            <v>22990.257195426093</v>
          </cell>
          <cell r="AE70">
            <v>22990.257195426093</v>
          </cell>
          <cell r="AF70">
            <v>22990.257195426093</v>
          </cell>
          <cell r="AG70">
            <v>22990.257195426093</v>
          </cell>
          <cell r="AH70">
            <v>22990.257195426093</v>
          </cell>
          <cell r="AI70">
            <v>22990.257195426093</v>
          </cell>
          <cell r="AJ70">
            <v>22990.257195426093</v>
          </cell>
          <cell r="AK70">
            <v>22990.257195426093</v>
          </cell>
          <cell r="AL70">
            <v>22990.257195426093</v>
          </cell>
          <cell r="AM70">
            <v>22990.257195426093</v>
          </cell>
          <cell r="AN70">
            <v>22990.257195426093</v>
          </cell>
          <cell r="AO70">
            <v>22990.257195426093</v>
          </cell>
          <cell r="AP70">
            <v>22990.257195426093</v>
          </cell>
          <cell r="AQ70">
            <v>22990.257195426093</v>
          </cell>
          <cell r="AR70">
            <v>22990.257195426093</v>
          </cell>
          <cell r="AS70">
            <v>22990.257195426093</v>
          </cell>
          <cell r="AT70">
            <v>22990.257195426093</v>
          </cell>
          <cell r="AU70">
            <v>22990.257195426093</v>
          </cell>
          <cell r="AV70">
            <v>22990.257195426093</v>
          </cell>
          <cell r="AW70">
            <v>22990.257195426093</v>
          </cell>
          <cell r="AX70">
            <v>22990.257195426093</v>
          </cell>
          <cell r="AY70">
            <v>22990.257195426093</v>
          </cell>
          <cell r="AZ70">
            <v>22990.257195426093</v>
          </cell>
          <cell r="BA70">
            <v>22990.257195426093</v>
          </cell>
          <cell r="BB70">
            <v>22990.257195426093</v>
          </cell>
          <cell r="BC70">
            <v>22990.257195426093</v>
          </cell>
          <cell r="BD70">
            <v>22990.257195426093</v>
          </cell>
          <cell r="BE70">
            <v>22990.257195426093</v>
          </cell>
          <cell r="BF70">
            <v>22990.257195426093</v>
          </cell>
          <cell r="BG70">
            <v>22990.257195426093</v>
          </cell>
          <cell r="BH70">
            <v>22990.257195426093</v>
          </cell>
          <cell r="BI70">
            <v>22990.257195426093</v>
          </cell>
          <cell r="BJ70">
            <v>22990.257195426093</v>
          </cell>
          <cell r="BK70">
            <v>22990.257195426093</v>
          </cell>
          <cell r="BL70">
            <v>22990.257195426093</v>
          </cell>
          <cell r="BM70">
            <v>22990.257195426093</v>
          </cell>
          <cell r="BN70">
            <v>22990.257195426093</v>
          </cell>
          <cell r="BO70">
            <v>22990.257195426093</v>
          </cell>
          <cell r="BP70">
            <v>22990.257195426093</v>
          </cell>
          <cell r="BQ70">
            <v>22990.257195426093</v>
          </cell>
          <cell r="BR70">
            <v>22990.257195426093</v>
          </cell>
          <cell r="BS70">
            <v>22990.257195426093</v>
          </cell>
          <cell r="BT70">
            <v>22990.257195426093</v>
          </cell>
          <cell r="BU70">
            <v>22990.257195426093</v>
          </cell>
          <cell r="BV70">
            <v>22990.257195426093</v>
          </cell>
          <cell r="BW70">
            <v>22990.257195426093</v>
          </cell>
          <cell r="BX70">
            <v>22990.257195426093</v>
          </cell>
          <cell r="BY70">
            <v>22990.257195426093</v>
          </cell>
          <cell r="BZ70">
            <v>22990.257195426093</v>
          </cell>
          <cell r="CA70">
            <v>22990.257195426093</v>
          </cell>
          <cell r="CB70">
            <v>22990.257195426093</v>
          </cell>
        </row>
        <row r="71">
          <cell r="A71">
            <v>2030160</v>
          </cell>
          <cell r="B71" t="str">
            <v>Eng Artisan Diesel Mech - Services - Strikes 3,4</v>
          </cell>
          <cell r="C71" t="str">
            <v>Jumbo Fitter UG</v>
          </cell>
          <cell r="D71">
            <v>0</v>
          </cell>
          <cell r="E71">
            <v>22990.257195426093</v>
          </cell>
          <cell r="O71">
            <v>0</v>
          </cell>
          <cell r="P71">
            <v>0</v>
          </cell>
          <cell r="Q71">
            <v>0</v>
          </cell>
          <cell r="R71">
            <v>0</v>
          </cell>
          <cell r="S71">
            <v>0</v>
          </cell>
          <cell r="T71">
            <v>0</v>
          </cell>
          <cell r="U71">
            <v>0</v>
          </cell>
          <cell r="V71">
            <v>0</v>
          </cell>
          <cell r="W71">
            <v>0</v>
          </cell>
          <cell r="X71">
            <v>0</v>
          </cell>
          <cell r="Y71">
            <v>0</v>
          </cell>
          <cell r="Z71">
            <v>0</v>
          </cell>
          <cell r="AA71">
            <v>11495.128597713046</v>
          </cell>
          <cell r="AB71">
            <v>11495.128597713046</v>
          </cell>
          <cell r="AC71">
            <v>22990.257195426093</v>
          </cell>
          <cell r="AD71">
            <v>22990.257195426093</v>
          </cell>
          <cell r="AE71">
            <v>22990.257195426093</v>
          </cell>
          <cell r="AF71">
            <v>22990.257195426093</v>
          </cell>
          <cell r="AG71">
            <v>22990.257195426093</v>
          </cell>
          <cell r="AH71">
            <v>22990.257195426093</v>
          </cell>
          <cell r="AI71">
            <v>22990.257195426093</v>
          </cell>
          <cell r="AJ71">
            <v>22990.257195426093</v>
          </cell>
          <cell r="AK71">
            <v>22990.257195426093</v>
          </cell>
          <cell r="AL71">
            <v>22990.257195426093</v>
          </cell>
          <cell r="AM71">
            <v>22990.257195426093</v>
          </cell>
          <cell r="AN71">
            <v>22990.257195426093</v>
          </cell>
          <cell r="AO71">
            <v>22990.257195426093</v>
          </cell>
          <cell r="AP71">
            <v>22990.257195426093</v>
          </cell>
          <cell r="AQ71">
            <v>22990.257195426093</v>
          </cell>
          <cell r="AR71">
            <v>22990.257195426093</v>
          </cell>
          <cell r="AS71">
            <v>22990.257195426093</v>
          </cell>
          <cell r="AT71">
            <v>22990.257195426093</v>
          </cell>
          <cell r="AU71">
            <v>22990.257195426093</v>
          </cell>
          <cell r="AV71">
            <v>22990.257195426093</v>
          </cell>
          <cell r="AW71">
            <v>22990.257195426093</v>
          </cell>
          <cell r="AX71">
            <v>22990.257195426093</v>
          </cell>
          <cell r="AY71">
            <v>22990.257195426093</v>
          </cell>
          <cell r="AZ71">
            <v>22990.257195426093</v>
          </cell>
          <cell r="BA71">
            <v>22990.257195426093</v>
          </cell>
          <cell r="BB71">
            <v>22990.257195426093</v>
          </cell>
          <cell r="BC71">
            <v>22990.257195426093</v>
          </cell>
          <cell r="BD71">
            <v>22990.257195426093</v>
          </cell>
          <cell r="BE71">
            <v>22990.257195426093</v>
          </cell>
          <cell r="BF71">
            <v>22990.257195426093</v>
          </cell>
          <cell r="BG71">
            <v>22990.257195426093</v>
          </cell>
          <cell r="BH71">
            <v>22990.257195426093</v>
          </cell>
          <cell r="BI71">
            <v>22990.257195426093</v>
          </cell>
          <cell r="BJ71">
            <v>22990.257195426093</v>
          </cell>
          <cell r="BK71">
            <v>22990.257195426093</v>
          </cell>
          <cell r="BL71">
            <v>22990.257195426093</v>
          </cell>
          <cell r="BM71">
            <v>22990.257195426093</v>
          </cell>
          <cell r="BN71">
            <v>22990.257195426093</v>
          </cell>
          <cell r="BO71">
            <v>22990.257195426093</v>
          </cell>
          <cell r="BP71">
            <v>22990.257195426093</v>
          </cell>
          <cell r="BQ71">
            <v>22990.257195426093</v>
          </cell>
          <cell r="BR71">
            <v>22990.257195426093</v>
          </cell>
          <cell r="BS71">
            <v>22990.257195426093</v>
          </cell>
          <cell r="BT71">
            <v>22990.257195426093</v>
          </cell>
          <cell r="BU71">
            <v>22990.257195426093</v>
          </cell>
          <cell r="BV71">
            <v>22990.257195426093</v>
          </cell>
          <cell r="BW71">
            <v>22990.257195426093</v>
          </cell>
          <cell r="BX71">
            <v>22990.257195426093</v>
          </cell>
          <cell r="BY71">
            <v>22990.257195426093</v>
          </cell>
          <cell r="BZ71">
            <v>22990.257195426093</v>
          </cell>
          <cell r="CA71">
            <v>22990.257195426093</v>
          </cell>
          <cell r="CB71">
            <v>22990.257195426093</v>
          </cell>
        </row>
        <row r="72">
          <cell r="A72">
            <v>2030160</v>
          </cell>
          <cell r="B72" t="str">
            <v>Eng Artisan Diesel Mech - Services - Strikes 5,6</v>
          </cell>
          <cell r="C72" t="str">
            <v>Jumbo Fitter UG</v>
          </cell>
          <cell r="D72">
            <v>0</v>
          </cell>
          <cell r="E72">
            <v>22990.257195426093</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22990.257195426093</v>
          </cell>
          <cell r="AF72">
            <v>22990.257195426093</v>
          </cell>
          <cell r="AG72">
            <v>22990.257195426093</v>
          </cell>
          <cell r="AH72">
            <v>22990.257195426093</v>
          </cell>
          <cell r="AI72">
            <v>22990.257195426093</v>
          </cell>
          <cell r="AJ72">
            <v>22990.257195426093</v>
          </cell>
          <cell r="AK72">
            <v>22990.257195426093</v>
          </cell>
          <cell r="AL72">
            <v>22990.257195426093</v>
          </cell>
          <cell r="AM72">
            <v>22990.257195426093</v>
          </cell>
          <cell r="AN72">
            <v>22990.257195426093</v>
          </cell>
          <cell r="AO72">
            <v>22990.257195426093</v>
          </cell>
          <cell r="AP72">
            <v>22990.257195426093</v>
          </cell>
          <cell r="AQ72">
            <v>22990.257195426093</v>
          </cell>
          <cell r="AR72">
            <v>22990.257195426093</v>
          </cell>
          <cell r="AS72">
            <v>22990.257195426093</v>
          </cell>
          <cell r="AT72">
            <v>22990.257195426093</v>
          </cell>
          <cell r="AU72">
            <v>22990.257195426093</v>
          </cell>
          <cell r="AV72">
            <v>22990.257195426093</v>
          </cell>
          <cell r="AW72">
            <v>22990.257195426093</v>
          </cell>
          <cell r="AX72">
            <v>22990.257195426093</v>
          </cell>
          <cell r="AY72">
            <v>22990.257195426093</v>
          </cell>
          <cell r="AZ72">
            <v>22990.257195426093</v>
          </cell>
          <cell r="BA72">
            <v>22990.257195426093</v>
          </cell>
          <cell r="BB72">
            <v>22990.257195426093</v>
          </cell>
          <cell r="BC72">
            <v>22990.257195426093</v>
          </cell>
          <cell r="BD72">
            <v>22990.257195426093</v>
          </cell>
          <cell r="BE72">
            <v>22990.257195426093</v>
          </cell>
          <cell r="BF72">
            <v>22990.257195426093</v>
          </cell>
          <cell r="BG72">
            <v>22990.257195426093</v>
          </cell>
          <cell r="BH72">
            <v>22990.257195426093</v>
          </cell>
          <cell r="BI72">
            <v>22990.257195426093</v>
          </cell>
          <cell r="BJ72">
            <v>22990.257195426093</v>
          </cell>
          <cell r="BK72">
            <v>22990.257195426093</v>
          </cell>
          <cell r="BL72">
            <v>22990.257195426093</v>
          </cell>
          <cell r="BM72">
            <v>22990.257195426093</v>
          </cell>
          <cell r="BN72">
            <v>22990.257195426093</v>
          </cell>
          <cell r="BO72">
            <v>22990.257195426093</v>
          </cell>
          <cell r="BP72">
            <v>22990.257195426093</v>
          </cell>
          <cell r="BQ72">
            <v>22990.257195426093</v>
          </cell>
          <cell r="BR72">
            <v>22990.257195426093</v>
          </cell>
          <cell r="BS72">
            <v>22990.257195426093</v>
          </cell>
          <cell r="BT72">
            <v>22990.257195426093</v>
          </cell>
          <cell r="BU72">
            <v>22990.257195426093</v>
          </cell>
          <cell r="BV72">
            <v>22990.257195426093</v>
          </cell>
          <cell r="BW72">
            <v>22990.257195426093</v>
          </cell>
          <cell r="BX72">
            <v>22990.257195426093</v>
          </cell>
          <cell r="BY72">
            <v>22990.257195426093</v>
          </cell>
          <cell r="BZ72">
            <v>22990.257195426093</v>
          </cell>
          <cell r="CA72">
            <v>22990.257195426093</v>
          </cell>
          <cell r="CB72">
            <v>22990.257195426093</v>
          </cell>
        </row>
        <row r="73">
          <cell r="A73">
            <v>2030160</v>
          </cell>
          <cell r="B73" t="str">
            <v>Eng Artisan Diesel Mech - Services - Strikes 7,8</v>
          </cell>
          <cell r="C73" t="str">
            <v>Jumbo Fitter UG</v>
          </cell>
          <cell r="D73">
            <v>0</v>
          </cell>
          <cell r="E73">
            <v>22990.257195426093</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22990.257195426093</v>
          </cell>
          <cell r="AI73">
            <v>22990.257195426093</v>
          </cell>
          <cell r="AJ73">
            <v>22990.257195426093</v>
          </cell>
          <cell r="AK73">
            <v>22990.257195426093</v>
          </cell>
          <cell r="AL73">
            <v>22990.257195426093</v>
          </cell>
          <cell r="AM73">
            <v>22990.257195426093</v>
          </cell>
          <cell r="AN73">
            <v>22990.257195426093</v>
          </cell>
          <cell r="AO73">
            <v>22990.257195426093</v>
          </cell>
          <cell r="AP73">
            <v>22990.257195426093</v>
          </cell>
          <cell r="AQ73">
            <v>22990.257195426093</v>
          </cell>
          <cell r="AR73">
            <v>22990.257195426093</v>
          </cell>
          <cell r="AS73">
            <v>22990.257195426093</v>
          </cell>
          <cell r="AT73">
            <v>22990.257195426093</v>
          </cell>
          <cell r="AU73">
            <v>22990.257195426093</v>
          </cell>
          <cell r="AV73">
            <v>22990.257195426093</v>
          </cell>
          <cell r="AW73">
            <v>22990.257195426093</v>
          </cell>
          <cell r="AX73">
            <v>22990.257195426093</v>
          </cell>
          <cell r="AY73">
            <v>22990.257195426093</v>
          </cell>
          <cell r="AZ73">
            <v>22990.257195426093</v>
          </cell>
          <cell r="BA73">
            <v>22990.257195426093</v>
          </cell>
          <cell r="BB73">
            <v>22990.257195426093</v>
          </cell>
          <cell r="BC73">
            <v>22990.257195426093</v>
          </cell>
          <cell r="BD73">
            <v>22990.257195426093</v>
          </cell>
          <cell r="BE73">
            <v>22990.257195426093</v>
          </cell>
          <cell r="BF73">
            <v>22990.257195426093</v>
          </cell>
          <cell r="BG73">
            <v>22990.257195426093</v>
          </cell>
          <cell r="BH73">
            <v>22990.257195426093</v>
          </cell>
          <cell r="BI73">
            <v>22990.257195426093</v>
          </cell>
          <cell r="BJ73">
            <v>22990.257195426093</v>
          </cell>
          <cell r="BK73">
            <v>22990.257195426093</v>
          </cell>
          <cell r="BL73">
            <v>22990.257195426093</v>
          </cell>
          <cell r="BM73">
            <v>22990.257195426093</v>
          </cell>
          <cell r="BN73">
            <v>22990.257195426093</v>
          </cell>
          <cell r="BO73">
            <v>22990.257195426093</v>
          </cell>
          <cell r="BP73">
            <v>22990.257195426093</v>
          </cell>
          <cell r="BQ73">
            <v>22990.257195426093</v>
          </cell>
          <cell r="BR73">
            <v>22990.257195426093</v>
          </cell>
          <cell r="BS73">
            <v>22990.257195426093</v>
          </cell>
          <cell r="BT73">
            <v>22990.257195426093</v>
          </cell>
          <cell r="BU73">
            <v>22990.257195426093</v>
          </cell>
          <cell r="BV73">
            <v>22990.257195426093</v>
          </cell>
          <cell r="BW73">
            <v>22990.257195426093</v>
          </cell>
          <cell r="BX73">
            <v>22990.257195426093</v>
          </cell>
          <cell r="BY73">
            <v>22990.257195426093</v>
          </cell>
          <cell r="BZ73">
            <v>22990.257195426093</v>
          </cell>
          <cell r="CA73">
            <v>22990.257195426093</v>
          </cell>
          <cell r="CB73">
            <v>22990.257195426093</v>
          </cell>
        </row>
        <row r="74">
          <cell r="A74">
            <v>2030160</v>
          </cell>
          <cell r="B74" t="str">
            <v>Eng Artisan Diesel Mech - Services - Sink &amp; Ledge</v>
          </cell>
          <cell r="C74" t="str">
            <v>Jumbo Fitter UG</v>
          </cell>
          <cell r="D74">
            <v>0</v>
          </cell>
          <cell r="E74">
            <v>22990.257195426093</v>
          </cell>
          <cell r="O74">
            <v>0</v>
          </cell>
          <cell r="P74">
            <v>0</v>
          </cell>
          <cell r="Q74">
            <v>0</v>
          </cell>
          <cell r="R74">
            <v>0</v>
          </cell>
          <cell r="S74">
            <v>11495.128597713046</v>
          </cell>
          <cell r="T74">
            <v>22990.257195426093</v>
          </cell>
          <cell r="U74">
            <v>22990.257195426093</v>
          </cell>
          <cell r="V74">
            <v>22990.257195426093</v>
          </cell>
          <cell r="W74">
            <v>22990.257195426093</v>
          </cell>
          <cell r="X74">
            <v>11495.128597713046</v>
          </cell>
          <cell r="Y74">
            <v>11495.128597713046</v>
          </cell>
          <cell r="Z74">
            <v>11495.128597713046</v>
          </cell>
          <cell r="AA74">
            <v>22990.257195426093</v>
          </cell>
          <cell r="AB74">
            <v>22990.257195426093</v>
          </cell>
          <cell r="AC74">
            <v>22990.257195426093</v>
          </cell>
          <cell r="AD74">
            <v>22990.257195426093</v>
          </cell>
          <cell r="AE74">
            <v>22990.257195426093</v>
          </cell>
          <cell r="AF74">
            <v>22990.257195426093</v>
          </cell>
          <cell r="AG74">
            <v>22990.257195426093</v>
          </cell>
          <cell r="AH74">
            <v>22990.257195426093</v>
          </cell>
          <cell r="AI74">
            <v>22990.257195426093</v>
          </cell>
          <cell r="AJ74">
            <v>22990.257195426093</v>
          </cell>
          <cell r="AK74">
            <v>22990.257195426093</v>
          </cell>
          <cell r="AL74">
            <v>22990.257195426093</v>
          </cell>
          <cell r="AM74">
            <v>22990.257195426093</v>
          </cell>
          <cell r="AN74">
            <v>22990.257195426093</v>
          </cell>
          <cell r="AO74">
            <v>22990.257195426093</v>
          </cell>
          <cell r="AP74">
            <v>22990.257195426093</v>
          </cell>
          <cell r="AQ74">
            <v>22990.257195426093</v>
          </cell>
          <cell r="AR74">
            <v>22990.257195426093</v>
          </cell>
          <cell r="AS74">
            <v>22990.257195426093</v>
          </cell>
          <cell r="AT74">
            <v>22990.257195426093</v>
          </cell>
          <cell r="AU74">
            <v>22990.257195426093</v>
          </cell>
          <cell r="AV74">
            <v>22990.257195426093</v>
          </cell>
          <cell r="AW74">
            <v>22990.257195426093</v>
          </cell>
          <cell r="AX74">
            <v>22990.257195426093</v>
          </cell>
          <cell r="AY74">
            <v>22990.257195426093</v>
          </cell>
          <cell r="AZ74">
            <v>22990.257195426093</v>
          </cell>
          <cell r="BA74">
            <v>22990.257195426093</v>
          </cell>
          <cell r="BB74">
            <v>22990.257195426093</v>
          </cell>
          <cell r="BC74">
            <v>22990.257195426093</v>
          </cell>
          <cell r="BD74">
            <v>22990.257195426093</v>
          </cell>
          <cell r="BE74">
            <v>22990.257195426093</v>
          </cell>
          <cell r="BF74">
            <v>22990.257195426093</v>
          </cell>
          <cell r="BG74">
            <v>22990.257195426093</v>
          </cell>
          <cell r="BH74">
            <v>22990.257195426093</v>
          </cell>
          <cell r="BI74">
            <v>22990.257195426093</v>
          </cell>
          <cell r="BJ74">
            <v>22990.257195426093</v>
          </cell>
          <cell r="BK74">
            <v>22990.257195426093</v>
          </cell>
          <cell r="BL74">
            <v>22990.257195426093</v>
          </cell>
          <cell r="BM74">
            <v>22990.257195426093</v>
          </cell>
          <cell r="BN74">
            <v>22990.257195426093</v>
          </cell>
          <cell r="BO74">
            <v>22990.257195426093</v>
          </cell>
          <cell r="BP74">
            <v>22990.257195426093</v>
          </cell>
          <cell r="BQ74">
            <v>22990.257195426093</v>
          </cell>
          <cell r="BR74">
            <v>22990.257195426093</v>
          </cell>
          <cell r="BS74">
            <v>22990.257195426093</v>
          </cell>
          <cell r="BT74">
            <v>22990.257195426093</v>
          </cell>
          <cell r="BU74">
            <v>22990.257195426093</v>
          </cell>
          <cell r="BV74">
            <v>22990.257195426093</v>
          </cell>
          <cell r="BW74">
            <v>22990.257195426093</v>
          </cell>
          <cell r="BX74">
            <v>22990.257195426093</v>
          </cell>
          <cell r="BY74">
            <v>22990.257195426093</v>
          </cell>
          <cell r="BZ74">
            <v>22990.257195426093</v>
          </cell>
          <cell r="CA74">
            <v>22990.257195426093</v>
          </cell>
          <cell r="CB74">
            <v>22990.257195426093</v>
          </cell>
        </row>
        <row r="75">
          <cell r="A75">
            <v>2030120</v>
          </cell>
          <cell r="B75" t="str">
            <v>Eng Artisan Fitter - Operations - Strike 1,2,3,4</v>
          </cell>
          <cell r="C75" t="str">
            <v>Fitter UG</v>
          </cell>
          <cell r="D75">
            <v>0</v>
          </cell>
          <cell r="E75">
            <v>19888.923774235329</v>
          </cell>
          <cell r="O75">
            <v>0</v>
          </cell>
          <cell r="P75">
            <v>0</v>
          </cell>
          <cell r="Q75">
            <v>0</v>
          </cell>
          <cell r="R75">
            <v>0</v>
          </cell>
          <cell r="S75">
            <v>9944.4618871176644</v>
          </cell>
          <cell r="T75">
            <v>19888.923774235329</v>
          </cell>
          <cell r="U75">
            <v>59666.771322705987</v>
          </cell>
          <cell r="V75">
            <v>59666.771322705987</v>
          </cell>
          <cell r="W75">
            <v>59666.771322705987</v>
          </cell>
          <cell r="X75">
            <v>59666.771322705987</v>
          </cell>
          <cell r="Y75">
            <v>59666.771322705987</v>
          </cell>
          <cell r="Z75">
            <v>59666.771322705987</v>
          </cell>
          <cell r="AA75">
            <v>59666.771322705987</v>
          </cell>
          <cell r="AB75">
            <v>59666.771322705987</v>
          </cell>
          <cell r="AC75">
            <v>59666.771322705987</v>
          </cell>
          <cell r="AD75">
            <v>59666.771322705987</v>
          </cell>
          <cell r="AE75">
            <v>59666.771322705987</v>
          </cell>
          <cell r="AF75">
            <v>59666.771322705987</v>
          </cell>
          <cell r="AG75">
            <v>59666.771322705987</v>
          </cell>
          <cell r="AH75">
            <v>59666.771322705987</v>
          </cell>
          <cell r="AI75">
            <v>59666.771322705987</v>
          </cell>
          <cell r="AJ75">
            <v>59666.771322705987</v>
          </cell>
          <cell r="AK75">
            <v>59666.771322705987</v>
          </cell>
          <cell r="AL75">
            <v>59666.771322705987</v>
          </cell>
          <cell r="AM75">
            <v>59666.771322705987</v>
          </cell>
          <cell r="AN75">
            <v>59666.771322705987</v>
          </cell>
          <cell r="AO75">
            <v>59666.771322705987</v>
          </cell>
          <cell r="AP75">
            <v>59666.771322705987</v>
          </cell>
          <cell r="AQ75">
            <v>59666.771322705987</v>
          </cell>
          <cell r="AR75">
            <v>59666.771322705987</v>
          </cell>
          <cell r="AS75">
            <v>59666.771322705987</v>
          </cell>
          <cell r="AT75">
            <v>59666.771322705987</v>
          </cell>
          <cell r="AU75">
            <v>59666.771322705987</v>
          </cell>
          <cell r="AV75">
            <v>59666.771322705987</v>
          </cell>
          <cell r="AW75">
            <v>59666.771322705987</v>
          </cell>
          <cell r="AX75">
            <v>59666.771322705987</v>
          </cell>
          <cell r="AY75">
            <v>59666.771322705987</v>
          </cell>
          <cell r="AZ75">
            <v>59666.771322705987</v>
          </cell>
          <cell r="BA75">
            <v>59666.771322705987</v>
          </cell>
          <cell r="BB75">
            <v>59666.771322705987</v>
          </cell>
          <cell r="BC75">
            <v>59666.771322705987</v>
          </cell>
          <cell r="BD75">
            <v>59666.771322705987</v>
          </cell>
          <cell r="BE75">
            <v>59666.771322705987</v>
          </cell>
          <cell r="BF75">
            <v>59666.771322705987</v>
          </cell>
          <cell r="BG75">
            <v>59666.771322705987</v>
          </cell>
          <cell r="BH75">
            <v>59666.771322705987</v>
          </cell>
          <cell r="BI75">
            <v>59666.771322705987</v>
          </cell>
          <cell r="BJ75">
            <v>59666.771322705987</v>
          </cell>
          <cell r="BK75">
            <v>59666.771322705987</v>
          </cell>
          <cell r="BL75">
            <v>59666.771322705987</v>
          </cell>
          <cell r="BM75">
            <v>59666.771322705987</v>
          </cell>
          <cell r="BN75">
            <v>59666.771322705987</v>
          </cell>
          <cell r="BO75">
            <v>59666.771322705987</v>
          </cell>
          <cell r="BP75">
            <v>59666.771322705987</v>
          </cell>
          <cell r="BQ75">
            <v>59666.771322705987</v>
          </cell>
          <cell r="BR75">
            <v>59666.771322705987</v>
          </cell>
          <cell r="BS75">
            <v>59666.771322705987</v>
          </cell>
          <cell r="BT75">
            <v>59666.771322705987</v>
          </cell>
          <cell r="BU75">
            <v>59666.771322705987</v>
          </cell>
          <cell r="BV75">
            <v>59666.771322705987</v>
          </cell>
          <cell r="BW75">
            <v>59666.771322705987</v>
          </cell>
          <cell r="BX75">
            <v>59666.771322705987</v>
          </cell>
          <cell r="BY75">
            <v>59666.771322705987</v>
          </cell>
          <cell r="BZ75">
            <v>59666.771322705987</v>
          </cell>
          <cell r="CA75">
            <v>59666.771322705987</v>
          </cell>
          <cell r="CB75">
            <v>59666.771322705987</v>
          </cell>
        </row>
        <row r="76">
          <cell r="A76">
            <v>2030120</v>
          </cell>
          <cell r="B76" t="str">
            <v>Eng Artisan Fitter - Operations - Strike 5,6,7,8</v>
          </cell>
          <cell r="C76" t="str">
            <v>Fitter UG</v>
          </cell>
          <cell r="D76">
            <v>0</v>
          </cell>
          <cell r="E76">
            <v>19888.923774235329</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19888.923774235329</v>
          </cell>
          <cell r="AE76">
            <v>39777.847548470658</v>
          </cell>
          <cell r="AF76">
            <v>39777.847548470658</v>
          </cell>
          <cell r="AG76">
            <v>59666.771322705987</v>
          </cell>
          <cell r="AH76">
            <v>59666.771322705987</v>
          </cell>
          <cell r="AI76">
            <v>59666.771322705987</v>
          </cell>
          <cell r="AJ76">
            <v>59666.771322705987</v>
          </cell>
          <cell r="AK76">
            <v>59666.771322705987</v>
          </cell>
          <cell r="AL76">
            <v>59666.771322705987</v>
          </cell>
          <cell r="AM76">
            <v>59666.771322705987</v>
          </cell>
          <cell r="AN76">
            <v>59666.771322705987</v>
          </cell>
          <cell r="AO76">
            <v>59666.771322705987</v>
          </cell>
          <cell r="AP76">
            <v>59666.771322705987</v>
          </cell>
          <cell r="AQ76">
            <v>59666.771322705987</v>
          </cell>
          <cell r="AR76">
            <v>59666.771322705987</v>
          </cell>
          <cell r="AS76">
            <v>59666.771322705987</v>
          </cell>
          <cell r="AT76">
            <v>59666.771322705987</v>
          </cell>
          <cell r="AU76">
            <v>59666.771322705987</v>
          </cell>
          <cell r="AV76">
            <v>59666.771322705987</v>
          </cell>
          <cell r="AW76">
            <v>59666.771322705987</v>
          </cell>
          <cell r="AX76">
            <v>59666.771322705987</v>
          </cell>
          <cell r="AY76">
            <v>59666.771322705987</v>
          </cell>
          <cell r="AZ76">
            <v>59666.771322705987</v>
          </cell>
          <cell r="BA76">
            <v>59666.771322705987</v>
          </cell>
          <cell r="BB76">
            <v>59666.771322705987</v>
          </cell>
          <cell r="BC76">
            <v>59666.771322705987</v>
          </cell>
          <cell r="BD76">
            <v>59666.771322705987</v>
          </cell>
          <cell r="BE76">
            <v>59666.771322705987</v>
          </cell>
          <cell r="BF76">
            <v>59666.771322705987</v>
          </cell>
          <cell r="BG76">
            <v>59666.771322705987</v>
          </cell>
          <cell r="BH76">
            <v>59666.771322705987</v>
          </cell>
          <cell r="BI76">
            <v>59666.771322705987</v>
          </cell>
          <cell r="BJ76">
            <v>59666.771322705987</v>
          </cell>
          <cell r="BK76">
            <v>59666.771322705987</v>
          </cell>
          <cell r="BL76">
            <v>59666.771322705987</v>
          </cell>
          <cell r="BM76">
            <v>59666.771322705987</v>
          </cell>
          <cell r="BN76">
            <v>59666.771322705987</v>
          </cell>
          <cell r="BO76">
            <v>59666.771322705987</v>
          </cell>
          <cell r="BP76">
            <v>59666.771322705987</v>
          </cell>
          <cell r="BQ76">
            <v>59666.771322705987</v>
          </cell>
          <cell r="BR76">
            <v>59666.771322705987</v>
          </cell>
          <cell r="BS76">
            <v>59666.771322705987</v>
          </cell>
          <cell r="BT76">
            <v>59666.771322705987</v>
          </cell>
          <cell r="BU76">
            <v>59666.771322705987</v>
          </cell>
          <cell r="BV76">
            <v>59666.771322705987</v>
          </cell>
          <cell r="BW76">
            <v>59666.771322705987</v>
          </cell>
          <cell r="BX76">
            <v>59666.771322705987</v>
          </cell>
          <cell r="BY76">
            <v>59666.771322705987</v>
          </cell>
          <cell r="BZ76">
            <v>59666.771322705987</v>
          </cell>
          <cell r="CA76">
            <v>59666.771322705987</v>
          </cell>
          <cell r="CB76">
            <v>59666.771322705987</v>
          </cell>
        </row>
        <row r="77">
          <cell r="A77">
            <v>2030160</v>
          </cell>
          <cell r="B77" t="str">
            <v>Eng Artisan Fitter - Operations - Sink &amp; Ledge &amp; Drill Rig</v>
          </cell>
          <cell r="C77" t="str">
            <v>Jumbo Fitter UG</v>
          </cell>
          <cell r="D77">
            <v>0</v>
          </cell>
          <cell r="E77">
            <v>22990.257195426093</v>
          </cell>
          <cell r="O77">
            <v>0</v>
          </cell>
          <cell r="P77">
            <v>0</v>
          </cell>
          <cell r="Q77">
            <v>0</v>
          </cell>
          <cell r="R77">
            <v>22990.257195426093</v>
          </cell>
          <cell r="S77">
            <v>22990.257195426093</v>
          </cell>
          <cell r="T77">
            <v>22990.257195426093</v>
          </cell>
          <cell r="U77">
            <v>22990.257195426093</v>
          </cell>
          <cell r="V77">
            <v>22990.257195426093</v>
          </cell>
          <cell r="W77">
            <v>22990.257195426093</v>
          </cell>
          <cell r="X77">
            <v>22990.257195426093</v>
          </cell>
          <cell r="Y77">
            <v>22990.257195426093</v>
          </cell>
          <cell r="Z77">
            <v>22990.257195426093</v>
          </cell>
          <cell r="AA77">
            <v>22990.257195426093</v>
          </cell>
          <cell r="AB77">
            <v>22990.257195426093</v>
          </cell>
          <cell r="AC77">
            <v>22990.257195426093</v>
          </cell>
          <cell r="AD77">
            <v>22990.257195426093</v>
          </cell>
          <cell r="AE77">
            <v>22990.257195426093</v>
          </cell>
          <cell r="AF77">
            <v>22990.257195426093</v>
          </cell>
          <cell r="AG77">
            <v>22990.257195426093</v>
          </cell>
          <cell r="AH77">
            <v>22990.257195426093</v>
          </cell>
          <cell r="AI77">
            <v>22990.257195426093</v>
          </cell>
          <cell r="AJ77">
            <v>22990.257195426093</v>
          </cell>
          <cell r="AK77">
            <v>22990.257195426093</v>
          </cell>
          <cell r="AL77">
            <v>22990.257195426093</v>
          </cell>
          <cell r="AM77">
            <v>22990.257195426093</v>
          </cell>
          <cell r="AN77">
            <v>22990.257195426093</v>
          </cell>
          <cell r="AO77">
            <v>22990.257195426093</v>
          </cell>
          <cell r="AP77">
            <v>22990.257195426093</v>
          </cell>
          <cell r="AQ77">
            <v>22990.257195426093</v>
          </cell>
          <cell r="AR77">
            <v>22990.257195426093</v>
          </cell>
          <cell r="AS77">
            <v>22990.257195426093</v>
          </cell>
          <cell r="AT77">
            <v>22990.257195426093</v>
          </cell>
          <cell r="AU77">
            <v>22990.257195426093</v>
          </cell>
          <cell r="AV77">
            <v>22990.257195426093</v>
          </cell>
          <cell r="AW77">
            <v>22990.257195426093</v>
          </cell>
          <cell r="AX77">
            <v>22990.257195426093</v>
          </cell>
          <cell r="AY77">
            <v>22990.257195426093</v>
          </cell>
          <cell r="AZ77">
            <v>22990.257195426093</v>
          </cell>
          <cell r="BA77">
            <v>22990.257195426093</v>
          </cell>
          <cell r="BB77">
            <v>22990.257195426093</v>
          </cell>
          <cell r="BC77">
            <v>22990.257195426093</v>
          </cell>
          <cell r="BD77">
            <v>22990.257195426093</v>
          </cell>
          <cell r="BE77">
            <v>22990.257195426093</v>
          </cell>
          <cell r="BF77">
            <v>22990.257195426093</v>
          </cell>
          <cell r="BG77">
            <v>22990.257195426093</v>
          </cell>
          <cell r="BH77">
            <v>22990.257195426093</v>
          </cell>
          <cell r="BI77">
            <v>22990.257195426093</v>
          </cell>
          <cell r="BJ77">
            <v>22990.257195426093</v>
          </cell>
          <cell r="BK77">
            <v>22990.257195426093</v>
          </cell>
          <cell r="BL77">
            <v>22990.257195426093</v>
          </cell>
          <cell r="BM77">
            <v>22990.257195426093</v>
          </cell>
          <cell r="BN77">
            <v>22990.257195426093</v>
          </cell>
          <cell r="BO77">
            <v>22990.257195426093</v>
          </cell>
          <cell r="BP77">
            <v>22990.257195426093</v>
          </cell>
          <cell r="BQ77">
            <v>22990.257195426093</v>
          </cell>
          <cell r="BR77">
            <v>22990.257195426093</v>
          </cell>
          <cell r="BS77">
            <v>22990.257195426093</v>
          </cell>
          <cell r="BT77">
            <v>22990.257195426093</v>
          </cell>
          <cell r="BU77">
            <v>22990.257195426093</v>
          </cell>
          <cell r="BV77">
            <v>22990.257195426093</v>
          </cell>
          <cell r="BW77">
            <v>22990.257195426093</v>
          </cell>
          <cell r="BX77">
            <v>22990.257195426093</v>
          </cell>
          <cell r="BY77">
            <v>22990.257195426093</v>
          </cell>
          <cell r="BZ77">
            <v>22990.257195426093</v>
          </cell>
          <cell r="CA77">
            <v>22990.257195426093</v>
          </cell>
          <cell r="CB77">
            <v>22990.257195426093</v>
          </cell>
        </row>
        <row r="78">
          <cell r="A78">
            <v>2030160</v>
          </cell>
          <cell r="B78" t="str">
            <v>Eng Artisan Diesel Mech Workshop - Services - all surf vehicles, uv, Compressors, Fan</v>
          </cell>
          <cell r="C78" t="str">
            <v>Jumbo Fitter UG</v>
          </cell>
          <cell r="D78">
            <v>0</v>
          </cell>
          <cell r="E78">
            <v>22990.257195426093</v>
          </cell>
          <cell r="O78">
            <v>0</v>
          </cell>
          <cell r="P78">
            <v>0</v>
          </cell>
          <cell r="Q78">
            <v>0</v>
          </cell>
          <cell r="R78">
            <v>0</v>
          </cell>
          <cell r="S78">
            <v>22990.257195426093</v>
          </cell>
          <cell r="T78">
            <v>22990.257195426093</v>
          </cell>
          <cell r="U78">
            <v>22990.257195426093</v>
          </cell>
          <cell r="V78">
            <v>22990.257195426093</v>
          </cell>
          <cell r="W78">
            <v>22990.257195426093</v>
          </cell>
          <cell r="X78">
            <v>22990.257195426093</v>
          </cell>
          <cell r="Y78">
            <v>22990.257195426093</v>
          </cell>
          <cell r="Z78">
            <v>22990.257195426093</v>
          </cell>
          <cell r="AA78">
            <v>22990.257195426093</v>
          </cell>
          <cell r="AB78">
            <v>22990.257195426093</v>
          </cell>
          <cell r="AC78">
            <v>22990.257195426093</v>
          </cell>
          <cell r="AD78">
            <v>45980.514390852186</v>
          </cell>
          <cell r="AE78">
            <v>45980.514390852186</v>
          </cell>
          <cell r="AF78">
            <v>45980.514390852186</v>
          </cell>
          <cell r="AG78">
            <v>45980.514390852186</v>
          </cell>
          <cell r="AH78">
            <v>45980.514390852186</v>
          </cell>
          <cell r="AI78">
            <v>45980.514390852186</v>
          </cell>
          <cell r="AJ78">
            <v>45980.514390852186</v>
          </cell>
          <cell r="AK78">
            <v>45980.514390852186</v>
          </cell>
          <cell r="AL78">
            <v>45980.514390852186</v>
          </cell>
          <cell r="AM78">
            <v>45980.514390852186</v>
          </cell>
          <cell r="AN78">
            <v>45980.514390852186</v>
          </cell>
          <cell r="AO78">
            <v>45980.514390852186</v>
          </cell>
          <cell r="AP78">
            <v>45980.514390852186</v>
          </cell>
          <cell r="AQ78">
            <v>45980.514390852186</v>
          </cell>
          <cell r="AR78">
            <v>45980.514390852186</v>
          </cell>
          <cell r="AS78">
            <v>45980.514390852186</v>
          </cell>
          <cell r="AT78">
            <v>45980.514390852186</v>
          </cell>
          <cell r="AU78">
            <v>45980.514390852186</v>
          </cell>
          <cell r="AV78">
            <v>45980.514390852186</v>
          </cell>
          <cell r="AW78">
            <v>45980.514390852186</v>
          </cell>
          <cell r="AX78">
            <v>45980.514390852186</v>
          </cell>
          <cell r="AY78">
            <v>45980.514390852186</v>
          </cell>
          <cell r="AZ78">
            <v>45980.514390852186</v>
          </cell>
          <cell r="BA78">
            <v>45980.514390852186</v>
          </cell>
          <cell r="BB78">
            <v>45980.514390852186</v>
          </cell>
          <cell r="BC78">
            <v>45980.514390852186</v>
          </cell>
          <cell r="BD78">
            <v>45980.514390852186</v>
          </cell>
          <cell r="BE78">
            <v>45980.514390852186</v>
          </cell>
          <cell r="BF78">
            <v>45980.514390852186</v>
          </cell>
          <cell r="BG78">
            <v>45980.514390852186</v>
          </cell>
          <cell r="BH78">
            <v>45980.514390852186</v>
          </cell>
          <cell r="BI78">
            <v>45980.514390852186</v>
          </cell>
          <cell r="BJ78">
            <v>45980.514390852186</v>
          </cell>
          <cell r="BK78">
            <v>45980.514390852186</v>
          </cell>
          <cell r="BL78">
            <v>45980.514390852186</v>
          </cell>
          <cell r="BM78">
            <v>45980.514390852186</v>
          </cell>
          <cell r="BN78">
            <v>45980.514390852186</v>
          </cell>
          <cell r="BO78">
            <v>45980.514390852186</v>
          </cell>
          <cell r="BP78">
            <v>45980.514390852186</v>
          </cell>
          <cell r="BQ78">
            <v>45980.514390852186</v>
          </cell>
          <cell r="BR78">
            <v>45980.514390852186</v>
          </cell>
          <cell r="BS78">
            <v>45980.514390852186</v>
          </cell>
          <cell r="BT78">
            <v>45980.514390852186</v>
          </cell>
          <cell r="BU78">
            <v>45980.514390852186</v>
          </cell>
          <cell r="BV78">
            <v>45980.514390852186</v>
          </cell>
          <cell r="BW78">
            <v>45980.514390852186</v>
          </cell>
          <cell r="BX78">
            <v>45980.514390852186</v>
          </cell>
          <cell r="BY78">
            <v>45980.514390852186</v>
          </cell>
          <cell r="BZ78">
            <v>45980.514390852186</v>
          </cell>
          <cell r="CA78">
            <v>45980.514390852186</v>
          </cell>
          <cell r="CB78">
            <v>45980.514390852186</v>
          </cell>
        </row>
        <row r="79">
          <cell r="A79">
            <v>2030160</v>
          </cell>
          <cell r="B79" t="str">
            <v>Eng Artisan Drill Rig Fitter</v>
          </cell>
          <cell r="C79" t="str">
            <v>Jumbo Fitter UG</v>
          </cell>
          <cell r="D79">
            <v>0</v>
          </cell>
          <cell r="E79">
            <v>22990.257195426093</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22990.257195426093</v>
          </cell>
          <cell r="AK79">
            <v>22990.257195426093</v>
          </cell>
          <cell r="AL79">
            <v>22990.257195426093</v>
          </cell>
          <cell r="AM79">
            <v>22990.257195426093</v>
          </cell>
          <cell r="AN79">
            <v>22990.257195426093</v>
          </cell>
          <cell r="AO79">
            <v>22990.257195426093</v>
          </cell>
          <cell r="AP79">
            <v>22990.257195426093</v>
          </cell>
          <cell r="AQ79">
            <v>22990.257195426093</v>
          </cell>
          <cell r="AR79">
            <v>22990.257195426093</v>
          </cell>
          <cell r="AS79">
            <v>22990.257195426093</v>
          </cell>
          <cell r="AT79">
            <v>22990.257195426093</v>
          </cell>
          <cell r="AU79">
            <v>22990.257195426093</v>
          </cell>
          <cell r="AV79">
            <v>22990.257195426093</v>
          </cell>
          <cell r="AW79">
            <v>22990.257195426093</v>
          </cell>
          <cell r="AX79">
            <v>22990.257195426093</v>
          </cell>
          <cell r="AY79">
            <v>22990.257195426093</v>
          </cell>
          <cell r="AZ79">
            <v>22990.257195426093</v>
          </cell>
          <cell r="BA79">
            <v>22990.257195426093</v>
          </cell>
          <cell r="BB79">
            <v>22990.257195426093</v>
          </cell>
          <cell r="BC79">
            <v>22990.257195426093</v>
          </cell>
          <cell r="BD79">
            <v>22990.257195426093</v>
          </cell>
          <cell r="BE79">
            <v>22990.257195426093</v>
          </cell>
          <cell r="BF79">
            <v>22990.257195426093</v>
          </cell>
          <cell r="BG79">
            <v>22990.257195426093</v>
          </cell>
          <cell r="BH79">
            <v>22990.257195426093</v>
          </cell>
          <cell r="BI79">
            <v>22990.257195426093</v>
          </cell>
          <cell r="BJ79">
            <v>22990.257195426093</v>
          </cell>
          <cell r="BK79">
            <v>22990.257195426093</v>
          </cell>
          <cell r="BL79">
            <v>22990.257195426093</v>
          </cell>
          <cell r="BM79">
            <v>22990.257195426093</v>
          </cell>
          <cell r="BN79">
            <v>22990.257195426093</v>
          </cell>
          <cell r="BO79">
            <v>22990.257195426093</v>
          </cell>
          <cell r="BP79">
            <v>22990.257195426093</v>
          </cell>
          <cell r="BQ79">
            <v>22990.257195426093</v>
          </cell>
          <cell r="BR79">
            <v>22990.257195426093</v>
          </cell>
          <cell r="BS79">
            <v>22990.257195426093</v>
          </cell>
          <cell r="BT79">
            <v>22990.257195426093</v>
          </cell>
          <cell r="BU79">
            <v>22990.257195426093</v>
          </cell>
          <cell r="BV79">
            <v>22990.257195426093</v>
          </cell>
          <cell r="BW79">
            <v>22990.257195426093</v>
          </cell>
          <cell r="BX79">
            <v>22990.257195426093</v>
          </cell>
          <cell r="BY79">
            <v>22990.257195426093</v>
          </cell>
          <cell r="BZ79">
            <v>22990.257195426093</v>
          </cell>
          <cell r="CA79">
            <v>22990.257195426093</v>
          </cell>
          <cell r="CB79">
            <v>22990.257195426093</v>
          </cell>
        </row>
        <row r="80">
          <cell r="A80">
            <v>2030120</v>
          </cell>
          <cell r="B80" t="str">
            <v>Eng Artisan Fitter Dip Conveyors mtce</v>
          </cell>
          <cell r="C80" t="str">
            <v>Fitter UG</v>
          </cell>
          <cell r="D80">
            <v>0</v>
          </cell>
          <cell r="E80">
            <v>19888.923774235329</v>
          </cell>
          <cell r="O80">
            <v>0</v>
          </cell>
          <cell r="P80">
            <v>0</v>
          </cell>
          <cell r="Q80">
            <v>0</v>
          </cell>
          <cell r="R80">
            <v>0</v>
          </cell>
          <cell r="S80">
            <v>0</v>
          </cell>
          <cell r="T80">
            <v>0</v>
          </cell>
          <cell r="U80">
            <v>0</v>
          </cell>
          <cell r="V80">
            <v>0</v>
          </cell>
          <cell r="W80">
            <v>9944.4618871176644</v>
          </cell>
          <cell r="X80">
            <v>9944.4618871176644</v>
          </cell>
          <cell r="Y80">
            <v>9944.4618871176644</v>
          </cell>
          <cell r="Z80">
            <v>19888.923774235329</v>
          </cell>
          <cell r="AA80">
            <v>19888.923774235329</v>
          </cell>
          <cell r="AB80">
            <v>19888.923774235329</v>
          </cell>
          <cell r="AC80">
            <v>29833.385661352993</v>
          </cell>
          <cell r="AD80">
            <v>49722.309435588322</v>
          </cell>
          <cell r="AE80">
            <v>49722.309435588322</v>
          </cell>
          <cell r="AF80">
            <v>49722.309435588322</v>
          </cell>
          <cell r="AG80">
            <v>49722.309435588322</v>
          </cell>
          <cell r="AH80">
            <v>49722.309435588322</v>
          </cell>
          <cell r="AI80">
            <v>49722.309435588322</v>
          </cell>
          <cell r="AJ80">
            <v>49722.309435588322</v>
          </cell>
          <cell r="AK80">
            <v>49722.309435588322</v>
          </cell>
          <cell r="AL80">
            <v>49722.309435588322</v>
          </cell>
          <cell r="AM80">
            <v>49722.309435588322</v>
          </cell>
          <cell r="AN80">
            <v>49722.309435588322</v>
          </cell>
          <cell r="AO80">
            <v>49722.309435588322</v>
          </cell>
          <cell r="AP80">
            <v>49722.309435588322</v>
          </cell>
          <cell r="AQ80">
            <v>49722.309435588322</v>
          </cell>
          <cell r="AR80">
            <v>49722.309435588322</v>
          </cell>
          <cell r="AS80">
            <v>49722.309435588322</v>
          </cell>
          <cell r="AT80">
            <v>49722.309435588322</v>
          </cell>
          <cell r="AU80">
            <v>49722.309435588322</v>
          </cell>
          <cell r="AV80">
            <v>49722.309435588322</v>
          </cell>
          <cell r="AW80">
            <v>49722.309435588322</v>
          </cell>
          <cell r="AX80">
            <v>49722.309435588322</v>
          </cell>
          <cell r="AY80">
            <v>49722.309435588322</v>
          </cell>
          <cell r="AZ80">
            <v>49722.309435588322</v>
          </cell>
          <cell r="BA80">
            <v>49722.309435588322</v>
          </cell>
          <cell r="BB80">
            <v>49722.309435588322</v>
          </cell>
          <cell r="BC80">
            <v>49722.309435588322</v>
          </cell>
          <cell r="BD80">
            <v>49722.309435588322</v>
          </cell>
          <cell r="BE80">
            <v>49722.309435588322</v>
          </cell>
          <cell r="BF80">
            <v>49722.309435588322</v>
          </cell>
          <cell r="BG80">
            <v>49722.309435588322</v>
          </cell>
          <cell r="BH80">
            <v>49722.309435588322</v>
          </cell>
          <cell r="BI80">
            <v>49722.309435588322</v>
          </cell>
          <cell r="BJ80">
            <v>49722.309435588322</v>
          </cell>
          <cell r="BK80">
            <v>49722.309435588322</v>
          </cell>
          <cell r="BL80">
            <v>49722.309435588322</v>
          </cell>
          <cell r="BM80">
            <v>49722.309435588322</v>
          </cell>
          <cell r="BN80">
            <v>49722.309435588322</v>
          </cell>
          <cell r="BO80">
            <v>49722.309435588322</v>
          </cell>
          <cell r="BP80">
            <v>49722.309435588322</v>
          </cell>
          <cell r="BQ80">
            <v>49722.309435588322</v>
          </cell>
          <cell r="BR80">
            <v>49722.309435588322</v>
          </cell>
          <cell r="BS80">
            <v>49722.309435588322</v>
          </cell>
          <cell r="BT80">
            <v>49722.309435588322</v>
          </cell>
          <cell r="BU80">
            <v>49722.309435588322</v>
          </cell>
          <cell r="BV80">
            <v>49722.309435588322</v>
          </cell>
          <cell r="BW80">
            <v>49722.309435588322</v>
          </cell>
          <cell r="BX80">
            <v>49722.309435588322</v>
          </cell>
          <cell r="BY80">
            <v>49722.309435588322</v>
          </cell>
          <cell r="BZ80">
            <v>49722.309435588322</v>
          </cell>
          <cell r="CA80">
            <v>49722.309435588322</v>
          </cell>
          <cell r="CB80">
            <v>49722.309435588322</v>
          </cell>
        </row>
        <row r="81">
          <cell r="A81">
            <v>2030120</v>
          </cell>
          <cell r="B81" t="str">
            <v>Eng Artisan Fitter Pump Station mtce</v>
          </cell>
          <cell r="C81" t="str">
            <v>Fitter UG</v>
          </cell>
          <cell r="D81">
            <v>0</v>
          </cell>
          <cell r="E81">
            <v>19888.923774235329</v>
          </cell>
          <cell r="O81">
            <v>0</v>
          </cell>
          <cell r="P81">
            <v>0</v>
          </cell>
          <cell r="Q81">
            <v>0</v>
          </cell>
          <cell r="R81">
            <v>0</v>
          </cell>
          <cell r="S81">
            <v>0</v>
          </cell>
          <cell r="T81">
            <v>0</v>
          </cell>
          <cell r="U81">
            <v>0</v>
          </cell>
          <cell r="V81">
            <v>0</v>
          </cell>
          <cell r="W81">
            <v>0</v>
          </cell>
          <cell r="X81">
            <v>0</v>
          </cell>
          <cell r="Y81">
            <v>0</v>
          </cell>
          <cell r="Z81">
            <v>9944.4618871176644</v>
          </cell>
          <cell r="AA81">
            <v>9944.4618871176644</v>
          </cell>
          <cell r="AB81">
            <v>9944.4618871176644</v>
          </cell>
          <cell r="AC81">
            <v>9944.4618871176644</v>
          </cell>
          <cell r="AD81">
            <v>9944.4618871176644</v>
          </cell>
          <cell r="AE81">
            <v>9944.4618871176644</v>
          </cell>
          <cell r="AF81">
            <v>9944.4618871176644</v>
          </cell>
          <cell r="AG81">
            <v>9944.4618871176644</v>
          </cell>
          <cell r="AH81">
            <v>9944.4618871176644</v>
          </cell>
          <cell r="AI81">
            <v>9944.4618871176644</v>
          </cell>
          <cell r="AJ81">
            <v>9944.4618871176644</v>
          </cell>
          <cell r="AK81">
            <v>9944.4618871176644</v>
          </cell>
          <cell r="AL81">
            <v>9944.4618871176644</v>
          </cell>
          <cell r="AM81">
            <v>9944.4618871176644</v>
          </cell>
          <cell r="AN81">
            <v>9944.4618871176644</v>
          </cell>
          <cell r="AO81">
            <v>9944.4618871176644</v>
          </cell>
          <cell r="AP81">
            <v>9944.4618871176644</v>
          </cell>
          <cell r="AQ81">
            <v>9944.4618871176644</v>
          </cell>
          <cell r="AR81">
            <v>9944.4618871176644</v>
          </cell>
          <cell r="AS81">
            <v>9944.4618871176644</v>
          </cell>
          <cell r="AT81">
            <v>9944.4618871176644</v>
          </cell>
          <cell r="AU81">
            <v>9944.4618871176644</v>
          </cell>
          <cell r="AV81">
            <v>9944.4618871176644</v>
          </cell>
          <cell r="AW81">
            <v>9944.4618871176644</v>
          </cell>
          <cell r="AX81">
            <v>9944.4618871176644</v>
          </cell>
          <cell r="AY81">
            <v>9944.4618871176644</v>
          </cell>
          <cell r="AZ81">
            <v>9944.4618871176644</v>
          </cell>
          <cell r="BA81">
            <v>9944.4618871176644</v>
          </cell>
          <cell r="BB81">
            <v>9944.4618871176644</v>
          </cell>
          <cell r="BC81">
            <v>9944.4618871176644</v>
          </cell>
          <cell r="BD81">
            <v>9944.4618871176644</v>
          </cell>
          <cell r="BE81">
            <v>9944.4618871176644</v>
          </cell>
          <cell r="BF81">
            <v>9944.4618871176644</v>
          </cell>
          <cell r="BG81">
            <v>9944.4618871176644</v>
          </cell>
          <cell r="BH81">
            <v>9944.4618871176644</v>
          </cell>
          <cell r="BI81">
            <v>9944.4618871176644</v>
          </cell>
          <cell r="BJ81">
            <v>9944.4618871176644</v>
          </cell>
          <cell r="BK81">
            <v>9944.4618871176644</v>
          </cell>
          <cell r="BL81">
            <v>9944.4618871176644</v>
          </cell>
          <cell r="BM81">
            <v>9944.4618871176644</v>
          </cell>
          <cell r="BN81">
            <v>9944.4618871176644</v>
          </cell>
          <cell r="BO81">
            <v>9944.4618871176644</v>
          </cell>
          <cell r="BP81">
            <v>9944.4618871176644</v>
          </cell>
          <cell r="BQ81">
            <v>9944.4618871176644</v>
          </cell>
          <cell r="BR81">
            <v>9944.4618871176644</v>
          </cell>
          <cell r="BS81">
            <v>9944.4618871176644</v>
          </cell>
          <cell r="BT81">
            <v>9944.4618871176644</v>
          </cell>
          <cell r="BU81">
            <v>9944.4618871176644</v>
          </cell>
          <cell r="BV81">
            <v>9944.4618871176644</v>
          </cell>
          <cell r="BW81">
            <v>9944.4618871176644</v>
          </cell>
          <cell r="BX81">
            <v>9944.4618871176644</v>
          </cell>
          <cell r="BY81">
            <v>9944.4618871176644</v>
          </cell>
          <cell r="BZ81">
            <v>9944.4618871176644</v>
          </cell>
          <cell r="CA81">
            <v>9944.4618871176644</v>
          </cell>
          <cell r="CB81">
            <v>9944.4618871176644</v>
          </cell>
        </row>
        <row r="82">
          <cell r="A82">
            <v>2030120</v>
          </cell>
          <cell r="B82" t="str">
            <v>Eng Artisan Fitter Dip Conveyors Constr</v>
          </cell>
          <cell r="C82" t="str">
            <v>Fitter UG</v>
          </cell>
          <cell r="D82">
            <v>0</v>
          </cell>
          <cell r="E82">
            <v>19888.923774235329</v>
          </cell>
          <cell r="O82">
            <v>0</v>
          </cell>
          <cell r="P82">
            <v>0</v>
          </cell>
          <cell r="Q82">
            <v>19888.923774235329</v>
          </cell>
          <cell r="R82">
            <v>19888.923774235329</v>
          </cell>
          <cell r="S82">
            <v>19888.923774235329</v>
          </cell>
          <cell r="T82">
            <v>19888.923774235329</v>
          </cell>
          <cell r="U82">
            <v>19888.923774235329</v>
          </cell>
          <cell r="V82">
            <v>19888.923774235329</v>
          </cell>
          <cell r="W82">
            <v>19888.923774235329</v>
          </cell>
          <cell r="X82">
            <v>19888.923774235329</v>
          </cell>
          <cell r="Y82">
            <v>19888.923774235329</v>
          </cell>
          <cell r="Z82">
            <v>19888.923774235329</v>
          </cell>
          <cell r="AA82">
            <v>19888.923774235329</v>
          </cell>
          <cell r="AB82">
            <v>19888.923774235329</v>
          </cell>
          <cell r="AC82">
            <v>19888.923774235329</v>
          </cell>
          <cell r="AD82">
            <v>19888.923774235329</v>
          </cell>
          <cell r="AE82">
            <v>19888.923774235329</v>
          </cell>
          <cell r="AF82">
            <v>19888.923774235329</v>
          </cell>
          <cell r="AG82">
            <v>19888.923774235329</v>
          </cell>
          <cell r="AH82">
            <v>19888.923774235329</v>
          </cell>
          <cell r="AI82">
            <v>19888.923774235329</v>
          </cell>
          <cell r="AJ82">
            <v>19888.923774235329</v>
          </cell>
          <cell r="AK82">
            <v>19888.923774235329</v>
          </cell>
          <cell r="AL82">
            <v>19888.923774235329</v>
          </cell>
          <cell r="AM82">
            <v>19888.923774235329</v>
          </cell>
          <cell r="AN82">
            <v>19888.923774235329</v>
          </cell>
          <cell r="AO82">
            <v>19888.923774235329</v>
          </cell>
          <cell r="AP82">
            <v>19888.923774235329</v>
          </cell>
          <cell r="AQ82">
            <v>19888.923774235329</v>
          </cell>
          <cell r="AR82">
            <v>19888.923774235329</v>
          </cell>
          <cell r="AS82">
            <v>19888.923774235329</v>
          </cell>
          <cell r="AT82">
            <v>19888.923774235329</v>
          </cell>
          <cell r="AU82">
            <v>19888.923774235329</v>
          </cell>
          <cell r="AV82">
            <v>19888.923774235329</v>
          </cell>
          <cell r="AW82">
            <v>19888.923774235329</v>
          </cell>
          <cell r="AX82">
            <v>19888.923774235329</v>
          </cell>
          <cell r="AY82">
            <v>19888.923774235329</v>
          </cell>
          <cell r="AZ82">
            <v>19888.923774235329</v>
          </cell>
          <cell r="BA82">
            <v>19888.923774235329</v>
          </cell>
          <cell r="BB82">
            <v>19888.923774235329</v>
          </cell>
          <cell r="BC82">
            <v>19888.923774235329</v>
          </cell>
          <cell r="BD82">
            <v>19888.923774235329</v>
          </cell>
          <cell r="BE82">
            <v>19888.923774235329</v>
          </cell>
          <cell r="BF82">
            <v>19888.923774235329</v>
          </cell>
          <cell r="BG82">
            <v>19888.923774235329</v>
          </cell>
          <cell r="BH82">
            <v>19888.923774235329</v>
          </cell>
          <cell r="BI82">
            <v>19888.923774235329</v>
          </cell>
          <cell r="BJ82">
            <v>19888.923774235329</v>
          </cell>
          <cell r="BK82">
            <v>19888.923774235329</v>
          </cell>
          <cell r="BL82">
            <v>19888.923774235329</v>
          </cell>
          <cell r="BM82">
            <v>19888.923774235329</v>
          </cell>
          <cell r="BN82">
            <v>19888.923774235329</v>
          </cell>
          <cell r="BO82">
            <v>19888.923774235329</v>
          </cell>
          <cell r="BP82">
            <v>19888.923774235329</v>
          </cell>
          <cell r="BQ82">
            <v>19888.923774235329</v>
          </cell>
          <cell r="BR82">
            <v>19888.923774235329</v>
          </cell>
          <cell r="BS82">
            <v>19888.923774235329</v>
          </cell>
          <cell r="BT82">
            <v>19888.923774235329</v>
          </cell>
          <cell r="BU82">
            <v>19888.923774235329</v>
          </cell>
          <cell r="BV82">
            <v>19888.923774235329</v>
          </cell>
          <cell r="BW82">
            <v>19888.923774235329</v>
          </cell>
          <cell r="BX82">
            <v>19888.923774235329</v>
          </cell>
          <cell r="BY82">
            <v>19888.923774235329</v>
          </cell>
          <cell r="BZ82">
            <v>19888.923774235329</v>
          </cell>
          <cell r="CA82">
            <v>19888.923774235329</v>
          </cell>
          <cell r="CB82">
            <v>19888.923774235329</v>
          </cell>
        </row>
        <row r="83">
          <cell r="A83">
            <v>2030120</v>
          </cell>
          <cell r="B83" t="str">
            <v>Eng Artisan Fitter Pump stations Constr</v>
          </cell>
          <cell r="C83" t="str">
            <v>Fitter UG</v>
          </cell>
          <cell r="D83">
            <v>0</v>
          </cell>
          <cell r="E83">
            <v>19888.923774235329</v>
          </cell>
          <cell r="O83">
            <v>0</v>
          </cell>
          <cell r="P83">
            <v>0</v>
          </cell>
          <cell r="Q83">
            <v>0</v>
          </cell>
          <cell r="R83">
            <v>0</v>
          </cell>
          <cell r="S83">
            <v>0</v>
          </cell>
          <cell r="T83">
            <v>0</v>
          </cell>
          <cell r="U83">
            <v>0</v>
          </cell>
          <cell r="V83">
            <v>0</v>
          </cell>
          <cell r="W83">
            <v>9944.4618871176644</v>
          </cell>
          <cell r="X83">
            <v>9944.4618871176644</v>
          </cell>
          <cell r="Y83">
            <v>9944.4618871176644</v>
          </cell>
          <cell r="Z83">
            <v>9944.4618871176644</v>
          </cell>
          <cell r="AA83">
            <v>9944.4618871176644</v>
          </cell>
          <cell r="AB83">
            <v>9944.4618871176644</v>
          </cell>
          <cell r="AC83">
            <v>19888.923774235329</v>
          </cell>
          <cell r="AD83">
            <v>19888.923774235329</v>
          </cell>
          <cell r="AE83">
            <v>19888.923774235329</v>
          </cell>
          <cell r="AF83">
            <v>19888.923774235329</v>
          </cell>
          <cell r="AG83">
            <v>19888.923774235329</v>
          </cell>
          <cell r="AH83">
            <v>19888.923774235329</v>
          </cell>
          <cell r="AI83">
            <v>19888.923774235329</v>
          </cell>
          <cell r="AJ83">
            <v>19888.923774235329</v>
          </cell>
          <cell r="AK83">
            <v>19888.923774235329</v>
          </cell>
          <cell r="AL83">
            <v>19888.923774235329</v>
          </cell>
          <cell r="AM83">
            <v>19888.923774235329</v>
          </cell>
          <cell r="AN83">
            <v>19888.923774235329</v>
          </cell>
          <cell r="AO83">
            <v>19888.923774235329</v>
          </cell>
          <cell r="AP83">
            <v>19888.923774235329</v>
          </cell>
          <cell r="AQ83">
            <v>19888.923774235329</v>
          </cell>
          <cell r="AR83">
            <v>19888.923774235329</v>
          </cell>
          <cell r="AS83">
            <v>19888.923774235329</v>
          </cell>
          <cell r="AT83">
            <v>19888.923774235329</v>
          </cell>
          <cell r="AU83">
            <v>19888.923774235329</v>
          </cell>
          <cell r="AV83">
            <v>19888.923774235329</v>
          </cell>
          <cell r="AW83">
            <v>19888.923774235329</v>
          </cell>
          <cell r="AX83">
            <v>19888.923774235329</v>
          </cell>
          <cell r="AY83">
            <v>19888.923774235329</v>
          </cell>
          <cell r="AZ83">
            <v>19888.923774235329</v>
          </cell>
          <cell r="BA83">
            <v>19888.923774235329</v>
          </cell>
          <cell r="BB83">
            <v>19888.923774235329</v>
          </cell>
          <cell r="BC83">
            <v>19888.923774235329</v>
          </cell>
          <cell r="BD83">
            <v>19888.923774235329</v>
          </cell>
          <cell r="BE83">
            <v>19888.923774235329</v>
          </cell>
          <cell r="BF83">
            <v>19888.923774235329</v>
          </cell>
          <cell r="BG83">
            <v>19888.923774235329</v>
          </cell>
          <cell r="BH83">
            <v>19888.923774235329</v>
          </cell>
          <cell r="BI83">
            <v>19888.923774235329</v>
          </cell>
          <cell r="BJ83">
            <v>19888.923774235329</v>
          </cell>
          <cell r="BK83">
            <v>19888.923774235329</v>
          </cell>
          <cell r="BL83">
            <v>19888.923774235329</v>
          </cell>
          <cell r="BM83">
            <v>19888.923774235329</v>
          </cell>
          <cell r="BN83">
            <v>19888.923774235329</v>
          </cell>
          <cell r="BO83">
            <v>19888.923774235329</v>
          </cell>
          <cell r="BP83">
            <v>19888.923774235329</v>
          </cell>
          <cell r="BQ83">
            <v>19888.923774235329</v>
          </cell>
          <cell r="BR83">
            <v>19888.923774235329</v>
          </cell>
          <cell r="BS83">
            <v>19888.923774235329</v>
          </cell>
          <cell r="BT83">
            <v>19888.923774235329</v>
          </cell>
          <cell r="BU83">
            <v>19888.923774235329</v>
          </cell>
          <cell r="BV83">
            <v>19888.923774235329</v>
          </cell>
          <cell r="BW83">
            <v>19888.923774235329</v>
          </cell>
          <cell r="BX83">
            <v>19888.923774235329</v>
          </cell>
          <cell r="BY83">
            <v>19888.923774235329</v>
          </cell>
          <cell r="BZ83">
            <v>19888.923774235329</v>
          </cell>
          <cell r="CA83">
            <v>19888.923774235329</v>
          </cell>
          <cell r="CB83">
            <v>19888.923774235329</v>
          </cell>
        </row>
        <row r="84">
          <cell r="A84">
            <v>2030090</v>
          </cell>
          <cell r="B84" t="str">
            <v xml:space="preserve">Eng Artisan Boilermakers - Strike belt- 1,2,3,4 - structures, grizzly, chutes </v>
          </cell>
          <cell r="C84" t="str">
            <v>Boilermaker UG</v>
          </cell>
          <cell r="D84">
            <v>0</v>
          </cell>
          <cell r="E84">
            <v>19930.834295254652</v>
          </cell>
          <cell r="O84">
            <v>0</v>
          </cell>
          <cell r="P84">
            <v>0</v>
          </cell>
          <cell r="Q84">
            <v>0</v>
          </cell>
          <cell r="R84">
            <v>0</v>
          </cell>
          <cell r="S84">
            <v>0</v>
          </cell>
          <cell r="T84">
            <v>0</v>
          </cell>
          <cell r="U84">
            <v>0</v>
          </cell>
          <cell r="V84">
            <v>0</v>
          </cell>
          <cell r="W84">
            <v>0</v>
          </cell>
          <cell r="X84">
            <v>9965.4171476273259</v>
          </cell>
          <cell r="Y84">
            <v>9965.4171476273259</v>
          </cell>
          <cell r="Z84">
            <v>9965.4171476273259</v>
          </cell>
          <cell r="AA84">
            <v>19930.834295254652</v>
          </cell>
          <cell r="AB84">
            <v>19930.834295254652</v>
          </cell>
          <cell r="AC84">
            <v>19930.834295254652</v>
          </cell>
          <cell r="AD84">
            <v>19930.834295254652</v>
          </cell>
          <cell r="AE84">
            <v>19930.834295254652</v>
          </cell>
          <cell r="AF84">
            <v>19930.834295254652</v>
          </cell>
          <cell r="AG84">
            <v>19930.834295254652</v>
          </cell>
          <cell r="AH84">
            <v>19930.834295254652</v>
          </cell>
          <cell r="AI84">
            <v>19930.834295254652</v>
          </cell>
          <cell r="AJ84">
            <v>19930.834295254652</v>
          </cell>
          <cell r="AK84">
            <v>19930.834295254652</v>
          </cell>
          <cell r="AL84">
            <v>19930.834295254652</v>
          </cell>
          <cell r="AM84">
            <v>19930.834295254652</v>
          </cell>
          <cell r="AN84">
            <v>19930.834295254652</v>
          </cell>
          <cell r="AO84">
            <v>19930.834295254652</v>
          </cell>
          <cell r="AP84">
            <v>19930.834295254652</v>
          </cell>
          <cell r="AQ84">
            <v>19930.834295254652</v>
          </cell>
          <cell r="AR84">
            <v>19930.834295254652</v>
          </cell>
          <cell r="AS84">
            <v>19930.834295254652</v>
          </cell>
          <cell r="AT84">
            <v>19930.834295254652</v>
          </cell>
          <cell r="AU84">
            <v>19930.834295254652</v>
          </cell>
          <cell r="AV84">
            <v>19930.834295254652</v>
          </cell>
          <cell r="AW84">
            <v>19930.834295254652</v>
          </cell>
          <cell r="AX84">
            <v>19930.834295254652</v>
          </cell>
          <cell r="AY84">
            <v>19930.834295254652</v>
          </cell>
          <cell r="AZ84">
            <v>19930.834295254652</v>
          </cell>
          <cell r="BA84">
            <v>19930.834295254652</v>
          </cell>
          <cell r="BB84">
            <v>19930.834295254652</v>
          </cell>
          <cell r="BC84">
            <v>19930.834295254652</v>
          </cell>
          <cell r="BD84">
            <v>19930.834295254652</v>
          </cell>
          <cell r="BE84">
            <v>19930.834295254652</v>
          </cell>
          <cell r="BF84">
            <v>19930.834295254652</v>
          </cell>
          <cell r="BG84">
            <v>19930.834295254652</v>
          </cell>
          <cell r="BH84">
            <v>19930.834295254652</v>
          </cell>
          <cell r="BI84">
            <v>19930.834295254652</v>
          </cell>
          <cell r="BJ84">
            <v>19930.834295254652</v>
          </cell>
          <cell r="BK84">
            <v>19930.834295254652</v>
          </cell>
          <cell r="BL84">
            <v>19930.834295254652</v>
          </cell>
          <cell r="BM84">
            <v>19930.834295254652</v>
          </cell>
          <cell r="BN84">
            <v>19930.834295254652</v>
          </cell>
          <cell r="BO84">
            <v>19930.834295254652</v>
          </cell>
          <cell r="BP84">
            <v>19930.834295254652</v>
          </cell>
          <cell r="BQ84">
            <v>19930.834295254652</v>
          </cell>
          <cell r="BR84">
            <v>19930.834295254652</v>
          </cell>
          <cell r="BS84">
            <v>19930.834295254652</v>
          </cell>
          <cell r="BT84">
            <v>19930.834295254652</v>
          </cell>
          <cell r="BU84">
            <v>19930.834295254652</v>
          </cell>
          <cell r="BV84">
            <v>19930.834295254652</v>
          </cell>
          <cell r="BW84">
            <v>19930.834295254652</v>
          </cell>
          <cell r="BX84">
            <v>19930.834295254652</v>
          </cell>
          <cell r="BY84">
            <v>19930.834295254652</v>
          </cell>
          <cell r="BZ84">
            <v>19930.834295254652</v>
          </cell>
          <cell r="CA84">
            <v>19930.834295254652</v>
          </cell>
          <cell r="CB84">
            <v>19930.834295254652</v>
          </cell>
        </row>
        <row r="85">
          <cell r="A85">
            <v>2030090</v>
          </cell>
          <cell r="B85" t="str">
            <v xml:space="preserve">Eng Artisan Boilermakers - Strike belt- 5,6,7,8, S&amp;L - structures, grizzly, chutes </v>
          </cell>
          <cell r="C85" t="str">
            <v>Boilermaker UG</v>
          </cell>
          <cell r="D85">
            <v>0</v>
          </cell>
          <cell r="E85">
            <v>19930.834295254652</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19930.834295254652</v>
          </cell>
          <cell r="AF85">
            <v>19930.834295254652</v>
          </cell>
          <cell r="AG85">
            <v>19930.834295254652</v>
          </cell>
          <cell r="AH85">
            <v>19930.834295254652</v>
          </cell>
          <cell r="AI85">
            <v>19930.834295254652</v>
          </cell>
          <cell r="AJ85">
            <v>19930.834295254652</v>
          </cell>
          <cell r="AK85">
            <v>19930.834295254652</v>
          </cell>
          <cell r="AL85">
            <v>19930.834295254652</v>
          </cell>
          <cell r="AM85">
            <v>19930.834295254652</v>
          </cell>
          <cell r="AN85">
            <v>19930.834295254652</v>
          </cell>
          <cell r="AO85">
            <v>19930.834295254652</v>
          </cell>
          <cell r="AP85">
            <v>19930.834295254652</v>
          </cell>
          <cell r="AQ85">
            <v>19930.834295254652</v>
          </cell>
          <cell r="AR85">
            <v>19930.834295254652</v>
          </cell>
          <cell r="AS85">
            <v>19930.834295254652</v>
          </cell>
          <cell r="AT85">
            <v>19930.834295254652</v>
          </cell>
          <cell r="AU85">
            <v>19930.834295254652</v>
          </cell>
          <cell r="AV85">
            <v>19930.834295254652</v>
          </cell>
          <cell r="AW85">
            <v>19930.834295254652</v>
          </cell>
          <cell r="AX85">
            <v>19930.834295254652</v>
          </cell>
          <cell r="AY85">
            <v>19930.834295254652</v>
          </cell>
          <cell r="AZ85">
            <v>19930.834295254652</v>
          </cell>
          <cell r="BA85">
            <v>19930.834295254652</v>
          </cell>
          <cell r="BB85">
            <v>19930.834295254652</v>
          </cell>
          <cell r="BC85">
            <v>19930.834295254652</v>
          </cell>
          <cell r="BD85">
            <v>19930.834295254652</v>
          </cell>
          <cell r="BE85">
            <v>19930.834295254652</v>
          </cell>
          <cell r="BF85">
            <v>19930.834295254652</v>
          </cell>
          <cell r="BG85">
            <v>19930.834295254652</v>
          </cell>
          <cell r="BH85">
            <v>19930.834295254652</v>
          </cell>
          <cell r="BI85">
            <v>19930.834295254652</v>
          </cell>
          <cell r="BJ85">
            <v>19930.834295254652</v>
          </cell>
          <cell r="BK85">
            <v>19930.834295254652</v>
          </cell>
          <cell r="BL85">
            <v>19930.834295254652</v>
          </cell>
          <cell r="BM85">
            <v>19930.834295254652</v>
          </cell>
          <cell r="BN85">
            <v>19930.834295254652</v>
          </cell>
          <cell r="BO85">
            <v>19930.834295254652</v>
          </cell>
          <cell r="BP85">
            <v>19930.834295254652</v>
          </cell>
          <cell r="BQ85">
            <v>19930.834295254652</v>
          </cell>
          <cell r="BR85">
            <v>19930.834295254652</v>
          </cell>
          <cell r="BS85">
            <v>19930.834295254652</v>
          </cell>
          <cell r="BT85">
            <v>19930.834295254652</v>
          </cell>
          <cell r="BU85">
            <v>19930.834295254652</v>
          </cell>
          <cell r="BV85">
            <v>19930.834295254652</v>
          </cell>
          <cell r="BW85">
            <v>19930.834295254652</v>
          </cell>
          <cell r="BX85">
            <v>19930.834295254652</v>
          </cell>
          <cell r="BY85">
            <v>19930.834295254652</v>
          </cell>
          <cell r="BZ85">
            <v>19930.834295254652</v>
          </cell>
          <cell r="CA85">
            <v>19930.834295254652</v>
          </cell>
          <cell r="CB85">
            <v>19930.834295254652</v>
          </cell>
        </row>
        <row r="86">
          <cell r="A86">
            <v>2030090</v>
          </cell>
          <cell r="B86" t="str">
            <v>Eng Artisan Boilermaker Dip Conveyors, Pump station &amp; pipes construction</v>
          </cell>
          <cell r="C86" t="str">
            <v>Boilermaker UG</v>
          </cell>
          <cell r="D86">
            <v>0</v>
          </cell>
          <cell r="E86">
            <v>19930.834295254652</v>
          </cell>
          <cell r="O86">
            <v>0</v>
          </cell>
          <cell r="P86">
            <v>0</v>
          </cell>
          <cell r="Q86">
            <v>19930.834295254652</v>
          </cell>
          <cell r="R86">
            <v>19930.834295254652</v>
          </cell>
          <cell r="S86">
            <v>19930.834295254652</v>
          </cell>
          <cell r="T86">
            <v>19930.834295254652</v>
          </cell>
          <cell r="U86">
            <v>19930.834295254652</v>
          </cell>
          <cell r="V86">
            <v>19930.834295254652</v>
          </cell>
          <cell r="W86">
            <v>19930.834295254652</v>
          </cell>
          <cell r="X86">
            <v>19930.834295254652</v>
          </cell>
          <cell r="Y86">
            <v>19930.834295254652</v>
          </cell>
          <cell r="Z86">
            <v>19930.834295254652</v>
          </cell>
          <cell r="AA86">
            <v>19930.834295254652</v>
          </cell>
          <cell r="AB86">
            <v>19930.834295254652</v>
          </cell>
          <cell r="AC86">
            <v>19930.834295254652</v>
          </cell>
          <cell r="AD86">
            <v>19930.834295254652</v>
          </cell>
          <cell r="AE86">
            <v>19930.834295254652</v>
          </cell>
          <cell r="AF86">
            <v>19930.834295254652</v>
          </cell>
          <cell r="AG86">
            <v>19930.834295254652</v>
          </cell>
          <cell r="AH86">
            <v>19930.834295254652</v>
          </cell>
          <cell r="AI86">
            <v>19930.834295254652</v>
          </cell>
          <cell r="AJ86">
            <v>19930.834295254652</v>
          </cell>
          <cell r="AK86">
            <v>19930.834295254652</v>
          </cell>
          <cell r="AL86">
            <v>19930.834295254652</v>
          </cell>
          <cell r="AM86">
            <v>19930.834295254652</v>
          </cell>
          <cell r="AN86">
            <v>19930.834295254652</v>
          </cell>
          <cell r="AO86">
            <v>19930.834295254652</v>
          </cell>
          <cell r="AP86">
            <v>19930.834295254652</v>
          </cell>
          <cell r="AQ86">
            <v>19930.834295254652</v>
          </cell>
          <cell r="AR86">
            <v>19930.834295254652</v>
          </cell>
          <cell r="AS86">
            <v>19930.834295254652</v>
          </cell>
          <cell r="AT86">
            <v>19930.834295254652</v>
          </cell>
          <cell r="AU86">
            <v>19930.834295254652</v>
          </cell>
          <cell r="AV86">
            <v>19930.834295254652</v>
          </cell>
          <cell r="AW86">
            <v>19930.834295254652</v>
          </cell>
          <cell r="AX86">
            <v>19930.834295254652</v>
          </cell>
          <cell r="AY86">
            <v>19930.834295254652</v>
          </cell>
          <cell r="AZ86">
            <v>19930.834295254652</v>
          </cell>
          <cell r="BA86">
            <v>19930.834295254652</v>
          </cell>
          <cell r="BB86">
            <v>19930.834295254652</v>
          </cell>
          <cell r="BC86">
            <v>19930.834295254652</v>
          </cell>
          <cell r="BD86">
            <v>19930.834295254652</v>
          </cell>
          <cell r="BE86">
            <v>19930.834295254652</v>
          </cell>
          <cell r="BF86">
            <v>19930.834295254652</v>
          </cell>
          <cell r="BG86">
            <v>19930.834295254652</v>
          </cell>
          <cell r="BH86">
            <v>19930.834295254652</v>
          </cell>
          <cell r="BI86">
            <v>19930.834295254652</v>
          </cell>
          <cell r="BJ86">
            <v>19930.834295254652</v>
          </cell>
          <cell r="BK86">
            <v>19930.834295254652</v>
          </cell>
          <cell r="BL86">
            <v>19930.834295254652</v>
          </cell>
          <cell r="BM86">
            <v>19930.834295254652</v>
          </cell>
          <cell r="BN86">
            <v>19930.834295254652</v>
          </cell>
          <cell r="BO86">
            <v>19930.834295254652</v>
          </cell>
          <cell r="BP86">
            <v>19930.834295254652</v>
          </cell>
          <cell r="BQ86">
            <v>19930.834295254652</v>
          </cell>
          <cell r="BR86">
            <v>19930.834295254652</v>
          </cell>
          <cell r="BS86">
            <v>19930.834295254652</v>
          </cell>
          <cell r="BT86">
            <v>19930.834295254652</v>
          </cell>
          <cell r="BU86">
            <v>19930.834295254652</v>
          </cell>
          <cell r="BV86">
            <v>19930.834295254652</v>
          </cell>
          <cell r="BW86">
            <v>19930.834295254652</v>
          </cell>
          <cell r="BX86">
            <v>19930.834295254652</v>
          </cell>
          <cell r="BY86">
            <v>19930.834295254652</v>
          </cell>
          <cell r="BZ86">
            <v>19930.834295254652</v>
          </cell>
          <cell r="CA86">
            <v>19930.834295254652</v>
          </cell>
          <cell r="CB86">
            <v>19930.834295254652</v>
          </cell>
        </row>
        <row r="87">
          <cell r="A87">
            <v>2030090</v>
          </cell>
          <cell r="B87" t="str">
            <v>Eng Artisan Boilermaker Workshop - Services Trackless eqp, Comprs, M.Fans</v>
          </cell>
          <cell r="C87" t="str">
            <v>Boilermaker UG</v>
          </cell>
          <cell r="D87">
            <v>0</v>
          </cell>
          <cell r="E87">
            <v>19930.834295254652</v>
          </cell>
          <cell r="O87">
            <v>0</v>
          </cell>
          <cell r="P87">
            <v>0</v>
          </cell>
          <cell r="Q87">
            <v>0</v>
          </cell>
          <cell r="R87">
            <v>0</v>
          </cell>
          <cell r="S87">
            <v>0</v>
          </cell>
          <cell r="T87">
            <v>19930.834295254652</v>
          </cell>
          <cell r="U87">
            <v>19930.834295254652</v>
          </cell>
          <cell r="V87">
            <v>19930.834295254652</v>
          </cell>
          <cell r="W87">
            <v>19930.834295254652</v>
          </cell>
          <cell r="X87">
            <v>9965.4171476273259</v>
          </cell>
          <cell r="Y87">
            <v>9965.4171476273259</v>
          </cell>
          <cell r="Z87">
            <v>9965.4171476273259</v>
          </cell>
          <cell r="AA87">
            <v>19930.834295254652</v>
          </cell>
          <cell r="AB87">
            <v>19930.834295254652</v>
          </cell>
          <cell r="AC87">
            <v>19930.834295254652</v>
          </cell>
          <cell r="AD87">
            <v>19930.834295254652</v>
          </cell>
          <cell r="AE87">
            <v>19930.834295254652</v>
          </cell>
          <cell r="AF87">
            <v>19930.834295254652</v>
          </cell>
          <cell r="AG87">
            <v>19930.834295254652</v>
          </cell>
          <cell r="AH87">
            <v>19930.834295254652</v>
          </cell>
          <cell r="AI87">
            <v>19930.834295254652</v>
          </cell>
          <cell r="AJ87">
            <v>19930.834295254652</v>
          </cell>
          <cell r="AK87">
            <v>19930.834295254652</v>
          </cell>
          <cell r="AL87">
            <v>19930.834295254652</v>
          </cell>
          <cell r="AM87">
            <v>19930.834295254652</v>
          </cell>
          <cell r="AN87">
            <v>19930.834295254652</v>
          </cell>
          <cell r="AO87">
            <v>19930.834295254652</v>
          </cell>
          <cell r="AP87">
            <v>19930.834295254652</v>
          </cell>
          <cell r="AQ87">
            <v>19930.834295254652</v>
          </cell>
          <cell r="AR87">
            <v>19930.834295254652</v>
          </cell>
          <cell r="AS87">
            <v>19930.834295254652</v>
          </cell>
          <cell r="AT87">
            <v>19930.834295254652</v>
          </cell>
          <cell r="AU87">
            <v>19930.834295254652</v>
          </cell>
          <cell r="AV87">
            <v>19930.834295254652</v>
          </cell>
          <cell r="AW87">
            <v>19930.834295254652</v>
          </cell>
          <cell r="AX87">
            <v>19930.834295254652</v>
          </cell>
          <cell r="AY87">
            <v>19930.834295254652</v>
          </cell>
          <cell r="AZ87">
            <v>19930.834295254652</v>
          </cell>
          <cell r="BA87">
            <v>19930.834295254652</v>
          </cell>
          <cell r="BB87">
            <v>19930.834295254652</v>
          </cell>
          <cell r="BC87">
            <v>19930.834295254652</v>
          </cell>
          <cell r="BD87">
            <v>19930.834295254652</v>
          </cell>
          <cell r="BE87">
            <v>19930.834295254652</v>
          </cell>
          <cell r="BF87">
            <v>19930.834295254652</v>
          </cell>
          <cell r="BG87">
            <v>19930.834295254652</v>
          </cell>
          <cell r="BH87">
            <v>19930.834295254652</v>
          </cell>
          <cell r="BI87">
            <v>19930.834295254652</v>
          </cell>
          <cell r="BJ87">
            <v>19930.834295254652</v>
          </cell>
          <cell r="BK87">
            <v>19930.834295254652</v>
          </cell>
          <cell r="BL87">
            <v>19930.834295254652</v>
          </cell>
          <cell r="BM87">
            <v>19930.834295254652</v>
          </cell>
          <cell r="BN87">
            <v>19930.834295254652</v>
          </cell>
          <cell r="BO87">
            <v>19930.834295254652</v>
          </cell>
          <cell r="BP87">
            <v>19930.834295254652</v>
          </cell>
          <cell r="BQ87">
            <v>19930.834295254652</v>
          </cell>
          <cell r="BR87">
            <v>19930.834295254652</v>
          </cell>
          <cell r="BS87">
            <v>19930.834295254652</v>
          </cell>
          <cell r="BT87">
            <v>19930.834295254652</v>
          </cell>
          <cell r="BU87">
            <v>19930.834295254652</v>
          </cell>
          <cell r="BV87">
            <v>19930.834295254652</v>
          </cell>
          <cell r="BW87">
            <v>19930.834295254652</v>
          </cell>
          <cell r="BX87">
            <v>19930.834295254652</v>
          </cell>
          <cell r="BY87">
            <v>19930.834295254652</v>
          </cell>
          <cell r="BZ87">
            <v>19930.834295254652</v>
          </cell>
          <cell r="CA87">
            <v>19930.834295254652</v>
          </cell>
          <cell r="CB87">
            <v>19930.834295254652</v>
          </cell>
        </row>
        <row r="88">
          <cell r="A88">
            <v>2030120</v>
          </cell>
          <cell r="B88" t="str">
            <v>Eng Beltsman - Strike belts 1,2,3,4</v>
          </cell>
          <cell r="C88" t="str">
            <v>Fitter UG</v>
          </cell>
          <cell r="D88">
            <v>0</v>
          </cell>
          <cell r="E88">
            <v>19888.923774235329</v>
          </cell>
          <cell r="O88">
            <v>0</v>
          </cell>
          <cell r="P88">
            <v>0</v>
          </cell>
          <cell r="Q88">
            <v>0</v>
          </cell>
          <cell r="R88">
            <v>0</v>
          </cell>
          <cell r="S88">
            <v>0</v>
          </cell>
          <cell r="T88">
            <v>0</v>
          </cell>
          <cell r="U88">
            <v>0</v>
          </cell>
          <cell r="V88">
            <v>0</v>
          </cell>
          <cell r="W88">
            <v>0</v>
          </cell>
          <cell r="X88">
            <v>0</v>
          </cell>
          <cell r="Y88">
            <v>0</v>
          </cell>
          <cell r="Z88">
            <v>9944.4618871176644</v>
          </cell>
          <cell r="AA88">
            <v>9944.4618871176644</v>
          </cell>
          <cell r="AB88">
            <v>19888.923774235329</v>
          </cell>
          <cell r="AC88">
            <v>19888.923774235329</v>
          </cell>
          <cell r="AD88">
            <v>19888.923774235329</v>
          </cell>
          <cell r="AE88">
            <v>19888.923774235329</v>
          </cell>
          <cell r="AF88">
            <v>9944.4618871176644</v>
          </cell>
          <cell r="AG88">
            <v>9944.4618871176644</v>
          </cell>
          <cell r="AH88">
            <v>19888.923774235329</v>
          </cell>
          <cell r="AI88">
            <v>19888.923774235329</v>
          </cell>
          <cell r="AJ88">
            <v>19888.923774235329</v>
          </cell>
          <cell r="AK88">
            <v>19888.923774235329</v>
          </cell>
          <cell r="AL88">
            <v>19888.923774235329</v>
          </cell>
          <cell r="AM88">
            <v>19888.923774235329</v>
          </cell>
          <cell r="AN88">
            <v>19888.923774235329</v>
          </cell>
          <cell r="AO88">
            <v>19888.923774235329</v>
          </cell>
          <cell r="AP88">
            <v>19888.923774235329</v>
          </cell>
          <cell r="AQ88">
            <v>19888.923774235329</v>
          </cell>
          <cell r="AR88">
            <v>19888.923774235329</v>
          </cell>
          <cell r="AS88">
            <v>19888.923774235329</v>
          </cell>
          <cell r="AT88">
            <v>19888.923774235329</v>
          </cell>
          <cell r="AU88">
            <v>19888.923774235329</v>
          </cell>
          <cell r="AV88">
            <v>19888.923774235329</v>
          </cell>
          <cell r="AW88">
            <v>19888.923774235329</v>
          </cell>
          <cell r="AX88">
            <v>19888.923774235329</v>
          </cell>
          <cell r="AY88">
            <v>19888.923774235329</v>
          </cell>
          <cell r="AZ88">
            <v>19888.923774235329</v>
          </cell>
          <cell r="BA88">
            <v>19888.923774235329</v>
          </cell>
          <cell r="BB88">
            <v>19888.923774235329</v>
          </cell>
          <cell r="BC88">
            <v>19888.923774235329</v>
          </cell>
          <cell r="BD88">
            <v>19888.923774235329</v>
          </cell>
          <cell r="BE88">
            <v>19888.923774235329</v>
          </cell>
          <cell r="BF88">
            <v>19888.923774235329</v>
          </cell>
          <cell r="BG88">
            <v>19888.923774235329</v>
          </cell>
          <cell r="BH88">
            <v>19888.923774235329</v>
          </cell>
          <cell r="BI88">
            <v>19888.923774235329</v>
          </cell>
          <cell r="BJ88">
            <v>19888.923774235329</v>
          </cell>
          <cell r="BK88">
            <v>19888.923774235329</v>
          </cell>
          <cell r="BL88">
            <v>19888.923774235329</v>
          </cell>
          <cell r="BM88">
            <v>19888.923774235329</v>
          </cell>
          <cell r="BN88">
            <v>19888.923774235329</v>
          </cell>
          <cell r="BO88">
            <v>19888.923774235329</v>
          </cell>
          <cell r="BP88">
            <v>19888.923774235329</v>
          </cell>
          <cell r="BQ88">
            <v>19888.923774235329</v>
          </cell>
          <cell r="BR88">
            <v>19888.923774235329</v>
          </cell>
          <cell r="BS88">
            <v>19888.923774235329</v>
          </cell>
          <cell r="BT88">
            <v>19888.923774235329</v>
          </cell>
          <cell r="BU88">
            <v>19888.923774235329</v>
          </cell>
          <cell r="BV88">
            <v>19888.923774235329</v>
          </cell>
          <cell r="BW88">
            <v>19888.923774235329</v>
          </cell>
          <cell r="BX88">
            <v>19888.923774235329</v>
          </cell>
          <cell r="BY88">
            <v>19888.923774235329</v>
          </cell>
          <cell r="BZ88">
            <v>19888.923774235329</v>
          </cell>
          <cell r="CA88">
            <v>19888.923774235329</v>
          </cell>
          <cell r="CB88">
            <v>19888.923774235329</v>
          </cell>
        </row>
        <row r="89">
          <cell r="A89">
            <v>2030120</v>
          </cell>
          <cell r="B89" t="str">
            <v>Eng Beltsman - Strike belts 5,6,7,8</v>
          </cell>
          <cell r="C89" t="str">
            <v>Fitter UG</v>
          </cell>
          <cell r="D89">
            <v>0</v>
          </cell>
          <cell r="E89">
            <v>19888.923774235329</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9944.4618871176644</v>
          </cell>
          <cell r="AG89">
            <v>9944.4618871176644</v>
          </cell>
          <cell r="AH89">
            <v>19888.923774235329</v>
          </cell>
          <cell r="AI89">
            <v>19888.923774235329</v>
          </cell>
          <cell r="AJ89">
            <v>19888.923774235329</v>
          </cell>
          <cell r="AK89">
            <v>19888.923774235329</v>
          </cell>
          <cell r="AL89">
            <v>19888.923774235329</v>
          </cell>
          <cell r="AM89">
            <v>19888.923774235329</v>
          </cell>
          <cell r="AN89">
            <v>19888.923774235329</v>
          </cell>
          <cell r="AO89">
            <v>19888.923774235329</v>
          </cell>
          <cell r="AP89">
            <v>19888.923774235329</v>
          </cell>
          <cell r="AQ89">
            <v>19888.923774235329</v>
          </cell>
          <cell r="AR89">
            <v>19888.923774235329</v>
          </cell>
          <cell r="AS89">
            <v>19888.923774235329</v>
          </cell>
          <cell r="AT89">
            <v>19888.923774235329</v>
          </cell>
          <cell r="AU89">
            <v>19888.923774235329</v>
          </cell>
          <cell r="AV89">
            <v>19888.923774235329</v>
          </cell>
          <cell r="AW89">
            <v>19888.923774235329</v>
          </cell>
          <cell r="AX89">
            <v>19888.923774235329</v>
          </cell>
          <cell r="AY89">
            <v>19888.923774235329</v>
          </cell>
          <cell r="AZ89">
            <v>19888.923774235329</v>
          </cell>
          <cell r="BA89">
            <v>19888.923774235329</v>
          </cell>
          <cell r="BB89">
            <v>19888.923774235329</v>
          </cell>
          <cell r="BC89">
            <v>19888.923774235329</v>
          </cell>
          <cell r="BD89">
            <v>19888.923774235329</v>
          </cell>
          <cell r="BE89">
            <v>19888.923774235329</v>
          </cell>
          <cell r="BF89">
            <v>19888.923774235329</v>
          </cell>
          <cell r="BG89">
            <v>19888.923774235329</v>
          </cell>
          <cell r="BH89">
            <v>19888.923774235329</v>
          </cell>
          <cell r="BI89">
            <v>19888.923774235329</v>
          </cell>
          <cell r="BJ89">
            <v>19888.923774235329</v>
          </cell>
          <cell r="BK89">
            <v>19888.923774235329</v>
          </cell>
          <cell r="BL89">
            <v>19888.923774235329</v>
          </cell>
          <cell r="BM89">
            <v>19888.923774235329</v>
          </cell>
          <cell r="BN89">
            <v>19888.923774235329</v>
          </cell>
          <cell r="BO89">
            <v>19888.923774235329</v>
          </cell>
          <cell r="BP89">
            <v>19888.923774235329</v>
          </cell>
          <cell r="BQ89">
            <v>19888.923774235329</v>
          </cell>
          <cell r="BR89">
            <v>19888.923774235329</v>
          </cell>
          <cell r="BS89">
            <v>19888.923774235329</v>
          </cell>
          <cell r="BT89">
            <v>19888.923774235329</v>
          </cell>
          <cell r="BU89">
            <v>19888.923774235329</v>
          </cell>
          <cell r="BV89">
            <v>19888.923774235329</v>
          </cell>
          <cell r="BW89">
            <v>19888.923774235329</v>
          </cell>
          <cell r="BX89">
            <v>19888.923774235329</v>
          </cell>
          <cell r="BY89">
            <v>19888.923774235329</v>
          </cell>
          <cell r="BZ89">
            <v>19888.923774235329</v>
          </cell>
          <cell r="CA89">
            <v>19888.923774235329</v>
          </cell>
          <cell r="CB89">
            <v>19888.923774235329</v>
          </cell>
        </row>
        <row r="90">
          <cell r="A90">
            <v>2030120</v>
          </cell>
          <cell r="B90" t="str">
            <v>Eng Beltsman - Belt Sink &amp; Ledge</v>
          </cell>
          <cell r="C90" t="str">
            <v>Fitter UG</v>
          </cell>
          <cell r="D90">
            <v>0</v>
          </cell>
          <cell r="E90">
            <v>19888.923774235329</v>
          </cell>
          <cell r="O90">
            <v>0</v>
          </cell>
          <cell r="P90">
            <v>0</v>
          </cell>
          <cell r="Q90">
            <v>0</v>
          </cell>
          <cell r="R90">
            <v>0</v>
          </cell>
          <cell r="S90">
            <v>0</v>
          </cell>
          <cell r="T90">
            <v>0</v>
          </cell>
          <cell r="U90">
            <v>0</v>
          </cell>
          <cell r="V90">
            <v>0</v>
          </cell>
          <cell r="W90">
            <v>0</v>
          </cell>
          <cell r="X90">
            <v>19888.923774235329</v>
          </cell>
          <cell r="Y90">
            <v>19888.923774235329</v>
          </cell>
          <cell r="Z90">
            <v>9944.4618871176644</v>
          </cell>
          <cell r="AA90">
            <v>9944.4618871176644</v>
          </cell>
          <cell r="AB90">
            <v>19888.923774235329</v>
          </cell>
          <cell r="AC90">
            <v>19888.923774235329</v>
          </cell>
          <cell r="AD90">
            <v>19888.923774235329</v>
          </cell>
          <cell r="AE90">
            <v>19888.923774235329</v>
          </cell>
          <cell r="AF90">
            <v>19888.923774235329</v>
          </cell>
          <cell r="AG90">
            <v>19888.923774235329</v>
          </cell>
          <cell r="AH90">
            <v>19888.923774235329</v>
          </cell>
          <cell r="AI90">
            <v>19888.923774235329</v>
          </cell>
          <cell r="AJ90">
            <v>19888.923774235329</v>
          </cell>
          <cell r="AK90">
            <v>19888.923774235329</v>
          </cell>
          <cell r="AL90">
            <v>19888.923774235329</v>
          </cell>
          <cell r="AM90">
            <v>19888.923774235329</v>
          </cell>
          <cell r="AN90">
            <v>19888.923774235329</v>
          </cell>
          <cell r="AO90">
            <v>19888.923774235329</v>
          </cell>
          <cell r="AP90">
            <v>19888.923774235329</v>
          </cell>
          <cell r="AQ90">
            <v>19888.923774235329</v>
          </cell>
          <cell r="AR90">
            <v>19888.923774235329</v>
          </cell>
          <cell r="AS90">
            <v>19888.923774235329</v>
          </cell>
          <cell r="AT90">
            <v>19888.923774235329</v>
          </cell>
          <cell r="AU90">
            <v>19888.923774235329</v>
          </cell>
          <cell r="AV90">
            <v>19888.923774235329</v>
          </cell>
          <cell r="AW90">
            <v>19888.923774235329</v>
          </cell>
          <cell r="AX90">
            <v>19888.923774235329</v>
          </cell>
          <cell r="AY90">
            <v>19888.923774235329</v>
          </cell>
          <cell r="AZ90">
            <v>19888.923774235329</v>
          </cell>
          <cell r="BA90">
            <v>19888.923774235329</v>
          </cell>
          <cell r="BB90">
            <v>19888.923774235329</v>
          </cell>
          <cell r="BC90">
            <v>19888.923774235329</v>
          </cell>
          <cell r="BD90">
            <v>19888.923774235329</v>
          </cell>
          <cell r="BE90">
            <v>19888.923774235329</v>
          </cell>
          <cell r="BF90">
            <v>19888.923774235329</v>
          </cell>
          <cell r="BG90">
            <v>19888.923774235329</v>
          </cell>
          <cell r="BH90">
            <v>19888.923774235329</v>
          </cell>
          <cell r="BI90">
            <v>19888.923774235329</v>
          </cell>
          <cell r="BJ90">
            <v>19888.923774235329</v>
          </cell>
          <cell r="BK90">
            <v>19888.923774235329</v>
          </cell>
          <cell r="BL90">
            <v>19888.923774235329</v>
          </cell>
          <cell r="BM90">
            <v>19888.923774235329</v>
          </cell>
          <cell r="BN90">
            <v>19888.923774235329</v>
          </cell>
          <cell r="BO90">
            <v>19888.923774235329</v>
          </cell>
          <cell r="BP90">
            <v>19888.923774235329</v>
          </cell>
          <cell r="BQ90">
            <v>19888.923774235329</v>
          </cell>
          <cell r="BR90">
            <v>19888.923774235329</v>
          </cell>
          <cell r="BS90">
            <v>19888.923774235329</v>
          </cell>
          <cell r="BT90">
            <v>19888.923774235329</v>
          </cell>
          <cell r="BU90">
            <v>19888.923774235329</v>
          </cell>
          <cell r="BV90">
            <v>19888.923774235329</v>
          </cell>
          <cell r="BW90">
            <v>19888.923774235329</v>
          </cell>
          <cell r="BX90">
            <v>19888.923774235329</v>
          </cell>
          <cell r="BY90">
            <v>19888.923774235329</v>
          </cell>
          <cell r="BZ90">
            <v>19888.923774235329</v>
          </cell>
          <cell r="CA90">
            <v>19888.923774235329</v>
          </cell>
          <cell r="CB90">
            <v>19888.923774235329</v>
          </cell>
        </row>
        <row r="91">
          <cell r="A91">
            <v>2030120</v>
          </cell>
          <cell r="B91" t="str">
            <v>Eng Beltsman - Dip Conveyors mtce</v>
          </cell>
          <cell r="C91" t="str">
            <v>Fitter UG</v>
          </cell>
          <cell r="D91">
            <v>0</v>
          </cell>
          <cell r="E91">
            <v>19888.923774235329</v>
          </cell>
          <cell r="O91">
            <v>0</v>
          </cell>
          <cell r="P91">
            <v>0</v>
          </cell>
          <cell r="Q91">
            <v>0</v>
          </cell>
          <cell r="R91">
            <v>0</v>
          </cell>
          <cell r="S91">
            <v>0</v>
          </cell>
          <cell r="T91">
            <v>19888.923774235329</v>
          </cell>
          <cell r="U91">
            <v>19888.923774235329</v>
          </cell>
          <cell r="V91">
            <v>19888.923774235329</v>
          </cell>
          <cell r="W91">
            <v>19888.923774235329</v>
          </cell>
          <cell r="X91">
            <v>19888.923774235329</v>
          </cell>
          <cell r="Y91">
            <v>19888.923774235329</v>
          </cell>
          <cell r="Z91">
            <v>19888.923774235329</v>
          </cell>
          <cell r="AA91">
            <v>19888.923774235329</v>
          </cell>
          <cell r="AB91">
            <v>19888.923774235329</v>
          </cell>
          <cell r="AC91">
            <v>19888.923774235329</v>
          </cell>
          <cell r="AD91">
            <v>19888.923774235329</v>
          </cell>
          <cell r="AE91">
            <v>19888.923774235329</v>
          </cell>
          <cell r="AF91">
            <v>19888.923774235329</v>
          </cell>
          <cell r="AG91">
            <v>19888.923774235329</v>
          </cell>
          <cell r="AH91">
            <v>19888.923774235329</v>
          </cell>
          <cell r="AI91">
            <v>19888.923774235329</v>
          </cell>
          <cell r="AJ91">
            <v>19888.923774235329</v>
          </cell>
          <cell r="AK91">
            <v>19888.923774235329</v>
          </cell>
          <cell r="AL91">
            <v>39777.847548470658</v>
          </cell>
          <cell r="AM91">
            <v>39777.847548470658</v>
          </cell>
          <cell r="AN91">
            <v>39777.847548470658</v>
          </cell>
          <cell r="AO91">
            <v>39777.847548470658</v>
          </cell>
          <cell r="AP91">
            <v>39777.847548470658</v>
          </cell>
          <cell r="AQ91">
            <v>39777.847548470658</v>
          </cell>
          <cell r="AR91">
            <v>39777.847548470658</v>
          </cell>
          <cell r="AS91">
            <v>39777.847548470658</v>
          </cell>
          <cell r="AT91">
            <v>39777.847548470658</v>
          </cell>
          <cell r="AU91">
            <v>39777.847548470658</v>
          </cell>
          <cell r="AV91">
            <v>39777.847548470658</v>
          </cell>
          <cell r="AW91">
            <v>39777.847548470658</v>
          </cell>
          <cell r="AX91">
            <v>39777.847548470658</v>
          </cell>
          <cell r="AY91">
            <v>39777.847548470658</v>
          </cell>
          <cell r="AZ91">
            <v>39777.847548470658</v>
          </cell>
          <cell r="BA91">
            <v>39777.847548470658</v>
          </cell>
          <cell r="BB91">
            <v>39777.847548470658</v>
          </cell>
          <cell r="BC91">
            <v>39777.847548470658</v>
          </cell>
          <cell r="BD91">
            <v>39777.847548470658</v>
          </cell>
          <cell r="BE91">
            <v>39777.847548470658</v>
          </cell>
          <cell r="BF91">
            <v>39777.847548470658</v>
          </cell>
          <cell r="BG91">
            <v>39777.847548470658</v>
          </cell>
          <cell r="BH91">
            <v>39777.847548470658</v>
          </cell>
          <cell r="BI91">
            <v>39777.847548470658</v>
          </cell>
          <cell r="BJ91">
            <v>39777.847548470658</v>
          </cell>
          <cell r="BK91">
            <v>39777.847548470658</v>
          </cell>
          <cell r="BL91">
            <v>39777.847548470658</v>
          </cell>
          <cell r="BM91">
            <v>39777.847548470658</v>
          </cell>
          <cell r="BN91">
            <v>39777.847548470658</v>
          </cell>
          <cell r="BO91">
            <v>39777.847548470658</v>
          </cell>
          <cell r="BP91">
            <v>39777.847548470658</v>
          </cell>
          <cell r="BQ91">
            <v>39777.847548470658</v>
          </cell>
          <cell r="BR91">
            <v>39777.847548470658</v>
          </cell>
          <cell r="BS91">
            <v>39777.847548470658</v>
          </cell>
          <cell r="BT91">
            <v>39777.847548470658</v>
          </cell>
          <cell r="BU91">
            <v>39777.847548470658</v>
          </cell>
          <cell r="BV91">
            <v>39777.847548470658</v>
          </cell>
          <cell r="BW91">
            <v>39777.847548470658</v>
          </cell>
          <cell r="BX91">
            <v>39777.847548470658</v>
          </cell>
          <cell r="BY91">
            <v>39777.847548470658</v>
          </cell>
          <cell r="BZ91">
            <v>39777.847548470658</v>
          </cell>
          <cell r="CA91">
            <v>39777.847548470658</v>
          </cell>
          <cell r="CB91">
            <v>39777.847548470658</v>
          </cell>
        </row>
        <row r="92">
          <cell r="A92">
            <v>2030060</v>
          </cell>
          <cell r="B92" t="str">
            <v>Eng Instrument Technician</v>
          </cell>
          <cell r="C92" t="str">
            <v>Electrician UG</v>
          </cell>
          <cell r="D92">
            <v>0</v>
          </cell>
          <cell r="E92">
            <v>19541.665171503784</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row>
        <row r="93">
          <cell r="A93">
            <v>2030060</v>
          </cell>
          <cell r="B93" t="str">
            <v>Eng Artisan Electrician - Operations - Strikes 1,2,3,4,5,6,7,8, &amp; S &amp; L</v>
          </cell>
          <cell r="C93" t="str">
            <v>Electrician UG</v>
          </cell>
          <cell r="D93">
            <v>0</v>
          </cell>
          <cell r="E93">
            <v>19541.665171503784</v>
          </cell>
          <cell r="O93">
            <v>0</v>
          </cell>
          <cell r="P93">
            <v>0</v>
          </cell>
          <cell r="Q93">
            <v>0</v>
          </cell>
          <cell r="R93">
            <v>0</v>
          </cell>
          <cell r="S93">
            <v>0</v>
          </cell>
          <cell r="T93">
            <v>0</v>
          </cell>
          <cell r="U93">
            <v>0</v>
          </cell>
          <cell r="V93">
            <v>0</v>
          </cell>
          <cell r="W93">
            <v>19541.665171503784</v>
          </cell>
          <cell r="X93">
            <v>58624.995514511349</v>
          </cell>
          <cell r="Y93">
            <v>58624.995514511349</v>
          </cell>
          <cell r="Z93">
            <v>58624.995514511349</v>
          </cell>
          <cell r="AA93">
            <v>58624.995514511349</v>
          </cell>
          <cell r="AB93">
            <v>58624.995514511349</v>
          </cell>
          <cell r="AC93">
            <v>58624.995514511349</v>
          </cell>
          <cell r="AD93">
            <v>58624.995514511349</v>
          </cell>
          <cell r="AE93">
            <v>58624.995514511349</v>
          </cell>
          <cell r="AF93">
            <v>58624.995514511349</v>
          </cell>
          <cell r="AG93">
            <v>58624.995514511349</v>
          </cell>
          <cell r="AH93">
            <v>58624.995514511349</v>
          </cell>
          <cell r="AI93">
            <v>58624.995514511349</v>
          </cell>
          <cell r="AJ93">
            <v>58624.995514511349</v>
          </cell>
          <cell r="AK93">
            <v>58624.995514511349</v>
          </cell>
          <cell r="AL93">
            <v>58624.995514511349</v>
          </cell>
          <cell r="AM93">
            <v>58624.995514511349</v>
          </cell>
          <cell r="AN93">
            <v>58624.995514511349</v>
          </cell>
          <cell r="AO93">
            <v>58624.995514511349</v>
          </cell>
          <cell r="AP93">
            <v>58624.995514511349</v>
          </cell>
          <cell r="AQ93">
            <v>58624.995514511349</v>
          </cell>
          <cell r="AR93">
            <v>58624.995514511349</v>
          </cell>
          <cell r="AS93">
            <v>58624.995514511349</v>
          </cell>
          <cell r="AT93">
            <v>58624.995514511349</v>
          </cell>
          <cell r="AU93">
            <v>58624.995514511349</v>
          </cell>
          <cell r="AV93">
            <v>58624.995514511349</v>
          </cell>
          <cell r="AW93">
            <v>58624.995514511349</v>
          </cell>
          <cell r="AX93">
            <v>58624.995514511349</v>
          </cell>
          <cell r="AY93">
            <v>58624.995514511349</v>
          </cell>
          <cell r="AZ93">
            <v>58624.995514511349</v>
          </cell>
          <cell r="BA93">
            <v>58624.995514511349</v>
          </cell>
          <cell r="BB93">
            <v>58624.995514511349</v>
          </cell>
          <cell r="BC93">
            <v>58624.995514511349</v>
          </cell>
          <cell r="BD93">
            <v>58624.995514511349</v>
          </cell>
          <cell r="BE93">
            <v>58624.995514511349</v>
          </cell>
          <cell r="BF93">
            <v>58624.995514511349</v>
          </cell>
          <cell r="BG93">
            <v>58624.995514511349</v>
          </cell>
          <cell r="BH93">
            <v>58624.995514511349</v>
          </cell>
          <cell r="BI93">
            <v>58624.995514511349</v>
          </cell>
          <cell r="BJ93">
            <v>58624.995514511349</v>
          </cell>
          <cell r="BK93">
            <v>58624.995514511349</v>
          </cell>
          <cell r="BL93">
            <v>58624.995514511349</v>
          </cell>
          <cell r="BM93">
            <v>58624.995514511349</v>
          </cell>
          <cell r="BN93">
            <v>58624.995514511349</v>
          </cell>
          <cell r="BO93">
            <v>58624.995514511349</v>
          </cell>
          <cell r="BP93">
            <v>58624.995514511349</v>
          </cell>
          <cell r="BQ93">
            <v>58624.995514511349</v>
          </cell>
          <cell r="BR93">
            <v>58624.995514511349</v>
          </cell>
          <cell r="BS93">
            <v>58624.995514511349</v>
          </cell>
          <cell r="BT93">
            <v>58624.995514511349</v>
          </cell>
          <cell r="BU93">
            <v>58624.995514511349</v>
          </cell>
          <cell r="BV93">
            <v>58624.995514511349</v>
          </cell>
          <cell r="BW93">
            <v>58624.995514511349</v>
          </cell>
          <cell r="BX93">
            <v>58624.995514511349</v>
          </cell>
          <cell r="BY93">
            <v>58624.995514511349</v>
          </cell>
          <cell r="BZ93">
            <v>58624.995514511349</v>
          </cell>
          <cell r="CA93">
            <v>58624.995514511349</v>
          </cell>
          <cell r="CB93">
            <v>58624.995514511349</v>
          </cell>
        </row>
        <row r="94">
          <cell r="A94">
            <v>2030060</v>
          </cell>
          <cell r="B94" t="str">
            <v>Eng Artisan Electrician - Construction - 1-8 North - Conv &amp; HT</v>
          </cell>
          <cell r="C94" t="str">
            <v>Electrician UG</v>
          </cell>
          <cell r="D94">
            <v>0</v>
          </cell>
          <cell r="E94">
            <v>19541.665171503784</v>
          </cell>
          <cell r="O94">
            <v>0</v>
          </cell>
          <cell r="P94">
            <v>0</v>
          </cell>
          <cell r="Q94">
            <v>9770.8325857518921</v>
          </cell>
          <cell r="R94">
            <v>9770.8325857518921</v>
          </cell>
          <cell r="S94">
            <v>9770.8325857518921</v>
          </cell>
          <cell r="T94">
            <v>9770.8325857518921</v>
          </cell>
          <cell r="U94">
            <v>9770.8325857518921</v>
          </cell>
          <cell r="V94">
            <v>9770.8325857518921</v>
          </cell>
          <cell r="W94">
            <v>9770.8325857518921</v>
          </cell>
          <cell r="X94">
            <v>9770.8325857518921</v>
          </cell>
          <cell r="Y94">
            <v>9770.8325857518921</v>
          </cell>
          <cell r="Z94">
            <v>9770.8325857518921</v>
          </cell>
          <cell r="AA94">
            <v>9770.8325857518921</v>
          </cell>
          <cell r="AB94">
            <v>9770.8325857518921</v>
          </cell>
          <cell r="AC94">
            <v>9770.8325857518921</v>
          </cell>
          <cell r="AD94">
            <v>19541.665171503784</v>
          </cell>
          <cell r="AE94">
            <v>9770.8325857518921</v>
          </cell>
          <cell r="AF94">
            <v>9770.8325857518921</v>
          </cell>
          <cell r="AG94">
            <v>9770.8325857518921</v>
          </cell>
          <cell r="AH94">
            <v>9770.8325857518921</v>
          </cell>
          <cell r="AI94">
            <v>9770.8325857518921</v>
          </cell>
          <cell r="AJ94">
            <v>9770.8325857518921</v>
          </cell>
          <cell r="AK94">
            <v>9770.8325857518921</v>
          </cell>
          <cell r="AL94">
            <v>9770.8325857518921</v>
          </cell>
          <cell r="AM94">
            <v>9770.8325857518921</v>
          </cell>
          <cell r="AN94">
            <v>9770.8325857518921</v>
          </cell>
          <cell r="AO94">
            <v>19541.665171503784</v>
          </cell>
          <cell r="AP94">
            <v>19541.665171503784</v>
          </cell>
          <cell r="AQ94">
            <v>19541.665171503784</v>
          </cell>
          <cell r="AR94">
            <v>19541.665171503784</v>
          </cell>
          <cell r="AS94">
            <v>19541.665171503784</v>
          </cell>
          <cell r="AT94">
            <v>19541.665171503784</v>
          </cell>
          <cell r="AU94">
            <v>19541.665171503784</v>
          </cell>
          <cell r="AV94">
            <v>19541.665171503784</v>
          </cell>
          <cell r="AW94">
            <v>19541.665171503784</v>
          </cell>
          <cell r="AX94">
            <v>19541.665171503784</v>
          </cell>
          <cell r="AY94">
            <v>19541.665171503784</v>
          </cell>
          <cell r="AZ94">
            <v>19541.665171503784</v>
          </cell>
          <cell r="BA94">
            <v>19541.665171503784</v>
          </cell>
          <cell r="BB94">
            <v>19541.665171503784</v>
          </cell>
          <cell r="BC94">
            <v>19541.665171503784</v>
          </cell>
          <cell r="BD94">
            <v>19541.665171503784</v>
          </cell>
          <cell r="BE94">
            <v>19541.665171503784</v>
          </cell>
          <cell r="BF94">
            <v>19541.665171503784</v>
          </cell>
          <cell r="BG94">
            <v>19541.665171503784</v>
          </cell>
          <cell r="BH94">
            <v>19541.665171503784</v>
          </cell>
          <cell r="BI94">
            <v>19541.665171503784</v>
          </cell>
          <cell r="BJ94">
            <v>19541.665171503784</v>
          </cell>
          <cell r="BK94">
            <v>19541.665171503784</v>
          </cell>
          <cell r="BL94">
            <v>19541.665171503784</v>
          </cell>
          <cell r="BM94">
            <v>19541.665171503784</v>
          </cell>
          <cell r="BN94">
            <v>19541.665171503784</v>
          </cell>
          <cell r="BO94">
            <v>19541.665171503784</v>
          </cell>
          <cell r="BP94">
            <v>19541.665171503784</v>
          </cell>
          <cell r="BQ94">
            <v>19541.665171503784</v>
          </cell>
          <cell r="BR94">
            <v>19541.665171503784</v>
          </cell>
          <cell r="BS94">
            <v>19541.665171503784</v>
          </cell>
          <cell r="BT94">
            <v>19541.665171503784</v>
          </cell>
          <cell r="BU94">
            <v>19541.665171503784</v>
          </cell>
          <cell r="BV94">
            <v>19541.665171503784</v>
          </cell>
          <cell r="BW94">
            <v>19541.665171503784</v>
          </cell>
          <cell r="BX94">
            <v>19541.665171503784</v>
          </cell>
          <cell r="BY94">
            <v>19541.665171503784</v>
          </cell>
          <cell r="BZ94">
            <v>19541.665171503784</v>
          </cell>
          <cell r="CA94">
            <v>19541.665171503784</v>
          </cell>
          <cell r="CB94">
            <v>19541.665171503784</v>
          </cell>
        </row>
        <row r="95">
          <cell r="A95">
            <v>2030060</v>
          </cell>
          <cell r="B95" t="str">
            <v>Eng Artisan Electrician - Construction - 1-8 South - Conv &amp; HT</v>
          </cell>
          <cell r="C95" t="str">
            <v>Electrician UG</v>
          </cell>
          <cell r="D95">
            <v>0</v>
          </cell>
          <cell r="E95">
            <v>19541.665171503784</v>
          </cell>
          <cell r="O95">
            <v>0</v>
          </cell>
          <cell r="P95">
            <v>0</v>
          </cell>
          <cell r="Q95">
            <v>9770.8325857518921</v>
          </cell>
          <cell r="R95">
            <v>9770.8325857518921</v>
          </cell>
          <cell r="S95">
            <v>9770.8325857518921</v>
          </cell>
          <cell r="T95">
            <v>9770.8325857518921</v>
          </cell>
          <cell r="U95">
            <v>9770.8325857518921</v>
          </cell>
          <cell r="V95">
            <v>9770.8325857518921</v>
          </cell>
          <cell r="W95">
            <v>9770.8325857518921</v>
          </cell>
          <cell r="X95">
            <v>9770.8325857518921</v>
          </cell>
          <cell r="Y95">
            <v>9770.8325857518921</v>
          </cell>
          <cell r="Z95">
            <v>9770.8325857518921</v>
          </cell>
          <cell r="AA95">
            <v>9770.8325857518921</v>
          </cell>
          <cell r="AB95">
            <v>9770.8325857518921</v>
          </cell>
          <cell r="AC95">
            <v>9770.8325857518921</v>
          </cell>
          <cell r="AD95">
            <v>19541.665171503784</v>
          </cell>
          <cell r="AE95">
            <v>9770.8325857518921</v>
          </cell>
          <cell r="AF95">
            <v>9770.8325857518921</v>
          </cell>
          <cell r="AG95">
            <v>9770.8325857518921</v>
          </cell>
          <cell r="AH95">
            <v>9770.8325857518921</v>
          </cell>
          <cell r="AI95">
            <v>9770.8325857518921</v>
          </cell>
          <cell r="AJ95">
            <v>9770.8325857518921</v>
          </cell>
          <cell r="AK95">
            <v>9770.8325857518921</v>
          </cell>
          <cell r="AL95">
            <v>9770.8325857518921</v>
          </cell>
          <cell r="AM95">
            <v>9770.8325857518921</v>
          </cell>
          <cell r="AN95">
            <v>9770.8325857518921</v>
          </cell>
          <cell r="AO95">
            <v>19541.665171503784</v>
          </cell>
          <cell r="AP95">
            <v>19541.665171503784</v>
          </cell>
          <cell r="AQ95">
            <v>19541.665171503784</v>
          </cell>
          <cell r="AR95">
            <v>19541.665171503784</v>
          </cell>
          <cell r="AS95">
            <v>19541.665171503784</v>
          </cell>
          <cell r="AT95">
            <v>19541.665171503784</v>
          </cell>
          <cell r="AU95">
            <v>19541.665171503784</v>
          </cell>
          <cell r="AV95">
            <v>19541.665171503784</v>
          </cell>
          <cell r="AW95">
            <v>19541.665171503784</v>
          </cell>
          <cell r="AX95">
            <v>19541.665171503784</v>
          </cell>
          <cell r="AY95">
            <v>19541.665171503784</v>
          </cell>
          <cell r="AZ95">
            <v>19541.665171503784</v>
          </cell>
          <cell r="BA95">
            <v>19541.665171503784</v>
          </cell>
          <cell r="BB95">
            <v>19541.665171503784</v>
          </cell>
          <cell r="BC95">
            <v>19541.665171503784</v>
          </cell>
          <cell r="BD95">
            <v>19541.665171503784</v>
          </cell>
          <cell r="BE95">
            <v>19541.665171503784</v>
          </cell>
          <cell r="BF95">
            <v>19541.665171503784</v>
          </cell>
          <cell r="BG95">
            <v>19541.665171503784</v>
          </cell>
          <cell r="BH95">
            <v>19541.665171503784</v>
          </cell>
          <cell r="BI95">
            <v>19541.665171503784</v>
          </cell>
          <cell r="BJ95">
            <v>19541.665171503784</v>
          </cell>
          <cell r="BK95">
            <v>19541.665171503784</v>
          </cell>
          <cell r="BL95">
            <v>19541.665171503784</v>
          </cell>
          <cell r="BM95">
            <v>19541.665171503784</v>
          </cell>
          <cell r="BN95">
            <v>19541.665171503784</v>
          </cell>
          <cell r="BO95">
            <v>19541.665171503784</v>
          </cell>
          <cell r="BP95">
            <v>19541.665171503784</v>
          </cell>
          <cell r="BQ95">
            <v>19541.665171503784</v>
          </cell>
          <cell r="BR95">
            <v>19541.665171503784</v>
          </cell>
          <cell r="BS95">
            <v>19541.665171503784</v>
          </cell>
          <cell r="BT95">
            <v>19541.665171503784</v>
          </cell>
          <cell r="BU95">
            <v>19541.665171503784</v>
          </cell>
          <cell r="BV95">
            <v>19541.665171503784</v>
          </cell>
          <cell r="BW95">
            <v>19541.665171503784</v>
          </cell>
          <cell r="BX95">
            <v>19541.665171503784</v>
          </cell>
          <cell r="BY95">
            <v>19541.665171503784</v>
          </cell>
          <cell r="BZ95">
            <v>19541.665171503784</v>
          </cell>
          <cell r="CA95">
            <v>19541.665171503784</v>
          </cell>
          <cell r="CB95">
            <v>19541.665171503784</v>
          </cell>
        </row>
        <row r="96">
          <cell r="A96">
            <v>2030060</v>
          </cell>
          <cell r="B96" t="str">
            <v>Eng Artisan Electrician - Dip Conveyors mtce</v>
          </cell>
          <cell r="C96" t="str">
            <v>Electrician UG</v>
          </cell>
          <cell r="D96">
            <v>0</v>
          </cell>
          <cell r="E96">
            <v>19541.665171503784</v>
          </cell>
          <cell r="O96">
            <v>0</v>
          </cell>
          <cell r="P96">
            <v>0</v>
          </cell>
          <cell r="Q96">
            <v>0</v>
          </cell>
          <cell r="R96">
            <v>0</v>
          </cell>
          <cell r="S96">
            <v>0</v>
          </cell>
          <cell r="T96">
            <v>0</v>
          </cell>
          <cell r="U96">
            <v>0</v>
          </cell>
          <cell r="V96">
            <v>0</v>
          </cell>
          <cell r="W96">
            <v>0</v>
          </cell>
          <cell r="X96">
            <v>19541.665171503784</v>
          </cell>
          <cell r="Y96">
            <v>19541.665171503784</v>
          </cell>
          <cell r="Z96">
            <v>19541.665171503784</v>
          </cell>
          <cell r="AA96">
            <v>19541.665171503784</v>
          </cell>
          <cell r="AB96">
            <v>19541.665171503784</v>
          </cell>
          <cell r="AC96">
            <v>19541.665171503784</v>
          </cell>
          <cell r="AD96">
            <v>19541.665171503784</v>
          </cell>
          <cell r="AE96">
            <v>19541.665171503784</v>
          </cell>
          <cell r="AF96">
            <v>19541.665171503784</v>
          </cell>
          <cell r="AG96">
            <v>19541.665171503784</v>
          </cell>
          <cell r="AH96">
            <v>19541.665171503784</v>
          </cell>
          <cell r="AI96">
            <v>19541.665171503784</v>
          </cell>
          <cell r="AJ96">
            <v>19541.665171503784</v>
          </cell>
          <cell r="AK96">
            <v>19541.665171503784</v>
          </cell>
          <cell r="AL96">
            <v>19541.665171503784</v>
          </cell>
          <cell r="AM96">
            <v>19541.665171503784</v>
          </cell>
          <cell r="AN96">
            <v>19541.665171503784</v>
          </cell>
          <cell r="AO96">
            <v>19541.665171503784</v>
          </cell>
          <cell r="AP96">
            <v>19541.665171503784</v>
          </cell>
          <cell r="AQ96">
            <v>19541.665171503784</v>
          </cell>
          <cell r="AR96">
            <v>19541.665171503784</v>
          </cell>
          <cell r="AS96">
            <v>19541.665171503784</v>
          </cell>
          <cell r="AT96">
            <v>19541.665171503784</v>
          </cell>
          <cell r="AU96">
            <v>19541.665171503784</v>
          </cell>
          <cell r="AV96">
            <v>19541.665171503784</v>
          </cell>
          <cell r="AW96">
            <v>19541.665171503784</v>
          </cell>
          <cell r="AX96">
            <v>19541.665171503784</v>
          </cell>
          <cell r="AY96">
            <v>19541.665171503784</v>
          </cell>
          <cell r="AZ96">
            <v>19541.665171503784</v>
          </cell>
          <cell r="BA96">
            <v>19541.665171503784</v>
          </cell>
          <cell r="BB96">
            <v>19541.665171503784</v>
          </cell>
          <cell r="BC96">
            <v>19541.665171503784</v>
          </cell>
          <cell r="BD96">
            <v>19541.665171503784</v>
          </cell>
          <cell r="BE96">
            <v>19541.665171503784</v>
          </cell>
          <cell r="BF96">
            <v>19541.665171503784</v>
          </cell>
          <cell r="BG96">
            <v>19541.665171503784</v>
          </cell>
          <cell r="BH96">
            <v>19541.665171503784</v>
          </cell>
          <cell r="BI96">
            <v>19541.665171503784</v>
          </cell>
          <cell r="BJ96">
            <v>19541.665171503784</v>
          </cell>
          <cell r="BK96">
            <v>19541.665171503784</v>
          </cell>
          <cell r="BL96">
            <v>19541.665171503784</v>
          </cell>
          <cell r="BM96">
            <v>19541.665171503784</v>
          </cell>
          <cell r="BN96">
            <v>19541.665171503784</v>
          </cell>
          <cell r="BO96">
            <v>19541.665171503784</v>
          </cell>
          <cell r="BP96">
            <v>19541.665171503784</v>
          </cell>
          <cell r="BQ96">
            <v>19541.665171503784</v>
          </cell>
          <cell r="BR96">
            <v>19541.665171503784</v>
          </cell>
          <cell r="BS96">
            <v>19541.665171503784</v>
          </cell>
          <cell r="BT96">
            <v>19541.665171503784</v>
          </cell>
          <cell r="BU96">
            <v>19541.665171503784</v>
          </cell>
          <cell r="BV96">
            <v>19541.665171503784</v>
          </cell>
          <cell r="BW96">
            <v>19541.665171503784</v>
          </cell>
          <cell r="BX96">
            <v>19541.665171503784</v>
          </cell>
          <cell r="BY96">
            <v>19541.665171503784</v>
          </cell>
          <cell r="BZ96">
            <v>19541.665171503784</v>
          </cell>
          <cell r="CA96">
            <v>19541.665171503784</v>
          </cell>
          <cell r="CB96">
            <v>19541.665171503784</v>
          </cell>
        </row>
        <row r="97">
          <cell r="A97">
            <v>2030060</v>
          </cell>
          <cell r="B97" t="str">
            <v>Eng Artisan electrician - Services - Strike 1 - 8 North</v>
          </cell>
          <cell r="C97" t="str">
            <v>Electrician UG</v>
          </cell>
          <cell r="D97">
            <v>0</v>
          </cell>
          <cell r="E97">
            <v>19541.665171503784</v>
          </cell>
          <cell r="O97">
            <v>0</v>
          </cell>
          <cell r="P97">
            <v>0</v>
          </cell>
          <cell r="Q97">
            <v>0</v>
          </cell>
          <cell r="R97">
            <v>0</v>
          </cell>
          <cell r="S97">
            <v>19541.665171503784</v>
          </cell>
          <cell r="T97">
            <v>19541.665171503784</v>
          </cell>
          <cell r="U97">
            <v>19541.665171503784</v>
          </cell>
          <cell r="V97">
            <v>19541.665171503784</v>
          </cell>
          <cell r="W97">
            <v>19541.665171503784</v>
          </cell>
          <cell r="X97">
            <v>19541.665171503784</v>
          </cell>
          <cell r="Y97">
            <v>19541.665171503784</v>
          </cell>
          <cell r="Z97">
            <v>19541.665171503784</v>
          </cell>
          <cell r="AA97">
            <v>19541.665171503784</v>
          </cell>
          <cell r="AB97">
            <v>19541.665171503784</v>
          </cell>
          <cell r="AC97">
            <v>19541.665171503784</v>
          </cell>
          <cell r="AD97">
            <v>19541.665171503784</v>
          </cell>
          <cell r="AE97">
            <v>19541.665171503784</v>
          </cell>
          <cell r="AF97">
            <v>19541.665171503784</v>
          </cell>
          <cell r="AG97">
            <v>9770.8325857518921</v>
          </cell>
          <cell r="AH97">
            <v>9770.8325857518921</v>
          </cell>
          <cell r="AI97">
            <v>9770.8325857518921</v>
          </cell>
          <cell r="AJ97">
            <v>19541.665171503784</v>
          </cell>
          <cell r="AK97">
            <v>19541.665171503784</v>
          </cell>
          <cell r="AL97">
            <v>19541.665171503784</v>
          </cell>
          <cell r="AM97">
            <v>19541.665171503784</v>
          </cell>
          <cell r="AN97">
            <v>19541.665171503784</v>
          </cell>
          <cell r="AO97">
            <v>19541.665171503784</v>
          </cell>
          <cell r="AP97">
            <v>19541.665171503784</v>
          </cell>
          <cell r="AQ97">
            <v>19541.665171503784</v>
          </cell>
          <cell r="AR97">
            <v>19541.665171503784</v>
          </cell>
          <cell r="AS97">
            <v>19541.665171503784</v>
          </cell>
          <cell r="AT97">
            <v>19541.665171503784</v>
          </cell>
          <cell r="AU97">
            <v>19541.665171503784</v>
          </cell>
          <cell r="AV97">
            <v>19541.665171503784</v>
          </cell>
          <cell r="AW97">
            <v>19541.665171503784</v>
          </cell>
          <cell r="AX97">
            <v>19541.665171503784</v>
          </cell>
          <cell r="AY97">
            <v>19541.665171503784</v>
          </cell>
          <cell r="AZ97">
            <v>19541.665171503784</v>
          </cell>
          <cell r="BA97">
            <v>19541.665171503784</v>
          </cell>
          <cell r="BB97">
            <v>19541.665171503784</v>
          </cell>
          <cell r="BC97">
            <v>19541.665171503784</v>
          </cell>
          <cell r="BD97">
            <v>19541.665171503784</v>
          </cell>
          <cell r="BE97">
            <v>19541.665171503784</v>
          </cell>
          <cell r="BF97">
            <v>19541.665171503784</v>
          </cell>
          <cell r="BG97">
            <v>19541.665171503784</v>
          </cell>
          <cell r="BH97">
            <v>19541.665171503784</v>
          </cell>
          <cell r="BI97">
            <v>19541.665171503784</v>
          </cell>
          <cell r="BJ97">
            <v>19541.665171503784</v>
          </cell>
          <cell r="BK97">
            <v>19541.665171503784</v>
          </cell>
          <cell r="BL97">
            <v>19541.665171503784</v>
          </cell>
          <cell r="BM97">
            <v>19541.665171503784</v>
          </cell>
          <cell r="BN97">
            <v>19541.665171503784</v>
          </cell>
          <cell r="BO97">
            <v>19541.665171503784</v>
          </cell>
          <cell r="BP97">
            <v>19541.665171503784</v>
          </cell>
          <cell r="BQ97">
            <v>19541.665171503784</v>
          </cell>
          <cell r="BR97">
            <v>19541.665171503784</v>
          </cell>
          <cell r="BS97">
            <v>19541.665171503784</v>
          </cell>
          <cell r="BT97">
            <v>19541.665171503784</v>
          </cell>
          <cell r="BU97">
            <v>19541.665171503784</v>
          </cell>
          <cell r="BV97">
            <v>19541.665171503784</v>
          </cell>
          <cell r="BW97">
            <v>19541.665171503784</v>
          </cell>
          <cell r="BX97">
            <v>19541.665171503784</v>
          </cell>
          <cell r="BY97">
            <v>19541.665171503784</v>
          </cell>
          <cell r="BZ97">
            <v>19541.665171503784</v>
          </cell>
          <cell r="CA97">
            <v>19541.665171503784</v>
          </cell>
          <cell r="CB97">
            <v>19541.665171503784</v>
          </cell>
        </row>
        <row r="98">
          <cell r="A98">
            <v>2030060</v>
          </cell>
          <cell r="B98" t="str">
            <v>Eng Artisan electrician - Services - Strike 1 - 8 South</v>
          </cell>
          <cell r="C98" t="str">
            <v>Electrician UG</v>
          </cell>
          <cell r="D98">
            <v>0</v>
          </cell>
          <cell r="E98">
            <v>19541.665171503784</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9770.8325857518921</v>
          </cell>
          <cell r="AH98">
            <v>9770.8325857518921</v>
          </cell>
          <cell r="AI98">
            <v>9770.8325857518921</v>
          </cell>
          <cell r="AJ98">
            <v>19541.665171503784</v>
          </cell>
          <cell r="AK98">
            <v>19541.665171503784</v>
          </cell>
          <cell r="AL98">
            <v>19541.665171503784</v>
          </cell>
          <cell r="AM98">
            <v>19541.665171503784</v>
          </cell>
          <cell r="AN98">
            <v>19541.665171503784</v>
          </cell>
          <cell r="AO98">
            <v>19541.665171503784</v>
          </cell>
          <cell r="AP98">
            <v>19541.665171503784</v>
          </cell>
          <cell r="AQ98">
            <v>19541.665171503784</v>
          </cell>
          <cell r="AR98">
            <v>19541.665171503784</v>
          </cell>
          <cell r="AS98">
            <v>19541.665171503784</v>
          </cell>
          <cell r="AT98">
            <v>19541.665171503784</v>
          </cell>
          <cell r="AU98">
            <v>19541.665171503784</v>
          </cell>
          <cell r="AV98">
            <v>19541.665171503784</v>
          </cell>
          <cell r="AW98">
            <v>19541.665171503784</v>
          </cell>
          <cell r="AX98">
            <v>19541.665171503784</v>
          </cell>
          <cell r="AY98">
            <v>19541.665171503784</v>
          </cell>
          <cell r="AZ98">
            <v>19541.665171503784</v>
          </cell>
          <cell r="BA98">
            <v>19541.665171503784</v>
          </cell>
          <cell r="BB98">
            <v>19541.665171503784</v>
          </cell>
          <cell r="BC98">
            <v>19541.665171503784</v>
          </cell>
          <cell r="BD98">
            <v>19541.665171503784</v>
          </cell>
          <cell r="BE98">
            <v>19541.665171503784</v>
          </cell>
          <cell r="BF98">
            <v>19541.665171503784</v>
          </cell>
          <cell r="BG98">
            <v>19541.665171503784</v>
          </cell>
          <cell r="BH98">
            <v>19541.665171503784</v>
          </cell>
          <cell r="BI98">
            <v>19541.665171503784</v>
          </cell>
          <cell r="BJ98">
            <v>19541.665171503784</v>
          </cell>
          <cell r="BK98">
            <v>19541.665171503784</v>
          </cell>
          <cell r="BL98">
            <v>19541.665171503784</v>
          </cell>
          <cell r="BM98">
            <v>19541.665171503784</v>
          </cell>
          <cell r="BN98">
            <v>19541.665171503784</v>
          </cell>
          <cell r="BO98">
            <v>19541.665171503784</v>
          </cell>
          <cell r="BP98">
            <v>19541.665171503784</v>
          </cell>
          <cell r="BQ98">
            <v>19541.665171503784</v>
          </cell>
          <cell r="BR98">
            <v>19541.665171503784</v>
          </cell>
          <cell r="BS98">
            <v>19541.665171503784</v>
          </cell>
          <cell r="BT98">
            <v>19541.665171503784</v>
          </cell>
          <cell r="BU98">
            <v>19541.665171503784</v>
          </cell>
          <cell r="BV98">
            <v>19541.665171503784</v>
          </cell>
          <cell r="BW98">
            <v>19541.665171503784</v>
          </cell>
          <cell r="BX98">
            <v>19541.665171503784</v>
          </cell>
          <cell r="BY98">
            <v>19541.665171503784</v>
          </cell>
          <cell r="BZ98">
            <v>19541.665171503784</v>
          </cell>
          <cell r="CA98">
            <v>19541.665171503784</v>
          </cell>
          <cell r="CB98">
            <v>19541.665171503784</v>
          </cell>
        </row>
        <row r="99">
          <cell r="A99">
            <v>2030120</v>
          </cell>
          <cell r="B99" t="str">
            <v>Eng Artisans Fitter - Strike belt extensions - Strike 1,2</v>
          </cell>
          <cell r="C99" t="str">
            <v>Fitter UG</v>
          </cell>
          <cell r="D99">
            <v>0</v>
          </cell>
          <cell r="E99">
            <v>19888.923774235329</v>
          </cell>
          <cell r="O99">
            <v>0</v>
          </cell>
          <cell r="P99">
            <v>0</v>
          </cell>
          <cell r="Q99">
            <v>0</v>
          </cell>
          <cell r="R99">
            <v>0</v>
          </cell>
          <cell r="S99">
            <v>0</v>
          </cell>
          <cell r="T99">
            <v>0</v>
          </cell>
          <cell r="U99">
            <v>0</v>
          </cell>
          <cell r="V99">
            <v>0</v>
          </cell>
          <cell r="W99">
            <v>0</v>
          </cell>
          <cell r="X99">
            <v>19888.923774235329</v>
          </cell>
          <cell r="Y99">
            <v>19888.923774235329</v>
          </cell>
          <cell r="Z99">
            <v>19888.923774235329</v>
          </cell>
          <cell r="AA99">
            <v>19888.923774235329</v>
          </cell>
          <cell r="AB99">
            <v>19888.923774235329</v>
          </cell>
          <cell r="AC99">
            <v>19888.923774235329</v>
          </cell>
          <cell r="AD99">
            <v>19888.923774235329</v>
          </cell>
          <cell r="AE99">
            <v>19888.923774235329</v>
          </cell>
          <cell r="AF99">
            <v>19888.923774235329</v>
          </cell>
          <cell r="AG99">
            <v>19888.923774235329</v>
          </cell>
          <cell r="AH99">
            <v>19888.923774235329</v>
          </cell>
          <cell r="AI99">
            <v>19888.923774235329</v>
          </cell>
          <cell r="AJ99">
            <v>19888.923774235329</v>
          </cell>
          <cell r="AK99">
            <v>19888.923774235329</v>
          </cell>
          <cell r="AL99">
            <v>19888.923774235329</v>
          </cell>
          <cell r="AM99">
            <v>19888.923774235329</v>
          </cell>
          <cell r="AN99">
            <v>19888.923774235329</v>
          </cell>
          <cell r="AO99">
            <v>19888.923774235329</v>
          </cell>
          <cell r="AP99">
            <v>19888.923774235329</v>
          </cell>
          <cell r="AQ99">
            <v>19888.923774235329</v>
          </cell>
          <cell r="AR99">
            <v>19888.923774235329</v>
          </cell>
          <cell r="AS99">
            <v>19888.923774235329</v>
          </cell>
          <cell r="AT99">
            <v>19888.923774235329</v>
          </cell>
          <cell r="AU99">
            <v>19888.923774235329</v>
          </cell>
          <cell r="AV99">
            <v>19888.923774235329</v>
          </cell>
          <cell r="AW99">
            <v>19888.923774235329</v>
          </cell>
          <cell r="AX99">
            <v>19888.923774235329</v>
          </cell>
          <cell r="AY99">
            <v>19888.923774235329</v>
          </cell>
          <cell r="AZ99">
            <v>19888.923774235329</v>
          </cell>
          <cell r="BA99">
            <v>19888.923774235329</v>
          </cell>
          <cell r="BB99">
            <v>19888.923774235329</v>
          </cell>
          <cell r="BC99">
            <v>19888.923774235329</v>
          </cell>
          <cell r="BD99">
            <v>19888.923774235329</v>
          </cell>
          <cell r="BE99">
            <v>19888.923774235329</v>
          </cell>
          <cell r="BF99">
            <v>19888.923774235329</v>
          </cell>
          <cell r="BG99">
            <v>19888.923774235329</v>
          </cell>
          <cell r="BH99">
            <v>19888.923774235329</v>
          </cell>
          <cell r="BI99">
            <v>19888.923774235329</v>
          </cell>
          <cell r="BJ99">
            <v>19888.923774235329</v>
          </cell>
          <cell r="BK99">
            <v>19888.923774235329</v>
          </cell>
          <cell r="BL99">
            <v>19888.923774235329</v>
          </cell>
          <cell r="BM99">
            <v>19888.923774235329</v>
          </cell>
          <cell r="BN99">
            <v>19888.923774235329</v>
          </cell>
          <cell r="BO99">
            <v>19888.923774235329</v>
          </cell>
          <cell r="BP99">
            <v>19888.923774235329</v>
          </cell>
          <cell r="BQ99">
            <v>19888.923774235329</v>
          </cell>
          <cell r="BR99">
            <v>19888.923774235329</v>
          </cell>
          <cell r="BS99">
            <v>19888.923774235329</v>
          </cell>
          <cell r="BT99">
            <v>19888.923774235329</v>
          </cell>
          <cell r="BU99">
            <v>19888.923774235329</v>
          </cell>
          <cell r="BV99">
            <v>19888.923774235329</v>
          </cell>
          <cell r="BW99">
            <v>19888.923774235329</v>
          </cell>
          <cell r="BX99">
            <v>19888.923774235329</v>
          </cell>
          <cell r="BY99">
            <v>19888.923774235329</v>
          </cell>
          <cell r="BZ99">
            <v>19888.923774235329</v>
          </cell>
          <cell r="CA99">
            <v>19888.923774235329</v>
          </cell>
          <cell r="CB99">
            <v>19888.923774235329</v>
          </cell>
        </row>
        <row r="100">
          <cell r="A100">
            <v>2030120</v>
          </cell>
          <cell r="B100" t="str">
            <v>Eng Artisans Fitter - Strike belt extensions - Strike 3,4</v>
          </cell>
          <cell r="C100" t="str">
            <v>Fitter UG</v>
          </cell>
          <cell r="D100">
            <v>0</v>
          </cell>
          <cell r="E100">
            <v>19888.923774235329</v>
          </cell>
          <cell r="O100">
            <v>0</v>
          </cell>
          <cell r="P100">
            <v>0</v>
          </cell>
          <cell r="Q100">
            <v>0</v>
          </cell>
          <cell r="R100">
            <v>0</v>
          </cell>
          <cell r="S100">
            <v>0</v>
          </cell>
          <cell r="T100">
            <v>0</v>
          </cell>
          <cell r="U100">
            <v>0</v>
          </cell>
          <cell r="V100">
            <v>0</v>
          </cell>
          <cell r="W100">
            <v>0</v>
          </cell>
          <cell r="X100">
            <v>0</v>
          </cell>
          <cell r="Y100">
            <v>0</v>
          </cell>
          <cell r="Z100">
            <v>0</v>
          </cell>
          <cell r="AA100">
            <v>19888.923774235329</v>
          </cell>
          <cell r="AB100">
            <v>19888.923774235329</v>
          </cell>
          <cell r="AC100">
            <v>19888.923774235329</v>
          </cell>
          <cell r="AD100">
            <v>19888.923774235329</v>
          </cell>
          <cell r="AE100">
            <v>19888.923774235329</v>
          </cell>
          <cell r="AF100">
            <v>19888.923774235329</v>
          </cell>
          <cell r="AG100">
            <v>19888.923774235329</v>
          </cell>
          <cell r="AH100">
            <v>19888.923774235329</v>
          </cell>
          <cell r="AI100">
            <v>19888.923774235329</v>
          </cell>
          <cell r="AJ100">
            <v>19888.923774235329</v>
          </cell>
          <cell r="AK100">
            <v>19888.923774235329</v>
          </cell>
          <cell r="AL100">
            <v>19888.923774235329</v>
          </cell>
          <cell r="AM100">
            <v>19888.923774235329</v>
          </cell>
          <cell r="AN100">
            <v>19888.923774235329</v>
          </cell>
          <cell r="AO100">
            <v>19888.923774235329</v>
          </cell>
          <cell r="AP100">
            <v>19888.923774235329</v>
          </cell>
          <cell r="AQ100">
            <v>19888.923774235329</v>
          </cell>
          <cell r="AR100">
            <v>19888.923774235329</v>
          </cell>
          <cell r="AS100">
            <v>19888.923774235329</v>
          </cell>
          <cell r="AT100">
            <v>19888.923774235329</v>
          </cell>
          <cell r="AU100">
            <v>19888.923774235329</v>
          </cell>
          <cell r="AV100">
            <v>19888.923774235329</v>
          </cell>
          <cell r="AW100">
            <v>19888.923774235329</v>
          </cell>
          <cell r="AX100">
            <v>19888.923774235329</v>
          </cell>
          <cell r="AY100">
            <v>19888.923774235329</v>
          </cell>
          <cell r="AZ100">
            <v>19888.923774235329</v>
          </cell>
          <cell r="BA100">
            <v>19888.923774235329</v>
          </cell>
          <cell r="BB100">
            <v>19888.923774235329</v>
          </cell>
          <cell r="BC100">
            <v>19888.923774235329</v>
          </cell>
          <cell r="BD100">
            <v>19888.923774235329</v>
          </cell>
          <cell r="BE100">
            <v>19888.923774235329</v>
          </cell>
          <cell r="BF100">
            <v>19888.923774235329</v>
          </cell>
          <cell r="BG100">
            <v>19888.923774235329</v>
          </cell>
          <cell r="BH100">
            <v>19888.923774235329</v>
          </cell>
          <cell r="BI100">
            <v>19888.923774235329</v>
          </cell>
          <cell r="BJ100">
            <v>19888.923774235329</v>
          </cell>
          <cell r="BK100">
            <v>19888.923774235329</v>
          </cell>
          <cell r="BL100">
            <v>19888.923774235329</v>
          </cell>
          <cell r="BM100">
            <v>19888.923774235329</v>
          </cell>
          <cell r="BN100">
            <v>19888.923774235329</v>
          </cell>
          <cell r="BO100">
            <v>19888.923774235329</v>
          </cell>
          <cell r="BP100">
            <v>19888.923774235329</v>
          </cell>
          <cell r="BQ100">
            <v>19888.923774235329</v>
          </cell>
          <cell r="BR100">
            <v>19888.923774235329</v>
          </cell>
          <cell r="BS100">
            <v>19888.923774235329</v>
          </cell>
          <cell r="BT100">
            <v>19888.923774235329</v>
          </cell>
          <cell r="BU100">
            <v>19888.923774235329</v>
          </cell>
          <cell r="BV100">
            <v>19888.923774235329</v>
          </cell>
          <cell r="BW100">
            <v>19888.923774235329</v>
          </cell>
          <cell r="BX100">
            <v>19888.923774235329</v>
          </cell>
          <cell r="BY100">
            <v>19888.923774235329</v>
          </cell>
          <cell r="BZ100">
            <v>19888.923774235329</v>
          </cell>
          <cell r="CA100">
            <v>19888.923774235329</v>
          </cell>
          <cell r="CB100">
            <v>19888.923774235329</v>
          </cell>
        </row>
        <row r="101">
          <cell r="A101">
            <v>2030120</v>
          </cell>
          <cell r="B101" t="str">
            <v>Eng Artisans Fitter - Strike belt extensions - Strike 5,6</v>
          </cell>
          <cell r="C101" t="str">
            <v>Fitter UG</v>
          </cell>
          <cell r="D101">
            <v>0</v>
          </cell>
          <cell r="E101">
            <v>19888.923774235329</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19888.923774235329</v>
          </cell>
          <cell r="AF101">
            <v>19888.923774235329</v>
          </cell>
          <cell r="AG101">
            <v>19888.923774235329</v>
          </cell>
          <cell r="AH101">
            <v>19888.923774235329</v>
          </cell>
          <cell r="AI101">
            <v>19888.923774235329</v>
          </cell>
          <cell r="AJ101">
            <v>19888.923774235329</v>
          </cell>
          <cell r="AK101">
            <v>19888.923774235329</v>
          </cell>
          <cell r="AL101">
            <v>19888.923774235329</v>
          </cell>
          <cell r="AM101">
            <v>19888.923774235329</v>
          </cell>
          <cell r="AN101">
            <v>19888.923774235329</v>
          </cell>
          <cell r="AO101">
            <v>19888.923774235329</v>
          </cell>
          <cell r="AP101">
            <v>19888.923774235329</v>
          </cell>
          <cell r="AQ101">
            <v>19888.923774235329</v>
          </cell>
          <cell r="AR101">
            <v>19888.923774235329</v>
          </cell>
          <cell r="AS101">
            <v>19888.923774235329</v>
          </cell>
          <cell r="AT101">
            <v>19888.923774235329</v>
          </cell>
          <cell r="AU101">
            <v>19888.923774235329</v>
          </cell>
          <cell r="AV101">
            <v>19888.923774235329</v>
          </cell>
          <cell r="AW101">
            <v>19888.923774235329</v>
          </cell>
          <cell r="AX101">
            <v>19888.923774235329</v>
          </cell>
          <cell r="AY101">
            <v>19888.923774235329</v>
          </cell>
          <cell r="AZ101">
            <v>19888.923774235329</v>
          </cell>
          <cell r="BA101">
            <v>19888.923774235329</v>
          </cell>
          <cell r="BB101">
            <v>19888.923774235329</v>
          </cell>
          <cell r="BC101">
            <v>19888.923774235329</v>
          </cell>
          <cell r="BD101">
            <v>19888.923774235329</v>
          </cell>
          <cell r="BE101">
            <v>19888.923774235329</v>
          </cell>
          <cell r="BF101">
            <v>19888.923774235329</v>
          </cell>
          <cell r="BG101">
            <v>19888.923774235329</v>
          </cell>
          <cell r="BH101">
            <v>19888.923774235329</v>
          </cell>
          <cell r="BI101">
            <v>19888.923774235329</v>
          </cell>
          <cell r="BJ101">
            <v>19888.923774235329</v>
          </cell>
          <cell r="BK101">
            <v>19888.923774235329</v>
          </cell>
          <cell r="BL101">
            <v>19888.923774235329</v>
          </cell>
          <cell r="BM101">
            <v>19888.923774235329</v>
          </cell>
          <cell r="BN101">
            <v>19888.923774235329</v>
          </cell>
          <cell r="BO101">
            <v>19888.923774235329</v>
          </cell>
          <cell r="BP101">
            <v>19888.923774235329</v>
          </cell>
          <cell r="BQ101">
            <v>19888.923774235329</v>
          </cell>
          <cell r="BR101">
            <v>19888.923774235329</v>
          </cell>
          <cell r="BS101">
            <v>19888.923774235329</v>
          </cell>
          <cell r="BT101">
            <v>19888.923774235329</v>
          </cell>
          <cell r="BU101">
            <v>19888.923774235329</v>
          </cell>
          <cell r="BV101">
            <v>19888.923774235329</v>
          </cell>
          <cell r="BW101">
            <v>19888.923774235329</v>
          </cell>
          <cell r="BX101">
            <v>19888.923774235329</v>
          </cell>
          <cell r="BY101">
            <v>19888.923774235329</v>
          </cell>
          <cell r="BZ101">
            <v>19888.923774235329</v>
          </cell>
          <cell r="CA101">
            <v>19888.923774235329</v>
          </cell>
          <cell r="CB101">
            <v>19888.923774235329</v>
          </cell>
        </row>
        <row r="102">
          <cell r="A102">
            <v>2030120</v>
          </cell>
          <cell r="B102" t="str">
            <v>Eng Artisans Fitter - Strike belt extensions - Strike7,8</v>
          </cell>
          <cell r="C102" t="str">
            <v>Fitter UG</v>
          </cell>
          <cell r="D102">
            <v>0</v>
          </cell>
          <cell r="E102">
            <v>19888.923774235329</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19888.923774235329</v>
          </cell>
          <cell r="AI102">
            <v>19888.923774235329</v>
          </cell>
          <cell r="AJ102">
            <v>19888.923774235329</v>
          </cell>
          <cell r="AK102">
            <v>19888.923774235329</v>
          </cell>
          <cell r="AL102">
            <v>19888.923774235329</v>
          </cell>
          <cell r="AM102">
            <v>19888.923774235329</v>
          </cell>
          <cell r="AN102">
            <v>19888.923774235329</v>
          </cell>
          <cell r="AO102">
            <v>19888.923774235329</v>
          </cell>
          <cell r="AP102">
            <v>19888.923774235329</v>
          </cell>
          <cell r="AQ102">
            <v>19888.923774235329</v>
          </cell>
          <cell r="AR102">
            <v>19888.923774235329</v>
          </cell>
          <cell r="AS102">
            <v>19888.923774235329</v>
          </cell>
          <cell r="AT102">
            <v>19888.923774235329</v>
          </cell>
          <cell r="AU102">
            <v>19888.923774235329</v>
          </cell>
          <cell r="AV102">
            <v>19888.923774235329</v>
          </cell>
          <cell r="AW102">
            <v>19888.923774235329</v>
          </cell>
          <cell r="AX102">
            <v>19888.923774235329</v>
          </cell>
          <cell r="AY102">
            <v>19888.923774235329</v>
          </cell>
          <cell r="AZ102">
            <v>19888.923774235329</v>
          </cell>
          <cell r="BA102">
            <v>19888.923774235329</v>
          </cell>
          <cell r="BB102">
            <v>19888.923774235329</v>
          </cell>
          <cell r="BC102">
            <v>19888.923774235329</v>
          </cell>
          <cell r="BD102">
            <v>19888.923774235329</v>
          </cell>
          <cell r="BE102">
            <v>19888.923774235329</v>
          </cell>
          <cell r="BF102">
            <v>19888.923774235329</v>
          </cell>
          <cell r="BG102">
            <v>19888.923774235329</v>
          </cell>
          <cell r="BH102">
            <v>19888.923774235329</v>
          </cell>
          <cell r="BI102">
            <v>19888.923774235329</v>
          </cell>
          <cell r="BJ102">
            <v>19888.923774235329</v>
          </cell>
          <cell r="BK102">
            <v>19888.923774235329</v>
          </cell>
          <cell r="BL102">
            <v>19888.923774235329</v>
          </cell>
          <cell r="BM102">
            <v>19888.923774235329</v>
          </cell>
          <cell r="BN102">
            <v>19888.923774235329</v>
          </cell>
          <cell r="BO102">
            <v>19888.923774235329</v>
          </cell>
          <cell r="BP102">
            <v>19888.923774235329</v>
          </cell>
          <cell r="BQ102">
            <v>19888.923774235329</v>
          </cell>
          <cell r="BR102">
            <v>19888.923774235329</v>
          </cell>
          <cell r="BS102">
            <v>19888.923774235329</v>
          </cell>
          <cell r="BT102">
            <v>19888.923774235329</v>
          </cell>
          <cell r="BU102">
            <v>19888.923774235329</v>
          </cell>
          <cell r="BV102">
            <v>19888.923774235329</v>
          </cell>
          <cell r="BW102">
            <v>19888.923774235329</v>
          </cell>
          <cell r="BX102">
            <v>19888.923774235329</v>
          </cell>
          <cell r="BY102">
            <v>19888.923774235329</v>
          </cell>
          <cell r="BZ102">
            <v>19888.923774235329</v>
          </cell>
          <cell r="CA102">
            <v>19888.923774235329</v>
          </cell>
          <cell r="CB102">
            <v>19888.923774235329</v>
          </cell>
        </row>
        <row r="103">
          <cell r="A103">
            <v>2030090</v>
          </cell>
          <cell r="B103" t="str">
            <v>Eng Artisan Boilermakers - Workshop Belt extension grizzly, stringers 1,2,3,4</v>
          </cell>
          <cell r="C103" t="str">
            <v>Boilermaker UG</v>
          </cell>
          <cell r="D103">
            <v>0</v>
          </cell>
          <cell r="E103">
            <v>19930.834295254652</v>
          </cell>
          <cell r="O103">
            <v>0</v>
          </cell>
          <cell r="P103">
            <v>0</v>
          </cell>
          <cell r="Q103">
            <v>0</v>
          </cell>
          <cell r="R103">
            <v>0</v>
          </cell>
          <cell r="S103">
            <v>0</v>
          </cell>
          <cell r="T103">
            <v>0</v>
          </cell>
          <cell r="U103">
            <v>0</v>
          </cell>
          <cell r="V103">
            <v>0</v>
          </cell>
          <cell r="W103">
            <v>0</v>
          </cell>
          <cell r="X103">
            <v>0</v>
          </cell>
          <cell r="Y103">
            <v>19930.834295254652</v>
          </cell>
          <cell r="Z103">
            <v>19930.834295254652</v>
          </cell>
          <cell r="AA103">
            <v>19930.834295254652</v>
          </cell>
          <cell r="AB103">
            <v>19930.834295254652</v>
          </cell>
          <cell r="AC103">
            <v>19930.834295254652</v>
          </cell>
          <cell r="AD103">
            <v>19930.834295254652</v>
          </cell>
          <cell r="AE103">
            <v>19930.834295254652</v>
          </cell>
          <cell r="AF103">
            <v>19930.834295254652</v>
          </cell>
          <cell r="AG103">
            <v>19930.834295254652</v>
          </cell>
          <cell r="AH103">
            <v>19930.834295254652</v>
          </cell>
          <cell r="AI103">
            <v>19930.834295254652</v>
          </cell>
          <cell r="AJ103">
            <v>19930.834295254652</v>
          </cell>
          <cell r="AK103">
            <v>19930.834295254652</v>
          </cell>
          <cell r="AL103">
            <v>19930.834295254652</v>
          </cell>
          <cell r="AM103">
            <v>19930.834295254652</v>
          </cell>
          <cell r="AN103">
            <v>19930.834295254652</v>
          </cell>
          <cell r="AO103">
            <v>19930.834295254652</v>
          </cell>
          <cell r="AP103">
            <v>19930.834295254652</v>
          </cell>
          <cell r="AQ103">
            <v>19930.834295254652</v>
          </cell>
          <cell r="AR103">
            <v>19930.834295254652</v>
          </cell>
          <cell r="AS103">
            <v>19930.834295254652</v>
          </cell>
          <cell r="AT103">
            <v>19930.834295254652</v>
          </cell>
          <cell r="AU103">
            <v>19930.834295254652</v>
          </cell>
          <cell r="AV103">
            <v>19930.834295254652</v>
          </cell>
          <cell r="AW103">
            <v>19930.834295254652</v>
          </cell>
          <cell r="AX103">
            <v>19930.834295254652</v>
          </cell>
          <cell r="AY103">
            <v>19930.834295254652</v>
          </cell>
          <cell r="AZ103">
            <v>19930.834295254652</v>
          </cell>
          <cell r="BA103">
            <v>19930.834295254652</v>
          </cell>
          <cell r="BB103">
            <v>19930.834295254652</v>
          </cell>
          <cell r="BC103">
            <v>19930.834295254652</v>
          </cell>
          <cell r="BD103">
            <v>19930.834295254652</v>
          </cell>
          <cell r="BE103">
            <v>19930.834295254652</v>
          </cell>
          <cell r="BF103">
            <v>19930.834295254652</v>
          </cell>
          <cell r="BG103">
            <v>19930.834295254652</v>
          </cell>
          <cell r="BH103">
            <v>19930.834295254652</v>
          </cell>
          <cell r="BI103">
            <v>19930.834295254652</v>
          </cell>
          <cell r="BJ103">
            <v>19930.834295254652</v>
          </cell>
          <cell r="BK103">
            <v>19930.834295254652</v>
          </cell>
          <cell r="BL103">
            <v>19930.834295254652</v>
          </cell>
          <cell r="BM103">
            <v>19930.834295254652</v>
          </cell>
          <cell r="BN103">
            <v>19930.834295254652</v>
          </cell>
          <cell r="BO103">
            <v>19930.834295254652</v>
          </cell>
          <cell r="BP103">
            <v>19930.834295254652</v>
          </cell>
          <cell r="BQ103">
            <v>19930.834295254652</v>
          </cell>
          <cell r="BR103">
            <v>19930.834295254652</v>
          </cell>
          <cell r="BS103">
            <v>19930.834295254652</v>
          </cell>
          <cell r="BT103">
            <v>19930.834295254652</v>
          </cell>
          <cell r="BU103">
            <v>19930.834295254652</v>
          </cell>
          <cell r="BV103">
            <v>19930.834295254652</v>
          </cell>
          <cell r="BW103">
            <v>19930.834295254652</v>
          </cell>
          <cell r="BX103">
            <v>19930.834295254652</v>
          </cell>
          <cell r="BY103">
            <v>19930.834295254652</v>
          </cell>
          <cell r="BZ103">
            <v>19930.834295254652</v>
          </cell>
          <cell r="CA103">
            <v>19930.834295254652</v>
          </cell>
          <cell r="CB103">
            <v>19930.834295254652</v>
          </cell>
        </row>
        <row r="104">
          <cell r="A104">
            <v>2030090</v>
          </cell>
          <cell r="B104" t="str">
            <v>Eng Artisan Boilermakers - Workshop Belt extension grizzly, stringers 5,6,7,8, S&amp;L</v>
          </cell>
          <cell r="C104" t="str">
            <v>Boilermaker UG</v>
          </cell>
          <cell r="D104">
            <v>0</v>
          </cell>
          <cell r="E104">
            <v>19930.834295254652</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19930.834295254652</v>
          </cell>
          <cell r="AH104">
            <v>19930.834295254652</v>
          </cell>
          <cell r="AI104">
            <v>19930.834295254652</v>
          </cell>
          <cell r="AJ104">
            <v>19930.834295254652</v>
          </cell>
          <cell r="AK104">
            <v>19930.834295254652</v>
          </cell>
          <cell r="AL104">
            <v>19930.834295254652</v>
          </cell>
          <cell r="AM104">
            <v>19930.834295254652</v>
          </cell>
          <cell r="AN104">
            <v>19930.834295254652</v>
          </cell>
          <cell r="AO104">
            <v>19930.834295254652</v>
          </cell>
          <cell r="AP104">
            <v>19930.834295254652</v>
          </cell>
          <cell r="AQ104">
            <v>19930.834295254652</v>
          </cell>
          <cell r="AR104">
            <v>19930.834295254652</v>
          </cell>
          <cell r="AS104">
            <v>19930.834295254652</v>
          </cell>
          <cell r="AT104">
            <v>19930.834295254652</v>
          </cell>
          <cell r="AU104">
            <v>19930.834295254652</v>
          </cell>
          <cell r="AV104">
            <v>19930.834295254652</v>
          </cell>
          <cell r="AW104">
            <v>19930.834295254652</v>
          </cell>
          <cell r="AX104">
            <v>19930.834295254652</v>
          </cell>
          <cell r="AY104">
            <v>19930.834295254652</v>
          </cell>
          <cell r="AZ104">
            <v>19930.834295254652</v>
          </cell>
          <cell r="BA104">
            <v>19930.834295254652</v>
          </cell>
          <cell r="BB104">
            <v>19930.834295254652</v>
          </cell>
          <cell r="BC104">
            <v>19930.834295254652</v>
          </cell>
          <cell r="BD104">
            <v>19930.834295254652</v>
          </cell>
          <cell r="BE104">
            <v>19930.834295254652</v>
          </cell>
          <cell r="BF104">
            <v>19930.834295254652</v>
          </cell>
          <cell r="BG104">
            <v>19930.834295254652</v>
          </cell>
          <cell r="BH104">
            <v>19930.834295254652</v>
          </cell>
          <cell r="BI104">
            <v>19930.834295254652</v>
          </cell>
          <cell r="BJ104">
            <v>19930.834295254652</v>
          </cell>
          <cell r="BK104">
            <v>19930.834295254652</v>
          </cell>
          <cell r="BL104">
            <v>19930.834295254652</v>
          </cell>
          <cell r="BM104">
            <v>19930.834295254652</v>
          </cell>
          <cell r="BN104">
            <v>19930.834295254652</v>
          </cell>
          <cell r="BO104">
            <v>19930.834295254652</v>
          </cell>
          <cell r="BP104">
            <v>19930.834295254652</v>
          </cell>
          <cell r="BQ104">
            <v>19930.834295254652</v>
          </cell>
          <cell r="BR104">
            <v>19930.834295254652</v>
          </cell>
          <cell r="BS104">
            <v>19930.834295254652</v>
          </cell>
          <cell r="BT104">
            <v>19930.834295254652</v>
          </cell>
          <cell r="BU104">
            <v>19930.834295254652</v>
          </cell>
          <cell r="BV104">
            <v>19930.834295254652</v>
          </cell>
          <cell r="BW104">
            <v>19930.834295254652</v>
          </cell>
          <cell r="BX104">
            <v>19930.834295254652</v>
          </cell>
          <cell r="BY104">
            <v>19930.834295254652</v>
          </cell>
          <cell r="BZ104">
            <v>19930.834295254652</v>
          </cell>
          <cell r="CA104">
            <v>19930.834295254652</v>
          </cell>
          <cell r="CB104">
            <v>19930.834295254652</v>
          </cell>
        </row>
        <row r="105">
          <cell r="A105">
            <v>2030060</v>
          </cell>
          <cell r="B105" t="str">
            <v>Eng Artisan Electrician - for strike belt extensions 1,2,3,4,5,6,7,8, S &amp; L (N &amp; S)</v>
          </cell>
          <cell r="C105" t="str">
            <v>Electrician UG</v>
          </cell>
          <cell r="D105">
            <v>0</v>
          </cell>
          <cell r="E105">
            <v>19541.665171503784</v>
          </cell>
          <cell r="O105">
            <v>0</v>
          </cell>
          <cell r="P105">
            <v>0</v>
          </cell>
          <cell r="Q105">
            <v>0</v>
          </cell>
          <cell r="R105">
            <v>0</v>
          </cell>
          <cell r="S105">
            <v>0</v>
          </cell>
          <cell r="T105">
            <v>0</v>
          </cell>
          <cell r="U105">
            <v>0</v>
          </cell>
          <cell r="V105">
            <v>0</v>
          </cell>
          <cell r="W105">
            <v>0</v>
          </cell>
          <cell r="X105">
            <v>19541.665171503784</v>
          </cell>
          <cell r="Y105">
            <v>19541.665171503784</v>
          </cell>
          <cell r="Z105">
            <v>19541.665171503784</v>
          </cell>
          <cell r="AA105">
            <v>19541.665171503784</v>
          </cell>
          <cell r="AB105">
            <v>19541.665171503784</v>
          </cell>
          <cell r="AC105">
            <v>19541.665171503784</v>
          </cell>
          <cell r="AD105">
            <v>19541.665171503784</v>
          </cell>
          <cell r="AE105">
            <v>19541.665171503784</v>
          </cell>
          <cell r="AF105">
            <v>19541.665171503784</v>
          </cell>
          <cell r="AG105">
            <v>19541.665171503784</v>
          </cell>
          <cell r="AH105">
            <v>19541.665171503784</v>
          </cell>
          <cell r="AI105">
            <v>19541.665171503784</v>
          </cell>
          <cell r="AJ105">
            <v>19541.665171503784</v>
          </cell>
          <cell r="AK105">
            <v>19541.665171503784</v>
          </cell>
          <cell r="AL105">
            <v>19541.665171503784</v>
          </cell>
          <cell r="AM105">
            <v>19541.665171503784</v>
          </cell>
          <cell r="AN105">
            <v>19541.665171503784</v>
          </cell>
          <cell r="AO105">
            <v>19541.665171503784</v>
          </cell>
          <cell r="AP105">
            <v>19541.665171503784</v>
          </cell>
          <cell r="AQ105">
            <v>19541.665171503784</v>
          </cell>
          <cell r="AR105">
            <v>19541.665171503784</v>
          </cell>
          <cell r="AS105">
            <v>19541.665171503784</v>
          </cell>
          <cell r="AT105">
            <v>19541.665171503784</v>
          </cell>
          <cell r="AU105">
            <v>19541.665171503784</v>
          </cell>
          <cell r="AV105">
            <v>19541.665171503784</v>
          </cell>
          <cell r="AW105">
            <v>19541.665171503784</v>
          </cell>
          <cell r="AX105">
            <v>19541.665171503784</v>
          </cell>
          <cell r="AY105">
            <v>19541.665171503784</v>
          </cell>
          <cell r="AZ105">
            <v>19541.665171503784</v>
          </cell>
          <cell r="BA105">
            <v>19541.665171503784</v>
          </cell>
          <cell r="BB105">
            <v>19541.665171503784</v>
          </cell>
          <cell r="BC105">
            <v>19541.665171503784</v>
          </cell>
          <cell r="BD105">
            <v>19541.665171503784</v>
          </cell>
          <cell r="BE105">
            <v>19541.665171503784</v>
          </cell>
          <cell r="BF105">
            <v>19541.665171503784</v>
          </cell>
          <cell r="BG105">
            <v>19541.665171503784</v>
          </cell>
          <cell r="BH105">
            <v>19541.665171503784</v>
          </cell>
          <cell r="BI105">
            <v>19541.665171503784</v>
          </cell>
          <cell r="BJ105">
            <v>19541.665171503784</v>
          </cell>
          <cell r="BK105">
            <v>19541.665171503784</v>
          </cell>
          <cell r="BL105">
            <v>19541.665171503784</v>
          </cell>
          <cell r="BM105">
            <v>19541.665171503784</v>
          </cell>
          <cell r="BN105">
            <v>19541.665171503784</v>
          </cell>
          <cell r="BO105">
            <v>19541.665171503784</v>
          </cell>
          <cell r="BP105">
            <v>19541.665171503784</v>
          </cell>
          <cell r="BQ105">
            <v>19541.665171503784</v>
          </cell>
          <cell r="BR105">
            <v>19541.665171503784</v>
          </cell>
          <cell r="BS105">
            <v>19541.665171503784</v>
          </cell>
          <cell r="BT105">
            <v>19541.665171503784</v>
          </cell>
          <cell r="BU105">
            <v>19541.665171503784</v>
          </cell>
          <cell r="BV105">
            <v>19541.665171503784</v>
          </cell>
          <cell r="BW105">
            <v>19541.665171503784</v>
          </cell>
          <cell r="BX105">
            <v>19541.665171503784</v>
          </cell>
          <cell r="BY105">
            <v>19541.665171503784</v>
          </cell>
          <cell r="BZ105">
            <v>19541.665171503784</v>
          </cell>
          <cell r="CA105">
            <v>19541.665171503784</v>
          </cell>
          <cell r="CB105">
            <v>19541.665171503784</v>
          </cell>
        </row>
        <row r="107">
          <cell r="B107" t="str">
            <v>Category B Direct Labour</v>
          </cell>
        </row>
        <row r="108">
          <cell r="B108" t="str">
            <v>SINK &amp; LEDGE</v>
          </cell>
        </row>
        <row r="109">
          <cell r="A109">
            <v>2118000</v>
          </cell>
          <cell r="B109" t="str">
            <v>Team Leader - Phase 1 &amp; 2</v>
          </cell>
          <cell r="C109" t="str">
            <v>Section Team Leader</v>
          </cell>
          <cell r="D109" t="str">
            <v>U8</v>
          </cell>
          <cell r="E109">
            <v>5844.9733568592401</v>
          </cell>
          <cell r="O109">
            <v>0</v>
          </cell>
          <cell r="P109">
            <v>0</v>
          </cell>
          <cell r="Q109">
            <v>0</v>
          </cell>
          <cell r="R109">
            <v>35069.840141155437</v>
          </cell>
          <cell r="S109">
            <v>35069.840141155437</v>
          </cell>
          <cell r="T109">
            <v>35069.840141155437</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0</v>
          </cell>
          <cell r="BU109">
            <v>0</v>
          </cell>
          <cell r="BV109">
            <v>0</v>
          </cell>
          <cell r="BW109">
            <v>0</v>
          </cell>
          <cell r="BX109">
            <v>0</v>
          </cell>
          <cell r="BY109">
            <v>0</v>
          </cell>
          <cell r="BZ109">
            <v>0</v>
          </cell>
          <cell r="CA109">
            <v>0</v>
          </cell>
          <cell r="CB109">
            <v>0</v>
          </cell>
        </row>
        <row r="110">
          <cell r="A110">
            <v>2114010</v>
          </cell>
          <cell r="B110" t="str">
            <v>Driller - Hand Held - Phase 1 &amp; 2</v>
          </cell>
          <cell r="C110" t="str">
            <v>Driller - Hand Held</v>
          </cell>
          <cell r="D110" t="str">
            <v>U4</v>
          </cell>
          <cell r="E110">
            <v>4140.7750299937488</v>
          </cell>
          <cell r="O110">
            <v>0</v>
          </cell>
          <cell r="P110">
            <v>0</v>
          </cell>
          <cell r="Q110">
            <v>0</v>
          </cell>
          <cell r="R110">
            <v>49689.300359924986</v>
          </cell>
          <cell r="S110">
            <v>99378.600719849972</v>
          </cell>
          <cell r="T110">
            <v>99378.600719849972</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0</v>
          </cell>
          <cell r="BU110">
            <v>0</v>
          </cell>
          <cell r="BV110">
            <v>0</v>
          </cell>
          <cell r="BW110">
            <v>0</v>
          </cell>
          <cell r="BX110">
            <v>0</v>
          </cell>
          <cell r="BY110">
            <v>0</v>
          </cell>
          <cell r="BZ110">
            <v>0</v>
          </cell>
          <cell r="CA110">
            <v>0</v>
          </cell>
          <cell r="CB110">
            <v>0</v>
          </cell>
        </row>
        <row r="111">
          <cell r="A111">
            <v>2113070</v>
          </cell>
          <cell r="B111" t="str">
            <v>Miners Assistant - Phase 1 &amp; 2</v>
          </cell>
          <cell r="C111" t="str">
            <v>Driller assistant - Sink</v>
          </cell>
          <cell r="D111" t="str">
            <v>U3 - Sinking</v>
          </cell>
          <cell r="E111">
            <v>3620.6982289283637</v>
          </cell>
          <cell r="O111">
            <v>0</v>
          </cell>
          <cell r="P111">
            <v>0</v>
          </cell>
          <cell r="Q111">
            <v>0</v>
          </cell>
          <cell r="R111">
            <v>21724.189373570181</v>
          </cell>
          <cell r="S111">
            <v>21724.189373570181</v>
          </cell>
          <cell r="T111">
            <v>21724.189373570181</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0</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0</v>
          </cell>
          <cell r="BU111">
            <v>0</v>
          </cell>
          <cell r="BV111">
            <v>0</v>
          </cell>
          <cell r="BW111">
            <v>0</v>
          </cell>
          <cell r="BX111">
            <v>0</v>
          </cell>
          <cell r="BY111">
            <v>0</v>
          </cell>
          <cell r="BZ111">
            <v>0</v>
          </cell>
          <cell r="CA111">
            <v>0</v>
          </cell>
          <cell r="CB111">
            <v>0</v>
          </cell>
        </row>
        <row r="112">
          <cell r="A112">
            <v>2114010</v>
          </cell>
          <cell r="B112" t="str">
            <v>Support Driller - Phase 1 &amp; 2</v>
          </cell>
          <cell r="C112" t="str">
            <v>Driller - Hand Held</v>
          </cell>
          <cell r="D112" t="str">
            <v>U4</v>
          </cell>
          <cell r="E112">
            <v>4140.7750299937488</v>
          </cell>
          <cell r="O112">
            <v>0</v>
          </cell>
          <cell r="P112">
            <v>0</v>
          </cell>
          <cell r="Q112">
            <v>0</v>
          </cell>
          <cell r="R112">
            <v>12422.325089981246</v>
          </cell>
          <cell r="S112">
            <v>12422.325089981246</v>
          </cell>
          <cell r="T112">
            <v>12422.325089981246</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U112">
            <v>0</v>
          </cell>
          <cell r="BV112">
            <v>0</v>
          </cell>
          <cell r="BW112">
            <v>0</v>
          </cell>
          <cell r="BX112">
            <v>0</v>
          </cell>
          <cell r="BY112">
            <v>0</v>
          </cell>
          <cell r="BZ112">
            <v>0</v>
          </cell>
          <cell r="CA112">
            <v>0</v>
          </cell>
          <cell r="CB112">
            <v>0</v>
          </cell>
        </row>
        <row r="113">
          <cell r="A113">
            <v>2114010</v>
          </cell>
          <cell r="B113" t="str">
            <v>Support grouter - Phase 1 &amp; 2</v>
          </cell>
          <cell r="C113" t="str">
            <v>Driller - Hand Held</v>
          </cell>
          <cell r="D113" t="str">
            <v>U4</v>
          </cell>
          <cell r="E113">
            <v>4140.7750299937488</v>
          </cell>
          <cell r="O113">
            <v>0</v>
          </cell>
          <cell r="P113">
            <v>0</v>
          </cell>
          <cell r="Q113">
            <v>0</v>
          </cell>
          <cell r="R113">
            <v>12422.325089981246</v>
          </cell>
          <cell r="S113">
            <v>12422.325089981246</v>
          </cell>
          <cell r="T113">
            <v>12422.325089981246</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U113">
            <v>0</v>
          </cell>
          <cell r="BV113">
            <v>0</v>
          </cell>
          <cell r="BW113">
            <v>0</v>
          </cell>
          <cell r="BX113">
            <v>0</v>
          </cell>
          <cell r="BY113">
            <v>0</v>
          </cell>
          <cell r="BZ113">
            <v>0</v>
          </cell>
          <cell r="CA113">
            <v>0</v>
          </cell>
          <cell r="CB113">
            <v>0</v>
          </cell>
        </row>
        <row r="114">
          <cell r="A114">
            <v>2111100</v>
          </cell>
          <cell r="B114" t="str">
            <v>Labourer PTV's - Phase 1 &amp; 2</v>
          </cell>
          <cell r="C114" t="str">
            <v>Labourer</v>
          </cell>
          <cell r="D114" t="str">
            <v>U1</v>
          </cell>
          <cell r="E114">
            <v>2746.3209880618924</v>
          </cell>
          <cell r="O114">
            <v>0</v>
          </cell>
          <cell r="P114">
            <v>0</v>
          </cell>
          <cell r="Q114">
            <v>0</v>
          </cell>
          <cell r="R114">
            <v>16477.925928371355</v>
          </cell>
          <cell r="S114">
            <v>16477.925928371355</v>
          </cell>
          <cell r="T114">
            <v>16477.925928371355</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row>
        <row r="115">
          <cell r="A115">
            <v>2118010</v>
          </cell>
          <cell r="B115" t="str">
            <v>LHD Driver - Phase 1 &amp; 2</v>
          </cell>
          <cell r="C115" t="str">
            <v>LHD Driver</v>
          </cell>
          <cell r="D115" t="str">
            <v>U8</v>
          </cell>
          <cell r="E115">
            <v>5844.9733568592401</v>
          </cell>
          <cell r="O115">
            <v>0</v>
          </cell>
          <cell r="P115">
            <v>0</v>
          </cell>
          <cell r="Q115">
            <v>0</v>
          </cell>
          <cell r="R115">
            <v>52604.760211733163</v>
          </cell>
          <cell r="S115">
            <v>52604.760211733163</v>
          </cell>
          <cell r="T115">
            <v>52604.760211733163</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row>
        <row r="116">
          <cell r="A116">
            <v>2118000</v>
          </cell>
          <cell r="B116" t="str">
            <v>Team Leader - Phase 3</v>
          </cell>
          <cell r="C116" t="str">
            <v>Section Team Leader</v>
          </cell>
          <cell r="D116" t="str">
            <v>U8</v>
          </cell>
          <cell r="E116">
            <v>5844.9733568592401</v>
          </cell>
          <cell r="O116">
            <v>0</v>
          </cell>
          <cell r="P116">
            <v>0</v>
          </cell>
          <cell r="Q116">
            <v>0</v>
          </cell>
          <cell r="R116">
            <v>0</v>
          </cell>
          <cell r="S116">
            <v>0</v>
          </cell>
          <cell r="T116">
            <v>0</v>
          </cell>
          <cell r="U116">
            <v>35069.840141155437</v>
          </cell>
          <cell r="V116">
            <v>35069.840141155437</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U116">
            <v>0</v>
          </cell>
          <cell r="BV116">
            <v>0</v>
          </cell>
          <cell r="BW116">
            <v>0</v>
          </cell>
          <cell r="BX116">
            <v>0</v>
          </cell>
          <cell r="BY116">
            <v>0</v>
          </cell>
          <cell r="BZ116">
            <v>0</v>
          </cell>
          <cell r="CA116">
            <v>0</v>
          </cell>
          <cell r="CB116">
            <v>0</v>
          </cell>
        </row>
        <row r="117">
          <cell r="A117">
            <v>2114010</v>
          </cell>
          <cell r="B117" t="str">
            <v>Driller - Hand Held - Phase 3</v>
          </cell>
          <cell r="C117" t="str">
            <v>Driller - Hand Held</v>
          </cell>
          <cell r="D117" t="str">
            <v>U4</v>
          </cell>
          <cell r="E117">
            <v>4140.7750299937488</v>
          </cell>
          <cell r="O117">
            <v>0</v>
          </cell>
          <cell r="P117">
            <v>0</v>
          </cell>
          <cell r="Q117">
            <v>0</v>
          </cell>
          <cell r="R117">
            <v>0</v>
          </cell>
          <cell r="S117">
            <v>0</v>
          </cell>
          <cell r="T117">
            <v>0</v>
          </cell>
          <cell r="U117">
            <v>99378.600719849972</v>
          </cell>
          <cell r="V117">
            <v>99378.600719849972</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U117">
            <v>0</v>
          </cell>
          <cell r="BV117">
            <v>0</v>
          </cell>
          <cell r="BW117">
            <v>0</v>
          </cell>
          <cell r="BX117">
            <v>0</v>
          </cell>
          <cell r="BY117">
            <v>0</v>
          </cell>
          <cell r="BZ117">
            <v>0</v>
          </cell>
          <cell r="CA117">
            <v>0</v>
          </cell>
          <cell r="CB117">
            <v>0</v>
          </cell>
        </row>
        <row r="118">
          <cell r="A118">
            <v>2113070</v>
          </cell>
          <cell r="B118" t="str">
            <v>Miners Assistant - Phase 3</v>
          </cell>
          <cell r="C118" t="str">
            <v>Driller assistant - Sink</v>
          </cell>
          <cell r="D118" t="str">
            <v>U3 - Sinking</v>
          </cell>
          <cell r="E118">
            <v>3620.6982289283637</v>
          </cell>
          <cell r="O118">
            <v>0</v>
          </cell>
          <cell r="P118">
            <v>0</v>
          </cell>
          <cell r="Q118">
            <v>0</v>
          </cell>
          <cell r="R118">
            <v>0</v>
          </cell>
          <cell r="S118">
            <v>0</v>
          </cell>
          <cell r="T118">
            <v>0</v>
          </cell>
          <cell r="U118">
            <v>21724.189373570181</v>
          </cell>
          <cell r="V118">
            <v>21724.189373570181</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0</v>
          </cell>
          <cell r="BE118">
            <v>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0</v>
          </cell>
          <cell r="BU118">
            <v>0</v>
          </cell>
          <cell r="BV118">
            <v>0</v>
          </cell>
          <cell r="BW118">
            <v>0</v>
          </cell>
          <cell r="BX118">
            <v>0</v>
          </cell>
          <cell r="BY118">
            <v>0</v>
          </cell>
          <cell r="BZ118">
            <v>0</v>
          </cell>
          <cell r="CA118">
            <v>0</v>
          </cell>
          <cell r="CB118">
            <v>0</v>
          </cell>
        </row>
        <row r="119">
          <cell r="A119">
            <v>2114010</v>
          </cell>
          <cell r="B119" t="str">
            <v>Support Driller - Phase 3</v>
          </cell>
          <cell r="C119" t="str">
            <v>Driller - Hand Held</v>
          </cell>
          <cell r="D119" t="str">
            <v>U4</v>
          </cell>
          <cell r="E119">
            <v>4140.7750299937488</v>
          </cell>
          <cell r="O119">
            <v>0</v>
          </cell>
          <cell r="P119">
            <v>0</v>
          </cell>
          <cell r="Q119">
            <v>0</v>
          </cell>
          <cell r="R119">
            <v>0</v>
          </cell>
          <cell r="S119">
            <v>0</v>
          </cell>
          <cell r="T119">
            <v>0</v>
          </cell>
          <cell r="U119">
            <v>12422.325089981246</v>
          </cell>
          <cell r="V119">
            <v>12422.325089981246</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row>
        <row r="120">
          <cell r="A120">
            <v>2114010</v>
          </cell>
          <cell r="B120" t="str">
            <v>Support grouter - Phase 3</v>
          </cell>
          <cell r="C120" t="str">
            <v>Driller - Hand Held</v>
          </cell>
          <cell r="D120" t="str">
            <v>U4</v>
          </cell>
          <cell r="E120">
            <v>4140.7750299937488</v>
          </cell>
          <cell r="O120">
            <v>0</v>
          </cell>
          <cell r="P120">
            <v>0</v>
          </cell>
          <cell r="Q120">
            <v>0</v>
          </cell>
          <cell r="R120">
            <v>0</v>
          </cell>
          <cell r="S120">
            <v>0</v>
          </cell>
          <cell r="T120">
            <v>0</v>
          </cell>
          <cell r="U120">
            <v>12422.325089981246</v>
          </cell>
          <cell r="V120">
            <v>12422.325089981246</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row>
        <row r="121">
          <cell r="A121">
            <v>2111100</v>
          </cell>
          <cell r="B121" t="str">
            <v>Labourer PTV's - Phase 3</v>
          </cell>
          <cell r="C121" t="str">
            <v>Labourer</v>
          </cell>
          <cell r="D121" t="str">
            <v>U1</v>
          </cell>
          <cell r="E121">
            <v>2746.3209880618924</v>
          </cell>
          <cell r="O121">
            <v>0</v>
          </cell>
          <cell r="P121">
            <v>0</v>
          </cell>
          <cell r="Q121">
            <v>0</v>
          </cell>
          <cell r="R121">
            <v>0</v>
          </cell>
          <cell r="S121">
            <v>0</v>
          </cell>
          <cell r="T121">
            <v>0</v>
          </cell>
          <cell r="U121">
            <v>16477.925928371355</v>
          </cell>
          <cell r="V121">
            <v>16477.925928371355</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row>
        <row r="122">
          <cell r="A122">
            <v>2118010</v>
          </cell>
          <cell r="B122" t="str">
            <v>LHD Driver - Phase 3</v>
          </cell>
          <cell r="C122" t="str">
            <v>LHD Driver</v>
          </cell>
          <cell r="D122" t="str">
            <v>U8</v>
          </cell>
          <cell r="E122">
            <v>5844.9733568592401</v>
          </cell>
          <cell r="O122">
            <v>0</v>
          </cell>
          <cell r="P122">
            <v>0</v>
          </cell>
          <cell r="Q122">
            <v>0</v>
          </cell>
          <cell r="R122">
            <v>0</v>
          </cell>
          <cell r="S122">
            <v>0</v>
          </cell>
          <cell r="T122">
            <v>0</v>
          </cell>
          <cell r="U122">
            <v>52604.760211733163</v>
          </cell>
          <cell r="V122">
            <v>52604.760211733163</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U122">
            <v>0</v>
          </cell>
          <cell r="BV122">
            <v>0</v>
          </cell>
          <cell r="BW122">
            <v>0</v>
          </cell>
          <cell r="BX122">
            <v>0</v>
          </cell>
          <cell r="BY122">
            <v>0</v>
          </cell>
          <cell r="BZ122">
            <v>0</v>
          </cell>
          <cell r="CA122">
            <v>0</v>
          </cell>
          <cell r="CB122">
            <v>0</v>
          </cell>
        </row>
        <row r="123">
          <cell r="A123">
            <v>2118000</v>
          </cell>
          <cell r="B123" t="str">
            <v>Team Leader - Sink</v>
          </cell>
          <cell r="C123" t="str">
            <v>Section Team Leader</v>
          </cell>
          <cell r="D123" t="str">
            <v>U8</v>
          </cell>
          <cell r="E123">
            <v>5844.9733568592401</v>
          </cell>
          <cell r="O123">
            <v>0</v>
          </cell>
          <cell r="P123">
            <v>0</v>
          </cell>
          <cell r="Q123">
            <v>0</v>
          </cell>
          <cell r="R123">
            <v>0</v>
          </cell>
          <cell r="S123">
            <v>0</v>
          </cell>
          <cell r="T123">
            <v>0</v>
          </cell>
          <cell r="U123">
            <v>0</v>
          </cell>
          <cell r="V123">
            <v>0</v>
          </cell>
          <cell r="W123">
            <v>17534.920070577718</v>
          </cell>
          <cell r="X123">
            <v>17534.920070577718</v>
          </cell>
          <cell r="Y123">
            <v>17534.920070577718</v>
          </cell>
          <cell r="Z123">
            <v>17534.920070577718</v>
          </cell>
          <cell r="AA123">
            <v>17534.920070577718</v>
          </cell>
          <cell r="AB123">
            <v>17534.920070577718</v>
          </cell>
          <cell r="AC123">
            <v>17534.920070577718</v>
          </cell>
          <cell r="AD123">
            <v>17534.920070577718</v>
          </cell>
          <cell r="AE123">
            <v>17534.920070577718</v>
          </cell>
          <cell r="AF123">
            <v>17534.920070577718</v>
          </cell>
          <cell r="AG123">
            <v>17534.920070577718</v>
          </cell>
          <cell r="AH123">
            <v>17534.920070577718</v>
          </cell>
          <cell r="AI123">
            <v>17534.920070577718</v>
          </cell>
          <cell r="AJ123">
            <v>17534.920070577718</v>
          </cell>
          <cell r="AK123">
            <v>17534.920070577718</v>
          </cell>
          <cell r="AL123">
            <v>17534.920070577718</v>
          </cell>
          <cell r="AM123">
            <v>17534.920070577718</v>
          </cell>
          <cell r="AN123">
            <v>17534.920070577718</v>
          </cell>
          <cell r="AO123">
            <v>17534.920070577718</v>
          </cell>
          <cell r="AP123">
            <v>17534.920070577718</v>
          </cell>
          <cell r="AQ123">
            <v>17534.920070577718</v>
          </cell>
          <cell r="AR123">
            <v>17534.920070577718</v>
          </cell>
          <cell r="AS123">
            <v>17534.920070577718</v>
          </cell>
          <cell r="AT123">
            <v>17534.920070577718</v>
          </cell>
          <cell r="AU123">
            <v>17534.920070577718</v>
          </cell>
          <cell r="AV123">
            <v>17534.920070577718</v>
          </cell>
          <cell r="AW123">
            <v>17534.920070577718</v>
          </cell>
          <cell r="AX123">
            <v>17534.920070577718</v>
          </cell>
          <cell r="AY123">
            <v>17534.920070577718</v>
          </cell>
          <cell r="AZ123">
            <v>17534.920070577718</v>
          </cell>
          <cell r="BA123">
            <v>17534.920070577718</v>
          </cell>
          <cell r="BB123">
            <v>17534.920070577718</v>
          </cell>
          <cell r="BC123">
            <v>17534.920070577718</v>
          </cell>
          <cell r="BD123">
            <v>17534.920070577718</v>
          </cell>
          <cell r="BE123">
            <v>17534.920070577718</v>
          </cell>
          <cell r="BF123">
            <v>17534.920070577718</v>
          </cell>
          <cell r="BG123">
            <v>17534.920070577718</v>
          </cell>
          <cell r="BH123">
            <v>17534.920070577718</v>
          </cell>
          <cell r="BI123">
            <v>17534.920070577718</v>
          </cell>
          <cell r="BJ123">
            <v>17534.920070577718</v>
          </cell>
          <cell r="BK123">
            <v>17534.920070577718</v>
          </cell>
          <cell r="BL123">
            <v>17534.920070577718</v>
          </cell>
          <cell r="BM123">
            <v>17534.920070577718</v>
          </cell>
          <cell r="BN123">
            <v>17534.920070577718</v>
          </cell>
          <cell r="BO123">
            <v>17534.920070577718</v>
          </cell>
          <cell r="BP123">
            <v>17534.920070577718</v>
          </cell>
          <cell r="BQ123">
            <v>17534.920070577718</v>
          </cell>
          <cell r="BR123">
            <v>17534.920070577718</v>
          </cell>
          <cell r="BS123">
            <v>17534.920070577718</v>
          </cell>
          <cell r="BT123">
            <v>17534.920070577718</v>
          </cell>
          <cell r="BU123">
            <v>17534.920070577718</v>
          </cell>
          <cell r="BV123">
            <v>17534.920070577718</v>
          </cell>
          <cell r="BW123">
            <v>17534.920070577718</v>
          </cell>
          <cell r="BX123">
            <v>17534.920070577718</v>
          </cell>
          <cell r="BY123">
            <v>17534.920070577718</v>
          </cell>
          <cell r="BZ123">
            <v>17534.920070577718</v>
          </cell>
          <cell r="CA123">
            <v>17534.920070577718</v>
          </cell>
          <cell r="CB123">
            <v>17534.920070577718</v>
          </cell>
        </row>
        <row r="124">
          <cell r="A124">
            <v>2118000</v>
          </cell>
          <cell r="B124" t="str">
            <v>Team Leader - Ledge</v>
          </cell>
          <cell r="C124" t="str">
            <v>Section Team Leader</v>
          </cell>
          <cell r="D124" t="str">
            <v>U8</v>
          </cell>
          <cell r="E124">
            <v>5844.9733568592401</v>
          </cell>
          <cell r="O124">
            <v>0</v>
          </cell>
          <cell r="P124">
            <v>0</v>
          </cell>
          <cell r="Q124">
            <v>0</v>
          </cell>
          <cell r="R124">
            <v>0</v>
          </cell>
          <cell r="S124">
            <v>0</v>
          </cell>
          <cell r="T124">
            <v>0</v>
          </cell>
          <cell r="U124">
            <v>0</v>
          </cell>
          <cell r="V124">
            <v>0</v>
          </cell>
          <cell r="W124">
            <v>17534.920070577718</v>
          </cell>
          <cell r="X124">
            <v>17534.920070577718</v>
          </cell>
          <cell r="Y124">
            <v>17534.920070577718</v>
          </cell>
          <cell r="Z124">
            <v>17534.920070577718</v>
          </cell>
          <cell r="AA124">
            <v>17534.920070577718</v>
          </cell>
          <cell r="AB124">
            <v>17534.920070577718</v>
          </cell>
          <cell r="AC124">
            <v>17534.920070577718</v>
          </cell>
          <cell r="AD124">
            <v>17534.920070577718</v>
          </cell>
          <cell r="AE124">
            <v>17534.920070577718</v>
          </cell>
          <cell r="AF124">
            <v>17534.920070577718</v>
          </cell>
          <cell r="AG124">
            <v>17534.920070577718</v>
          </cell>
          <cell r="AH124">
            <v>17534.920070577718</v>
          </cell>
          <cell r="AI124">
            <v>17534.920070577718</v>
          </cell>
          <cell r="AJ124">
            <v>17534.920070577718</v>
          </cell>
          <cell r="AK124">
            <v>17534.920070577718</v>
          </cell>
          <cell r="AL124">
            <v>17534.920070577718</v>
          </cell>
          <cell r="AM124">
            <v>17534.920070577718</v>
          </cell>
          <cell r="AN124">
            <v>17534.920070577718</v>
          </cell>
          <cell r="AO124">
            <v>17534.920070577718</v>
          </cell>
          <cell r="AP124">
            <v>17534.920070577718</v>
          </cell>
          <cell r="AQ124">
            <v>17534.920070577718</v>
          </cell>
          <cell r="AR124">
            <v>17534.920070577718</v>
          </cell>
          <cell r="AS124">
            <v>17534.920070577718</v>
          </cell>
          <cell r="AT124">
            <v>17534.920070577718</v>
          </cell>
          <cell r="AU124">
            <v>17534.920070577718</v>
          </cell>
          <cell r="AV124">
            <v>17534.920070577718</v>
          </cell>
          <cell r="AW124">
            <v>17534.920070577718</v>
          </cell>
          <cell r="AX124">
            <v>17534.920070577718</v>
          </cell>
          <cell r="AY124">
            <v>17534.920070577718</v>
          </cell>
          <cell r="AZ124">
            <v>17534.920070577718</v>
          </cell>
          <cell r="BA124">
            <v>17534.920070577718</v>
          </cell>
          <cell r="BB124">
            <v>17534.920070577718</v>
          </cell>
          <cell r="BC124">
            <v>17534.920070577718</v>
          </cell>
          <cell r="BD124">
            <v>17534.920070577718</v>
          </cell>
          <cell r="BE124">
            <v>17534.920070577718</v>
          </cell>
          <cell r="BF124">
            <v>17534.920070577718</v>
          </cell>
          <cell r="BG124">
            <v>17534.920070577718</v>
          </cell>
          <cell r="BH124">
            <v>17534.920070577718</v>
          </cell>
          <cell r="BI124">
            <v>17534.920070577718</v>
          </cell>
          <cell r="BJ124">
            <v>17534.920070577718</v>
          </cell>
          <cell r="BK124">
            <v>17534.920070577718</v>
          </cell>
          <cell r="BL124">
            <v>17534.920070577718</v>
          </cell>
          <cell r="BM124">
            <v>17534.920070577718</v>
          </cell>
          <cell r="BN124">
            <v>17534.920070577718</v>
          </cell>
          <cell r="BO124">
            <v>17534.920070577718</v>
          </cell>
          <cell r="BP124">
            <v>17534.920070577718</v>
          </cell>
          <cell r="BQ124">
            <v>17534.920070577718</v>
          </cell>
          <cell r="BR124">
            <v>17534.920070577718</v>
          </cell>
          <cell r="BS124">
            <v>17534.920070577718</v>
          </cell>
          <cell r="BT124">
            <v>17534.920070577718</v>
          </cell>
          <cell r="BU124">
            <v>17534.920070577718</v>
          </cell>
          <cell r="BV124">
            <v>17534.920070577718</v>
          </cell>
          <cell r="BW124">
            <v>17534.920070577718</v>
          </cell>
          <cell r="BX124">
            <v>17534.920070577718</v>
          </cell>
          <cell r="BY124">
            <v>17534.920070577718</v>
          </cell>
          <cell r="BZ124">
            <v>17534.920070577718</v>
          </cell>
          <cell r="CA124">
            <v>17534.920070577718</v>
          </cell>
          <cell r="CB124">
            <v>17534.920070577718</v>
          </cell>
        </row>
        <row r="125">
          <cell r="A125">
            <v>2114010</v>
          </cell>
          <cell r="B125" t="str">
            <v>Driller - Hand Held - Sink</v>
          </cell>
          <cell r="C125" t="str">
            <v>Driller - Hand Held</v>
          </cell>
          <cell r="D125" t="str">
            <v>U4</v>
          </cell>
          <cell r="E125">
            <v>4140.7750299937488</v>
          </cell>
          <cell r="O125">
            <v>0</v>
          </cell>
          <cell r="P125">
            <v>0</v>
          </cell>
          <cell r="Q125">
            <v>0</v>
          </cell>
          <cell r="R125">
            <v>0</v>
          </cell>
          <cell r="S125">
            <v>0</v>
          </cell>
          <cell r="T125">
            <v>0</v>
          </cell>
          <cell r="U125">
            <v>0</v>
          </cell>
          <cell r="V125">
            <v>0</v>
          </cell>
          <cell r="W125">
            <v>74533.950539887475</v>
          </cell>
          <cell r="X125">
            <v>74533.950539887475</v>
          </cell>
          <cell r="Y125">
            <v>74533.950539887475</v>
          </cell>
          <cell r="Z125">
            <v>74533.950539887475</v>
          </cell>
          <cell r="AA125">
            <v>74533.950539887475</v>
          </cell>
          <cell r="AB125">
            <v>74533.950539887475</v>
          </cell>
          <cell r="AC125">
            <v>74533.950539887475</v>
          </cell>
          <cell r="AD125">
            <v>74533.950539887475</v>
          </cell>
          <cell r="AE125">
            <v>74533.950539887475</v>
          </cell>
          <cell r="AF125">
            <v>74533.950539887475</v>
          </cell>
          <cell r="AG125">
            <v>74533.950539887475</v>
          </cell>
          <cell r="AH125">
            <v>74533.950539887475</v>
          </cell>
          <cell r="AI125">
            <v>74533.950539887475</v>
          </cell>
          <cell r="AJ125">
            <v>74533.950539887475</v>
          </cell>
          <cell r="AK125">
            <v>74533.950539887475</v>
          </cell>
          <cell r="AL125">
            <v>74533.950539887475</v>
          </cell>
          <cell r="AM125">
            <v>74533.950539887475</v>
          </cell>
          <cell r="AN125">
            <v>74533.950539887475</v>
          </cell>
          <cell r="AO125">
            <v>74533.950539887475</v>
          </cell>
          <cell r="AP125">
            <v>74533.950539887475</v>
          </cell>
          <cell r="AQ125">
            <v>74533.950539887475</v>
          </cell>
          <cell r="AR125">
            <v>74533.950539887475</v>
          </cell>
          <cell r="AS125">
            <v>74533.950539887475</v>
          </cell>
          <cell r="AT125">
            <v>74533.950539887475</v>
          </cell>
          <cell r="AU125">
            <v>74533.950539887475</v>
          </cell>
          <cell r="AV125">
            <v>74533.950539887475</v>
          </cell>
          <cell r="AW125">
            <v>74533.950539887475</v>
          </cell>
          <cell r="AX125">
            <v>74533.950539887475</v>
          </cell>
          <cell r="AY125">
            <v>74533.950539887475</v>
          </cell>
          <cell r="AZ125">
            <v>74533.950539887475</v>
          </cell>
          <cell r="BA125">
            <v>74533.950539887475</v>
          </cell>
          <cell r="BB125">
            <v>74533.950539887475</v>
          </cell>
          <cell r="BC125">
            <v>74533.950539887475</v>
          </cell>
          <cell r="BD125">
            <v>74533.950539887475</v>
          </cell>
          <cell r="BE125">
            <v>74533.950539887475</v>
          </cell>
          <cell r="BF125">
            <v>74533.950539887475</v>
          </cell>
          <cell r="BG125">
            <v>74533.950539887475</v>
          </cell>
          <cell r="BH125">
            <v>74533.950539887475</v>
          </cell>
          <cell r="BI125">
            <v>74533.950539887475</v>
          </cell>
          <cell r="BJ125">
            <v>74533.950539887475</v>
          </cell>
          <cell r="BK125">
            <v>74533.950539887475</v>
          </cell>
          <cell r="BL125">
            <v>74533.950539887475</v>
          </cell>
          <cell r="BM125">
            <v>74533.950539887475</v>
          </cell>
          <cell r="BN125">
            <v>74533.950539887475</v>
          </cell>
          <cell r="BO125">
            <v>74533.950539887475</v>
          </cell>
          <cell r="BP125">
            <v>74533.950539887475</v>
          </cell>
          <cell r="BQ125">
            <v>74533.950539887475</v>
          </cell>
          <cell r="BR125">
            <v>74533.950539887475</v>
          </cell>
          <cell r="BS125">
            <v>74533.950539887475</v>
          </cell>
          <cell r="BT125">
            <v>74533.950539887475</v>
          </cell>
          <cell r="BU125">
            <v>74533.950539887475</v>
          </cell>
          <cell r="BV125">
            <v>74533.950539887475</v>
          </cell>
          <cell r="BW125">
            <v>74533.950539887475</v>
          </cell>
          <cell r="BX125">
            <v>74533.950539887475</v>
          </cell>
          <cell r="BY125">
            <v>74533.950539887475</v>
          </cell>
          <cell r="BZ125">
            <v>74533.950539887475</v>
          </cell>
          <cell r="CA125">
            <v>74533.950539887475</v>
          </cell>
          <cell r="CB125">
            <v>74533.950539887475</v>
          </cell>
        </row>
        <row r="126">
          <cell r="A126">
            <v>2114010</v>
          </cell>
          <cell r="B126" t="str">
            <v>Driller - Hand Held - Ledge</v>
          </cell>
          <cell r="C126" t="str">
            <v>Driller - Hand Held</v>
          </cell>
          <cell r="D126" t="str">
            <v>U4</v>
          </cell>
          <cell r="E126">
            <v>4140.7750299937488</v>
          </cell>
          <cell r="O126">
            <v>0</v>
          </cell>
          <cell r="P126">
            <v>0</v>
          </cell>
          <cell r="Q126">
            <v>0</v>
          </cell>
          <cell r="R126">
            <v>0</v>
          </cell>
          <cell r="S126">
            <v>0</v>
          </cell>
          <cell r="T126">
            <v>0</v>
          </cell>
          <cell r="U126">
            <v>0</v>
          </cell>
          <cell r="V126">
            <v>0</v>
          </cell>
          <cell r="W126">
            <v>74533.950539887475</v>
          </cell>
          <cell r="X126">
            <v>74533.950539887475</v>
          </cell>
          <cell r="Y126">
            <v>74533.950539887475</v>
          </cell>
          <cell r="Z126">
            <v>74533.950539887475</v>
          </cell>
          <cell r="AA126">
            <v>74533.950539887475</v>
          </cell>
          <cell r="AB126">
            <v>74533.950539887475</v>
          </cell>
          <cell r="AC126">
            <v>74533.950539887475</v>
          </cell>
          <cell r="AD126">
            <v>74533.950539887475</v>
          </cell>
          <cell r="AE126">
            <v>74533.950539887475</v>
          </cell>
          <cell r="AF126">
            <v>74533.950539887475</v>
          </cell>
          <cell r="AG126">
            <v>74533.950539887475</v>
          </cell>
          <cell r="AH126">
            <v>74533.950539887475</v>
          </cell>
          <cell r="AI126">
            <v>74533.950539887475</v>
          </cell>
          <cell r="AJ126">
            <v>74533.950539887475</v>
          </cell>
          <cell r="AK126">
            <v>74533.950539887475</v>
          </cell>
          <cell r="AL126">
            <v>74533.950539887475</v>
          </cell>
          <cell r="AM126">
            <v>74533.950539887475</v>
          </cell>
          <cell r="AN126">
            <v>74533.950539887475</v>
          </cell>
          <cell r="AO126">
            <v>74533.950539887475</v>
          </cell>
          <cell r="AP126">
            <v>74533.950539887475</v>
          </cell>
          <cell r="AQ126">
            <v>74533.950539887475</v>
          </cell>
          <cell r="AR126">
            <v>74533.950539887475</v>
          </cell>
          <cell r="AS126">
            <v>74533.950539887475</v>
          </cell>
          <cell r="AT126">
            <v>74533.950539887475</v>
          </cell>
          <cell r="AU126">
            <v>74533.950539887475</v>
          </cell>
          <cell r="AV126">
            <v>74533.950539887475</v>
          </cell>
          <cell r="AW126">
            <v>74533.950539887475</v>
          </cell>
          <cell r="AX126">
            <v>74533.950539887475</v>
          </cell>
          <cell r="AY126">
            <v>74533.950539887475</v>
          </cell>
          <cell r="AZ126">
            <v>74533.950539887475</v>
          </cell>
          <cell r="BA126">
            <v>74533.950539887475</v>
          </cell>
          <cell r="BB126">
            <v>74533.950539887475</v>
          </cell>
          <cell r="BC126">
            <v>74533.950539887475</v>
          </cell>
          <cell r="BD126">
            <v>74533.950539887475</v>
          </cell>
          <cell r="BE126">
            <v>74533.950539887475</v>
          </cell>
          <cell r="BF126">
            <v>74533.950539887475</v>
          </cell>
          <cell r="BG126">
            <v>74533.950539887475</v>
          </cell>
          <cell r="BH126">
            <v>74533.950539887475</v>
          </cell>
          <cell r="BI126">
            <v>74533.950539887475</v>
          </cell>
          <cell r="BJ126">
            <v>74533.950539887475</v>
          </cell>
          <cell r="BK126">
            <v>74533.950539887475</v>
          </cell>
          <cell r="BL126">
            <v>74533.950539887475</v>
          </cell>
          <cell r="BM126">
            <v>74533.950539887475</v>
          </cell>
          <cell r="BN126">
            <v>74533.950539887475</v>
          </cell>
          <cell r="BO126">
            <v>74533.950539887475</v>
          </cell>
          <cell r="BP126">
            <v>74533.950539887475</v>
          </cell>
          <cell r="BQ126">
            <v>74533.950539887475</v>
          </cell>
          <cell r="BR126">
            <v>74533.950539887475</v>
          </cell>
          <cell r="BS126">
            <v>74533.950539887475</v>
          </cell>
          <cell r="BT126">
            <v>74533.950539887475</v>
          </cell>
          <cell r="BU126">
            <v>74533.950539887475</v>
          </cell>
          <cell r="BV126">
            <v>74533.950539887475</v>
          </cell>
          <cell r="BW126">
            <v>74533.950539887475</v>
          </cell>
          <cell r="BX126">
            <v>74533.950539887475</v>
          </cell>
          <cell r="BY126">
            <v>74533.950539887475</v>
          </cell>
          <cell r="BZ126">
            <v>74533.950539887475</v>
          </cell>
          <cell r="CA126">
            <v>74533.950539887475</v>
          </cell>
          <cell r="CB126">
            <v>74533.950539887475</v>
          </cell>
        </row>
        <row r="127">
          <cell r="A127">
            <v>2113070</v>
          </cell>
          <cell r="B127" t="str">
            <v>Miners Assistant - Sink &amp; Ledge</v>
          </cell>
          <cell r="C127" t="str">
            <v>Driller assistant - Sink</v>
          </cell>
          <cell r="D127" t="str">
            <v>U3 - Sinking</v>
          </cell>
          <cell r="E127">
            <v>3620.6982289283637</v>
          </cell>
          <cell r="O127">
            <v>0</v>
          </cell>
          <cell r="P127">
            <v>0</v>
          </cell>
          <cell r="Q127">
            <v>0</v>
          </cell>
          <cell r="R127">
            <v>0</v>
          </cell>
          <cell r="S127">
            <v>0</v>
          </cell>
          <cell r="T127">
            <v>0</v>
          </cell>
          <cell r="U127">
            <v>0</v>
          </cell>
          <cell r="V127">
            <v>0</v>
          </cell>
          <cell r="W127">
            <v>10862.094686785091</v>
          </cell>
          <cell r="X127">
            <v>10862.094686785091</v>
          </cell>
          <cell r="Y127">
            <v>10862.094686785091</v>
          </cell>
          <cell r="Z127">
            <v>10862.094686785091</v>
          </cell>
          <cell r="AA127">
            <v>10862.094686785091</v>
          </cell>
          <cell r="AB127">
            <v>10862.094686785091</v>
          </cell>
          <cell r="AC127">
            <v>10862.094686785091</v>
          </cell>
          <cell r="AD127">
            <v>10862.094686785091</v>
          </cell>
          <cell r="AE127">
            <v>10862.094686785091</v>
          </cell>
          <cell r="AF127">
            <v>10862.094686785091</v>
          </cell>
          <cell r="AG127">
            <v>10862.094686785091</v>
          </cell>
          <cell r="AH127">
            <v>10862.094686785091</v>
          </cell>
          <cell r="AI127">
            <v>10862.094686785091</v>
          </cell>
          <cell r="AJ127">
            <v>10862.094686785091</v>
          </cell>
          <cell r="AK127">
            <v>10862.094686785091</v>
          </cell>
          <cell r="AL127">
            <v>10862.094686785091</v>
          </cell>
          <cell r="AM127">
            <v>10862.094686785091</v>
          </cell>
          <cell r="AN127">
            <v>10862.094686785091</v>
          </cell>
          <cell r="AO127">
            <v>10862.094686785091</v>
          </cell>
          <cell r="AP127">
            <v>10862.094686785091</v>
          </cell>
          <cell r="AQ127">
            <v>10862.094686785091</v>
          </cell>
          <cell r="AR127">
            <v>10862.094686785091</v>
          </cell>
          <cell r="AS127">
            <v>10862.094686785091</v>
          </cell>
          <cell r="AT127">
            <v>10862.094686785091</v>
          </cell>
          <cell r="AU127">
            <v>10862.094686785091</v>
          </cell>
          <cell r="AV127">
            <v>10862.094686785091</v>
          </cell>
          <cell r="AW127">
            <v>10862.094686785091</v>
          </cell>
          <cell r="AX127">
            <v>10862.094686785091</v>
          </cell>
          <cell r="AY127">
            <v>10862.094686785091</v>
          </cell>
          <cell r="AZ127">
            <v>10862.094686785091</v>
          </cell>
          <cell r="BA127">
            <v>10862.094686785091</v>
          </cell>
          <cell r="BB127">
            <v>10862.094686785091</v>
          </cell>
          <cell r="BC127">
            <v>10862.094686785091</v>
          </cell>
          <cell r="BD127">
            <v>10862.094686785091</v>
          </cell>
          <cell r="BE127">
            <v>10862.094686785091</v>
          </cell>
          <cell r="BF127">
            <v>10862.094686785091</v>
          </cell>
          <cell r="BG127">
            <v>10862.094686785091</v>
          </cell>
          <cell r="BH127">
            <v>10862.094686785091</v>
          </cell>
          <cell r="BI127">
            <v>10862.094686785091</v>
          </cell>
          <cell r="BJ127">
            <v>10862.094686785091</v>
          </cell>
          <cell r="BK127">
            <v>10862.094686785091</v>
          </cell>
          <cell r="BL127">
            <v>10862.094686785091</v>
          </cell>
          <cell r="BM127">
            <v>10862.094686785091</v>
          </cell>
          <cell r="BN127">
            <v>10862.094686785091</v>
          </cell>
          <cell r="BO127">
            <v>10862.094686785091</v>
          </cell>
          <cell r="BP127">
            <v>10862.094686785091</v>
          </cell>
          <cell r="BQ127">
            <v>10862.094686785091</v>
          </cell>
          <cell r="BR127">
            <v>10862.094686785091</v>
          </cell>
          <cell r="BS127">
            <v>10862.094686785091</v>
          </cell>
          <cell r="BT127">
            <v>10862.094686785091</v>
          </cell>
          <cell r="BU127">
            <v>10862.094686785091</v>
          </cell>
          <cell r="BV127">
            <v>10862.094686785091</v>
          </cell>
          <cell r="BW127">
            <v>10862.094686785091</v>
          </cell>
          <cell r="BX127">
            <v>10862.094686785091</v>
          </cell>
          <cell r="BY127">
            <v>10862.094686785091</v>
          </cell>
          <cell r="BZ127">
            <v>10862.094686785091</v>
          </cell>
          <cell r="CA127">
            <v>10862.094686785091</v>
          </cell>
          <cell r="CB127">
            <v>10862.094686785091</v>
          </cell>
        </row>
        <row r="128">
          <cell r="A128">
            <v>2113070</v>
          </cell>
          <cell r="B128" t="str">
            <v>Miners Assistant - Sink &amp; Ledge</v>
          </cell>
          <cell r="C128" t="str">
            <v>Driller assistant - Sink</v>
          </cell>
          <cell r="D128" t="str">
            <v>U3 - Sinking</v>
          </cell>
          <cell r="E128">
            <v>3620.6982289283637</v>
          </cell>
          <cell r="O128">
            <v>0</v>
          </cell>
          <cell r="P128">
            <v>0</v>
          </cell>
          <cell r="Q128">
            <v>0</v>
          </cell>
          <cell r="R128">
            <v>0</v>
          </cell>
          <cell r="S128">
            <v>0</v>
          </cell>
          <cell r="T128">
            <v>0</v>
          </cell>
          <cell r="U128">
            <v>0</v>
          </cell>
          <cell r="V128">
            <v>0</v>
          </cell>
          <cell r="W128">
            <v>21724.189373570181</v>
          </cell>
          <cell r="X128">
            <v>21724.189373570181</v>
          </cell>
          <cell r="Y128">
            <v>21724.189373570181</v>
          </cell>
          <cell r="Z128">
            <v>21724.189373570181</v>
          </cell>
          <cell r="AA128">
            <v>21724.189373570181</v>
          </cell>
          <cell r="AB128">
            <v>21724.189373570181</v>
          </cell>
          <cell r="AC128">
            <v>21724.189373570181</v>
          </cell>
          <cell r="AD128">
            <v>21724.189373570181</v>
          </cell>
          <cell r="AE128">
            <v>21724.189373570181</v>
          </cell>
          <cell r="AF128">
            <v>21724.189373570181</v>
          </cell>
          <cell r="AG128">
            <v>21724.189373570181</v>
          </cell>
          <cell r="AH128">
            <v>21724.189373570181</v>
          </cell>
          <cell r="AI128">
            <v>21724.189373570181</v>
          </cell>
          <cell r="AJ128">
            <v>21724.189373570181</v>
          </cell>
          <cell r="AK128">
            <v>21724.189373570181</v>
          </cell>
          <cell r="AL128">
            <v>21724.189373570181</v>
          </cell>
          <cell r="AM128">
            <v>21724.189373570181</v>
          </cell>
          <cell r="AN128">
            <v>21724.189373570181</v>
          </cell>
          <cell r="AO128">
            <v>21724.189373570181</v>
          </cell>
          <cell r="AP128">
            <v>21724.189373570181</v>
          </cell>
          <cell r="AQ128">
            <v>21724.189373570181</v>
          </cell>
          <cell r="AR128">
            <v>21724.189373570181</v>
          </cell>
          <cell r="AS128">
            <v>21724.189373570181</v>
          </cell>
          <cell r="AT128">
            <v>21724.189373570181</v>
          </cell>
          <cell r="AU128">
            <v>21724.189373570181</v>
          </cell>
          <cell r="AV128">
            <v>21724.189373570181</v>
          </cell>
          <cell r="AW128">
            <v>21724.189373570181</v>
          </cell>
          <cell r="AX128">
            <v>21724.189373570181</v>
          </cell>
          <cell r="AY128">
            <v>21724.189373570181</v>
          </cell>
          <cell r="AZ128">
            <v>21724.189373570181</v>
          </cell>
          <cell r="BA128">
            <v>21724.189373570181</v>
          </cell>
          <cell r="BB128">
            <v>21724.189373570181</v>
          </cell>
          <cell r="BC128">
            <v>21724.189373570181</v>
          </cell>
          <cell r="BD128">
            <v>21724.189373570181</v>
          </cell>
          <cell r="BE128">
            <v>21724.189373570181</v>
          </cell>
          <cell r="BF128">
            <v>21724.189373570181</v>
          </cell>
          <cell r="BG128">
            <v>21724.189373570181</v>
          </cell>
          <cell r="BH128">
            <v>21724.189373570181</v>
          </cell>
          <cell r="BI128">
            <v>21724.189373570181</v>
          </cell>
          <cell r="BJ128">
            <v>21724.189373570181</v>
          </cell>
          <cell r="BK128">
            <v>21724.189373570181</v>
          </cell>
          <cell r="BL128">
            <v>21724.189373570181</v>
          </cell>
          <cell r="BM128">
            <v>21724.189373570181</v>
          </cell>
          <cell r="BN128">
            <v>21724.189373570181</v>
          </cell>
          <cell r="BO128">
            <v>21724.189373570181</v>
          </cell>
          <cell r="BP128">
            <v>21724.189373570181</v>
          </cell>
          <cell r="BQ128">
            <v>21724.189373570181</v>
          </cell>
          <cell r="BR128">
            <v>21724.189373570181</v>
          </cell>
          <cell r="BS128">
            <v>21724.189373570181</v>
          </cell>
          <cell r="BT128">
            <v>21724.189373570181</v>
          </cell>
          <cell r="BU128">
            <v>21724.189373570181</v>
          </cell>
          <cell r="BV128">
            <v>21724.189373570181</v>
          </cell>
          <cell r="BW128">
            <v>21724.189373570181</v>
          </cell>
          <cell r="BX128">
            <v>21724.189373570181</v>
          </cell>
          <cell r="BY128">
            <v>21724.189373570181</v>
          </cell>
          <cell r="BZ128">
            <v>21724.189373570181</v>
          </cell>
          <cell r="CA128">
            <v>21724.189373570181</v>
          </cell>
          <cell r="CB128">
            <v>21724.189373570181</v>
          </cell>
        </row>
        <row r="129">
          <cell r="A129">
            <v>2114010</v>
          </cell>
          <cell r="B129" t="str">
            <v>Support Driller - Sink &amp; Ledge</v>
          </cell>
          <cell r="C129" t="str">
            <v>Driller - Hand Held</v>
          </cell>
          <cell r="D129" t="str">
            <v>U4</v>
          </cell>
          <cell r="E129">
            <v>4140.7750299937488</v>
          </cell>
          <cell r="O129">
            <v>0</v>
          </cell>
          <cell r="P129">
            <v>0</v>
          </cell>
          <cell r="Q129">
            <v>0</v>
          </cell>
          <cell r="R129">
            <v>0</v>
          </cell>
          <cell r="S129">
            <v>0</v>
          </cell>
          <cell r="T129">
            <v>0</v>
          </cell>
          <cell r="U129">
            <v>0</v>
          </cell>
          <cell r="V129">
            <v>0</v>
          </cell>
          <cell r="W129">
            <v>24844.650179962493</v>
          </cell>
          <cell r="X129">
            <v>24844.650179962493</v>
          </cell>
          <cell r="Y129">
            <v>24844.650179962493</v>
          </cell>
          <cell r="Z129">
            <v>24844.650179962493</v>
          </cell>
          <cell r="AA129">
            <v>24844.650179962493</v>
          </cell>
          <cell r="AB129">
            <v>24844.650179962493</v>
          </cell>
          <cell r="AC129">
            <v>24844.650179962493</v>
          </cell>
          <cell r="AD129">
            <v>24844.650179962493</v>
          </cell>
          <cell r="AE129">
            <v>24844.650179962493</v>
          </cell>
          <cell r="AF129">
            <v>24844.650179962493</v>
          </cell>
          <cell r="AG129">
            <v>24844.650179962493</v>
          </cell>
          <cell r="AH129">
            <v>24844.650179962493</v>
          </cell>
          <cell r="AI129">
            <v>24844.650179962493</v>
          </cell>
          <cell r="AJ129">
            <v>24844.650179962493</v>
          </cell>
          <cell r="AK129">
            <v>24844.650179962493</v>
          </cell>
          <cell r="AL129">
            <v>24844.650179962493</v>
          </cell>
          <cell r="AM129">
            <v>24844.650179962493</v>
          </cell>
          <cell r="AN129">
            <v>24844.650179962493</v>
          </cell>
          <cell r="AO129">
            <v>24844.650179962493</v>
          </cell>
          <cell r="AP129">
            <v>24844.650179962493</v>
          </cell>
          <cell r="AQ129">
            <v>24844.650179962493</v>
          </cell>
          <cell r="AR129">
            <v>24844.650179962493</v>
          </cell>
          <cell r="AS129">
            <v>24844.650179962493</v>
          </cell>
          <cell r="AT129">
            <v>24844.650179962493</v>
          </cell>
          <cell r="AU129">
            <v>24844.650179962493</v>
          </cell>
          <cell r="AV129">
            <v>24844.650179962493</v>
          </cell>
          <cell r="AW129">
            <v>24844.650179962493</v>
          </cell>
          <cell r="AX129">
            <v>24844.650179962493</v>
          </cell>
          <cell r="AY129">
            <v>24844.650179962493</v>
          </cell>
          <cell r="AZ129">
            <v>24844.650179962493</v>
          </cell>
          <cell r="BA129">
            <v>24844.650179962493</v>
          </cell>
          <cell r="BB129">
            <v>24844.650179962493</v>
          </cell>
          <cell r="BC129">
            <v>24844.650179962493</v>
          </cell>
          <cell r="BD129">
            <v>24844.650179962493</v>
          </cell>
          <cell r="BE129">
            <v>24844.650179962493</v>
          </cell>
          <cell r="BF129">
            <v>24844.650179962493</v>
          </cell>
          <cell r="BG129">
            <v>24844.650179962493</v>
          </cell>
          <cell r="BH129">
            <v>24844.650179962493</v>
          </cell>
          <cell r="BI129">
            <v>24844.650179962493</v>
          </cell>
          <cell r="BJ129">
            <v>24844.650179962493</v>
          </cell>
          <cell r="BK129">
            <v>24844.650179962493</v>
          </cell>
          <cell r="BL129">
            <v>24844.650179962493</v>
          </cell>
          <cell r="BM129">
            <v>24844.650179962493</v>
          </cell>
          <cell r="BN129">
            <v>24844.650179962493</v>
          </cell>
          <cell r="BO129">
            <v>24844.650179962493</v>
          </cell>
          <cell r="BP129">
            <v>24844.650179962493</v>
          </cell>
          <cell r="BQ129">
            <v>24844.650179962493</v>
          </cell>
          <cell r="BR129">
            <v>24844.650179962493</v>
          </cell>
          <cell r="BS129">
            <v>24844.650179962493</v>
          </cell>
          <cell r="BT129">
            <v>24844.650179962493</v>
          </cell>
          <cell r="BU129">
            <v>24844.650179962493</v>
          </cell>
          <cell r="BV129">
            <v>24844.650179962493</v>
          </cell>
          <cell r="BW129">
            <v>24844.650179962493</v>
          </cell>
          <cell r="BX129">
            <v>24844.650179962493</v>
          </cell>
          <cell r="BY129">
            <v>24844.650179962493</v>
          </cell>
          <cell r="BZ129">
            <v>24844.650179962493</v>
          </cell>
          <cell r="CA129">
            <v>24844.650179962493</v>
          </cell>
          <cell r="CB129">
            <v>24844.650179962493</v>
          </cell>
        </row>
        <row r="130">
          <cell r="A130">
            <v>2114010</v>
          </cell>
          <cell r="B130" t="str">
            <v>Support grouter - Sink &amp; Ledge</v>
          </cell>
          <cell r="C130" t="str">
            <v>Driller - Hand Held</v>
          </cell>
          <cell r="D130" t="str">
            <v>U4</v>
          </cell>
          <cell r="E130">
            <v>4140.7750299937488</v>
          </cell>
          <cell r="O130">
            <v>0</v>
          </cell>
          <cell r="P130">
            <v>0</v>
          </cell>
          <cell r="Q130">
            <v>0</v>
          </cell>
          <cell r="R130">
            <v>0</v>
          </cell>
          <cell r="S130">
            <v>0</v>
          </cell>
          <cell r="T130">
            <v>0</v>
          </cell>
          <cell r="U130">
            <v>0</v>
          </cell>
          <cell r="V130">
            <v>0</v>
          </cell>
          <cell r="W130">
            <v>24844.650179962493</v>
          </cell>
          <cell r="X130">
            <v>24844.650179962493</v>
          </cell>
          <cell r="Y130">
            <v>24844.650179962493</v>
          </cell>
          <cell r="Z130">
            <v>24844.650179962493</v>
          </cell>
          <cell r="AA130">
            <v>24844.650179962493</v>
          </cell>
          <cell r="AB130">
            <v>24844.650179962493</v>
          </cell>
          <cell r="AC130">
            <v>24844.650179962493</v>
          </cell>
          <cell r="AD130">
            <v>24844.650179962493</v>
          </cell>
          <cell r="AE130">
            <v>24844.650179962493</v>
          </cell>
          <cell r="AF130">
            <v>24844.650179962493</v>
          </cell>
          <cell r="AG130">
            <v>24844.650179962493</v>
          </cell>
          <cell r="AH130">
            <v>24844.650179962493</v>
          </cell>
          <cell r="AI130">
            <v>24844.650179962493</v>
          </cell>
          <cell r="AJ130">
            <v>24844.650179962493</v>
          </cell>
          <cell r="AK130">
            <v>24844.650179962493</v>
          </cell>
          <cell r="AL130">
            <v>24844.650179962493</v>
          </cell>
          <cell r="AM130">
            <v>24844.650179962493</v>
          </cell>
          <cell r="AN130">
            <v>24844.650179962493</v>
          </cell>
          <cell r="AO130">
            <v>24844.650179962493</v>
          </cell>
          <cell r="AP130">
            <v>24844.650179962493</v>
          </cell>
          <cell r="AQ130">
            <v>24844.650179962493</v>
          </cell>
          <cell r="AR130">
            <v>24844.650179962493</v>
          </cell>
          <cell r="AS130">
            <v>24844.650179962493</v>
          </cell>
          <cell r="AT130">
            <v>24844.650179962493</v>
          </cell>
          <cell r="AU130">
            <v>24844.650179962493</v>
          </cell>
          <cell r="AV130">
            <v>24844.650179962493</v>
          </cell>
          <cell r="AW130">
            <v>24844.650179962493</v>
          </cell>
          <cell r="AX130">
            <v>24844.650179962493</v>
          </cell>
          <cell r="AY130">
            <v>24844.650179962493</v>
          </cell>
          <cell r="AZ130">
            <v>24844.650179962493</v>
          </cell>
          <cell r="BA130">
            <v>24844.650179962493</v>
          </cell>
          <cell r="BB130">
            <v>24844.650179962493</v>
          </cell>
          <cell r="BC130">
            <v>24844.650179962493</v>
          </cell>
          <cell r="BD130">
            <v>24844.650179962493</v>
          </cell>
          <cell r="BE130">
            <v>24844.650179962493</v>
          </cell>
          <cell r="BF130">
            <v>24844.650179962493</v>
          </cell>
          <cell r="BG130">
            <v>24844.650179962493</v>
          </cell>
          <cell r="BH130">
            <v>24844.650179962493</v>
          </cell>
          <cell r="BI130">
            <v>24844.650179962493</v>
          </cell>
          <cell r="BJ130">
            <v>24844.650179962493</v>
          </cell>
          <cell r="BK130">
            <v>24844.650179962493</v>
          </cell>
          <cell r="BL130">
            <v>24844.650179962493</v>
          </cell>
          <cell r="BM130">
            <v>24844.650179962493</v>
          </cell>
          <cell r="BN130">
            <v>24844.650179962493</v>
          </cell>
          <cell r="BO130">
            <v>24844.650179962493</v>
          </cell>
          <cell r="BP130">
            <v>24844.650179962493</v>
          </cell>
          <cell r="BQ130">
            <v>24844.650179962493</v>
          </cell>
          <cell r="BR130">
            <v>24844.650179962493</v>
          </cell>
          <cell r="BS130">
            <v>24844.650179962493</v>
          </cell>
          <cell r="BT130">
            <v>24844.650179962493</v>
          </cell>
          <cell r="BU130">
            <v>24844.650179962493</v>
          </cell>
          <cell r="BV130">
            <v>24844.650179962493</v>
          </cell>
          <cell r="BW130">
            <v>24844.650179962493</v>
          </cell>
          <cell r="BX130">
            <v>24844.650179962493</v>
          </cell>
          <cell r="BY130">
            <v>24844.650179962493</v>
          </cell>
          <cell r="BZ130">
            <v>24844.650179962493</v>
          </cell>
          <cell r="CA130">
            <v>24844.650179962493</v>
          </cell>
          <cell r="CB130">
            <v>24844.650179962493</v>
          </cell>
        </row>
        <row r="131">
          <cell r="A131">
            <v>2111100</v>
          </cell>
          <cell r="B131" t="str">
            <v xml:space="preserve">Labourer PTV's - Sink </v>
          </cell>
          <cell r="C131" t="str">
            <v>Labourer</v>
          </cell>
          <cell r="D131" t="str">
            <v>U1</v>
          </cell>
          <cell r="E131">
            <v>2746.3209880618924</v>
          </cell>
          <cell r="O131">
            <v>0</v>
          </cell>
          <cell r="P131">
            <v>0</v>
          </cell>
          <cell r="Q131">
            <v>0</v>
          </cell>
          <cell r="R131">
            <v>0</v>
          </cell>
          <cell r="S131">
            <v>0</v>
          </cell>
          <cell r="T131">
            <v>0</v>
          </cell>
          <cell r="U131">
            <v>0</v>
          </cell>
          <cell r="V131">
            <v>0</v>
          </cell>
          <cell r="W131">
            <v>10985.28395224757</v>
          </cell>
          <cell r="X131">
            <v>10985.28395224757</v>
          </cell>
          <cell r="Y131">
            <v>10985.28395224757</v>
          </cell>
          <cell r="Z131">
            <v>10985.28395224757</v>
          </cell>
          <cell r="AA131">
            <v>10985.28395224757</v>
          </cell>
          <cell r="AB131">
            <v>10985.28395224757</v>
          </cell>
          <cell r="AC131">
            <v>10985.28395224757</v>
          </cell>
          <cell r="AD131">
            <v>10985.28395224757</v>
          </cell>
          <cell r="AE131">
            <v>10985.28395224757</v>
          </cell>
          <cell r="AF131">
            <v>10985.28395224757</v>
          </cell>
          <cell r="AG131">
            <v>10985.28395224757</v>
          </cell>
          <cell r="AH131">
            <v>10985.28395224757</v>
          </cell>
          <cell r="AI131">
            <v>10985.28395224757</v>
          </cell>
          <cell r="AJ131">
            <v>10985.28395224757</v>
          </cell>
          <cell r="AK131">
            <v>10985.28395224757</v>
          </cell>
          <cell r="AL131">
            <v>10985.28395224757</v>
          </cell>
          <cell r="AM131">
            <v>10985.28395224757</v>
          </cell>
          <cell r="AN131">
            <v>10985.28395224757</v>
          </cell>
          <cell r="AO131">
            <v>10985.28395224757</v>
          </cell>
          <cell r="AP131">
            <v>10985.28395224757</v>
          </cell>
          <cell r="AQ131">
            <v>10985.28395224757</v>
          </cell>
          <cell r="AR131">
            <v>10985.28395224757</v>
          </cell>
          <cell r="AS131">
            <v>10985.28395224757</v>
          </cell>
          <cell r="AT131">
            <v>10985.28395224757</v>
          </cell>
          <cell r="AU131">
            <v>10985.28395224757</v>
          </cell>
          <cell r="AV131">
            <v>10985.28395224757</v>
          </cell>
          <cell r="AW131">
            <v>10985.28395224757</v>
          </cell>
          <cell r="AX131">
            <v>10985.28395224757</v>
          </cell>
          <cell r="AY131">
            <v>10985.28395224757</v>
          </cell>
          <cell r="AZ131">
            <v>10985.28395224757</v>
          </cell>
          <cell r="BA131">
            <v>10985.28395224757</v>
          </cell>
          <cell r="BB131">
            <v>10985.28395224757</v>
          </cell>
          <cell r="BC131">
            <v>10985.28395224757</v>
          </cell>
          <cell r="BD131">
            <v>10985.28395224757</v>
          </cell>
          <cell r="BE131">
            <v>10985.28395224757</v>
          </cell>
          <cell r="BF131">
            <v>10985.28395224757</v>
          </cell>
          <cell r="BG131">
            <v>10985.28395224757</v>
          </cell>
          <cell r="BH131">
            <v>10985.28395224757</v>
          </cell>
          <cell r="BI131">
            <v>10985.28395224757</v>
          </cell>
          <cell r="BJ131">
            <v>10985.28395224757</v>
          </cell>
          <cell r="BK131">
            <v>10985.28395224757</v>
          </cell>
          <cell r="BL131">
            <v>10985.28395224757</v>
          </cell>
          <cell r="BM131">
            <v>10985.28395224757</v>
          </cell>
          <cell r="BN131">
            <v>10985.28395224757</v>
          </cell>
          <cell r="BO131">
            <v>10985.28395224757</v>
          </cell>
          <cell r="BP131">
            <v>10985.28395224757</v>
          </cell>
          <cell r="BQ131">
            <v>10985.28395224757</v>
          </cell>
          <cell r="BR131">
            <v>10985.28395224757</v>
          </cell>
          <cell r="BS131">
            <v>10985.28395224757</v>
          </cell>
          <cell r="BT131">
            <v>10985.28395224757</v>
          </cell>
          <cell r="BU131">
            <v>10985.28395224757</v>
          </cell>
          <cell r="BV131">
            <v>10985.28395224757</v>
          </cell>
          <cell r="BW131">
            <v>10985.28395224757</v>
          </cell>
          <cell r="BX131">
            <v>10985.28395224757</v>
          </cell>
          <cell r="BY131">
            <v>10985.28395224757</v>
          </cell>
          <cell r="BZ131">
            <v>10985.28395224757</v>
          </cell>
          <cell r="CA131">
            <v>10985.28395224757</v>
          </cell>
          <cell r="CB131">
            <v>10985.28395224757</v>
          </cell>
        </row>
        <row r="132">
          <cell r="A132">
            <v>2111100</v>
          </cell>
          <cell r="B132" t="str">
            <v>Labourer PTV's - Ledge</v>
          </cell>
          <cell r="C132" t="str">
            <v>Labourer</v>
          </cell>
          <cell r="D132" t="str">
            <v>U1</v>
          </cell>
          <cell r="E132">
            <v>2746.3209880618924</v>
          </cell>
          <cell r="O132">
            <v>0</v>
          </cell>
          <cell r="P132">
            <v>0</v>
          </cell>
          <cell r="Q132">
            <v>0</v>
          </cell>
          <cell r="R132">
            <v>0</v>
          </cell>
          <cell r="S132">
            <v>0</v>
          </cell>
          <cell r="T132">
            <v>0</v>
          </cell>
          <cell r="U132">
            <v>0</v>
          </cell>
          <cell r="V132">
            <v>0</v>
          </cell>
          <cell r="W132">
            <v>13731.604940309462</v>
          </cell>
          <cell r="X132">
            <v>13731.604940309462</v>
          </cell>
          <cell r="Y132">
            <v>13731.604940309462</v>
          </cell>
          <cell r="Z132">
            <v>13731.604940309462</v>
          </cell>
          <cell r="AA132">
            <v>13731.604940309462</v>
          </cell>
          <cell r="AB132">
            <v>13731.604940309462</v>
          </cell>
          <cell r="AC132">
            <v>13731.604940309462</v>
          </cell>
          <cell r="AD132">
            <v>13731.604940309462</v>
          </cell>
          <cell r="AE132">
            <v>13731.604940309462</v>
          </cell>
          <cell r="AF132">
            <v>13731.604940309462</v>
          </cell>
          <cell r="AG132">
            <v>13731.604940309462</v>
          </cell>
          <cell r="AH132">
            <v>13731.604940309462</v>
          </cell>
          <cell r="AI132">
            <v>13731.604940309462</v>
          </cell>
          <cell r="AJ132">
            <v>13731.604940309462</v>
          </cell>
          <cell r="AK132">
            <v>13731.604940309462</v>
          </cell>
          <cell r="AL132">
            <v>13731.604940309462</v>
          </cell>
          <cell r="AM132">
            <v>13731.604940309462</v>
          </cell>
          <cell r="AN132">
            <v>13731.604940309462</v>
          </cell>
          <cell r="AO132">
            <v>13731.604940309462</v>
          </cell>
          <cell r="AP132">
            <v>13731.604940309462</v>
          </cell>
          <cell r="AQ132">
            <v>13731.604940309462</v>
          </cell>
          <cell r="AR132">
            <v>13731.604940309462</v>
          </cell>
          <cell r="AS132">
            <v>13731.604940309462</v>
          </cell>
          <cell r="AT132">
            <v>13731.604940309462</v>
          </cell>
          <cell r="AU132">
            <v>13731.604940309462</v>
          </cell>
          <cell r="AV132">
            <v>13731.604940309462</v>
          </cell>
          <cell r="AW132">
            <v>13731.604940309462</v>
          </cell>
          <cell r="AX132">
            <v>13731.604940309462</v>
          </cell>
          <cell r="AY132">
            <v>13731.604940309462</v>
          </cell>
          <cell r="AZ132">
            <v>13731.604940309462</v>
          </cell>
          <cell r="BA132">
            <v>13731.604940309462</v>
          </cell>
          <cell r="BB132">
            <v>13731.604940309462</v>
          </cell>
          <cell r="BC132">
            <v>13731.604940309462</v>
          </cell>
          <cell r="BD132">
            <v>13731.604940309462</v>
          </cell>
          <cell r="BE132">
            <v>13731.604940309462</v>
          </cell>
          <cell r="BF132">
            <v>13731.604940309462</v>
          </cell>
          <cell r="BG132">
            <v>13731.604940309462</v>
          </cell>
          <cell r="BH132">
            <v>13731.604940309462</v>
          </cell>
          <cell r="BI132">
            <v>13731.604940309462</v>
          </cell>
          <cell r="BJ132">
            <v>13731.604940309462</v>
          </cell>
          <cell r="BK132">
            <v>13731.604940309462</v>
          </cell>
          <cell r="BL132">
            <v>13731.604940309462</v>
          </cell>
          <cell r="BM132">
            <v>13731.604940309462</v>
          </cell>
          <cell r="BN132">
            <v>13731.604940309462</v>
          </cell>
          <cell r="BO132">
            <v>13731.604940309462</v>
          </cell>
          <cell r="BP132">
            <v>13731.604940309462</v>
          </cell>
          <cell r="BQ132">
            <v>13731.604940309462</v>
          </cell>
          <cell r="BR132">
            <v>13731.604940309462</v>
          </cell>
          <cell r="BS132">
            <v>13731.604940309462</v>
          </cell>
          <cell r="BT132">
            <v>13731.604940309462</v>
          </cell>
          <cell r="BU132">
            <v>13731.604940309462</v>
          </cell>
          <cell r="BV132">
            <v>13731.604940309462</v>
          </cell>
          <cell r="BW132">
            <v>13731.604940309462</v>
          </cell>
          <cell r="BX132">
            <v>13731.604940309462</v>
          </cell>
          <cell r="BY132">
            <v>13731.604940309462</v>
          </cell>
          <cell r="BZ132">
            <v>13731.604940309462</v>
          </cell>
          <cell r="CA132">
            <v>13731.604940309462</v>
          </cell>
          <cell r="CB132">
            <v>13731.604940309462</v>
          </cell>
        </row>
        <row r="133">
          <cell r="A133">
            <v>2118010</v>
          </cell>
          <cell r="B133" t="str">
            <v>LHD Driver - Sink</v>
          </cell>
          <cell r="C133" t="str">
            <v>LHD Driver</v>
          </cell>
          <cell r="D133" t="str">
            <v>U8</v>
          </cell>
          <cell r="E133">
            <v>5844.9733568592401</v>
          </cell>
          <cell r="O133">
            <v>0</v>
          </cell>
          <cell r="P133">
            <v>0</v>
          </cell>
          <cell r="Q133">
            <v>0</v>
          </cell>
          <cell r="R133">
            <v>0</v>
          </cell>
          <cell r="S133">
            <v>0</v>
          </cell>
          <cell r="T133">
            <v>0</v>
          </cell>
          <cell r="U133">
            <v>0</v>
          </cell>
          <cell r="V133">
            <v>0</v>
          </cell>
          <cell r="W133">
            <v>35069.840141155437</v>
          </cell>
          <cell r="X133">
            <v>35069.840141155437</v>
          </cell>
          <cell r="Y133">
            <v>35069.840141155437</v>
          </cell>
          <cell r="Z133">
            <v>35069.840141155437</v>
          </cell>
          <cell r="AA133">
            <v>35069.840141155437</v>
          </cell>
          <cell r="AB133">
            <v>35069.840141155437</v>
          </cell>
          <cell r="AC133">
            <v>35069.840141155437</v>
          </cell>
          <cell r="AD133">
            <v>35069.840141155437</v>
          </cell>
          <cell r="AE133">
            <v>35069.840141155437</v>
          </cell>
          <cell r="AF133">
            <v>35069.840141155437</v>
          </cell>
          <cell r="AG133">
            <v>35069.840141155437</v>
          </cell>
          <cell r="AH133">
            <v>35069.840141155437</v>
          </cell>
          <cell r="AI133">
            <v>35069.840141155437</v>
          </cell>
          <cell r="AJ133">
            <v>35069.840141155437</v>
          </cell>
          <cell r="AK133">
            <v>35069.840141155437</v>
          </cell>
          <cell r="AL133">
            <v>35069.840141155437</v>
          </cell>
          <cell r="AM133">
            <v>35069.840141155437</v>
          </cell>
          <cell r="AN133">
            <v>35069.840141155437</v>
          </cell>
          <cell r="AO133">
            <v>35069.840141155437</v>
          </cell>
          <cell r="AP133">
            <v>35069.840141155437</v>
          </cell>
          <cell r="AQ133">
            <v>35069.840141155437</v>
          </cell>
          <cell r="AR133">
            <v>35069.840141155437</v>
          </cell>
          <cell r="AS133">
            <v>35069.840141155437</v>
          </cell>
          <cell r="AT133">
            <v>35069.840141155437</v>
          </cell>
          <cell r="AU133">
            <v>35069.840141155437</v>
          </cell>
          <cell r="AV133">
            <v>35069.840141155437</v>
          </cell>
          <cell r="AW133">
            <v>35069.840141155437</v>
          </cell>
          <cell r="AX133">
            <v>35069.840141155437</v>
          </cell>
          <cell r="AY133">
            <v>35069.840141155437</v>
          </cell>
          <cell r="AZ133">
            <v>35069.840141155437</v>
          </cell>
          <cell r="BA133">
            <v>35069.840141155437</v>
          </cell>
          <cell r="BB133">
            <v>35069.840141155437</v>
          </cell>
          <cell r="BC133">
            <v>35069.840141155437</v>
          </cell>
          <cell r="BD133">
            <v>35069.840141155437</v>
          </cell>
          <cell r="BE133">
            <v>35069.840141155437</v>
          </cell>
          <cell r="BF133">
            <v>35069.840141155437</v>
          </cell>
          <cell r="BG133">
            <v>35069.840141155437</v>
          </cell>
          <cell r="BH133">
            <v>35069.840141155437</v>
          </cell>
          <cell r="BI133">
            <v>35069.840141155437</v>
          </cell>
          <cell r="BJ133">
            <v>35069.840141155437</v>
          </cell>
          <cell r="BK133">
            <v>35069.840141155437</v>
          </cell>
          <cell r="BL133">
            <v>35069.840141155437</v>
          </cell>
          <cell r="BM133">
            <v>35069.840141155437</v>
          </cell>
          <cell r="BN133">
            <v>35069.840141155437</v>
          </cell>
          <cell r="BO133">
            <v>35069.840141155437</v>
          </cell>
          <cell r="BP133">
            <v>35069.840141155437</v>
          </cell>
          <cell r="BQ133">
            <v>35069.840141155437</v>
          </cell>
          <cell r="BR133">
            <v>35069.840141155437</v>
          </cell>
          <cell r="BS133">
            <v>35069.840141155437</v>
          </cell>
          <cell r="BT133">
            <v>35069.840141155437</v>
          </cell>
          <cell r="BU133">
            <v>35069.840141155437</v>
          </cell>
          <cell r="BV133">
            <v>35069.840141155437</v>
          </cell>
          <cell r="BW133">
            <v>35069.840141155437</v>
          </cell>
          <cell r="BX133">
            <v>35069.840141155437</v>
          </cell>
          <cell r="BY133">
            <v>35069.840141155437</v>
          </cell>
          <cell r="BZ133">
            <v>35069.840141155437</v>
          </cell>
          <cell r="CA133">
            <v>35069.840141155437</v>
          </cell>
          <cell r="CB133">
            <v>35069.840141155437</v>
          </cell>
        </row>
        <row r="134">
          <cell r="A134">
            <v>2118010</v>
          </cell>
          <cell r="B134" t="str">
            <v>LHD Driver - Ledge</v>
          </cell>
          <cell r="C134" t="str">
            <v>LHD Driver</v>
          </cell>
          <cell r="D134" t="str">
            <v>U8</v>
          </cell>
          <cell r="E134">
            <v>5844.9733568592401</v>
          </cell>
          <cell r="O134">
            <v>0</v>
          </cell>
          <cell r="P134">
            <v>0</v>
          </cell>
          <cell r="Q134">
            <v>0</v>
          </cell>
          <cell r="R134">
            <v>0</v>
          </cell>
          <cell r="S134">
            <v>0</v>
          </cell>
          <cell r="T134">
            <v>0</v>
          </cell>
          <cell r="U134">
            <v>0</v>
          </cell>
          <cell r="V134">
            <v>0</v>
          </cell>
          <cell r="W134">
            <v>35069.840141155437</v>
          </cell>
          <cell r="X134">
            <v>35069.840141155437</v>
          </cell>
          <cell r="Y134">
            <v>35069.840141155437</v>
          </cell>
          <cell r="Z134">
            <v>35069.840141155437</v>
          </cell>
          <cell r="AA134">
            <v>35069.840141155437</v>
          </cell>
          <cell r="AB134">
            <v>35069.840141155437</v>
          </cell>
          <cell r="AC134">
            <v>35069.840141155437</v>
          </cell>
          <cell r="AD134">
            <v>35069.840141155437</v>
          </cell>
          <cell r="AE134">
            <v>35069.840141155437</v>
          </cell>
          <cell r="AF134">
            <v>35069.840141155437</v>
          </cell>
          <cell r="AG134">
            <v>35069.840141155437</v>
          </cell>
          <cell r="AH134">
            <v>35069.840141155437</v>
          </cell>
          <cell r="AI134">
            <v>35069.840141155437</v>
          </cell>
          <cell r="AJ134">
            <v>35069.840141155437</v>
          </cell>
          <cell r="AK134">
            <v>35069.840141155437</v>
          </cell>
          <cell r="AL134">
            <v>35069.840141155437</v>
          </cell>
          <cell r="AM134">
            <v>35069.840141155437</v>
          </cell>
          <cell r="AN134">
            <v>35069.840141155437</v>
          </cell>
          <cell r="AO134">
            <v>35069.840141155437</v>
          </cell>
          <cell r="AP134">
            <v>35069.840141155437</v>
          </cell>
          <cell r="AQ134">
            <v>35069.840141155437</v>
          </cell>
          <cell r="AR134">
            <v>35069.840141155437</v>
          </cell>
          <cell r="AS134">
            <v>35069.840141155437</v>
          </cell>
          <cell r="AT134">
            <v>35069.840141155437</v>
          </cell>
          <cell r="AU134">
            <v>35069.840141155437</v>
          </cell>
          <cell r="AV134">
            <v>35069.840141155437</v>
          </cell>
          <cell r="AW134">
            <v>35069.840141155437</v>
          </cell>
          <cell r="AX134">
            <v>35069.840141155437</v>
          </cell>
          <cell r="AY134">
            <v>35069.840141155437</v>
          </cell>
          <cell r="AZ134">
            <v>35069.840141155437</v>
          </cell>
          <cell r="BA134">
            <v>35069.840141155437</v>
          </cell>
          <cell r="BB134">
            <v>35069.840141155437</v>
          </cell>
          <cell r="BC134">
            <v>35069.840141155437</v>
          </cell>
          <cell r="BD134">
            <v>35069.840141155437</v>
          </cell>
          <cell r="BE134">
            <v>35069.840141155437</v>
          </cell>
          <cell r="BF134">
            <v>35069.840141155437</v>
          </cell>
          <cell r="BG134">
            <v>35069.840141155437</v>
          </cell>
          <cell r="BH134">
            <v>35069.840141155437</v>
          </cell>
          <cell r="BI134">
            <v>35069.840141155437</v>
          </cell>
          <cell r="BJ134">
            <v>35069.840141155437</v>
          </cell>
          <cell r="BK134">
            <v>35069.840141155437</v>
          </cell>
          <cell r="BL134">
            <v>35069.840141155437</v>
          </cell>
          <cell r="BM134">
            <v>35069.840141155437</v>
          </cell>
          <cell r="BN134">
            <v>35069.840141155437</v>
          </cell>
          <cell r="BO134">
            <v>35069.840141155437</v>
          </cell>
          <cell r="BP134">
            <v>35069.840141155437</v>
          </cell>
          <cell r="BQ134">
            <v>35069.840141155437</v>
          </cell>
          <cell r="BR134">
            <v>35069.840141155437</v>
          </cell>
          <cell r="BS134">
            <v>35069.840141155437</v>
          </cell>
          <cell r="BT134">
            <v>35069.840141155437</v>
          </cell>
          <cell r="BU134">
            <v>35069.840141155437</v>
          </cell>
          <cell r="BV134">
            <v>35069.840141155437</v>
          </cell>
          <cell r="BW134">
            <v>35069.840141155437</v>
          </cell>
          <cell r="BX134">
            <v>35069.840141155437</v>
          </cell>
          <cell r="BY134">
            <v>35069.840141155437</v>
          </cell>
          <cell r="BZ134">
            <v>35069.840141155437</v>
          </cell>
          <cell r="CA134">
            <v>35069.840141155437</v>
          </cell>
          <cell r="CB134">
            <v>35069.840141155437</v>
          </cell>
        </row>
        <row r="136">
          <cell r="B136" t="str">
            <v>DDT Stoping</v>
          </cell>
        </row>
        <row r="137">
          <cell r="A137">
            <v>2118000</v>
          </cell>
          <cell r="B137" t="str">
            <v>Team Leader - Stoping</v>
          </cell>
          <cell r="C137" t="str">
            <v>Section Team Leader</v>
          </cell>
          <cell r="D137" t="str">
            <v>U8</v>
          </cell>
          <cell r="E137">
            <v>5844.9733568592401</v>
          </cell>
          <cell r="O137">
            <v>0</v>
          </cell>
          <cell r="P137">
            <v>0</v>
          </cell>
          <cell r="Q137">
            <v>0</v>
          </cell>
          <cell r="R137">
            <v>0</v>
          </cell>
          <cell r="S137">
            <v>0</v>
          </cell>
          <cell r="T137">
            <v>0</v>
          </cell>
          <cell r="U137">
            <v>0</v>
          </cell>
          <cell r="V137">
            <v>0</v>
          </cell>
          <cell r="W137">
            <v>0</v>
          </cell>
          <cell r="X137">
            <v>11689.94671371848</v>
          </cell>
          <cell r="Y137">
            <v>23379.89342743696</v>
          </cell>
          <cell r="Z137">
            <v>23379.89342743696</v>
          </cell>
          <cell r="AA137">
            <v>35069.840141155437</v>
          </cell>
          <cell r="AB137">
            <v>35069.840141155437</v>
          </cell>
          <cell r="AC137">
            <v>46759.786854873921</v>
          </cell>
          <cell r="AD137">
            <v>46759.786854873921</v>
          </cell>
          <cell r="AE137">
            <v>58449.733568592404</v>
          </cell>
          <cell r="AF137">
            <v>70139.680282310874</v>
          </cell>
          <cell r="AG137">
            <v>70139.680282310874</v>
          </cell>
          <cell r="AH137">
            <v>81829.626996029358</v>
          </cell>
          <cell r="AI137">
            <v>93519.573709747841</v>
          </cell>
          <cell r="AJ137">
            <v>93519.573709747841</v>
          </cell>
          <cell r="AK137">
            <v>93519.573709747841</v>
          </cell>
          <cell r="AL137">
            <v>93519.573709747841</v>
          </cell>
          <cell r="AM137">
            <v>93519.573709747841</v>
          </cell>
          <cell r="AN137">
            <v>93519.573709747841</v>
          </cell>
          <cell r="AO137">
            <v>93519.573709747841</v>
          </cell>
          <cell r="AP137">
            <v>93519.573709747841</v>
          </cell>
          <cell r="AQ137">
            <v>93519.573709747841</v>
          </cell>
          <cell r="AR137">
            <v>93519.573709747841</v>
          </cell>
          <cell r="AS137">
            <v>93519.573709747841</v>
          </cell>
          <cell r="AT137">
            <v>93519.573709747841</v>
          </cell>
          <cell r="AU137">
            <v>93519.573709747841</v>
          </cell>
          <cell r="AV137">
            <v>93519.573709747841</v>
          </cell>
          <cell r="AW137">
            <v>93519.573709747841</v>
          </cell>
          <cell r="AX137">
            <v>93519.573709747841</v>
          </cell>
          <cell r="AY137">
            <v>93519.573709747841</v>
          </cell>
          <cell r="AZ137">
            <v>93519.573709747841</v>
          </cell>
          <cell r="BA137">
            <v>93519.573709747841</v>
          </cell>
          <cell r="BB137">
            <v>93519.573709747841</v>
          </cell>
          <cell r="BC137">
            <v>93519.573709747841</v>
          </cell>
          <cell r="BD137">
            <v>93519.573709747841</v>
          </cell>
          <cell r="BE137">
            <v>93519.573709747841</v>
          </cell>
          <cell r="BF137">
            <v>93519.573709747841</v>
          </cell>
          <cell r="BG137">
            <v>93519.573709747841</v>
          </cell>
          <cell r="BH137">
            <v>93519.573709747841</v>
          </cell>
          <cell r="BI137">
            <v>93519.573709747841</v>
          </cell>
          <cell r="BJ137">
            <v>93519.573709747841</v>
          </cell>
          <cell r="BK137">
            <v>93519.573709747841</v>
          </cell>
          <cell r="BL137">
            <v>93519.573709747841</v>
          </cell>
          <cell r="BM137">
            <v>93519.573709747841</v>
          </cell>
          <cell r="BN137">
            <v>93519.573709747841</v>
          </cell>
          <cell r="BO137">
            <v>93519.573709747841</v>
          </cell>
          <cell r="BP137">
            <v>93519.573709747841</v>
          </cell>
          <cell r="BQ137">
            <v>93519.573709747841</v>
          </cell>
          <cell r="BR137">
            <v>93519.573709747841</v>
          </cell>
          <cell r="BS137">
            <v>93519.573709747841</v>
          </cell>
          <cell r="BT137">
            <v>93519.573709747841</v>
          </cell>
          <cell r="BU137">
            <v>93519.573709747841</v>
          </cell>
          <cell r="BV137">
            <v>93519.573709747841</v>
          </cell>
          <cell r="BW137">
            <v>93519.573709747841</v>
          </cell>
          <cell r="BX137">
            <v>93519.573709747841</v>
          </cell>
          <cell r="BY137">
            <v>93519.573709747841</v>
          </cell>
          <cell r="BZ137">
            <v>93519.573709747841</v>
          </cell>
          <cell r="CA137">
            <v>93519.573709747841</v>
          </cell>
          <cell r="CB137">
            <v>93519.573709747841</v>
          </cell>
        </row>
        <row r="138">
          <cell r="A138">
            <v>2118000</v>
          </cell>
          <cell r="B138" t="str">
            <v>Team Leader - Stope Cleaning</v>
          </cell>
          <cell r="C138" t="str">
            <v>Section Team Leader</v>
          </cell>
          <cell r="D138" t="str">
            <v>U8</v>
          </cell>
          <cell r="E138">
            <v>5844.9733568592401</v>
          </cell>
          <cell r="O138">
            <v>0</v>
          </cell>
          <cell r="P138">
            <v>0</v>
          </cell>
          <cell r="Q138">
            <v>0</v>
          </cell>
          <cell r="R138">
            <v>0</v>
          </cell>
          <cell r="S138">
            <v>0</v>
          </cell>
          <cell r="T138">
            <v>0</v>
          </cell>
          <cell r="U138">
            <v>0</v>
          </cell>
          <cell r="V138">
            <v>0</v>
          </cell>
          <cell r="W138">
            <v>0</v>
          </cell>
          <cell r="X138">
            <v>17534.920070577718</v>
          </cell>
          <cell r="Y138">
            <v>35069.840141155437</v>
          </cell>
          <cell r="Z138">
            <v>35069.840141155437</v>
          </cell>
          <cell r="AA138">
            <v>52604.760211733163</v>
          </cell>
          <cell r="AB138">
            <v>52604.760211733163</v>
          </cell>
          <cell r="AC138">
            <v>70139.680282310874</v>
          </cell>
          <cell r="AD138">
            <v>70139.680282310874</v>
          </cell>
          <cell r="AE138">
            <v>87674.600352888607</v>
          </cell>
          <cell r="AF138">
            <v>105209.52042346633</v>
          </cell>
          <cell r="AG138">
            <v>105209.52042346633</v>
          </cell>
          <cell r="AH138">
            <v>122744.44049404404</v>
          </cell>
          <cell r="AI138">
            <v>140279.36056462175</v>
          </cell>
          <cell r="AJ138">
            <v>140279.36056462175</v>
          </cell>
          <cell r="AK138">
            <v>140279.36056462175</v>
          </cell>
          <cell r="AL138">
            <v>140279.36056462175</v>
          </cell>
          <cell r="AM138">
            <v>140279.36056462175</v>
          </cell>
          <cell r="AN138">
            <v>140279.36056462175</v>
          </cell>
          <cell r="AO138">
            <v>140279.36056462175</v>
          </cell>
          <cell r="AP138">
            <v>140279.36056462175</v>
          </cell>
          <cell r="AQ138">
            <v>140279.36056462175</v>
          </cell>
          <cell r="AR138">
            <v>140279.36056462175</v>
          </cell>
          <cell r="AS138">
            <v>140279.36056462175</v>
          </cell>
          <cell r="AT138">
            <v>140279.36056462175</v>
          </cell>
          <cell r="AU138">
            <v>140279.36056462175</v>
          </cell>
          <cell r="AV138">
            <v>140279.36056462175</v>
          </cell>
          <cell r="AW138">
            <v>140279.36056462175</v>
          </cell>
          <cell r="AX138">
            <v>140279.36056462175</v>
          </cell>
          <cell r="AY138">
            <v>140279.36056462175</v>
          </cell>
          <cell r="AZ138">
            <v>140279.36056462175</v>
          </cell>
          <cell r="BA138">
            <v>140279.36056462175</v>
          </cell>
          <cell r="BB138">
            <v>140279.36056462175</v>
          </cell>
          <cell r="BC138">
            <v>140279.36056462175</v>
          </cell>
          <cell r="BD138">
            <v>140279.36056462175</v>
          </cell>
          <cell r="BE138">
            <v>140279.36056462175</v>
          </cell>
          <cell r="BF138">
            <v>140279.36056462175</v>
          </cell>
          <cell r="BG138">
            <v>140279.36056462175</v>
          </cell>
          <cell r="BH138">
            <v>140279.36056462175</v>
          </cell>
          <cell r="BI138">
            <v>140279.36056462175</v>
          </cell>
          <cell r="BJ138">
            <v>140279.36056462175</v>
          </cell>
          <cell r="BK138">
            <v>140279.36056462175</v>
          </cell>
          <cell r="BL138">
            <v>140279.36056462175</v>
          </cell>
          <cell r="BM138">
            <v>140279.36056462175</v>
          </cell>
          <cell r="BN138">
            <v>140279.36056462175</v>
          </cell>
          <cell r="BO138">
            <v>140279.36056462175</v>
          </cell>
          <cell r="BP138">
            <v>140279.36056462175</v>
          </cell>
          <cell r="BQ138">
            <v>140279.36056462175</v>
          </cell>
          <cell r="BR138">
            <v>140279.36056462175</v>
          </cell>
          <cell r="BS138">
            <v>140279.36056462175</v>
          </cell>
          <cell r="BT138">
            <v>140279.36056462175</v>
          </cell>
          <cell r="BU138">
            <v>140279.36056462175</v>
          </cell>
          <cell r="BV138">
            <v>140279.36056462175</v>
          </cell>
          <cell r="BW138">
            <v>140279.36056462175</v>
          </cell>
          <cell r="BX138">
            <v>140279.36056462175</v>
          </cell>
          <cell r="BY138">
            <v>140279.36056462175</v>
          </cell>
          <cell r="BZ138">
            <v>140279.36056462175</v>
          </cell>
          <cell r="CA138">
            <v>140279.36056462175</v>
          </cell>
          <cell r="CB138">
            <v>140279.36056462175</v>
          </cell>
        </row>
        <row r="139">
          <cell r="A139">
            <v>2114010</v>
          </cell>
          <cell r="B139" t="str">
            <v>Driller - Hand Held - Stoping</v>
          </cell>
          <cell r="C139" t="str">
            <v>Driller - Hand Held</v>
          </cell>
          <cell r="D139" t="str">
            <v>U4</v>
          </cell>
          <cell r="E139">
            <v>4140.7750299937488</v>
          </cell>
          <cell r="O139">
            <v>0</v>
          </cell>
          <cell r="P139">
            <v>0</v>
          </cell>
          <cell r="Q139">
            <v>0</v>
          </cell>
          <cell r="R139">
            <v>0</v>
          </cell>
          <cell r="S139">
            <v>0</v>
          </cell>
          <cell r="T139">
            <v>0</v>
          </cell>
          <cell r="U139">
            <v>0</v>
          </cell>
          <cell r="V139">
            <v>0</v>
          </cell>
          <cell r="W139">
            <v>0</v>
          </cell>
          <cell r="X139">
            <v>49689.300359924986</v>
          </cell>
          <cell r="Y139">
            <v>99378.600719849972</v>
          </cell>
          <cell r="Z139">
            <v>99378.600719849972</v>
          </cell>
          <cell r="AA139">
            <v>149067.90107977495</v>
          </cell>
          <cell r="AB139">
            <v>149067.90107977495</v>
          </cell>
          <cell r="AC139">
            <v>198757.20143969994</v>
          </cell>
          <cell r="AD139">
            <v>198757.20143969994</v>
          </cell>
          <cell r="AE139">
            <v>248446.50179962494</v>
          </cell>
          <cell r="AF139">
            <v>298135.8021595499</v>
          </cell>
          <cell r="AG139">
            <v>298135.8021595499</v>
          </cell>
          <cell r="AH139">
            <v>347825.10251947492</v>
          </cell>
          <cell r="AI139">
            <v>397514.40287939989</v>
          </cell>
          <cell r="AJ139">
            <v>397514.40287939989</v>
          </cell>
          <cell r="AK139">
            <v>397514.40287939989</v>
          </cell>
          <cell r="AL139">
            <v>447203.70323932485</v>
          </cell>
          <cell r="AM139">
            <v>447203.70323932485</v>
          </cell>
          <cell r="AN139">
            <v>447203.70323932485</v>
          </cell>
          <cell r="AO139">
            <v>447203.70323932485</v>
          </cell>
          <cell r="AP139">
            <v>447203.70323932485</v>
          </cell>
          <cell r="AQ139">
            <v>447203.70323932485</v>
          </cell>
          <cell r="AR139">
            <v>447203.70323932485</v>
          </cell>
          <cell r="AS139">
            <v>447203.70323932485</v>
          </cell>
          <cell r="AT139">
            <v>447203.70323932485</v>
          </cell>
          <cell r="AU139">
            <v>447203.70323932485</v>
          </cell>
          <cell r="AV139">
            <v>447203.70323932485</v>
          </cell>
          <cell r="AW139">
            <v>447203.70323932485</v>
          </cell>
          <cell r="AX139">
            <v>447203.70323932485</v>
          </cell>
          <cell r="AY139">
            <v>447203.70323932485</v>
          </cell>
          <cell r="AZ139">
            <v>447203.70323932485</v>
          </cell>
          <cell r="BA139">
            <v>447203.70323932485</v>
          </cell>
          <cell r="BB139">
            <v>447203.70323932485</v>
          </cell>
          <cell r="BC139">
            <v>447203.70323932485</v>
          </cell>
          <cell r="BD139">
            <v>447203.70323932485</v>
          </cell>
          <cell r="BE139">
            <v>447203.70323932485</v>
          </cell>
          <cell r="BF139">
            <v>447203.70323932485</v>
          </cell>
          <cell r="BG139">
            <v>447203.70323932485</v>
          </cell>
          <cell r="BH139">
            <v>447203.70323932485</v>
          </cell>
          <cell r="BI139">
            <v>447203.70323932485</v>
          </cell>
          <cell r="BJ139">
            <v>447203.70323932485</v>
          </cell>
          <cell r="BK139">
            <v>447203.70323932485</v>
          </cell>
          <cell r="BL139">
            <v>447203.70323932485</v>
          </cell>
          <cell r="BM139">
            <v>447203.70323932485</v>
          </cell>
          <cell r="BN139">
            <v>447203.70323932485</v>
          </cell>
          <cell r="BO139">
            <v>447203.70323932485</v>
          </cell>
          <cell r="BP139">
            <v>447203.70323932485</v>
          </cell>
          <cell r="BQ139">
            <v>447203.70323932485</v>
          </cell>
          <cell r="BR139">
            <v>447203.70323932485</v>
          </cell>
          <cell r="BS139">
            <v>447203.70323932485</v>
          </cell>
          <cell r="BT139">
            <v>447203.70323932485</v>
          </cell>
          <cell r="BU139">
            <v>447203.70323932485</v>
          </cell>
          <cell r="BV139">
            <v>447203.70323932485</v>
          </cell>
          <cell r="BW139">
            <v>447203.70323932485</v>
          </cell>
          <cell r="BX139">
            <v>447203.70323932485</v>
          </cell>
          <cell r="BY139">
            <v>447203.70323932485</v>
          </cell>
          <cell r="BZ139">
            <v>447203.70323932485</v>
          </cell>
          <cell r="CA139">
            <v>447203.70323932485</v>
          </cell>
          <cell r="CB139">
            <v>447203.70323932485</v>
          </cell>
        </row>
        <row r="140">
          <cell r="A140">
            <v>2113070</v>
          </cell>
          <cell r="B140" t="str">
            <v>Driller -  Assistant - Stoping</v>
          </cell>
          <cell r="C140" t="str">
            <v>Driller assistant - Sink</v>
          </cell>
          <cell r="D140" t="str">
            <v>U3 - Sinking</v>
          </cell>
          <cell r="E140">
            <v>3620.6982289283637</v>
          </cell>
          <cell r="O140">
            <v>0</v>
          </cell>
          <cell r="P140">
            <v>0</v>
          </cell>
          <cell r="Q140">
            <v>0</v>
          </cell>
          <cell r="R140">
            <v>0</v>
          </cell>
          <cell r="S140">
            <v>0</v>
          </cell>
          <cell r="T140">
            <v>0</v>
          </cell>
          <cell r="U140">
            <v>0</v>
          </cell>
          <cell r="V140">
            <v>0</v>
          </cell>
          <cell r="W140">
            <v>0</v>
          </cell>
          <cell r="X140">
            <v>21724.189373570181</v>
          </cell>
          <cell r="Y140">
            <v>43448.378747140363</v>
          </cell>
          <cell r="Z140">
            <v>43448.378747140363</v>
          </cell>
          <cell r="AA140">
            <v>65172.568120710544</v>
          </cell>
          <cell r="AB140">
            <v>65172.568120710544</v>
          </cell>
          <cell r="AC140">
            <v>86896.757494280726</v>
          </cell>
          <cell r="AD140">
            <v>86896.757494280726</v>
          </cell>
          <cell r="AE140">
            <v>108620.94686785091</v>
          </cell>
          <cell r="AF140">
            <v>130345.13624142109</v>
          </cell>
          <cell r="AG140">
            <v>130345.13624142109</v>
          </cell>
          <cell r="AH140">
            <v>152069.32561499128</v>
          </cell>
          <cell r="AI140">
            <v>173793.51498856145</v>
          </cell>
          <cell r="AJ140">
            <v>173793.51498856145</v>
          </cell>
          <cell r="AK140">
            <v>173793.51498856145</v>
          </cell>
          <cell r="AL140">
            <v>195517.70436213166</v>
          </cell>
          <cell r="AM140">
            <v>195517.70436213166</v>
          </cell>
          <cell r="AN140">
            <v>195517.70436213166</v>
          </cell>
          <cell r="AO140">
            <v>195517.70436213166</v>
          </cell>
          <cell r="AP140">
            <v>195517.70436213166</v>
          </cell>
          <cell r="AQ140">
            <v>195517.70436213166</v>
          </cell>
          <cell r="AR140">
            <v>195517.70436213166</v>
          </cell>
          <cell r="AS140">
            <v>195517.70436213166</v>
          </cell>
          <cell r="AT140">
            <v>195517.70436213166</v>
          </cell>
          <cell r="AU140">
            <v>195517.70436213166</v>
          </cell>
          <cell r="AV140">
            <v>195517.70436213166</v>
          </cell>
          <cell r="AW140">
            <v>195517.70436213166</v>
          </cell>
          <cell r="AX140">
            <v>195517.70436213166</v>
          </cell>
          <cell r="AY140">
            <v>195517.70436213166</v>
          </cell>
          <cell r="AZ140">
            <v>195517.70436213166</v>
          </cell>
          <cell r="BA140">
            <v>195517.70436213166</v>
          </cell>
          <cell r="BB140">
            <v>195517.70436213166</v>
          </cell>
          <cell r="BC140">
            <v>195517.70436213166</v>
          </cell>
          <cell r="BD140">
            <v>195517.70436213166</v>
          </cell>
          <cell r="BE140">
            <v>195517.70436213166</v>
          </cell>
          <cell r="BF140">
            <v>195517.70436213166</v>
          </cell>
          <cell r="BG140">
            <v>195517.70436213166</v>
          </cell>
          <cell r="BH140">
            <v>195517.70436213166</v>
          </cell>
          <cell r="BI140">
            <v>195517.70436213166</v>
          </cell>
          <cell r="BJ140">
            <v>195517.70436213166</v>
          </cell>
          <cell r="BK140">
            <v>195517.70436213166</v>
          </cell>
          <cell r="BL140">
            <v>195517.70436213166</v>
          </cell>
          <cell r="BM140">
            <v>195517.70436213166</v>
          </cell>
          <cell r="BN140">
            <v>195517.70436213166</v>
          </cell>
          <cell r="BO140">
            <v>195517.70436213166</v>
          </cell>
          <cell r="BP140">
            <v>195517.70436213166</v>
          </cell>
          <cell r="BQ140">
            <v>195517.70436213166</v>
          </cell>
          <cell r="BR140">
            <v>195517.70436213166</v>
          </cell>
          <cell r="BS140">
            <v>195517.70436213166</v>
          </cell>
          <cell r="BT140">
            <v>195517.70436213166</v>
          </cell>
          <cell r="BU140">
            <v>195517.70436213166</v>
          </cell>
          <cell r="BV140">
            <v>195517.70436213166</v>
          </cell>
          <cell r="BW140">
            <v>195517.70436213166</v>
          </cell>
          <cell r="BX140">
            <v>195517.70436213166</v>
          </cell>
          <cell r="BY140">
            <v>195517.70436213166</v>
          </cell>
          <cell r="BZ140">
            <v>195517.70436213166</v>
          </cell>
          <cell r="CA140">
            <v>195517.70436213166</v>
          </cell>
          <cell r="CB140">
            <v>195517.70436213166</v>
          </cell>
        </row>
        <row r="141">
          <cell r="A141">
            <v>2113070</v>
          </cell>
          <cell r="B141" t="str">
            <v>Miners Assistant - Stoping</v>
          </cell>
          <cell r="C141" t="str">
            <v>Driller assistant - Sink</v>
          </cell>
          <cell r="D141" t="str">
            <v>U3 - Sinking</v>
          </cell>
          <cell r="E141">
            <v>3620.6982289283637</v>
          </cell>
          <cell r="O141">
            <v>0</v>
          </cell>
          <cell r="P141">
            <v>0</v>
          </cell>
          <cell r="Q141">
            <v>0</v>
          </cell>
          <cell r="R141">
            <v>0</v>
          </cell>
          <cell r="S141">
            <v>0</v>
          </cell>
          <cell r="T141">
            <v>0</v>
          </cell>
          <cell r="U141">
            <v>0</v>
          </cell>
          <cell r="V141">
            <v>0</v>
          </cell>
          <cell r="W141">
            <v>0</v>
          </cell>
          <cell r="X141">
            <v>14482.792915713455</v>
          </cell>
          <cell r="Y141">
            <v>28965.58583142691</v>
          </cell>
          <cell r="Z141">
            <v>28965.58583142691</v>
          </cell>
          <cell r="AA141">
            <v>43448.378747140363</v>
          </cell>
          <cell r="AB141">
            <v>43448.378747140363</v>
          </cell>
          <cell r="AC141">
            <v>57931.17166285382</v>
          </cell>
          <cell r="AD141">
            <v>57931.17166285382</v>
          </cell>
          <cell r="AE141">
            <v>72413.964578567276</v>
          </cell>
          <cell r="AF141">
            <v>86896.757494280726</v>
          </cell>
          <cell r="AG141">
            <v>86896.757494280726</v>
          </cell>
          <cell r="AH141">
            <v>101379.55040999419</v>
          </cell>
          <cell r="AI141">
            <v>115862.34332570764</v>
          </cell>
          <cell r="AJ141">
            <v>115862.34332570764</v>
          </cell>
          <cell r="AK141">
            <v>115862.34332570764</v>
          </cell>
          <cell r="AL141">
            <v>130345.13624142109</v>
          </cell>
          <cell r="AM141">
            <v>130345.13624142109</v>
          </cell>
          <cell r="AN141">
            <v>130345.13624142109</v>
          </cell>
          <cell r="AO141">
            <v>130345.13624142109</v>
          </cell>
          <cell r="AP141">
            <v>130345.13624142109</v>
          </cell>
          <cell r="AQ141">
            <v>130345.13624142109</v>
          </cell>
          <cell r="AR141">
            <v>130345.13624142109</v>
          </cell>
          <cell r="AS141">
            <v>130345.13624142109</v>
          </cell>
          <cell r="AT141">
            <v>130345.13624142109</v>
          </cell>
          <cell r="AU141">
            <v>130345.13624142109</v>
          </cell>
          <cell r="AV141">
            <v>130345.13624142109</v>
          </cell>
          <cell r="AW141">
            <v>130345.13624142109</v>
          </cell>
          <cell r="AX141">
            <v>130345.13624142109</v>
          </cell>
          <cell r="AY141">
            <v>130345.13624142109</v>
          </cell>
          <cell r="AZ141">
            <v>130345.13624142109</v>
          </cell>
          <cell r="BA141">
            <v>130345.13624142109</v>
          </cell>
          <cell r="BB141">
            <v>130345.13624142109</v>
          </cell>
          <cell r="BC141">
            <v>130345.13624142109</v>
          </cell>
          <cell r="BD141">
            <v>130345.13624142109</v>
          </cell>
          <cell r="BE141">
            <v>130345.13624142109</v>
          </cell>
          <cell r="BF141">
            <v>130345.13624142109</v>
          </cell>
          <cell r="BG141">
            <v>130345.13624142109</v>
          </cell>
          <cell r="BH141">
            <v>130345.13624142109</v>
          </cell>
          <cell r="BI141">
            <v>130345.13624142109</v>
          </cell>
          <cell r="BJ141">
            <v>130345.13624142109</v>
          </cell>
          <cell r="BK141">
            <v>130345.13624142109</v>
          </cell>
          <cell r="BL141">
            <v>130345.13624142109</v>
          </cell>
          <cell r="BM141">
            <v>130345.13624142109</v>
          </cell>
          <cell r="BN141">
            <v>130345.13624142109</v>
          </cell>
          <cell r="BO141">
            <v>130345.13624142109</v>
          </cell>
          <cell r="BP141">
            <v>130345.13624142109</v>
          </cell>
          <cell r="BQ141">
            <v>130345.13624142109</v>
          </cell>
          <cell r="BR141">
            <v>130345.13624142109</v>
          </cell>
          <cell r="BS141">
            <v>130345.13624142109</v>
          </cell>
          <cell r="BT141">
            <v>130345.13624142109</v>
          </cell>
          <cell r="BU141">
            <v>130345.13624142109</v>
          </cell>
          <cell r="BV141">
            <v>130345.13624142109</v>
          </cell>
          <cell r="BW141">
            <v>130345.13624142109</v>
          </cell>
          <cell r="BX141">
            <v>130345.13624142109</v>
          </cell>
          <cell r="BY141">
            <v>130345.13624142109</v>
          </cell>
          <cell r="BZ141">
            <v>130345.13624142109</v>
          </cell>
          <cell r="CA141">
            <v>130345.13624142109</v>
          </cell>
          <cell r="CB141">
            <v>130345.13624142109</v>
          </cell>
        </row>
        <row r="142">
          <cell r="A142">
            <v>2111100</v>
          </cell>
          <cell r="B142" t="str">
            <v>Labourer PTV's - Stoping</v>
          </cell>
          <cell r="C142" t="str">
            <v>Labourer</v>
          </cell>
          <cell r="D142" t="str">
            <v>U1</v>
          </cell>
          <cell r="E142">
            <v>2746.3209880618924</v>
          </cell>
          <cell r="O142">
            <v>0</v>
          </cell>
          <cell r="P142">
            <v>0</v>
          </cell>
          <cell r="Q142">
            <v>0</v>
          </cell>
          <cell r="R142">
            <v>0</v>
          </cell>
          <cell r="S142">
            <v>0</v>
          </cell>
          <cell r="T142">
            <v>0</v>
          </cell>
          <cell r="U142">
            <v>0</v>
          </cell>
          <cell r="V142">
            <v>0</v>
          </cell>
          <cell r="W142">
            <v>0</v>
          </cell>
          <cell r="X142">
            <v>21970.567904495139</v>
          </cell>
          <cell r="Y142">
            <v>43941.135808990279</v>
          </cell>
          <cell r="Z142">
            <v>43941.135808990279</v>
          </cell>
          <cell r="AA142">
            <v>65911.703713485418</v>
          </cell>
          <cell r="AB142">
            <v>65911.703713485418</v>
          </cell>
          <cell r="AC142">
            <v>87882.271617980557</v>
          </cell>
          <cell r="AD142">
            <v>87882.271617980557</v>
          </cell>
          <cell r="AE142">
            <v>109852.8395224757</v>
          </cell>
          <cell r="AF142">
            <v>131823.40742697084</v>
          </cell>
          <cell r="AG142">
            <v>131823.40742697084</v>
          </cell>
          <cell r="AH142">
            <v>153793.97533146598</v>
          </cell>
          <cell r="AI142">
            <v>175764.54323596111</v>
          </cell>
          <cell r="AJ142">
            <v>175764.54323596111</v>
          </cell>
          <cell r="AK142">
            <v>175764.54323596111</v>
          </cell>
          <cell r="AL142">
            <v>197735.11114045625</v>
          </cell>
          <cell r="AM142">
            <v>197735.11114045625</v>
          </cell>
          <cell r="AN142">
            <v>197735.11114045625</v>
          </cell>
          <cell r="AO142">
            <v>197735.11114045625</v>
          </cell>
          <cell r="AP142">
            <v>197735.11114045625</v>
          </cell>
          <cell r="AQ142">
            <v>197735.11114045625</v>
          </cell>
          <cell r="AR142">
            <v>197735.11114045625</v>
          </cell>
          <cell r="AS142">
            <v>197735.11114045625</v>
          </cell>
          <cell r="AT142">
            <v>197735.11114045625</v>
          </cell>
          <cell r="AU142">
            <v>197735.11114045625</v>
          </cell>
          <cell r="AV142">
            <v>197735.11114045625</v>
          </cell>
          <cell r="AW142">
            <v>197735.11114045625</v>
          </cell>
          <cell r="AX142">
            <v>197735.11114045625</v>
          </cell>
          <cell r="AY142">
            <v>197735.11114045625</v>
          </cell>
          <cell r="AZ142">
            <v>197735.11114045625</v>
          </cell>
          <cell r="BA142">
            <v>197735.11114045625</v>
          </cell>
          <cell r="BB142">
            <v>197735.11114045625</v>
          </cell>
          <cell r="BC142">
            <v>197735.11114045625</v>
          </cell>
          <cell r="BD142">
            <v>197735.11114045625</v>
          </cell>
          <cell r="BE142">
            <v>197735.11114045625</v>
          </cell>
          <cell r="BF142">
            <v>197735.11114045625</v>
          </cell>
          <cell r="BG142">
            <v>197735.11114045625</v>
          </cell>
          <cell r="BH142">
            <v>197735.11114045625</v>
          </cell>
          <cell r="BI142">
            <v>197735.11114045625</v>
          </cell>
          <cell r="BJ142">
            <v>197735.11114045625</v>
          </cell>
          <cell r="BK142">
            <v>197735.11114045625</v>
          </cell>
          <cell r="BL142">
            <v>197735.11114045625</v>
          </cell>
          <cell r="BM142">
            <v>197735.11114045625</v>
          </cell>
          <cell r="BN142">
            <v>197735.11114045625</v>
          </cell>
          <cell r="BO142">
            <v>197735.11114045625</v>
          </cell>
          <cell r="BP142">
            <v>197735.11114045625</v>
          </cell>
          <cell r="BQ142">
            <v>197735.11114045625</v>
          </cell>
          <cell r="BR142">
            <v>197735.11114045625</v>
          </cell>
          <cell r="BS142">
            <v>197735.11114045625</v>
          </cell>
          <cell r="BT142">
            <v>197735.11114045625</v>
          </cell>
          <cell r="BU142">
            <v>197735.11114045625</v>
          </cell>
          <cell r="BV142">
            <v>197735.11114045625</v>
          </cell>
          <cell r="BW142">
            <v>197735.11114045625</v>
          </cell>
          <cell r="BX142">
            <v>197735.11114045625</v>
          </cell>
          <cell r="BY142">
            <v>197735.11114045625</v>
          </cell>
          <cell r="BZ142">
            <v>197735.11114045625</v>
          </cell>
          <cell r="CA142">
            <v>197735.11114045625</v>
          </cell>
          <cell r="CB142">
            <v>197735.11114045625</v>
          </cell>
        </row>
        <row r="143">
          <cell r="A143">
            <v>2115030</v>
          </cell>
          <cell r="B143" t="str">
            <v>Stoping construction Team Leader</v>
          </cell>
          <cell r="C143" t="str">
            <v>Construction Team Leader</v>
          </cell>
          <cell r="D143" t="str">
            <v>U5</v>
          </cell>
          <cell r="E143">
            <v>4456.5510230967202</v>
          </cell>
          <cell r="O143">
            <v>0</v>
          </cell>
          <cell r="P143">
            <v>0</v>
          </cell>
          <cell r="Q143">
            <v>0</v>
          </cell>
          <cell r="R143">
            <v>0</v>
          </cell>
          <cell r="S143">
            <v>0</v>
          </cell>
          <cell r="T143">
            <v>0</v>
          </cell>
          <cell r="U143">
            <v>0</v>
          </cell>
          <cell r="V143">
            <v>0</v>
          </cell>
          <cell r="W143">
            <v>0</v>
          </cell>
          <cell r="X143">
            <v>4456.5510230967202</v>
          </cell>
          <cell r="Y143">
            <v>4456.5510230967202</v>
          </cell>
          <cell r="Z143">
            <v>4456.5510230967202</v>
          </cell>
          <cell r="AA143">
            <v>4456.5510230967202</v>
          </cell>
          <cell r="AB143">
            <v>4456.5510230967202</v>
          </cell>
          <cell r="AC143">
            <v>8913.1020461934404</v>
          </cell>
          <cell r="AD143">
            <v>8913.1020461934404</v>
          </cell>
          <cell r="AE143">
            <v>8913.1020461934404</v>
          </cell>
          <cell r="AF143">
            <v>8913.1020461934404</v>
          </cell>
          <cell r="AG143">
            <v>13369.653069290162</v>
          </cell>
          <cell r="AH143">
            <v>13369.653069290162</v>
          </cell>
          <cell r="AI143">
            <v>13369.653069290162</v>
          </cell>
          <cell r="AJ143">
            <v>13369.653069290162</v>
          </cell>
          <cell r="AK143">
            <v>13369.653069290162</v>
          </cell>
          <cell r="AL143">
            <v>13369.653069290162</v>
          </cell>
          <cell r="AM143">
            <v>13369.653069290162</v>
          </cell>
          <cell r="AN143">
            <v>13369.653069290162</v>
          </cell>
          <cell r="AO143">
            <v>13369.653069290162</v>
          </cell>
          <cell r="AP143">
            <v>13369.653069290162</v>
          </cell>
          <cell r="AQ143">
            <v>13369.653069290162</v>
          </cell>
          <cell r="AR143">
            <v>13369.653069290162</v>
          </cell>
          <cell r="AS143">
            <v>13369.653069290162</v>
          </cell>
          <cell r="AT143">
            <v>13369.653069290162</v>
          </cell>
          <cell r="AU143">
            <v>13369.653069290162</v>
          </cell>
          <cell r="AV143">
            <v>13369.653069290162</v>
          </cell>
          <cell r="AW143">
            <v>13369.653069290162</v>
          </cell>
          <cell r="AX143">
            <v>13369.653069290162</v>
          </cell>
          <cell r="AY143">
            <v>13369.653069290162</v>
          </cell>
          <cell r="AZ143">
            <v>13369.653069290162</v>
          </cell>
          <cell r="BA143">
            <v>13369.653069290162</v>
          </cell>
          <cell r="BB143">
            <v>13369.653069290162</v>
          </cell>
          <cell r="BC143">
            <v>13369.653069290162</v>
          </cell>
          <cell r="BD143">
            <v>13369.653069290162</v>
          </cell>
          <cell r="BE143">
            <v>13369.653069290162</v>
          </cell>
          <cell r="BF143">
            <v>13369.653069290162</v>
          </cell>
          <cell r="BG143">
            <v>13369.653069290162</v>
          </cell>
          <cell r="BH143">
            <v>13369.653069290162</v>
          </cell>
          <cell r="BI143">
            <v>13369.653069290162</v>
          </cell>
          <cell r="BJ143">
            <v>13369.653069290162</v>
          </cell>
          <cell r="BK143">
            <v>13369.653069290162</v>
          </cell>
          <cell r="BL143">
            <v>13369.653069290162</v>
          </cell>
          <cell r="BM143">
            <v>13369.653069290162</v>
          </cell>
          <cell r="BN143">
            <v>13369.653069290162</v>
          </cell>
          <cell r="BO143">
            <v>13369.653069290162</v>
          </cell>
          <cell r="BP143">
            <v>13369.653069290162</v>
          </cell>
          <cell r="BQ143">
            <v>13369.653069290162</v>
          </cell>
          <cell r="BR143">
            <v>13369.653069290162</v>
          </cell>
          <cell r="BS143">
            <v>13369.653069290162</v>
          </cell>
          <cell r="BT143">
            <v>13369.653069290162</v>
          </cell>
          <cell r="BU143">
            <v>13369.653069290162</v>
          </cell>
          <cell r="BV143">
            <v>13369.653069290162</v>
          </cell>
          <cell r="BW143">
            <v>13369.653069290162</v>
          </cell>
          <cell r="BX143">
            <v>13369.653069290162</v>
          </cell>
          <cell r="BY143">
            <v>13369.653069290162</v>
          </cell>
          <cell r="BZ143">
            <v>13369.653069290162</v>
          </cell>
          <cell r="CA143">
            <v>13369.653069290162</v>
          </cell>
          <cell r="CB143">
            <v>13369.653069290162</v>
          </cell>
        </row>
        <row r="144">
          <cell r="A144">
            <v>2113020</v>
          </cell>
          <cell r="B144" t="str">
            <v>Stoping construction</v>
          </cell>
          <cell r="C144" t="str">
            <v>Construction Man - Sink</v>
          </cell>
          <cell r="D144" t="str">
            <v>U3 - Sinking</v>
          </cell>
          <cell r="E144">
            <v>3620.6982289283637</v>
          </cell>
          <cell r="O144">
            <v>0</v>
          </cell>
          <cell r="P144">
            <v>0</v>
          </cell>
          <cell r="Q144">
            <v>0</v>
          </cell>
          <cell r="R144">
            <v>0</v>
          </cell>
          <cell r="S144">
            <v>0</v>
          </cell>
          <cell r="T144">
            <v>0</v>
          </cell>
          <cell r="U144">
            <v>0</v>
          </cell>
          <cell r="V144">
            <v>0</v>
          </cell>
          <cell r="W144">
            <v>0</v>
          </cell>
          <cell r="X144">
            <v>21724.189373570181</v>
          </cell>
          <cell r="Y144">
            <v>21724.189373570181</v>
          </cell>
          <cell r="Z144">
            <v>21724.189373570181</v>
          </cell>
          <cell r="AA144">
            <v>21724.189373570181</v>
          </cell>
          <cell r="AB144">
            <v>21724.189373570181</v>
          </cell>
          <cell r="AC144">
            <v>43448.378747140363</v>
          </cell>
          <cell r="AD144">
            <v>43448.378747140363</v>
          </cell>
          <cell r="AE144">
            <v>43448.378747140363</v>
          </cell>
          <cell r="AF144">
            <v>43448.378747140363</v>
          </cell>
          <cell r="AG144">
            <v>65172.568120710544</v>
          </cell>
          <cell r="AH144">
            <v>65172.568120710544</v>
          </cell>
          <cell r="AI144">
            <v>65172.568120710544</v>
          </cell>
          <cell r="AJ144">
            <v>65172.568120710544</v>
          </cell>
          <cell r="AK144">
            <v>65172.568120710544</v>
          </cell>
          <cell r="AL144">
            <v>65172.568120710544</v>
          </cell>
          <cell r="AM144">
            <v>65172.568120710544</v>
          </cell>
          <cell r="AN144">
            <v>65172.568120710544</v>
          </cell>
          <cell r="AO144">
            <v>65172.568120710544</v>
          </cell>
          <cell r="AP144">
            <v>65172.568120710544</v>
          </cell>
          <cell r="AQ144">
            <v>65172.568120710544</v>
          </cell>
          <cell r="AR144">
            <v>65172.568120710544</v>
          </cell>
          <cell r="AS144">
            <v>65172.568120710544</v>
          </cell>
          <cell r="AT144">
            <v>65172.568120710544</v>
          </cell>
          <cell r="AU144">
            <v>65172.568120710544</v>
          </cell>
          <cell r="AV144">
            <v>65172.568120710544</v>
          </cell>
          <cell r="AW144">
            <v>65172.568120710544</v>
          </cell>
          <cell r="AX144">
            <v>65172.568120710544</v>
          </cell>
          <cell r="AY144">
            <v>65172.568120710544</v>
          </cell>
          <cell r="AZ144">
            <v>65172.568120710544</v>
          </cell>
          <cell r="BA144">
            <v>65172.568120710544</v>
          </cell>
          <cell r="BB144">
            <v>65172.568120710544</v>
          </cell>
          <cell r="BC144">
            <v>65172.568120710544</v>
          </cell>
          <cell r="BD144">
            <v>65172.568120710544</v>
          </cell>
          <cell r="BE144">
            <v>65172.568120710544</v>
          </cell>
          <cell r="BF144">
            <v>65172.568120710544</v>
          </cell>
          <cell r="BG144">
            <v>65172.568120710544</v>
          </cell>
          <cell r="BH144">
            <v>65172.568120710544</v>
          </cell>
          <cell r="BI144">
            <v>65172.568120710544</v>
          </cell>
          <cell r="BJ144">
            <v>65172.568120710544</v>
          </cell>
          <cell r="BK144">
            <v>65172.568120710544</v>
          </cell>
          <cell r="BL144">
            <v>65172.568120710544</v>
          </cell>
          <cell r="BM144">
            <v>65172.568120710544</v>
          </cell>
          <cell r="BN144">
            <v>65172.568120710544</v>
          </cell>
          <cell r="BO144">
            <v>65172.568120710544</v>
          </cell>
          <cell r="BP144">
            <v>65172.568120710544</v>
          </cell>
          <cell r="BQ144">
            <v>65172.568120710544</v>
          </cell>
          <cell r="BR144">
            <v>65172.568120710544</v>
          </cell>
          <cell r="BS144">
            <v>65172.568120710544</v>
          </cell>
          <cell r="BT144">
            <v>65172.568120710544</v>
          </cell>
          <cell r="BU144">
            <v>65172.568120710544</v>
          </cell>
          <cell r="BV144">
            <v>65172.568120710544</v>
          </cell>
          <cell r="BW144">
            <v>65172.568120710544</v>
          </cell>
          <cell r="BX144">
            <v>65172.568120710544</v>
          </cell>
          <cell r="BY144">
            <v>65172.568120710544</v>
          </cell>
          <cell r="BZ144">
            <v>65172.568120710544</v>
          </cell>
          <cell r="CA144">
            <v>65172.568120710544</v>
          </cell>
          <cell r="CB144">
            <v>65172.568120710544</v>
          </cell>
        </row>
        <row r="145">
          <cell r="A145">
            <v>2114020</v>
          </cell>
          <cell r="B145" t="str">
            <v>Winch Driver</v>
          </cell>
          <cell r="C145" t="str">
            <v>Winch Driver</v>
          </cell>
          <cell r="D145" t="str">
            <v>U4</v>
          </cell>
          <cell r="E145">
            <v>4140.7750299937488</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24844.650179962493</v>
          </cell>
          <cell r="AP145">
            <v>24844.650179962493</v>
          </cell>
          <cell r="AQ145">
            <v>24844.650179962493</v>
          </cell>
          <cell r="AR145">
            <v>24844.650179962493</v>
          </cell>
          <cell r="AS145">
            <v>24844.650179962493</v>
          </cell>
          <cell r="AT145">
            <v>24844.650179962493</v>
          </cell>
          <cell r="AU145">
            <v>24844.650179962493</v>
          </cell>
          <cell r="AV145">
            <v>24844.650179962493</v>
          </cell>
          <cell r="AW145">
            <v>24844.650179962493</v>
          </cell>
          <cell r="AX145">
            <v>24844.650179962493</v>
          </cell>
          <cell r="AY145">
            <v>24844.650179962493</v>
          </cell>
          <cell r="AZ145">
            <v>24844.650179962493</v>
          </cell>
          <cell r="BA145">
            <v>24844.650179962493</v>
          </cell>
          <cell r="BB145">
            <v>24844.650179962493</v>
          </cell>
          <cell r="BC145">
            <v>24844.650179962493</v>
          </cell>
          <cell r="BD145">
            <v>24844.650179962493</v>
          </cell>
          <cell r="BE145">
            <v>24844.650179962493</v>
          </cell>
          <cell r="BF145">
            <v>24844.650179962493</v>
          </cell>
          <cell r="BG145">
            <v>24844.650179962493</v>
          </cell>
          <cell r="BH145">
            <v>24844.650179962493</v>
          </cell>
          <cell r="BI145">
            <v>24844.650179962493</v>
          </cell>
          <cell r="BJ145">
            <v>24844.650179962493</v>
          </cell>
          <cell r="BK145">
            <v>24844.650179962493</v>
          </cell>
          <cell r="BL145">
            <v>24844.650179962493</v>
          </cell>
          <cell r="BM145">
            <v>24844.650179962493</v>
          </cell>
          <cell r="BN145">
            <v>24844.650179962493</v>
          </cell>
          <cell r="BO145">
            <v>24844.650179962493</v>
          </cell>
          <cell r="BP145">
            <v>24844.650179962493</v>
          </cell>
          <cell r="BQ145">
            <v>24844.650179962493</v>
          </cell>
          <cell r="BR145">
            <v>24844.650179962493</v>
          </cell>
          <cell r="BS145">
            <v>24844.650179962493</v>
          </cell>
          <cell r="BT145">
            <v>24844.650179962493</v>
          </cell>
          <cell r="BU145">
            <v>24844.650179962493</v>
          </cell>
          <cell r="BV145">
            <v>24844.650179962493</v>
          </cell>
          <cell r="BW145">
            <v>24844.650179962493</v>
          </cell>
          <cell r="BX145">
            <v>24844.650179962493</v>
          </cell>
          <cell r="BY145">
            <v>24844.650179962493</v>
          </cell>
          <cell r="BZ145">
            <v>24844.650179962493</v>
          </cell>
          <cell r="CA145">
            <v>24844.650179962493</v>
          </cell>
          <cell r="CB145">
            <v>24844.650179962493</v>
          </cell>
        </row>
        <row r="146">
          <cell r="A146">
            <v>2118010</v>
          </cell>
          <cell r="B146" t="str">
            <v>LHD Driver - Stoping</v>
          </cell>
          <cell r="C146" t="str">
            <v>LHD Driver</v>
          </cell>
          <cell r="D146" t="str">
            <v>U8</v>
          </cell>
          <cell r="E146">
            <v>5844.9733568592401</v>
          </cell>
          <cell r="O146">
            <v>0</v>
          </cell>
          <cell r="P146">
            <v>0</v>
          </cell>
          <cell r="Q146">
            <v>0</v>
          </cell>
          <cell r="R146">
            <v>0</v>
          </cell>
          <cell r="S146">
            <v>0</v>
          </cell>
          <cell r="T146">
            <v>0</v>
          </cell>
          <cell r="U146">
            <v>0</v>
          </cell>
          <cell r="V146">
            <v>0</v>
          </cell>
          <cell r="W146">
            <v>0</v>
          </cell>
          <cell r="X146">
            <v>52604.760211733163</v>
          </cell>
          <cell r="Y146">
            <v>105209.52042346633</v>
          </cell>
          <cell r="Z146">
            <v>105209.52042346633</v>
          </cell>
          <cell r="AA146">
            <v>157814.28063519948</v>
          </cell>
          <cell r="AB146">
            <v>157814.28063519948</v>
          </cell>
          <cell r="AC146">
            <v>210419.04084693265</v>
          </cell>
          <cell r="AD146">
            <v>210419.04084693265</v>
          </cell>
          <cell r="AE146">
            <v>263023.80105866579</v>
          </cell>
          <cell r="AF146">
            <v>315628.56127039896</v>
          </cell>
          <cell r="AG146">
            <v>315628.56127039896</v>
          </cell>
          <cell r="AH146">
            <v>368233.32148213213</v>
          </cell>
          <cell r="AI146">
            <v>420838.0816938653</v>
          </cell>
          <cell r="AJ146">
            <v>420838.0816938653</v>
          </cell>
          <cell r="AK146">
            <v>420838.0816938653</v>
          </cell>
          <cell r="AL146">
            <v>473442.84190559847</v>
          </cell>
          <cell r="AM146">
            <v>473442.84190559847</v>
          </cell>
          <cell r="AN146">
            <v>473442.84190559847</v>
          </cell>
          <cell r="AO146">
            <v>473442.84190559847</v>
          </cell>
          <cell r="AP146">
            <v>473442.84190559847</v>
          </cell>
          <cell r="AQ146">
            <v>473442.84190559847</v>
          </cell>
          <cell r="AR146">
            <v>473442.84190559847</v>
          </cell>
          <cell r="AS146">
            <v>473442.84190559847</v>
          </cell>
          <cell r="AT146">
            <v>473442.84190559847</v>
          </cell>
          <cell r="AU146">
            <v>473442.84190559847</v>
          </cell>
          <cell r="AV146">
            <v>473442.84190559847</v>
          </cell>
          <cell r="AW146">
            <v>473442.84190559847</v>
          </cell>
          <cell r="AX146">
            <v>473442.84190559847</v>
          </cell>
          <cell r="AY146">
            <v>473442.84190559847</v>
          </cell>
          <cell r="AZ146">
            <v>473442.84190559847</v>
          </cell>
          <cell r="BA146">
            <v>473442.84190559847</v>
          </cell>
          <cell r="BB146">
            <v>473442.84190559847</v>
          </cell>
          <cell r="BC146">
            <v>473442.84190559847</v>
          </cell>
          <cell r="BD146">
            <v>473442.84190559847</v>
          </cell>
          <cell r="BE146">
            <v>473442.84190559847</v>
          </cell>
          <cell r="BF146">
            <v>473442.84190559847</v>
          </cell>
          <cell r="BG146">
            <v>473442.84190559847</v>
          </cell>
          <cell r="BH146">
            <v>473442.84190559847</v>
          </cell>
          <cell r="BI146">
            <v>473442.84190559847</v>
          </cell>
          <cell r="BJ146">
            <v>473442.84190559847</v>
          </cell>
          <cell r="BK146">
            <v>473442.84190559847</v>
          </cell>
          <cell r="BL146">
            <v>473442.84190559847</v>
          </cell>
          <cell r="BM146">
            <v>473442.84190559847</v>
          </cell>
          <cell r="BN146">
            <v>473442.84190559847</v>
          </cell>
          <cell r="BO146">
            <v>473442.84190559847</v>
          </cell>
          <cell r="BP146">
            <v>473442.84190559847</v>
          </cell>
          <cell r="BQ146">
            <v>473442.84190559847</v>
          </cell>
          <cell r="BR146">
            <v>473442.84190559847</v>
          </cell>
          <cell r="BS146">
            <v>473442.84190559847</v>
          </cell>
          <cell r="BT146">
            <v>473442.84190559847</v>
          </cell>
          <cell r="BU146">
            <v>473442.84190559847</v>
          </cell>
          <cell r="BV146">
            <v>473442.84190559847</v>
          </cell>
          <cell r="BW146">
            <v>473442.84190559847</v>
          </cell>
          <cell r="BX146">
            <v>473442.84190559847</v>
          </cell>
          <cell r="BY146">
            <v>473442.84190559847</v>
          </cell>
          <cell r="BZ146">
            <v>473442.84190559847</v>
          </cell>
          <cell r="CA146">
            <v>473442.84190559847</v>
          </cell>
          <cell r="CB146">
            <v>473442.84190559847</v>
          </cell>
        </row>
        <row r="148">
          <cell r="B148" t="str">
            <v>Drill Rig</v>
          </cell>
        </row>
        <row r="149">
          <cell r="A149">
            <v>2118000</v>
          </cell>
          <cell r="B149" t="str">
            <v>Drill Rig Operator - Development</v>
          </cell>
          <cell r="C149" t="str">
            <v>Section Team Leader</v>
          </cell>
          <cell r="D149" t="str">
            <v>U8</v>
          </cell>
          <cell r="E149">
            <v>5844.9733568592401</v>
          </cell>
          <cell r="O149">
            <v>0</v>
          </cell>
          <cell r="P149">
            <v>0</v>
          </cell>
          <cell r="Q149">
            <v>0</v>
          </cell>
          <cell r="R149">
            <v>0</v>
          </cell>
          <cell r="S149">
            <v>0</v>
          </cell>
          <cell r="T149">
            <v>0</v>
          </cell>
          <cell r="U149">
            <v>11689.94671371848</v>
          </cell>
          <cell r="V149">
            <v>11689.94671371848</v>
          </cell>
          <cell r="W149">
            <v>11689.94671371848</v>
          </cell>
          <cell r="X149">
            <v>11689.94671371848</v>
          </cell>
          <cell r="Y149">
            <v>11689.94671371848</v>
          </cell>
          <cell r="Z149">
            <v>11689.94671371848</v>
          </cell>
          <cell r="AA149">
            <v>11689.94671371848</v>
          </cell>
          <cell r="AB149">
            <v>11689.94671371848</v>
          </cell>
          <cell r="AC149">
            <v>11689.94671371848</v>
          </cell>
          <cell r="AD149">
            <v>11689.94671371848</v>
          </cell>
          <cell r="AE149">
            <v>11689.94671371848</v>
          </cell>
          <cell r="AF149">
            <v>11689.94671371848</v>
          </cell>
          <cell r="AG149">
            <v>11689.94671371848</v>
          </cell>
          <cell r="AH149">
            <v>11689.94671371848</v>
          </cell>
          <cell r="AI149">
            <v>11689.94671371848</v>
          </cell>
          <cell r="AJ149">
            <v>11689.94671371848</v>
          </cell>
          <cell r="AK149">
            <v>11689.94671371848</v>
          </cell>
          <cell r="AL149">
            <v>11689.94671371848</v>
          </cell>
          <cell r="AM149">
            <v>11689.94671371848</v>
          </cell>
          <cell r="AN149">
            <v>11689.94671371848</v>
          </cell>
          <cell r="AO149">
            <v>11689.94671371848</v>
          </cell>
          <cell r="AP149">
            <v>11689.94671371848</v>
          </cell>
          <cell r="AQ149">
            <v>11689.94671371848</v>
          </cell>
          <cell r="AR149">
            <v>11689.94671371848</v>
          </cell>
          <cell r="AS149">
            <v>11689.94671371848</v>
          </cell>
          <cell r="AT149">
            <v>11689.94671371848</v>
          </cell>
          <cell r="AU149">
            <v>11689.94671371848</v>
          </cell>
          <cell r="AV149">
            <v>11689.94671371848</v>
          </cell>
          <cell r="AW149">
            <v>11689.94671371848</v>
          </cell>
          <cell r="AX149">
            <v>11689.94671371848</v>
          </cell>
          <cell r="AY149">
            <v>11689.94671371848</v>
          </cell>
          <cell r="AZ149">
            <v>11689.94671371848</v>
          </cell>
          <cell r="BA149">
            <v>11689.94671371848</v>
          </cell>
          <cell r="BB149">
            <v>11689.94671371848</v>
          </cell>
          <cell r="BC149">
            <v>11689.94671371848</v>
          </cell>
          <cell r="BD149">
            <v>11689.94671371848</v>
          </cell>
          <cell r="BE149">
            <v>11689.94671371848</v>
          </cell>
          <cell r="BF149">
            <v>11689.94671371848</v>
          </cell>
          <cell r="BG149">
            <v>11689.94671371848</v>
          </cell>
          <cell r="BH149">
            <v>11689.94671371848</v>
          </cell>
          <cell r="BI149">
            <v>11689.94671371848</v>
          </cell>
          <cell r="BJ149">
            <v>11689.94671371848</v>
          </cell>
          <cell r="BK149">
            <v>11689.94671371848</v>
          </cell>
          <cell r="BL149">
            <v>11689.94671371848</v>
          </cell>
          <cell r="BM149">
            <v>11689.94671371848</v>
          </cell>
          <cell r="BN149">
            <v>11689.94671371848</v>
          </cell>
          <cell r="BO149">
            <v>11689.94671371848</v>
          </cell>
          <cell r="BP149">
            <v>11689.94671371848</v>
          </cell>
          <cell r="BQ149">
            <v>11689.94671371848</v>
          </cell>
          <cell r="BR149">
            <v>11689.94671371848</v>
          </cell>
          <cell r="BS149">
            <v>11689.94671371848</v>
          </cell>
          <cell r="BT149">
            <v>11689.94671371848</v>
          </cell>
          <cell r="BU149">
            <v>11689.94671371848</v>
          </cell>
          <cell r="BV149">
            <v>11689.94671371848</v>
          </cell>
          <cell r="BW149">
            <v>11689.94671371848</v>
          </cell>
          <cell r="BX149">
            <v>11689.94671371848</v>
          </cell>
          <cell r="BY149">
            <v>11689.94671371848</v>
          </cell>
          <cell r="BZ149">
            <v>11689.94671371848</v>
          </cell>
          <cell r="CA149">
            <v>11689.94671371848</v>
          </cell>
          <cell r="CB149">
            <v>11689.94671371848</v>
          </cell>
        </row>
        <row r="150">
          <cell r="A150">
            <v>2118000</v>
          </cell>
          <cell r="B150" t="str">
            <v>Drill Rig Operator - Stoping</v>
          </cell>
          <cell r="C150" t="str">
            <v>Section Team Leader</v>
          </cell>
          <cell r="D150" t="str">
            <v>U8</v>
          </cell>
          <cell r="E150">
            <v>5844.9733568592401</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11689.94671371848</v>
          </cell>
          <cell r="AK150">
            <v>11689.94671371848</v>
          </cell>
          <cell r="AL150">
            <v>11689.94671371848</v>
          </cell>
          <cell r="AM150">
            <v>11689.94671371848</v>
          </cell>
          <cell r="AN150">
            <v>11689.94671371848</v>
          </cell>
          <cell r="AO150">
            <v>23379.89342743696</v>
          </cell>
          <cell r="AP150">
            <v>23379.89342743696</v>
          </cell>
          <cell r="AQ150">
            <v>23379.89342743696</v>
          </cell>
          <cell r="AR150">
            <v>23379.89342743696</v>
          </cell>
          <cell r="AS150">
            <v>23379.89342743696</v>
          </cell>
          <cell r="AT150">
            <v>23379.89342743696</v>
          </cell>
          <cell r="AU150">
            <v>23379.89342743696</v>
          </cell>
          <cell r="AV150">
            <v>23379.89342743696</v>
          </cell>
          <cell r="AW150">
            <v>23379.89342743696</v>
          </cell>
          <cell r="AX150">
            <v>23379.89342743696</v>
          </cell>
          <cell r="AY150">
            <v>23379.89342743696</v>
          </cell>
          <cell r="AZ150">
            <v>23379.89342743696</v>
          </cell>
          <cell r="BA150">
            <v>23379.89342743696</v>
          </cell>
          <cell r="BB150">
            <v>23379.89342743696</v>
          </cell>
          <cell r="BC150">
            <v>23379.89342743696</v>
          </cell>
          <cell r="BD150">
            <v>23379.89342743696</v>
          </cell>
          <cell r="BE150">
            <v>23379.89342743696</v>
          </cell>
          <cell r="BF150">
            <v>23379.89342743696</v>
          </cell>
          <cell r="BG150">
            <v>23379.89342743696</v>
          </cell>
          <cell r="BH150">
            <v>23379.89342743696</v>
          </cell>
          <cell r="BI150">
            <v>23379.89342743696</v>
          </cell>
          <cell r="BJ150">
            <v>23379.89342743696</v>
          </cell>
          <cell r="BK150">
            <v>23379.89342743696</v>
          </cell>
          <cell r="BL150">
            <v>23379.89342743696</v>
          </cell>
          <cell r="BM150">
            <v>23379.89342743696</v>
          </cell>
          <cell r="BN150">
            <v>23379.89342743696</v>
          </cell>
          <cell r="BO150">
            <v>23379.89342743696</v>
          </cell>
          <cell r="BP150">
            <v>23379.89342743696</v>
          </cell>
          <cell r="BQ150">
            <v>23379.89342743696</v>
          </cell>
          <cell r="BR150">
            <v>23379.89342743696</v>
          </cell>
          <cell r="BS150">
            <v>23379.89342743696</v>
          </cell>
          <cell r="BT150">
            <v>23379.89342743696</v>
          </cell>
          <cell r="BU150">
            <v>23379.89342743696</v>
          </cell>
          <cell r="BV150">
            <v>23379.89342743696</v>
          </cell>
          <cell r="BW150">
            <v>23379.89342743696</v>
          </cell>
          <cell r="BX150">
            <v>23379.89342743696</v>
          </cell>
          <cell r="BY150">
            <v>23379.89342743696</v>
          </cell>
          <cell r="BZ150">
            <v>23379.89342743696</v>
          </cell>
          <cell r="CA150">
            <v>23379.89342743696</v>
          </cell>
          <cell r="CB150">
            <v>23379.89342743696</v>
          </cell>
        </row>
        <row r="151">
          <cell r="A151">
            <v>2113070</v>
          </cell>
          <cell r="B151" t="str">
            <v>Drill Rig Spotter - Development</v>
          </cell>
          <cell r="C151" t="str">
            <v>Driller assistant - Sink</v>
          </cell>
          <cell r="D151" t="str">
            <v>U3 - Sinking</v>
          </cell>
          <cell r="E151">
            <v>3620.6982289283637</v>
          </cell>
          <cell r="O151">
            <v>0</v>
          </cell>
          <cell r="P151">
            <v>0</v>
          </cell>
          <cell r="Q151">
            <v>0</v>
          </cell>
          <cell r="R151">
            <v>0</v>
          </cell>
          <cell r="S151">
            <v>0</v>
          </cell>
          <cell r="T151">
            <v>0</v>
          </cell>
          <cell r="U151">
            <v>7241.3964578567275</v>
          </cell>
          <cell r="V151">
            <v>7241.3964578567275</v>
          </cell>
          <cell r="W151">
            <v>7241.3964578567275</v>
          </cell>
          <cell r="X151">
            <v>7241.3964578567275</v>
          </cell>
          <cell r="Y151">
            <v>7241.3964578567275</v>
          </cell>
          <cell r="Z151">
            <v>7241.3964578567275</v>
          </cell>
          <cell r="AA151">
            <v>7241.3964578567275</v>
          </cell>
          <cell r="AB151">
            <v>7241.3964578567275</v>
          </cell>
          <cell r="AC151">
            <v>7241.3964578567275</v>
          </cell>
          <cell r="AD151">
            <v>7241.3964578567275</v>
          </cell>
          <cell r="AE151">
            <v>7241.3964578567275</v>
          </cell>
          <cell r="AF151">
            <v>7241.3964578567275</v>
          </cell>
          <cell r="AG151">
            <v>7241.3964578567275</v>
          </cell>
          <cell r="AH151">
            <v>7241.3964578567275</v>
          </cell>
          <cell r="AI151">
            <v>7241.3964578567275</v>
          </cell>
          <cell r="AJ151">
            <v>7241.3964578567275</v>
          </cell>
          <cell r="AK151">
            <v>7241.3964578567275</v>
          </cell>
          <cell r="AL151">
            <v>7241.3964578567275</v>
          </cell>
          <cell r="AM151">
            <v>7241.3964578567275</v>
          </cell>
          <cell r="AN151">
            <v>7241.3964578567275</v>
          </cell>
          <cell r="AO151">
            <v>7241.3964578567275</v>
          </cell>
          <cell r="AP151">
            <v>7241.3964578567275</v>
          </cell>
          <cell r="AQ151">
            <v>7241.3964578567275</v>
          </cell>
          <cell r="AR151">
            <v>7241.3964578567275</v>
          </cell>
          <cell r="AS151">
            <v>7241.3964578567275</v>
          </cell>
          <cell r="AT151">
            <v>7241.3964578567275</v>
          </cell>
          <cell r="AU151">
            <v>7241.3964578567275</v>
          </cell>
          <cell r="AV151">
            <v>7241.3964578567275</v>
          </cell>
          <cell r="AW151">
            <v>7241.3964578567275</v>
          </cell>
          <cell r="AX151">
            <v>7241.3964578567275</v>
          </cell>
          <cell r="AY151">
            <v>7241.3964578567275</v>
          </cell>
          <cell r="AZ151">
            <v>7241.3964578567275</v>
          </cell>
          <cell r="BA151">
            <v>7241.3964578567275</v>
          </cell>
          <cell r="BB151">
            <v>7241.3964578567275</v>
          </cell>
          <cell r="BC151">
            <v>7241.3964578567275</v>
          </cell>
          <cell r="BD151">
            <v>7241.3964578567275</v>
          </cell>
          <cell r="BE151">
            <v>7241.3964578567275</v>
          </cell>
          <cell r="BF151">
            <v>7241.3964578567275</v>
          </cell>
          <cell r="BG151">
            <v>7241.3964578567275</v>
          </cell>
          <cell r="BH151">
            <v>7241.3964578567275</v>
          </cell>
          <cell r="BI151">
            <v>7241.3964578567275</v>
          </cell>
          <cell r="BJ151">
            <v>7241.3964578567275</v>
          </cell>
          <cell r="BK151">
            <v>7241.3964578567275</v>
          </cell>
          <cell r="BL151">
            <v>7241.3964578567275</v>
          </cell>
          <cell r="BM151">
            <v>7241.3964578567275</v>
          </cell>
          <cell r="BN151">
            <v>7241.3964578567275</v>
          </cell>
          <cell r="BO151">
            <v>7241.3964578567275</v>
          </cell>
          <cell r="BP151">
            <v>7241.3964578567275</v>
          </cell>
          <cell r="BQ151">
            <v>7241.3964578567275</v>
          </cell>
          <cell r="BR151">
            <v>7241.3964578567275</v>
          </cell>
          <cell r="BS151">
            <v>7241.3964578567275</v>
          </cell>
          <cell r="BT151">
            <v>7241.3964578567275</v>
          </cell>
          <cell r="BU151">
            <v>7241.3964578567275</v>
          </cell>
          <cell r="BV151">
            <v>7241.3964578567275</v>
          </cell>
          <cell r="BW151">
            <v>7241.3964578567275</v>
          </cell>
          <cell r="BX151">
            <v>7241.3964578567275</v>
          </cell>
          <cell r="BY151">
            <v>7241.3964578567275</v>
          </cell>
          <cell r="BZ151">
            <v>7241.3964578567275</v>
          </cell>
          <cell r="CA151">
            <v>7241.3964578567275</v>
          </cell>
          <cell r="CB151">
            <v>7241.3964578567275</v>
          </cell>
        </row>
        <row r="152">
          <cell r="A152">
            <v>2113070</v>
          </cell>
          <cell r="B152" t="str">
            <v>Drill Rig Spotter - Stoping</v>
          </cell>
          <cell r="C152" t="str">
            <v>Driller assistant - Sink</v>
          </cell>
          <cell r="D152" t="str">
            <v>U3 - Sinking</v>
          </cell>
          <cell r="E152">
            <v>3620.6982289283637</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7241.3964578567275</v>
          </cell>
          <cell r="AK152">
            <v>7241.3964578567275</v>
          </cell>
          <cell r="AL152">
            <v>7241.3964578567275</v>
          </cell>
          <cell r="AM152">
            <v>7241.3964578567275</v>
          </cell>
          <cell r="AN152">
            <v>7241.3964578567275</v>
          </cell>
          <cell r="AO152">
            <v>14482.792915713455</v>
          </cell>
          <cell r="AP152">
            <v>14482.792915713455</v>
          </cell>
          <cell r="AQ152">
            <v>14482.792915713455</v>
          </cell>
          <cell r="AR152">
            <v>14482.792915713455</v>
          </cell>
          <cell r="AS152">
            <v>14482.792915713455</v>
          </cell>
          <cell r="AT152">
            <v>14482.792915713455</v>
          </cell>
          <cell r="AU152">
            <v>14482.792915713455</v>
          </cell>
          <cell r="AV152">
            <v>14482.792915713455</v>
          </cell>
          <cell r="AW152">
            <v>14482.792915713455</v>
          </cell>
          <cell r="AX152">
            <v>14482.792915713455</v>
          </cell>
          <cell r="AY152">
            <v>14482.792915713455</v>
          </cell>
          <cell r="AZ152">
            <v>14482.792915713455</v>
          </cell>
          <cell r="BA152">
            <v>14482.792915713455</v>
          </cell>
          <cell r="BB152">
            <v>14482.792915713455</v>
          </cell>
          <cell r="BC152">
            <v>14482.792915713455</v>
          </cell>
          <cell r="BD152">
            <v>14482.792915713455</v>
          </cell>
          <cell r="BE152">
            <v>14482.792915713455</v>
          </cell>
          <cell r="BF152">
            <v>14482.792915713455</v>
          </cell>
          <cell r="BG152">
            <v>14482.792915713455</v>
          </cell>
          <cell r="BH152">
            <v>14482.792915713455</v>
          </cell>
          <cell r="BI152">
            <v>14482.792915713455</v>
          </cell>
          <cell r="BJ152">
            <v>14482.792915713455</v>
          </cell>
          <cell r="BK152">
            <v>14482.792915713455</v>
          </cell>
          <cell r="BL152">
            <v>14482.792915713455</v>
          </cell>
          <cell r="BM152">
            <v>14482.792915713455</v>
          </cell>
          <cell r="BN152">
            <v>14482.792915713455</v>
          </cell>
          <cell r="BO152">
            <v>14482.792915713455</v>
          </cell>
          <cell r="BP152">
            <v>14482.792915713455</v>
          </cell>
          <cell r="BQ152">
            <v>14482.792915713455</v>
          </cell>
          <cell r="BR152">
            <v>14482.792915713455</v>
          </cell>
          <cell r="BS152">
            <v>14482.792915713455</v>
          </cell>
          <cell r="BT152">
            <v>14482.792915713455</v>
          </cell>
          <cell r="BU152">
            <v>14482.792915713455</v>
          </cell>
          <cell r="BV152">
            <v>14482.792915713455</v>
          </cell>
          <cell r="BW152">
            <v>14482.792915713455</v>
          </cell>
          <cell r="BX152">
            <v>14482.792915713455</v>
          </cell>
          <cell r="BY152">
            <v>14482.792915713455</v>
          </cell>
          <cell r="BZ152">
            <v>14482.792915713455</v>
          </cell>
          <cell r="CA152">
            <v>14482.792915713455</v>
          </cell>
          <cell r="CB152">
            <v>14482.792915713455</v>
          </cell>
        </row>
        <row r="154">
          <cell r="B154" t="str">
            <v>Secondary Support</v>
          </cell>
        </row>
        <row r="155">
          <cell r="A155">
            <v>2114010</v>
          </cell>
          <cell r="B155" t="str">
            <v xml:space="preserve">Driller - Hand Held </v>
          </cell>
          <cell r="C155" t="str">
            <v>Driller - Hand Held</v>
          </cell>
          <cell r="D155" t="str">
            <v>U4</v>
          </cell>
          <cell r="E155">
            <v>4140.7750299937488</v>
          </cell>
          <cell r="O155">
            <v>0</v>
          </cell>
          <cell r="P155">
            <v>0</v>
          </cell>
          <cell r="Q155">
            <v>0</v>
          </cell>
          <cell r="R155">
            <v>4140.7750299937488</v>
          </cell>
          <cell r="S155">
            <v>4140.7750299937488</v>
          </cell>
          <cell r="T155">
            <v>4140.7750299937488</v>
          </cell>
          <cell r="U155">
            <v>4140.7750299937488</v>
          </cell>
          <cell r="V155">
            <v>4140.7750299937488</v>
          </cell>
          <cell r="W155">
            <v>4140.7750299937488</v>
          </cell>
          <cell r="X155">
            <v>4140.7750299937488</v>
          </cell>
          <cell r="Y155">
            <v>4140.7750299937488</v>
          </cell>
          <cell r="Z155">
            <v>4140.7750299937488</v>
          </cell>
          <cell r="AA155">
            <v>4140.7750299937488</v>
          </cell>
          <cell r="AB155">
            <v>4140.7750299937488</v>
          </cell>
          <cell r="AC155">
            <v>4140.7750299937488</v>
          </cell>
          <cell r="AD155">
            <v>4140.7750299937488</v>
          </cell>
          <cell r="AE155">
            <v>4140.7750299937488</v>
          </cell>
          <cell r="AF155">
            <v>4140.7750299937488</v>
          </cell>
          <cell r="AG155">
            <v>4140.7750299937488</v>
          </cell>
          <cell r="AH155">
            <v>4140.7750299937488</v>
          </cell>
          <cell r="AI155">
            <v>4140.7750299937488</v>
          </cell>
          <cell r="AJ155">
            <v>4140.7750299937488</v>
          </cell>
          <cell r="AK155">
            <v>4140.7750299937488</v>
          </cell>
          <cell r="AL155">
            <v>4140.7750299937488</v>
          </cell>
          <cell r="AM155">
            <v>4140.7750299937488</v>
          </cell>
          <cell r="AN155">
            <v>4140.7750299937488</v>
          </cell>
          <cell r="AO155">
            <v>4140.7750299937488</v>
          </cell>
          <cell r="AP155">
            <v>4140.7750299937488</v>
          </cell>
          <cell r="AQ155">
            <v>4140.7750299937488</v>
          </cell>
          <cell r="AR155">
            <v>4140.7750299937488</v>
          </cell>
          <cell r="AS155">
            <v>4140.7750299937488</v>
          </cell>
          <cell r="AT155">
            <v>4140.7750299937488</v>
          </cell>
          <cell r="AU155">
            <v>4140.7750299937488</v>
          </cell>
          <cell r="AV155">
            <v>4140.7750299937488</v>
          </cell>
          <cell r="AW155">
            <v>4140.7750299937488</v>
          </cell>
          <cell r="AX155">
            <v>4140.7750299937488</v>
          </cell>
          <cell r="AY155">
            <v>4140.7750299937488</v>
          </cell>
          <cell r="AZ155">
            <v>4140.7750299937488</v>
          </cell>
          <cell r="BA155">
            <v>4140.7750299937488</v>
          </cell>
          <cell r="BB155">
            <v>4140.7750299937488</v>
          </cell>
          <cell r="BC155">
            <v>4140.7750299937488</v>
          </cell>
          <cell r="BD155">
            <v>4140.7750299937488</v>
          </cell>
          <cell r="BE155">
            <v>4140.7750299937488</v>
          </cell>
          <cell r="BF155">
            <v>4140.7750299937488</v>
          </cell>
          <cell r="BG155">
            <v>4140.7750299937488</v>
          </cell>
          <cell r="BH155">
            <v>4140.7750299937488</v>
          </cell>
          <cell r="BI155">
            <v>4140.7750299937488</v>
          </cell>
          <cell r="BJ155">
            <v>4140.7750299937488</v>
          </cell>
          <cell r="BK155">
            <v>4140.7750299937488</v>
          </cell>
          <cell r="BL155">
            <v>4140.7750299937488</v>
          </cell>
          <cell r="BM155">
            <v>4140.7750299937488</v>
          </cell>
          <cell r="BN155">
            <v>4140.7750299937488</v>
          </cell>
          <cell r="BO155">
            <v>4140.7750299937488</v>
          </cell>
          <cell r="BP155">
            <v>4140.7750299937488</v>
          </cell>
          <cell r="BQ155">
            <v>4140.7750299937488</v>
          </cell>
          <cell r="BR155">
            <v>4140.7750299937488</v>
          </cell>
          <cell r="BS155">
            <v>4140.7750299937488</v>
          </cell>
          <cell r="BT155">
            <v>4140.7750299937488</v>
          </cell>
          <cell r="BU155">
            <v>4140.7750299937488</v>
          </cell>
          <cell r="BV155">
            <v>4140.7750299937488</v>
          </cell>
          <cell r="BW155">
            <v>4140.7750299937488</v>
          </cell>
          <cell r="BX155">
            <v>4140.7750299937488</v>
          </cell>
          <cell r="BY155">
            <v>4140.7750299937488</v>
          </cell>
          <cell r="BZ155">
            <v>4140.7750299937488</v>
          </cell>
          <cell r="CA155">
            <v>4140.7750299937488</v>
          </cell>
          <cell r="CB155">
            <v>4140.7750299937488</v>
          </cell>
        </row>
        <row r="156">
          <cell r="A156">
            <v>2111100</v>
          </cell>
          <cell r="B156" t="str">
            <v>Labourer PTV's</v>
          </cell>
          <cell r="C156" t="str">
            <v>Labourer</v>
          </cell>
          <cell r="D156" t="str">
            <v>U1</v>
          </cell>
          <cell r="E156">
            <v>2746.3209880618924</v>
          </cell>
          <cell r="O156">
            <v>0</v>
          </cell>
          <cell r="P156">
            <v>0</v>
          </cell>
          <cell r="Q156">
            <v>0</v>
          </cell>
          <cell r="R156">
            <v>5492.6419761237848</v>
          </cell>
          <cell r="S156">
            <v>5492.6419761237848</v>
          </cell>
          <cell r="T156">
            <v>5492.6419761237848</v>
          </cell>
          <cell r="U156">
            <v>5492.6419761237848</v>
          </cell>
          <cell r="V156">
            <v>5492.6419761237848</v>
          </cell>
          <cell r="W156">
            <v>5492.6419761237848</v>
          </cell>
          <cell r="X156">
            <v>5492.6419761237848</v>
          </cell>
          <cell r="Y156">
            <v>5492.6419761237848</v>
          </cell>
          <cell r="Z156">
            <v>5492.6419761237848</v>
          </cell>
          <cell r="AA156">
            <v>5492.6419761237848</v>
          </cell>
          <cell r="AB156">
            <v>5492.6419761237848</v>
          </cell>
          <cell r="AC156">
            <v>5492.6419761237848</v>
          </cell>
          <cell r="AD156">
            <v>5492.6419761237848</v>
          </cell>
          <cell r="AE156">
            <v>5492.6419761237848</v>
          </cell>
          <cell r="AF156">
            <v>5492.6419761237848</v>
          </cell>
          <cell r="AG156">
            <v>5492.6419761237848</v>
          </cell>
          <cell r="AH156">
            <v>5492.6419761237848</v>
          </cell>
          <cell r="AI156">
            <v>5492.6419761237848</v>
          </cell>
          <cell r="AJ156">
            <v>5492.6419761237848</v>
          </cell>
          <cell r="AK156">
            <v>5492.6419761237848</v>
          </cell>
          <cell r="AL156">
            <v>5492.6419761237848</v>
          </cell>
          <cell r="AM156">
            <v>5492.6419761237848</v>
          </cell>
          <cell r="AN156">
            <v>5492.6419761237848</v>
          </cell>
          <cell r="AO156">
            <v>5492.6419761237848</v>
          </cell>
          <cell r="AP156">
            <v>5492.6419761237848</v>
          </cell>
          <cell r="AQ156">
            <v>5492.6419761237848</v>
          </cell>
          <cell r="AR156">
            <v>5492.6419761237848</v>
          </cell>
          <cell r="AS156">
            <v>5492.6419761237848</v>
          </cell>
          <cell r="AT156">
            <v>5492.6419761237848</v>
          </cell>
          <cell r="AU156">
            <v>5492.6419761237848</v>
          </cell>
          <cell r="AV156">
            <v>5492.6419761237848</v>
          </cell>
          <cell r="AW156">
            <v>5492.6419761237848</v>
          </cell>
          <cell r="AX156">
            <v>5492.6419761237848</v>
          </cell>
          <cell r="AY156">
            <v>5492.6419761237848</v>
          </cell>
          <cell r="AZ156">
            <v>5492.6419761237848</v>
          </cell>
          <cell r="BA156">
            <v>5492.6419761237848</v>
          </cell>
          <cell r="BB156">
            <v>5492.6419761237848</v>
          </cell>
          <cell r="BC156">
            <v>5492.6419761237848</v>
          </cell>
          <cell r="BD156">
            <v>5492.6419761237848</v>
          </cell>
          <cell r="BE156">
            <v>5492.6419761237848</v>
          </cell>
          <cell r="BF156">
            <v>5492.6419761237848</v>
          </cell>
          <cell r="BG156">
            <v>5492.6419761237848</v>
          </cell>
          <cell r="BH156">
            <v>5492.6419761237848</v>
          </cell>
          <cell r="BI156">
            <v>5492.6419761237848</v>
          </cell>
          <cell r="BJ156">
            <v>5492.6419761237848</v>
          </cell>
          <cell r="BK156">
            <v>5492.6419761237848</v>
          </cell>
          <cell r="BL156">
            <v>5492.6419761237848</v>
          </cell>
          <cell r="BM156">
            <v>5492.6419761237848</v>
          </cell>
          <cell r="BN156">
            <v>5492.6419761237848</v>
          </cell>
          <cell r="BO156">
            <v>5492.6419761237848</v>
          </cell>
          <cell r="BP156">
            <v>5492.6419761237848</v>
          </cell>
          <cell r="BQ156">
            <v>5492.6419761237848</v>
          </cell>
          <cell r="BR156">
            <v>5492.6419761237848</v>
          </cell>
          <cell r="BS156">
            <v>5492.6419761237848</v>
          </cell>
          <cell r="BT156">
            <v>5492.6419761237848</v>
          </cell>
          <cell r="BU156">
            <v>5492.6419761237848</v>
          </cell>
          <cell r="BV156">
            <v>5492.6419761237848</v>
          </cell>
          <cell r="BW156">
            <v>5492.6419761237848</v>
          </cell>
          <cell r="BX156">
            <v>5492.6419761237848</v>
          </cell>
          <cell r="BY156">
            <v>5492.6419761237848</v>
          </cell>
          <cell r="BZ156">
            <v>5492.6419761237848</v>
          </cell>
          <cell r="CA156">
            <v>5492.6419761237848</v>
          </cell>
          <cell r="CB156">
            <v>5492.6419761237848</v>
          </cell>
        </row>
        <row r="158">
          <cell r="B158" t="str">
            <v>ENGINEERING</v>
          </cell>
        </row>
        <row r="159">
          <cell r="B159" t="str">
            <v>Stoping</v>
          </cell>
          <cell r="C159" t="str">
            <v/>
          </cell>
          <cell r="D159" t="str">
            <v/>
          </cell>
          <cell r="E159" t="str">
            <v/>
          </cell>
        </row>
        <row r="160">
          <cell r="A160">
            <v>2136000</v>
          </cell>
          <cell r="B160" t="str">
            <v>Eng Artisan Aid - Fitter - Operations Strike 1,2,3,4</v>
          </cell>
          <cell r="C160" t="str">
            <v>Artisan Aid - UG</v>
          </cell>
          <cell r="D160" t="str">
            <v>E6 - Under Ground</v>
          </cell>
          <cell r="E160">
            <v>4759.7801445729601</v>
          </cell>
          <cell r="O160">
            <v>0</v>
          </cell>
          <cell r="P160">
            <v>0</v>
          </cell>
          <cell r="Q160">
            <v>0</v>
          </cell>
          <cell r="R160">
            <v>0</v>
          </cell>
          <cell r="S160">
            <v>0</v>
          </cell>
          <cell r="T160">
            <v>0</v>
          </cell>
          <cell r="U160">
            <v>0</v>
          </cell>
          <cell r="V160">
            <v>0</v>
          </cell>
          <cell r="W160">
            <v>0</v>
          </cell>
          <cell r="X160">
            <v>9519.5602891459203</v>
          </cell>
          <cell r="Y160">
            <v>9519.5602891459203</v>
          </cell>
          <cell r="Z160">
            <v>9519.5602891459203</v>
          </cell>
          <cell r="AA160">
            <v>9519.5602891459203</v>
          </cell>
          <cell r="AB160">
            <v>14279.34043371888</v>
          </cell>
          <cell r="AC160">
            <v>14279.34043371888</v>
          </cell>
          <cell r="AD160">
            <v>14279.34043371888</v>
          </cell>
          <cell r="AE160">
            <v>14279.34043371888</v>
          </cell>
          <cell r="AF160">
            <v>14279.34043371888</v>
          </cell>
          <cell r="AG160">
            <v>14279.34043371888</v>
          </cell>
          <cell r="AH160">
            <v>14279.34043371888</v>
          </cell>
          <cell r="AI160">
            <v>14279.34043371888</v>
          </cell>
          <cell r="AJ160">
            <v>14279.34043371888</v>
          </cell>
          <cell r="AK160">
            <v>14279.34043371888</v>
          </cell>
          <cell r="AL160">
            <v>14279.34043371888</v>
          </cell>
          <cell r="AM160">
            <v>14279.34043371888</v>
          </cell>
          <cell r="AN160">
            <v>14279.34043371888</v>
          </cell>
          <cell r="AO160">
            <v>14279.34043371888</v>
          </cell>
          <cell r="AP160">
            <v>14279.34043371888</v>
          </cell>
          <cell r="AQ160">
            <v>14279.34043371888</v>
          </cell>
          <cell r="AR160">
            <v>14279.34043371888</v>
          </cell>
          <cell r="AS160">
            <v>14279.34043371888</v>
          </cell>
          <cell r="AT160">
            <v>14279.34043371888</v>
          </cell>
          <cell r="AU160">
            <v>14279.34043371888</v>
          </cell>
          <cell r="AV160">
            <v>14279.34043371888</v>
          </cell>
          <cell r="AW160">
            <v>14279.34043371888</v>
          </cell>
          <cell r="AX160">
            <v>14279.34043371888</v>
          </cell>
          <cell r="AY160">
            <v>14279.34043371888</v>
          </cell>
          <cell r="AZ160">
            <v>14279.34043371888</v>
          </cell>
          <cell r="BA160">
            <v>14279.34043371888</v>
          </cell>
          <cell r="BB160">
            <v>14279.34043371888</v>
          </cell>
          <cell r="BC160">
            <v>14279.34043371888</v>
          </cell>
          <cell r="BD160">
            <v>14279.34043371888</v>
          </cell>
          <cell r="BE160">
            <v>14279.34043371888</v>
          </cell>
          <cell r="BF160">
            <v>14279.34043371888</v>
          </cell>
          <cell r="BG160">
            <v>14279.34043371888</v>
          </cell>
          <cell r="BH160">
            <v>14279.34043371888</v>
          </cell>
          <cell r="BI160">
            <v>14279.34043371888</v>
          </cell>
          <cell r="BJ160">
            <v>14279.34043371888</v>
          </cell>
          <cell r="BK160">
            <v>14279.34043371888</v>
          </cell>
          <cell r="BL160">
            <v>14279.34043371888</v>
          </cell>
          <cell r="BM160">
            <v>14279.34043371888</v>
          </cell>
          <cell r="BN160">
            <v>14279.34043371888</v>
          </cell>
          <cell r="BO160">
            <v>14279.34043371888</v>
          </cell>
          <cell r="BP160">
            <v>14279.34043371888</v>
          </cell>
          <cell r="BQ160">
            <v>14279.34043371888</v>
          </cell>
          <cell r="BR160">
            <v>14279.34043371888</v>
          </cell>
          <cell r="BS160">
            <v>14279.34043371888</v>
          </cell>
          <cell r="BT160">
            <v>14279.34043371888</v>
          </cell>
          <cell r="BU160">
            <v>14279.34043371888</v>
          </cell>
          <cell r="BV160">
            <v>14279.34043371888</v>
          </cell>
          <cell r="BW160">
            <v>14279.34043371888</v>
          </cell>
          <cell r="BX160">
            <v>14279.34043371888</v>
          </cell>
          <cell r="BY160">
            <v>14279.34043371888</v>
          </cell>
          <cell r="BZ160">
            <v>14279.34043371888</v>
          </cell>
          <cell r="CA160">
            <v>14279.34043371888</v>
          </cell>
          <cell r="CB160">
            <v>14279.34043371888</v>
          </cell>
        </row>
        <row r="161">
          <cell r="A161">
            <v>2136000</v>
          </cell>
          <cell r="B161" t="str">
            <v>Eng Artisan Aid - Fitter - Operations Strike 5,6,7,8</v>
          </cell>
          <cell r="C161" t="str">
            <v>Artisan Aid - UG</v>
          </cell>
          <cell r="D161" t="str">
            <v>E6 - Under Ground</v>
          </cell>
          <cell r="E161">
            <v>4759.7801445729601</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9519.5602891459203</v>
          </cell>
          <cell r="AE161">
            <v>14279.34043371888</v>
          </cell>
          <cell r="AF161">
            <v>14279.34043371888</v>
          </cell>
          <cell r="AG161">
            <v>14279.34043371888</v>
          </cell>
          <cell r="AH161">
            <v>14279.34043371888</v>
          </cell>
          <cell r="AI161">
            <v>14279.34043371888</v>
          </cell>
          <cell r="AJ161">
            <v>14279.34043371888</v>
          </cell>
          <cell r="AK161">
            <v>14279.34043371888</v>
          </cell>
          <cell r="AL161">
            <v>14279.34043371888</v>
          </cell>
          <cell r="AM161">
            <v>14279.34043371888</v>
          </cell>
          <cell r="AN161">
            <v>14279.34043371888</v>
          </cell>
          <cell r="AO161">
            <v>14279.34043371888</v>
          </cell>
          <cell r="AP161">
            <v>14279.34043371888</v>
          </cell>
          <cell r="AQ161">
            <v>14279.34043371888</v>
          </cell>
          <cell r="AR161">
            <v>14279.34043371888</v>
          </cell>
          <cell r="AS161">
            <v>14279.34043371888</v>
          </cell>
          <cell r="AT161">
            <v>14279.34043371888</v>
          </cell>
          <cell r="AU161">
            <v>14279.34043371888</v>
          </cell>
          <cell r="AV161">
            <v>14279.34043371888</v>
          </cell>
          <cell r="AW161">
            <v>14279.34043371888</v>
          </cell>
          <cell r="AX161">
            <v>14279.34043371888</v>
          </cell>
          <cell r="AY161">
            <v>14279.34043371888</v>
          </cell>
          <cell r="AZ161">
            <v>14279.34043371888</v>
          </cell>
          <cell r="BA161">
            <v>14279.34043371888</v>
          </cell>
          <cell r="BB161">
            <v>14279.34043371888</v>
          </cell>
          <cell r="BC161">
            <v>14279.34043371888</v>
          </cell>
          <cell r="BD161">
            <v>14279.34043371888</v>
          </cell>
          <cell r="BE161">
            <v>14279.34043371888</v>
          </cell>
          <cell r="BF161">
            <v>14279.34043371888</v>
          </cell>
          <cell r="BG161">
            <v>14279.34043371888</v>
          </cell>
          <cell r="BH161">
            <v>14279.34043371888</v>
          </cell>
          <cell r="BI161">
            <v>14279.34043371888</v>
          </cell>
          <cell r="BJ161">
            <v>14279.34043371888</v>
          </cell>
          <cell r="BK161">
            <v>14279.34043371888</v>
          </cell>
          <cell r="BL161">
            <v>14279.34043371888</v>
          </cell>
          <cell r="BM161">
            <v>14279.34043371888</v>
          </cell>
          <cell r="BN161">
            <v>14279.34043371888</v>
          </cell>
          <cell r="BO161">
            <v>14279.34043371888</v>
          </cell>
          <cell r="BP161">
            <v>14279.34043371888</v>
          </cell>
          <cell r="BQ161">
            <v>14279.34043371888</v>
          </cell>
          <cell r="BR161">
            <v>14279.34043371888</v>
          </cell>
          <cell r="BS161">
            <v>14279.34043371888</v>
          </cell>
          <cell r="BT161">
            <v>14279.34043371888</v>
          </cell>
          <cell r="BU161">
            <v>14279.34043371888</v>
          </cell>
          <cell r="BV161">
            <v>14279.34043371888</v>
          </cell>
          <cell r="BW161">
            <v>14279.34043371888</v>
          </cell>
          <cell r="BX161">
            <v>14279.34043371888</v>
          </cell>
          <cell r="BY161">
            <v>14279.34043371888</v>
          </cell>
          <cell r="BZ161">
            <v>14279.34043371888</v>
          </cell>
          <cell r="CA161">
            <v>14279.34043371888</v>
          </cell>
          <cell r="CB161">
            <v>14279.34043371888</v>
          </cell>
        </row>
        <row r="162">
          <cell r="A162">
            <v>2136000</v>
          </cell>
          <cell r="B162" t="str">
            <v>Eng Artisan Aid - Boilermaker - Strike belt - 1,2,3,4 - structures, grizzly, chutes</v>
          </cell>
          <cell r="C162" t="str">
            <v>Artisan Aid - UG</v>
          </cell>
          <cell r="D162" t="str">
            <v>E6 - Under Ground</v>
          </cell>
          <cell r="E162">
            <v>4759.7801445729601</v>
          </cell>
          <cell r="O162">
            <v>0</v>
          </cell>
          <cell r="P162">
            <v>0</v>
          </cell>
          <cell r="Q162">
            <v>0</v>
          </cell>
          <cell r="R162">
            <v>0</v>
          </cell>
          <cell r="S162">
            <v>0</v>
          </cell>
          <cell r="T162">
            <v>0</v>
          </cell>
          <cell r="U162">
            <v>0</v>
          </cell>
          <cell r="V162">
            <v>0</v>
          </cell>
          <cell r="W162">
            <v>0</v>
          </cell>
          <cell r="X162">
            <v>4759.7801445729601</v>
          </cell>
          <cell r="Y162">
            <v>4759.7801445729601</v>
          </cell>
          <cell r="Z162">
            <v>4759.7801445729601</v>
          </cell>
          <cell r="AA162">
            <v>4759.7801445729601</v>
          </cell>
          <cell r="AB162">
            <v>4759.7801445729601</v>
          </cell>
          <cell r="AC162">
            <v>4759.7801445729601</v>
          </cell>
          <cell r="AD162">
            <v>4759.7801445729601</v>
          </cell>
          <cell r="AE162">
            <v>4759.7801445729601</v>
          </cell>
          <cell r="AF162">
            <v>4759.7801445729601</v>
          </cell>
          <cell r="AG162">
            <v>4759.7801445729601</v>
          </cell>
          <cell r="AH162">
            <v>4759.7801445729601</v>
          </cell>
          <cell r="AI162">
            <v>4759.7801445729601</v>
          </cell>
          <cell r="AJ162">
            <v>4759.7801445729601</v>
          </cell>
          <cell r="AK162">
            <v>4759.7801445729601</v>
          </cell>
          <cell r="AL162">
            <v>4759.7801445729601</v>
          </cell>
          <cell r="AM162">
            <v>4759.7801445729601</v>
          </cell>
          <cell r="AN162">
            <v>4759.7801445729601</v>
          </cell>
          <cell r="AO162">
            <v>4759.7801445729601</v>
          </cell>
          <cell r="AP162">
            <v>4759.7801445729601</v>
          </cell>
          <cell r="AQ162">
            <v>4759.7801445729601</v>
          </cell>
          <cell r="AR162">
            <v>4759.7801445729601</v>
          </cell>
          <cell r="AS162">
            <v>4759.7801445729601</v>
          </cell>
          <cell r="AT162">
            <v>4759.7801445729601</v>
          </cell>
          <cell r="AU162">
            <v>4759.7801445729601</v>
          </cell>
          <cell r="AV162">
            <v>4759.7801445729601</v>
          </cell>
          <cell r="AW162">
            <v>4759.7801445729601</v>
          </cell>
          <cell r="AX162">
            <v>4759.7801445729601</v>
          </cell>
          <cell r="AY162">
            <v>4759.7801445729601</v>
          </cell>
          <cell r="AZ162">
            <v>4759.7801445729601</v>
          </cell>
          <cell r="BA162">
            <v>4759.7801445729601</v>
          </cell>
          <cell r="BB162">
            <v>4759.7801445729601</v>
          </cell>
          <cell r="BC162">
            <v>4759.7801445729601</v>
          </cell>
          <cell r="BD162">
            <v>4759.7801445729601</v>
          </cell>
          <cell r="BE162">
            <v>4759.7801445729601</v>
          </cell>
          <cell r="BF162">
            <v>4759.7801445729601</v>
          </cell>
          <cell r="BG162">
            <v>4759.7801445729601</v>
          </cell>
          <cell r="BH162">
            <v>4759.7801445729601</v>
          </cell>
          <cell r="BI162">
            <v>4759.7801445729601</v>
          </cell>
          <cell r="BJ162">
            <v>4759.7801445729601</v>
          </cell>
          <cell r="BK162">
            <v>4759.7801445729601</v>
          </cell>
          <cell r="BL162">
            <v>4759.7801445729601</v>
          </cell>
          <cell r="BM162">
            <v>4759.7801445729601</v>
          </cell>
          <cell r="BN162">
            <v>4759.7801445729601</v>
          </cell>
          <cell r="BO162">
            <v>4759.7801445729601</v>
          </cell>
          <cell r="BP162">
            <v>4759.7801445729601</v>
          </cell>
          <cell r="BQ162">
            <v>4759.7801445729601</v>
          </cell>
          <cell r="BR162">
            <v>4759.7801445729601</v>
          </cell>
          <cell r="BS162">
            <v>4759.7801445729601</v>
          </cell>
          <cell r="BT162">
            <v>4759.7801445729601</v>
          </cell>
          <cell r="BU162">
            <v>4759.7801445729601</v>
          </cell>
          <cell r="BV162">
            <v>4759.7801445729601</v>
          </cell>
          <cell r="BW162">
            <v>4759.7801445729601</v>
          </cell>
          <cell r="BX162">
            <v>4759.7801445729601</v>
          </cell>
          <cell r="BY162">
            <v>4759.7801445729601</v>
          </cell>
          <cell r="BZ162">
            <v>4759.7801445729601</v>
          </cell>
          <cell r="CA162">
            <v>4759.7801445729601</v>
          </cell>
          <cell r="CB162">
            <v>4759.7801445729601</v>
          </cell>
        </row>
        <row r="163">
          <cell r="A163">
            <v>2136000</v>
          </cell>
          <cell r="B163" t="str">
            <v>Eng Artisan Aid - Boilermaker - Strike belt - 5,6,7,8 - structures, grizzly, chutes</v>
          </cell>
          <cell r="C163" t="str">
            <v>Artisan Aid - UG</v>
          </cell>
          <cell r="D163" t="str">
            <v>E6 - Under Ground</v>
          </cell>
          <cell r="E163">
            <v>4759.7801445729601</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4759.7801445729601</v>
          </cell>
          <cell r="AF163">
            <v>4759.7801445729601</v>
          </cell>
          <cell r="AG163">
            <v>4759.7801445729601</v>
          </cell>
          <cell r="AH163">
            <v>4759.7801445729601</v>
          </cell>
          <cell r="AI163">
            <v>4759.7801445729601</v>
          </cell>
          <cell r="AJ163">
            <v>4759.7801445729601</v>
          </cell>
          <cell r="AK163">
            <v>4759.7801445729601</v>
          </cell>
          <cell r="AL163">
            <v>4759.7801445729601</v>
          </cell>
          <cell r="AM163">
            <v>4759.7801445729601</v>
          </cell>
          <cell r="AN163">
            <v>4759.7801445729601</v>
          </cell>
          <cell r="AO163">
            <v>4759.7801445729601</v>
          </cell>
          <cell r="AP163">
            <v>4759.7801445729601</v>
          </cell>
          <cell r="AQ163">
            <v>4759.7801445729601</v>
          </cell>
          <cell r="AR163">
            <v>4759.7801445729601</v>
          </cell>
          <cell r="AS163">
            <v>4759.7801445729601</v>
          </cell>
          <cell r="AT163">
            <v>4759.7801445729601</v>
          </cell>
          <cell r="AU163">
            <v>4759.7801445729601</v>
          </cell>
          <cell r="AV163">
            <v>4759.7801445729601</v>
          </cell>
          <cell r="AW163">
            <v>4759.7801445729601</v>
          </cell>
          <cell r="AX163">
            <v>4759.7801445729601</v>
          </cell>
          <cell r="AY163">
            <v>4759.7801445729601</v>
          </cell>
          <cell r="AZ163">
            <v>4759.7801445729601</v>
          </cell>
          <cell r="BA163">
            <v>4759.7801445729601</v>
          </cell>
          <cell r="BB163">
            <v>4759.7801445729601</v>
          </cell>
          <cell r="BC163">
            <v>4759.7801445729601</v>
          </cell>
          <cell r="BD163">
            <v>4759.7801445729601</v>
          </cell>
          <cell r="BE163">
            <v>4759.7801445729601</v>
          </cell>
          <cell r="BF163">
            <v>4759.7801445729601</v>
          </cell>
          <cell r="BG163">
            <v>4759.7801445729601</v>
          </cell>
          <cell r="BH163">
            <v>4759.7801445729601</v>
          </cell>
          <cell r="BI163">
            <v>4759.7801445729601</v>
          </cell>
          <cell r="BJ163">
            <v>4759.7801445729601</v>
          </cell>
          <cell r="BK163">
            <v>4759.7801445729601</v>
          </cell>
          <cell r="BL163">
            <v>4759.7801445729601</v>
          </cell>
          <cell r="BM163">
            <v>4759.7801445729601</v>
          </cell>
          <cell r="BN163">
            <v>4759.7801445729601</v>
          </cell>
          <cell r="BO163">
            <v>4759.7801445729601</v>
          </cell>
          <cell r="BP163">
            <v>4759.7801445729601</v>
          </cell>
          <cell r="BQ163">
            <v>4759.7801445729601</v>
          </cell>
          <cell r="BR163">
            <v>4759.7801445729601</v>
          </cell>
          <cell r="BS163">
            <v>4759.7801445729601</v>
          </cell>
          <cell r="BT163">
            <v>4759.7801445729601</v>
          </cell>
          <cell r="BU163">
            <v>4759.7801445729601</v>
          </cell>
          <cell r="BV163">
            <v>4759.7801445729601</v>
          </cell>
          <cell r="BW163">
            <v>4759.7801445729601</v>
          </cell>
          <cell r="BX163">
            <v>4759.7801445729601</v>
          </cell>
          <cell r="BY163">
            <v>4759.7801445729601</v>
          </cell>
          <cell r="BZ163">
            <v>4759.7801445729601</v>
          </cell>
          <cell r="CA163">
            <v>4759.7801445729601</v>
          </cell>
          <cell r="CB163">
            <v>4759.7801445729601</v>
          </cell>
        </row>
        <row r="164">
          <cell r="A164">
            <v>2132000</v>
          </cell>
          <cell r="B164" t="str">
            <v>Eng Artisan Assistants - Boilermaker - Strike belt - 1,2,3,4 - structures, grizzly, chutes</v>
          </cell>
          <cell r="C164" t="str">
            <v>Artisan Assistant - UG</v>
          </cell>
          <cell r="D164" t="str">
            <v>E2 - Under Ground</v>
          </cell>
          <cell r="E164">
            <v>2986.7460509843031</v>
          </cell>
          <cell r="O164">
            <v>0</v>
          </cell>
          <cell r="P164">
            <v>0</v>
          </cell>
          <cell r="Q164">
            <v>0</v>
          </cell>
          <cell r="R164">
            <v>0</v>
          </cell>
          <cell r="S164">
            <v>0</v>
          </cell>
          <cell r="T164">
            <v>0</v>
          </cell>
          <cell r="U164">
            <v>0</v>
          </cell>
          <cell r="V164">
            <v>0</v>
          </cell>
          <cell r="W164">
            <v>5973.4921019686062</v>
          </cell>
          <cell r="X164">
            <v>5973.4921019686062</v>
          </cell>
          <cell r="Y164">
            <v>5973.4921019686062</v>
          </cell>
          <cell r="Z164">
            <v>5973.4921019686062</v>
          </cell>
          <cell r="AA164">
            <v>5973.4921019686062</v>
          </cell>
          <cell r="AB164">
            <v>5973.4921019686062</v>
          </cell>
          <cell r="AC164">
            <v>5973.4921019686062</v>
          </cell>
          <cell r="AD164">
            <v>5973.4921019686062</v>
          </cell>
          <cell r="AE164">
            <v>5973.4921019686062</v>
          </cell>
          <cell r="AF164">
            <v>5973.4921019686062</v>
          </cell>
          <cell r="AG164">
            <v>5973.4921019686062</v>
          </cell>
          <cell r="AH164">
            <v>5973.4921019686062</v>
          </cell>
          <cell r="AI164">
            <v>5973.4921019686062</v>
          </cell>
          <cell r="AJ164">
            <v>5973.4921019686062</v>
          </cell>
          <cell r="AK164">
            <v>5973.4921019686062</v>
          </cell>
          <cell r="AL164">
            <v>5973.4921019686062</v>
          </cell>
          <cell r="AM164">
            <v>5973.4921019686062</v>
          </cell>
          <cell r="AN164">
            <v>5973.4921019686062</v>
          </cell>
          <cell r="AO164">
            <v>8960.2381529529084</v>
          </cell>
          <cell r="AP164">
            <v>8960.2381529529084</v>
          </cell>
          <cell r="AQ164">
            <v>8960.2381529529084</v>
          </cell>
          <cell r="AR164">
            <v>8960.2381529529084</v>
          </cell>
          <cell r="AS164">
            <v>8960.2381529529084</v>
          </cell>
          <cell r="AT164">
            <v>8960.2381529529084</v>
          </cell>
          <cell r="AU164">
            <v>8960.2381529529084</v>
          </cell>
          <cell r="AV164">
            <v>8960.2381529529084</v>
          </cell>
          <cell r="AW164">
            <v>8960.2381529529084</v>
          </cell>
          <cell r="AX164">
            <v>8960.2381529529084</v>
          </cell>
          <cell r="AY164">
            <v>8960.2381529529084</v>
          </cell>
          <cell r="AZ164">
            <v>8960.2381529529084</v>
          </cell>
          <cell r="BA164">
            <v>8960.2381529529084</v>
          </cell>
          <cell r="BB164">
            <v>8960.2381529529084</v>
          </cell>
          <cell r="BC164">
            <v>8960.2381529529084</v>
          </cell>
          <cell r="BD164">
            <v>8960.2381529529084</v>
          </cell>
          <cell r="BE164">
            <v>8960.2381529529084</v>
          </cell>
          <cell r="BF164">
            <v>8960.2381529529084</v>
          </cell>
          <cell r="BG164">
            <v>8960.2381529529084</v>
          </cell>
          <cell r="BH164">
            <v>8960.2381529529084</v>
          </cell>
          <cell r="BI164">
            <v>8960.2381529529084</v>
          </cell>
          <cell r="BJ164">
            <v>8960.2381529529084</v>
          </cell>
          <cell r="BK164">
            <v>8960.2381529529084</v>
          </cell>
          <cell r="BL164">
            <v>8960.2381529529084</v>
          </cell>
          <cell r="BM164">
            <v>8960.2381529529084</v>
          </cell>
          <cell r="BN164">
            <v>8960.2381529529084</v>
          </cell>
          <cell r="BO164">
            <v>8960.2381529529084</v>
          </cell>
          <cell r="BP164">
            <v>8960.2381529529084</v>
          </cell>
          <cell r="BQ164">
            <v>8960.2381529529084</v>
          </cell>
          <cell r="BR164">
            <v>8960.2381529529084</v>
          </cell>
          <cell r="BS164">
            <v>8960.2381529529084</v>
          </cell>
          <cell r="BT164">
            <v>8960.2381529529084</v>
          </cell>
          <cell r="BU164">
            <v>8960.2381529529084</v>
          </cell>
          <cell r="BV164">
            <v>8960.2381529529084</v>
          </cell>
          <cell r="BW164">
            <v>8960.2381529529084</v>
          </cell>
          <cell r="BX164">
            <v>8960.2381529529084</v>
          </cell>
          <cell r="BY164">
            <v>8960.2381529529084</v>
          </cell>
          <cell r="BZ164">
            <v>8960.2381529529084</v>
          </cell>
          <cell r="CA164">
            <v>8960.2381529529084</v>
          </cell>
          <cell r="CB164">
            <v>8960.2381529529084</v>
          </cell>
        </row>
        <row r="165">
          <cell r="A165">
            <v>2132000</v>
          </cell>
          <cell r="B165" t="str">
            <v>Eng Artisan Assistants - Boilermaker - Strike belt - 5,6,7,8 - structures, grizzly, chutes</v>
          </cell>
          <cell r="C165" t="str">
            <v>Artisan Assistant - UG</v>
          </cell>
          <cell r="D165" t="str">
            <v>E2 - Under Ground</v>
          </cell>
          <cell r="E165">
            <v>2986.7460509843031</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2986.7460509843031</v>
          </cell>
          <cell r="AG165">
            <v>2986.7460509843031</v>
          </cell>
          <cell r="AH165">
            <v>2986.7460509843031</v>
          </cell>
          <cell r="AI165">
            <v>5973.4921019686062</v>
          </cell>
          <cell r="AJ165">
            <v>5973.4921019686062</v>
          </cell>
          <cell r="AK165">
            <v>5973.4921019686062</v>
          </cell>
          <cell r="AL165">
            <v>5973.4921019686062</v>
          </cell>
          <cell r="AM165">
            <v>5973.4921019686062</v>
          </cell>
          <cell r="AN165">
            <v>5973.4921019686062</v>
          </cell>
          <cell r="AO165">
            <v>8960.2381529529084</v>
          </cell>
          <cell r="AP165">
            <v>8960.2381529529084</v>
          </cell>
          <cell r="AQ165">
            <v>8960.2381529529084</v>
          </cell>
          <cell r="AR165">
            <v>8960.2381529529084</v>
          </cell>
          <cell r="AS165">
            <v>8960.2381529529084</v>
          </cell>
          <cell r="AT165">
            <v>8960.2381529529084</v>
          </cell>
          <cell r="AU165">
            <v>8960.2381529529084</v>
          </cell>
          <cell r="AV165">
            <v>8960.2381529529084</v>
          </cell>
          <cell r="AW165">
            <v>8960.2381529529084</v>
          </cell>
          <cell r="AX165">
            <v>8960.2381529529084</v>
          </cell>
          <cell r="AY165">
            <v>8960.2381529529084</v>
          </cell>
          <cell r="AZ165">
            <v>8960.2381529529084</v>
          </cell>
          <cell r="BA165">
            <v>8960.2381529529084</v>
          </cell>
          <cell r="BB165">
            <v>8960.2381529529084</v>
          </cell>
          <cell r="BC165">
            <v>8960.2381529529084</v>
          </cell>
          <cell r="BD165">
            <v>8960.2381529529084</v>
          </cell>
          <cell r="BE165">
            <v>8960.2381529529084</v>
          </cell>
          <cell r="BF165">
            <v>8960.2381529529084</v>
          </cell>
          <cell r="BG165">
            <v>8960.2381529529084</v>
          </cell>
          <cell r="BH165">
            <v>8960.2381529529084</v>
          </cell>
          <cell r="BI165">
            <v>8960.2381529529084</v>
          </cell>
          <cell r="BJ165">
            <v>8960.2381529529084</v>
          </cell>
          <cell r="BK165">
            <v>8960.2381529529084</v>
          </cell>
          <cell r="BL165">
            <v>8960.2381529529084</v>
          </cell>
          <cell r="BM165">
            <v>8960.2381529529084</v>
          </cell>
          <cell r="BN165">
            <v>8960.2381529529084</v>
          </cell>
          <cell r="BO165">
            <v>8960.2381529529084</v>
          </cell>
          <cell r="BP165">
            <v>8960.2381529529084</v>
          </cell>
          <cell r="BQ165">
            <v>8960.2381529529084</v>
          </cell>
          <cell r="BR165">
            <v>8960.2381529529084</v>
          </cell>
          <cell r="BS165">
            <v>8960.2381529529084</v>
          </cell>
          <cell r="BT165">
            <v>8960.2381529529084</v>
          </cell>
          <cell r="BU165">
            <v>8960.2381529529084</v>
          </cell>
          <cell r="BV165">
            <v>8960.2381529529084</v>
          </cell>
          <cell r="BW165">
            <v>8960.2381529529084</v>
          </cell>
          <cell r="BX165">
            <v>8960.2381529529084</v>
          </cell>
          <cell r="BY165">
            <v>8960.2381529529084</v>
          </cell>
          <cell r="BZ165">
            <v>8960.2381529529084</v>
          </cell>
          <cell r="CA165">
            <v>8960.2381529529084</v>
          </cell>
          <cell r="CB165">
            <v>8960.2381529529084</v>
          </cell>
        </row>
        <row r="166">
          <cell r="A166">
            <v>2136000</v>
          </cell>
          <cell r="B166" t="str">
            <v>Eng Artisan Aid - Electrician - Operations Strike 1-8 North</v>
          </cell>
          <cell r="C166" t="str">
            <v>Artisan Aid - UG</v>
          </cell>
          <cell r="D166" t="str">
            <v>E6 - Under Ground</v>
          </cell>
          <cell r="E166">
            <v>4759.7801445729601</v>
          </cell>
          <cell r="O166">
            <v>0</v>
          </cell>
          <cell r="P166">
            <v>0</v>
          </cell>
          <cell r="Q166">
            <v>0</v>
          </cell>
          <cell r="R166">
            <v>0</v>
          </cell>
          <cell r="S166">
            <v>0</v>
          </cell>
          <cell r="T166">
            <v>0</v>
          </cell>
          <cell r="U166">
            <v>0</v>
          </cell>
          <cell r="V166">
            <v>0</v>
          </cell>
          <cell r="W166">
            <v>0</v>
          </cell>
          <cell r="X166">
            <v>2379.8900722864801</v>
          </cell>
          <cell r="Y166">
            <v>2379.8900722864801</v>
          </cell>
          <cell r="Z166">
            <v>2379.8900722864801</v>
          </cell>
          <cell r="AA166">
            <v>4759.7801445729601</v>
          </cell>
          <cell r="AB166">
            <v>4759.7801445729601</v>
          </cell>
          <cell r="AC166">
            <v>4759.7801445729601</v>
          </cell>
          <cell r="AD166">
            <v>4759.7801445729601</v>
          </cell>
          <cell r="AE166">
            <v>9519.5602891459203</v>
          </cell>
          <cell r="AF166">
            <v>9519.5602891459203</v>
          </cell>
          <cell r="AG166">
            <v>9519.5602891459203</v>
          </cell>
          <cell r="AH166">
            <v>9519.5602891459203</v>
          </cell>
          <cell r="AI166">
            <v>9519.5602891459203</v>
          </cell>
          <cell r="AJ166">
            <v>9519.5602891459203</v>
          </cell>
          <cell r="AK166">
            <v>9519.5602891459203</v>
          </cell>
          <cell r="AL166">
            <v>9519.5602891459203</v>
          </cell>
          <cell r="AM166">
            <v>9519.5602891459203</v>
          </cell>
          <cell r="AN166">
            <v>9519.5602891459203</v>
          </cell>
          <cell r="AO166">
            <v>9519.5602891459203</v>
          </cell>
          <cell r="AP166">
            <v>9519.5602891459203</v>
          </cell>
          <cell r="AQ166">
            <v>9519.5602891459203</v>
          </cell>
          <cell r="AR166">
            <v>9519.5602891459203</v>
          </cell>
          <cell r="AS166">
            <v>9519.5602891459203</v>
          </cell>
          <cell r="AT166">
            <v>9519.5602891459203</v>
          </cell>
          <cell r="AU166">
            <v>9519.5602891459203</v>
          </cell>
          <cell r="AV166">
            <v>9519.5602891459203</v>
          </cell>
          <cell r="AW166">
            <v>9519.5602891459203</v>
          </cell>
          <cell r="AX166">
            <v>9519.5602891459203</v>
          </cell>
          <cell r="AY166">
            <v>9519.5602891459203</v>
          </cell>
          <cell r="AZ166">
            <v>9519.5602891459203</v>
          </cell>
          <cell r="BA166">
            <v>9519.5602891459203</v>
          </cell>
          <cell r="BB166">
            <v>9519.5602891459203</v>
          </cell>
          <cell r="BC166">
            <v>9519.5602891459203</v>
          </cell>
          <cell r="BD166">
            <v>9519.5602891459203</v>
          </cell>
          <cell r="BE166">
            <v>9519.5602891459203</v>
          </cell>
          <cell r="BF166">
            <v>9519.5602891459203</v>
          </cell>
          <cell r="BG166">
            <v>9519.5602891459203</v>
          </cell>
          <cell r="BH166">
            <v>9519.5602891459203</v>
          </cell>
          <cell r="BI166">
            <v>9519.5602891459203</v>
          </cell>
          <cell r="BJ166">
            <v>9519.5602891459203</v>
          </cell>
          <cell r="BK166">
            <v>9519.5602891459203</v>
          </cell>
          <cell r="BL166">
            <v>9519.5602891459203</v>
          </cell>
          <cell r="BM166">
            <v>9519.5602891459203</v>
          </cell>
          <cell r="BN166">
            <v>9519.5602891459203</v>
          </cell>
          <cell r="BO166">
            <v>9519.5602891459203</v>
          </cell>
          <cell r="BP166">
            <v>9519.5602891459203</v>
          </cell>
          <cell r="BQ166">
            <v>9519.5602891459203</v>
          </cell>
          <cell r="BR166">
            <v>9519.5602891459203</v>
          </cell>
          <cell r="BS166">
            <v>9519.5602891459203</v>
          </cell>
          <cell r="BT166">
            <v>9519.5602891459203</v>
          </cell>
          <cell r="BU166">
            <v>9519.5602891459203</v>
          </cell>
          <cell r="BV166">
            <v>9519.5602891459203</v>
          </cell>
          <cell r="BW166">
            <v>9519.5602891459203</v>
          </cell>
          <cell r="BX166">
            <v>9519.5602891459203</v>
          </cell>
          <cell r="BY166">
            <v>9519.5602891459203</v>
          </cell>
          <cell r="BZ166">
            <v>9519.5602891459203</v>
          </cell>
          <cell r="CA166">
            <v>9519.5602891459203</v>
          </cell>
          <cell r="CB166">
            <v>9519.5602891459203</v>
          </cell>
        </row>
        <row r="167">
          <cell r="A167">
            <v>2136000</v>
          </cell>
          <cell r="B167" t="str">
            <v>Eng Artisan Aid - Electrician - Operations Strike 1-8 South</v>
          </cell>
          <cell r="C167" t="str">
            <v>Artisan Aid - UG</v>
          </cell>
          <cell r="D167" t="str">
            <v>E6 - Under Ground</v>
          </cell>
          <cell r="E167">
            <v>4759.7801445729601</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9519.5602891459203</v>
          </cell>
          <cell r="AF167">
            <v>9519.5602891459203</v>
          </cell>
          <cell r="AG167">
            <v>9519.5602891459203</v>
          </cell>
          <cell r="AH167">
            <v>9519.5602891459203</v>
          </cell>
          <cell r="AI167">
            <v>9519.5602891459203</v>
          </cell>
          <cell r="AJ167">
            <v>9519.5602891459203</v>
          </cell>
          <cell r="AK167">
            <v>9519.5602891459203</v>
          </cell>
          <cell r="AL167">
            <v>14279.34043371888</v>
          </cell>
          <cell r="AM167">
            <v>14279.34043371888</v>
          </cell>
          <cell r="AN167">
            <v>14279.34043371888</v>
          </cell>
          <cell r="AO167">
            <v>14279.34043371888</v>
          </cell>
          <cell r="AP167">
            <v>14279.34043371888</v>
          </cell>
          <cell r="AQ167">
            <v>14279.34043371888</v>
          </cell>
          <cell r="AR167">
            <v>14279.34043371888</v>
          </cell>
          <cell r="AS167">
            <v>14279.34043371888</v>
          </cell>
          <cell r="AT167">
            <v>14279.34043371888</v>
          </cell>
          <cell r="AU167">
            <v>14279.34043371888</v>
          </cell>
          <cell r="AV167">
            <v>14279.34043371888</v>
          </cell>
          <cell r="AW167">
            <v>14279.34043371888</v>
          </cell>
          <cell r="AX167">
            <v>14279.34043371888</v>
          </cell>
          <cell r="AY167">
            <v>14279.34043371888</v>
          </cell>
          <cell r="AZ167">
            <v>14279.34043371888</v>
          </cell>
          <cell r="BA167">
            <v>14279.34043371888</v>
          </cell>
          <cell r="BB167">
            <v>14279.34043371888</v>
          </cell>
          <cell r="BC167">
            <v>14279.34043371888</v>
          </cell>
          <cell r="BD167">
            <v>14279.34043371888</v>
          </cell>
          <cell r="BE167">
            <v>14279.34043371888</v>
          </cell>
          <cell r="BF167">
            <v>14279.34043371888</v>
          </cell>
          <cell r="BG167">
            <v>14279.34043371888</v>
          </cell>
          <cell r="BH167">
            <v>14279.34043371888</v>
          </cell>
          <cell r="BI167">
            <v>14279.34043371888</v>
          </cell>
          <cell r="BJ167">
            <v>14279.34043371888</v>
          </cell>
          <cell r="BK167">
            <v>14279.34043371888</v>
          </cell>
          <cell r="BL167">
            <v>14279.34043371888</v>
          </cell>
          <cell r="BM167">
            <v>14279.34043371888</v>
          </cell>
          <cell r="BN167">
            <v>14279.34043371888</v>
          </cell>
          <cell r="BO167">
            <v>14279.34043371888</v>
          </cell>
          <cell r="BP167">
            <v>14279.34043371888</v>
          </cell>
          <cell r="BQ167">
            <v>14279.34043371888</v>
          </cell>
          <cell r="BR167">
            <v>14279.34043371888</v>
          </cell>
          <cell r="BS167">
            <v>14279.34043371888</v>
          </cell>
          <cell r="BT167">
            <v>14279.34043371888</v>
          </cell>
          <cell r="BU167">
            <v>14279.34043371888</v>
          </cell>
          <cell r="BV167">
            <v>14279.34043371888</v>
          </cell>
          <cell r="BW167">
            <v>14279.34043371888</v>
          </cell>
          <cell r="BX167">
            <v>14279.34043371888</v>
          </cell>
          <cell r="BY167">
            <v>14279.34043371888</v>
          </cell>
          <cell r="BZ167">
            <v>14279.34043371888</v>
          </cell>
          <cell r="CA167">
            <v>14279.34043371888</v>
          </cell>
          <cell r="CB167">
            <v>14279.34043371888</v>
          </cell>
        </row>
        <row r="168">
          <cell r="A168">
            <v>2136000</v>
          </cell>
          <cell r="B168" t="str">
            <v>Eng Artisan Aid - Electrician - Services Strike 1-8 &amp; S &amp; L</v>
          </cell>
          <cell r="C168" t="str">
            <v>Artisan Aid - UG</v>
          </cell>
          <cell r="D168" t="str">
            <v>E6 - Under Ground</v>
          </cell>
          <cell r="E168">
            <v>4759.7801445729601</v>
          </cell>
          <cell r="O168">
            <v>0</v>
          </cell>
          <cell r="P168">
            <v>0</v>
          </cell>
          <cell r="Q168">
            <v>0</v>
          </cell>
          <cell r="R168">
            <v>0</v>
          </cell>
          <cell r="S168">
            <v>0</v>
          </cell>
          <cell r="T168">
            <v>0</v>
          </cell>
          <cell r="U168">
            <v>0</v>
          </cell>
          <cell r="V168">
            <v>0</v>
          </cell>
          <cell r="W168">
            <v>0</v>
          </cell>
          <cell r="X168">
            <v>2379.8900722864801</v>
          </cell>
          <cell r="Y168">
            <v>2379.8900722864801</v>
          </cell>
          <cell r="Z168">
            <v>2379.8900722864801</v>
          </cell>
          <cell r="AA168">
            <v>4759.7801445729601</v>
          </cell>
          <cell r="AB168">
            <v>4759.7801445729601</v>
          </cell>
          <cell r="AC168">
            <v>4759.7801445729601</v>
          </cell>
          <cell r="AD168">
            <v>4759.7801445729601</v>
          </cell>
          <cell r="AE168">
            <v>4759.7801445729601</v>
          </cell>
          <cell r="AF168">
            <v>4759.7801445729601</v>
          </cell>
          <cell r="AG168">
            <v>4759.7801445729601</v>
          </cell>
          <cell r="AH168">
            <v>4759.7801445729601</v>
          </cell>
          <cell r="AI168">
            <v>4759.7801445729601</v>
          </cell>
          <cell r="AJ168">
            <v>4759.7801445729601</v>
          </cell>
          <cell r="AK168">
            <v>4759.7801445729601</v>
          </cell>
          <cell r="AL168">
            <v>4759.7801445729601</v>
          </cell>
          <cell r="AM168">
            <v>4759.7801445729601</v>
          </cell>
          <cell r="AN168">
            <v>4759.7801445729601</v>
          </cell>
          <cell r="AO168">
            <v>4759.7801445729601</v>
          </cell>
          <cell r="AP168">
            <v>4759.7801445729601</v>
          </cell>
          <cell r="AQ168">
            <v>4759.7801445729601</v>
          </cell>
          <cell r="AR168">
            <v>4759.7801445729601</v>
          </cell>
          <cell r="AS168">
            <v>4759.7801445729601</v>
          </cell>
          <cell r="AT168">
            <v>4759.7801445729601</v>
          </cell>
          <cell r="AU168">
            <v>4759.7801445729601</v>
          </cell>
          <cell r="AV168">
            <v>4759.7801445729601</v>
          </cell>
          <cell r="AW168">
            <v>4759.7801445729601</v>
          </cell>
          <cell r="AX168">
            <v>4759.7801445729601</v>
          </cell>
          <cell r="AY168">
            <v>4759.7801445729601</v>
          </cell>
          <cell r="AZ168">
            <v>4759.7801445729601</v>
          </cell>
          <cell r="BA168">
            <v>4759.7801445729601</v>
          </cell>
          <cell r="BB168">
            <v>4759.7801445729601</v>
          </cell>
          <cell r="BC168">
            <v>4759.7801445729601</v>
          </cell>
          <cell r="BD168">
            <v>4759.7801445729601</v>
          </cell>
          <cell r="BE168">
            <v>4759.7801445729601</v>
          </cell>
          <cell r="BF168">
            <v>4759.7801445729601</v>
          </cell>
          <cell r="BG168">
            <v>4759.7801445729601</v>
          </cell>
          <cell r="BH168">
            <v>4759.7801445729601</v>
          </cell>
          <cell r="BI168">
            <v>4759.7801445729601</v>
          </cell>
          <cell r="BJ168">
            <v>4759.7801445729601</v>
          </cell>
          <cell r="BK168">
            <v>4759.7801445729601</v>
          </cell>
          <cell r="BL168">
            <v>4759.7801445729601</v>
          </cell>
          <cell r="BM168">
            <v>4759.7801445729601</v>
          </cell>
          <cell r="BN168">
            <v>4759.7801445729601</v>
          </cell>
          <cell r="BO168">
            <v>4759.7801445729601</v>
          </cell>
          <cell r="BP168">
            <v>4759.7801445729601</v>
          </cell>
          <cell r="BQ168">
            <v>4759.7801445729601</v>
          </cell>
          <cell r="BR168">
            <v>4759.7801445729601</v>
          </cell>
          <cell r="BS168">
            <v>4759.7801445729601</v>
          </cell>
          <cell r="BT168">
            <v>4759.7801445729601</v>
          </cell>
          <cell r="BU168">
            <v>4759.7801445729601</v>
          </cell>
          <cell r="BV168">
            <v>4759.7801445729601</v>
          </cell>
          <cell r="BW168">
            <v>4759.7801445729601</v>
          </cell>
          <cell r="BX168">
            <v>4759.7801445729601</v>
          </cell>
          <cell r="BY168">
            <v>4759.7801445729601</v>
          </cell>
          <cell r="BZ168">
            <v>4759.7801445729601</v>
          </cell>
          <cell r="CA168">
            <v>4759.7801445729601</v>
          </cell>
          <cell r="CB168">
            <v>4759.7801445729601</v>
          </cell>
        </row>
        <row r="169">
          <cell r="A169">
            <v>2132000</v>
          </cell>
          <cell r="B169" t="str">
            <v>Eng Artisan Assistants - Electrician - Operations Strike 1,2,3,4</v>
          </cell>
          <cell r="C169" t="str">
            <v>Artisan Assistant - UG</v>
          </cell>
          <cell r="D169" t="str">
            <v>E2 - Under Ground</v>
          </cell>
          <cell r="E169">
            <v>2986.7460509843031</v>
          </cell>
          <cell r="O169">
            <v>0</v>
          </cell>
          <cell r="P169">
            <v>0</v>
          </cell>
          <cell r="Q169">
            <v>0</v>
          </cell>
          <cell r="R169">
            <v>0</v>
          </cell>
          <cell r="S169">
            <v>0</v>
          </cell>
          <cell r="T169">
            <v>0</v>
          </cell>
          <cell r="U169">
            <v>0</v>
          </cell>
          <cell r="V169">
            <v>0</v>
          </cell>
          <cell r="W169">
            <v>2986.7460509843031</v>
          </cell>
          <cell r="X169">
            <v>2986.7460509843031</v>
          </cell>
          <cell r="Y169">
            <v>2986.7460509843031</v>
          </cell>
          <cell r="Z169">
            <v>2986.7460509843031</v>
          </cell>
          <cell r="AA169">
            <v>2986.7460509843031</v>
          </cell>
          <cell r="AB169">
            <v>2986.7460509843031</v>
          </cell>
          <cell r="AC169">
            <v>2986.7460509843031</v>
          </cell>
          <cell r="AD169">
            <v>2986.7460509843031</v>
          </cell>
          <cell r="AE169">
            <v>2986.7460509843031</v>
          </cell>
          <cell r="AF169">
            <v>2986.7460509843031</v>
          </cell>
          <cell r="AG169">
            <v>2986.7460509843031</v>
          </cell>
          <cell r="AH169">
            <v>2986.7460509843031</v>
          </cell>
          <cell r="AI169">
            <v>2986.7460509843031</v>
          </cell>
          <cell r="AJ169">
            <v>2986.7460509843031</v>
          </cell>
          <cell r="AK169">
            <v>5973.4921019686062</v>
          </cell>
          <cell r="AL169">
            <v>5973.4921019686062</v>
          </cell>
          <cell r="AM169">
            <v>5973.4921019686062</v>
          </cell>
          <cell r="AN169">
            <v>5973.4921019686062</v>
          </cell>
          <cell r="AO169">
            <v>5973.4921019686062</v>
          </cell>
          <cell r="AP169">
            <v>5973.4921019686062</v>
          </cell>
          <cell r="AQ169">
            <v>5973.4921019686062</v>
          </cell>
          <cell r="AR169">
            <v>5973.4921019686062</v>
          </cell>
          <cell r="AS169">
            <v>5973.4921019686062</v>
          </cell>
          <cell r="AT169">
            <v>5973.4921019686062</v>
          </cell>
          <cell r="AU169">
            <v>5973.4921019686062</v>
          </cell>
          <cell r="AV169">
            <v>5973.4921019686062</v>
          </cell>
          <cell r="AW169">
            <v>5973.4921019686062</v>
          </cell>
          <cell r="AX169">
            <v>5973.4921019686062</v>
          </cell>
          <cell r="AY169">
            <v>5973.4921019686062</v>
          </cell>
          <cell r="AZ169">
            <v>5973.4921019686062</v>
          </cell>
          <cell r="BA169">
            <v>5973.4921019686062</v>
          </cell>
          <cell r="BB169">
            <v>5973.4921019686062</v>
          </cell>
          <cell r="BC169">
            <v>5973.4921019686062</v>
          </cell>
          <cell r="BD169">
            <v>5973.4921019686062</v>
          </cell>
          <cell r="BE169">
            <v>5973.4921019686062</v>
          </cell>
          <cell r="BF169">
            <v>5973.4921019686062</v>
          </cell>
          <cell r="BG169">
            <v>5973.4921019686062</v>
          </cell>
          <cell r="BH169">
            <v>5973.4921019686062</v>
          </cell>
          <cell r="BI169">
            <v>5973.4921019686062</v>
          </cell>
          <cell r="BJ169">
            <v>5973.4921019686062</v>
          </cell>
          <cell r="BK169">
            <v>5973.4921019686062</v>
          </cell>
          <cell r="BL169">
            <v>5973.4921019686062</v>
          </cell>
          <cell r="BM169">
            <v>5973.4921019686062</v>
          </cell>
          <cell r="BN169">
            <v>5973.4921019686062</v>
          </cell>
          <cell r="BO169">
            <v>5973.4921019686062</v>
          </cell>
          <cell r="BP169">
            <v>5973.4921019686062</v>
          </cell>
          <cell r="BQ169">
            <v>5973.4921019686062</v>
          </cell>
          <cell r="BR169">
            <v>5973.4921019686062</v>
          </cell>
          <cell r="BS169">
            <v>5973.4921019686062</v>
          </cell>
          <cell r="BT169">
            <v>5973.4921019686062</v>
          </cell>
          <cell r="BU169">
            <v>5973.4921019686062</v>
          </cell>
          <cell r="BV169">
            <v>5973.4921019686062</v>
          </cell>
          <cell r="BW169">
            <v>5973.4921019686062</v>
          </cell>
          <cell r="BX169">
            <v>5973.4921019686062</v>
          </cell>
          <cell r="BY169">
            <v>5973.4921019686062</v>
          </cell>
          <cell r="BZ169">
            <v>5973.4921019686062</v>
          </cell>
          <cell r="CA169">
            <v>5973.4921019686062</v>
          </cell>
          <cell r="CB169">
            <v>5973.4921019686062</v>
          </cell>
        </row>
        <row r="170">
          <cell r="A170">
            <v>2132000</v>
          </cell>
          <cell r="B170" t="str">
            <v>Eng Artisan Assistants - Electrician - Operations Strike 5,6,7,8</v>
          </cell>
          <cell r="C170" t="str">
            <v>Artisan Assistant - UG</v>
          </cell>
          <cell r="D170" t="str">
            <v>E2 - Under Ground</v>
          </cell>
          <cell r="E170">
            <v>2986.7460509843031</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2986.7460509843031</v>
          </cell>
          <cell r="AG170">
            <v>2986.7460509843031</v>
          </cell>
          <cell r="AH170">
            <v>2986.7460509843031</v>
          </cell>
          <cell r="AI170">
            <v>2986.7460509843031</v>
          </cell>
          <cell r="AJ170">
            <v>2986.7460509843031</v>
          </cell>
          <cell r="AK170">
            <v>5973.4921019686062</v>
          </cell>
          <cell r="AL170">
            <v>5973.4921019686062</v>
          </cell>
          <cell r="AM170">
            <v>5973.4921019686062</v>
          </cell>
          <cell r="AN170">
            <v>5973.4921019686062</v>
          </cell>
          <cell r="AO170">
            <v>5973.4921019686062</v>
          </cell>
          <cell r="AP170">
            <v>5973.4921019686062</v>
          </cell>
          <cell r="AQ170">
            <v>5973.4921019686062</v>
          </cell>
          <cell r="AR170">
            <v>5973.4921019686062</v>
          </cell>
          <cell r="AS170">
            <v>5973.4921019686062</v>
          </cell>
          <cell r="AT170">
            <v>5973.4921019686062</v>
          </cell>
          <cell r="AU170">
            <v>5973.4921019686062</v>
          </cell>
          <cell r="AV170">
            <v>5973.4921019686062</v>
          </cell>
          <cell r="AW170">
            <v>5973.4921019686062</v>
          </cell>
          <cell r="AX170">
            <v>5973.4921019686062</v>
          </cell>
          <cell r="AY170">
            <v>5973.4921019686062</v>
          </cell>
          <cell r="AZ170">
            <v>5973.4921019686062</v>
          </cell>
          <cell r="BA170">
            <v>5973.4921019686062</v>
          </cell>
          <cell r="BB170">
            <v>5973.4921019686062</v>
          </cell>
          <cell r="BC170">
            <v>5973.4921019686062</v>
          </cell>
          <cell r="BD170">
            <v>5973.4921019686062</v>
          </cell>
          <cell r="BE170">
            <v>5973.4921019686062</v>
          </cell>
          <cell r="BF170">
            <v>5973.4921019686062</v>
          </cell>
          <cell r="BG170">
            <v>5973.4921019686062</v>
          </cell>
          <cell r="BH170">
            <v>5973.4921019686062</v>
          </cell>
          <cell r="BI170">
            <v>5973.4921019686062</v>
          </cell>
          <cell r="BJ170">
            <v>5973.4921019686062</v>
          </cell>
          <cell r="BK170">
            <v>5973.4921019686062</v>
          </cell>
          <cell r="BL170">
            <v>5973.4921019686062</v>
          </cell>
          <cell r="BM170">
            <v>5973.4921019686062</v>
          </cell>
          <cell r="BN170">
            <v>5973.4921019686062</v>
          </cell>
          <cell r="BO170">
            <v>5973.4921019686062</v>
          </cell>
          <cell r="BP170">
            <v>5973.4921019686062</v>
          </cell>
          <cell r="BQ170">
            <v>5973.4921019686062</v>
          </cell>
          <cell r="BR170">
            <v>5973.4921019686062</v>
          </cell>
          <cell r="BS170">
            <v>5973.4921019686062</v>
          </cell>
          <cell r="BT170">
            <v>5973.4921019686062</v>
          </cell>
          <cell r="BU170">
            <v>5973.4921019686062</v>
          </cell>
          <cell r="BV170">
            <v>5973.4921019686062</v>
          </cell>
          <cell r="BW170">
            <v>5973.4921019686062</v>
          </cell>
          <cell r="BX170">
            <v>5973.4921019686062</v>
          </cell>
          <cell r="BY170">
            <v>5973.4921019686062</v>
          </cell>
          <cell r="BZ170">
            <v>5973.4921019686062</v>
          </cell>
          <cell r="CA170">
            <v>5973.4921019686062</v>
          </cell>
          <cell r="CB170">
            <v>5973.4921019686062</v>
          </cell>
        </row>
        <row r="171">
          <cell r="A171">
            <v>2132000</v>
          </cell>
          <cell r="B171" t="str">
            <v>Eng Artisan Assistants - Beltsman - Strike 1,2,3,4 - mtce</v>
          </cell>
          <cell r="C171" t="str">
            <v>Artisan Assistant - UG</v>
          </cell>
          <cell r="D171" t="str">
            <v>E2 - Under Ground</v>
          </cell>
          <cell r="E171">
            <v>2986.7460509843031</v>
          </cell>
          <cell r="O171">
            <v>0</v>
          </cell>
          <cell r="P171">
            <v>0</v>
          </cell>
          <cell r="Q171">
            <v>0</v>
          </cell>
          <cell r="R171">
            <v>0</v>
          </cell>
          <cell r="S171">
            <v>0</v>
          </cell>
          <cell r="T171">
            <v>0</v>
          </cell>
          <cell r="U171">
            <v>0</v>
          </cell>
          <cell r="V171">
            <v>0</v>
          </cell>
          <cell r="W171">
            <v>2986.7460509843031</v>
          </cell>
          <cell r="X171">
            <v>2986.7460509843031</v>
          </cell>
          <cell r="Y171">
            <v>2986.7460509843031</v>
          </cell>
          <cell r="Z171">
            <v>2986.7460509843031</v>
          </cell>
          <cell r="AA171">
            <v>2986.7460509843031</v>
          </cell>
          <cell r="AB171">
            <v>2986.7460509843031</v>
          </cell>
          <cell r="AC171">
            <v>2986.7460509843031</v>
          </cell>
          <cell r="AD171">
            <v>2986.7460509843031</v>
          </cell>
          <cell r="AE171">
            <v>2986.7460509843031</v>
          </cell>
          <cell r="AF171">
            <v>2986.7460509843031</v>
          </cell>
          <cell r="AG171">
            <v>2986.7460509843031</v>
          </cell>
          <cell r="AH171">
            <v>2986.7460509843031</v>
          </cell>
          <cell r="AI171">
            <v>2986.7460509843031</v>
          </cell>
          <cell r="AJ171">
            <v>2986.7460509843031</v>
          </cell>
          <cell r="AK171">
            <v>2986.7460509843031</v>
          </cell>
          <cell r="AL171">
            <v>2986.7460509843031</v>
          </cell>
          <cell r="AM171">
            <v>2986.7460509843031</v>
          </cell>
          <cell r="AN171">
            <v>2986.7460509843031</v>
          </cell>
          <cell r="AO171">
            <v>5973.4921019686062</v>
          </cell>
          <cell r="AP171">
            <v>5973.4921019686062</v>
          </cell>
          <cell r="AQ171">
            <v>5973.4921019686062</v>
          </cell>
          <cell r="AR171">
            <v>5973.4921019686062</v>
          </cell>
          <cell r="AS171">
            <v>5973.4921019686062</v>
          </cell>
          <cell r="AT171">
            <v>5973.4921019686062</v>
          </cell>
          <cell r="AU171">
            <v>5973.4921019686062</v>
          </cell>
          <cell r="AV171">
            <v>5973.4921019686062</v>
          </cell>
          <cell r="AW171">
            <v>5973.4921019686062</v>
          </cell>
          <cell r="AX171">
            <v>5973.4921019686062</v>
          </cell>
          <cell r="AY171">
            <v>5973.4921019686062</v>
          </cell>
          <cell r="AZ171">
            <v>5973.4921019686062</v>
          </cell>
          <cell r="BA171">
            <v>5973.4921019686062</v>
          </cell>
          <cell r="BB171">
            <v>5973.4921019686062</v>
          </cell>
          <cell r="BC171">
            <v>5973.4921019686062</v>
          </cell>
          <cell r="BD171">
            <v>5973.4921019686062</v>
          </cell>
          <cell r="BE171">
            <v>5973.4921019686062</v>
          </cell>
          <cell r="BF171">
            <v>5973.4921019686062</v>
          </cell>
          <cell r="BG171">
            <v>5973.4921019686062</v>
          </cell>
          <cell r="BH171">
            <v>5973.4921019686062</v>
          </cell>
          <cell r="BI171">
            <v>5973.4921019686062</v>
          </cell>
          <cell r="BJ171">
            <v>5973.4921019686062</v>
          </cell>
          <cell r="BK171">
            <v>5973.4921019686062</v>
          </cell>
          <cell r="BL171">
            <v>5973.4921019686062</v>
          </cell>
          <cell r="BM171">
            <v>5973.4921019686062</v>
          </cell>
          <cell r="BN171">
            <v>5973.4921019686062</v>
          </cell>
          <cell r="BO171">
            <v>5973.4921019686062</v>
          </cell>
          <cell r="BP171">
            <v>5973.4921019686062</v>
          </cell>
          <cell r="BQ171">
            <v>5973.4921019686062</v>
          </cell>
          <cell r="BR171">
            <v>5973.4921019686062</v>
          </cell>
          <cell r="BS171">
            <v>5973.4921019686062</v>
          </cell>
          <cell r="BT171">
            <v>5973.4921019686062</v>
          </cell>
          <cell r="BU171">
            <v>5973.4921019686062</v>
          </cell>
          <cell r="BV171">
            <v>5973.4921019686062</v>
          </cell>
          <cell r="BW171">
            <v>5973.4921019686062</v>
          </cell>
          <cell r="BX171">
            <v>5973.4921019686062</v>
          </cell>
          <cell r="BY171">
            <v>5973.4921019686062</v>
          </cell>
          <cell r="BZ171">
            <v>5973.4921019686062</v>
          </cell>
          <cell r="CA171">
            <v>5973.4921019686062</v>
          </cell>
          <cell r="CB171">
            <v>5973.4921019686062</v>
          </cell>
        </row>
        <row r="172">
          <cell r="A172">
            <v>2132000</v>
          </cell>
          <cell r="B172" t="str">
            <v>Eng Artisan Assistants - Beltsman - Strike 5,6,7,8 - mtce</v>
          </cell>
          <cell r="C172" t="str">
            <v>Artisan Assistant - UG</v>
          </cell>
          <cell r="D172" t="str">
            <v>E2 - Under Ground</v>
          </cell>
          <cell r="E172">
            <v>2986.7460509843031</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2986.7460509843031</v>
          </cell>
          <cell r="AG172">
            <v>2986.7460509843031</v>
          </cell>
          <cell r="AH172">
            <v>2986.7460509843031</v>
          </cell>
          <cell r="AI172">
            <v>2986.7460509843031</v>
          </cell>
          <cell r="AJ172">
            <v>2986.7460509843031</v>
          </cell>
          <cell r="AK172">
            <v>2986.7460509843031</v>
          </cell>
          <cell r="AL172">
            <v>2986.7460509843031</v>
          </cell>
          <cell r="AM172">
            <v>2986.7460509843031</v>
          </cell>
          <cell r="AN172">
            <v>2986.7460509843031</v>
          </cell>
          <cell r="AO172">
            <v>5973.4921019686062</v>
          </cell>
          <cell r="AP172">
            <v>5973.4921019686062</v>
          </cell>
          <cell r="AQ172">
            <v>5973.4921019686062</v>
          </cell>
          <cell r="AR172">
            <v>5973.4921019686062</v>
          </cell>
          <cell r="AS172">
            <v>5973.4921019686062</v>
          </cell>
          <cell r="AT172">
            <v>5973.4921019686062</v>
          </cell>
          <cell r="AU172">
            <v>5973.4921019686062</v>
          </cell>
          <cell r="AV172">
            <v>5973.4921019686062</v>
          </cell>
          <cell r="AW172">
            <v>5973.4921019686062</v>
          </cell>
          <cell r="AX172">
            <v>5973.4921019686062</v>
          </cell>
          <cell r="AY172">
            <v>5973.4921019686062</v>
          </cell>
          <cell r="AZ172">
            <v>5973.4921019686062</v>
          </cell>
          <cell r="BA172">
            <v>5973.4921019686062</v>
          </cell>
          <cell r="BB172">
            <v>5973.4921019686062</v>
          </cell>
          <cell r="BC172">
            <v>5973.4921019686062</v>
          </cell>
          <cell r="BD172">
            <v>5973.4921019686062</v>
          </cell>
          <cell r="BE172">
            <v>5973.4921019686062</v>
          </cell>
          <cell r="BF172">
            <v>5973.4921019686062</v>
          </cell>
          <cell r="BG172">
            <v>5973.4921019686062</v>
          </cell>
          <cell r="BH172">
            <v>5973.4921019686062</v>
          </cell>
          <cell r="BI172">
            <v>5973.4921019686062</v>
          </cell>
          <cell r="BJ172">
            <v>5973.4921019686062</v>
          </cell>
          <cell r="BK172">
            <v>5973.4921019686062</v>
          </cell>
          <cell r="BL172">
            <v>5973.4921019686062</v>
          </cell>
          <cell r="BM172">
            <v>5973.4921019686062</v>
          </cell>
          <cell r="BN172">
            <v>5973.4921019686062</v>
          </cell>
          <cell r="BO172">
            <v>5973.4921019686062</v>
          </cell>
          <cell r="BP172">
            <v>5973.4921019686062</v>
          </cell>
          <cell r="BQ172">
            <v>5973.4921019686062</v>
          </cell>
          <cell r="BR172">
            <v>5973.4921019686062</v>
          </cell>
          <cell r="BS172">
            <v>5973.4921019686062</v>
          </cell>
          <cell r="BT172">
            <v>5973.4921019686062</v>
          </cell>
          <cell r="BU172">
            <v>5973.4921019686062</v>
          </cell>
          <cell r="BV172">
            <v>5973.4921019686062</v>
          </cell>
          <cell r="BW172">
            <v>5973.4921019686062</v>
          </cell>
          <cell r="BX172">
            <v>5973.4921019686062</v>
          </cell>
          <cell r="BY172">
            <v>5973.4921019686062</v>
          </cell>
          <cell r="BZ172">
            <v>5973.4921019686062</v>
          </cell>
          <cell r="CA172">
            <v>5973.4921019686062</v>
          </cell>
          <cell r="CB172">
            <v>5973.4921019686062</v>
          </cell>
        </row>
        <row r="173">
          <cell r="B173" t="str">
            <v>Sinking &amp; Ledging</v>
          </cell>
          <cell r="C173" t="str">
            <v/>
          </cell>
          <cell r="D173" t="str">
            <v/>
          </cell>
          <cell r="E173" t="str">
            <v/>
          </cell>
        </row>
        <row r="174">
          <cell r="A174">
            <v>2136000</v>
          </cell>
          <cell r="B174" t="str">
            <v>Eng Artisan Aid - Fitter - Operations Sink &amp; Ledge</v>
          </cell>
          <cell r="C174" t="str">
            <v>Artisan Aid - UG</v>
          </cell>
          <cell r="D174" t="str">
            <v>E6 - Under Ground</v>
          </cell>
          <cell r="E174">
            <v>4759.7801445729601</v>
          </cell>
          <cell r="O174">
            <v>0</v>
          </cell>
          <cell r="P174">
            <v>0</v>
          </cell>
          <cell r="Q174">
            <v>0</v>
          </cell>
          <cell r="R174">
            <v>9519.5602891459203</v>
          </cell>
          <cell r="S174">
            <v>9519.5602891459203</v>
          </cell>
          <cell r="T174">
            <v>9519.5602891459203</v>
          </cell>
          <cell r="U174">
            <v>9519.5602891459203</v>
          </cell>
          <cell r="V174">
            <v>9519.5602891459203</v>
          </cell>
          <cell r="W174">
            <v>9519.5602891459203</v>
          </cell>
          <cell r="X174">
            <v>9519.5602891459203</v>
          </cell>
          <cell r="Y174">
            <v>9519.5602891459203</v>
          </cell>
          <cell r="Z174">
            <v>9519.5602891459203</v>
          </cell>
          <cell r="AA174">
            <v>14279.34043371888</v>
          </cell>
          <cell r="AB174">
            <v>14279.34043371888</v>
          </cell>
          <cell r="AC174">
            <v>14279.34043371888</v>
          </cell>
          <cell r="AD174">
            <v>14279.34043371888</v>
          </cell>
          <cell r="AE174">
            <v>14279.34043371888</v>
          </cell>
          <cell r="AF174">
            <v>14279.34043371888</v>
          </cell>
          <cell r="AG174">
            <v>14279.34043371888</v>
          </cell>
          <cell r="AH174">
            <v>14279.34043371888</v>
          </cell>
          <cell r="AI174">
            <v>14279.34043371888</v>
          </cell>
          <cell r="AJ174">
            <v>14279.34043371888</v>
          </cell>
          <cell r="AK174">
            <v>14279.34043371888</v>
          </cell>
          <cell r="AL174">
            <v>14279.34043371888</v>
          </cell>
          <cell r="AM174">
            <v>14279.34043371888</v>
          </cell>
          <cell r="AN174">
            <v>14279.34043371888</v>
          </cell>
          <cell r="AO174">
            <v>14279.34043371888</v>
          </cell>
          <cell r="AP174">
            <v>14279.34043371888</v>
          </cell>
          <cell r="AQ174">
            <v>14279.34043371888</v>
          </cell>
          <cell r="AR174">
            <v>14279.34043371888</v>
          </cell>
          <cell r="AS174">
            <v>14279.34043371888</v>
          </cell>
          <cell r="AT174">
            <v>14279.34043371888</v>
          </cell>
          <cell r="AU174">
            <v>14279.34043371888</v>
          </cell>
          <cell r="AV174">
            <v>14279.34043371888</v>
          </cell>
          <cell r="AW174">
            <v>14279.34043371888</v>
          </cell>
          <cell r="AX174">
            <v>14279.34043371888</v>
          </cell>
          <cell r="AY174">
            <v>14279.34043371888</v>
          </cell>
          <cell r="AZ174">
            <v>14279.34043371888</v>
          </cell>
          <cell r="BA174">
            <v>14279.34043371888</v>
          </cell>
          <cell r="BB174">
            <v>14279.34043371888</v>
          </cell>
          <cell r="BC174">
            <v>14279.34043371888</v>
          </cell>
          <cell r="BD174">
            <v>14279.34043371888</v>
          </cell>
          <cell r="BE174">
            <v>14279.34043371888</v>
          </cell>
          <cell r="BF174">
            <v>14279.34043371888</v>
          </cell>
          <cell r="BG174">
            <v>14279.34043371888</v>
          </cell>
          <cell r="BH174">
            <v>14279.34043371888</v>
          </cell>
          <cell r="BI174">
            <v>14279.34043371888</v>
          </cell>
          <cell r="BJ174">
            <v>14279.34043371888</v>
          </cell>
          <cell r="BK174">
            <v>14279.34043371888</v>
          </cell>
          <cell r="BL174">
            <v>14279.34043371888</v>
          </cell>
          <cell r="BM174">
            <v>14279.34043371888</v>
          </cell>
          <cell r="BN174">
            <v>14279.34043371888</v>
          </cell>
          <cell r="BO174">
            <v>14279.34043371888</v>
          </cell>
          <cell r="BP174">
            <v>14279.34043371888</v>
          </cell>
          <cell r="BQ174">
            <v>14279.34043371888</v>
          </cell>
          <cell r="BR174">
            <v>14279.34043371888</v>
          </cell>
          <cell r="BS174">
            <v>14279.34043371888</v>
          </cell>
          <cell r="BT174">
            <v>14279.34043371888</v>
          </cell>
          <cell r="BU174">
            <v>14279.34043371888</v>
          </cell>
          <cell r="BV174">
            <v>14279.34043371888</v>
          </cell>
          <cell r="BW174">
            <v>14279.34043371888</v>
          </cell>
          <cell r="BX174">
            <v>14279.34043371888</v>
          </cell>
          <cell r="BY174">
            <v>14279.34043371888</v>
          </cell>
          <cell r="BZ174">
            <v>14279.34043371888</v>
          </cell>
          <cell r="CA174">
            <v>14279.34043371888</v>
          </cell>
          <cell r="CB174">
            <v>14279.34043371888</v>
          </cell>
        </row>
        <row r="175">
          <cell r="A175">
            <v>2136000</v>
          </cell>
          <cell r="B175" t="str">
            <v>Eng Artisan Aid - Electrician - Operations Sink &amp; Ledge</v>
          </cell>
          <cell r="C175" t="str">
            <v>Artisan Aid - UG</v>
          </cell>
          <cell r="D175" t="str">
            <v>E6 - Under Ground</v>
          </cell>
          <cell r="E175">
            <v>4759.7801445729601</v>
          </cell>
          <cell r="O175">
            <v>0</v>
          </cell>
          <cell r="P175">
            <v>0</v>
          </cell>
          <cell r="Q175">
            <v>0</v>
          </cell>
          <cell r="R175">
            <v>0</v>
          </cell>
          <cell r="S175">
            <v>0</v>
          </cell>
          <cell r="T175">
            <v>4759.7801445729601</v>
          </cell>
          <cell r="U175">
            <v>4759.7801445729601</v>
          </cell>
          <cell r="V175">
            <v>4759.7801445729601</v>
          </cell>
          <cell r="W175">
            <v>4759.7801445729601</v>
          </cell>
          <cell r="X175">
            <v>4759.7801445729601</v>
          </cell>
          <cell r="Y175">
            <v>4759.7801445729601</v>
          </cell>
          <cell r="Z175">
            <v>4759.7801445729601</v>
          </cell>
          <cell r="AA175">
            <v>4759.7801445729601</v>
          </cell>
          <cell r="AB175">
            <v>4759.7801445729601</v>
          </cell>
          <cell r="AC175">
            <v>4759.7801445729601</v>
          </cell>
          <cell r="AD175">
            <v>4759.7801445729601</v>
          </cell>
          <cell r="AE175">
            <v>4759.7801445729601</v>
          </cell>
          <cell r="AF175">
            <v>4759.7801445729601</v>
          </cell>
          <cell r="AG175">
            <v>4759.7801445729601</v>
          </cell>
          <cell r="AH175">
            <v>4759.7801445729601</v>
          </cell>
          <cell r="AI175">
            <v>4759.7801445729601</v>
          </cell>
          <cell r="AJ175">
            <v>4759.7801445729601</v>
          </cell>
          <cell r="AK175">
            <v>4759.7801445729601</v>
          </cell>
          <cell r="AL175">
            <v>4759.7801445729601</v>
          </cell>
          <cell r="AM175">
            <v>4759.7801445729601</v>
          </cell>
          <cell r="AN175">
            <v>4759.7801445729601</v>
          </cell>
          <cell r="AO175">
            <v>4759.7801445729601</v>
          </cell>
          <cell r="AP175">
            <v>4759.7801445729601</v>
          </cell>
          <cell r="AQ175">
            <v>4759.7801445729601</v>
          </cell>
          <cell r="AR175">
            <v>4759.7801445729601</v>
          </cell>
          <cell r="AS175">
            <v>4759.7801445729601</v>
          </cell>
          <cell r="AT175">
            <v>4759.7801445729601</v>
          </cell>
          <cell r="AU175">
            <v>4759.7801445729601</v>
          </cell>
          <cell r="AV175">
            <v>4759.7801445729601</v>
          </cell>
          <cell r="AW175">
            <v>4759.7801445729601</v>
          </cell>
          <cell r="AX175">
            <v>4759.7801445729601</v>
          </cell>
          <cell r="AY175">
            <v>4759.7801445729601</v>
          </cell>
          <cell r="AZ175">
            <v>4759.7801445729601</v>
          </cell>
          <cell r="BA175">
            <v>4759.7801445729601</v>
          </cell>
          <cell r="BB175">
            <v>4759.7801445729601</v>
          </cell>
          <cell r="BC175">
            <v>4759.7801445729601</v>
          </cell>
          <cell r="BD175">
            <v>4759.7801445729601</v>
          </cell>
          <cell r="BE175">
            <v>4759.7801445729601</v>
          </cell>
          <cell r="BF175">
            <v>4759.7801445729601</v>
          </cell>
          <cell r="BG175">
            <v>4759.7801445729601</v>
          </cell>
          <cell r="BH175">
            <v>4759.7801445729601</v>
          </cell>
          <cell r="BI175">
            <v>4759.7801445729601</v>
          </cell>
          <cell r="BJ175">
            <v>4759.7801445729601</v>
          </cell>
          <cell r="BK175">
            <v>4759.7801445729601</v>
          </cell>
          <cell r="BL175">
            <v>4759.7801445729601</v>
          </cell>
          <cell r="BM175">
            <v>4759.7801445729601</v>
          </cell>
          <cell r="BN175">
            <v>4759.7801445729601</v>
          </cell>
          <cell r="BO175">
            <v>4759.7801445729601</v>
          </cell>
          <cell r="BP175">
            <v>4759.7801445729601</v>
          </cell>
          <cell r="BQ175">
            <v>4759.7801445729601</v>
          </cell>
          <cell r="BR175">
            <v>4759.7801445729601</v>
          </cell>
          <cell r="BS175">
            <v>4759.7801445729601</v>
          </cell>
          <cell r="BT175">
            <v>4759.7801445729601</v>
          </cell>
          <cell r="BU175">
            <v>4759.7801445729601</v>
          </cell>
          <cell r="BV175">
            <v>4759.7801445729601</v>
          </cell>
          <cell r="BW175">
            <v>4759.7801445729601</v>
          </cell>
          <cell r="BX175">
            <v>4759.7801445729601</v>
          </cell>
          <cell r="BY175">
            <v>4759.7801445729601</v>
          </cell>
          <cell r="BZ175">
            <v>4759.7801445729601</v>
          </cell>
          <cell r="CA175">
            <v>4759.7801445729601</v>
          </cell>
          <cell r="CB175">
            <v>4759.7801445729601</v>
          </cell>
        </row>
        <row r="176">
          <cell r="A176">
            <v>2132000</v>
          </cell>
          <cell r="B176" t="str">
            <v>Eng Artisan Assistants - Electrician - Operations Sink &amp; Ledge</v>
          </cell>
          <cell r="C176" t="str">
            <v>Artisan Assistant - UG</v>
          </cell>
          <cell r="D176" t="str">
            <v>E2 - Under Ground</v>
          </cell>
          <cell r="E176">
            <v>2986.7460509843031</v>
          </cell>
          <cell r="O176">
            <v>0</v>
          </cell>
          <cell r="P176">
            <v>0</v>
          </cell>
          <cell r="Q176">
            <v>2986.7460509843031</v>
          </cell>
          <cell r="R176">
            <v>2986.7460509843031</v>
          </cell>
          <cell r="S176">
            <v>5973.4921019686062</v>
          </cell>
          <cell r="T176">
            <v>5973.4921019686062</v>
          </cell>
          <cell r="U176">
            <v>5973.4921019686062</v>
          </cell>
          <cell r="V176">
            <v>5973.4921019686062</v>
          </cell>
          <cell r="W176">
            <v>5973.4921019686062</v>
          </cell>
          <cell r="X176">
            <v>5973.4921019686062</v>
          </cell>
          <cell r="Y176">
            <v>5973.4921019686062</v>
          </cell>
          <cell r="Z176">
            <v>5973.4921019686062</v>
          </cell>
          <cell r="AA176">
            <v>5973.4921019686062</v>
          </cell>
          <cell r="AB176">
            <v>5973.4921019686062</v>
          </cell>
          <cell r="AC176">
            <v>5973.4921019686062</v>
          </cell>
          <cell r="AD176">
            <v>5973.4921019686062</v>
          </cell>
          <cell r="AE176">
            <v>5973.4921019686062</v>
          </cell>
          <cell r="AF176">
            <v>5973.4921019686062</v>
          </cell>
          <cell r="AG176">
            <v>5973.4921019686062</v>
          </cell>
          <cell r="AH176">
            <v>5973.4921019686062</v>
          </cell>
          <cell r="AI176">
            <v>5973.4921019686062</v>
          </cell>
          <cell r="AJ176">
            <v>5973.4921019686062</v>
          </cell>
          <cell r="AK176">
            <v>5973.4921019686062</v>
          </cell>
          <cell r="AL176">
            <v>5973.4921019686062</v>
          </cell>
          <cell r="AM176">
            <v>5973.4921019686062</v>
          </cell>
          <cell r="AN176">
            <v>5973.4921019686062</v>
          </cell>
          <cell r="AO176">
            <v>5973.4921019686062</v>
          </cell>
          <cell r="AP176">
            <v>5973.4921019686062</v>
          </cell>
          <cell r="AQ176">
            <v>5973.4921019686062</v>
          </cell>
          <cell r="AR176">
            <v>5973.4921019686062</v>
          </cell>
          <cell r="AS176">
            <v>5973.4921019686062</v>
          </cell>
          <cell r="AT176">
            <v>5973.4921019686062</v>
          </cell>
          <cell r="AU176">
            <v>5973.4921019686062</v>
          </cell>
          <cell r="AV176">
            <v>5973.4921019686062</v>
          </cell>
          <cell r="AW176">
            <v>5973.4921019686062</v>
          </cell>
          <cell r="AX176">
            <v>5973.4921019686062</v>
          </cell>
          <cell r="AY176">
            <v>5973.4921019686062</v>
          </cell>
          <cell r="AZ176">
            <v>5973.4921019686062</v>
          </cell>
          <cell r="BA176">
            <v>5973.4921019686062</v>
          </cell>
          <cell r="BB176">
            <v>5973.4921019686062</v>
          </cell>
          <cell r="BC176">
            <v>5973.4921019686062</v>
          </cell>
          <cell r="BD176">
            <v>5973.4921019686062</v>
          </cell>
          <cell r="BE176">
            <v>5973.4921019686062</v>
          </cell>
          <cell r="BF176">
            <v>5973.4921019686062</v>
          </cell>
          <cell r="BG176">
            <v>5973.4921019686062</v>
          </cell>
          <cell r="BH176">
            <v>5973.4921019686062</v>
          </cell>
          <cell r="BI176">
            <v>5973.4921019686062</v>
          </cell>
          <cell r="BJ176">
            <v>5973.4921019686062</v>
          </cell>
          <cell r="BK176">
            <v>5973.4921019686062</v>
          </cell>
          <cell r="BL176">
            <v>5973.4921019686062</v>
          </cell>
          <cell r="BM176">
            <v>5973.4921019686062</v>
          </cell>
          <cell r="BN176">
            <v>5973.4921019686062</v>
          </cell>
          <cell r="BO176">
            <v>5973.4921019686062</v>
          </cell>
          <cell r="BP176">
            <v>5973.4921019686062</v>
          </cell>
          <cell r="BQ176">
            <v>5973.4921019686062</v>
          </cell>
          <cell r="BR176">
            <v>5973.4921019686062</v>
          </cell>
          <cell r="BS176">
            <v>5973.4921019686062</v>
          </cell>
          <cell r="BT176">
            <v>5973.4921019686062</v>
          </cell>
          <cell r="BU176">
            <v>5973.4921019686062</v>
          </cell>
          <cell r="BV176">
            <v>5973.4921019686062</v>
          </cell>
          <cell r="BW176">
            <v>5973.4921019686062</v>
          </cell>
          <cell r="BX176">
            <v>5973.4921019686062</v>
          </cell>
          <cell r="BY176">
            <v>5973.4921019686062</v>
          </cell>
          <cell r="BZ176">
            <v>5973.4921019686062</v>
          </cell>
          <cell r="CA176">
            <v>5973.4921019686062</v>
          </cell>
          <cell r="CB176">
            <v>5973.4921019686062</v>
          </cell>
        </row>
        <row r="177">
          <cell r="A177">
            <v>2132000</v>
          </cell>
          <cell r="B177" t="str">
            <v>Eng Artisan Assistants - Boilermaker - Belt Sink &amp; Ledge - structures, grizzly, chutes</v>
          </cell>
          <cell r="C177" t="str">
            <v>Artisan Assistant - UG</v>
          </cell>
          <cell r="D177" t="str">
            <v>E2 - Under Ground</v>
          </cell>
          <cell r="E177">
            <v>2986.7460509843031</v>
          </cell>
          <cell r="O177">
            <v>0</v>
          </cell>
          <cell r="P177">
            <v>0</v>
          </cell>
          <cell r="Q177">
            <v>0</v>
          </cell>
          <cell r="R177">
            <v>0</v>
          </cell>
          <cell r="S177">
            <v>0</v>
          </cell>
          <cell r="T177">
            <v>0</v>
          </cell>
          <cell r="U177">
            <v>2986.7460509843031</v>
          </cell>
          <cell r="V177">
            <v>5973.4921019686062</v>
          </cell>
          <cell r="W177">
            <v>5973.4921019686062</v>
          </cell>
          <cell r="X177">
            <v>5973.4921019686062</v>
          </cell>
          <cell r="Y177">
            <v>5973.4921019686062</v>
          </cell>
          <cell r="Z177">
            <v>5973.4921019686062</v>
          </cell>
          <cell r="AA177">
            <v>5973.4921019686062</v>
          </cell>
          <cell r="AB177">
            <v>5973.4921019686062</v>
          </cell>
          <cell r="AC177">
            <v>5973.4921019686062</v>
          </cell>
          <cell r="AD177">
            <v>5973.4921019686062</v>
          </cell>
          <cell r="AE177">
            <v>5973.4921019686062</v>
          </cell>
          <cell r="AF177">
            <v>5973.4921019686062</v>
          </cell>
          <cell r="AG177">
            <v>5973.4921019686062</v>
          </cell>
          <cell r="AH177">
            <v>5973.4921019686062</v>
          </cell>
          <cell r="AI177">
            <v>5973.4921019686062</v>
          </cell>
          <cell r="AJ177">
            <v>5973.4921019686062</v>
          </cell>
          <cell r="AK177">
            <v>5973.4921019686062</v>
          </cell>
          <cell r="AL177">
            <v>5973.4921019686062</v>
          </cell>
          <cell r="AM177">
            <v>5973.4921019686062</v>
          </cell>
          <cell r="AN177">
            <v>5973.4921019686062</v>
          </cell>
          <cell r="AO177">
            <v>5973.4921019686062</v>
          </cell>
          <cell r="AP177">
            <v>5973.4921019686062</v>
          </cell>
          <cell r="AQ177">
            <v>5973.4921019686062</v>
          </cell>
          <cell r="AR177">
            <v>5973.4921019686062</v>
          </cell>
          <cell r="AS177">
            <v>5973.4921019686062</v>
          </cell>
          <cell r="AT177">
            <v>5973.4921019686062</v>
          </cell>
          <cell r="AU177">
            <v>5973.4921019686062</v>
          </cell>
          <cell r="AV177">
            <v>5973.4921019686062</v>
          </cell>
          <cell r="AW177">
            <v>5973.4921019686062</v>
          </cell>
          <cell r="AX177">
            <v>5973.4921019686062</v>
          </cell>
          <cell r="AY177">
            <v>5973.4921019686062</v>
          </cell>
          <cell r="AZ177">
            <v>5973.4921019686062</v>
          </cell>
          <cell r="BA177">
            <v>5973.4921019686062</v>
          </cell>
          <cell r="BB177">
            <v>5973.4921019686062</v>
          </cell>
          <cell r="BC177">
            <v>5973.4921019686062</v>
          </cell>
          <cell r="BD177">
            <v>5973.4921019686062</v>
          </cell>
          <cell r="BE177">
            <v>5973.4921019686062</v>
          </cell>
          <cell r="BF177">
            <v>5973.4921019686062</v>
          </cell>
          <cell r="BG177">
            <v>5973.4921019686062</v>
          </cell>
          <cell r="BH177">
            <v>5973.4921019686062</v>
          </cell>
          <cell r="BI177">
            <v>5973.4921019686062</v>
          </cell>
          <cell r="BJ177">
            <v>5973.4921019686062</v>
          </cell>
          <cell r="BK177">
            <v>5973.4921019686062</v>
          </cell>
          <cell r="BL177">
            <v>5973.4921019686062</v>
          </cell>
          <cell r="BM177">
            <v>5973.4921019686062</v>
          </cell>
          <cell r="BN177">
            <v>5973.4921019686062</v>
          </cell>
          <cell r="BO177">
            <v>5973.4921019686062</v>
          </cell>
          <cell r="BP177">
            <v>5973.4921019686062</v>
          </cell>
          <cell r="BQ177">
            <v>5973.4921019686062</v>
          </cell>
          <cell r="BR177">
            <v>5973.4921019686062</v>
          </cell>
          <cell r="BS177">
            <v>5973.4921019686062</v>
          </cell>
          <cell r="BT177">
            <v>5973.4921019686062</v>
          </cell>
          <cell r="BU177">
            <v>5973.4921019686062</v>
          </cell>
          <cell r="BV177">
            <v>5973.4921019686062</v>
          </cell>
          <cell r="BW177">
            <v>5973.4921019686062</v>
          </cell>
          <cell r="BX177">
            <v>5973.4921019686062</v>
          </cell>
          <cell r="BY177">
            <v>5973.4921019686062</v>
          </cell>
          <cell r="BZ177">
            <v>5973.4921019686062</v>
          </cell>
          <cell r="CA177">
            <v>5973.4921019686062</v>
          </cell>
          <cell r="CB177">
            <v>5973.4921019686062</v>
          </cell>
        </row>
        <row r="178">
          <cell r="A178">
            <v>2132000</v>
          </cell>
          <cell r="B178" t="str">
            <v>Eng Artisan Assistants - Beltsman - Sink &amp; Ledge - mtce</v>
          </cell>
          <cell r="C178" t="str">
            <v>Artisan Assistant - UG</v>
          </cell>
          <cell r="D178" t="str">
            <v>E2 - Under Ground</v>
          </cell>
          <cell r="E178">
            <v>2986.7460509843031</v>
          </cell>
          <cell r="O178">
            <v>0</v>
          </cell>
          <cell r="P178">
            <v>0</v>
          </cell>
          <cell r="Q178">
            <v>0</v>
          </cell>
          <cell r="R178">
            <v>0</v>
          </cell>
          <cell r="S178">
            <v>0</v>
          </cell>
          <cell r="T178">
            <v>0</v>
          </cell>
          <cell r="U178">
            <v>2986.7460509843031</v>
          </cell>
          <cell r="V178">
            <v>2986.7460509843031</v>
          </cell>
          <cell r="W178">
            <v>2986.7460509843031</v>
          </cell>
          <cell r="X178">
            <v>2986.7460509843031</v>
          </cell>
          <cell r="Y178">
            <v>2986.7460509843031</v>
          </cell>
          <cell r="Z178">
            <v>2986.7460509843031</v>
          </cell>
          <cell r="AA178">
            <v>2986.7460509843031</v>
          </cell>
          <cell r="AB178">
            <v>2986.7460509843031</v>
          </cell>
          <cell r="AC178">
            <v>2986.7460509843031</v>
          </cell>
          <cell r="AD178">
            <v>2986.7460509843031</v>
          </cell>
          <cell r="AE178">
            <v>2986.7460509843031</v>
          </cell>
          <cell r="AF178">
            <v>2986.7460509843031</v>
          </cell>
          <cell r="AG178">
            <v>2986.7460509843031</v>
          </cell>
          <cell r="AH178">
            <v>2986.7460509843031</v>
          </cell>
          <cell r="AI178">
            <v>2986.7460509843031</v>
          </cell>
          <cell r="AJ178">
            <v>2986.7460509843031</v>
          </cell>
          <cell r="AK178">
            <v>2986.7460509843031</v>
          </cell>
          <cell r="AL178">
            <v>2986.7460509843031</v>
          </cell>
          <cell r="AM178">
            <v>2986.7460509843031</v>
          </cell>
          <cell r="AN178">
            <v>2986.7460509843031</v>
          </cell>
          <cell r="AO178">
            <v>2986.7460509843031</v>
          </cell>
          <cell r="AP178">
            <v>2986.7460509843031</v>
          </cell>
          <cell r="AQ178">
            <v>2986.7460509843031</v>
          </cell>
          <cell r="AR178">
            <v>5973.4921019686062</v>
          </cell>
          <cell r="AS178">
            <v>5973.4921019686062</v>
          </cell>
          <cell r="AT178">
            <v>5973.4921019686062</v>
          </cell>
          <cell r="AU178">
            <v>5973.4921019686062</v>
          </cell>
          <cell r="AV178">
            <v>5973.4921019686062</v>
          </cell>
          <cell r="AW178">
            <v>5973.4921019686062</v>
          </cell>
          <cell r="AX178">
            <v>5973.4921019686062</v>
          </cell>
          <cell r="AY178">
            <v>5973.4921019686062</v>
          </cell>
          <cell r="AZ178">
            <v>5973.4921019686062</v>
          </cell>
          <cell r="BA178">
            <v>5973.4921019686062</v>
          </cell>
          <cell r="BB178">
            <v>5973.4921019686062</v>
          </cell>
          <cell r="BC178">
            <v>5973.4921019686062</v>
          </cell>
          <cell r="BD178">
            <v>5973.4921019686062</v>
          </cell>
          <cell r="BE178">
            <v>5973.4921019686062</v>
          </cell>
          <cell r="BF178">
            <v>5973.4921019686062</v>
          </cell>
          <cell r="BG178">
            <v>5973.4921019686062</v>
          </cell>
          <cell r="BH178">
            <v>5973.4921019686062</v>
          </cell>
          <cell r="BI178">
            <v>5973.4921019686062</v>
          </cell>
          <cell r="BJ178">
            <v>5973.4921019686062</v>
          </cell>
          <cell r="BK178">
            <v>5973.4921019686062</v>
          </cell>
          <cell r="BL178">
            <v>5973.4921019686062</v>
          </cell>
          <cell r="BM178">
            <v>5973.4921019686062</v>
          </cell>
          <cell r="BN178">
            <v>5973.4921019686062</v>
          </cell>
          <cell r="BO178">
            <v>5973.4921019686062</v>
          </cell>
          <cell r="BP178">
            <v>5973.4921019686062</v>
          </cell>
          <cell r="BQ178">
            <v>5973.4921019686062</v>
          </cell>
          <cell r="BR178">
            <v>5973.4921019686062</v>
          </cell>
          <cell r="BS178">
            <v>5973.4921019686062</v>
          </cell>
          <cell r="BT178">
            <v>5973.4921019686062</v>
          </cell>
          <cell r="BU178">
            <v>5973.4921019686062</v>
          </cell>
          <cell r="BV178">
            <v>5973.4921019686062</v>
          </cell>
          <cell r="BW178">
            <v>5973.4921019686062</v>
          </cell>
          <cell r="BX178">
            <v>5973.4921019686062</v>
          </cell>
          <cell r="BY178">
            <v>5973.4921019686062</v>
          </cell>
          <cell r="BZ178">
            <v>5973.4921019686062</v>
          </cell>
          <cell r="CA178">
            <v>5973.4921019686062</v>
          </cell>
          <cell r="CB178">
            <v>5973.4921019686062</v>
          </cell>
        </row>
        <row r="179">
          <cell r="B179" t="str">
            <v>General</v>
          </cell>
          <cell r="C179" t="str">
            <v/>
          </cell>
          <cell r="D179" t="str">
            <v/>
          </cell>
          <cell r="E179" t="str">
            <v/>
          </cell>
        </row>
        <row r="180">
          <cell r="A180">
            <v>2136000</v>
          </cell>
          <cell r="B180" t="str">
            <v>Eng Artisan Aid - Fitter - Dip Conveyors constr</v>
          </cell>
          <cell r="C180" t="str">
            <v>Artisan Aid - UG</v>
          </cell>
          <cell r="D180" t="str">
            <v>E6 - Under Ground</v>
          </cell>
          <cell r="E180">
            <v>4759.7801445729601</v>
          </cell>
          <cell r="O180">
            <v>0</v>
          </cell>
          <cell r="P180">
            <v>0</v>
          </cell>
          <cell r="Q180">
            <v>0</v>
          </cell>
          <cell r="R180">
            <v>0</v>
          </cell>
          <cell r="S180">
            <v>4759.7801445729601</v>
          </cell>
          <cell r="T180">
            <v>4759.7801445729601</v>
          </cell>
          <cell r="U180">
            <v>4759.7801445729601</v>
          </cell>
          <cell r="V180">
            <v>4759.7801445729601</v>
          </cell>
          <cell r="W180">
            <v>2379.8900722864801</v>
          </cell>
          <cell r="X180">
            <v>2379.8900722864801</v>
          </cell>
          <cell r="Y180">
            <v>2379.8900722864801</v>
          </cell>
          <cell r="Z180">
            <v>2379.8900722864801</v>
          </cell>
          <cell r="AA180">
            <v>4759.7801445729601</v>
          </cell>
          <cell r="AB180">
            <v>4759.7801445729601</v>
          </cell>
          <cell r="AC180">
            <v>4759.7801445729601</v>
          </cell>
          <cell r="AD180">
            <v>4759.7801445729601</v>
          </cell>
          <cell r="AE180">
            <v>4759.7801445729601</v>
          </cell>
          <cell r="AF180">
            <v>4759.7801445729601</v>
          </cell>
          <cell r="AG180">
            <v>4759.7801445729601</v>
          </cell>
          <cell r="AH180">
            <v>9519.5602891459203</v>
          </cell>
          <cell r="AI180">
            <v>9519.5602891459203</v>
          </cell>
          <cell r="AJ180">
            <v>9519.5602891459203</v>
          </cell>
          <cell r="AK180">
            <v>9519.5602891459203</v>
          </cell>
          <cell r="AL180">
            <v>9519.5602891459203</v>
          </cell>
          <cell r="AM180">
            <v>9519.5602891459203</v>
          </cell>
          <cell r="AN180">
            <v>9519.5602891459203</v>
          </cell>
          <cell r="AO180">
            <v>9519.5602891459203</v>
          </cell>
          <cell r="AP180">
            <v>9519.5602891459203</v>
          </cell>
          <cell r="AQ180">
            <v>9519.5602891459203</v>
          </cell>
          <cell r="AR180">
            <v>9519.5602891459203</v>
          </cell>
          <cell r="AS180">
            <v>9519.5602891459203</v>
          </cell>
          <cell r="AT180">
            <v>9519.5602891459203</v>
          </cell>
          <cell r="AU180">
            <v>9519.5602891459203</v>
          </cell>
          <cell r="AV180">
            <v>9519.5602891459203</v>
          </cell>
          <cell r="AW180">
            <v>9519.5602891459203</v>
          </cell>
          <cell r="AX180">
            <v>9519.5602891459203</v>
          </cell>
          <cell r="AY180">
            <v>9519.5602891459203</v>
          </cell>
          <cell r="AZ180">
            <v>9519.5602891459203</v>
          </cell>
          <cell r="BA180">
            <v>9519.5602891459203</v>
          </cell>
          <cell r="BB180">
            <v>9519.5602891459203</v>
          </cell>
          <cell r="BC180">
            <v>9519.5602891459203</v>
          </cell>
          <cell r="BD180">
            <v>9519.5602891459203</v>
          </cell>
          <cell r="BE180">
            <v>9519.5602891459203</v>
          </cell>
          <cell r="BF180">
            <v>9519.5602891459203</v>
          </cell>
          <cell r="BG180">
            <v>9519.5602891459203</v>
          </cell>
          <cell r="BH180">
            <v>9519.5602891459203</v>
          </cell>
          <cell r="BI180">
            <v>9519.5602891459203</v>
          </cell>
          <cell r="BJ180">
            <v>9519.5602891459203</v>
          </cell>
          <cell r="BK180">
            <v>9519.5602891459203</v>
          </cell>
          <cell r="BL180">
            <v>9519.5602891459203</v>
          </cell>
          <cell r="BM180">
            <v>9519.5602891459203</v>
          </cell>
          <cell r="BN180">
            <v>9519.5602891459203</v>
          </cell>
          <cell r="BO180">
            <v>9519.5602891459203</v>
          </cell>
          <cell r="BP180">
            <v>9519.5602891459203</v>
          </cell>
          <cell r="BQ180">
            <v>9519.5602891459203</v>
          </cell>
          <cell r="BR180">
            <v>9519.5602891459203</v>
          </cell>
          <cell r="BS180">
            <v>9519.5602891459203</v>
          </cell>
          <cell r="BT180">
            <v>9519.5602891459203</v>
          </cell>
          <cell r="BU180">
            <v>9519.5602891459203</v>
          </cell>
          <cell r="BV180">
            <v>9519.5602891459203</v>
          </cell>
          <cell r="BW180">
            <v>9519.5602891459203</v>
          </cell>
          <cell r="BX180">
            <v>9519.5602891459203</v>
          </cell>
          <cell r="BY180">
            <v>9519.5602891459203</v>
          </cell>
          <cell r="BZ180">
            <v>9519.5602891459203</v>
          </cell>
          <cell r="CA180">
            <v>9519.5602891459203</v>
          </cell>
          <cell r="CB180">
            <v>9519.5602891459203</v>
          </cell>
        </row>
        <row r="181">
          <cell r="A181">
            <v>2136000</v>
          </cell>
          <cell r="B181" t="str">
            <v>Eng Artisan Aid - Fitter - Dip Conveyors mtce</v>
          </cell>
          <cell r="C181" t="str">
            <v>Artisan Aid - UG</v>
          </cell>
          <cell r="D181" t="str">
            <v>E6 - Under Ground</v>
          </cell>
          <cell r="E181">
            <v>4759.7801445729601</v>
          </cell>
          <cell r="O181">
            <v>0</v>
          </cell>
          <cell r="P181">
            <v>0</v>
          </cell>
          <cell r="Q181">
            <v>0</v>
          </cell>
          <cell r="R181">
            <v>0</v>
          </cell>
          <cell r="S181">
            <v>0</v>
          </cell>
          <cell r="T181">
            <v>0</v>
          </cell>
          <cell r="U181">
            <v>0</v>
          </cell>
          <cell r="V181">
            <v>0</v>
          </cell>
          <cell r="W181">
            <v>2379.8900722864801</v>
          </cell>
          <cell r="X181">
            <v>2379.8900722864801</v>
          </cell>
          <cell r="Y181">
            <v>2379.8900722864801</v>
          </cell>
          <cell r="Z181">
            <v>2379.8900722864801</v>
          </cell>
          <cell r="AA181">
            <v>4759.7801445729601</v>
          </cell>
          <cell r="AB181">
            <v>4759.7801445729601</v>
          </cell>
          <cell r="AC181">
            <v>4759.7801445729601</v>
          </cell>
          <cell r="AD181">
            <v>4759.7801445729601</v>
          </cell>
          <cell r="AE181">
            <v>4759.7801445729601</v>
          </cell>
          <cell r="AF181">
            <v>4759.7801445729601</v>
          </cell>
          <cell r="AG181">
            <v>4759.7801445729601</v>
          </cell>
          <cell r="AH181">
            <v>9519.5602891459203</v>
          </cell>
          <cell r="AI181">
            <v>9519.5602891459203</v>
          </cell>
          <cell r="AJ181">
            <v>9519.5602891459203</v>
          </cell>
          <cell r="AK181">
            <v>14279.34043371888</v>
          </cell>
          <cell r="AL181">
            <v>14279.34043371888</v>
          </cell>
          <cell r="AM181">
            <v>19039.120578291841</v>
          </cell>
          <cell r="AN181">
            <v>19039.120578291841</v>
          </cell>
          <cell r="AO181">
            <v>19039.120578291841</v>
          </cell>
          <cell r="AP181">
            <v>19039.120578291841</v>
          </cell>
          <cell r="AQ181">
            <v>19039.120578291841</v>
          </cell>
          <cell r="AR181">
            <v>19039.120578291841</v>
          </cell>
          <cell r="AS181">
            <v>19039.120578291841</v>
          </cell>
          <cell r="AT181">
            <v>19039.120578291841</v>
          </cell>
          <cell r="AU181">
            <v>19039.120578291841</v>
          </cell>
          <cell r="AV181">
            <v>19039.120578291841</v>
          </cell>
          <cell r="AW181">
            <v>19039.120578291841</v>
          </cell>
          <cell r="AX181">
            <v>19039.120578291841</v>
          </cell>
          <cell r="AY181">
            <v>19039.120578291841</v>
          </cell>
          <cell r="AZ181">
            <v>19039.120578291841</v>
          </cell>
          <cell r="BA181">
            <v>19039.120578291841</v>
          </cell>
          <cell r="BB181">
            <v>19039.120578291841</v>
          </cell>
          <cell r="BC181">
            <v>19039.120578291841</v>
          </cell>
          <cell r="BD181">
            <v>19039.120578291841</v>
          </cell>
          <cell r="BE181">
            <v>19039.120578291841</v>
          </cell>
          <cell r="BF181">
            <v>19039.120578291841</v>
          </cell>
          <cell r="BG181">
            <v>19039.120578291841</v>
          </cell>
          <cell r="BH181">
            <v>19039.120578291841</v>
          </cell>
          <cell r="BI181">
            <v>19039.120578291841</v>
          </cell>
          <cell r="BJ181">
            <v>19039.120578291841</v>
          </cell>
          <cell r="BK181">
            <v>19039.120578291841</v>
          </cell>
          <cell r="BL181">
            <v>19039.120578291841</v>
          </cell>
          <cell r="BM181">
            <v>19039.120578291841</v>
          </cell>
          <cell r="BN181">
            <v>19039.120578291841</v>
          </cell>
          <cell r="BO181">
            <v>19039.120578291841</v>
          </cell>
          <cell r="BP181">
            <v>19039.120578291841</v>
          </cell>
          <cell r="BQ181">
            <v>19039.120578291841</v>
          </cell>
          <cell r="BR181">
            <v>19039.120578291841</v>
          </cell>
          <cell r="BS181">
            <v>19039.120578291841</v>
          </cell>
          <cell r="BT181">
            <v>19039.120578291841</v>
          </cell>
          <cell r="BU181">
            <v>19039.120578291841</v>
          </cell>
          <cell r="BV181">
            <v>19039.120578291841</v>
          </cell>
          <cell r="BW181">
            <v>19039.120578291841</v>
          </cell>
          <cell r="BX181">
            <v>19039.120578291841</v>
          </cell>
          <cell r="BY181">
            <v>19039.120578291841</v>
          </cell>
          <cell r="BZ181">
            <v>19039.120578291841</v>
          </cell>
          <cell r="CA181">
            <v>19039.120578291841</v>
          </cell>
          <cell r="CB181">
            <v>19039.120578291841</v>
          </cell>
        </row>
        <row r="182">
          <cell r="A182">
            <v>2136000</v>
          </cell>
          <cell r="B182" t="str">
            <v>Eng Artisan Aid - Fitter - Pump Station constr</v>
          </cell>
          <cell r="C182" t="str">
            <v>Artisan Aid - UG</v>
          </cell>
          <cell r="D182" t="str">
            <v>E6 - Under Ground</v>
          </cell>
          <cell r="E182">
            <v>4759.7801445729601</v>
          </cell>
          <cell r="O182">
            <v>0</v>
          </cell>
          <cell r="P182">
            <v>0</v>
          </cell>
          <cell r="Q182">
            <v>0</v>
          </cell>
          <cell r="R182">
            <v>0</v>
          </cell>
          <cell r="S182">
            <v>0</v>
          </cell>
          <cell r="T182">
            <v>0</v>
          </cell>
          <cell r="U182">
            <v>0</v>
          </cell>
          <cell r="V182">
            <v>0</v>
          </cell>
          <cell r="W182">
            <v>4759.7801445729601</v>
          </cell>
          <cell r="X182">
            <v>4759.7801445729601</v>
          </cell>
          <cell r="Y182">
            <v>4759.7801445729601</v>
          </cell>
          <cell r="Z182">
            <v>2379.8900722864801</v>
          </cell>
          <cell r="AA182">
            <v>2379.8900722864801</v>
          </cell>
          <cell r="AB182">
            <v>2379.8900722864801</v>
          </cell>
          <cell r="AC182">
            <v>2379.8900722864801</v>
          </cell>
          <cell r="AD182">
            <v>4759.7801445729601</v>
          </cell>
          <cell r="AE182">
            <v>2379.8900722864801</v>
          </cell>
          <cell r="AF182">
            <v>2379.8900722864801</v>
          </cell>
          <cell r="AG182">
            <v>2379.8900722864801</v>
          </cell>
          <cell r="AH182">
            <v>2379.8900722864801</v>
          </cell>
          <cell r="AI182">
            <v>2379.8900722864801</v>
          </cell>
          <cell r="AJ182">
            <v>2379.8900722864801</v>
          </cell>
          <cell r="AK182">
            <v>2379.8900722864801</v>
          </cell>
          <cell r="AL182">
            <v>4759.7801445729601</v>
          </cell>
          <cell r="AM182">
            <v>4759.7801445729601</v>
          </cell>
          <cell r="AN182">
            <v>4759.7801445729601</v>
          </cell>
          <cell r="AO182">
            <v>4759.7801445729601</v>
          </cell>
          <cell r="AP182">
            <v>4759.7801445729601</v>
          </cell>
          <cell r="AQ182">
            <v>4759.7801445729601</v>
          </cell>
          <cell r="AR182">
            <v>4759.7801445729601</v>
          </cell>
          <cell r="AS182">
            <v>4759.7801445729601</v>
          </cell>
          <cell r="AT182">
            <v>4759.7801445729601</v>
          </cell>
          <cell r="AU182">
            <v>4759.7801445729601</v>
          </cell>
          <cell r="AV182">
            <v>4759.7801445729601</v>
          </cell>
          <cell r="AW182">
            <v>4759.7801445729601</v>
          </cell>
          <cell r="AX182">
            <v>4759.7801445729601</v>
          </cell>
          <cell r="AY182">
            <v>4759.7801445729601</v>
          </cell>
          <cell r="AZ182">
            <v>4759.7801445729601</v>
          </cell>
          <cell r="BA182">
            <v>4759.7801445729601</v>
          </cell>
          <cell r="BB182">
            <v>4759.7801445729601</v>
          </cell>
          <cell r="BC182">
            <v>4759.7801445729601</v>
          </cell>
          <cell r="BD182">
            <v>4759.7801445729601</v>
          </cell>
          <cell r="BE182">
            <v>4759.7801445729601</v>
          </cell>
          <cell r="BF182">
            <v>4759.7801445729601</v>
          </cell>
          <cell r="BG182">
            <v>4759.7801445729601</v>
          </cell>
          <cell r="BH182">
            <v>4759.7801445729601</v>
          </cell>
          <cell r="BI182">
            <v>4759.7801445729601</v>
          </cell>
          <cell r="BJ182">
            <v>4759.7801445729601</v>
          </cell>
          <cell r="BK182">
            <v>4759.7801445729601</v>
          </cell>
          <cell r="BL182">
            <v>4759.7801445729601</v>
          </cell>
          <cell r="BM182">
            <v>4759.7801445729601</v>
          </cell>
          <cell r="BN182">
            <v>4759.7801445729601</v>
          </cell>
          <cell r="BO182">
            <v>4759.7801445729601</v>
          </cell>
          <cell r="BP182">
            <v>4759.7801445729601</v>
          </cell>
          <cell r="BQ182">
            <v>4759.7801445729601</v>
          </cell>
          <cell r="BR182">
            <v>4759.7801445729601</v>
          </cell>
          <cell r="BS182">
            <v>4759.7801445729601</v>
          </cell>
          <cell r="BT182">
            <v>4759.7801445729601</v>
          </cell>
          <cell r="BU182">
            <v>4759.7801445729601</v>
          </cell>
          <cell r="BV182">
            <v>4759.7801445729601</v>
          </cell>
          <cell r="BW182">
            <v>4759.7801445729601</v>
          </cell>
          <cell r="BX182">
            <v>4759.7801445729601</v>
          </cell>
          <cell r="BY182">
            <v>4759.7801445729601</v>
          </cell>
          <cell r="BZ182">
            <v>4759.7801445729601</v>
          </cell>
          <cell r="CA182">
            <v>4759.7801445729601</v>
          </cell>
          <cell r="CB182">
            <v>4759.7801445729601</v>
          </cell>
        </row>
        <row r="183">
          <cell r="A183">
            <v>2136000</v>
          </cell>
          <cell r="B183" t="str">
            <v>Eng Artisan Aid - Fitter - Pump Station mtce</v>
          </cell>
          <cell r="C183" t="str">
            <v>Artisan Aid - UG</v>
          </cell>
          <cell r="D183" t="str">
            <v>E6 - Under Ground</v>
          </cell>
          <cell r="E183">
            <v>4759.7801445729601</v>
          </cell>
          <cell r="O183">
            <v>0</v>
          </cell>
          <cell r="P183">
            <v>0</v>
          </cell>
          <cell r="Q183">
            <v>0</v>
          </cell>
          <cell r="R183">
            <v>0</v>
          </cell>
          <cell r="S183">
            <v>0</v>
          </cell>
          <cell r="T183">
            <v>0</v>
          </cell>
          <cell r="U183">
            <v>0</v>
          </cell>
          <cell r="V183">
            <v>0</v>
          </cell>
          <cell r="W183">
            <v>0</v>
          </cell>
          <cell r="X183">
            <v>0</v>
          </cell>
          <cell r="Y183">
            <v>0</v>
          </cell>
          <cell r="Z183">
            <v>2379.8900722864801</v>
          </cell>
          <cell r="AA183">
            <v>2379.8900722864801</v>
          </cell>
          <cell r="AB183">
            <v>2379.8900722864801</v>
          </cell>
          <cell r="AC183">
            <v>2379.8900722864801</v>
          </cell>
          <cell r="AD183">
            <v>4759.7801445729601</v>
          </cell>
          <cell r="AE183">
            <v>2379.8900722864801</v>
          </cell>
          <cell r="AF183">
            <v>2379.8900722864801</v>
          </cell>
          <cell r="AG183">
            <v>2379.8900722864801</v>
          </cell>
          <cell r="AH183">
            <v>2379.8900722864801</v>
          </cell>
          <cell r="AI183">
            <v>2379.8900722864801</v>
          </cell>
          <cell r="AJ183">
            <v>2379.8900722864801</v>
          </cell>
          <cell r="AK183">
            <v>2379.8900722864801</v>
          </cell>
          <cell r="AL183">
            <v>4759.7801445729601</v>
          </cell>
          <cell r="AM183">
            <v>4759.7801445729601</v>
          </cell>
          <cell r="AN183">
            <v>4759.7801445729601</v>
          </cell>
          <cell r="AO183">
            <v>4759.7801445729601</v>
          </cell>
          <cell r="AP183">
            <v>4759.7801445729601</v>
          </cell>
          <cell r="AQ183">
            <v>4759.7801445729601</v>
          </cell>
          <cell r="AR183">
            <v>4759.7801445729601</v>
          </cell>
          <cell r="AS183">
            <v>4759.7801445729601</v>
          </cell>
          <cell r="AT183">
            <v>4759.7801445729601</v>
          </cell>
          <cell r="AU183">
            <v>4759.7801445729601</v>
          </cell>
          <cell r="AV183">
            <v>4759.7801445729601</v>
          </cell>
          <cell r="AW183">
            <v>4759.7801445729601</v>
          </cell>
          <cell r="AX183">
            <v>4759.7801445729601</v>
          </cell>
          <cell r="AY183">
            <v>4759.7801445729601</v>
          </cell>
          <cell r="AZ183">
            <v>4759.7801445729601</v>
          </cell>
          <cell r="BA183">
            <v>4759.7801445729601</v>
          </cell>
          <cell r="BB183">
            <v>4759.7801445729601</v>
          </cell>
          <cell r="BC183">
            <v>4759.7801445729601</v>
          </cell>
          <cell r="BD183">
            <v>4759.7801445729601</v>
          </cell>
          <cell r="BE183">
            <v>4759.7801445729601</v>
          </cell>
          <cell r="BF183">
            <v>4759.7801445729601</v>
          </cell>
          <cell r="BG183">
            <v>4759.7801445729601</v>
          </cell>
          <cell r="BH183">
            <v>4759.7801445729601</v>
          </cell>
          <cell r="BI183">
            <v>4759.7801445729601</v>
          </cell>
          <cell r="BJ183">
            <v>4759.7801445729601</v>
          </cell>
          <cell r="BK183">
            <v>4759.7801445729601</v>
          </cell>
          <cell r="BL183">
            <v>4759.7801445729601</v>
          </cell>
          <cell r="BM183">
            <v>4759.7801445729601</v>
          </cell>
          <cell r="BN183">
            <v>4759.7801445729601</v>
          </cell>
          <cell r="BO183">
            <v>4759.7801445729601</v>
          </cell>
          <cell r="BP183">
            <v>4759.7801445729601</v>
          </cell>
          <cell r="BQ183">
            <v>4759.7801445729601</v>
          </cell>
          <cell r="BR183">
            <v>4759.7801445729601</v>
          </cell>
          <cell r="BS183">
            <v>4759.7801445729601</v>
          </cell>
          <cell r="BT183">
            <v>4759.7801445729601</v>
          </cell>
          <cell r="BU183">
            <v>4759.7801445729601</v>
          </cell>
          <cell r="BV183">
            <v>4759.7801445729601</v>
          </cell>
          <cell r="BW183">
            <v>4759.7801445729601</v>
          </cell>
          <cell r="BX183">
            <v>4759.7801445729601</v>
          </cell>
          <cell r="BY183">
            <v>4759.7801445729601</v>
          </cell>
          <cell r="BZ183">
            <v>4759.7801445729601</v>
          </cell>
          <cell r="CA183">
            <v>4759.7801445729601</v>
          </cell>
          <cell r="CB183">
            <v>4759.7801445729601</v>
          </cell>
        </row>
        <row r="184">
          <cell r="A184">
            <v>2136000</v>
          </cell>
          <cell r="B184" t="str">
            <v>Eng Artisan Aid -  Boilermaker - Dip Conveyors constr</v>
          </cell>
          <cell r="C184" t="str">
            <v>Artisan Aid - UG</v>
          </cell>
          <cell r="D184" t="str">
            <v>E6 - Under Ground</v>
          </cell>
          <cell r="E184">
            <v>4759.7801445729601</v>
          </cell>
          <cell r="O184">
            <v>0</v>
          </cell>
          <cell r="P184">
            <v>0</v>
          </cell>
          <cell r="Q184">
            <v>0</v>
          </cell>
          <cell r="R184">
            <v>0</v>
          </cell>
          <cell r="S184">
            <v>0</v>
          </cell>
          <cell r="T184">
            <v>4759.7801445729601</v>
          </cell>
          <cell r="U184">
            <v>4759.7801445729601</v>
          </cell>
          <cell r="V184">
            <v>4759.7801445729601</v>
          </cell>
          <cell r="W184">
            <v>4759.7801445729601</v>
          </cell>
          <cell r="X184">
            <v>4759.7801445729601</v>
          </cell>
          <cell r="Y184">
            <v>4759.7801445729601</v>
          </cell>
          <cell r="Z184">
            <v>4759.7801445729601</v>
          </cell>
          <cell r="AA184">
            <v>4759.7801445729601</v>
          </cell>
          <cell r="AB184">
            <v>4759.7801445729601</v>
          </cell>
          <cell r="AC184">
            <v>4759.7801445729601</v>
          </cell>
          <cell r="AD184">
            <v>4759.7801445729601</v>
          </cell>
          <cell r="AE184">
            <v>4759.7801445729601</v>
          </cell>
          <cell r="AF184">
            <v>4759.7801445729601</v>
          </cell>
          <cell r="AG184">
            <v>4759.7801445729601</v>
          </cell>
          <cell r="AH184">
            <v>4759.7801445729601</v>
          </cell>
          <cell r="AI184">
            <v>4759.7801445729601</v>
          </cell>
          <cell r="AJ184">
            <v>4759.7801445729601</v>
          </cell>
          <cell r="AK184">
            <v>4759.7801445729601</v>
          </cell>
          <cell r="AL184">
            <v>4759.7801445729601</v>
          </cell>
          <cell r="AM184">
            <v>4759.7801445729601</v>
          </cell>
          <cell r="AN184">
            <v>4759.7801445729601</v>
          </cell>
          <cell r="AO184">
            <v>4759.7801445729601</v>
          </cell>
          <cell r="AP184">
            <v>4759.7801445729601</v>
          </cell>
          <cell r="AQ184">
            <v>4759.7801445729601</v>
          </cell>
          <cell r="AR184">
            <v>4759.7801445729601</v>
          </cell>
          <cell r="AS184">
            <v>4759.7801445729601</v>
          </cell>
          <cell r="AT184">
            <v>4759.7801445729601</v>
          </cell>
          <cell r="AU184">
            <v>4759.7801445729601</v>
          </cell>
          <cell r="AV184">
            <v>4759.7801445729601</v>
          </cell>
          <cell r="AW184">
            <v>4759.7801445729601</v>
          </cell>
          <cell r="AX184">
            <v>4759.7801445729601</v>
          </cell>
          <cell r="AY184">
            <v>4759.7801445729601</v>
          </cell>
          <cell r="AZ184">
            <v>4759.7801445729601</v>
          </cell>
          <cell r="BA184">
            <v>4759.7801445729601</v>
          </cell>
          <cell r="BB184">
            <v>4759.7801445729601</v>
          </cell>
          <cell r="BC184">
            <v>4759.7801445729601</v>
          </cell>
          <cell r="BD184">
            <v>4759.7801445729601</v>
          </cell>
          <cell r="BE184">
            <v>4759.7801445729601</v>
          </cell>
          <cell r="BF184">
            <v>4759.7801445729601</v>
          </cell>
          <cell r="BG184">
            <v>4759.7801445729601</v>
          </cell>
          <cell r="BH184">
            <v>4759.7801445729601</v>
          </cell>
          <cell r="BI184">
            <v>4759.7801445729601</v>
          </cell>
          <cell r="BJ184">
            <v>4759.7801445729601</v>
          </cell>
          <cell r="BK184">
            <v>4759.7801445729601</v>
          </cell>
          <cell r="BL184">
            <v>4759.7801445729601</v>
          </cell>
          <cell r="BM184">
            <v>4759.7801445729601</v>
          </cell>
          <cell r="BN184">
            <v>4759.7801445729601</v>
          </cell>
          <cell r="BO184">
            <v>4759.7801445729601</v>
          </cell>
          <cell r="BP184">
            <v>4759.7801445729601</v>
          </cell>
          <cell r="BQ184">
            <v>4759.7801445729601</v>
          </cell>
          <cell r="BR184">
            <v>4759.7801445729601</v>
          </cell>
          <cell r="BS184">
            <v>4759.7801445729601</v>
          </cell>
          <cell r="BT184">
            <v>4759.7801445729601</v>
          </cell>
          <cell r="BU184">
            <v>4759.7801445729601</v>
          </cell>
          <cell r="BV184">
            <v>4759.7801445729601</v>
          </cell>
          <cell r="BW184">
            <v>4759.7801445729601</v>
          </cell>
          <cell r="BX184">
            <v>4759.7801445729601</v>
          </cell>
          <cell r="BY184">
            <v>4759.7801445729601</v>
          </cell>
          <cell r="BZ184">
            <v>4759.7801445729601</v>
          </cell>
          <cell r="CA184">
            <v>4759.7801445729601</v>
          </cell>
          <cell r="CB184">
            <v>4759.7801445729601</v>
          </cell>
        </row>
        <row r="185">
          <cell r="A185">
            <v>2136000</v>
          </cell>
          <cell r="B185" t="str">
            <v>Eng Artisan Aid -  Boilermaker - Dip Conveyors mtce</v>
          </cell>
          <cell r="C185" t="str">
            <v>Artisan Aid - UG</v>
          </cell>
          <cell r="D185" t="str">
            <v>E6 - Under Ground</v>
          </cell>
          <cell r="E185">
            <v>4759.7801445729601</v>
          </cell>
          <cell r="O185">
            <v>0</v>
          </cell>
          <cell r="P185">
            <v>0</v>
          </cell>
          <cell r="Q185">
            <v>0</v>
          </cell>
          <cell r="R185">
            <v>0</v>
          </cell>
          <cell r="S185">
            <v>0</v>
          </cell>
          <cell r="T185">
            <v>0</v>
          </cell>
          <cell r="U185">
            <v>0</v>
          </cell>
          <cell r="V185">
            <v>0</v>
          </cell>
          <cell r="W185">
            <v>0</v>
          </cell>
          <cell r="X185">
            <v>0</v>
          </cell>
          <cell r="Y185">
            <v>0</v>
          </cell>
          <cell r="Z185">
            <v>0</v>
          </cell>
          <cell r="AA185">
            <v>4759.7801445729601</v>
          </cell>
          <cell r="AB185">
            <v>4759.7801445729601</v>
          </cell>
          <cell r="AC185">
            <v>4759.7801445729601</v>
          </cell>
          <cell r="AD185">
            <v>4759.7801445729601</v>
          </cell>
          <cell r="AE185">
            <v>4759.7801445729601</v>
          </cell>
          <cell r="AF185">
            <v>4759.7801445729601</v>
          </cell>
          <cell r="AG185">
            <v>4759.7801445729601</v>
          </cell>
          <cell r="AH185">
            <v>4759.7801445729601</v>
          </cell>
          <cell r="AI185">
            <v>4759.7801445729601</v>
          </cell>
          <cell r="AJ185">
            <v>4759.7801445729601</v>
          </cell>
          <cell r="AK185">
            <v>4759.7801445729601</v>
          </cell>
          <cell r="AL185">
            <v>4759.7801445729601</v>
          </cell>
          <cell r="AM185">
            <v>4759.7801445729601</v>
          </cell>
          <cell r="AN185">
            <v>4759.7801445729601</v>
          </cell>
          <cell r="AO185">
            <v>4759.7801445729601</v>
          </cell>
          <cell r="AP185">
            <v>4759.7801445729601</v>
          </cell>
          <cell r="AQ185">
            <v>4759.7801445729601</v>
          </cell>
          <cell r="AR185">
            <v>4759.7801445729601</v>
          </cell>
          <cell r="AS185">
            <v>4759.7801445729601</v>
          </cell>
          <cell r="AT185">
            <v>4759.7801445729601</v>
          </cell>
          <cell r="AU185">
            <v>4759.7801445729601</v>
          </cell>
          <cell r="AV185">
            <v>4759.7801445729601</v>
          </cell>
          <cell r="AW185">
            <v>4759.7801445729601</v>
          </cell>
          <cell r="AX185">
            <v>4759.7801445729601</v>
          </cell>
          <cell r="AY185">
            <v>4759.7801445729601</v>
          </cell>
          <cell r="AZ185">
            <v>4759.7801445729601</v>
          </cell>
          <cell r="BA185">
            <v>4759.7801445729601</v>
          </cell>
          <cell r="BB185">
            <v>4759.7801445729601</v>
          </cell>
          <cell r="BC185">
            <v>4759.7801445729601</v>
          </cell>
          <cell r="BD185">
            <v>4759.7801445729601</v>
          </cell>
          <cell r="BE185">
            <v>4759.7801445729601</v>
          </cell>
          <cell r="BF185">
            <v>4759.7801445729601</v>
          </cell>
          <cell r="BG185">
            <v>4759.7801445729601</v>
          </cell>
          <cell r="BH185">
            <v>4759.7801445729601</v>
          </cell>
          <cell r="BI185">
            <v>4759.7801445729601</v>
          </cell>
          <cell r="BJ185">
            <v>4759.7801445729601</v>
          </cell>
          <cell r="BK185">
            <v>4759.7801445729601</v>
          </cell>
          <cell r="BL185">
            <v>4759.7801445729601</v>
          </cell>
          <cell r="BM185">
            <v>4759.7801445729601</v>
          </cell>
          <cell r="BN185">
            <v>4759.7801445729601</v>
          </cell>
          <cell r="BO185">
            <v>4759.7801445729601</v>
          </cell>
          <cell r="BP185">
            <v>4759.7801445729601</v>
          </cell>
          <cell r="BQ185">
            <v>4759.7801445729601</v>
          </cell>
          <cell r="BR185">
            <v>4759.7801445729601</v>
          </cell>
          <cell r="BS185">
            <v>4759.7801445729601</v>
          </cell>
          <cell r="BT185">
            <v>4759.7801445729601</v>
          </cell>
          <cell r="BU185">
            <v>4759.7801445729601</v>
          </cell>
          <cell r="BV185">
            <v>4759.7801445729601</v>
          </cell>
          <cell r="BW185">
            <v>4759.7801445729601</v>
          </cell>
          <cell r="BX185">
            <v>4759.7801445729601</v>
          </cell>
          <cell r="BY185">
            <v>4759.7801445729601</v>
          </cell>
          <cell r="BZ185">
            <v>4759.7801445729601</v>
          </cell>
          <cell r="CA185">
            <v>4759.7801445729601</v>
          </cell>
          <cell r="CB185">
            <v>4759.7801445729601</v>
          </cell>
        </row>
        <row r="186">
          <cell r="A186">
            <v>2136000</v>
          </cell>
          <cell r="B186" t="str">
            <v>Eng Artisan Aid -  Boilermaker - Pump Station constr</v>
          </cell>
          <cell r="C186" t="str">
            <v>Artisan Aid - UG</v>
          </cell>
          <cell r="D186" t="str">
            <v>E6 - Under Ground</v>
          </cell>
          <cell r="E186">
            <v>4759.7801445729601</v>
          </cell>
          <cell r="O186">
            <v>0</v>
          </cell>
          <cell r="P186">
            <v>0</v>
          </cell>
          <cell r="Q186">
            <v>0</v>
          </cell>
          <cell r="R186">
            <v>0</v>
          </cell>
          <cell r="S186">
            <v>0</v>
          </cell>
          <cell r="T186">
            <v>0</v>
          </cell>
          <cell r="U186">
            <v>0</v>
          </cell>
          <cell r="V186">
            <v>0</v>
          </cell>
          <cell r="W186">
            <v>4759.7801445729601</v>
          </cell>
          <cell r="X186">
            <v>4759.7801445729601</v>
          </cell>
          <cell r="Y186">
            <v>4759.7801445729601</v>
          </cell>
          <cell r="Z186">
            <v>2379.8900722864801</v>
          </cell>
          <cell r="AA186">
            <v>2379.8900722864801</v>
          </cell>
          <cell r="AB186">
            <v>2379.8900722864801</v>
          </cell>
          <cell r="AC186">
            <v>2379.8900722864801</v>
          </cell>
          <cell r="AD186">
            <v>2379.8900722864801</v>
          </cell>
          <cell r="AE186">
            <v>4759.7801445729601</v>
          </cell>
          <cell r="AF186">
            <v>4759.7801445729601</v>
          </cell>
          <cell r="AG186">
            <v>4759.7801445729601</v>
          </cell>
          <cell r="AH186">
            <v>4759.7801445729601</v>
          </cell>
          <cell r="AI186">
            <v>4759.7801445729601</v>
          </cell>
          <cell r="AJ186">
            <v>4759.7801445729601</v>
          </cell>
          <cell r="AK186">
            <v>4759.7801445729601</v>
          </cell>
          <cell r="AL186">
            <v>4759.7801445729601</v>
          </cell>
          <cell r="AM186">
            <v>4759.7801445729601</v>
          </cell>
          <cell r="AN186">
            <v>4759.7801445729601</v>
          </cell>
          <cell r="AO186">
            <v>4759.7801445729601</v>
          </cell>
          <cell r="AP186">
            <v>4759.7801445729601</v>
          </cell>
          <cell r="AQ186">
            <v>4759.7801445729601</v>
          </cell>
          <cell r="AR186">
            <v>4759.7801445729601</v>
          </cell>
          <cell r="AS186">
            <v>4759.7801445729601</v>
          </cell>
          <cell r="AT186">
            <v>4759.7801445729601</v>
          </cell>
          <cell r="AU186">
            <v>4759.7801445729601</v>
          </cell>
          <cell r="AV186">
            <v>4759.7801445729601</v>
          </cell>
          <cell r="AW186">
            <v>4759.7801445729601</v>
          </cell>
          <cell r="AX186">
            <v>4759.7801445729601</v>
          </cell>
          <cell r="AY186">
            <v>4759.7801445729601</v>
          </cell>
          <cell r="AZ186">
            <v>4759.7801445729601</v>
          </cell>
          <cell r="BA186">
            <v>4759.7801445729601</v>
          </cell>
          <cell r="BB186">
            <v>4759.7801445729601</v>
          </cell>
          <cell r="BC186">
            <v>4759.7801445729601</v>
          </cell>
          <cell r="BD186">
            <v>4759.7801445729601</v>
          </cell>
          <cell r="BE186">
            <v>4759.7801445729601</v>
          </cell>
          <cell r="BF186">
            <v>4759.7801445729601</v>
          </cell>
          <cell r="BG186">
            <v>4759.7801445729601</v>
          </cell>
          <cell r="BH186">
            <v>4759.7801445729601</v>
          </cell>
          <cell r="BI186">
            <v>4759.7801445729601</v>
          </cell>
          <cell r="BJ186">
            <v>4759.7801445729601</v>
          </cell>
          <cell r="BK186">
            <v>4759.7801445729601</v>
          </cell>
          <cell r="BL186">
            <v>4759.7801445729601</v>
          </cell>
          <cell r="BM186">
            <v>4759.7801445729601</v>
          </cell>
          <cell r="BN186">
            <v>4759.7801445729601</v>
          </cell>
          <cell r="BO186">
            <v>4759.7801445729601</v>
          </cell>
          <cell r="BP186">
            <v>4759.7801445729601</v>
          </cell>
          <cell r="BQ186">
            <v>4759.7801445729601</v>
          </cell>
          <cell r="BR186">
            <v>4759.7801445729601</v>
          </cell>
          <cell r="BS186">
            <v>4759.7801445729601</v>
          </cell>
          <cell r="BT186">
            <v>4759.7801445729601</v>
          </cell>
          <cell r="BU186">
            <v>4759.7801445729601</v>
          </cell>
          <cell r="BV186">
            <v>4759.7801445729601</v>
          </cell>
          <cell r="BW186">
            <v>4759.7801445729601</v>
          </cell>
          <cell r="BX186">
            <v>4759.7801445729601</v>
          </cell>
          <cell r="BY186">
            <v>4759.7801445729601</v>
          </cell>
          <cell r="BZ186">
            <v>4759.7801445729601</v>
          </cell>
          <cell r="CA186">
            <v>4759.7801445729601</v>
          </cell>
          <cell r="CB186">
            <v>4759.7801445729601</v>
          </cell>
        </row>
        <row r="187">
          <cell r="A187">
            <v>2136000</v>
          </cell>
          <cell r="B187" t="str">
            <v>Eng Artisan Aid -  Boilermaker - Pump Station mtce</v>
          </cell>
          <cell r="C187" t="str">
            <v>Artisan Aid - UG</v>
          </cell>
          <cell r="D187" t="str">
            <v>E6 - Under Ground</v>
          </cell>
          <cell r="E187">
            <v>4759.7801445729601</v>
          </cell>
          <cell r="O187">
            <v>0</v>
          </cell>
          <cell r="P187">
            <v>0</v>
          </cell>
          <cell r="Q187">
            <v>0</v>
          </cell>
          <cell r="R187">
            <v>0</v>
          </cell>
          <cell r="S187">
            <v>0</v>
          </cell>
          <cell r="T187">
            <v>0</v>
          </cell>
          <cell r="U187">
            <v>0</v>
          </cell>
          <cell r="V187">
            <v>0</v>
          </cell>
          <cell r="W187">
            <v>0</v>
          </cell>
          <cell r="X187">
            <v>0</v>
          </cell>
          <cell r="Y187">
            <v>0</v>
          </cell>
          <cell r="Z187">
            <v>2379.8900722864801</v>
          </cell>
          <cell r="AA187">
            <v>2379.8900722864801</v>
          </cell>
          <cell r="AB187">
            <v>2379.8900722864801</v>
          </cell>
          <cell r="AC187">
            <v>2379.8900722864801</v>
          </cell>
          <cell r="AD187">
            <v>2379.8900722864801</v>
          </cell>
          <cell r="AE187">
            <v>4759.7801445729601</v>
          </cell>
          <cell r="AF187">
            <v>4759.7801445729601</v>
          </cell>
          <cell r="AG187">
            <v>4759.7801445729601</v>
          </cell>
          <cell r="AH187">
            <v>4759.7801445729601</v>
          </cell>
          <cell r="AI187">
            <v>4759.7801445729601</v>
          </cell>
          <cell r="AJ187">
            <v>4759.7801445729601</v>
          </cell>
          <cell r="AK187">
            <v>4759.7801445729601</v>
          </cell>
          <cell r="AL187">
            <v>4759.7801445729601</v>
          </cell>
          <cell r="AM187">
            <v>4759.7801445729601</v>
          </cell>
          <cell r="AN187">
            <v>4759.7801445729601</v>
          </cell>
          <cell r="AO187">
            <v>4759.7801445729601</v>
          </cell>
          <cell r="AP187">
            <v>4759.7801445729601</v>
          </cell>
          <cell r="AQ187">
            <v>4759.7801445729601</v>
          </cell>
          <cell r="AR187">
            <v>4759.7801445729601</v>
          </cell>
          <cell r="AS187">
            <v>4759.7801445729601</v>
          </cell>
          <cell r="AT187">
            <v>4759.7801445729601</v>
          </cell>
          <cell r="AU187">
            <v>4759.7801445729601</v>
          </cell>
          <cell r="AV187">
            <v>4759.7801445729601</v>
          </cell>
          <cell r="AW187">
            <v>4759.7801445729601</v>
          </cell>
          <cell r="AX187">
            <v>4759.7801445729601</v>
          </cell>
          <cell r="AY187">
            <v>4759.7801445729601</v>
          </cell>
          <cell r="AZ187">
            <v>4759.7801445729601</v>
          </cell>
          <cell r="BA187">
            <v>4759.7801445729601</v>
          </cell>
          <cell r="BB187">
            <v>4759.7801445729601</v>
          </cell>
          <cell r="BC187">
            <v>4759.7801445729601</v>
          </cell>
          <cell r="BD187">
            <v>4759.7801445729601</v>
          </cell>
          <cell r="BE187">
            <v>4759.7801445729601</v>
          </cell>
          <cell r="BF187">
            <v>4759.7801445729601</v>
          </cell>
          <cell r="BG187">
            <v>4759.7801445729601</v>
          </cell>
          <cell r="BH187">
            <v>4759.7801445729601</v>
          </cell>
          <cell r="BI187">
            <v>4759.7801445729601</v>
          </cell>
          <cell r="BJ187">
            <v>4759.7801445729601</v>
          </cell>
          <cell r="BK187">
            <v>4759.7801445729601</v>
          </cell>
          <cell r="BL187">
            <v>4759.7801445729601</v>
          </cell>
          <cell r="BM187">
            <v>4759.7801445729601</v>
          </cell>
          <cell r="BN187">
            <v>4759.7801445729601</v>
          </cell>
          <cell r="BO187">
            <v>4759.7801445729601</v>
          </cell>
          <cell r="BP187">
            <v>4759.7801445729601</v>
          </cell>
          <cell r="BQ187">
            <v>4759.7801445729601</v>
          </cell>
          <cell r="BR187">
            <v>4759.7801445729601</v>
          </cell>
          <cell r="BS187">
            <v>4759.7801445729601</v>
          </cell>
          <cell r="BT187">
            <v>4759.7801445729601</v>
          </cell>
          <cell r="BU187">
            <v>4759.7801445729601</v>
          </cell>
          <cell r="BV187">
            <v>4759.7801445729601</v>
          </cell>
          <cell r="BW187">
            <v>4759.7801445729601</v>
          </cell>
          <cell r="BX187">
            <v>4759.7801445729601</v>
          </cell>
          <cell r="BY187">
            <v>4759.7801445729601</v>
          </cell>
          <cell r="BZ187">
            <v>4759.7801445729601</v>
          </cell>
          <cell r="CA187">
            <v>4759.7801445729601</v>
          </cell>
          <cell r="CB187">
            <v>4759.7801445729601</v>
          </cell>
        </row>
        <row r="188">
          <cell r="A188">
            <v>2132000</v>
          </cell>
          <cell r="B188" t="str">
            <v>Eng Artisan Assistant - Fitter - Dip Conveyors constr</v>
          </cell>
          <cell r="C188" t="str">
            <v>Artisan Assistant - UG</v>
          </cell>
          <cell r="D188" t="str">
            <v>E2 - Under Ground</v>
          </cell>
          <cell r="E188">
            <v>2986.7460509843031</v>
          </cell>
          <cell r="O188">
            <v>0</v>
          </cell>
          <cell r="P188">
            <v>0</v>
          </cell>
          <cell r="Q188">
            <v>5973.4921019686062</v>
          </cell>
          <cell r="R188">
            <v>5973.4921019686062</v>
          </cell>
          <cell r="S188">
            <v>5973.4921019686062</v>
          </cell>
          <cell r="T188">
            <v>5973.4921019686062</v>
          </cell>
          <cell r="U188">
            <v>5973.4921019686062</v>
          </cell>
          <cell r="V188">
            <v>8960.2381529529084</v>
          </cell>
          <cell r="W188">
            <v>8960.2381529529084</v>
          </cell>
          <cell r="X188">
            <v>8960.2381529529084</v>
          </cell>
          <cell r="Y188">
            <v>8960.2381529529084</v>
          </cell>
          <cell r="Z188">
            <v>8960.2381529529084</v>
          </cell>
          <cell r="AA188">
            <v>8960.2381529529084</v>
          </cell>
          <cell r="AB188">
            <v>11946.984203937212</v>
          </cell>
          <cell r="AC188">
            <v>11946.984203937212</v>
          </cell>
          <cell r="AD188">
            <v>11946.984203937212</v>
          </cell>
          <cell r="AE188">
            <v>11946.984203937212</v>
          </cell>
          <cell r="AF188">
            <v>11946.984203937212</v>
          </cell>
          <cell r="AG188">
            <v>11946.984203937212</v>
          </cell>
          <cell r="AH188">
            <v>11946.984203937212</v>
          </cell>
          <cell r="AI188">
            <v>11946.984203937212</v>
          </cell>
          <cell r="AJ188">
            <v>11946.984203937212</v>
          </cell>
          <cell r="AK188">
            <v>11946.984203937212</v>
          </cell>
          <cell r="AL188">
            <v>11946.984203937212</v>
          </cell>
          <cell r="AM188">
            <v>11946.984203937212</v>
          </cell>
          <cell r="AN188">
            <v>11946.984203937212</v>
          </cell>
          <cell r="AO188">
            <v>11946.984203937212</v>
          </cell>
          <cell r="AP188">
            <v>11946.984203937212</v>
          </cell>
          <cell r="AQ188">
            <v>11946.984203937212</v>
          </cell>
          <cell r="AR188">
            <v>11946.984203937212</v>
          </cell>
          <cell r="AS188">
            <v>11946.984203937212</v>
          </cell>
          <cell r="AT188">
            <v>11946.984203937212</v>
          </cell>
          <cell r="AU188">
            <v>11946.984203937212</v>
          </cell>
          <cell r="AV188">
            <v>11946.984203937212</v>
          </cell>
          <cell r="AW188">
            <v>11946.984203937212</v>
          </cell>
          <cell r="AX188">
            <v>11946.984203937212</v>
          </cell>
          <cell r="AY188">
            <v>11946.984203937212</v>
          </cell>
          <cell r="AZ188">
            <v>11946.984203937212</v>
          </cell>
          <cell r="BA188">
            <v>11946.984203937212</v>
          </cell>
          <cell r="BB188">
            <v>11946.984203937212</v>
          </cell>
          <cell r="BC188">
            <v>11946.984203937212</v>
          </cell>
          <cell r="BD188">
            <v>11946.984203937212</v>
          </cell>
          <cell r="BE188">
            <v>11946.984203937212</v>
          </cell>
          <cell r="BF188">
            <v>11946.984203937212</v>
          </cell>
          <cell r="BG188">
            <v>11946.984203937212</v>
          </cell>
          <cell r="BH188">
            <v>11946.984203937212</v>
          </cell>
          <cell r="BI188">
            <v>11946.984203937212</v>
          </cell>
          <cell r="BJ188">
            <v>11946.984203937212</v>
          </cell>
          <cell r="BK188">
            <v>11946.984203937212</v>
          </cell>
          <cell r="BL188">
            <v>11946.984203937212</v>
          </cell>
          <cell r="BM188">
            <v>11946.984203937212</v>
          </cell>
          <cell r="BN188">
            <v>11946.984203937212</v>
          </cell>
          <cell r="BO188">
            <v>11946.984203937212</v>
          </cell>
          <cell r="BP188">
            <v>11946.984203937212</v>
          </cell>
          <cell r="BQ188">
            <v>11946.984203937212</v>
          </cell>
          <cell r="BR188">
            <v>11946.984203937212</v>
          </cell>
          <cell r="BS188">
            <v>11946.984203937212</v>
          </cell>
          <cell r="BT188">
            <v>11946.984203937212</v>
          </cell>
          <cell r="BU188">
            <v>11946.984203937212</v>
          </cell>
          <cell r="BV188">
            <v>11946.984203937212</v>
          </cell>
          <cell r="BW188">
            <v>11946.984203937212</v>
          </cell>
          <cell r="BX188">
            <v>11946.984203937212</v>
          </cell>
          <cell r="BY188">
            <v>11946.984203937212</v>
          </cell>
          <cell r="BZ188">
            <v>11946.984203937212</v>
          </cell>
          <cell r="CA188">
            <v>11946.984203937212</v>
          </cell>
          <cell r="CB188">
            <v>11946.984203937212</v>
          </cell>
        </row>
        <row r="189">
          <cell r="A189">
            <v>2132000</v>
          </cell>
          <cell r="B189" t="str">
            <v>Eng Artisan Assistant - Fitter - Dip Conveyors mtce</v>
          </cell>
          <cell r="C189" t="str">
            <v>Artisan Assistant - UG</v>
          </cell>
          <cell r="D189" t="str">
            <v>E2 - Under Ground</v>
          </cell>
          <cell r="E189">
            <v>2986.7460509843031</v>
          </cell>
          <cell r="O189">
            <v>0</v>
          </cell>
          <cell r="P189">
            <v>0</v>
          </cell>
          <cell r="Q189">
            <v>0</v>
          </cell>
          <cell r="R189">
            <v>0</v>
          </cell>
          <cell r="S189">
            <v>0</v>
          </cell>
          <cell r="T189">
            <v>0</v>
          </cell>
          <cell r="U189">
            <v>0</v>
          </cell>
          <cell r="V189">
            <v>0</v>
          </cell>
          <cell r="W189">
            <v>0</v>
          </cell>
          <cell r="X189">
            <v>0</v>
          </cell>
          <cell r="Y189">
            <v>0</v>
          </cell>
          <cell r="Z189">
            <v>0</v>
          </cell>
          <cell r="AA189">
            <v>1493.3730254921516</v>
          </cell>
          <cell r="AB189">
            <v>1493.3730254921516</v>
          </cell>
          <cell r="AC189">
            <v>5973.4921019686062</v>
          </cell>
          <cell r="AD189">
            <v>5973.4921019686062</v>
          </cell>
          <cell r="AE189">
            <v>5973.4921019686062</v>
          </cell>
          <cell r="AF189">
            <v>5973.4921019686062</v>
          </cell>
          <cell r="AG189">
            <v>5973.4921019686062</v>
          </cell>
          <cell r="AH189">
            <v>5973.4921019686062</v>
          </cell>
          <cell r="AI189">
            <v>5973.4921019686062</v>
          </cell>
          <cell r="AJ189">
            <v>5973.4921019686062</v>
          </cell>
          <cell r="AK189">
            <v>8960.2381529529084</v>
          </cell>
          <cell r="AL189">
            <v>8960.2381529529084</v>
          </cell>
          <cell r="AM189">
            <v>8960.2381529529084</v>
          </cell>
          <cell r="AN189">
            <v>8960.2381529529084</v>
          </cell>
          <cell r="AO189">
            <v>8960.2381529529084</v>
          </cell>
          <cell r="AP189">
            <v>8960.2381529529084</v>
          </cell>
          <cell r="AQ189">
            <v>8960.2381529529084</v>
          </cell>
          <cell r="AR189">
            <v>8960.2381529529084</v>
          </cell>
          <cell r="AS189">
            <v>8960.2381529529084</v>
          </cell>
          <cell r="AT189">
            <v>8960.2381529529084</v>
          </cell>
          <cell r="AU189">
            <v>8960.2381529529084</v>
          </cell>
          <cell r="AV189">
            <v>8960.2381529529084</v>
          </cell>
          <cell r="AW189">
            <v>8960.2381529529084</v>
          </cell>
          <cell r="AX189">
            <v>8960.2381529529084</v>
          </cell>
          <cell r="AY189">
            <v>8960.2381529529084</v>
          </cell>
          <cell r="AZ189">
            <v>8960.2381529529084</v>
          </cell>
          <cell r="BA189">
            <v>8960.2381529529084</v>
          </cell>
          <cell r="BB189">
            <v>8960.2381529529084</v>
          </cell>
          <cell r="BC189">
            <v>8960.2381529529084</v>
          </cell>
          <cell r="BD189">
            <v>8960.2381529529084</v>
          </cell>
          <cell r="BE189">
            <v>8960.2381529529084</v>
          </cell>
          <cell r="BF189">
            <v>8960.2381529529084</v>
          </cell>
          <cell r="BG189">
            <v>8960.2381529529084</v>
          </cell>
          <cell r="BH189">
            <v>8960.2381529529084</v>
          </cell>
          <cell r="BI189">
            <v>8960.2381529529084</v>
          </cell>
          <cell r="BJ189">
            <v>8960.2381529529084</v>
          </cell>
          <cell r="BK189">
            <v>8960.2381529529084</v>
          </cell>
          <cell r="BL189">
            <v>8960.2381529529084</v>
          </cell>
          <cell r="BM189">
            <v>8960.2381529529084</v>
          </cell>
          <cell r="BN189">
            <v>8960.2381529529084</v>
          </cell>
          <cell r="BO189">
            <v>8960.2381529529084</v>
          </cell>
          <cell r="BP189">
            <v>8960.2381529529084</v>
          </cell>
          <cell r="BQ189">
            <v>8960.2381529529084</v>
          </cell>
          <cell r="BR189">
            <v>8960.2381529529084</v>
          </cell>
          <cell r="BS189">
            <v>8960.2381529529084</v>
          </cell>
          <cell r="BT189">
            <v>8960.2381529529084</v>
          </cell>
          <cell r="BU189">
            <v>8960.2381529529084</v>
          </cell>
          <cell r="BV189">
            <v>8960.2381529529084</v>
          </cell>
          <cell r="BW189">
            <v>8960.2381529529084</v>
          </cell>
          <cell r="BX189">
            <v>8960.2381529529084</v>
          </cell>
          <cell r="BY189">
            <v>8960.2381529529084</v>
          </cell>
          <cell r="BZ189">
            <v>8960.2381529529084</v>
          </cell>
          <cell r="CA189">
            <v>8960.2381529529084</v>
          </cell>
          <cell r="CB189">
            <v>8960.2381529529084</v>
          </cell>
        </row>
        <row r="190">
          <cell r="A190">
            <v>2132000</v>
          </cell>
          <cell r="B190" t="str">
            <v>Eng Artisan Assistant - Fitter - Pump Station constr</v>
          </cell>
          <cell r="C190" t="str">
            <v>Artisan Assistant - UG</v>
          </cell>
          <cell r="D190" t="str">
            <v>E2 - Under Ground</v>
          </cell>
          <cell r="E190">
            <v>2986.7460509843031</v>
          </cell>
          <cell r="O190">
            <v>0</v>
          </cell>
          <cell r="P190">
            <v>0</v>
          </cell>
          <cell r="Q190">
            <v>0</v>
          </cell>
          <cell r="R190">
            <v>0</v>
          </cell>
          <cell r="S190">
            <v>0</v>
          </cell>
          <cell r="T190">
            <v>0</v>
          </cell>
          <cell r="U190">
            <v>0</v>
          </cell>
          <cell r="V190">
            <v>0</v>
          </cell>
          <cell r="W190">
            <v>2986.7460509843031</v>
          </cell>
          <cell r="X190">
            <v>2986.7460509843031</v>
          </cell>
          <cell r="Y190">
            <v>2986.7460509843031</v>
          </cell>
          <cell r="Z190">
            <v>2986.7460509843031</v>
          </cell>
          <cell r="AA190">
            <v>2986.7460509843031</v>
          </cell>
          <cell r="AB190">
            <v>2986.7460509843031</v>
          </cell>
          <cell r="AC190">
            <v>5973.4921019686062</v>
          </cell>
          <cell r="AD190">
            <v>5973.4921019686062</v>
          </cell>
          <cell r="AE190">
            <v>5973.4921019686062</v>
          </cell>
          <cell r="AF190">
            <v>5973.4921019686062</v>
          </cell>
          <cell r="AG190">
            <v>5973.4921019686062</v>
          </cell>
          <cell r="AH190">
            <v>5973.4921019686062</v>
          </cell>
          <cell r="AI190">
            <v>5973.4921019686062</v>
          </cell>
          <cell r="AJ190">
            <v>5973.4921019686062</v>
          </cell>
          <cell r="AK190">
            <v>5973.4921019686062</v>
          </cell>
          <cell r="AL190">
            <v>5973.4921019686062</v>
          </cell>
          <cell r="AM190">
            <v>5973.4921019686062</v>
          </cell>
          <cell r="AN190">
            <v>5973.4921019686062</v>
          </cell>
          <cell r="AO190">
            <v>5973.4921019686062</v>
          </cell>
          <cell r="AP190">
            <v>5973.4921019686062</v>
          </cell>
          <cell r="AQ190">
            <v>5973.4921019686062</v>
          </cell>
          <cell r="AR190">
            <v>5973.4921019686062</v>
          </cell>
          <cell r="AS190">
            <v>5973.4921019686062</v>
          </cell>
          <cell r="AT190">
            <v>5973.4921019686062</v>
          </cell>
          <cell r="AU190">
            <v>5973.4921019686062</v>
          </cell>
          <cell r="AV190">
            <v>5973.4921019686062</v>
          </cell>
          <cell r="AW190">
            <v>5973.4921019686062</v>
          </cell>
          <cell r="AX190">
            <v>5973.4921019686062</v>
          </cell>
          <cell r="AY190">
            <v>5973.4921019686062</v>
          </cell>
          <cell r="AZ190">
            <v>5973.4921019686062</v>
          </cell>
          <cell r="BA190">
            <v>5973.4921019686062</v>
          </cell>
          <cell r="BB190">
            <v>5973.4921019686062</v>
          </cell>
          <cell r="BC190">
            <v>5973.4921019686062</v>
          </cell>
          <cell r="BD190">
            <v>5973.4921019686062</v>
          </cell>
          <cell r="BE190">
            <v>5973.4921019686062</v>
          </cell>
          <cell r="BF190">
            <v>5973.4921019686062</v>
          </cell>
          <cell r="BG190">
            <v>5973.4921019686062</v>
          </cell>
          <cell r="BH190">
            <v>5973.4921019686062</v>
          </cell>
          <cell r="BI190">
            <v>5973.4921019686062</v>
          </cell>
          <cell r="BJ190">
            <v>5973.4921019686062</v>
          </cell>
          <cell r="BK190">
            <v>5973.4921019686062</v>
          </cell>
          <cell r="BL190">
            <v>5973.4921019686062</v>
          </cell>
          <cell r="BM190">
            <v>5973.4921019686062</v>
          </cell>
          <cell r="BN190">
            <v>5973.4921019686062</v>
          </cell>
          <cell r="BO190">
            <v>5973.4921019686062</v>
          </cell>
          <cell r="BP190">
            <v>5973.4921019686062</v>
          </cell>
          <cell r="BQ190">
            <v>5973.4921019686062</v>
          </cell>
          <cell r="BR190">
            <v>5973.4921019686062</v>
          </cell>
          <cell r="BS190">
            <v>5973.4921019686062</v>
          </cell>
          <cell r="BT190">
            <v>5973.4921019686062</v>
          </cell>
          <cell r="BU190">
            <v>5973.4921019686062</v>
          </cell>
          <cell r="BV190">
            <v>5973.4921019686062</v>
          </cell>
          <cell r="BW190">
            <v>5973.4921019686062</v>
          </cell>
          <cell r="BX190">
            <v>5973.4921019686062</v>
          </cell>
          <cell r="BY190">
            <v>5973.4921019686062</v>
          </cell>
          <cell r="BZ190">
            <v>5973.4921019686062</v>
          </cell>
          <cell r="CA190">
            <v>5973.4921019686062</v>
          </cell>
          <cell r="CB190">
            <v>5973.4921019686062</v>
          </cell>
        </row>
        <row r="191">
          <cell r="A191">
            <v>2132000</v>
          </cell>
          <cell r="B191" t="str">
            <v>Eng Artisan Assistant - Fitter - Pump Station mtce</v>
          </cell>
          <cell r="C191" t="str">
            <v>Artisan Assistant - UG</v>
          </cell>
          <cell r="D191" t="str">
            <v>E2 - Under Ground</v>
          </cell>
          <cell r="E191">
            <v>2986.7460509843031</v>
          </cell>
          <cell r="O191">
            <v>0</v>
          </cell>
          <cell r="P191">
            <v>0</v>
          </cell>
          <cell r="Q191">
            <v>0</v>
          </cell>
          <cell r="R191">
            <v>0</v>
          </cell>
          <cell r="S191">
            <v>0</v>
          </cell>
          <cell r="T191">
            <v>0</v>
          </cell>
          <cell r="U191">
            <v>0</v>
          </cell>
          <cell r="V191">
            <v>0</v>
          </cell>
          <cell r="W191">
            <v>0</v>
          </cell>
          <cell r="X191">
            <v>0</v>
          </cell>
          <cell r="Y191">
            <v>0</v>
          </cell>
          <cell r="Z191">
            <v>0</v>
          </cell>
          <cell r="AA191">
            <v>1493.3730254921516</v>
          </cell>
          <cell r="AB191">
            <v>1493.3730254921516</v>
          </cell>
          <cell r="AC191">
            <v>2986.7460509843031</v>
          </cell>
          <cell r="AD191">
            <v>2986.7460509843031</v>
          </cell>
          <cell r="AE191">
            <v>2986.7460509843031</v>
          </cell>
          <cell r="AF191">
            <v>2986.7460509843031</v>
          </cell>
          <cell r="AG191">
            <v>2986.7460509843031</v>
          </cell>
          <cell r="AH191">
            <v>2986.7460509843031</v>
          </cell>
          <cell r="AI191">
            <v>2986.7460509843031</v>
          </cell>
          <cell r="AJ191">
            <v>2986.7460509843031</v>
          </cell>
          <cell r="AK191">
            <v>2986.7460509843031</v>
          </cell>
          <cell r="AL191">
            <v>2986.7460509843031</v>
          </cell>
          <cell r="AM191">
            <v>2986.7460509843031</v>
          </cell>
          <cell r="AN191">
            <v>2986.7460509843031</v>
          </cell>
          <cell r="AO191">
            <v>2986.7460509843031</v>
          </cell>
          <cell r="AP191">
            <v>2986.7460509843031</v>
          </cell>
          <cell r="AQ191">
            <v>5973.4921019686062</v>
          </cell>
          <cell r="AR191">
            <v>5973.4921019686062</v>
          </cell>
          <cell r="AS191">
            <v>5973.4921019686062</v>
          </cell>
          <cell r="AT191">
            <v>5973.4921019686062</v>
          </cell>
          <cell r="AU191">
            <v>5973.4921019686062</v>
          </cell>
          <cell r="AV191">
            <v>5973.4921019686062</v>
          </cell>
          <cell r="AW191">
            <v>5973.4921019686062</v>
          </cell>
          <cell r="AX191">
            <v>5973.4921019686062</v>
          </cell>
          <cell r="AY191">
            <v>5973.4921019686062</v>
          </cell>
          <cell r="AZ191">
            <v>5973.4921019686062</v>
          </cell>
          <cell r="BA191">
            <v>5973.4921019686062</v>
          </cell>
          <cell r="BB191">
            <v>5973.4921019686062</v>
          </cell>
          <cell r="BC191">
            <v>5973.4921019686062</v>
          </cell>
          <cell r="BD191">
            <v>5973.4921019686062</v>
          </cell>
          <cell r="BE191">
            <v>5973.4921019686062</v>
          </cell>
          <cell r="BF191">
            <v>5973.4921019686062</v>
          </cell>
          <cell r="BG191">
            <v>5973.4921019686062</v>
          </cell>
          <cell r="BH191">
            <v>5973.4921019686062</v>
          </cell>
          <cell r="BI191">
            <v>5973.4921019686062</v>
          </cell>
          <cell r="BJ191">
            <v>5973.4921019686062</v>
          </cell>
          <cell r="BK191">
            <v>5973.4921019686062</v>
          </cell>
          <cell r="BL191">
            <v>5973.4921019686062</v>
          </cell>
          <cell r="BM191">
            <v>5973.4921019686062</v>
          </cell>
          <cell r="BN191">
            <v>5973.4921019686062</v>
          </cell>
          <cell r="BO191">
            <v>5973.4921019686062</v>
          </cell>
          <cell r="BP191">
            <v>5973.4921019686062</v>
          </cell>
          <cell r="BQ191">
            <v>5973.4921019686062</v>
          </cell>
          <cell r="BR191">
            <v>5973.4921019686062</v>
          </cell>
          <cell r="BS191">
            <v>5973.4921019686062</v>
          </cell>
          <cell r="BT191">
            <v>5973.4921019686062</v>
          </cell>
          <cell r="BU191">
            <v>5973.4921019686062</v>
          </cell>
          <cell r="BV191">
            <v>5973.4921019686062</v>
          </cell>
          <cell r="BW191">
            <v>5973.4921019686062</v>
          </cell>
          <cell r="BX191">
            <v>5973.4921019686062</v>
          </cell>
          <cell r="BY191">
            <v>5973.4921019686062</v>
          </cell>
          <cell r="BZ191">
            <v>5973.4921019686062</v>
          </cell>
          <cell r="CA191">
            <v>5973.4921019686062</v>
          </cell>
          <cell r="CB191">
            <v>5973.4921019686062</v>
          </cell>
        </row>
        <row r="192">
          <cell r="A192">
            <v>2132000</v>
          </cell>
          <cell r="B192" t="str">
            <v>Eng Artisan Assistant - Boilermaker - Dip Conveyors constr</v>
          </cell>
          <cell r="C192" t="str">
            <v>Artisan Assistant - UG</v>
          </cell>
          <cell r="D192" t="str">
            <v>E2 - Under Ground</v>
          </cell>
          <cell r="E192">
            <v>2986.7460509843031</v>
          </cell>
          <cell r="O192">
            <v>0</v>
          </cell>
          <cell r="P192">
            <v>0</v>
          </cell>
          <cell r="Q192">
            <v>5973.4921019686062</v>
          </cell>
          <cell r="R192">
            <v>5973.4921019686062</v>
          </cell>
          <cell r="S192">
            <v>5973.4921019686062</v>
          </cell>
          <cell r="T192">
            <v>5973.4921019686062</v>
          </cell>
          <cell r="U192">
            <v>5973.4921019686062</v>
          </cell>
          <cell r="V192">
            <v>5973.4921019686062</v>
          </cell>
          <cell r="W192">
            <v>5973.4921019686062</v>
          </cell>
          <cell r="X192">
            <v>5973.4921019686062</v>
          </cell>
          <cell r="Y192">
            <v>5973.4921019686062</v>
          </cell>
          <cell r="Z192">
            <v>5973.4921019686062</v>
          </cell>
          <cell r="AA192">
            <v>5973.4921019686062</v>
          </cell>
          <cell r="AB192">
            <v>5973.4921019686062</v>
          </cell>
          <cell r="AC192">
            <v>5973.4921019686062</v>
          </cell>
          <cell r="AD192">
            <v>5973.4921019686062</v>
          </cell>
          <cell r="AE192">
            <v>5973.4921019686062</v>
          </cell>
          <cell r="AF192">
            <v>5973.4921019686062</v>
          </cell>
          <cell r="AG192">
            <v>5973.4921019686062</v>
          </cell>
          <cell r="AH192">
            <v>5973.4921019686062</v>
          </cell>
          <cell r="AI192">
            <v>5973.4921019686062</v>
          </cell>
          <cell r="AJ192">
            <v>5973.4921019686062</v>
          </cell>
          <cell r="AK192">
            <v>5973.4921019686062</v>
          </cell>
          <cell r="AL192">
            <v>5973.4921019686062</v>
          </cell>
          <cell r="AM192">
            <v>5973.4921019686062</v>
          </cell>
          <cell r="AN192">
            <v>5973.4921019686062</v>
          </cell>
          <cell r="AO192">
            <v>5973.4921019686062</v>
          </cell>
          <cell r="AP192">
            <v>5973.4921019686062</v>
          </cell>
          <cell r="AQ192">
            <v>5973.4921019686062</v>
          </cell>
          <cell r="AR192">
            <v>5973.4921019686062</v>
          </cell>
          <cell r="AS192">
            <v>5973.4921019686062</v>
          </cell>
          <cell r="AT192">
            <v>5973.4921019686062</v>
          </cell>
          <cell r="AU192">
            <v>5973.4921019686062</v>
          </cell>
          <cell r="AV192">
            <v>5973.4921019686062</v>
          </cell>
          <cell r="AW192">
            <v>5973.4921019686062</v>
          </cell>
          <cell r="AX192">
            <v>5973.4921019686062</v>
          </cell>
          <cell r="AY192">
            <v>5973.4921019686062</v>
          </cell>
          <cell r="AZ192">
            <v>5973.4921019686062</v>
          </cell>
          <cell r="BA192">
            <v>5973.4921019686062</v>
          </cell>
          <cell r="BB192">
            <v>5973.4921019686062</v>
          </cell>
          <cell r="BC192">
            <v>5973.4921019686062</v>
          </cell>
          <cell r="BD192">
            <v>5973.4921019686062</v>
          </cell>
          <cell r="BE192">
            <v>5973.4921019686062</v>
          </cell>
          <cell r="BF192">
            <v>5973.4921019686062</v>
          </cell>
          <cell r="BG192">
            <v>5973.4921019686062</v>
          </cell>
          <cell r="BH192">
            <v>5973.4921019686062</v>
          </cell>
          <cell r="BI192">
            <v>5973.4921019686062</v>
          </cell>
          <cell r="BJ192">
            <v>5973.4921019686062</v>
          </cell>
          <cell r="BK192">
            <v>5973.4921019686062</v>
          </cell>
          <cell r="BL192">
            <v>5973.4921019686062</v>
          </cell>
          <cell r="BM192">
            <v>5973.4921019686062</v>
          </cell>
          <cell r="BN192">
            <v>5973.4921019686062</v>
          </cell>
          <cell r="BO192">
            <v>5973.4921019686062</v>
          </cell>
          <cell r="BP192">
            <v>5973.4921019686062</v>
          </cell>
          <cell r="BQ192">
            <v>5973.4921019686062</v>
          </cell>
          <cell r="BR192">
            <v>5973.4921019686062</v>
          </cell>
          <cell r="BS192">
            <v>5973.4921019686062</v>
          </cell>
          <cell r="BT192">
            <v>5973.4921019686062</v>
          </cell>
          <cell r="BU192">
            <v>5973.4921019686062</v>
          </cell>
          <cell r="BV192">
            <v>5973.4921019686062</v>
          </cell>
          <cell r="BW192">
            <v>5973.4921019686062</v>
          </cell>
          <cell r="BX192">
            <v>5973.4921019686062</v>
          </cell>
          <cell r="BY192">
            <v>5973.4921019686062</v>
          </cell>
          <cell r="BZ192">
            <v>5973.4921019686062</v>
          </cell>
          <cell r="CA192">
            <v>5973.4921019686062</v>
          </cell>
          <cell r="CB192">
            <v>5973.4921019686062</v>
          </cell>
        </row>
        <row r="193">
          <cell r="A193">
            <v>2132000</v>
          </cell>
          <cell r="B193" t="str">
            <v>Eng Artisan Assistant - Boilermaker - Dip Conveyors mtce</v>
          </cell>
          <cell r="C193" t="str">
            <v>Artisan Assistant - UG</v>
          </cell>
          <cell r="D193" t="str">
            <v>E2 - Under Ground</v>
          </cell>
          <cell r="E193">
            <v>2986.7460509843031</v>
          </cell>
          <cell r="O193">
            <v>0</v>
          </cell>
          <cell r="P193">
            <v>0</v>
          </cell>
          <cell r="Q193">
            <v>0</v>
          </cell>
          <cell r="R193">
            <v>0</v>
          </cell>
          <cell r="S193">
            <v>0</v>
          </cell>
          <cell r="T193">
            <v>0</v>
          </cell>
          <cell r="U193">
            <v>0</v>
          </cell>
          <cell r="V193">
            <v>5973.4921019686062</v>
          </cell>
          <cell r="W193">
            <v>5973.4921019686062</v>
          </cell>
          <cell r="X193">
            <v>5973.4921019686062</v>
          </cell>
          <cell r="Y193">
            <v>5973.4921019686062</v>
          </cell>
          <cell r="Z193">
            <v>5973.4921019686062</v>
          </cell>
          <cell r="AA193">
            <v>5973.4921019686062</v>
          </cell>
          <cell r="AB193">
            <v>5973.4921019686062</v>
          </cell>
          <cell r="AC193">
            <v>5973.4921019686062</v>
          </cell>
          <cell r="AD193">
            <v>5973.4921019686062</v>
          </cell>
          <cell r="AE193">
            <v>5973.4921019686062</v>
          </cell>
          <cell r="AF193">
            <v>5973.4921019686062</v>
          </cell>
          <cell r="AG193">
            <v>5973.4921019686062</v>
          </cell>
          <cell r="AH193">
            <v>5973.4921019686062</v>
          </cell>
          <cell r="AI193">
            <v>5973.4921019686062</v>
          </cell>
          <cell r="AJ193">
            <v>5973.4921019686062</v>
          </cell>
          <cell r="AK193">
            <v>5973.4921019686062</v>
          </cell>
          <cell r="AL193">
            <v>5973.4921019686062</v>
          </cell>
          <cell r="AM193">
            <v>5973.4921019686062</v>
          </cell>
          <cell r="AN193">
            <v>5973.4921019686062</v>
          </cell>
          <cell r="AO193">
            <v>5973.4921019686062</v>
          </cell>
          <cell r="AP193">
            <v>5973.4921019686062</v>
          </cell>
          <cell r="AQ193">
            <v>5973.4921019686062</v>
          </cell>
          <cell r="AR193">
            <v>5973.4921019686062</v>
          </cell>
          <cell r="AS193">
            <v>5973.4921019686062</v>
          </cell>
          <cell r="AT193">
            <v>5973.4921019686062</v>
          </cell>
          <cell r="AU193">
            <v>5973.4921019686062</v>
          </cell>
          <cell r="AV193">
            <v>5973.4921019686062</v>
          </cell>
          <cell r="AW193">
            <v>5973.4921019686062</v>
          </cell>
          <cell r="AX193">
            <v>5973.4921019686062</v>
          </cell>
          <cell r="AY193">
            <v>5973.4921019686062</v>
          </cell>
          <cell r="AZ193">
            <v>5973.4921019686062</v>
          </cell>
          <cell r="BA193">
            <v>5973.4921019686062</v>
          </cell>
          <cell r="BB193">
            <v>5973.4921019686062</v>
          </cell>
          <cell r="BC193">
            <v>5973.4921019686062</v>
          </cell>
          <cell r="BD193">
            <v>5973.4921019686062</v>
          </cell>
          <cell r="BE193">
            <v>5973.4921019686062</v>
          </cell>
          <cell r="BF193">
            <v>5973.4921019686062</v>
          </cell>
          <cell r="BG193">
            <v>5973.4921019686062</v>
          </cell>
          <cell r="BH193">
            <v>5973.4921019686062</v>
          </cell>
          <cell r="BI193">
            <v>5973.4921019686062</v>
          </cell>
          <cell r="BJ193">
            <v>5973.4921019686062</v>
          </cell>
          <cell r="BK193">
            <v>5973.4921019686062</v>
          </cell>
          <cell r="BL193">
            <v>5973.4921019686062</v>
          </cell>
          <cell r="BM193">
            <v>5973.4921019686062</v>
          </cell>
          <cell r="BN193">
            <v>5973.4921019686062</v>
          </cell>
          <cell r="BO193">
            <v>5973.4921019686062</v>
          </cell>
          <cell r="BP193">
            <v>5973.4921019686062</v>
          </cell>
          <cell r="BQ193">
            <v>5973.4921019686062</v>
          </cell>
          <cell r="BR193">
            <v>5973.4921019686062</v>
          </cell>
          <cell r="BS193">
            <v>5973.4921019686062</v>
          </cell>
          <cell r="BT193">
            <v>5973.4921019686062</v>
          </cell>
          <cell r="BU193">
            <v>5973.4921019686062</v>
          </cell>
          <cell r="BV193">
            <v>5973.4921019686062</v>
          </cell>
          <cell r="BW193">
            <v>5973.4921019686062</v>
          </cell>
          <cell r="BX193">
            <v>5973.4921019686062</v>
          </cell>
          <cell r="BY193">
            <v>5973.4921019686062</v>
          </cell>
          <cell r="BZ193">
            <v>5973.4921019686062</v>
          </cell>
          <cell r="CA193">
            <v>5973.4921019686062</v>
          </cell>
          <cell r="CB193">
            <v>5973.4921019686062</v>
          </cell>
        </row>
        <row r="194">
          <cell r="A194">
            <v>2132000</v>
          </cell>
          <cell r="B194" t="str">
            <v>Eng Artisan Assistant - Boilermaker - Pump Station constr</v>
          </cell>
          <cell r="C194" t="str">
            <v>Artisan Assistant - UG</v>
          </cell>
          <cell r="D194" t="str">
            <v>E2 - Under Ground</v>
          </cell>
          <cell r="E194">
            <v>2986.7460509843031</v>
          </cell>
          <cell r="O194">
            <v>0</v>
          </cell>
          <cell r="P194">
            <v>0</v>
          </cell>
          <cell r="Q194">
            <v>0</v>
          </cell>
          <cell r="R194">
            <v>0</v>
          </cell>
          <cell r="S194">
            <v>0</v>
          </cell>
          <cell r="T194">
            <v>0</v>
          </cell>
          <cell r="U194">
            <v>0</v>
          </cell>
          <cell r="V194">
            <v>0</v>
          </cell>
          <cell r="W194">
            <v>5973.4921019686062</v>
          </cell>
          <cell r="X194">
            <v>5973.4921019686062</v>
          </cell>
          <cell r="Y194">
            <v>5973.4921019686062</v>
          </cell>
          <cell r="Z194">
            <v>2986.7460509843031</v>
          </cell>
          <cell r="AA194">
            <v>2986.7460509843031</v>
          </cell>
          <cell r="AB194">
            <v>2986.7460509843031</v>
          </cell>
          <cell r="AC194">
            <v>2986.7460509843031</v>
          </cell>
          <cell r="AD194">
            <v>5973.4921019686062</v>
          </cell>
          <cell r="AE194">
            <v>5973.4921019686062</v>
          </cell>
          <cell r="AF194">
            <v>5973.4921019686062</v>
          </cell>
          <cell r="AG194">
            <v>5973.4921019686062</v>
          </cell>
          <cell r="AH194">
            <v>5973.4921019686062</v>
          </cell>
          <cell r="AI194">
            <v>5973.4921019686062</v>
          </cell>
          <cell r="AJ194">
            <v>5973.4921019686062</v>
          </cell>
          <cell r="AK194">
            <v>5973.4921019686062</v>
          </cell>
          <cell r="AL194">
            <v>5973.4921019686062</v>
          </cell>
          <cell r="AM194">
            <v>5973.4921019686062</v>
          </cell>
          <cell r="AN194">
            <v>5973.4921019686062</v>
          </cell>
          <cell r="AO194">
            <v>5973.4921019686062</v>
          </cell>
          <cell r="AP194">
            <v>5973.4921019686062</v>
          </cell>
          <cell r="AQ194">
            <v>5973.4921019686062</v>
          </cell>
          <cell r="AR194">
            <v>5973.4921019686062</v>
          </cell>
          <cell r="AS194">
            <v>5973.4921019686062</v>
          </cell>
          <cell r="AT194">
            <v>5973.4921019686062</v>
          </cell>
          <cell r="AU194">
            <v>5973.4921019686062</v>
          </cell>
          <cell r="AV194">
            <v>5973.4921019686062</v>
          </cell>
          <cell r="AW194">
            <v>5973.4921019686062</v>
          </cell>
          <cell r="AX194">
            <v>5973.4921019686062</v>
          </cell>
          <cell r="AY194">
            <v>5973.4921019686062</v>
          </cell>
          <cell r="AZ194">
            <v>5973.4921019686062</v>
          </cell>
          <cell r="BA194">
            <v>5973.4921019686062</v>
          </cell>
          <cell r="BB194">
            <v>5973.4921019686062</v>
          </cell>
          <cell r="BC194">
            <v>5973.4921019686062</v>
          </cell>
          <cell r="BD194">
            <v>5973.4921019686062</v>
          </cell>
          <cell r="BE194">
            <v>5973.4921019686062</v>
          </cell>
          <cell r="BF194">
            <v>5973.4921019686062</v>
          </cell>
          <cell r="BG194">
            <v>5973.4921019686062</v>
          </cell>
          <cell r="BH194">
            <v>5973.4921019686062</v>
          </cell>
          <cell r="BI194">
            <v>5973.4921019686062</v>
          </cell>
          <cell r="BJ194">
            <v>5973.4921019686062</v>
          </cell>
          <cell r="BK194">
            <v>5973.4921019686062</v>
          </cell>
          <cell r="BL194">
            <v>5973.4921019686062</v>
          </cell>
          <cell r="BM194">
            <v>5973.4921019686062</v>
          </cell>
          <cell r="BN194">
            <v>5973.4921019686062</v>
          </cell>
          <cell r="BO194">
            <v>5973.4921019686062</v>
          </cell>
          <cell r="BP194">
            <v>5973.4921019686062</v>
          </cell>
          <cell r="BQ194">
            <v>5973.4921019686062</v>
          </cell>
          <cell r="BR194">
            <v>5973.4921019686062</v>
          </cell>
          <cell r="BS194">
            <v>5973.4921019686062</v>
          </cell>
          <cell r="BT194">
            <v>5973.4921019686062</v>
          </cell>
          <cell r="BU194">
            <v>5973.4921019686062</v>
          </cell>
          <cell r="BV194">
            <v>5973.4921019686062</v>
          </cell>
          <cell r="BW194">
            <v>5973.4921019686062</v>
          </cell>
          <cell r="BX194">
            <v>5973.4921019686062</v>
          </cell>
          <cell r="BY194">
            <v>5973.4921019686062</v>
          </cell>
          <cell r="BZ194">
            <v>5973.4921019686062</v>
          </cell>
          <cell r="CA194">
            <v>5973.4921019686062</v>
          </cell>
          <cell r="CB194">
            <v>5973.4921019686062</v>
          </cell>
        </row>
        <row r="195">
          <cell r="A195">
            <v>2132000</v>
          </cell>
          <cell r="B195" t="str">
            <v>Eng Artisan Assistant - Boilermaker - Pump Station mtce</v>
          </cell>
          <cell r="C195" t="str">
            <v>Artisan Assistant - UG</v>
          </cell>
          <cell r="D195" t="str">
            <v>E2 - Under Ground</v>
          </cell>
          <cell r="E195">
            <v>2986.7460509843031</v>
          </cell>
          <cell r="O195">
            <v>0</v>
          </cell>
          <cell r="P195">
            <v>0</v>
          </cell>
          <cell r="Q195">
            <v>0</v>
          </cell>
          <cell r="R195">
            <v>0</v>
          </cell>
          <cell r="S195">
            <v>0</v>
          </cell>
          <cell r="T195">
            <v>0</v>
          </cell>
          <cell r="U195">
            <v>0</v>
          </cell>
          <cell r="V195">
            <v>0</v>
          </cell>
          <cell r="W195">
            <v>0</v>
          </cell>
          <cell r="X195">
            <v>0</v>
          </cell>
          <cell r="Y195">
            <v>0</v>
          </cell>
          <cell r="Z195">
            <v>1493.3730254921516</v>
          </cell>
          <cell r="AA195">
            <v>1493.3730254921516</v>
          </cell>
          <cell r="AB195">
            <v>1493.3730254921516</v>
          </cell>
          <cell r="AC195">
            <v>2986.7460509843031</v>
          </cell>
          <cell r="AD195">
            <v>5973.4921019686062</v>
          </cell>
          <cell r="AE195">
            <v>5973.4921019686062</v>
          </cell>
          <cell r="AF195">
            <v>5973.4921019686062</v>
          </cell>
          <cell r="AG195">
            <v>5973.4921019686062</v>
          </cell>
          <cell r="AH195">
            <v>5973.4921019686062</v>
          </cell>
          <cell r="AI195">
            <v>5973.4921019686062</v>
          </cell>
          <cell r="AJ195">
            <v>5973.4921019686062</v>
          </cell>
          <cell r="AK195">
            <v>5973.4921019686062</v>
          </cell>
          <cell r="AL195">
            <v>5973.4921019686062</v>
          </cell>
          <cell r="AM195">
            <v>5973.4921019686062</v>
          </cell>
          <cell r="AN195">
            <v>5973.4921019686062</v>
          </cell>
          <cell r="AO195">
            <v>5973.4921019686062</v>
          </cell>
          <cell r="AP195">
            <v>5973.4921019686062</v>
          </cell>
          <cell r="AQ195">
            <v>5973.4921019686062</v>
          </cell>
          <cell r="AR195">
            <v>5973.4921019686062</v>
          </cell>
          <cell r="AS195">
            <v>5973.4921019686062</v>
          </cell>
          <cell r="AT195">
            <v>5973.4921019686062</v>
          </cell>
          <cell r="AU195">
            <v>5973.4921019686062</v>
          </cell>
          <cell r="AV195">
            <v>5973.4921019686062</v>
          </cell>
          <cell r="AW195">
            <v>5973.4921019686062</v>
          </cell>
          <cell r="AX195">
            <v>5973.4921019686062</v>
          </cell>
          <cell r="AY195">
            <v>5973.4921019686062</v>
          </cell>
          <cell r="AZ195">
            <v>5973.4921019686062</v>
          </cell>
          <cell r="BA195">
            <v>5973.4921019686062</v>
          </cell>
          <cell r="BB195">
            <v>5973.4921019686062</v>
          </cell>
          <cell r="BC195">
            <v>5973.4921019686062</v>
          </cell>
          <cell r="BD195">
            <v>5973.4921019686062</v>
          </cell>
          <cell r="BE195">
            <v>5973.4921019686062</v>
          </cell>
          <cell r="BF195">
            <v>5973.4921019686062</v>
          </cell>
          <cell r="BG195">
            <v>5973.4921019686062</v>
          </cell>
          <cell r="BH195">
            <v>5973.4921019686062</v>
          </cell>
          <cell r="BI195">
            <v>5973.4921019686062</v>
          </cell>
          <cell r="BJ195">
            <v>5973.4921019686062</v>
          </cell>
          <cell r="BK195">
            <v>5973.4921019686062</v>
          </cell>
          <cell r="BL195">
            <v>5973.4921019686062</v>
          </cell>
          <cell r="BM195">
            <v>5973.4921019686062</v>
          </cell>
          <cell r="BN195">
            <v>5973.4921019686062</v>
          </cell>
          <cell r="BO195">
            <v>5973.4921019686062</v>
          </cell>
          <cell r="BP195">
            <v>5973.4921019686062</v>
          </cell>
          <cell r="BQ195">
            <v>5973.4921019686062</v>
          </cell>
          <cell r="BR195">
            <v>5973.4921019686062</v>
          </cell>
          <cell r="BS195">
            <v>5973.4921019686062</v>
          </cell>
          <cell r="BT195">
            <v>5973.4921019686062</v>
          </cell>
          <cell r="BU195">
            <v>5973.4921019686062</v>
          </cell>
          <cell r="BV195">
            <v>5973.4921019686062</v>
          </cell>
          <cell r="BW195">
            <v>5973.4921019686062</v>
          </cell>
          <cell r="BX195">
            <v>5973.4921019686062</v>
          </cell>
          <cell r="BY195">
            <v>5973.4921019686062</v>
          </cell>
          <cell r="BZ195">
            <v>5973.4921019686062</v>
          </cell>
          <cell r="CA195">
            <v>5973.4921019686062</v>
          </cell>
          <cell r="CB195">
            <v>5973.4921019686062</v>
          </cell>
        </row>
        <row r="196">
          <cell r="A196">
            <v>2136000</v>
          </cell>
          <cell r="B196" t="str">
            <v>Eng Artisan Aid - Diesel mech - Workshop Services - uv's, Compr, M.Fans</v>
          </cell>
          <cell r="C196" t="str">
            <v>Artisan Aid - UG</v>
          </cell>
          <cell r="D196" t="str">
            <v>E6 - Under Ground</v>
          </cell>
          <cell r="E196">
            <v>4759.7801445729601</v>
          </cell>
          <cell r="O196">
            <v>0</v>
          </cell>
          <cell r="P196">
            <v>0</v>
          </cell>
          <cell r="Q196">
            <v>4759.7801445729601</v>
          </cell>
          <cell r="R196">
            <v>4759.7801445729601</v>
          </cell>
          <cell r="S196">
            <v>4759.7801445729601</v>
          </cell>
          <cell r="T196">
            <v>4759.7801445729601</v>
          </cell>
          <cell r="U196">
            <v>4759.7801445729601</v>
          </cell>
          <cell r="V196">
            <v>4759.7801445729601</v>
          </cell>
          <cell r="W196">
            <v>4759.7801445729601</v>
          </cell>
          <cell r="X196">
            <v>4759.7801445729601</v>
          </cell>
          <cell r="Y196">
            <v>4759.7801445729601</v>
          </cell>
          <cell r="Z196">
            <v>4759.7801445729601</v>
          </cell>
          <cell r="AA196">
            <v>4759.7801445729601</v>
          </cell>
          <cell r="AB196">
            <v>4759.7801445729601</v>
          </cell>
          <cell r="AC196">
            <v>4759.7801445729601</v>
          </cell>
          <cell r="AD196">
            <v>9519.5602891459203</v>
          </cell>
          <cell r="AE196">
            <v>9519.5602891459203</v>
          </cell>
          <cell r="AF196">
            <v>9519.5602891459203</v>
          </cell>
          <cell r="AG196">
            <v>9519.5602891459203</v>
          </cell>
          <cell r="AH196">
            <v>9519.5602891459203</v>
          </cell>
          <cell r="AI196">
            <v>9519.5602891459203</v>
          </cell>
          <cell r="AJ196">
            <v>9519.5602891459203</v>
          </cell>
          <cell r="AK196">
            <v>9519.5602891459203</v>
          </cell>
          <cell r="AL196">
            <v>9519.5602891459203</v>
          </cell>
          <cell r="AM196">
            <v>9519.5602891459203</v>
          </cell>
          <cell r="AN196">
            <v>9519.5602891459203</v>
          </cell>
          <cell r="AO196">
            <v>9519.5602891459203</v>
          </cell>
          <cell r="AP196">
            <v>9519.5602891459203</v>
          </cell>
          <cell r="AQ196">
            <v>9519.5602891459203</v>
          </cell>
          <cell r="AR196">
            <v>9519.5602891459203</v>
          </cell>
          <cell r="AS196">
            <v>9519.5602891459203</v>
          </cell>
          <cell r="AT196">
            <v>9519.5602891459203</v>
          </cell>
          <cell r="AU196">
            <v>9519.5602891459203</v>
          </cell>
          <cell r="AV196">
            <v>9519.5602891459203</v>
          </cell>
          <cell r="AW196">
            <v>9519.5602891459203</v>
          </cell>
          <cell r="AX196">
            <v>9519.5602891459203</v>
          </cell>
          <cell r="AY196">
            <v>9519.5602891459203</v>
          </cell>
          <cell r="AZ196">
            <v>9519.5602891459203</v>
          </cell>
          <cell r="BA196">
            <v>9519.5602891459203</v>
          </cell>
          <cell r="BB196">
            <v>9519.5602891459203</v>
          </cell>
          <cell r="BC196">
            <v>9519.5602891459203</v>
          </cell>
          <cell r="BD196">
            <v>9519.5602891459203</v>
          </cell>
          <cell r="BE196">
            <v>9519.5602891459203</v>
          </cell>
          <cell r="BF196">
            <v>9519.5602891459203</v>
          </cell>
          <cell r="BG196">
            <v>9519.5602891459203</v>
          </cell>
          <cell r="BH196">
            <v>9519.5602891459203</v>
          </cell>
          <cell r="BI196">
            <v>9519.5602891459203</v>
          </cell>
          <cell r="BJ196">
            <v>9519.5602891459203</v>
          </cell>
          <cell r="BK196">
            <v>9519.5602891459203</v>
          </cell>
          <cell r="BL196">
            <v>9519.5602891459203</v>
          </cell>
          <cell r="BM196">
            <v>9519.5602891459203</v>
          </cell>
          <cell r="BN196">
            <v>9519.5602891459203</v>
          </cell>
          <cell r="BO196">
            <v>9519.5602891459203</v>
          </cell>
          <cell r="BP196">
            <v>9519.5602891459203</v>
          </cell>
          <cell r="BQ196">
            <v>9519.5602891459203</v>
          </cell>
          <cell r="BR196">
            <v>9519.5602891459203</v>
          </cell>
          <cell r="BS196">
            <v>9519.5602891459203</v>
          </cell>
          <cell r="BT196">
            <v>9519.5602891459203</v>
          </cell>
          <cell r="BU196">
            <v>9519.5602891459203</v>
          </cell>
          <cell r="BV196">
            <v>9519.5602891459203</v>
          </cell>
          <cell r="BW196">
            <v>9519.5602891459203</v>
          </cell>
          <cell r="BX196">
            <v>9519.5602891459203</v>
          </cell>
          <cell r="BY196">
            <v>9519.5602891459203</v>
          </cell>
          <cell r="BZ196">
            <v>9519.5602891459203</v>
          </cell>
          <cell r="CA196">
            <v>9519.5602891459203</v>
          </cell>
          <cell r="CB196">
            <v>9519.5602891459203</v>
          </cell>
        </row>
        <row r="197">
          <cell r="A197">
            <v>2136000</v>
          </cell>
          <cell r="B197" t="str">
            <v>Eng Artisan Aid - Boilermaker - Workshop - belt ext grizzly, stringers Strike 1,2,3,4</v>
          </cell>
          <cell r="C197" t="str">
            <v>Artisan Aid - UG</v>
          </cell>
          <cell r="D197" t="str">
            <v>E6 - Under Ground</v>
          </cell>
          <cell r="E197">
            <v>4759.7801445729601</v>
          </cell>
          <cell r="O197">
            <v>0</v>
          </cell>
          <cell r="P197">
            <v>0</v>
          </cell>
          <cell r="Q197">
            <v>0</v>
          </cell>
          <cell r="R197">
            <v>0</v>
          </cell>
          <cell r="S197">
            <v>0</v>
          </cell>
          <cell r="T197">
            <v>0</v>
          </cell>
          <cell r="U197">
            <v>0</v>
          </cell>
          <cell r="V197">
            <v>0</v>
          </cell>
          <cell r="W197">
            <v>0</v>
          </cell>
          <cell r="X197">
            <v>0</v>
          </cell>
          <cell r="Y197">
            <v>4759.7801445729601</v>
          </cell>
          <cell r="Z197">
            <v>4759.7801445729601</v>
          </cell>
          <cell r="AA197">
            <v>4759.7801445729601</v>
          </cell>
          <cell r="AB197">
            <v>4759.7801445729601</v>
          </cell>
          <cell r="AC197">
            <v>4759.7801445729601</v>
          </cell>
          <cell r="AD197">
            <v>4759.7801445729601</v>
          </cell>
          <cell r="AE197">
            <v>4759.7801445729601</v>
          </cell>
          <cell r="AF197">
            <v>4759.7801445729601</v>
          </cell>
          <cell r="AG197">
            <v>4759.7801445729601</v>
          </cell>
          <cell r="AH197">
            <v>4759.7801445729601</v>
          </cell>
          <cell r="AI197">
            <v>4759.7801445729601</v>
          </cell>
          <cell r="AJ197">
            <v>4759.7801445729601</v>
          </cell>
          <cell r="AK197">
            <v>4759.7801445729601</v>
          </cell>
          <cell r="AL197">
            <v>4759.7801445729601</v>
          </cell>
          <cell r="AM197">
            <v>4759.7801445729601</v>
          </cell>
          <cell r="AN197">
            <v>4759.7801445729601</v>
          </cell>
          <cell r="AO197">
            <v>4759.7801445729601</v>
          </cell>
          <cell r="AP197">
            <v>4759.7801445729601</v>
          </cell>
          <cell r="AQ197">
            <v>4759.7801445729601</v>
          </cell>
          <cell r="AR197">
            <v>4759.7801445729601</v>
          </cell>
          <cell r="AS197">
            <v>4759.7801445729601</v>
          </cell>
          <cell r="AT197">
            <v>4759.7801445729601</v>
          </cell>
          <cell r="AU197">
            <v>4759.7801445729601</v>
          </cell>
          <cell r="AV197">
            <v>4759.7801445729601</v>
          </cell>
          <cell r="AW197">
            <v>4759.7801445729601</v>
          </cell>
          <cell r="AX197">
            <v>4759.7801445729601</v>
          </cell>
          <cell r="AY197">
            <v>4759.7801445729601</v>
          </cell>
          <cell r="AZ197">
            <v>4759.7801445729601</v>
          </cell>
          <cell r="BA197">
            <v>4759.7801445729601</v>
          </cell>
          <cell r="BB197">
            <v>4759.7801445729601</v>
          </cell>
          <cell r="BC197">
            <v>4759.7801445729601</v>
          </cell>
          <cell r="BD197">
            <v>4759.7801445729601</v>
          </cell>
          <cell r="BE197">
            <v>4759.7801445729601</v>
          </cell>
          <cell r="BF197">
            <v>4759.7801445729601</v>
          </cell>
          <cell r="BG197">
            <v>4759.7801445729601</v>
          </cell>
          <cell r="BH197">
            <v>4759.7801445729601</v>
          </cell>
          <cell r="BI197">
            <v>4759.7801445729601</v>
          </cell>
          <cell r="BJ197">
            <v>4759.7801445729601</v>
          </cell>
          <cell r="BK197">
            <v>4759.7801445729601</v>
          </cell>
          <cell r="BL197">
            <v>4759.7801445729601</v>
          </cell>
          <cell r="BM197">
            <v>4759.7801445729601</v>
          </cell>
          <cell r="BN197">
            <v>4759.7801445729601</v>
          </cell>
          <cell r="BO197">
            <v>4759.7801445729601</v>
          </cell>
          <cell r="BP197">
            <v>4759.7801445729601</v>
          </cell>
          <cell r="BQ197">
            <v>4759.7801445729601</v>
          </cell>
          <cell r="BR197">
            <v>4759.7801445729601</v>
          </cell>
          <cell r="BS197">
            <v>4759.7801445729601</v>
          </cell>
          <cell r="BT197">
            <v>4759.7801445729601</v>
          </cell>
          <cell r="BU197">
            <v>4759.7801445729601</v>
          </cell>
          <cell r="BV197">
            <v>4759.7801445729601</v>
          </cell>
          <cell r="BW197">
            <v>4759.7801445729601</v>
          </cell>
          <cell r="BX197">
            <v>4759.7801445729601</v>
          </cell>
          <cell r="BY197">
            <v>4759.7801445729601</v>
          </cell>
          <cell r="BZ197">
            <v>4759.7801445729601</v>
          </cell>
          <cell r="CA197">
            <v>4759.7801445729601</v>
          </cell>
          <cell r="CB197">
            <v>4759.7801445729601</v>
          </cell>
        </row>
        <row r="198">
          <cell r="A198">
            <v>2136000</v>
          </cell>
          <cell r="B198" t="str">
            <v>Eng Artisan Aid - Boilermaker - Workshop - belt ext grizzly, stringers Strike 5,6,7,8, S &amp; L</v>
          </cell>
          <cell r="C198" t="str">
            <v>Artisan Aid - UG</v>
          </cell>
          <cell r="D198" t="str">
            <v>E6 - Under Ground</v>
          </cell>
          <cell r="E198">
            <v>4759.7801445729601</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4759.7801445729601</v>
          </cell>
          <cell r="AI198">
            <v>4759.7801445729601</v>
          </cell>
          <cell r="AJ198">
            <v>4759.7801445729601</v>
          </cell>
          <cell r="AK198">
            <v>4759.7801445729601</v>
          </cell>
          <cell r="AL198">
            <v>4759.7801445729601</v>
          </cell>
          <cell r="AM198">
            <v>4759.7801445729601</v>
          </cell>
          <cell r="AN198">
            <v>4759.7801445729601</v>
          </cell>
          <cell r="AO198">
            <v>4759.7801445729601</v>
          </cell>
          <cell r="AP198">
            <v>4759.7801445729601</v>
          </cell>
          <cell r="AQ198">
            <v>4759.7801445729601</v>
          </cell>
          <cell r="AR198">
            <v>4759.7801445729601</v>
          </cell>
          <cell r="AS198">
            <v>4759.7801445729601</v>
          </cell>
          <cell r="AT198">
            <v>4759.7801445729601</v>
          </cell>
          <cell r="AU198">
            <v>4759.7801445729601</v>
          </cell>
          <cell r="AV198">
            <v>4759.7801445729601</v>
          </cell>
          <cell r="AW198">
            <v>4759.7801445729601</v>
          </cell>
          <cell r="AX198">
            <v>4759.7801445729601</v>
          </cell>
          <cell r="AY198">
            <v>4759.7801445729601</v>
          </cell>
          <cell r="AZ198">
            <v>4759.7801445729601</v>
          </cell>
          <cell r="BA198">
            <v>4759.7801445729601</v>
          </cell>
          <cell r="BB198">
            <v>4759.7801445729601</v>
          </cell>
          <cell r="BC198">
            <v>4759.7801445729601</v>
          </cell>
          <cell r="BD198">
            <v>4759.7801445729601</v>
          </cell>
          <cell r="BE198">
            <v>4759.7801445729601</v>
          </cell>
          <cell r="BF198">
            <v>4759.7801445729601</v>
          </cell>
          <cell r="BG198">
            <v>4759.7801445729601</v>
          </cell>
          <cell r="BH198">
            <v>4759.7801445729601</v>
          </cell>
          <cell r="BI198">
            <v>4759.7801445729601</v>
          </cell>
          <cell r="BJ198">
            <v>4759.7801445729601</v>
          </cell>
          <cell r="BK198">
            <v>4759.7801445729601</v>
          </cell>
          <cell r="BL198">
            <v>4759.7801445729601</v>
          </cell>
          <cell r="BM198">
            <v>4759.7801445729601</v>
          </cell>
          <cell r="BN198">
            <v>4759.7801445729601</v>
          </cell>
          <cell r="BO198">
            <v>4759.7801445729601</v>
          </cell>
          <cell r="BP198">
            <v>4759.7801445729601</v>
          </cell>
          <cell r="BQ198">
            <v>4759.7801445729601</v>
          </cell>
          <cell r="BR198">
            <v>4759.7801445729601</v>
          </cell>
          <cell r="BS198">
            <v>4759.7801445729601</v>
          </cell>
          <cell r="BT198">
            <v>4759.7801445729601</v>
          </cell>
          <cell r="BU198">
            <v>4759.7801445729601</v>
          </cell>
          <cell r="BV198">
            <v>4759.7801445729601</v>
          </cell>
          <cell r="BW198">
            <v>4759.7801445729601</v>
          </cell>
          <cell r="BX198">
            <v>4759.7801445729601</v>
          </cell>
          <cell r="BY198">
            <v>4759.7801445729601</v>
          </cell>
          <cell r="BZ198">
            <v>4759.7801445729601</v>
          </cell>
          <cell r="CA198">
            <v>4759.7801445729601</v>
          </cell>
          <cell r="CB198">
            <v>4759.7801445729601</v>
          </cell>
        </row>
        <row r="199">
          <cell r="A199">
            <v>2132000</v>
          </cell>
          <cell r="B199" t="str">
            <v>Eng Artisan Assistant - Boilermaker - Workshop belt ext grizzly, etc Strike 1,2,3,4</v>
          </cell>
          <cell r="C199" t="str">
            <v>Artisan Assistant - UG</v>
          </cell>
          <cell r="D199" t="str">
            <v>E2 - Under Ground</v>
          </cell>
          <cell r="E199">
            <v>2986.7460509843031</v>
          </cell>
          <cell r="O199">
            <v>0</v>
          </cell>
          <cell r="P199">
            <v>0</v>
          </cell>
          <cell r="Q199">
            <v>0</v>
          </cell>
          <cell r="R199">
            <v>0</v>
          </cell>
          <cell r="S199">
            <v>0</v>
          </cell>
          <cell r="T199">
            <v>0</v>
          </cell>
          <cell r="U199">
            <v>0</v>
          </cell>
          <cell r="V199">
            <v>0</v>
          </cell>
          <cell r="W199">
            <v>0</v>
          </cell>
          <cell r="X199">
            <v>0</v>
          </cell>
          <cell r="Y199">
            <v>0</v>
          </cell>
          <cell r="Z199">
            <v>1493.3730254921516</v>
          </cell>
          <cell r="AA199">
            <v>1493.3730254921516</v>
          </cell>
          <cell r="AB199">
            <v>1493.3730254921516</v>
          </cell>
          <cell r="AC199">
            <v>2986.7460509843031</v>
          </cell>
          <cell r="AD199">
            <v>2986.7460509843031</v>
          </cell>
          <cell r="AE199">
            <v>2986.7460509843031</v>
          </cell>
          <cell r="AF199">
            <v>2986.7460509843031</v>
          </cell>
          <cell r="AG199">
            <v>5973.4921019686062</v>
          </cell>
          <cell r="AH199">
            <v>5973.4921019686062</v>
          </cell>
          <cell r="AI199">
            <v>5973.4921019686062</v>
          </cell>
          <cell r="AJ199">
            <v>5973.4921019686062</v>
          </cell>
          <cell r="AK199">
            <v>8960.2381529529084</v>
          </cell>
          <cell r="AL199">
            <v>8960.2381529529084</v>
          </cell>
          <cell r="AM199">
            <v>8960.2381529529084</v>
          </cell>
          <cell r="AN199">
            <v>8960.2381529529084</v>
          </cell>
          <cell r="AO199">
            <v>8960.2381529529084</v>
          </cell>
          <cell r="AP199">
            <v>8960.2381529529084</v>
          </cell>
          <cell r="AQ199">
            <v>8960.2381529529084</v>
          </cell>
          <cell r="AR199">
            <v>8960.2381529529084</v>
          </cell>
          <cell r="AS199">
            <v>8960.2381529529084</v>
          </cell>
          <cell r="AT199">
            <v>8960.2381529529084</v>
          </cell>
          <cell r="AU199">
            <v>8960.2381529529084</v>
          </cell>
          <cell r="AV199">
            <v>8960.2381529529084</v>
          </cell>
          <cell r="AW199">
            <v>8960.2381529529084</v>
          </cell>
          <cell r="AX199">
            <v>8960.2381529529084</v>
          </cell>
          <cell r="AY199">
            <v>8960.2381529529084</v>
          </cell>
          <cell r="AZ199">
            <v>8960.2381529529084</v>
          </cell>
          <cell r="BA199">
            <v>8960.2381529529084</v>
          </cell>
          <cell r="BB199">
            <v>8960.2381529529084</v>
          </cell>
          <cell r="BC199">
            <v>8960.2381529529084</v>
          </cell>
          <cell r="BD199">
            <v>8960.2381529529084</v>
          </cell>
          <cell r="BE199">
            <v>8960.2381529529084</v>
          </cell>
          <cell r="BF199">
            <v>8960.2381529529084</v>
          </cell>
          <cell r="BG199">
            <v>8960.2381529529084</v>
          </cell>
          <cell r="BH199">
            <v>8960.2381529529084</v>
          </cell>
          <cell r="BI199">
            <v>8960.2381529529084</v>
          </cell>
          <cell r="BJ199">
            <v>8960.2381529529084</v>
          </cell>
          <cell r="BK199">
            <v>8960.2381529529084</v>
          </cell>
          <cell r="BL199">
            <v>8960.2381529529084</v>
          </cell>
          <cell r="BM199">
            <v>8960.2381529529084</v>
          </cell>
          <cell r="BN199">
            <v>8960.2381529529084</v>
          </cell>
          <cell r="BO199">
            <v>8960.2381529529084</v>
          </cell>
          <cell r="BP199">
            <v>8960.2381529529084</v>
          </cell>
          <cell r="BQ199">
            <v>8960.2381529529084</v>
          </cell>
          <cell r="BR199">
            <v>8960.2381529529084</v>
          </cell>
          <cell r="BS199">
            <v>8960.2381529529084</v>
          </cell>
          <cell r="BT199">
            <v>8960.2381529529084</v>
          </cell>
          <cell r="BU199">
            <v>8960.2381529529084</v>
          </cell>
          <cell r="BV199">
            <v>8960.2381529529084</v>
          </cell>
          <cell r="BW199">
            <v>8960.2381529529084</v>
          </cell>
          <cell r="BX199">
            <v>8960.2381529529084</v>
          </cell>
          <cell r="BY199">
            <v>8960.2381529529084</v>
          </cell>
          <cell r="BZ199">
            <v>8960.2381529529084</v>
          </cell>
          <cell r="CA199">
            <v>8960.2381529529084</v>
          </cell>
          <cell r="CB199">
            <v>8960.2381529529084</v>
          </cell>
        </row>
        <row r="200">
          <cell r="A200">
            <v>2132000</v>
          </cell>
          <cell r="B200" t="str">
            <v>Eng Artisan Assistant - Boilermaker - Workshop belt ext grizzly, etc Strike 5,6,7,8</v>
          </cell>
          <cell r="C200" t="str">
            <v>Artisan Assistant - UG</v>
          </cell>
          <cell r="D200" t="str">
            <v>E2 - Under Ground</v>
          </cell>
          <cell r="E200">
            <v>2986.7460509843031</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2986.7460509843031</v>
          </cell>
          <cell r="AF200">
            <v>2986.7460509843031</v>
          </cell>
          <cell r="AG200">
            <v>2986.7460509843031</v>
          </cell>
          <cell r="AH200">
            <v>5973.4921019686062</v>
          </cell>
          <cell r="AI200">
            <v>5973.4921019686062</v>
          </cell>
          <cell r="AJ200">
            <v>5973.4921019686062</v>
          </cell>
          <cell r="AK200">
            <v>8960.2381529529084</v>
          </cell>
          <cell r="AL200">
            <v>8960.2381529529084</v>
          </cell>
          <cell r="AM200">
            <v>8960.2381529529084</v>
          </cell>
          <cell r="AN200">
            <v>8960.2381529529084</v>
          </cell>
          <cell r="AO200">
            <v>8960.2381529529084</v>
          </cell>
          <cell r="AP200">
            <v>8960.2381529529084</v>
          </cell>
          <cell r="AQ200">
            <v>8960.2381529529084</v>
          </cell>
          <cell r="AR200">
            <v>8960.2381529529084</v>
          </cell>
          <cell r="AS200">
            <v>8960.2381529529084</v>
          </cell>
          <cell r="AT200">
            <v>8960.2381529529084</v>
          </cell>
          <cell r="AU200">
            <v>8960.2381529529084</v>
          </cell>
          <cell r="AV200">
            <v>8960.2381529529084</v>
          </cell>
          <cell r="AW200">
            <v>8960.2381529529084</v>
          </cell>
          <cell r="AX200">
            <v>8960.2381529529084</v>
          </cell>
          <cell r="AY200">
            <v>8960.2381529529084</v>
          </cell>
          <cell r="AZ200">
            <v>8960.2381529529084</v>
          </cell>
          <cell r="BA200">
            <v>8960.2381529529084</v>
          </cell>
          <cell r="BB200">
            <v>8960.2381529529084</v>
          </cell>
          <cell r="BC200">
            <v>8960.2381529529084</v>
          </cell>
          <cell r="BD200">
            <v>8960.2381529529084</v>
          </cell>
          <cell r="BE200">
            <v>8960.2381529529084</v>
          </cell>
          <cell r="BF200">
            <v>8960.2381529529084</v>
          </cell>
          <cell r="BG200">
            <v>8960.2381529529084</v>
          </cell>
          <cell r="BH200">
            <v>8960.2381529529084</v>
          </cell>
          <cell r="BI200">
            <v>8960.2381529529084</v>
          </cell>
          <cell r="BJ200">
            <v>8960.2381529529084</v>
          </cell>
          <cell r="BK200">
            <v>8960.2381529529084</v>
          </cell>
          <cell r="BL200">
            <v>8960.2381529529084</v>
          </cell>
          <cell r="BM200">
            <v>8960.2381529529084</v>
          </cell>
          <cell r="BN200">
            <v>8960.2381529529084</v>
          </cell>
          <cell r="BO200">
            <v>8960.2381529529084</v>
          </cell>
          <cell r="BP200">
            <v>8960.2381529529084</v>
          </cell>
          <cell r="BQ200">
            <v>8960.2381529529084</v>
          </cell>
          <cell r="BR200">
            <v>8960.2381529529084</v>
          </cell>
          <cell r="BS200">
            <v>8960.2381529529084</v>
          </cell>
          <cell r="BT200">
            <v>8960.2381529529084</v>
          </cell>
          <cell r="BU200">
            <v>8960.2381529529084</v>
          </cell>
          <cell r="BV200">
            <v>8960.2381529529084</v>
          </cell>
          <cell r="BW200">
            <v>8960.2381529529084</v>
          </cell>
          <cell r="BX200">
            <v>8960.2381529529084</v>
          </cell>
          <cell r="BY200">
            <v>8960.2381529529084</v>
          </cell>
          <cell r="BZ200">
            <v>8960.2381529529084</v>
          </cell>
          <cell r="CA200">
            <v>8960.2381529529084</v>
          </cell>
          <cell r="CB200">
            <v>8960.2381529529084</v>
          </cell>
        </row>
        <row r="201">
          <cell r="A201">
            <v>2132000</v>
          </cell>
          <cell r="B201" t="str">
            <v>Eng Artisan Assistant - Boilermaker - Workshop belt ext grizzly, etc Sink &amp; Ledge</v>
          </cell>
          <cell r="C201" t="str">
            <v>Artisan Assistant - UG</v>
          </cell>
          <cell r="D201" t="str">
            <v>E2 - Under Ground</v>
          </cell>
          <cell r="E201">
            <v>2986.7460509843031</v>
          </cell>
          <cell r="O201">
            <v>0</v>
          </cell>
          <cell r="P201">
            <v>0</v>
          </cell>
          <cell r="Q201">
            <v>0</v>
          </cell>
          <cell r="R201">
            <v>0</v>
          </cell>
          <cell r="S201">
            <v>0</v>
          </cell>
          <cell r="T201">
            <v>0</v>
          </cell>
          <cell r="U201">
            <v>2986.7460509843031</v>
          </cell>
          <cell r="V201">
            <v>2986.7460509843031</v>
          </cell>
          <cell r="W201">
            <v>2986.7460509843031</v>
          </cell>
          <cell r="X201">
            <v>2986.7460509843031</v>
          </cell>
          <cell r="Y201">
            <v>2986.7460509843031</v>
          </cell>
          <cell r="Z201">
            <v>2986.7460509843031</v>
          </cell>
          <cell r="AA201">
            <v>2986.7460509843031</v>
          </cell>
          <cell r="AB201">
            <v>2986.7460509843031</v>
          </cell>
          <cell r="AC201">
            <v>5973.4921019686062</v>
          </cell>
          <cell r="AD201">
            <v>5973.4921019686062</v>
          </cell>
          <cell r="AE201">
            <v>5973.4921019686062</v>
          </cell>
          <cell r="AF201">
            <v>5973.4921019686062</v>
          </cell>
          <cell r="AG201">
            <v>5973.4921019686062</v>
          </cell>
          <cell r="AH201">
            <v>5973.4921019686062</v>
          </cell>
          <cell r="AI201">
            <v>5973.4921019686062</v>
          </cell>
          <cell r="AJ201">
            <v>5973.4921019686062</v>
          </cell>
          <cell r="AK201">
            <v>5973.4921019686062</v>
          </cell>
          <cell r="AL201">
            <v>5973.4921019686062</v>
          </cell>
          <cell r="AM201">
            <v>5973.4921019686062</v>
          </cell>
          <cell r="AN201">
            <v>5973.4921019686062</v>
          </cell>
          <cell r="AO201">
            <v>5973.4921019686062</v>
          </cell>
          <cell r="AP201">
            <v>5973.4921019686062</v>
          </cell>
          <cell r="AQ201">
            <v>8960.2381529529084</v>
          </cell>
          <cell r="AR201">
            <v>8960.2381529529084</v>
          </cell>
          <cell r="AS201">
            <v>8960.2381529529084</v>
          </cell>
          <cell r="AT201">
            <v>8960.2381529529084</v>
          </cell>
          <cell r="AU201">
            <v>8960.2381529529084</v>
          </cell>
          <cell r="AV201">
            <v>8960.2381529529084</v>
          </cell>
          <cell r="AW201">
            <v>8960.2381529529084</v>
          </cell>
          <cell r="AX201">
            <v>8960.2381529529084</v>
          </cell>
          <cell r="AY201">
            <v>8960.2381529529084</v>
          </cell>
          <cell r="AZ201">
            <v>8960.2381529529084</v>
          </cell>
          <cell r="BA201">
            <v>8960.2381529529084</v>
          </cell>
          <cell r="BB201">
            <v>8960.2381529529084</v>
          </cell>
          <cell r="BC201">
            <v>8960.2381529529084</v>
          </cell>
          <cell r="BD201">
            <v>8960.2381529529084</v>
          </cell>
          <cell r="BE201">
            <v>8960.2381529529084</v>
          </cell>
          <cell r="BF201">
            <v>8960.2381529529084</v>
          </cell>
          <cell r="BG201">
            <v>8960.2381529529084</v>
          </cell>
          <cell r="BH201">
            <v>8960.2381529529084</v>
          </cell>
          <cell r="BI201">
            <v>8960.2381529529084</v>
          </cell>
          <cell r="BJ201">
            <v>8960.2381529529084</v>
          </cell>
          <cell r="BK201">
            <v>8960.2381529529084</v>
          </cell>
          <cell r="BL201">
            <v>8960.2381529529084</v>
          </cell>
          <cell r="BM201">
            <v>8960.2381529529084</v>
          </cell>
          <cell r="BN201">
            <v>8960.2381529529084</v>
          </cell>
          <cell r="BO201">
            <v>8960.2381529529084</v>
          </cell>
          <cell r="BP201">
            <v>8960.2381529529084</v>
          </cell>
          <cell r="BQ201">
            <v>8960.2381529529084</v>
          </cell>
          <cell r="BR201">
            <v>8960.2381529529084</v>
          </cell>
          <cell r="BS201">
            <v>8960.2381529529084</v>
          </cell>
          <cell r="BT201">
            <v>8960.2381529529084</v>
          </cell>
          <cell r="BU201">
            <v>8960.2381529529084</v>
          </cell>
          <cell r="BV201">
            <v>8960.2381529529084</v>
          </cell>
          <cell r="BW201">
            <v>8960.2381529529084</v>
          </cell>
          <cell r="BX201">
            <v>8960.2381529529084</v>
          </cell>
          <cell r="BY201">
            <v>8960.2381529529084</v>
          </cell>
          <cell r="BZ201">
            <v>8960.2381529529084</v>
          </cell>
          <cell r="CA201">
            <v>8960.2381529529084</v>
          </cell>
          <cell r="CB201">
            <v>8960.2381529529084</v>
          </cell>
        </row>
        <row r="202">
          <cell r="A202">
            <v>2136000</v>
          </cell>
          <cell r="B202" t="str">
            <v>End Artisan Aid - Boilermaker - Workshop - Services Trackless eqp, Compr,M.Fans</v>
          </cell>
          <cell r="C202" t="str">
            <v>Artisan Aid - UG</v>
          </cell>
          <cell r="D202" t="str">
            <v>E6 - Under Ground</v>
          </cell>
          <cell r="E202">
            <v>4759.7801445729601</v>
          </cell>
          <cell r="O202">
            <v>0</v>
          </cell>
          <cell r="P202">
            <v>0</v>
          </cell>
          <cell r="Q202">
            <v>0</v>
          </cell>
          <cell r="R202">
            <v>0</v>
          </cell>
          <cell r="S202">
            <v>0</v>
          </cell>
          <cell r="T202">
            <v>0</v>
          </cell>
          <cell r="U202">
            <v>0</v>
          </cell>
          <cell r="V202">
            <v>4759.7801445729601</v>
          </cell>
          <cell r="W202">
            <v>4759.7801445729601</v>
          </cell>
          <cell r="X202">
            <v>4759.7801445729601</v>
          </cell>
          <cell r="Y202">
            <v>4759.7801445729601</v>
          </cell>
          <cell r="Z202">
            <v>4759.7801445729601</v>
          </cell>
          <cell r="AA202">
            <v>4759.7801445729601</v>
          </cell>
          <cell r="AB202">
            <v>4759.7801445729601</v>
          </cell>
          <cell r="AC202">
            <v>4759.7801445729601</v>
          </cell>
          <cell r="AD202">
            <v>4759.7801445729601</v>
          </cell>
          <cell r="AE202">
            <v>4759.7801445729601</v>
          </cell>
          <cell r="AF202">
            <v>4759.7801445729601</v>
          </cell>
          <cell r="AG202">
            <v>4759.7801445729601</v>
          </cell>
          <cell r="AH202">
            <v>4759.7801445729601</v>
          </cell>
          <cell r="AI202">
            <v>4759.7801445729601</v>
          </cell>
          <cell r="AJ202">
            <v>9519.5602891459203</v>
          </cell>
          <cell r="AK202">
            <v>9519.5602891459203</v>
          </cell>
          <cell r="AL202">
            <v>9519.5602891459203</v>
          </cell>
          <cell r="AM202">
            <v>9519.5602891459203</v>
          </cell>
          <cell r="AN202">
            <v>9519.5602891459203</v>
          </cell>
          <cell r="AO202">
            <v>9519.5602891459203</v>
          </cell>
          <cell r="AP202">
            <v>9519.5602891459203</v>
          </cell>
          <cell r="AQ202">
            <v>9519.5602891459203</v>
          </cell>
          <cell r="AR202">
            <v>9519.5602891459203</v>
          </cell>
          <cell r="AS202">
            <v>9519.5602891459203</v>
          </cell>
          <cell r="AT202">
            <v>9519.5602891459203</v>
          </cell>
          <cell r="AU202">
            <v>9519.5602891459203</v>
          </cell>
          <cell r="AV202">
            <v>9519.5602891459203</v>
          </cell>
          <cell r="AW202">
            <v>9519.5602891459203</v>
          </cell>
          <cell r="AX202">
            <v>9519.5602891459203</v>
          </cell>
          <cell r="AY202">
            <v>9519.5602891459203</v>
          </cell>
          <cell r="AZ202">
            <v>9519.5602891459203</v>
          </cell>
          <cell r="BA202">
            <v>9519.5602891459203</v>
          </cell>
          <cell r="BB202">
            <v>9519.5602891459203</v>
          </cell>
          <cell r="BC202">
            <v>9519.5602891459203</v>
          </cell>
          <cell r="BD202">
            <v>9519.5602891459203</v>
          </cell>
          <cell r="BE202">
            <v>9519.5602891459203</v>
          </cell>
          <cell r="BF202">
            <v>9519.5602891459203</v>
          </cell>
          <cell r="BG202">
            <v>9519.5602891459203</v>
          </cell>
          <cell r="BH202">
            <v>9519.5602891459203</v>
          </cell>
          <cell r="BI202">
            <v>9519.5602891459203</v>
          </cell>
          <cell r="BJ202">
            <v>9519.5602891459203</v>
          </cell>
          <cell r="BK202">
            <v>9519.5602891459203</v>
          </cell>
          <cell r="BL202">
            <v>9519.5602891459203</v>
          </cell>
          <cell r="BM202">
            <v>9519.5602891459203</v>
          </cell>
          <cell r="BN202">
            <v>9519.5602891459203</v>
          </cell>
          <cell r="BO202">
            <v>9519.5602891459203</v>
          </cell>
          <cell r="BP202">
            <v>9519.5602891459203</v>
          </cell>
          <cell r="BQ202">
            <v>9519.5602891459203</v>
          </cell>
          <cell r="BR202">
            <v>9519.5602891459203</v>
          </cell>
          <cell r="BS202">
            <v>9519.5602891459203</v>
          </cell>
          <cell r="BT202">
            <v>9519.5602891459203</v>
          </cell>
          <cell r="BU202">
            <v>9519.5602891459203</v>
          </cell>
          <cell r="BV202">
            <v>9519.5602891459203</v>
          </cell>
          <cell r="BW202">
            <v>9519.5602891459203</v>
          </cell>
          <cell r="BX202">
            <v>9519.5602891459203</v>
          </cell>
          <cell r="BY202">
            <v>9519.5602891459203</v>
          </cell>
          <cell r="BZ202">
            <v>9519.5602891459203</v>
          </cell>
          <cell r="CA202">
            <v>9519.5602891459203</v>
          </cell>
          <cell r="CB202">
            <v>9519.5602891459203</v>
          </cell>
        </row>
        <row r="203">
          <cell r="A203">
            <v>2132000</v>
          </cell>
          <cell r="B203" t="str">
            <v>End Artisan Assistant - Boilermaker - Workshop - Services Trackless eqp, Compr, M.Fans</v>
          </cell>
          <cell r="C203" t="str">
            <v>Artisan Assistant - UG</v>
          </cell>
          <cell r="D203" t="str">
            <v>E2 - Under Ground</v>
          </cell>
          <cell r="E203">
            <v>2986.7460509843031</v>
          </cell>
          <cell r="O203">
            <v>0</v>
          </cell>
          <cell r="P203">
            <v>0</v>
          </cell>
          <cell r="Q203">
            <v>0</v>
          </cell>
          <cell r="R203">
            <v>0</v>
          </cell>
          <cell r="S203">
            <v>0</v>
          </cell>
          <cell r="T203">
            <v>2986.7460509843031</v>
          </cell>
          <cell r="U203">
            <v>2986.7460509843031</v>
          </cell>
          <cell r="V203">
            <v>2986.7460509843031</v>
          </cell>
          <cell r="W203">
            <v>2986.7460509843031</v>
          </cell>
          <cell r="X203">
            <v>2986.7460509843031</v>
          </cell>
          <cell r="Y203">
            <v>2986.7460509843031</v>
          </cell>
          <cell r="Z203">
            <v>2986.7460509843031</v>
          </cell>
          <cell r="AA203">
            <v>2986.7460509843031</v>
          </cell>
          <cell r="AB203">
            <v>2986.7460509843031</v>
          </cell>
          <cell r="AC203">
            <v>2986.7460509843031</v>
          </cell>
          <cell r="AD203">
            <v>2986.7460509843031</v>
          </cell>
          <cell r="AE203">
            <v>2986.7460509843031</v>
          </cell>
          <cell r="AF203">
            <v>2986.7460509843031</v>
          </cell>
          <cell r="AG203">
            <v>2986.7460509843031</v>
          </cell>
          <cell r="AH203">
            <v>5973.4921019686062</v>
          </cell>
          <cell r="AI203">
            <v>5973.4921019686062</v>
          </cell>
          <cell r="AJ203">
            <v>5973.4921019686062</v>
          </cell>
          <cell r="AK203">
            <v>5973.4921019686062</v>
          </cell>
          <cell r="AL203">
            <v>5973.4921019686062</v>
          </cell>
          <cell r="AM203">
            <v>5973.4921019686062</v>
          </cell>
          <cell r="AN203">
            <v>5973.4921019686062</v>
          </cell>
          <cell r="AO203">
            <v>5973.4921019686062</v>
          </cell>
          <cell r="AP203">
            <v>5973.4921019686062</v>
          </cell>
          <cell r="AQ203">
            <v>5973.4921019686062</v>
          </cell>
          <cell r="AR203">
            <v>5973.4921019686062</v>
          </cell>
          <cell r="AS203">
            <v>5973.4921019686062</v>
          </cell>
          <cell r="AT203">
            <v>5973.4921019686062</v>
          </cell>
          <cell r="AU203">
            <v>5973.4921019686062</v>
          </cell>
          <cell r="AV203">
            <v>5973.4921019686062</v>
          </cell>
          <cell r="AW203">
            <v>5973.4921019686062</v>
          </cell>
          <cell r="AX203">
            <v>5973.4921019686062</v>
          </cell>
          <cell r="AY203">
            <v>5973.4921019686062</v>
          </cell>
          <cell r="AZ203">
            <v>5973.4921019686062</v>
          </cell>
          <cell r="BA203">
            <v>5973.4921019686062</v>
          </cell>
          <cell r="BB203">
            <v>5973.4921019686062</v>
          </cell>
          <cell r="BC203">
            <v>5973.4921019686062</v>
          </cell>
          <cell r="BD203">
            <v>5973.4921019686062</v>
          </cell>
          <cell r="BE203">
            <v>5973.4921019686062</v>
          </cell>
          <cell r="BF203">
            <v>5973.4921019686062</v>
          </cell>
          <cell r="BG203">
            <v>5973.4921019686062</v>
          </cell>
          <cell r="BH203">
            <v>5973.4921019686062</v>
          </cell>
          <cell r="BI203">
            <v>5973.4921019686062</v>
          </cell>
          <cell r="BJ203">
            <v>5973.4921019686062</v>
          </cell>
          <cell r="BK203">
            <v>5973.4921019686062</v>
          </cell>
          <cell r="BL203">
            <v>5973.4921019686062</v>
          </cell>
          <cell r="BM203">
            <v>5973.4921019686062</v>
          </cell>
          <cell r="BN203">
            <v>5973.4921019686062</v>
          </cell>
          <cell r="BO203">
            <v>5973.4921019686062</v>
          </cell>
          <cell r="BP203">
            <v>5973.4921019686062</v>
          </cell>
          <cell r="BQ203">
            <v>5973.4921019686062</v>
          </cell>
          <cell r="BR203">
            <v>5973.4921019686062</v>
          </cell>
          <cell r="BS203">
            <v>5973.4921019686062</v>
          </cell>
          <cell r="BT203">
            <v>5973.4921019686062</v>
          </cell>
          <cell r="BU203">
            <v>5973.4921019686062</v>
          </cell>
          <cell r="BV203">
            <v>5973.4921019686062</v>
          </cell>
          <cell r="BW203">
            <v>5973.4921019686062</v>
          </cell>
          <cell r="BX203">
            <v>5973.4921019686062</v>
          </cell>
          <cell r="BY203">
            <v>5973.4921019686062</v>
          </cell>
          <cell r="BZ203">
            <v>5973.4921019686062</v>
          </cell>
          <cell r="CA203">
            <v>5973.4921019686062</v>
          </cell>
          <cell r="CB203">
            <v>5973.4921019686062</v>
          </cell>
        </row>
        <row r="204">
          <cell r="A204">
            <v>2132000</v>
          </cell>
          <cell r="B204" t="str">
            <v>Eng Artisan Assistants - Beltsman - Dip Conveyors</v>
          </cell>
          <cell r="C204" t="str">
            <v>Artisan Assistant - UG</v>
          </cell>
          <cell r="D204" t="str">
            <v>E2 - Under Ground</v>
          </cell>
          <cell r="E204">
            <v>2986.7460509843031</v>
          </cell>
          <cell r="O204">
            <v>0</v>
          </cell>
          <cell r="P204">
            <v>0</v>
          </cell>
          <cell r="Q204">
            <v>0</v>
          </cell>
          <cell r="R204">
            <v>0</v>
          </cell>
          <cell r="S204">
            <v>0</v>
          </cell>
          <cell r="T204">
            <v>2986.7460509843031</v>
          </cell>
          <cell r="U204">
            <v>2986.7460509843031</v>
          </cell>
          <cell r="V204">
            <v>5973.4921019686062</v>
          </cell>
          <cell r="W204">
            <v>5973.4921019686062</v>
          </cell>
          <cell r="X204">
            <v>5973.4921019686062</v>
          </cell>
          <cell r="Y204">
            <v>5973.4921019686062</v>
          </cell>
          <cell r="Z204">
            <v>5973.4921019686062</v>
          </cell>
          <cell r="AA204">
            <v>5973.4921019686062</v>
          </cell>
          <cell r="AB204">
            <v>5973.4921019686062</v>
          </cell>
          <cell r="AC204">
            <v>8960.2381529529084</v>
          </cell>
          <cell r="AD204">
            <v>8960.2381529529084</v>
          </cell>
          <cell r="AE204">
            <v>8960.2381529529084</v>
          </cell>
          <cell r="AF204">
            <v>8960.2381529529084</v>
          </cell>
          <cell r="AG204">
            <v>8960.2381529529084</v>
          </cell>
          <cell r="AH204">
            <v>11946.984203937212</v>
          </cell>
          <cell r="AI204">
            <v>11946.984203937212</v>
          </cell>
          <cell r="AJ204">
            <v>11946.984203937212</v>
          </cell>
          <cell r="AK204">
            <v>11946.984203937212</v>
          </cell>
          <cell r="AL204">
            <v>11946.984203937212</v>
          </cell>
          <cell r="AM204">
            <v>11946.984203937212</v>
          </cell>
          <cell r="AN204">
            <v>11946.984203937212</v>
          </cell>
          <cell r="AO204">
            <v>11946.984203937212</v>
          </cell>
          <cell r="AP204">
            <v>11946.984203937212</v>
          </cell>
          <cell r="AQ204">
            <v>11946.984203937212</v>
          </cell>
          <cell r="AR204">
            <v>11946.984203937212</v>
          </cell>
          <cell r="AS204">
            <v>11946.984203937212</v>
          </cell>
          <cell r="AT204">
            <v>11946.984203937212</v>
          </cell>
          <cell r="AU204">
            <v>11946.984203937212</v>
          </cell>
          <cell r="AV204">
            <v>11946.984203937212</v>
          </cell>
          <cell r="AW204">
            <v>11946.984203937212</v>
          </cell>
          <cell r="AX204">
            <v>11946.984203937212</v>
          </cell>
          <cell r="AY204">
            <v>11946.984203937212</v>
          </cell>
          <cell r="AZ204">
            <v>11946.984203937212</v>
          </cell>
          <cell r="BA204">
            <v>11946.984203937212</v>
          </cell>
          <cell r="BB204">
            <v>11946.984203937212</v>
          </cell>
          <cell r="BC204">
            <v>11946.984203937212</v>
          </cell>
          <cell r="BD204">
            <v>11946.984203937212</v>
          </cell>
          <cell r="BE204">
            <v>11946.984203937212</v>
          </cell>
          <cell r="BF204">
            <v>11946.984203937212</v>
          </cell>
          <cell r="BG204">
            <v>11946.984203937212</v>
          </cell>
          <cell r="BH204">
            <v>11946.984203937212</v>
          </cell>
          <cell r="BI204">
            <v>11946.984203937212</v>
          </cell>
          <cell r="BJ204">
            <v>11946.984203937212</v>
          </cell>
          <cell r="BK204">
            <v>11946.984203937212</v>
          </cell>
          <cell r="BL204">
            <v>11946.984203937212</v>
          </cell>
          <cell r="BM204">
            <v>11946.984203937212</v>
          </cell>
          <cell r="BN204">
            <v>11946.984203937212</v>
          </cell>
          <cell r="BO204">
            <v>11946.984203937212</v>
          </cell>
          <cell r="BP204">
            <v>11946.984203937212</v>
          </cell>
          <cell r="BQ204">
            <v>11946.984203937212</v>
          </cell>
          <cell r="BR204">
            <v>11946.984203937212</v>
          </cell>
          <cell r="BS204">
            <v>11946.984203937212</v>
          </cell>
          <cell r="BT204">
            <v>11946.984203937212</v>
          </cell>
          <cell r="BU204">
            <v>11946.984203937212</v>
          </cell>
          <cell r="BV204">
            <v>11946.984203937212</v>
          </cell>
          <cell r="BW204">
            <v>11946.984203937212</v>
          </cell>
          <cell r="BX204">
            <v>11946.984203937212</v>
          </cell>
          <cell r="BY204">
            <v>11946.984203937212</v>
          </cell>
          <cell r="BZ204">
            <v>11946.984203937212</v>
          </cell>
          <cell r="CA204">
            <v>11946.984203937212</v>
          </cell>
          <cell r="CB204">
            <v>11946.984203937212</v>
          </cell>
        </row>
        <row r="205">
          <cell r="A205">
            <v>2132000</v>
          </cell>
          <cell r="B205" t="str">
            <v>Cable Gang</v>
          </cell>
          <cell r="C205" t="str">
            <v>Artisan Assistant - UG</v>
          </cell>
          <cell r="D205" t="str">
            <v>E2 - Under Ground</v>
          </cell>
          <cell r="E205">
            <v>2986.7460509843031</v>
          </cell>
          <cell r="O205">
            <v>0</v>
          </cell>
          <cell r="P205">
            <v>0</v>
          </cell>
          <cell r="Q205">
            <v>5973.4921019686062</v>
          </cell>
          <cell r="R205">
            <v>5973.4921019686062</v>
          </cell>
          <cell r="S205">
            <v>5973.4921019686062</v>
          </cell>
          <cell r="T205">
            <v>5973.4921019686062</v>
          </cell>
          <cell r="U205">
            <v>5973.4921019686062</v>
          </cell>
          <cell r="V205">
            <v>8960.2381529529084</v>
          </cell>
          <cell r="W205">
            <v>8960.2381529529084</v>
          </cell>
          <cell r="X205">
            <v>8960.2381529529084</v>
          </cell>
          <cell r="Y205">
            <v>8960.2381529529084</v>
          </cell>
          <cell r="Z205">
            <v>8960.2381529529084</v>
          </cell>
          <cell r="AA205">
            <v>8960.2381529529084</v>
          </cell>
          <cell r="AB205">
            <v>8960.2381529529084</v>
          </cell>
          <cell r="AC205">
            <v>8960.2381529529084</v>
          </cell>
          <cell r="AD205">
            <v>8960.2381529529084</v>
          </cell>
          <cell r="AE205">
            <v>8960.2381529529084</v>
          </cell>
          <cell r="AF205">
            <v>8960.2381529529084</v>
          </cell>
          <cell r="AG205">
            <v>8960.2381529529084</v>
          </cell>
          <cell r="AH205">
            <v>8960.2381529529084</v>
          </cell>
          <cell r="AI205">
            <v>11946.984203937212</v>
          </cell>
          <cell r="AJ205">
            <v>11946.984203937212</v>
          </cell>
          <cell r="AK205">
            <v>11946.984203937212</v>
          </cell>
          <cell r="AL205">
            <v>11946.984203937212</v>
          </cell>
          <cell r="AM205">
            <v>11946.984203937212</v>
          </cell>
          <cell r="AN205">
            <v>11946.984203937212</v>
          </cell>
          <cell r="AO205">
            <v>11946.984203937212</v>
          </cell>
          <cell r="AP205">
            <v>11946.984203937212</v>
          </cell>
          <cell r="AQ205">
            <v>11946.984203937212</v>
          </cell>
          <cell r="AR205">
            <v>11946.984203937212</v>
          </cell>
          <cell r="AS205">
            <v>11946.984203937212</v>
          </cell>
          <cell r="AT205">
            <v>11946.984203937212</v>
          </cell>
          <cell r="AU205">
            <v>11946.984203937212</v>
          </cell>
          <cell r="AV205">
            <v>11946.984203937212</v>
          </cell>
          <cell r="AW205">
            <v>11946.984203937212</v>
          </cell>
          <cell r="AX205">
            <v>11946.984203937212</v>
          </cell>
          <cell r="AY205">
            <v>11946.984203937212</v>
          </cell>
          <cell r="AZ205">
            <v>11946.984203937212</v>
          </cell>
          <cell r="BA205">
            <v>11946.984203937212</v>
          </cell>
          <cell r="BB205">
            <v>11946.984203937212</v>
          </cell>
          <cell r="BC205">
            <v>11946.984203937212</v>
          </cell>
          <cell r="BD205">
            <v>11946.984203937212</v>
          </cell>
          <cell r="BE205">
            <v>11946.984203937212</v>
          </cell>
          <cell r="BF205">
            <v>11946.984203937212</v>
          </cell>
          <cell r="BG205">
            <v>11946.984203937212</v>
          </cell>
          <cell r="BH205">
            <v>11946.984203937212</v>
          </cell>
          <cell r="BI205">
            <v>11946.984203937212</v>
          </cell>
          <cell r="BJ205">
            <v>11946.984203937212</v>
          </cell>
          <cell r="BK205">
            <v>11946.984203937212</v>
          </cell>
          <cell r="BL205">
            <v>11946.984203937212</v>
          </cell>
          <cell r="BM205">
            <v>11946.984203937212</v>
          </cell>
          <cell r="BN205">
            <v>11946.984203937212</v>
          </cell>
          <cell r="BO205">
            <v>11946.984203937212</v>
          </cell>
          <cell r="BP205">
            <v>11946.984203937212</v>
          </cell>
          <cell r="BQ205">
            <v>11946.984203937212</v>
          </cell>
          <cell r="BR205">
            <v>11946.984203937212</v>
          </cell>
          <cell r="BS205">
            <v>11946.984203937212</v>
          </cell>
          <cell r="BT205">
            <v>11946.984203937212</v>
          </cell>
          <cell r="BU205">
            <v>11946.984203937212</v>
          </cell>
          <cell r="BV205">
            <v>11946.984203937212</v>
          </cell>
          <cell r="BW205">
            <v>11946.984203937212</v>
          </cell>
          <cell r="BX205">
            <v>11946.984203937212</v>
          </cell>
          <cell r="BY205">
            <v>11946.984203937212</v>
          </cell>
          <cell r="BZ205">
            <v>11946.984203937212</v>
          </cell>
          <cell r="CA205">
            <v>11946.984203937212</v>
          </cell>
          <cell r="CB205">
            <v>11946.984203937212</v>
          </cell>
        </row>
        <row r="206">
          <cell r="B206" t="str">
            <v>Belt Extensions</v>
          </cell>
          <cell r="C206" t="str">
            <v/>
          </cell>
          <cell r="D206" t="str">
            <v/>
          </cell>
          <cell r="E206" t="str">
            <v/>
          </cell>
        </row>
        <row r="207">
          <cell r="A207">
            <v>2132000</v>
          </cell>
          <cell r="B207" t="str">
            <v>Eng Artisan Assistants - Strike belt extensions - Strike 1,2</v>
          </cell>
          <cell r="C207" t="str">
            <v>Artisan Assistant - UG</v>
          </cell>
          <cell r="D207" t="str">
            <v>E2 - Under Ground</v>
          </cell>
          <cell r="E207">
            <v>2986.7460509843031</v>
          </cell>
          <cell r="O207">
            <v>0</v>
          </cell>
          <cell r="P207">
            <v>0</v>
          </cell>
          <cell r="Q207">
            <v>0</v>
          </cell>
          <cell r="R207">
            <v>0</v>
          </cell>
          <cell r="S207">
            <v>0</v>
          </cell>
          <cell r="T207">
            <v>0</v>
          </cell>
          <cell r="U207">
            <v>0</v>
          </cell>
          <cell r="V207">
            <v>0</v>
          </cell>
          <cell r="W207">
            <v>0</v>
          </cell>
          <cell r="X207">
            <v>8960.2381529529084</v>
          </cell>
          <cell r="Y207">
            <v>8960.2381529529084</v>
          </cell>
          <cell r="Z207">
            <v>8960.2381529529084</v>
          </cell>
          <cell r="AA207">
            <v>8960.2381529529084</v>
          </cell>
          <cell r="AB207">
            <v>8960.2381529529084</v>
          </cell>
          <cell r="AC207">
            <v>11946.984203937212</v>
          </cell>
          <cell r="AD207">
            <v>14933.730254921516</v>
          </cell>
          <cell r="AE207">
            <v>14933.730254921516</v>
          </cell>
          <cell r="AF207">
            <v>14933.730254921516</v>
          </cell>
          <cell r="AG207">
            <v>14933.730254921516</v>
          </cell>
          <cell r="AH207">
            <v>14933.730254921516</v>
          </cell>
          <cell r="AI207">
            <v>14933.730254921516</v>
          </cell>
          <cell r="AJ207">
            <v>14933.730254921516</v>
          </cell>
          <cell r="AK207">
            <v>14933.730254921516</v>
          </cell>
          <cell r="AL207">
            <v>14933.730254921516</v>
          </cell>
          <cell r="AM207">
            <v>14933.730254921516</v>
          </cell>
          <cell r="AN207">
            <v>14933.730254921516</v>
          </cell>
          <cell r="AO207">
            <v>14933.730254921516</v>
          </cell>
          <cell r="AP207">
            <v>14933.730254921516</v>
          </cell>
          <cell r="AQ207">
            <v>14933.730254921516</v>
          </cell>
          <cell r="AR207">
            <v>14933.730254921516</v>
          </cell>
          <cell r="AS207">
            <v>14933.730254921516</v>
          </cell>
          <cell r="AT207">
            <v>14933.730254921516</v>
          </cell>
          <cell r="AU207">
            <v>14933.730254921516</v>
          </cell>
          <cell r="AV207">
            <v>14933.730254921516</v>
          </cell>
          <cell r="AW207">
            <v>14933.730254921516</v>
          </cell>
          <cell r="AX207">
            <v>14933.730254921516</v>
          </cell>
          <cell r="AY207">
            <v>14933.730254921516</v>
          </cell>
          <cell r="AZ207">
            <v>14933.730254921516</v>
          </cell>
          <cell r="BA207">
            <v>14933.730254921516</v>
          </cell>
          <cell r="BB207">
            <v>14933.730254921516</v>
          </cell>
          <cell r="BC207">
            <v>14933.730254921516</v>
          </cell>
          <cell r="BD207">
            <v>14933.730254921516</v>
          </cell>
          <cell r="BE207">
            <v>14933.730254921516</v>
          </cell>
          <cell r="BF207">
            <v>14933.730254921516</v>
          </cell>
          <cell r="BG207">
            <v>14933.730254921516</v>
          </cell>
          <cell r="BH207">
            <v>14933.730254921516</v>
          </cell>
          <cell r="BI207">
            <v>14933.730254921516</v>
          </cell>
          <cell r="BJ207">
            <v>14933.730254921516</v>
          </cell>
          <cell r="BK207">
            <v>14933.730254921516</v>
          </cell>
          <cell r="BL207">
            <v>14933.730254921516</v>
          </cell>
          <cell r="BM207">
            <v>14933.730254921516</v>
          </cell>
          <cell r="BN207">
            <v>14933.730254921516</v>
          </cell>
          <cell r="BO207">
            <v>14933.730254921516</v>
          </cell>
          <cell r="BP207">
            <v>14933.730254921516</v>
          </cell>
          <cell r="BQ207">
            <v>14933.730254921516</v>
          </cell>
          <cell r="BR207">
            <v>14933.730254921516</v>
          </cell>
          <cell r="BS207">
            <v>14933.730254921516</v>
          </cell>
          <cell r="BT207">
            <v>14933.730254921516</v>
          </cell>
          <cell r="BU207">
            <v>14933.730254921516</v>
          </cell>
          <cell r="BV207">
            <v>14933.730254921516</v>
          </cell>
          <cell r="BW207">
            <v>14933.730254921516</v>
          </cell>
          <cell r="BX207">
            <v>14933.730254921516</v>
          </cell>
          <cell r="BY207">
            <v>14933.730254921516</v>
          </cell>
          <cell r="BZ207">
            <v>14933.730254921516</v>
          </cell>
          <cell r="CA207">
            <v>14933.730254921516</v>
          </cell>
          <cell r="CB207">
            <v>14933.730254921516</v>
          </cell>
        </row>
        <row r="208">
          <cell r="A208">
            <v>2132000</v>
          </cell>
          <cell r="B208" t="str">
            <v>Eng Artisan Assistants - Strike belt extensions - Strike 3,4</v>
          </cell>
          <cell r="C208" t="str">
            <v>Artisan Assistant - UG</v>
          </cell>
          <cell r="D208" t="str">
            <v>E2 - Under Ground</v>
          </cell>
          <cell r="E208">
            <v>2986.7460509843031</v>
          </cell>
          <cell r="O208">
            <v>0</v>
          </cell>
          <cell r="P208">
            <v>0</v>
          </cell>
          <cell r="Q208">
            <v>0</v>
          </cell>
          <cell r="R208">
            <v>0</v>
          </cell>
          <cell r="S208">
            <v>0</v>
          </cell>
          <cell r="T208">
            <v>0</v>
          </cell>
          <cell r="U208">
            <v>0</v>
          </cell>
          <cell r="V208">
            <v>0</v>
          </cell>
          <cell r="W208">
            <v>0</v>
          </cell>
          <cell r="X208">
            <v>0</v>
          </cell>
          <cell r="Y208">
            <v>0</v>
          </cell>
          <cell r="Z208">
            <v>0</v>
          </cell>
          <cell r="AA208">
            <v>8960.2381529529084</v>
          </cell>
          <cell r="AB208">
            <v>8960.2381529529084</v>
          </cell>
          <cell r="AC208">
            <v>8960.2381529529084</v>
          </cell>
          <cell r="AD208">
            <v>11946.984203937212</v>
          </cell>
          <cell r="AE208">
            <v>11946.984203937212</v>
          </cell>
          <cell r="AF208">
            <v>11946.984203937212</v>
          </cell>
          <cell r="AG208">
            <v>14933.730254921516</v>
          </cell>
          <cell r="AH208">
            <v>14933.730254921516</v>
          </cell>
          <cell r="AI208">
            <v>14933.730254921516</v>
          </cell>
          <cell r="AJ208">
            <v>14933.730254921516</v>
          </cell>
          <cell r="AK208">
            <v>14933.730254921516</v>
          </cell>
          <cell r="AL208">
            <v>14933.730254921516</v>
          </cell>
          <cell r="AM208">
            <v>14933.730254921516</v>
          </cell>
          <cell r="AN208">
            <v>14933.730254921516</v>
          </cell>
          <cell r="AO208">
            <v>14933.730254921516</v>
          </cell>
          <cell r="AP208">
            <v>14933.730254921516</v>
          </cell>
          <cell r="AQ208">
            <v>14933.730254921516</v>
          </cell>
          <cell r="AR208">
            <v>14933.730254921516</v>
          </cell>
          <cell r="AS208">
            <v>14933.730254921516</v>
          </cell>
          <cell r="AT208">
            <v>14933.730254921516</v>
          </cell>
          <cell r="AU208">
            <v>14933.730254921516</v>
          </cell>
          <cell r="AV208">
            <v>14933.730254921516</v>
          </cell>
          <cell r="AW208">
            <v>14933.730254921516</v>
          </cell>
          <cell r="AX208">
            <v>14933.730254921516</v>
          </cell>
          <cell r="AY208">
            <v>14933.730254921516</v>
          </cell>
          <cell r="AZ208">
            <v>14933.730254921516</v>
          </cell>
          <cell r="BA208">
            <v>14933.730254921516</v>
          </cell>
          <cell r="BB208">
            <v>14933.730254921516</v>
          </cell>
          <cell r="BC208">
            <v>14933.730254921516</v>
          </cell>
          <cell r="BD208">
            <v>14933.730254921516</v>
          </cell>
          <cell r="BE208">
            <v>14933.730254921516</v>
          </cell>
          <cell r="BF208">
            <v>14933.730254921516</v>
          </cell>
          <cell r="BG208">
            <v>14933.730254921516</v>
          </cell>
          <cell r="BH208">
            <v>14933.730254921516</v>
          </cell>
          <cell r="BI208">
            <v>14933.730254921516</v>
          </cell>
          <cell r="BJ208">
            <v>14933.730254921516</v>
          </cell>
          <cell r="BK208">
            <v>14933.730254921516</v>
          </cell>
          <cell r="BL208">
            <v>14933.730254921516</v>
          </cell>
          <cell r="BM208">
            <v>14933.730254921516</v>
          </cell>
          <cell r="BN208">
            <v>14933.730254921516</v>
          </cell>
          <cell r="BO208">
            <v>14933.730254921516</v>
          </cell>
          <cell r="BP208">
            <v>14933.730254921516</v>
          </cell>
          <cell r="BQ208">
            <v>14933.730254921516</v>
          </cell>
          <cell r="BR208">
            <v>14933.730254921516</v>
          </cell>
          <cell r="BS208">
            <v>14933.730254921516</v>
          </cell>
          <cell r="BT208">
            <v>14933.730254921516</v>
          </cell>
          <cell r="BU208">
            <v>14933.730254921516</v>
          </cell>
          <cell r="BV208">
            <v>14933.730254921516</v>
          </cell>
          <cell r="BW208">
            <v>14933.730254921516</v>
          </cell>
          <cell r="BX208">
            <v>14933.730254921516</v>
          </cell>
          <cell r="BY208">
            <v>14933.730254921516</v>
          </cell>
          <cell r="BZ208">
            <v>14933.730254921516</v>
          </cell>
          <cell r="CA208">
            <v>14933.730254921516</v>
          </cell>
          <cell r="CB208">
            <v>14933.730254921516</v>
          </cell>
        </row>
        <row r="209">
          <cell r="A209">
            <v>2132000</v>
          </cell>
          <cell r="B209" t="str">
            <v>Eng Artisan Assistants - Strike belt extensions - Strike 5,6</v>
          </cell>
          <cell r="C209" t="str">
            <v>Artisan Assistant - UG</v>
          </cell>
          <cell r="D209" t="str">
            <v>E2 - Under Ground</v>
          </cell>
          <cell r="E209">
            <v>2986.7460509843031</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8960.2381529529084</v>
          </cell>
          <cell r="AG209">
            <v>8960.2381529529084</v>
          </cell>
          <cell r="AH209">
            <v>8960.2381529529084</v>
          </cell>
          <cell r="AI209">
            <v>8960.2381529529084</v>
          </cell>
          <cell r="AJ209">
            <v>8960.2381529529084</v>
          </cell>
          <cell r="AK209">
            <v>11946.984203937212</v>
          </cell>
          <cell r="AL209">
            <v>14933.730254921516</v>
          </cell>
          <cell r="AM209">
            <v>14933.730254921516</v>
          </cell>
          <cell r="AN209">
            <v>14933.730254921516</v>
          </cell>
          <cell r="AO209">
            <v>14933.730254921516</v>
          </cell>
          <cell r="AP209">
            <v>14933.730254921516</v>
          </cell>
          <cell r="AQ209">
            <v>14933.730254921516</v>
          </cell>
          <cell r="AR209">
            <v>14933.730254921516</v>
          </cell>
          <cell r="AS209">
            <v>14933.730254921516</v>
          </cell>
          <cell r="AT209">
            <v>14933.730254921516</v>
          </cell>
          <cell r="AU209">
            <v>14933.730254921516</v>
          </cell>
          <cell r="AV209">
            <v>14933.730254921516</v>
          </cell>
          <cell r="AW209">
            <v>14933.730254921516</v>
          </cell>
          <cell r="AX209">
            <v>14933.730254921516</v>
          </cell>
          <cell r="AY209">
            <v>14933.730254921516</v>
          </cell>
          <cell r="AZ209">
            <v>14933.730254921516</v>
          </cell>
          <cell r="BA209">
            <v>14933.730254921516</v>
          </cell>
          <cell r="BB209">
            <v>14933.730254921516</v>
          </cell>
          <cell r="BC209">
            <v>14933.730254921516</v>
          </cell>
          <cell r="BD209">
            <v>14933.730254921516</v>
          </cell>
          <cell r="BE209">
            <v>14933.730254921516</v>
          </cell>
          <cell r="BF209">
            <v>14933.730254921516</v>
          </cell>
          <cell r="BG209">
            <v>14933.730254921516</v>
          </cell>
          <cell r="BH209">
            <v>14933.730254921516</v>
          </cell>
          <cell r="BI209">
            <v>14933.730254921516</v>
          </cell>
          <cell r="BJ209">
            <v>14933.730254921516</v>
          </cell>
          <cell r="BK209">
            <v>14933.730254921516</v>
          </cell>
          <cell r="BL209">
            <v>14933.730254921516</v>
          </cell>
          <cell r="BM209">
            <v>14933.730254921516</v>
          </cell>
          <cell r="BN209">
            <v>14933.730254921516</v>
          </cell>
          <cell r="BO209">
            <v>14933.730254921516</v>
          </cell>
          <cell r="BP209">
            <v>14933.730254921516</v>
          </cell>
          <cell r="BQ209">
            <v>14933.730254921516</v>
          </cell>
          <cell r="BR209">
            <v>14933.730254921516</v>
          </cell>
          <cell r="BS209">
            <v>14933.730254921516</v>
          </cell>
          <cell r="BT209">
            <v>14933.730254921516</v>
          </cell>
          <cell r="BU209">
            <v>14933.730254921516</v>
          </cell>
          <cell r="BV209">
            <v>14933.730254921516</v>
          </cell>
          <cell r="BW209">
            <v>14933.730254921516</v>
          </cell>
          <cell r="BX209">
            <v>14933.730254921516</v>
          </cell>
          <cell r="BY209">
            <v>14933.730254921516</v>
          </cell>
          <cell r="BZ209">
            <v>14933.730254921516</v>
          </cell>
          <cell r="CA209">
            <v>14933.730254921516</v>
          </cell>
          <cell r="CB209">
            <v>14933.730254921516</v>
          </cell>
        </row>
        <row r="210">
          <cell r="A210">
            <v>2132000</v>
          </cell>
          <cell r="B210" t="str">
            <v>Eng Artisan Assistants - Strike belt extensions - Strike 7,8</v>
          </cell>
          <cell r="C210" t="str">
            <v>Artisan Assistant - UG</v>
          </cell>
          <cell r="D210" t="str">
            <v>E2 - Under Ground</v>
          </cell>
          <cell r="E210">
            <v>2986.7460509843031</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8960.2381529529084</v>
          </cell>
          <cell r="AI210">
            <v>8960.2381529529084</v>
          </cell>
          <cell r="AJ210">
            <v>11946.984203937212</v>
          </cell>
          <cell r="AK210">
            <v>11946.984203937212</v>
          </cell>
          <cell r="AL210">
            <v>11946.984203937212</v>
          </cell>
          <cell r="AM210">
            <v>14933.730254921516</v>
          </cell>
          <cell r="AN210">
            <v>14933.730254921516</v>
          </cell>
          <cell r="AO210">
            <v>14933.730254921516</v>
          </cell>
          <cell r="AP210">
            <v>14933.730254921516</v>
          </cell>
          <cell r="AQ210">
            <v>14933.730254921516</v>
          </cell>
          <cell r="AR210">
            <v>14933.730254921516</v>
          </cell>
          <cell r="AS210">
            <v>14933.730254921516</v>
          </cell>
          <cell r="AT210">
            <v>14933.730254921516</v>
          </cell>
          <cell r="AU210">
            <v>14933.730254921516</v>
          </cell>
          <cell r="AV210">
            <v>14933.730254921516</v>
          </cell>
          <cell r="AW210">
            <v>14933.730254921516</v>
          </cell>
          <cell r="AX210">
            <v>14933.730254921516</v>
          </cell>
          <cell r="AY210">
            <v>14933.730254921516</v>
          </cell>
          <cell r="AZ210">
            <v>14933.730254921516</v>
          </cell>
          <cell r="BA210">
            <v>14933.730254921516</v>
          </cell>
          <cell r="BB210">
            <v>14933.730254921516</v>
          </cell>
          <cell r="BC210">
            <v>14933.730254921516</v>
          </cell>
          <cell r="BD210">
            <v>14933.730254921516</v>
          </cell>
          <cell r="BE210">
            <v>14933.730254921516</v>
          </cell>
          <cell r="BF210">
            <v>14933.730254921516</v>
          </cell>
          <cell r="BG210">
            <v>14933.730254921516</v>
          </cell>
          <cell r="BH210">
            <v>14933.730254921516</v>
          </cell>
          <cell r="BI210">
            <v>14933.730254921516</v>
          </cell>
          <cell r="BJ210">
            <v>14933.730254921516</v>
          </cell>
          <cell r="BK210">
            <v>14933.730254921516</v>
          </cell>
          <cell r="BL210">
            <v>14933.730254921516</v>
          </cell>
          <cell r="BM210">
            <v>14933.730254921516</v>
          </cell>
          <cell r="BN210">
            <v>14933.730254921516</v>
          </cell>
          <cell r="BO210">
            <v>14933.730254921516</v>
          </cell>
          <cell r="BP210">
            <v>14933.730254921516</v>
          </cell>
          <cell r="BQ210">
            <v>14933.730254921516</v>
          </cell>
          <cell r="BR210">
            <v>14933.730254921516</v>
          </cell>
          <cell r="BS210">
            <v>14933.730254921516</v>
          </cell>
          <cell r="BT210">
            <v>14933.730254921516</v>
          </cell>
          <cell r="BU210">
            <v>14933.730254921516</v>
          </cell>
          <cell r="BV210">
            <v>14933.730254921516</v>
          </cell>
          <cell r="BW210">
            <v>14933.730254921516</v>
          </cell>
          <cell r="BX210">
            <v>14933.730254921516</v>
          </cell>
          <cell r="BY210">
            <v>14933.730254921516</v>
          </cell>
          <cell r="BZ210">
            <v>14933.730254921516</v>
          </cell>
          <cell r="CA210">
            <v>14933.730254921516</v>
          </cell>
          <cell r="CB210">
            <v>14933.730254921516</v>
          </cell>
        </row>
        <row r="211">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cell r="BZ211">
            <v>0</v>
          </cell>
          <cell r="CA211">
            <v>0</v>
          </cell>
          <cell r="CB211">
            <v>0</v>
          </cell>
        </row>
        <row r="212">
          <cell r="B212" t="str">
            <v>General</v>
          </cell>
        </row>
        <row r="213">
          <cell r="A213">
            <v>2122030</v>
          </cell>
          <cell r="B213" t="str">
            <v>Security</v>
          </cell>
          <cell r="C213" t="str">
            <v>Policeman</v>
          </cell>
          <cell r="D213" t="str">
            <v>S2</v>
          </cell>
          <cell r="E213">
            <v>2335.5370893615914</v>
          </cell>
          <cell r="O213">
            <v>0</v>
          </cell>
          <cell r="P213">
            <v>0</v>
          </cell>
          <cell r="Q213">
            <v>7006.6112680847746</v>
          </cell>
          <cell r="R213">
            <v>7006.6112680847746</v>
          </cell>
          <cell r="S213">
            <v>7006.6112680847746</v>
          </cell>
          <cell r="T213">
            <v>7006.6112680847746</v>
          </cell>
          <cell r="U213">
            <v>7006.6112680847746</v>
          </cell>
          <cell r="V213">
            <v>7006.6112680847746</v>
          </cell>
          <cell r="W213">
            <v>7006.6112680847746</v>
          </cell>
          <cell r="X213">
            <v>7006.6112680847746</v>
          </cell>
          <cell r="Y213">
            <v>7006.6112680847746</v>
          </cell>
          <cell r="Z213">
            <v>7006.6112680847746</v>
          </cell>
          <cell r="AA213">
            <v>7006.6112680847746</v>
          </cell>
          <cell r="AB213">
            <v>7006.6112680847746</v>
          </cell>
          <cell r="AC213">
            <v>7006.6112680847746</v>
          </cell>
          <cell r="AD213">
            <v>7006.6112680847746</v>
          </cell>
          <cell r="AE213">
            <v>7006.6112680847746</v>
          </cell>
          <cell r="AF213">
            <v>7006.6112680847746</v>
          </cell>
          <cell r="AG213">
            <v>7006.6112680847746</v>
          </cell>
          <cell r="AH213">
            <v>7006.6112680847746</v>
          </cell>
          <cell r="AI213">
            <v>7006.6112680847746</v>
          </cell>
          <cell r="AJ213">
            <v>7006.6112680847746</v>
          </cell>
          <cell r="AK213">
            <v>7006.6112680847746</v>
          </cell>
          <cell r="AL213">
            <v>7006.6112680847746</v>
          </cell>
          <cell r="AM213">
            <v>7006.6112680847746</v>
          </cell>
          <cell r="AN213">
            <v>7006.6112680847746</v>
          </cell>
          <cell r="AO213">
            <v>7006.6112680847746</v>
          </cell>
          <cell r="AP213">
            <v>7006.6112680847746</v>
          </cell>
          <cell r="AQ213">
            <v>7006.6112680847746</v>
          </cell>
          <cell r="AR213">
            <v>7006.6112680847746</v>
          </cell>
          <cell r="AS213">
            <v>7006.6112680847746</v>
          </cell>
          <cell r="AT213">
            <v>7006.6112680847746</v>
          </cell>
          <cell r="AU213">
            <v>7006.6112680847746</v>
          </cell>
          <cell r="AV213">
            <v>7006.6112680847746</v>
          </cell>
          <cell r="AW213">
            <v>7006.6112680847746</v>
          </cell>
          <cell r="AX213">
            <v>7006.6112680847746</v>
          </cell>
          <cell r="AY213">
            <v>7006.6112680847746</v>
          </cell>
          <cell r="AZ213">
            <v>7006.6112680847746</v>
          </cell>
          <cell r="BA213">
            <v>7006.6112680847746</v>
          </cell>
          <cell r="BB213">
            <v>7006.6112680847746</v>
          </cell>
          <cell r="BC213">
            <v>7006.6112680847746</v>
          </cell>
          <cell r="BD213">
            <v>7006.6112680847746</v>
          </cell>
          <cell r="BE213">
            <v>7006.6112680847746</v>
          </cell>
          <cell r="BF213">
            <v>7006.6112680847746</v>
          </cell>
          <cell r="BG213">
            <v>7006.6112680847746</v>
          </cell>
          <cell r="BH213">
            <v>7006.6112680847746</v>
          </cell>
          <cell r="BI213">
            <v>7006.6112680847746</v>
          </cell>
          <cell r="BJ213">
            <v>7006.6112680847746</v>
          </cell>
          <cell r="BK213">
            <v>7006.6112680847746</v>
          </cell>
          <cell r="BL213">
            <v>7006.6112680847746</v>
          </cell>
          <cell r="BM213">
            <v>7006.6112680847746</v>
          </cell>
          <cell r="BN213">
            <v>7006.6112680847746</v>
          </cell>
          <cell r="BO213">
            <v>7006.6112680847746</v>
          </cell>
          <cell r="BP213">
            <v>7006.6112680847746</v>
          </cell>
          <cell r="BQ213">
            <v>7006.6112680847746</v>
          </cell>
          <cell r="BR213">
            <v>7006.6112680847746</v>
          </cell>
          <cell r="BS213">
            <v>7006.6112680847746</v>
          </cell>
          <cell r="BT213">
            <v>7006.6112680847746</v>
          </cell>
          <cell r="BU213">
            <v>7006.6112680847746</v>
          </cell>
          <cell r="BV213">
            <v>7006.6112680847746</v>
          </cell>
          <cell r="BW213">
            <v>7006.6112680847746</v>
          </cell>
          <cell r="BX213">
            <v>7006.6112680847746</v>
          </cell>
          <cell r="BY213">
            <v>7006.6112680847746</v>
          </cell>
          <cell r="BZ213">
            <v>7006.6112680847746</v>
          </cell>
          <cell r="CA213">
            <v>7006.6112680847746</v>
          </cell>
          <cell r="CB213">
            <v>7006.6112680847746</v>
          </cell>
        </row>
        <row r="214">
          <cell r="A214">
            <v>2104020</v>
          </cell>
          <cell r="B214" t="str">
            <v>Control room guard</v>
          </cell>
          <cell r="C214" t="str">
            <v>Junior Clerk</v>
          </cell>
          <cell r="D214" t="str">
            <v>A4 - Clerical Assistant</v>
          </cell>
          <cell r="E214">
            <v>3040.7543989760152</v>
          </cell>
          <cell r="O214">
            <v>0</v>
          </cell>
          <cell r="P214">
            <v>0</v>
          </cell>
          <cell r="Q214">
            <v>0</v>
          </cell>
          <cell r="R214">
            <v>0</v>
          </cell>
          <cell r="S214">
            <v>9122.2631969280446</v>
          </cell>
          <cell r="T214">
            <v>9122.2631969280446</v>
          </cell>
          <cell r="U214">
            <v>9122.2631969280446</v>
          </cell>
          <cell r="V214">
            <v>9122.2631969280446</v>
          </cell>
          <cell r="W214">
            <v>9122.2631969280446</v>
          </cell>
          <cell r="X214">
            <v>9122.2631969280446</v>
          </cell>
          <cell r="Y214">
            <v>9122.2631969280446</v>
          </cell>
          <cell r="Z214">
            <v>9122.2631969280446</v>
          </cell>
          <cell r="AA214">
            <v>9122.2631969280446</v>
          </cell>
          <cell r="AB214">
            <v>9122.2631969280446</v>
          </cell>
          <cell r="AC214">
            <v>9122.2631969280446</v>
          </cell>
          <cell r="AD214">
            <v>9122.2631969280446</v>
          </cell>
          <cell r="AE214">
            <v>9122.2631969280446</v>
          </cell>
          <cell r="AF214">
            <v>9122.2631969280446</v>
          </cell>
          <cell r="AG214">
            <v>9122.2631969280446</v>
          </cell>
          <cell r="AH214">
            <v>9122.2631969280446</v>
          </cell>
          <cell r="AI214">
            <v>9122.2631969280446</v>
          </cell>
          <cell r="AJ214">
            <v>9122.2631969280446</v>
          </cell>
          <cell r="AK214">
            <v>9122.2631969280446</v>
          </cell>
          <cell r="AL214">
            <v>9122.2631969280446</v>
          </cell>
          <cell r="AM214">
            <v>9122.2631969280446</v>
          </cell>
          <cell r="AN214">
            <v>9122.2631969280446</v>
          </cell>
          <cell r="AO214">
            <v>9122.2631969280446</v>
          </cell>
          <cell r="AP214">
            <v>9122.2631969280446</v>
          </cell>
          <cell r="AQ214">
            <v>9122.2631969280446</v>
          </cell>
          <cell r="AR214">
            <v>9122.2631969280446</v>
          </cell>
          <cell r="AS214">
            <v>9122.2631969280446</v>
          </cell>
          <cell r="AT214">
            <v>9122.2631969280446</v>
          </cell>
          <cell r="AU214">
            <v>9122.2631969280446</v>
          </cell>
          <cell r="AV214">
            <v>9122.2631969280446</v>
          </cell>
          <cell r="AW214">
            <v>9122.2631969280446</v>
          </cell>
          <cell r="AX214">
            <v>9122.2631969280446</v>
          </cell>
          <cell r="AY214">
            <v>9122.2631969280446</v>
          </cell>
          <cell r="AZ214">
            <v>9122.2631969280446</v>
          </cell>
          <cell r="BA214">
            <v>9122.2631969280446</v>
          </cell>
          <cell r="BB214">
            <v>9122.2631969280446</v>
          </cell>
          <cell r="BC214">
            <v>9122.2631969280446</v>
          </cell>
          <cell r="BD214">
            <v>9122.2631969280446</v>
          </cell>
          <cell r="BE214">
            <v>9122.2631969280446</v>
          </cell>
          <cell r="BF214">
            <v>9122.2631969280446</v>
          </cell>
          <cell r="BG214">
            <v>9122.2631969280446</v>
          </cell>
          <cell r="BH214">
            <v>9122.2631969280446</v>
          </cell>
          <cell r="BI214">
            <v>9122.2631969280446</v>
          </cell>
          <cell r="BJ214">
            <v>9122.2631969280446</v>
          </cell>
          <cell r="BK214">
            <v>9122.2631969280446</v>
          </cell>
          <cell r="BL214">
            <v>9122.2631969280446</v>
          </cell>
          <cell r="BM214">
            <v>9122.2631969280446</v>
          </cell>
          <cell r="BN214">
            <v>9122.2631969280446</v>
          </cell>
          <cell r="BO214">
            <v>9122.2631969280446</v>
          </cell>
          <cell r="BP214">
            <v>9122.2631969280446</v>
          </cell>
          <cell r="BQ214">
            <v>9122.2631969280446</v>
          </cell>
          <cell r="BR214">
            <v>9122.2631969280446</v>
          </cell>
          <cell r="BS214">
            <v>9122.2631969280446</v>
          </cell>
          <cell r="BT214">
            <v>9122.2631969280446</v>
          </cell>
          <cell r="BU214">
            <v>9122.2631969280446</v>
          </cell>
          <cell r="BV214">
            <v>9122.2631969280446</v>
          </cell>
          <cell r="BW214">
            <v>9122.2631969280446</v>
          </cell>
          <cell r="BX214">
            <v>9122.2631969280446</v>
          </cell>
          <cell r="BY214">
            <v>9122.2631969280446</v>
          </cell>
          <cell r="BZ214">
            <v>9122.2631969280446</v>
          </cell>
          <cell r="CA214">
            <v>9122.2631969280446</v>
          </cell>
          <cell r="CB214">
            <v>9122.2631969280446</v>
          </cell>
        </row>
        <row r="215">
          <cell r="A215">
            <v>2105050</v>
          </cell>
          <cell r="B215" t="str">
            <v>Hostel Induna</v>
          </cell>
          <cell r="C215" t="str">
            <v>Hostel Induna</v>
          </cell>
          <cell r="D215" t="str">
            <v>A5</v>
          </cell>
          <cell r="E215">
            <v>3948.5617709786939</v>
          </cell>
          <cell r="O215">
            <v>0</v>
          </cell>
          <cell r="P215">
            <v>0</v>
          </cell>
          <cell r="Q215">
            <v>3948.5617709786939</v>
          </cell>
          <cell r="R215">
            <v>3948.5617709786939</v>
          </cell>
          <cell r="S215">
            <v>3948.5617709786939</v>
          </cell>
          <cell r="T215">
            <v>3948.5617709786939</v>
          </cell>
          <cell r="U215">
            <v>3948.5617709786939</v>
          </cell>
          <cell r="V215">
            <v>3948.5617709786939</v>
          </cell>
          <cell r="W215">
            <v>3948.5617709786939</v>
          </cell>
          <cell r="X215">
            <v>3948.5617709786939</v>
          </cell>
          <cell r="Y215">
            <v>3948.5617709786939</v>
          </cell>
          <cell r="Z215">
            <v>3948.5617709786939</v>
          </cell>
          <cell r="AA215">
            <v>3948.5617709786939</v>
          </cell>
          <cell r="AB215">
            <v>3948.5617709786939</v>
          </cell>
          <cell r="AC215">
            <v>3948.5617709786939</v>
          </cell>
          <cell r="AD215">
            <v>3948.5617709786939</v>
          </cell>
          <cell r="AE215">
            <v>3948.5617709786939</v>
          </cell>
          <cell r="AF215">
            <v>3948.5617709786939</v>
          </cell>
          <cell r="AG215">
            <v>3948.5617709786939</v>
          </cell>
          <cell r="AH215">
            <v>3948.5617709786939</v>
          </cell>
          <cell r="AI215">
            <v>3948.5617709786939</v>
          </cell>
          <cell r="AJ215">
            <v>3948.5617709786939</v>
          </cell>
          <cell r="AK215">
            <v>3948.5617709786939</v>
          </cell>
          <cell r="AL215">
            <v>3948.5617709786939</v>
          </cell>
          <cell r="AM215">
            <v>3948.5617709786939</v>
          </cell>
          <cell r="AN215">
            <v>3948.5617709786939</v>
          </cell>
          <cell r="AO215">
            <v>3948.5617709786939</v>
          </cell>
          <cell r="AP215">
            <v>3948.5617709786939</v>
          </cell>
          <cell r="AQ215">
            <v>3948.5617709786939</v>
          </cell>
          <cell r="AR215">
            <v>3948.5617709786939</v>
          </cell>
          <cell r="AS215">
            <v>3948.5617709786939</v>
          </cell>
          <cell r="AT215">
            <v>3948.5617709786939</v>
          </cell>
          <cell r="AU215">
            <v>3948.5617709786939</v>
          </cell>
          <cell r="AV215">
            <v>3948.5617709786939</v>
          </cell>
          <cell r="AW215">
            <v>3948.5617709786939</v>
          </cell>
          <cell r="AX215">
            <v>3948.5617709786939</v>
          </cell>
          <cell r="AY215">
            <v>3948.5617709786939</v>
          </cell>
          <cell r="AZ215">
            <v>3948.5617709786939</v>
          </cell>
          <cell r="BA215">
            <v>3948.5617709786939</v>
          </cell>
          <cell r="BB215">
            <v>3948.5617709786939</v>
          </cell>
          <cell r="BC215">
            <v>3948.5617709786939</v>
          </cell>
          <cell r="BD215">
            <v>3948.5617709786939</v>
          </cell>
          <cell r="BE215">
            <v>3948.5617709786939</v>
          </cell>
          <cell r="BF215">
            <v>3948.5617709786939</v>
          </cell>
          <cell r="BG215">
            <v>3948.5617709786939</v>
          </cell>
          <cell r="BH215">
            <v>3948.5617709786939</v>
          </cell>
          <cell r="BI215">
            <v>3948.5617709786939</v>
          </cell>
          <cell r="BJ215">
            <v>3948.5617709786939</v>
          </cell>
          <cell r="BK215">
            <v>3948.5617709786939</v>
          </cell>
          <cell r="BL215">
            <v>3948.5617709786939</v>
          </cell>
          <cell r="BM215">
            <v>3948.5617709786939</v>
          </cell>
          <cell r="BN215">
            <v>3948.5617709786939</v>
          </cell>
          <cell r="BO215">
            <v>3948.5617709786939</v>
          </cell>
          <cell r="BP215">
            <v>3948.5617709786939</v>
          </cell>
          <cell r="BQ215">
            <v>3948.5617709786939</v>
          </cell>
          <cell r="BR215">
            <v>3948.5617709786939</v>
          </cell>
          <cell r="BS215">
            <v>3948.5617709786939</v>
          </cell>
          <cell r="BT215">
            <v>3948.5617709786939</v>
          </cell>
          <cell r="BU215">
            <v>3948.5617709786939</v>
          </cell>
          <cell r="BV215">
            <v>3948.5617709786939</v>
          </cell>
          <cell r="BW215">
            <v>3948.5617709786939</v>
          </cell>
          <cell r="BX215">
            <v>3948.5617709786939</v>
          </cell>
          <cell r="BY215">
            <v>3948.5617709786939</v>
          </cell>
          <cell r="BZ215">
            <v>3948.5617709786939</v>
          </cell>
          <cell r="CA215">
            <v>3948.5617709786939</v>
          </cell>
          <cell r="CB215">
            <v>3948.5617709786939</v>
          </cell>
        </row>
        <row r="216">
          <cell r="A216">
            <v>2111070</v>
          </cell>
          <cell r="B216" t="str">
            <v>Survey assist</v>
          </cell>
          <cell r="C216" t="str">
            <v>Survey/Ring Assistant</v>
          </cell>
          <cell r="D216" t="str">
            <v>U1</v>
          </cell>
          <cell r="E216">
            <v>2746.3209880618924</v>
          </cell>
          <cell r="O216">
            <v>0</v>
          </cell>
          <cell r="P216">
            <v>0</v>
          </cell>
          <cell r="Q216">
            <v>5492.6419761237848</v>
          </cell>
          <cell r="R216">
            <v>5492.6419761237848</v>
          </cell>
          <cell r="S216">
            <v>5492.6419761237848</v>
          </cell>
          <cell r="T216">
            <v>5492.6419761237848</v>
          </cell>
          <cell r="U216">
            <v>5492.6419761237848</v>
          </cell>
          <cell r="V216">
            <v>5492.6419761237848</v>
          </cell>
          <cell r="W216">
            <v>5492.6419761237848</v>
          </cell>
          <cell r="X216">
            <v>5492.6419761237848</v>
          </cell>
          <cell r="Y216">
            <v>5492.6419761237848</v>
          </cell>
          <cell r="Z216">
            <v>5492.6419761237848</v>
          </cell>
          <cell r="AA216">
            <v>5492.6419761237848</v>
          </cell>
          <cell r="AB216">
            <v>10985.28395224757</v>
          </cell>
          <cell r="AC216">
            <v>10985.28395224757</v>
          </cell>
          <cell r="AD216">
            <v>10985.28395224757</v>
          </cell>
          <cell r="AE216">
            <v>10985.28395224757</v>
          </cell>
          <cell r="AF216">
            <v>16477.925928371355</v>
          </cell>
          <cell r="AG216">
            <v>16477.925928371355</v>
          </cell>
          <cell r="AH216">
            <v>16477.925928371355</v>
          </cell>
          <cell r="AI216">
            <v>16477.925928371355</v>
          </cell>
          <cell r="AJ216">
            <v>16477.925928371355</v>
          </cell>
          <cell r="AK216">
            <v>16477.925928371355</v>
          </cell>
          <cell r="AL216">
            <v>16477.925928371355</v>
          </cell>
          <cell r="AM216">
            <v>16477.925928371355</v>
          </cell>
          <cell r="AN216">
            <v>16477.925928371355</v>
          </cell>
          <cell r="AO216">
            <v>16477.925928371355</v>
          </cell>
          <cell r="AP216">
            <v>16477.925928371355</v>
          </cell>
          <cell r="AQ216">
            <v>21970.567904495139</v>
          </cell>
          <cell r="AR216">
            <v>21970.567904495139</v>
          </cell>
          <cell r="AS216">
            <v>21970.567904495139</v>
          </cell>
          <cell r="AT216">
            <v>21970.567904495139</v>
          </cell>
          <cell r="AU216">
            <v>21970.567904495139</v>
          </cell>
          <cell r="AV216">
            <v>21970.567904495139</v>
          </cell>
          <cell r="AW216">
            <v>21970.567904495139</v>
          </cell>
          <cell r="AX216">
            <v>21970.567904495139</v>
          </cell>
          <cell r="AY216">
            <v>21970.567904495139</v>
          </cell>
          <cell r="AZ216">
            <v>21970.567904495139</v>
          </cell>
          <cell r="BA216">
            <v>21970.567904495139</v>
          </cell>
          <cell r="BB216">
            <v>21970.567904495139</v>
          </cell>
          <cell r="BC216">
            <v>21970.567904495139</v>
          </cell>
          <cell r="BD216">
            <v>21970.567904495139</v>
          </cell>
          <cell r="BE216">
            <v>21970.567904495139</v>
          </cell>
          <cell r="BF216">
            <v>21970.567904495139</v>
          </cell>
          <cell r="BG216">
            <v>21970.567904495139</v>
          </cell>
          <cell r="BH216">
            <v>21970.567904495139</v>
          </cell>
          <cell r="BI216">
            <v>21970.567904495139</v>
          </cell>
          <cell r="BJ216">
            <v>21970.567904495139</v>
          </cell>
          <cell r="BK216">
            <v>21970.567904495139</v>
          </cell>
          <cell r="BL216">
            <v>21970.567904495139</v>
          </cell>
          <cell r="BM216">
            <v>21970.567904495139</v>
          </cell>
          <cell r="BN216">
            <v>21970.567904495139</v>
          </cell>
          <cell r="BO216">
            <v>21970.567904495139</v>
          </cell>
          <cell r="BP216">
            <v>21970.567904495139</v>
          </cell>
          <cell r="BQ216">
            <v>21970.567904495139</v>
          </cell>
          <cell r="BR216">
            <v>21970.567904495139</v>
          </cell>
          <cell r="BS216">
            <v>21970.567904495139</v>
          </cell>
          <cell r="BT216">
            <v>21970.567904495139</v>
          </cell>
          <cell r="BU216">
            <v>21970.567904495139</v>
          </cell>
          <cell r="BV216">
            <v>21970.567904495139</v>
          </cell>
          <cell r="BW216">
            <v>21970.567904495139</v>
          </cell>
          <cell r="BX216">
            <v>21970.567904495139</v>
          </cell>
          <cell r="BY216">
            <v>21970.567904495139</v>
          </cell>
          <cell r="BZ216">
            <v>21970.567904495139</v>
          </cell>
          <cell r="CA216">
            <v>21970.567904495139</v>
          </cell>
          <cell r="CB216">
            <v>21970.567904495139</v>
          </cell>
        </row>
        <row r="217">
          <cell r="A217">
            <v>2121090</v>
          </cell>
          <cell r="B217" t="str">
            <v>Change house attendant</v>
          </cell>
          <cell r="C217" t="str">
            <v>Change house attendant</v>
          </cell>
          <cell r="D217" t="str">
            <v>S1</v>
          </cell>
          <cell r="E217">
            <v>1915.0826614008204</v>
          </cell>
          <cell r="O217">
            <v>0</v>
          </cell>
          <cell r="P217">
            <v>0</v>
          </cell>
          <cell r="Q217">
            <v>0</v>
          </cell>
          <cell r="R217">
            <v>1915.0826614008204</v>
          </cell>
          <cell r="S217">
            <v>3830.1653228016407</v>
          </cell>
          <cell r="T217">
            <v>5745.2479842024613</v>
          </cell>
          <cell r="U217">
            <v>5745.2479842024613</v>
          </cell>
          <cell r="V217">
            <v>5745.2479842024613</v>
          </cell>
          <cell r="W217">
            <v>5745.2479842024613</v>
          </cell>
          <cell r="X217">
            <v>5745.2479842024613</v>
          </cell>
          <cell r="Y217">
            <v>5745.2479842024613</v>
          </cell>
          <cell r="Z217">
            <v>5745.2479842024613</v>
          </cell>
          <cell r="AA217">
            <v>5745.2479842024613</v>
          </cell>
          <cell r="AB217">
            <v>5745.2479842024613</v>
          </cell>
          <cell r="AC217">
            <v>5745.2479842024613</v>
          </cell>
          <cell r="AD217">
            <v>5745.2479842024613</v>
          </cell>
          <cell r="AE217">
            <v>5745.2479842024613</v>
          </cell>
          <cell r="AF217">
            <v>5745.2479842024613</v>
          </cell>
          <cell r="AG217">
            <v>5745.2479842024613</v>
          </cell>
          <cell r="AH217">
            <v>5745.2479842024613</v>
          </cell>
          <cell r="AI217">
            <v>5745.2479842024613</v>
          </cell>
          <cell r="AJ217">
            <v>5745.2479842024613</v>
          </cell>
          <cell r="AK217">
            <v>5745.2479842024613</v>
          </cell>
          <cell r="AL217">
            <v>5745.2479842024613</v>
          </cell>
          <cell r="AM217">
            <v>5745.2479842024613</v>
          </cell>
          <cell r="AN217">
            <v>5745.2479842024613</v>
          </cell>
          <cell r="AO217">
            <v>5745.2479842024613</v>
          </cell>
          <cell r="AP217">
            <v>5745.2479842024613</v>
          </cell>
          <cell r="AQ217">
            <v>5745.2479842024613</v>
          </cell>
          <cell r="AR217">
            <v>5745.2479842024613</v>
          </cell>
          <cell r="AS217">
            <v>5745.2479842024613</v>
          </cell>
          <cell r="AT217">
            <v>5745.2479842024613</v>
          </cell>
          <cell r="AU217">
            <v>5745.2479842024613</v>
          </cell>
          <cell r="AV217">
            <v>5745.2479842024613</v>
          </cell>
          <cell r="AW217">
            <v>5745.2479842024613</v>
          </cell>
          <cell r="AX217">
            <v>5745.2479842024613</v>
          </cell>
          <cell r="AY217">
            <v>5745.2479842024613</v>
          </cell>
          <cell r="AZ217">
            <v>5745.2479842024613</v>
          </cell>
          <cell r="BA217">
            <v>5745.2479842024613</v>
          </cell>
          <cell r="BB217">
            <v>5745.2479842024613</v>
          </cell>
          <cell r="BC217">
            <v>5745.2479842024613</v>
          </cell>
          <cell r="BD217">
            <v>5745.2479842024613</v>
          </cell>
          <cell r="BE217">
            <v>5745.2479842024613</v>
          </cell>
          <cell r="BF217">
            <v>5745.2479842024613</v>
          </cell>
          <cell r="BG217">
            <v>5745.2479842024613</v>
          </cell>
          <cell r="BH217">
            <v>5745.2479842024613</v>
          </cell>
          <cell r="BI217">
            <v>5745.2479842024613</v>
          </cell>
          <cell r="BJ217">
            <v>5745.2479842024613</v>
          </cell>
          <cell r="BK217">
            <v>5745.2479842024613</v>
          </cell>
          <cell r="BL217">
            <v>5745.2479842024613</v>
          </cell>
          <cell r="BM217">
            <v>5745.2479842024613</v>
          </cell>
          <cell r="BN217">
            <v>5745.2479842024613</v>
          </cell>
          <cell r="BO217">
            <v>5745.2479842024613</v>
          </cell>
          <cell r="BP217">
            <v>5745.2479842024613</v>
          </cell>
          <cell r="BQ217">
            <v>5745.2479842024613</v>
          </cell>
          <cell r="BR217">
            <v>5745.2479842024613</v>
          </cell>
          <cell r="BS217">
            <v>5745.2479842024613</v>
          </cell>
          <cell r="BT217">
            <v>5745.2479842024613</v>
          </cell>
          <cell r="BU217">
            <v>5745.2479842024613</v>
          </cell>
          <cell r="BV217">
            <v>5745.2479842024613</v>
          </cell>
          <cell r="BW217">
            <v>5745.2479842024613</v>
          </cell>
          <cell r="BX217">
            <v>5745.2479842024613</v>
          </cell>
          <cell r="BY217">
            <v>5745.2479842024613</v>
          </cell>
          <cell r="BZ217">
            <v>5745.2479842024613</v>
          </cell>
          <cell r="CA217">
            <v>5745.2479842024613</v>
          </cell>
          <cell r="CB217">
            <v>5745.2479842024613</v>
          </cell>
        </row>
        <row r="218">
          <cell r="A218">
            <v>2117030</v>
          </cell>
          <cell r="B218" t="str">
            <v>UV Driver - Mining</v>
          </cell>
          <cell r="C218" t="str">
            <v>Truck Driver 7 - 12 ton</v>
          </cell>
          <cell r="D218" t="str">
            <v>U7</v>
          </cell>
          <cell r="E218">
            <v>5192.3156822402307</v>
          </cell>
          <cell r="O218">
            <v>0</v>
          </cell>
          <cell r="P218">
            <v>0</v>
          </cell>
          <cell r="Q218">
            <v>0</v>
          </cell>
          <cell r="R218">
            <v>10384.631364480461</v>
          </cell>
          <cell r="S218">
            <v>10384.631364480461</v>
          </cell>
          <cell r="T218">
            <v>10384.631364480461</v>
          </cell>
          <cell r="U218">
            <v>20769.262728960923</v>
          </cell>
          <cell r="V218">
            <v>20769.262728960923</v>
          </cell>
          <cell r="W218">
            <v>20769.262728960923</v>
          </cell>
          <cell r="X218">
            <v>20769.262728960923</v>
          </cell>
          <cell r="Y218">
            <v>36346.209775681615</v>
          </cell>
          <cell r="Z218">
            <v>36346.209775681615</v>
          </cell>
          <cell r="AA218">
            <v>36346.209775681615</v>
          </cell>
          <cell r="AB218">
            <v>36346.209775681615</v>
          </cell>
          <cell r="AC218">
            <v>46730.841140162076</v>
          </cell>
          <cell r="AD218">
            <v>51923.156822402307</v>
          </cell>
          <cell r="AE218">
            <v>57115.472504642537</v>
          </cell>
          <cell r="AF218">
            <v>62307.788186882768</v>
          </cell>
          <cell r="AG218">
            <v>67500.103869123006</v>
          </cell>
          <cell r="AH218">
            <v>67500.103869123006</v>
          </cell>
          <cell r="AI218">
            <v>72692.419551363229</v>
          </cell>
          <cell r="AJ218">
            <v>77884.735233603453</v>
          </cell>
          <cell r="AK218">
            <v>83077.050915843691</v>
          </cell>
          <cell r="AL218">
            <v>93461.682280324152</v>
          </cell>
          <cell r="AM218">
            <v>114230.94500928507</v>
          </cell>
          <cell r="AN218">
            <v>124615.57637376554</v>
          </cell>
          <cell r="AO218">
            <v>124615.57637376554</v>
          </cell>
          <cell r="AP218">
            <v>124615.57637376554</v>
          </cell>
          <cell r="AQ218">
            <v>124615.57637376554</v>
          </cell>
          <cell r="AR218">
            <v>124615.57637376554</v>
          </cell>
          <cell r="AS218">
            <v>124615.57637376554</v>
          </cell>
          <cell r="AT218">
            <v>124615.57637376554</v>
          </cell>
          <cell r="AU218">
            <v>124615.57637376554</v>
          </cell>
          <cell r="AV218">
            <v>124615.57637376554</v>
          </cell>
          <cell r="AW218">
            <v>124615.57637376554</v>
          </cell>
          <cell r="AX218">
            <v>124615.57637376554</v>
          </cell>
          <cell r="AY218">
            <v>124615.57637376554</v>
          </cell>
          <cell r="AZ218">
            <v>124615.57637376554</v>
          </cell>
          <cell r="BA218">
            <v>124615.57637376554</v>
          </cell>
          <cell r="BB218">
            <v>124615.57637376554</v>
          </cell>
          <cell r="BC218">
            <v>124615.57637376554</v>
          </cell>
          <cell r="BD218">
            <v>124615.57637376554</v>
          </cell>
          <cell r="BE218">
            <v>124615.57637376554</v>
          </cell>
          <cell r="BF218">
            <v>124615.57637376554</v>
          </cell>
          <cell r="BG218">
            <v>124615.57637376554</v>
          </cell>
          <cell r="BH218">
            <v>124615.57637376554</v>
          </cell>
          <cell r="BI218">
            <v>124615.57637376554</v>
          </cell>
          <cell r="BJ218">
            <v>124615.57637376554</v>
          </cell>
          <cell r="BK218">
            <v>124615.57637376554</v>
          </cell>
          <cell r="BL218">
            <v>124615.57637376554</v>
          </cell>
          <cell r="BM218">
            <v>124615.57637376554</v>
          </cell>
          <cell r="BN218">
            <v>124615.57637376554</v>
          </cell>
          <cell r="BO218">
            <v>124615.57637376554</v>
          </cell>
          <cell r="BP218">
            <v>124615.57637376554</v>
          </cell>
          <cell r="BQ218">
            <v>124615.57637376554</v>
          </cell>
          <cell r="BR218">
            <v>124615.57637376554</v>
          </cell>
          <cell r="BS218">
            <v>124615.57637376554</v>
          </cell>
          <cell r="BT218">
            <v>124615.57637376554</v>
          </cell>
          <cell r="BU218">
            <v>124615.57637376554</v>
          </cell>
          <cell r="BV218">
            <v>124615.57637376554</v>
          </cell>
          <cell r="BW218">
            <v>124615.57637376554</v>
          </cell>
          <cell r="BX218">
            <v>124615.57637376554</v>
          </cell>
          <cell r="BY218">
            <v>124615.57637376554</v>
          </cell>
          <cell r="BZ218">
            <v>124615.57637376554</v>
          </cell>
          <cell r="CA218">
            <v>124615.57637376554</v>
          </cell>
          <cell r="CB218">
            <v>124615.57637376554</v>
          </cell>
        </row>
        <row r="219">
          <cell r="A219">
            <v>2117030</v>
          </cell>
          <cell r="B219" t="str">
            <v>UV Driver - Engineering</v>
          </cell>
          <cell r="C219" t="str">
            <v>Truck Driver 7 - 12 ton</v>
          </cell>
          <cell r="D219" t="str">
            <v>U7</v>
          </cell>
          <cell r="E219">
            <v>5192.3156822402307</v>
          </cell>
          <cell r="O219">
            <v>0</v>
          </cell>
          <cell r="P219">
            <v>0</v>
          </cell>
          <cell r="Q219">
            <v>0</v>
          </cell>
          <cell r="R219">
            <v>0</v>
          </cell>
          <cell r="S219">
            <v>5192.3156822402307</v>
          </cell>
          <cell r="T219">
            <v>5192.3156822402307</v>
          </cell>
          <cell r="U219">
            <v>10384.631364480461</v>
          </cell>
          <cell r="V219">
            <v>10384.631364480461</v>
          </cell>
          <cell r="W219">
            <v>10384.631364480461</v>
          </cell>
          <cell r="X219">
            <v>10384.631364480461</v>
          </cell>
          <cell r="Y219">
            <v>10384.631364480461</v>
          </cell>
          <cell r="Z219">
            <v>10384.631364480461</v>
          </cell>
          <cell r="AA219">
            <v>10384.631364480461</v>
          </cell>
          <cell r="AB219">
            <v>10384.631364480461</v>
          </cell>
          <cell r="AC219">
            <v>10384.631364480461</v>
          </cell>
          <cell r="AD219">
            <v>10384.631364480461</v>
          </cell>
          <cell r="AE219">
            <v>15576.947046720692</v>
          </cell>
          <cell r="AF219">
            <v>15576.947046720692</v>
          </cell>
          <cell r="AG219">
            <v>15576.947046720692</v>
          </cell>
          <cell r="AH219">
            <v>15576.947046720692</v>
          </cell>
          <cell r="AI219">
            <v>15576.947046720692</v>
          </cell>
          <cell r="AJ219">
            <v>15576.947046720692</v>
          </cell>
          <cell r="AK219">
            <v>15576.947046720692</v>
          </cell>
          <cell r="AL219">
            <v>20769.262728960923</v>
          </cell>
          <cell r="AM219">
            <v>20769.262728960923</v>
          </cell>
          <cell r="AN219">
            <v>20769.262728960923</v>
          </cell>
          <cell r="AO219">
            <v>25961.578411201153</v>
          </cell>
          <cell r="AP219">
            <v>25961.578411201153</v>
          </cell>
          <cell r="AQ219">
            <v>25961.578411201153</v>
          </cell>
          <cell r="AR219">
            <v>31153.894093441384</v>
          </cell>
          <cell r="AS219">
            <v>31153.894093441384</v>
          </cell>
          <cell r="AT219">
            <v>31153.894093441384</v>
          </cell>
          <cell r="AU219">
            <v>36346.209775681615</v>
          </cell>
          <cell r="AV219">
            <v>36346.209775681615</v>
          </cell>
          <cell r="AW219">
            <v>36346.209775681615</v>
          </cell>
          <cell r="AX219">
            <v>36346.209775681615</v>
          </cell>
          <cell r="AY219">
            <v>41538.525457921845</v>
          </cell>
          <cell r="AZ219">
            <v>41538.525457921845</v>
          </cell>
          <cell r="BA219">
            <v>41538.525457921845</v>
          </cell>
          <cell r="BB219">
            <v>41538.525457921845</v>
          </cell>
          <cell r="BC219">
            <v>41538.525457921845</v>
          </cell>
          <cell r="BD219">
            <v>41538.525457921845</v>
          </cell>
          <cell r="BE219">
            <v>41538.525457921845</v>
          </cell>
          <cell r="BF219">
            <v>41538.525457921845</v>
          </cell>
          <cell r="BG219">
            <v>41538.525457921845</v>
          </cell>
          <cell r="BH219">
            <v>41538.525457921845</v>
          </cell>
          <cell r="BI219">
            <v>41538.525457921845</v>
          </cell>
          <cell r="BJ219">
            <v>41538.525457921845</v>
          </cell>
          <cell r="BK219">
            <v>41538.525457921845</v>
          </cell>
          <cell r="BL219">
            <v>41538.525457921845</v>
          </cell>
          <cell r="BM219">
            <v>41538.525457921845</v>
          </cell>
          <cell r="BN219">
            <v>41538.525457921845</v>
          </cell>
          <cell r="BO219">
            <v>41538.525457921845</v>
          </cell>
          <cell r="BP219">
            <v>41538.525457921845</v>
          </cell>
          <cell r="BQ219">
            <v>41538.525457921845</v>
          </cell>
          <cell r="BR219">
            <v>41538.525457921845</v>
          </cell>
          <cell r="BS219">
            <v>41538.525457921845</v>
          </cell>
          <cell r="BT219">
            <v>41538.525457921845</v>
          </cell>
          <cell r="BU219">
            <v>41538.525457921845</v>
          </cell>
          <cell r="BV219">
            <v>41538.525457921845</v>
          </cell>
          <cell r="BW219">
            <v>41538.525457921845</v>
          </cell>
          <cell r="BX219">
            <v>41538.525457921845</v>
          </cell>
          <cell r="BY219">
            <v>41538.525457921845</v>
          </cell>
          <cell r="BZ219">
            <v>41538.525457921845</v>
          </cell>
          <cell r="CA219">
            <v>41538.525457921845</v>
          </cell>
          <cell r="CB219">
            <v>41538.525457921845</v>
          </cell>
        </row>
        <row r="220">
          <cell r="A220">
            <v>2115060</v>
          </cell>
          <cell r="B220" t="str">
            <v>U/G Driver - LDV</v>
          </cell>
          <cell r="C220" t="str">
            <v>Truck Driver - LDV</v>
          </cell>
          <cell r="D220" t="str">
            <v>U5</v>
          </cell>
          <cell r="E220">
            <v>4386.8236199741168</v>
          </cell>
          <cell r="O220">
            <v>0</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13160.47085992235</v>
          </cell>
          <cell r="AD220">
            <v>13160.47085992235</v>
          </cell>
          <cell r="AE220">
            <v>13160.47085992235</v>
          </cell>
          <cell r="AF220">
            <v>13160.47085992235</v>
          </cell>
          <cell r="AG220">
            <v>13160.47085992235</v>
          </cell>
          <cell r="AH220">
            <v>13160.47085992235</v>
          </cell>
          <cell r="AI220">
            <v>26320.941719844701</v>
          </cell>
          <cell r="AJ220">
            <v>26320.941719844701</v>
          </cell>
          <cell r="AK220">
            <v>26320.941719844701</v>
          </cell>
          <cell r="AL220">
            <v>26320.941719844701</v>
          </cell>
          <cell r="AM220">
            <v>26320.941719844701</v>
          </cell>
          <cell r="AN220">
            <v>26320.941719844701</v>
          </cell>
          <cell r="AO220">
            <v>26320.941719844701</v>
          </cell>
          <cell r="AP220">
            <v>26320.941719844701</v>
          </cell>
          <cell r="AQ220">
            <v>26320.941719844701</v>
          </cell>
          <cell r="AR220">
            <v>26320.941719844701</v>
          </cell>
          <cell r="AS220">
            <v>26320.941719844701</v>
          </cell>
          <cell r="AT220">
            <v>26320.941719844701</v>
          </cell>
          <cell r="AU220">
            <v>26320.941719844701</v>
          </cell>
          <cell r="AV220">
            <v>26320.941719844701</v>
          </cell>
          <cell r="AW220">
            <v>26320.941719844701</v>
          </cell>
          <cell r="AX220">
            <v>26320.941719844701</v>
          </cell>
          <cell r="AY220">
            <v>26320.941719844701</v>
          </cell>
          <cell r="AZ220">
            <v>26320.941719844701</v>
          </cell>
          <cell r="BA220">
            <v>26320.941719844701</v>
          </cell>
          <cell r="BB220">
            <v>26320.941719844701</v>
          </cell>
          <cell r="BC220">
            <v>26320.941719844701</v>
          </cell>
          <cell r="BD220">
            <v>26320.941719844701</v>
          </cell>
          <cell r="BE220">
            <v>26320.941719844701</v>
          </cell>
          <cell r="BF220">
            <v>26320.941719844701</v>
          </cell>
          <cell r="BG220">
            <v>26320.941719844701</v>
          </cell>
          <cell r="BH220">
            <v>26320.941719844701</v>
          </cell>
          <cell r="BI220">
            <v>26320.941719844701</v>
          </cell>
          <cell r="BJ220">
            <v>26320.941719844701</v>
          </cell>
          <cell r="BK220">
            <v>26320.941719844701</v>
          </cell>
          <cell r="BL220">
            <v>26320.941719844701</v>
          </cell>
          <cell r="BM220">
            <v>26320.941719844701</v>
          </cell>
          <cell r="BN220">
            <v>26320.941719844701</v>
          </cell>
          <cell r="BO220">
            <v>26320.941719844701</v>
          </cell>
          <cell r="BP220">
            <v>26320.941719844701</v>
          </cell>
          <cell r="BQ220">
            <v>26320.941719844701</v>
          </cell>
          <cell r="BR220">
            <v>26320.941719844701</v>
          </cell>
          <cell r="BS220">
            <v>26320.941719844701</v>
          </cell>
          <cell r="BT220">
            <v>26320.941719844701</v>
          </cell>
          <cell r="BU220">
            <v>26320.941719844701</v>
          </cell>
          <cell r="BV220">
            <v>26320.941719844701</v>
          </cell>
          <cell r="BW220">
            <v>26320.941719844701</v>
          </cell>
          <cell r="BX220">
            <v>26320.941719844701</v>
          </cell>
          <cell r="BY220">
            <v>26320.941719844701</v>
          </cell>
          <cell r="BZ220">
            <v>26320.941719844701</v>
          </cell>
          <cell r="CA220">
            <v>26320.941719844701</v>
          </cell>
          <cell r="CB220">
            <v>26320.941719844701</v>
          </cell>
        </row>
        <row r="221">
          <cell r="A221">
            <v>2128000</v>
          </cell>
          <cell r="B221" t="str">
            <v>Truck Driver 7 - 12 ton</v>
          </cell>
          <cell r="C221" t="str">
            <v>Truck Driver - 12 ton</v>
          </cell>
          <cell r="D221" t="str">
            <v>S8</v>
          </cell>
          <cell r="E221">
            <v>4679.6122260976435</v>
          </cell>
          <cell r="O221">
            <v>0</v>
          </cell>
          <cell r="P221">
            <v>0</v>
          </cell>
          <cell r="Q221">
            <v>0</v>
          </cell>
          <cell r="R221">
            <v>4679.6122260976435</v>
          </cell>
          <cell r="S221">
            <v>4679.6122260976435</v>
          </cell>
          <cell r="T221">
            <v>4679.6122260976435</v>
          </cell>
          <cell r="U221">
            <v>4679.6122260976435</v>
          </cell>
          <cell r="V221">
            <v>4679.6122260976435</v>
          </cell>
          <cell r="W221">
            <v>4679.6122260976435</v>
          </cell>
          <cell r="X221">
            <v>4679.6122260976435</v>
          </cell>
          <cell r="Y221">
            <v>4679.6122260976435</v>
          </cell>
          <cell r="Z221">
            <v>4679.6122260976435</v>
          </cell>
          <cell r="AA221">
            <v>4679.6122260976435</v>
          </cell>
          <cell r="AB221">
            <v>4679.6122260976435</v>
          </cell>
          <cell r="AC221">
            <v>4679.6122260976435</v>
          </cell>
          <cell r="AD221">
            <v>4679.6122260976435</v>
          </cell>
          <cell r="AE221">
            <v>4679.6122260976435</v>
          </cell>
          <cell r="AF221">
            <v>4679.6122260976435</v>
          </cell>
          <cell r="AG221">
            <v>4679.6122260976435</v>
          </cell>
          <cell r="AH221">
            <v>4679.6122260976435</v>
          </cell>
          <cell r="AI221">
            <v>4679.6122260976435</v>
          </cell>
          <cell r="AJ221">
            <v>4679.6122260976435</v>
          </cell>
          <cell r="AK221">
            <v>4679.6122260976435</v>
          </cell>
          <cell r="AL221">
            <v>4679.6122260976435</v>
          </cell>
          <cell r="AM221">
            <v>4679.6122260976435</v>
          </cell>
          <cell r="AN221">
            <v>4679.6122260976435</v>
          </cell>
          <cell r="AO221">
            <v>4679.6122260976435</v>
          </cell>
          <cell r="AP221">
            <v>4679.6122260976435</v>
          </cell>
          <cell r="AQ221">
            <v>4679.6122260976435</v>
          </cell>
          <cell r="AR221">
            <v>4679.6122260976435</v>
          </cell>
          <cell r="AS221">
            <v>4679.6122260976435</v>
          </cell>
          <cell r="AT221">
            <v>4679.6122260976435</v>
          </cell>
          <cell r="AU221">
            <v>4679.6122260976435</v>
          </cell>
          <cell r="AV221">
            <v>4679.6122260976435</v>
          </cell>
          <cell r="AW221">
            <v>4679.6122260976435</v>
          </cell>
          <cell r="AX221">
            <v>4679.6122260976435</v>
          </cell>
          <cell r="AY221">
            <v>4679.6122260976435</v>
          </cell>
          <cell r="AZ221">
            <v>4679.6122260976435</v>
          </cell>
          <cell r="BA221">
            <v>4679.6122260976435</v>
          </cell>
          <cell r="BB221">
            <v>4679.6122260976435</v>
          </cell>
          <cell r="BC221">
            <v>4679.6122260976435</v>
          </cell>
          <cell r="BD221">
            <v>4679.6122260976435</v>
          </cell>
          <cell r="BE221">
            <v>4679.6122260976435</v>
          </cell>
          <cell r="BF221">
            <v>4679.6122260976435</v>
          </cell>
          <cell r="BG221">
            <v>4679.6122260976435</v>
          </cell>
          <cell r="BH221">
            <v>4679.6122260976435</v>
          </cell>
          <cell r="BI221">
            <v>4679.6122260976435</v>
          </cell>
          <cell r="BJ221">
            <v>4679.6122260976435</v>
          </cell>
          <cell r="BK221">
            <v>4679.6122260976435</v>
          </cell>
          <cell r="BL221">
            <v>4679.6122260976435</v>
          </cell>
          <cell r="BM221">
            <v>4679.6122260976435</v>
          </cell>
          <cell r="BN221">
            <v>4679.6122260976435</v>
          </cell>
          <cell r="BO221">
            <v>4679.6122260976435</v>
          </cell>
          <cell r="BP221">
            <v>4679.6122260976435</v>
          </cell>
          <cell r="BQ221">
            <v>4679.6122260976435</v>
          </cell>
          <cell r="BR221">
            <v>4679.6122260976435</v>
          </cell>
          <cell r="BS221">
            <v>4679.6122260976435</v>
          </cell>
          <cell r="BT221">
            <v>4679.6122260976435</v>
          </cell>
          <cell r="BU221">
            <v>4679.6122260976435</v>
          </cell>
          <cell r="BV221">
            <v>4679.6122260976435</v>
          </cell>
          <cell r="BW221">
            <v>4679.6122260976435</v>
          </cell>
          <cell r="BX221">
            <v>4679.6122260976435</v>
          </cell>
          <cell r="BY221">
            <v>4679.6122260976435</v>
          </cell>
          <cell r="BZ221">
            <v>4679.6122260976435</v>
          </cell>
          <cell r="CA221">
            <v>4679.6122260976435</v>
          </cell>
          <cell r="CB221">
            <v>4679.6122260976435</v>
          </cell>
        </row>
        <row r="222">
          <cell r="A222">
            <v>2116040</v>
          </cell>
          <cell r="B222" t="str">
            <v>Safety rep</v>
          </cell>
          <cell r="C222" t="str">
            <v>Stope Team Leader</v>
          </cell>
          <cell r="D222" t="str">
            <v>U6</v>
          </cell>
          <cell r="E222">
            <v>4759.7801445729601</v>
          </cell>
          <cell r="O222">
            <v>0</v>
          </cell>
          <cell r="P222">
            <v>0</v>
          </cell>
          <cell r="Q222">
            <v>0</v>
          </cell>
          <cell r="R222">
            <v>4759.7801445729601</v>
          </cell>
          <cell r="S222">
            <v>4759.7801445729601</v>
          </cell>
          <cell r="T222">
            <v>4759.7801445729601</v>
          </cell>
          <cell r="U222">
            <v>4759.7801445729601</v>
          </cell>
          <cell r="V222">
            <v>4759.7801445729601</v>
          </cell>
          <cell r="W222">
            <v>4759.7801445729601</v>
          </cell>
          <cell r="X222">
            <v>4759.7801445729601</v>
          </cell>
          <cell r="Y222">
            <v>4759.7801445729601</v>
          </cell>
          <cell r="Z222">
            <v>4759.7801445729601</v>
          </cell>
          <cell r="AA222">
            <v>4759.7801445729601</v>
          </cell>
          <cell r="AB222">
            <v>4759.7801445729601</v>
          </cell>
          <cell r="AC222">
            <v>4759.7801445729601</v>
          </cell>
          <cell r="AD222">
            <v>9519.5602891459203</v>
          </cell>
          <cell r="AE222">
            <v>9519.5602891459203</v>
          </cell>
          <cell r="AF222">
            <v>9519.5602891459203</v>
          </cell>
          <cell r="AG222">
            <v>9519.5602891459203</v>
          </cell>
          <cell r="AH222">
            <v>9519.5602891459203</v>
          </cell>
          <cell r="AI222">
            <v>9519.5602891459203</v>
          </cell>
          <cell r="AJ222">
            <v>9519.5602891459203</v>
          </cell>
          <cell r="AK222">
            <v>9519.5602891459203</v>
          </cell>
          <cell r="AL222">
            <v>9519.5602891459203</v>
          </cell>
          <cell r="AM222">
            <v>9519.5602891459203</v>
          </cell>
          <cell r="AN222">
            <v>9519.5602891459203</v>
          </cell>
          <cell r="AO222">
            <v>9519.5602891459203</v>
          </cell>
          <cell r="AP222">
            <v>9519.5602891459203</v>
          </cell>
          <cell r="AQ222">
            <v>9519.5602891459203</v>
          </cell>
          <cell r="AR222">
            <v>9519.5602891459203</v>
          </cell>
          <cell r="AS222">
            <v>9519.5602891459203</v>
          </cell>
          <cell r="AT222">
            <v>9519.5602891459203</v>
          </cell>
          <cell r="AU222">
            <v>9519.5602891459203</v>
          </cell>
          <cell r="AV222">
            <v>9519.5602891459203</v>
          </cell>
          <cell r="AW222">
            <v>9519.5602891459203</v>
          </cell>
          <cell r="AX222">
            <v>9519.5602891459203</v>
          </cell>
          <cell r="AY222">
            <v>9519.5602891459203</v>
          </cell>
          <cell r="AZ222">
            <v>9519.5602891459203</v>
          </cell>
          <cell r="BA222">
            <v>9519.5602891459203</v>
          </cell>
          <cell r="BB222">
            <v>9519.5602891459203</v>
          </cell>
          <cell r="BC222">
            <v>9519.5602891459203</v>
          </cell>
          <cell r="BD222">
            <v>9519.5602891459203</v>
          </cell>
          <cell r="BE222">
            <v>9519.5602891459203</v>
          </cell>
          <cell r="BF222">
            <v>9519.5602891459203</v>
          </cell>
          <cell r="BG222">
            <v>9519.5602891459203</v>
          </cell>
          <cell r="BH222">
            <v>9519.5602891459203</v>
          </cell>
          <cell r="BI222">
            <v>9519.5602891459203</v>
          </cell>
          <cell r="BJ222">
            <v>9519.5602891459203</v>
          </cell>
          <cell r="BK222">
            <v>9519.5602891459203</v>
          </cell>
          <cell r="BL222">
            <v>9519.5602891459203</v>
          </cell>
          <cell r="BM222">
            <v>9519.5602891459203</v>
          </cell>
          <cell r="BN222">
            <v>9519.5602891459203</v>
          </cell>
          <cell r="BO222">
            <v>9519.5602891459203</v>
          </cell>
          <cell r="BP222">
            <v>9519.5602891459203</v>
          </cell>
          <cell r="BQ222">
            <v>9519.5602891459203</v>
          </cell>
          <cell r="BR222">
            <v>9519.5602891459203</v>
          </cell>
          <cell r="BS222">
            <v>9519.5602891459203</v>
          </cell>
          <cell r="BT222">
            <v>9519.5602891459203</v>
          </cell>
          <cell r="BU222">
            <v>9519.5602891459203</v>
          </cell>
          <cell r="BV222">
            <v>9519.5602891459203</v>
          </cell>
          <cell r="BW222">
            <v>9519.5602891459203</v>
          </cell>
          <cell r="BX222">
            <v>9519.5602891459203</v>
          </cell>
          <cell r="BY222">
            <v>9519.5602891459203</v>
          </cell>
          <cell r="BZ222">
            <v>9519.5602891459203</v>
          </cell>
          <cell r="CA222">
            <v>9519.5602891459203</v>
          </cell>
          <cell r="CB222">
            <v>9519.5602891459203</v>
          </cell>
        </row>
        <row r="223">
          <cell r="A223">
            <v>2112020</v>
          </cell>
          <cell r="B223" t="str">
            <v>Surface explosive guards</v>
          </cell>
          <cell r="C223" t="str">
            <v>Policeman</v>
          </cell>
          <cell r="D223" t="str">
            <v>U2</v>
          </cell>
          <cell r="E223">
            <v>2986.7460509843031</v>
          </cell>
          <cell r="O223">
            <v>0</v>
          </cell>
          <cell r="P223">
            <v>0</v>
          </cell>
          <cell r="Q223">
            <v>0</v>
          </cell>
          <cell r="R223">
            <v>8960.2381529529084</v>
          </cell>
          <cell r="S223">
            <v>8960.2381529529084</v>
          </cell>
          <cell r="T223">
            <v>8960.2381529529084</v>
          </cell>
          <cell r="U223">
            <v>8960.2381529529084</v>
          </cell>
          <cell r="V223">
            <v>8960.2381529529084</v>
          </cell>
          <cell r="W223">
            <v>8960.2381529529084</v>
          </cell>
          <cell r="X223">
            <v>8960.2381529529084</v>
          </cell>
          <cell r="Y223">
            <v>8960.2381529529084</v>
          </cell>
          <cell r="Z223">
            <v>8960.2381529529084</v>
          </cell>
          <cell r="AA223">
            <v>8960.2381529529084</v>
          </cell>
          <cell r="AB223">
            <v>8960.2381529529084</v>
          </cell>
          <cell r="AC223">
            <v>8960.2381529529084</v>
          </cell>
          <cell r="AD223">
            <v>8960.2381529529084</v>
          </cell>
          <cell r="AE223">
            <v>8960.2381529529084</v>
          </cell>
          <cell r="AF223">
            <v>8960.2381529529084</v>
          </cell>
          <cell r="AG223">
            <v>8960.2381529529084</v>
          </cell>
          <cell r="AH223">
            <v>8960.2381529529084</v>
          </cell>
          <cell r="AI223">
            <v>8960.2381529529084</v>
          </cell>
          <cell r="AJ223">
            <v>8960.2381529529084</v>
          </cell>
          <cell r="AK223">
            <v>8960.2381529529084</v>
          </cell>
          <cell r="AL223">
            <v>8960.2381529529084</v>
          </cell>
          <cell r="AM223">
            <v>8960.2381529529084</v>
          </cell>
          <cell r="AN223">
            <v>8960.2381529529084</v>
          </cell>
          <cell r="AO223">
            <v>8960.2381529529084</v>
          </cell>
          <cell r="AP223">
            <v>8960.2381529529084</v>
          </cell>
          <cell r="AQ223">
            <v>8960.2381529529084</v>
          </cell>
          <cell r="AR223">
            <v>8960.2381529529084</v>
          </cell>
          <cell r="AS223">
            <v>8960.2381529529084</v>
          </cell>
          <cell r="AT223">
            <v>8960.2381529529084</v>
          </cell>
          <cell r="AU223">
            <v>8960.2381529529084</v>
          </cell>
          <cell r="AV223">
            <v>8960.2381529529084</v>
          </cell>
          <cell r="AW223">
            <v>8960.2381529529084</v>
          </cell>
          <cell r="AX223">
            <v>8960.2381529529084</v>
          </cell>
          <cell r="AY223">
            <v>8960.2381529529084</v>
          </cell>
          <cell r="AZ223">
            <v>8960.2381529529084</v>
          </cell>
          <cell r="BA223">
            <v>8960.2381529529084</v>
          </cell>
          <cell r="BB223">
            <v>8960.2381529529084</v>
          </cell>
          <cell r="BC223">
            <v>8960.2381529529084</v>
          </cell>
          <cell r="BD223">
            <v>8960.2381529529084</v>
          </cell>
          <cell r="BE223">
            <v>8960.2381529529084</v>
          </cell>
          <cell r="BF223">
            <v>8960.2381529529084</v>
          </cell>
          <cell r="BG223">
            <v>8960.2381529529084</v>
          </cell>
          <cell r="BH223">
            <v>8960.2381529529084</v>
          </cell>
          <cell r="BI223">
            <v>8960.2381529529084</v>
          </cell>
          <cell r="BJ223">
            <v>8960.2381529529084</v>
          </cell>
          <cell r="BK223">
            <v>8960.2381529529084</v>
          </cell>
          <cell r="BL223">
            <v>8960.2381529529084</v>
          </cell>
          <cell r="BM223">
            <v>8960.2381529529084</v>
          </cell>
          <cell r="BN223">
            <v>8960.2381529529084</v>
          </cell>
          <cell r="BO223">
            <v>8960.2381529529084</v>
          </cell>
          <cell r="BP223">
            <v>8960.2381529529084</v>
          </cell>
          <cell r="BQ223">
            <v>8960.2381529529084</v>
          </cell>
          <cell r="BR223">
            <v>8960.2381529529084</v>
          </cell>
          <cell r="BS223">
            <v>8960.2381529529084</v>
          </cell>
          <cell r="BT223">
            <v>8960.2381529529084</v>
          </cell>
          <cell r="BU223">
            <v>8960.2381529529084</v>
          </cell>
          <cell r="BV223">
            <v>8960.2381529529084</v>
          </cell>
          <cell r="BW223">
            <v>8960.2381529529084</v>
          </cell>
          <cell r="BX223">
            <v>8960.2381529529084</v>
          </cell>
          <cell r="BY223">
            <v>8960.2381529529084</v>
          </cell>
          <cell r="BZ223">
            <v>8960.2381529529084</v>
          </cell>
          <cell r="CA223">
            <v>8960.2381529529084</v>
          </cell>
          <cell r="CB223">
            <v>8960.2381529529084</v>
          </cell>
        </row>
        <row r="224">
          <cell r="A224">
            <v>2111100</v>
          </cell>
          <cell r="B224" t="str">
            <v>Labourer Surface belt &amp; roadway</v>
          </cell>
          <cell r="C224" t="str">
            <v>Labourer</v>
          </cell>
          <cell r="D224" t="str">
            <v>U1</v>
          </cell>
          <cell r="E224">
            <v>2746.3209880618924</v>
          </cell>
          <cell r="O224">
            <v>0</v>
          </cell>
          <cell r="P224">
            <v>0</v>
          </cell>
          <cell r="Q224">
            <v>0</v>
          </cell>
          <cell r="R224">
            <v>8238.9629641856773</v>
          </cell>
          <cell r="S224">
            <v>8238.9629641856773</v>
          </cell>
          <cell r="T224">
            <v>8238.9629641856773</v>
          </cell>
          <cell r="U224">
            <v>8238.9629641856773</v>
          </cell>
          <cell r="V224">
            <v>8238.9629641856773</v>
          </cell>
          <cell r="W224">
            <v>8238.9629641856773</v>
          </cell>
          <cell r="X224">
            <v>16477.925928371355</v>
          </cell>
          <cell r="Y224">
            <v>16477.925928371355</v>
          </cell>
          <cell r="Z224">
            <v>16477.925928371355</v>
          </cell>
          <cell r="AA224">
            <v>16477.925928371355</v>
          </cell>
          <cell r="AB224">
            <v>16477.925928371355</v>
          </cell>
          <cell r="AC224">
            <v>32955.851856742709</v>
          </cell>
          <cell r="AD224">
            <v>32955.851856742709</v>
          </cell>
          <cell r="AE224">
            <v>32955.851856742709</v>
          </cell>
          <cell r="AF224">
            <v>32955.851856742709</v>
          </cell>
          <cell r="AG224">
            <v>32955.851856742709</v>
          </cell>
          <cell r="AH224">
            <v>32955.851856742709</v>
          </cell>
          <cell r="AI224">
            <v>32955.851856742709</v>
          </cell>
          <cell r="AJ224">
            <v>32955.851856742709</v>
          </cell>
          <cell r="AK224">
            <v>32955.851856742709</v>
          </cell>
          <cell r="AL224">
            <v>32955.851856742709</v>
          </cell>
          <cell r="AM224">
            <v>32955.851856742709</v>
          </cell>
          <cell r="AN224">
            <v>32955.851856742709</v>
          </cell>
          <cell r="AO224">
            <v>32955.851856742709</v>
          </cell>
          <cell r="AP224">
            <v>32955.851856742709</v>
          </cell>
          <cell r="AQ224">
            <v>32955.851856742709</v>
          </cell>
          <cell r="AR224">
            <v>32955.851856742709</v>
          </cell>
          <cell r="AS224">
            <v>32955.851856742709</v>
          </cell>
          <cell r="AT224">
            <v>32955.851856742709</v>
          </cell>
          <cell r="AU224">
            <v>32955.851856742709</v>
          </cell>
          <cell r="AV224">
            <v>32955.851856742709</v>
          </cell>
          <cell r="AW224">
            <v>32955.851856742709</v>
          </cell>
          <cell r="AX224">
            <v>32955.851856742709</v>
          </cell>
          <cell r="AY224">
            <v>32955.851856742709</v>
          </cell>
          <cell r="AZ224">
            <v>32955.851856742709</v>
          </cell>
          <cell r="BA224">
            <v>32955.851856742709</v>
          </cell>
          <cell r="BB224">
            <v>32955.851856742709</v>
          </cell>
          <cell r="BC224">
            <v>32955.851856742709</v>
          </cell>
          <cell r="BD224">
            <v>32955.851856742709</v>
          </cell>
          <cell r="BE224">
            <v>32955.851856742709</v>
          </cell>
          <cell r="BF224">
            <v>32955.851856742709</v>
          </cell>
          <cell r="BG224">
            <v>32955.851856742709</v>
          </cell>
          <cell r="BH224">
            <v>32955.851856742709</v>
          </cell>
          <cell r="BI224">
            <v>32955.851856742709</v>
          </cell>
          <cell r="BJ224">
            <v>32955.851856742709</v>
          </cell>
          <cell r="BK224">
            <v>32955.851856742709</v>
          </cell>
          <cell r="BL224">
            <v>32955.851856742709</v>
          </cell>
          <cell r="BM224">
            <v>32955.851856742709</v>
          </cell>
          <cell r="BN224">
            <v>32955.851856742709</v>
          </cell>
          <cell r="BO224">
            <v>32955.851856742709</v>
          </cell>
          <cell r="BP224">
            <v>32955.851856742709</v>
          </cell>
          <cell r="BQ224">
            <v>32955.851856742709</v>
          </cell>
          <cell r="BR224">
            <v>32955.851856742709</v>
          </cell>
          <cell r="BS224">
            <v>32955.851856742709</v>
          </cell>
          <cell r="BT224">
            <v>32955.851856742709</v>
          </cell>
          <cell r="BU224">
            <v>32955.851856742709</v>
          </cell>
          <cell r="BV224">
            <v>32955.851856742709</v>
          </cell>
          <cell r="BW224">
            <v>32955.851856742709</v>
          </cell>
          <cell r="BX224">
            <v>32955.851856742709</v>
          </cell>
          <cell r="BY224">
            <v>32955.851856742709</v>
          </cell>
          <cell r="BZ224">
            <v>32955.851856742709</v>
          </cell>
          <cell r="CA224">
            <v>32955.851856742709</v>
          </cell>
          <cell r="CB224">
            <v>32955.851856742709</v>
          </cell>
        </row>
        <row r="225">
          <cell r="A225">
            <v>2111080</v>
          </cell>
          <cell r="B225" t="str">
            <v>Transport Assistant u/g</v>
          </cell>
          <cell r="C225" t="str">
            <v>Transport Assistant</v>
          </cell>
          <cell r="D225" t="str">
            <v>U1</v>
          </cell>
          <cell r="E225">
            <v>2746.3209880618924</v>
          </cell>
          <cell r="O225">
            <v>0</v>
          </cell>
          <cell r="P225">
            <v>0</v>
          </cell>
          <cell r="Q225">
            <v>0</v>
          </cell>
          <cell r="R225">
            <v>8238.9629641856773</v>
          </cell>
          <cell r="S225">
            <v>8238.9629641856773</v>
          </cell>
          <cell r="T225">
            <v>8238.9629641856773</v>
          </cell>
          <cell r="U225">
            <v>8238.9629641856773</v>
          </cell>
          <cell r="V225">
            <v>8238.9629641856773</v>
          </cell>
          <cell r="W225">
            <v>8238.9629641856773</v>
          </cell>
          <cell r="X225">
            <v>8238.9629641856773</v>
          </cell>
          <cell r="Y225">
            <v>8238.9629641856773</v>
          </cell>
          <cell r="Z225">
            <v>8238.9629641856773</v>
          </cell>
          <cell r="AA225">
            <v>16477.925928371355</v>
          </cell>
          <cell r="AB225">
            <v>16477.925928371355</v>
          </cell>
          <cell r="AC225">
            <v>16477.925928371355</v>
          </cell>
          <cell r="AD225">
            <v>16477.925928371355</v>
          </cell>
          <cell r="AE225">
            <v>32955.851856742709</v>
          </cell>
          <cell r="AF225">
            <v>32955.851856742709</v>
          </cell>
          <cell r="AG225">
            <v>32955.851856742709</v>
          </cell>
          <cell r="AH225">
            <v>49433.777785114064</v>
          </cell>
          <cell r="AI225">
            <v>49433.777785114064</v>
          </cell>
          <cell r="AJ225">
            <v>65911.703713485418</v>
          </cell>
          <cell r="AK225">
            <v>65911.703713485418</v>
          </cell>
          <cell r="AL225">
            <v>65911.703713485418</v>
          </cell>
          <cell r="AM225">
            <v>65911.703713485418</v>
          </cell>
          <cell r="AN225">
            <v>65911.703713485418</v>
          </cell>
          <cell r="AO225">
            <v>65911.703713485418</v>
          </cell>
          <cell r="AP225">
            <v>65911.703713485418</v>
          </cell>
          <cell r="AQ225">
            <v>65911.703713485418</v>
          </cell>
          <cell r="AR225">
            <v>65911.703713485418</v>
          </cell>
          <cell r="AS225">
            <v>65911.703713485418</v>
          </cell>
          <cell r="AT225">
            <v>65911.703713485418</v>
          </cell>
          <cell r="AU225">
            <v>65911.703713485418</v>
          </cell>
          <cell r="AV225">
            <v>65911.703713485418</v>
          </cell>
          <cell r="AW225">
            <v>65911.703713485418</v>
          </cell>
          <cell r="AX225">
            <v>65911.703713485418</v>
          </cell>
          <cell r="AY225">
            <v>65911.703713485418</v>
          </cell>
          <cell r="AZ225">
            <v>65911.703713485418</v>
          </cell>
          <cell r="BA225">
            <v>65911.703713485418</v>
          </cell>
          <cell r="BB225">
            <v>65911.703713485418</v>
          </cell>
          <cell r="BC225">
            <v>65911.703713485418</v>
          </cell>
          <cell r="BD225">
            <v>65911.703713485418</v>
          </cell>
          <cell r="BE225">
            <v>65911.703713485418</v>
          </cell>
          <cell r="BF225">
            <v>65911.703713485418</v>
          </cell>
          <cell r="BG225">
            <v>65911.703713485418</v>
          </cell>
          <cell r="BH225">
            <v>65911.703713485418</v>
          </cell>
          <cell r="BI225">
            <v>65911.703713485418</v>
          </cell>
          <cell r="BJ225">
            <v>65911.703713485418</v>
          </cell>
          <cell r="BK225">
            <v>65911.703713485418</v>
          </cell>
          <cell r="BL225">
            <v>65911.703713485418</v>
          </cell>
          <cell r="BM225">
            <v>65911.703713485418</v>
          </cell>
          <cell r="BN225">
            <v>65911.703713485418</v>
          </cell>
          <cell r="BO225">
            <v>65911.703713485418</v>
          </cell>
          <cell r="BP225">
            <v>65911.703713485418</v>
          </cell>
          <cell r="BQ225">
            <v>65911.703713485418</v>
          </cell>
          <cell r="BR225">
            <v>65911.703713485418</v>
          </cell>
          <cell r="BS225">
            <v>65911.703713485418</v>
          </cell>
          <cell r="BT225">
            <v>65911.703713485418</v>
          </cell>
          <cell r="BU225">
            <v>65911.703713485418</v>
          </cell>
          <cell r="BV225">
            <v>65911.703713485418</v>
          </cell>
          <cell r="BW225">
            <v>65911.703713485418</v>
          </cell>
          <cell r="BX225">
            <v>65911.703713485418</v>
          </cell>
          <cell r="BY225">
            <v>65911.703713485418</v>
          </cell>
          <cell r="BZ225">
            <v>65911.703713485418</v>
          </cell>
          <cell r="CA225">
            <v>65911.703713485418</v>
          </cell>
          <cell r="CB225">
            <v>65911.703713485418</v>
          </cell>
        </row>
        <row r="226">
          <cell r="A226">
            <v>2111000</v>
          </cell>
          <cell r="B226" t="str">
            <v>Tip attendant</v>
          </cell>
          <cell r="C226" t="str">
            <v>Tip Attendant</v>
          </cell>
          <cell r="D226" t="str">
            <v>U1</v>
          </cell>
          <cell r="E226">
            <v>2746.3209880618924</v>
          </cell>
          <cell r="O226">
            <v>0</v>
          </cell>
          <cell r="P226">
            <v>0</v>
          </cell>
          <cell r="Q226">
            <v>0</v>
          </cell>
          <cell r="R226">
            <v>10985.28395224757</v>
          </cell>
          <cell r="S226">
            <v>10985.28395224757</v>
          </cell>
          <cell r="T226">
            <v>16477.925928371355</v>
          </cell>
          <cell r="U226">
            <v>16477.925928371355</v>
          </cell>
          <cell r="V226">
            <v>27463.209880618924</v>
          </cell>
          <cell r="W226">
            <v>27463.209880618924</v>
          </cell>
          <cell r="X226">
            <v>52180.098773175952</v>
          </cell>
          <cell r="Y226">
            <v>52180.098773175952</v>
          </cell>
          <cell r="Z226">
            <v>52180.098773175952</v>
          </cell>
          <cell r="AA226">
            <v>52180.098773175952</v>
          </cell>
          <cell r="AB226">
            <v>52180.098773175952</v>
          </cell>
          <cell r="AC226">
            <v>52180.098773175952</v>
          </cell>
          <cell r="AD226">
            <v>82389.629641856765</v>
          </cell>
          <cell r="AE226">
            <v>82389.629641856765</v>
          </cell>
          <cell r="AF226">
            <v>82389.629641856765</v>
          </cell>
          <cell r="AG226">
            <v>82389.629641856765</v>
          </cell>
          <cell r="AH226">
            <v>82389.629641856765</v>
          </cell>
          <cell r="AI226">
            <v>82389.629641856765</v>
          </cell>
          <cell r="AJ226">
            <v>82389.629641856765</v>
          </cell>
          <cell r="AK226">
            <v>82389.629641856765</v>
          </cell>
          <cell r="AL226">
            <v>82389.629641856765</v>
          </cell>
          <cell r="AM226">
            <v>87882.271617980557</v>
          </cell>
          <cell r="AN226">
            <v>87882.271617980557</v>
          </cell>
          <cell r="AO226">
            <v>87882.271617980557</v>
          </cell>
          <cell r="AP226">
            <v>87882.271617980557</v>
          </cell>
          <cell r="AQ226">
            <v>87882.271617980557</v>
          </cell>
          <cell r="AR226">
            <v>87882.271617980557</v>
          </cell>
          <cell r="AS226">
            <v>87882.271617980557</v>
          </cell>
          <cell r="AT226">
            <v>87882.271617980557</v>
          </cell>
          <cell r="AU226">
            <v>87882.271617980557</v>
          </cell>
          <cell r="AV226">
            <v>87882.271617980557</v>
          </cell>
          <cell r="AW226">
            <v>87882.271617980557</v>
          </cell>
          <cell r="AX226">
            <v>87882.271617980557</v>
          </cell>
          <cell r="AY226">
            <v>87882.271617980557</v>
          </cell>
          <cell r="AZ226">
            <v>87882.271617980557</v>
          </cell>
          <cell r="BA226">
            <v>87882.271617980557</v>
          </cell>
          <cell r="BB226">
            <v>87882.271617980557</v>
          </cell>
          <cell r="BC226">
            <v>87882.271617980557</v>
          </cell>
          <cell r="BD226">
            <v>87882.271617980557</v>
          </cell>
          <cell r="BE226">
            <v>87882.271617980557</v>
          </cell>
          <cell r="BF226">
            <v>87882.271617980557</v>
          </cell>
          <cell r="BG226">
            <v>87882.271617980557</v>
          </cell>
          <cell r="BH226">
            <v>87882.271617980557</v>
          </cell>
          <cell r="BI226">
            <v>87882.271617980557</v>
          </cell>
          <cell r="BJ226">
            <v>87882.271617980557</v>
          </cell>
          <cell r="BK226">
            <v>87882.271617980557</v>
          </cell>
          <cell r="BL226">
            <v>87882.271617980557</v>
          </cell>
          <cell r="BM226">
            <v>87882.271617980557</v>
          </cell>
          <cell r="BN226">
            <v>87882.271617980557</v>
          </cell>
          <cell r="BO226">
            <v>87882.271617980557</v>
          </cell>
          <cell r="BP226">
            <v>87882.271617980557</v>
          </cell>
          <cell r="BQ226">
            <v>87882.271617980557</v>
          </cell>
          <cell r="BR226">
            <v>87882.271617980557</v>
          </cell>
          <cell r="BS226">
            <v>87882.271617980557</v>
          </cell>
          <cell r="BT226">
            <v>87882.271617980557</v>
          </cell>
          <cell r="BU226">
            <v>87882.271617980557</v>
          </cell>
          <cell r="BV226">
            <v>87882.271617980557</v>
          </cell>
          <cell r="BW226">
            <v>87882.271617980557</v>
          </cell>
          <cell r="BX226">
            <v>87882.271617980557</v>
          </cell>
          <cell r="BY226">
            <v>87882.271617980557</v>
          </cell>
          <cell r="BZ226">
            <v>87882.271617980557</v>
          </cell>
          <cell r="CA226">
            <v>87882.271617980557</v>
          </cell>
          <cell r="CB226">
            <v>87882.271617980557</v>
          </cell>
        </row>
        <row r="227">
          <cell r="A227">
            <v>2020100</v>
          </cell>
          <cell r="B227" t="str">
            <v>Lampsman</v>
          </cell>
          <cell r="C227" t="str">
            <v>Relief 2</v>
          </cell>
          <cell r="D227">
            <v>0</v>
          </cell>
          <cell r="E227">
            <v>15014.052374031988</v>
          </cell>
          <cell r="O227">
            <v>0</v>
          </cell>
          <cell r="P227">
            <v>0</v>
          </cell>
          <cell r="Q227">
            <v>0</v>
          </cell>
          <cell r="R227">
            <v>15014.052374031988</v>
          </cell>
          <cell r="S227">
            <v>15014.052374031988</v>
          </cell>
          <cell r="T227">
            <v>15014.052374031988</v>
          </cell>
          <cell r="U227">
            <v>15014.052374031988</v>
          </cell>
          <cell r="V227">
            <v>15014.052374031988</v>
          </cell>
          <cell r="W227">
            <v>15014.052374031988</v>
          </cell>
          <cell r="X227">
            <v>15014.052374031988</v>
          </cell>
          <cell r="Y227">
            <v>15014.052374031988</v>
          </cell>
          <cell r="Z227">
            <v>15014.052374031988</v>
          </cell>
          <cell r="AA227">
            <v>15014.052374031988</v>
          </cell>
          <cell r="AB227">
            <v>15014.052374031988</v>
          </cell>
          <cell r="AC227">
            <v>15014.052374031988</v>
          </cell>
          <cell r="AD227">
            <v>15014.052374031988</v>
          </cell>
          <cell r="AE227">
            <v>15014.052374031988</v>
          </cell>
          <cell r="AF227">
            <v>15014.052374031988</v>
          </cell>
          <cell r="AG227">
            <v>30028.104748063975</v>
          </cell>
          <cell r="AH227">
            <v>30028.104748063975</v>
          </cell>
          <cell r="AI227">
            <v>30028.104748063975</v>
          </cell>
          <cell r="AJ227">
            <v>30028.104748063975</v>
          </cell>
          <cell r="AK227">
            <v>30028.104748063975</v>
          </cell>
          <cell r="AL227">
            <v>30028.104748063975</v>
          </cell>
          <cell r="AM227">
            <v>30028.104748063975</v>
          </cell>
          <cell r="AN227">
            <v>30028.104748063975</v>
          </cell>
          <cell r="AO227">
            <v>30028.104748063975</v>
          </cell>
          <cell r="AP227">
            <v>30028.104748063975</v>
          </cell>
          <cell r="AQ227">
            <v>30028.104748063975</v>
          </cell>
          <cell r="AR227">
            <v>30028.104748063975</v>
          </cell>
          <cell r="AS227">
            <v>30028.104748063975</v>
          </cell>
          <cell r="AT227">
            <v>30028.104748063975</v>
          </cell>
          <cell r="AU227">
            <v>30028.104748063975</v>
          </cell>
          <cell r="AV227">
            <v>30028.104748063975</v>
          </cell>
          <cell r="AW227">
            <v>30028.104748063975</v>
          </cell>
          <cell r="AX227">
            <v>30028.104748063975</v>
          </cell>
          <cell r="AY227">
            <v>30028.104748063975</v>
          </cell>
          <cell r="AZ227">
            <v>30028.104748063975</v>
          </cell>
          <cell r="BA227">
            <v>30028.104748063975</v>
          </cell>
          <cell r="BB227">
            <v>30028.104748063975</v>
          </cell>
          <cell r="BC227">
            <v>30028.104748063975</v>
          </cell>
          <cell r="BD227">
            <v>30028.104748063975</v>
          </cell>
          <cell r="BE227">
            <v>30028.104748063975</v>
          </cell>
          <cell r="BF227">
            <v>30028.104748063975</v>
          </cell>
          <cell r="BG227">
            <v>30028.104748063975</v>
          </cell>
          <cell r="BH227">
            <v>30028.104748063975</v>
          </cell>
          <cell r="BI227">
            <v>30028.104748063975</v>
          </cell>
          <cell r="BJ227">
            <v>30028.104748063975</v>
          </cell>
          <cell r="BK227">
            <v>30028.104748063975</v>
          </cell>
          <cell r="BL227">
            <v>30028.104748063975</v>
          </cell>
          <cell r="BM227">
            <v>30028.104748063975</v>
          </cell>
          <cell r="BN227">
            <v>30028.104748063975</v>
          </cell>
          <cell r="BO227">
            <v>30028.104748063975</v>
          </cell>
          <cell r="BP227">
            <v>30028.104748063975</v>
          </cell>
          <cell r="BQ227">
            <v>30028.104748063975</v>
          </cell>
          <cell r="BR227">
            <v>30028.104748063975</v>
          </cell>
          <cell r="BS227">
            <v>30028.104748063975</v>
          </cell>
          <cell r="BT227">
            <v>30028.104748063975</v>
          </cell>
          <cell r="BU227">
            <v>30028.104748063975</v>
          </cell>
          <cell r="BV227">
            <v>30028.104748063975</v>
          </cell>
          <cell r="BW227">
            <v>30028.104748063975</v>
          </cell>
          <cell r="BX227">
            <v>30028.104748063975</v>
          </cell>
          <cell r="BY227">
            <v>30028.104748063975</v>
          </cell>
          <cell r="BZ227">
            <v>30028.104748063975</v>
          </cell>
          <cell r="CA227">
            <v>30028.104748063975</v>
          </cell>
          <cell r="CB227">
            <v>30028.104748063975</v>
          </cell>
        </row>
        <row r="228">
          <cell r="A228">
            <v>2121100</v>
          </cell>
          <cell r="B228" t="str">
            <v>lamp repairers / attendants</v>
          </cell>
          <cell r="C228" t="str">
            <v>Lamp Room Attendant</v>
          </cell>
          <cell r="D228" t="str">
            <v>S1</v>
          </cell>
          <cell r="E228">
            <v>1915.0826614008204</v>
          </cell>
          <cell r="O228">
            <v>0</v>
          </cell>
          <cell r="P228">
            <v>0</v>
          </cell>
          <cell r="Q228">
            <v>0</v>
          </cell>
          <cell r="R228">
            <v>1915.0826614008204</v>
          </cell>
          <cell r="S228">
            <v>1915.0826614008204</v>
          </cell>
          <cell r="T228">
            <v>1915.0826614008204</v>
          </cell>
          <cell r="U228">
            <v>1915.0826614008204</v>
          </cell>
          <cell r="V228">
            <v>1915.0826614008204</v>
          </cell>
          <cell r="W228">
            <v>1915.0826614008204</v>
          </cell>
          <cell r="X228">
            <v>1915.0826614008204</v>
          </cell>
          <cell r="Y228">
            <v>1915.0826614008204</v>
          </cell>
          <cell r="Z228">
            <v>1915.0826614008204</v>
          </cell>
          <cell r="AA228">
            <v>1915.0826614008204</v>
          </cell>
          <cell r="AB228">
            <v>1915.0826614008204</v>
          </cell>
          <cell r="AC228">
            <v>1915.0826614008204</v>
          </cell>
          <cell r="AD228">
            <v>3830.1653228016407</v>
          </cell>
          <cell r="AE228">
            <v>3830.1653228016407</v>
          </cell>
          <cell r="AF228">
            <v>3830.1653228016407</v>
          </cell>
          <cell r="AG228">
            <v>3830.1653228016407</v>
          </cell>
          <cell r="AH228">
            <v>3830.1653228016407</v>
          </cell>
          <cell r="AI228">
            <v>3830.1653228016407</v>
          </cell>
          <cell r="AJ228">
            <v>3830.1653228016407</v>
          </cell>
          <cell r="AK228">
            <v>5745.2479842024613</v>
          </cell>
          <cell r="AL228">
            <v>5745.2479842024613</v>
          </cell>
          <cell r="AM228">
            <v>5745.2479842024613</v>
          </cell>
          <cell r="AN228">
            <v>5745.2479842024613</v>
          </cell>
          <cell r="AO228">
            <v>5745.2479842024613</v>
          </cell>
          <cell r="AP228">
            <v>5745.2479842024613</v>
          </cell>
          <cell r="AQ228">
            <v>5745.2479842024613</v>
          </cell>
          <cell r="AR228">
            <v>5745.2479842024613</v>
          </cell>
          <cell r="AS228">
            <v>5745.2479842024613</v>
          </cell>
          <cell r="AT228">
            <v>5745.2479842024613</v>
          </cell>
          <cell r="AU228">
            <v>5745.2479842024613</v>
          </cell>
          <cell r="AV228">
            <v>5745.2479842024613</v>
          </cell>
          <cell r="AW228">
            <v>5745.2479842024613</v>
          </cell>
          <cell r="AX228">
            <v>5745.2479842024613</v>
          </cell>
          <cell r="AY228">
            <v>5745.2479842024613</v>
          </cell>
          <cell r="AZ228">
            <v>5745.2479842024613</v>
          </cell>
          <cell r="BA228">
            <v>5745.2479842024613</v>
          </cell>
          <cell r="BB228">
            <v>5745.2479842024613</v>
          </cell>
          <cell r="BC228">
            <v>5745.2479842024613</v>
          </cell>
          <cell r="BD228">
            <v>5745.2479842024613</v>
          </cell>
          <cell r="BE228">
            <v>5745.2479842024613</v>
          </cell>
          <cell r="BF228">
            <v>5745.2479842024613</v>
          </cell>
          <cell r="BG228">
            <v>5745.2479842024613</v>
          </cell>
          <cell r="BH228">
            <v>5745.2479842024613</v>
          </cell>
          <cell r="BI228">
            <v>5745.2479842024613</v>
          </cell>
          <cell r="BJ228">
            <v>5745.2479842024613</v>
          </cell>
          <cell r="BK228">
            <v>5745.2479842024613</v>
          </cell>
          <cell r="BL228">
            <v>5745.2479842024613</v>
          </cell>
          <cell r="BM228">
            <v>5745.2479842024613</v>
          </cell>
          <cell r="BN228">
            <v>5745.2479842024613</v>
          </cell>
          <cell r="BO228">
            <v>5745.2479842024613</v>
          </cell>
          <cell r="BP228">
            <v>5745.2479842024613</v>
          </cell>
          <cell r="BQ228">
            <v>5745.2479842024613</v>
          </cell>
          <cell r="BR228">
            <v>5745.2479842024613</v>
          </cell>
          <cell r="BS228">
            <v>5745.2479842024613</v>
          </cell>
          <cell r="BT228">
            <v>5745.2479842024613</v>
          </cell>
          <cell r="BU228">
            <v>5745.2479842024613</v>
          </cell>
          <cell r="BV228">
            <v>5745.2479842024613</v>
          </cell>
          <cell r="BW228">
            <v>5745.2479842024613</v>
          </cell>
          <cell r="BX228">
            <v>5745.2479842024613</v>
          </cell>
          <cell r="BY228">
            <v>5745.2479842024613</v>
          </cell>
          <cell r="BZ228">
            <v>5745.2479842024613</v>
          </cell>
          <cell r="CA228">
            <v>5745.2479842024613</v>
          </cell>
          <cell r="CB228">
            <v>5745.2479842024613</v>
          </cell>
        </row>
        <row r="229">
          <cell r="A229">
            <v>2124040</v>
          </cell>
          <cell r="B229" t="str">
            <v>Mobilift driver</v>
          </cell>
          <cell r="C229" t="str">
            <v>Mobilift driver</v>
          </cell>
          <cell r="D229" t="str">
            <v>S4</v>
          </cell>
          <cell r="E229">
            <v>3046.8034958631752</v>
          </cell>
          <cell r="O229">
            <v>0</v>
          </cell>
          <cell r="P229">
            <v>0</v>
          </cell>
          <cell r="Q229">
            <v>0</v>
          </cell>
          <cell r="R229">
            <v>0</v>
          </cell>
          <cell r="S229">
            <v>0</v>
          </cell>
          <cell r="T229">
            <v>0</v>
          </cell>
          <cell r="U229">
            <v>0</v>
          </cell>
          <cell r="V229">
            <v>3046.8034958631752</v>
          </cell>
          <cell r="W229">
            <v>3046.8034958631752</v>
          </cell>
          <cell r="X229">
            <v>3046.8034958631752</v>
          </cell>
          <cell r="Y229">
            <v>3046.8034958631752</v>
          </cell>
          <cell r="Z229">
            <v>3046.8034958631752</v>
          </cell>
          <cell r="AA229">
            <v>3046.8034958631752</v>
          </cell>
          <cell r="AB229">
            <v>3046.8034958631752</v>
          </cell>
          <cell r="AC229">
            <v>3046.8034958631752</v>
          </cell>
          <cell r="AD229">
            <v>3046.8034958631752</v>
          </cell>
          <cell r="AE229">
            <v>6093.6069917263503</v>
          </cell>
          <cell r="AF229">
            <v>6093.6069917263503</v>
          </cell>
          <cell r="AG229">
            <v>6093.6069917263503</v>
          </cell>
          <cell r="AH229">
            <v>6093.6069917263503</v>
          </cell>
          <cell r="AI229">
            <v>6093.6069917263503</v>
          </cell>
          <cell r="AJ229">
            <v>6093.6069917263503</v>
          </cell>
          <cell r="AK229">
            <v>6093.6069917263503</v>
          </cell>
          <cell r="AL229">
            <v>6093.6069917263503</v>
          </cell>
          <cell r="AM229">
            <v>6093.6069917263503</v>
          </cell>
          <cell r="AN229">
            <v>6093.6069917263503</v>
          </cell>
          <cell r="AO229">
            <v>6093.6069917263503</v>
          </cell>
          <cell r="AP229">
            <v>6093.6069917263503</v>
          </cell>
          <cell r="AQ229">
            <v>6093.6069917263503</v>
          </cell>
          <cell r="AR229">
            <v>6093.6069917263503</v>
          </cell>
          <cell r="AS229">
            <v>6093.6069917263503</v>
          </cell>
          <cell r="AT229">
            <v>6093.6069917263503</v>
          </cell>
          <cell r="AU229">
            <v>6093.6069917263503</v>
          </cell>
          <cell r="AV229">
            <v>6093.6069917263503</v>
          </cell>
          <cell r="AW229">
            <v>6093.6069917263503</v>
          </cell>
          <cell r="AX229">
            <v>6093.6069917263503</v>
          </cell>
          <cell r="AY229">
            <v>6093.6069917263503</v>
          </cell>
          <cell r="AZ229">
            <v>6093.6069917263503</v>
          </cell>
          <cell r="BA229">
            <v>6093.6069917263503</v>
          </cell>
          <cell r="BB229">
            <v>6093.6069917263503</v>
          </cell>
          <cell r="BC229">
            <v>6093.6069917263503</v>
          </cell>
          <cell r="BD229">
            <v>6093.6069917263503</v>
          </cell>
          <cell r="BE229">
            <v>6093.6069917263503</v>
          </cell>
          <cell r="BF229">
            <v>6093.6069917263503</v>
          </cell>
          <cell r="BG229">
            <v>6093.6069917263503</v>
          </cell>
          <cell r="BH229">
            <v>6093.6069917263503</v>
          </cell>
          <cell r="BI229">
            <v>6093.6069917263503</v>
          </cell>
          <cell r="BJ229">
            <v>6093.6069917263503</v>
          </cell>
          <cell r="BK229">
            <v>6093.6069917263503</v>
          </cell>
          <cell r="BL229">
            <v>6093.6069917263503</v>
          </cell>
          <cell r="BM229">
            <v>6093.6069917263503</v>
          </cell>
          <cell r="BN229">
            <v>6093.6069917263503</v>
          </cell>
          <cell r="BO229">
            <v>6093.6069917263503</v>
          </cell>
          <cell r="BP229">
            <v>6093.6069917263503</v>
          </cell>
          <cell r="BQ229">
            <v>6093.6069917263503</v>
          </cell>
          <cell r="BR229">
            <v>6093.6069917263503</v>
          </cell>
          <cell r="BS229">
            <v>6093.6069917263503</v>
          </cell>
          <cell r="BT229">
            <v>6093.6069917263503</v>
          </cell>
          <cell r="BU229">
            <v>6093.6069917263503</v>
          </cell>
          <cell r="BV229">
            <v>6093.6069917263503</v>
          </cell>
          <cell r="BW229">
            <v>6093.6069917263503</v>
          </cell>
          <cell r="BX229">
            <v>6093.6069917263503</v>
          </cell>
          <cell r="BY229">
            <v>6093.6069917263503</v>
          </cell>
          <cell r="BZ229">
            <v>6093.6069917263503</v>
          </cell>
          <cell r="CA229">
            <v>6093.6069917263503</v>
          </cell>
          <cell r="CB229">
            <v>6093.6069917263503</v>
          </cell>
        </row>
        <row r="230">
          <cell r="A230">
            <v>2118000</v>
          </cell>
          <cell r="B230" t="str">
            <v>LHD Instructor</v>
          </cell>
          <cell r="C230" t="str">
            <v>Section Team Leader</v>
          </cell>
          <cell r="D230" t="str">
            <v>U8</v>
          </cell>
          <cell r="E230">
            <v>5844.9733568592401</v>
          </cell>
          <cell r="O230">
            <v>0</v>
          </cell>
          <cell r="P230">
            <v>0</v>
          </cell>
          <cell r="Q230">
            <v>0</v>
          </cell>
          <cell r="R230">
            <v>5844.9733568592401</v>
          </cell>
          <cell r="S230">
            <v>5844.9733568592401</v>
          </cell>
          <cell r="T230">
            <v>5844.9733568592401</v>
          </cell>
          <cell r="U230">
            <v>5844.9733568592401</v>
          </cell>
          <cell r="V230">
            <v>5844.9733568592401</v>
          </cell>
          <cell r="W230">
            <v>5844.9733568592401</v>
          </cell>
          <cell r="X230">
            <v>5844.9733568592401</v>
          </cell>
          <cell r="Y230">
            <v>5844.9733568592401</v>
          </cell>
          <cell r="Z230">
            <v>5844.9733568592401</v>
          </cell>
          <cell r="AA230">
            <v>5844.9733568592401</v>
          </cell>
          <cell r="AB230">
            <v>5844.9733568592401</v>
          </cell>
          <cell r="AC230">
            <v>5844.9733568592401</v>
          </cell>
          <cell r="AD230">
            <v>5844.9733568592401</v>
          </cell>
          <cell r="AE230">
            <v>5844.9733568592401</v>
          </cell>
          <cell r="AF230">
            <v>5844.9733568592401</v>
          </cell>
          <cell r="AG230">
            <v>5844.9733568592401</v>
          </cell>
          <cell r="AH230">
            <v>5844.9733568592401</v>
          </cell>
          <cell r="AI230">
            <v>5844.9733568592401</v>
          </cell>
          <cell r="AJ230">
            <v>5844.9733568592401</v>
          </cell>
          <cell r="AK230">
            <v>5844.9733568592401</v>
          </cell>
          <cell r="AL230">
            <v>5844.9733568592401</v>
          </cell>
          <cell r="AM230">
            <v>5844.9733568592401</v>
          </cell>
          <cell r="AN230">
            <v>5844.9733568592401</v>
          </cell>
          <cell r="AO230">
            <v>11689.94671371848</v>
          </cell>
          <cell r="AP230">
            <v>11689.94671371848</v>
          </cell>
          <cell r="AQ230">
            <v>11689.94671371848</v>
          </cell>
          <cell r="AR230">
            <v>11689.94671371848</v>
          </cell>
          <cell r="AS230">
            <v>11689.94671371848</v>
          </cell>
          <cell r="AT230">
            <v>11689.94671371848</v>
          </cell>
          <cell r="AU230">
            <v>11689.94671371848</v>
          </cell>
          <cell r="AV230">
            <v>11689.94671371848</v>
          </cell>
          <cell r="AW230">
            <v>11689.94671371848</v>
          </cell>
          <cell r="AX230">
            <v>11689.94671371848</v>
          </cell>
          <cell r="AY230">
            <v>11689.94671371848</v>
          </cell>
          <cell r="AZ230">
            <v>11689.94671371848</v>
          </cell>
          <cell r="BA230">
            <v>11689.94671371848</v>
          </cell>
          <cell r="BB230">
            <v>11689.94671371848</v>
          </cell>
          <cell r="BC230">
            <v>11689.94671371848</v>
          </cell>
          <cell r="BD230">
            <v>11689.94671371848</v>
          </cell>
          <cell r="BE230">
            <v>11689.94671371848</v>
          </cell>
          <cell r="BF230">
            <v>11689.94671371848</v>
          </cell>
          <cell r="BG230">
            <v>11689.94671371848</v>
          </cell>
          <cell r="BH230">
            <v>11689.94671371848</v>
          </cell>
          <cell r="BI230">
            <v>11689.94671371848</v>
          </cell>
          <cell r="BJ230">
            <v>11689.94671371848</v>
          </cell>
          <cell r="BK230">
            <v>11689.94671371848</v>
          </cell>
          <cell r="BL230">
            <v>11689.94671371848</v>
          </cell>
          <cell r="BM230">
            <v>11689.94671371848</v>
          </cell>
          <cell r="BN230">
            <v>11689.94671371848</v>
          </cell>
          <cell r="BO230">
            <v>11689.94671371848</v>
          </cell>
          <cell r="BP230">
            <v>11689.94671371848</v>
          </cell>
          <cell r="BQ230">
            <v>11689.94671371848</v>
          </cell>
          <cell r="BR230">
            <v>11689.94671371848</v>
          </cell>
          <cell r="BS230">
            <v>11689.94671371848</v>
          </cell>
          <cell r="BT230">
            <v>11689.94671371848</v>
          </cell>
          <cell r="BU230">
            <v>11689.94671371848</v>
          </cell>
          <cell r="BV230">
            <v>11689.94671371848</v>
          </cell>
          <cell r="BW230">
            <v>11689.94671371848</v>
          </cell>
          <cell r="BX230">
            <v>11689.94671371848</v>
          </cell>
          <cell r="BY230">
            <v>11689.94671371848</v>
          </cell>
          <cell r="BZ230">
            <v>11689.94671371848</v>
          </cell>
          <cell r="CA230">
            <v>11689.94671371848</v>
          </cell>
          <cell r="CB230">
            <v>11689.94671371848</v>
          </cell>
        </row>
        <row r="232">
          <cell r="B232" t="str">
            <v>Site Establishment</v>
          </cell>
        </row>
        <row r="233">
          <cell r="A233">
            <v>2104020</v>
          </cell>
          <cell r="B233" t="str">
            <v>Junior Clerk - Stores</v>
          </cell>
          <cell r="C233" t="str">
            <v>Junior Clerk</v>
          </cell>
          <cell r="D233" t="str">
            <v>A4 - Clerical Assistant</v>
          </cell>
          <cell r="E233">
            <v>3040.7543989760152</v>
          </cell>
          <cell r="O233">
            <v>0</v>
          </cell>
          <cell r="P233">
            <v>0</v>
          </cell>
          <cell r="Q233">
            <v>0</v>
          </cell>
          <cell r="R233">
            <v>0</v>
          </cell>
          <cell r="S233">
            <v>6081.5087979520304</v>
          </cell>
          <cell r="T233">
            <v>6081.5087979520304</v>
          </cell>
          <cell r="U233">
            <v>0</v>
          </cell>
          <cell r="V233">
            <v>0</v>
          </cell>
          <cell r="W233">
            <v>0</v>
          </cell>
          <cell r="X233">
            <v>0</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cell r="BZ233">
            <v>0</v>
          </cell>
          <cell r="CA233">
            <v>0</v>
          </cell>
          <cell r="CB233">
            <v>0</v>
          </cell>
        </row>
        <row r="234">
          <cell r="A234">
            <v>2010050</v>
          </cell>
          <cell r="B234" t="str">
            <v>Timberman</v>
          </cell>
          <cell r="C234" t="str">
            <v>Timberman</v>
          </cell>
          <cell r="D234">
            <v>0</v>
          </cell>
          <cell r="E234">
            <v>17688.180866846138</v>
          </cell>
          <cell r="O234">
            <v>0</v>
          </cell>
          <cell r="P234">
            <v>0</v>
          </cell>
          <cell r="Q234">
            <v>0</v>
          </cell>
          <cell r="R234">
            <v>0</v>
          </cell>
          <cell r="S234">
            <v>35376.361733692276</v>
          </cell>
          <cell r="T234">
            <v>35376.361733692276</v>
          </cell>
          <cell r="U234">
            <v>35376.361733692276</v>
          </cell>
          <cell r="V234">
            <v>35376.361733692276</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cell r="BZ234">
            <v>0</v>
          </cell>
          <cell r="CA234">
            <v>0</v>
          </cell>
          <cell r="CB234">
            <v>0</v>
          </cell>
        </row>
        <row r="235">
          <cell r="A235">
            <v>2000080</v>
          </cell>
          <cell r="B235" t="str">
            <v xml:space="preserve">Eng Mechanical Foreman </v>
          </cell>
          <cell r="C235" t="str">
            <v>Engineering foreman</v>
          </cell>
          <cell r="D235">
            <v>0</v>
          </cell>
          <cell r="E235">
            <v>30727.813943535908</v>
          </cell>
          <cell r="O235">
            <v>0</v>
          </cell>
          <cell r="P235">
            <v>0</v>
          </cell>
          <cell r="Q235">
            <v>0</v>
          </cell>
          <cell r="R235">
            <v>0</v>
          </cell>
          <cell r="S235">
            <v>30727.813943535908</v>
          </cell>
          <cell r="T235">
            <v>30727.813943535908</v>
          </cell>
          <cell r="U235">
            <v>30727.813943535908</v>
          </cell>
          <cell r="V235">
            <v>30727.813943535908</v>
          </cell>
          <cell r="W235">
            <v>30727.813943535908</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cell r="BZ235">
            <v>0</v>
          </cell>
          <cell r="CA235">
            <v>0</v>
          </cell>
          <cell r="CB235">
            <v>0</v>
          </cell>
        </row>
        <row r="236">
          <cell r="A236">
            <v>2000080</v>
          </cell>
          <cell r="B236" t="str">
            <v>Eng Foreman - Electrical</v>
          </cell>
          <cell r="C236" t="str">
            <v>Engineering foreman</v>
          </cell>
          <cell r="D236">
            <v>0</v>
          </cell>
          <cell r="E236">
            <v>30727.813943535908</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cell r="BZ236">
            <v>0</v>
          </cell>
          <cell r="CA236">
            <v>0</v>
          </cell>
          <cell r="CB236">
            <v>0</v>
          </cell>
        </row>
        <row r="237">
          <cell r="A237">
            <v>2030120</v>
          </cell>
          <cell r="B237" t="str">
            <v>Eng Artisan Fitter</v>
          </cell>
          <cell r="C237" t="str">
            <v>Fitter UG</v>
          </cell>
          <cell r="D237">
            <v>0</v>
          </cell>
          <cell r="E237">
            <v>19888.923774235329</v>
          </cell>
          <cell r="O237">
            <v>0</v>
          </cell>
          <cell r="P237">
            <v>0</v>
          </cell>
          <cell r="Q237">
            <v>0</v>
          </cell>
          <cell r="R237">
            <v>0</v>
          </cell>
          <cell r="S237">
            <v>19888.923774235329</v>
          </cell>
          <cell r="T237">
            <v>19888.923774235329</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cell r="AS237">
            <v>0</v>
          </cell>
          <cell r="AT237">
            <v>0</v>
          </cell>
          <cell r="AU237">
            <v>0</v>
          </cell>
          <cell r="AV237">
            <v>0</v>
          </cell>
          <cell r="AW237">
            <v>0</v>
          </cell>
          <cell r="AX237">
            <v>0</v>
          </cell>
          <cell r="AY237">
            <v>0</v>
          </cell>
          <cell r="AZ237">
            <v>0</v>
          </cell>
          <cell r="BA237">
            <v>0</v>
          </cell>
          <cell r="BB237">
            <v>0</v>
          </cell>
          <cell r="BC237">
            <v>0</v>
          </cell>
          <cell r="BD237">
            <v>0</v>
          </cell>
          <cell r="BE237">
            <v>0</v>
          </cell>
          <cell r="BF237">
            <v>0</v>
          </cell>
          <cell r="BG237">
            <v>0</v>
          </cell>
          <cell r="BH237">
            <v>0</v>
          </cell>
          <cell r="BI237">
            <v>0</v>
          </cell>
          <cell r="BJ237">
            <v>0</v>
          </cell>
          <cell r="BK237">
            <v>0</v>
          </cell>
          <cell r="BL237">
            <v>0</v>
          </cell>
          <cell r="BM237">
            <v>0</v>
          </cell>
          <cell r="BN237">
            <v>0</v>
          </cell>
          <cell r="BO237">
            <v>0</v>
          </cell>
          <cell r="BP237">
            <v>0</v>
          </cell>
          <cell r="BQ237">
            <v>0</v>
          </cell>
          <cell r="BR237">
            <v>0</v>
          </cell>
          <cell r="BS237">
            <v>0</v>
          </cell>
          <cell r="BT237">
            <v>0</v>
          </cell>
          <cell r="BU237">
            <v>0</v>
          </cell>
          <cell r="BV237">
            <v>0</v>
          </cell>
          <cell r="BW237">
            <v>0</v>
          </cell>
          <cell r="BX237">
            <v>0</v>
          </cell>
          <cell r="BY237">
            <v>0</v>
          </cell>
          <cell r="BZ237">
            <v>0</v>
          </cell>
          <cell r="CA237">
            <v>0</v>
          </cell>
          <cell r="CB237">
            <v>0</v>
          </cell>
        </row>
        <row r="238">
          <cell r="A238">
            <v>2030090</v>
          </cell>
          <cell r="B238" t="str">
            <v xml:space="preserve">Eng Artisan Boilermaker </v>
          </cell>
          <cell r="C238" t="str">
            <v>Boilermaker UG</v>
          </cell>
          <cell r="D238">
            <v>0</v>
          </cell>
          <cell r="E238">
            <v>19930.834295254652</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0</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0</v>
          </cell>
          <cell r="BV238">
            <v>0</v>
          </cell>
          <cell r="BW238">
            <v>0</v>
          </cell>
          <cell r="BX238">
            <v>0</v>
          </cell>
          <cell r="BY238">
            <v>0</v>
          </cell>
          <cell r="BZ238">
            <v>0</v>
          </cell>
          <cell r="CA238">
            <v>0</v>
          </cell>
          <cell r="CB238">
            <v>0</v>
          </cell>
        </row>
        <row r="239">
          <cell r="A239">
            <v>2030060</v>
          </cell>
          <cell r="B239" t="str">
            <v xml:space="preserve">Eng Artisan Electrician </v>
          </cell>
          <cell r="C239" t="str">
            <v>Electrician UG</v>
          </cell>
          <cell r="D239">
            <v>0</v>
          </cell>
          <cell r="E239">
            <v>19541.665171503784</v>
          </cell>
          <cell r="O239">
            <v>0</v>
          </cell>
          <cell r="P239">
            <v>0</v>
          </cell>
          <cell r="Q239">
            <v>0</v>
          </cell>
          <cell r="R239">
            <v>0</v>
          </cell>
          <cell r="S239">
            <v>19541.665171503784</v>
          </cell>
          <cell r="T239">
            <v>19541.665171503784</v>
          </cell>
          <cell r="U239">
            <v>19541.665171503784</v>
          </cell>
          <cell r="V239">
            <v>19541.665171503784</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cell r="AS239">
            <v>0</v>
          </cell>
          <cell r="AT239">
            <v>0</v>
          </cell>
          <cell r="AU239">
            <v>0</v>
          </cell>
          <cell r="AV239">
            <v>0</v>
          </cell>
          <cell r="AW239">
            <v>0</v>
          </cell>
          <cell r="AX239">
            <v>0</v>
          </cell>
          <cell r="AY239">
            <v>0</v>
          </cell>
          <cell r="AZ239">
            <v>0</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cell r="BZ239">
            <v>0</v>
          </cell>
          <cell r="CA239">
            <v>0</v>
          </cell>
          <cell r="CB239">
            <v>0</v>
          </cell>
        </row>
        <row r="240">
          <cell r="A240">
            <v>2132000</v>
          </cell>
          <cell r="B240" t="str">
            <v xml:space="preserve">Eng Artisan Assistants - Boilermaker </v>
          </cell>
          <cell r="C240" t="str">
            <v>Artisan Assistant - UG</v>
          </cell>
          <cell r="D240" t="str">
            <v>E2 - Under Ground</v>
          </cell>
          <cell r="E240">
            <v>2986.7460509843031</v>
          </cell>
          <cell r="O240">
            <v>0</v>
          </cell>
          <cell r="P240">
            <v>0</v>
          </cell>
          <cell r="Q240">
            <v>0</v>
          </cell>
          <cell r="R240">
            <v>0</v>
          </cell>
          <cell r="S240">
            <v>0</v>
          </cell>
          <cell r="T240">
            <v>5973.4921019686062</v>
          </cell>
          <cell r="U240">
            <v>5973.4921019686062</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cell r="BZ240">
            <v>0</v>
          </cell>
          <cell r="CA240">
            <v>0</v>
          </cell>
          <cell r="CB240">
            <v>0</v>
          </cell>
        </row>
        <row r="241">
          <cell r="A241">
            <v>2136000</v>
          </cell>
          <cell r="B241" t="str">
            <v xml:space="preserve">Eng Artisan Aid - Electrician </v>
          </cell>
          <cell r="C241" t="str">
            <v>Artisan Aid - UG</v>
          </cell>
          <cell r="D241" t="str">
            <v>E6 - Under Ground</v>
          </cell>
          <cell r="E241">
            <v>4759.7801445729601</v>
          </cell>
          <cell r="O241">
            <v>0</v>
          </cell>
          <cell r="P241">
            <v>0</v>
          </cell>
          <cell r="Q241">
            <v>0</v>
          </cell>
          <cell r="R241">
            <v>0</v>
          </cell>
          <cell r="S241">
            <v>0</v>
          </cell>
          <cell r="T241">
            <v>4759.7801445729601</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cell r="AS241">
            <v>0</v>
          </cell>
          <cell r="AT241">
            <v>0</v>
          </cell>
          <cell r="AU241">
            <v>0</v>
          </cell>
          <cell r="AV241">
            <v>0</v>
          </cell>
          <cell r="AW241">
            <v>0</v>
          </cell>
          <cell r="AX241">
            <v>0</v>
          </cell>
          <cell r="AY241">
            <v>0</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cell r="BZ241">
            <v>0</v>
          </cell>
          <cell r="CA241">
            <v>0</v>
          </cell>
          <cell r="CB241">
            <v>0</v>
          </cell>
        </row>
        <row r="242">
          <cell r="A242">
            <v>2132000</v>
          </cell>
          <cell r="B242" t="str">
            <v xml:space="preserve">Eng Artisan Assistants - Electrician </v>
          </cell>
          <cell r="C242" t="str">
            <v>Artisan Assistant - UG</v>
          </cell>
          <cell r="D242" t="str">
            <v>E2 - Under Ground</v>
          </cell>
          <cell r="E242">
            <v>2986.7460509843031</v>
          </cell>
          <cell r="O242">
            <v>0</v>
          </cell>
          <cell r="P242">
            <v>0</v>
          </cell>
          <cell r="Q242">
            <v>11946.984203937212</v>
          </cell>
          <cell r="R242">
            <v>11946.984203937212</v>
          </cell>
          <cell r="S242">
            <v>11946.984203937212</v>
          </cell>
          <cell r="T242">
            <v>11946.984203937212</v>
          </cell>
          <cell r="U242">
            <v>11946.984203937212</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cell r="BZ242">
            <v>0</v>
          </cell>
          <cell r="CA242">
            <v>0</v>
          </cell>
          <cell r="CB242">
            <v>0</v>
          </cell>
        </row>
        <row r="243">
          <cell r="A243">
            <v>2111100</v>
          </cell>
          <cell r="B243" t="str">
            <v xml:space="preserve">Labourer PTV's </v>
          </cell>
          <cell r="C243" t="str">
            <v>Labourer</v>
          </cell>
          <cell r="D243" t="str">
            <v>U1</v>
          </cell>
          <cell r="E243">
            <v>2746.3209880618924</v>
          </cell>
          <cell r="O243">
            <v>0</v>
          </cell>
          <cell r="P243">
            <v>0</v>
          </cell>
          <cell r="Q243">
            <v>0</v>
          </cell>
          <cell r="R243">
            <v>0</v>
          </cell>
          <cell r="S243">
            <v>10985.28395224757</v>
          </cell>
          <cell r="T243">
            <v>10985.28395224757</v>
          </cell>
          <cell r="U243">
            <v>10985.28395224757</v>
          </cell>
          <cell r="V243">
            <v>10985.28395224757</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cell r="BZ243">
            <v>0</v>
          </cell>
          <cell r="CA243">
            <v>0</v>
          </cell>
          <cell r="CB243">
            <v>0</v>
          </cell>
        </row>
        <row r="244">
          <cell r="A244">
            <v>2136000</v>
          </cell>
          <cell r="B244" t="str">
            <v xml:space="preserve">Eng Artisan Aid - Fitter </v>
          </cell>
          <cell r="C244" t="str">
            <v>Artisan Aid - UG</v>
          </cell>
          <cell r="D244" t="str">
            <v>E6 - Under Ground</v>
          </cell>
          <cell r="E244">
            <v>4759.7801445729601</v>
          </cell>
          <cell r="O244">
            <v>0</v>
          </cell>
          <cell r="P244">
            <v>0</v>
          </cell>
          <cell r="Q244">
            <v>0</v>
          </cell>
          <cell r="R244">
            <v>0</v>
          </cell>
          <cell r="S244">
            <v>4759.7801445729601</v>
          </cell>
          <cell r="T244">
            <v>4759.7801445729601</v>
          </cell>
          <cell r="U244">
            <v>4759.7801445729601</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v>0</v>
          </cell>
        </row>
        <row r="245">
          <cell r="A245">
            <v>2132000</v>
          </cell>
          <cell r="B245" t="str">
            <v xml:space="preserve">Eng Artisan Assistant - Fitter </v>
          </cell>
          <cell r="C245" t="str">
            <v>Artisan Assistant - UG</v>
          </cell>
          <cell r="D245" t="str">
            <v>E2 - Under Ground</v>
          </cell>
          <cell r="E245">
            <v>2986.7460509843031</v>
          </cell>
          <cell r="O245">
            <v>0</v>
          </cell>
          <cell r="P245">
            <v>0</v>
          </cell>
          <cell r="Q245">
            <v>0</v>
          </cell>
          <cell r="R245">
            <v>0</v>
          </cell>
          <cell r="S245">
            <v>5973.4921019686062</v>
          </cell>
          <cell r="T245">
            <v>5973.4921019686062</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cell r="BZ245">
            <v>0</v>
          </cell>
          <cell r="CA245">
            <v>0</v>
          </cell>
          <cell r="CB245">
            <v>0</v>
          </cell>
        </row>
        <row r="246">
          <cell r="A246">
            <v>2136000</v>
          </cell>
          <cell r="B246" t="str">
            <v>Eng Artisan Aid -  Boilermaker</v>
          </cell>
          <cell r="C246" t="str">
            <v>Artisan Aid - UG</v>
          </cell>
          <cell r="D246" t="str">
            <v>E6 - Under Ground</v>
          </cell>
          <cell r="E246">
            <v>4759.7801445729601</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cell r="BZ246">
            <v>0</v>
          </cell>
          <cell r="CA246">
            <v>0</v>
          </cell>
          <cell r="CB246">
            <v>0</v>
          </cell>
        </row>
        <row r="247">
          <cell r="A247">
            <v>2132000</v>
          </cell>
          <cell r="B247" t="str">
            <v>Cable Gang</v>
          </cell>
          <cell r="C247" t="str">
            <v>Artisan Assistant - UG</v>
          </cell>
          <cell r="D247" t="str">
            <v>E2 - Under Ground</v>
          </cell>
          <cell r="E247">
            <v>2986.7460509843031</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cell r="BZ247">
            <v>0</v>
          </cell>
          <cell r="CA247">
            <v>0</v>
          </cell>
          <cell r="CB247">
            <v>0</v>
          </cell>
        </row>
        <row r="248">
          <cell r="A248">
            <v>2117020</v>
          </cell>
          <cell r="B248" t="str">
            <v>Mini-excavator drivers</v>
          </cell>
          <cell r="C248" t="str">
            <v>Front End Loader Driver</v>
          </cell>
          <cell r="D248" t="str">
            <v>U7</v>
          </cell>
          <cell r="E248">
            <v>5192.3156822402307</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0</v>
          </cell>
          <cell r="BF248">
            <v>0</v>
          </cell>
          <cell r="BG248">
            <v>0</v>
          </cell>
          <cell r="BH248">
            <v>0</v>
          </cell>
          <cell r="BI248">
            <v>0</v>
          </cell>
          <cell r="BJ248">
            <v>0</v>
          </cell>
          <cell r="BK248">
            <v>0</v>
          </cell>
          <cell r="BL248">
            <v>0</v>
          </cell>
          <cell r="BM248">
            <v>0</v>
          </cell>
          <cell r="BN248">
            <v>0</v>
          </cell>
          <cell r="BO248">
            <v>0</v>
          </cell>
          <cell r="BP248">
            <v>0</v>
          </cell>
          <cell r="BQ248">
            <v>0</v>
          </cell>
          <cell r="BR248">
            <v>0</v>
          </cell>
          <cell r="BS248">
            <v>0</v>
          </cell>
          <cell r="BT248">
            <v>0</v>
          </cell>
          <cell r="BU248">
            <v>0</v>
          </cell>
          <cell r="BV248">
            <v>0</v>
          </cell>
          <cell r="BW248">
            <v>0</v>
          </cell>
          <cell r="BX248">
            <v>0</v>
          </cell>
          <cell r="BY248">
            <v>0</v>
          </cell>
          <cell r="BZ248">
            <v>0</v>
          </cell>
          <cell r="CA248">
            <v>0</v>
          </cell>
          <cell r="CB248">
            <v>0</v>
          </cell>
        </row>
        <row r="249">
          <cell r="A249">
            <v>2124040</v>
          </cell>
          <cell r="B249" t="str">
            <v>Mobilift driver</v>
          </cell>
          <cell r="C249" t="str">
            <v>Mobilift driver</v>
          </cell>
          <cell r="D249" t="str">
            <v>S4</v>
          </cell>
          <cell r="E249">
            <v>3046.8034958631752</v>
          </cell>
          <cell r="O249">
            <v>0</v>
          </cell>
          <cell r="P249">
            <v>0</v>
          </cell>
          <cell r="Q249">
            <v>3046.8034958631752</v>
          </cell>
          <cell r="R249">
            <v>3046.8034958631752</v>
          </cell>
          <cell r="S249">
            <v>3046.8034958631752</v>
          </cell>
          <cell r="T249">
            <v>3046.8034958631752</v>
          </cell>
          <cell r="U249">
            <v>3046.8034958631752</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cell r="BZ249">
            <v>0</v>
          </cell>
          <cell r="CA249">
            <v>0</v>
          </cell>
          <cell r="CB249">
            <v>0</v>
          </cell>
        </row>
      </sheetData>
      <sheetData sheetId="13" refreshError="1"/>
      <sheetData sheetId="14" refreshError="1"/>
      <sheetData sheetId="15" refreshError="1"/>
      <sheetData sheetId="16" refreshError="1"/>
      <sheetData sheetId="17" refreshError="1">
        <row r="5">
          <cell r="A5">
            <v>2000000</v>
          </cell>
          <cell r="B5" t="str">
            <v>Project manager</v>
          </cell>
          <cell r="D5">
            <v>55160.915687056622</v>
          </cell>
          <cell r="E5">
            <v>2114.2551049082645</v>
          </cell>
          <cell r="F5">
            <v>25521.688499999997</v>
          </cell>
          <cell r="G5">
            <v>208.07849999999999</v>
          </cell>
          <cell r="H5">
            <v>234.67500000000001</v>
          </cell>
        </row>
        <row r="6">
          <cell r="A6">
            <v>2000010</v>
          </cell>
          <cell r="B6" t="str">
            <v>Project co-ordinator</v>
          </cell>
          <cell r="D6">
            <v>43613.599519882104</v>
          </cell>
          <cell r="E6">
            <v>1671.6596213063283</v>
          </cell>
          <cell r="F6">
            <v>18197.919999999998</v>
          </cell>
          <cell r="G6">
            <v>116.3617</v>
          </cell>
          <cell r="H6">
            <v>131.23500000000001</v>
          </cell>
        </row>
        <row r="7">
          <cell r="A7">
            <v>2000020</v>
          </cell>
          <cell r="B7" t="str">
            <v>Project planner</v>
          </cell>
          <cell r="D7">
            <v>34388.099537828399</v>
          </cell>
          <cell r="E7">
            <v>1318.0567090007053</v>
          </cell>
          <cell r="F7">
            <v>16600.48</v>
          </cell>
          <cell r="G7">
            <v>106.14730000000002</v>
          </cell>
          <cell r="H7">
            <v>119.715</v>
          </cell>
        </row>
        <row r="8">
          <cell r="A8">
            <v>2000030</v>
          </cell>
          <cell r="B8" t="str">
            <v>Contracts manager</v>
          </cell>
          <cell r="D8">
            <v>55160.915687056622</v>
          </cell>
          <cell r="E8">
            <v>2114.2551049082645</v>
          </cell>
          <cell r="F8">
            <v>25521.688499999997</v>
          </cell>
          <cell r="G8">
            <v>208.07849999999999</v>
          </cell>
          <cell r="H8">
            <v>234.67500000000001</v>
          </cell>
        </row>
        <row r="9">
          <cell r="A9">
            <v>2000040</v>
          </cell>
          <cell r="B9" t="str">
            <v>Senior site manager</v>
          </cell>
          <cell r="D9">
            <v>44164.165433705653</v>
          </cell>
          <cell r="E9">
            <v>1692.7621860370125</v>
          </cell>
          <cell r="F9">
            <v>18609.759999999998</v>
          </cell>
          <cell r="G9">
            <v>118.99510000000001</v>
          </cell>
          <cell r="H9">
            <v>134.20500000000001</v>
          </cell>
        </row>
        <row r="10">
          <cell r="A10">
            <v>2000050</v>
          </cell>
          <cell r="B10" t="str">
            <v>Contracts engineer</v>
          </cell>
          <cell r="D10">
            <v>47748.919590012694</v>
          </cell>
          <cell r="E10">
            <v>1830.1617320817438</v>
          </cell>
          <cell r="F10">
            <v>22056.32</v>
          </cell>
          <cell r="G10">
            <v>141.03319999999999</v>
          </cell>
          <cell r="H10">
            <v>159.06</v>
          </cell>
        </row>
        <row r="11">
          <cell r="A11">
            <v>2000060</v>
          </cell>
          <cell r="B11" t="str">
            <v>Site Manager</v>
          </cell>
          <cell r="D11">
            <v>43613.599519882104</v>
          </cell>
          <cell r="E11">
            <v>1671.6596213063283</v>
          </cell>
          <cell r="F11">
            <v>18197.919999999998</v>
          </cell>
          <cell r="G11">
            <v>116.3617</v>
          </cell>
          <cell r="H11">
            <v>131.23500000000001</v>
          </cell>
        </row>
        <row r="12">
          <cell r="A12">
            <v>2000070</v>
          </cell>
          <cell r="B12" t="str">
            <v>Shaft  / general foreman</v>
          </cell>
          <cell r="D12">
            <v>32813.496479153662</v>
          </cell>
          <cell r="E12">
            <v>1257.7039662381626</v>
          </cell>
          <cell r="F12">
            <v>13998.4</v>
          </cell>
          <cell r="G12">
            <v>89.509</v>
          </cell>
          <cell r="H12">
            <v>100.95</v>
          </cell>
        </row>
        <row r="13">
          <cell r="A13">
            <v>2000080</v>
          </cell>
          <cell r="B13" t="str">
            <v>Engineering foreman</v>
          </cell>
          <cell r="D13">
            <v>30727.813943535908</v>
          </cell>
          <cell r="E13">
            <v>1177.7621289205024</v>
          </cell>
          <cell r="F13">
            <v>12644.32</v>
          </cell>
          <cell r="G13">
            <v>80.850700000000003</v>
          </cell>
          <cell r="H13">
            <v>91.185000000000002</v>
          </cell>
        </row>
        <row r="14">
          <cell r="A14">
            <v>2000090</v>
          </cell>
          <cell r="B14" t="str">
            <v>Shift boss</v>
          </cell>
          <cell r="D14">
            <v>30393.724575806373</v>
          </cell>
          <cell r="E14">
            <v>1164.9568637718041</v>
          </cell>
          <cell r="F14">
            <v>12413.44</v>
          </cell>
          <cell r="G14">
            <v>79.374400000000009</v>
          </cell>
          <cell r="H14">
            <v>89.52</v>
          </cell>
        </row>
        <row r="15">
          <cell r="A15">
            <v>2000100</v>
          </cell>
          <cell r="B15" t="str">
            <v>Quantity surveyor</v>
          </cell>
          <cell r="D15">
            <v>33810.263892076196</v>
          </cell>
          <cell r="E15">
            <v>1295.9089264881638</v>
          </cell>
          <cell r="F15">
            <v>16719.1937</v>
          </cell>
          <cell r="G15">
            <v>136.3117</v>
          </cell>
          <cell r="H15">
            <v>153.73500000000001</v>
          </cell>
        </row>
        <row r="16">
          <cell r="A16">
            <v>2000110</v>
          </cell>
          <cell r="B16" t="str">
            <v>QA Manager</v>
          </cell>
          <cell r="D16">
            <v>31874.553124661608</v>
          </cell>
          <cell r="E16">
            <v>1221.7153363227906</v>
          </cell>
          <cell r="F16">
            <v>13436.8</v>
          </cell>
          <cell r="G16">
            <v>85.917999999999992</v>
          </cell>
          <cell r="H16">
            <v>96.9</v>
          </cell>
        </row>
        <row r="17">
          <cell r="A17">
            <v>2000115</v>
          </cell>
          <cell r="B17" t="str">
            <v>Financial/Contractual Manager</v>
          </cell>
          <cell r="D17">
            <v>59350</v>
          </cell>
          <cell r="E17">
            <v>2274.817937907244</v>
          </cell>
        </row>
        <row r="18">
          <cell r="A18">
            <v>2000120</v>
          </cell>
          <cell r="B18" t="str">
            <v>Site administrator</v>
          </cell>
          <cell r="D18">
            <v>35510</v>
          </cell>
          <cell r="E18">
            <v>1361.0578765810656</v>
          </cell>
        </row>
        <row r="19">
          <cell r="A19">
            <v>2000130</v>
          </cell>
          <cell r="B19" t="str">
            <v>Site accountant</v>
          </cell>
          <cell r="D19">
            <v>22646.955562813309</v>
          </cell>
          <cell r="E19">
            <v>868.03202617145689</v>
          </cell>
          <cell r="F19">
            <v>9634.56</v>
          </cell>
          <cell r="G19">
            <v>61.605600000000003</v>
          </cell>
          <cell r="H19">
            <v>69.48</v>
          </cell>
        </row>
        <row r="20">
          <cell r="A20">
            <v>2000135</v>
          </cell>
          <cell r="B20" t="str">
            <v>Snr Principal Site Clerk</v>
          </cell>
          <cell r="D20">
            <v>20698.246350289774</v>
          </cell>
          <cell r="E20">
            <v>793.34022040206105</v>
          </cell>
          <cell r="F20">
            <v>8413.6</v>
          </cell>
          <cell r="G20">
            <v>53.798500000000004</v>
          </cell>
          <cell r="H20">
            <v>60.674999999999997</v>
          </cell>
        </row>
        <row r="21">
          <cell r="A21">
            <v>2000140</v>
          </cell>
          <cell r="B21" t="str">
            <v>Principal Site Clerk</v>
          </cell>
          <cell r="D21">
            <v>13054.326219966162</v>
          </cell>
          <cell r="E21">
            <v>500.35746339464021</v>
          </cell>
          <cell r="F21">
            <v>5929.95</v>
          </cell>
          <cell r="G21">
            <v>45.615000000000002</v>
          </cell>
          <cell r="H21">
            <v>60.82</v>
          </cell>
        </row>
        <row r="22">
          <cell r="A22">
            <v>2000150</v>
          </cell>
          <cell r="B22" t="str">
            <v>Site Clerk (Higher)</v>
          </cell>
          <cell r="D22">
            <v>10229.539568353151</v>
          </cell>
          <cell r="E22">
            <v>392.0866066827578</v>
          </cell>
          <cell r="F22">
            <v>4126.2</v>
          </cell>
          <cell r="G22">
            <v>31.74</v>
          </cell>
          <cell r="H22">
            <v>42.32</v>
          </cell>
        </row>
        <row r="23">
          <cell r="A23">
            <v>2000160</v>
          </cell>
          <cell r="B23" t="str">
            <v>Site Clerk (Lower)</v>
          </cell>
          <cell r="D23">
            <v>8697.3617353317804</v>
          </cell>
          <cell r="E23">
            <v>333.35997452402376</v>
          </cell>
          <cell r="F23">
            <v>3283.8</v>
          </cell>
          <cell r="G23">
            <v>25.26</v>
          </cell>
          <cell r="H23">
            <v>33.68</v>
          </cell>
        </row>
        <row r="24">
          <cell r="A24">
            <v>2000170</v>
          </cell>
          <cell r="B24" t="str">
            <v>Surveyor / Ringman</v>
          </cell>
          <cell r="D24">
            <v>24584.752575384038</v>
          </cell>
          <cell r="E24">
            <v>942.30557973875193</v>
          </cell>
          <cell r="F24">
            <v>12282.4</v>
          </cell>
          <cell r="G24">
            <v>78.536500000000004</v>
          </cell>
          <cell r="H24">
            <v>88.575000000000003</v>
          </cell>
        </row>
        <row r="25">
          <cell r="A25">
            <v>2000180</v>
          </cell>
          <cell r="B25" t="str">
            <v>Surveyor - Equiping</v>
          </cell>
          <cell r="D25">
            <v>30204.106286013935</v>
          </cell>
          <cell r="E25">
            <v>1157.6890105793</v>
          </cell>
          <cell r="F25">
            <v>12282.4</v>
          </cell>
          <cell r="G25">
            <v>78.536500000000004</v>
          </cell>
          <cell r="H25">
            <v>88.575000000000003</v>
          </cell>
        </row>
        <row r="26">
          <cell r="A26">
            <v>2000190</v>
          </cell>
          <cell r="B26" t="str">
            <v>Store Control / Buyer</v>
          </cell>
          <cell r="D26">
            <v>13096.83799415274</v>
          </cell>
          <cell r="E26">
            <v>501.98689130520279</v>
          </cell>
          <cell r="F26">
            <v>5957.25</v>
          </cell>
          <cell r="G26">
            <v>45.825000000000003</v>
          </cell>
          <cell r="H26">
            <v>61.1</v>
          </cell>
        </row>
        <row r="27">
          <cell r="A27">
            <v>2000200</v>
          </cell>
          <cell r="B27" t="str">
            <v>Storeman</v>
          </cell>
          <cell r="D27">
            <v>11510.954030150548</v>
          </cell>
          <cell r="E27">
            <v>441.2017642832713</v>
          </cell>
          <cell r="F27">
            <v>5075.8500000000004</v>
          </cell>
          <cell r="G27">
            <v>39.045000000000002</v>
          </cell>
          <cell r="H27">
            <v>52.06</v>
          </cell>
        </row>
        <row r="28">
          <cell r="A28">
            <v>2000210</v>
          </cell>
          <cell r="B28" t="str">
            <v>Safety Officer</v>
          </cell>
          <cell r="D28">
            <v>27630.056349906754</v>
          </cell>
          <cell r="E28">
            <v>1059.0286067423056</v>
          </cell>
          <cell r="F28">
            <v>13505.5327</v>
          </cell>
          <cell r="G28">
            <v>110.11070000000001</v>
          </cell>
          <cell r="H28">
            <v>124.185</v>
          </cell>
        </row>
        <row r="29">
          <cell r="A29">
            <v>2000220</v>
          </cell>
          <cell r="B29" t="str">
            <v>IT/Co-ordinator</v>
          </cell>
          <cell r="D29">
            <v>22646.955562813309</v>
          </cell>
          <cell r="E29">
            <v>868.03202617145689</v>
          </cell>
          <cell r="F29">
            <v>9634.56</v>
          </cell>
          <cell r="G29">
            <v>61.605600000000003</v>
          </cell>
          <cell r="H29">
            <v>69.48</v>
          </cell>
        </row>
        <row r="30">
          <cell r="A30">
            <v>2010000</v>
          </cell>
          <cell r="B30" t="str">
            <v>Sinker</v>
          </cell>
          <cell r="D30">
            <v>22715.240619791693</v>
          </cell>
          <cell r="E30">
            <v>870.64931467196982</v>
          </cell>
          <cell r="F30">
            <v>7302.88</v>
          </cell>
          <cell r="G30">
            <v>46.696300000000001</v>
          </cell>
          <cell r="H30">
            <v>52.664999999999999</v>
          </cell>
        </row>
        <row r="31">
          <cell r="A31">
            <v>2010010</v>
          </cell>
          <cell r="B31" t="str">
            <v>Equipper</v>
          </cell>
          <cell r="D31">
            <v>22370.975625704385</v>
          </cell>
          <cell r="E31">
            <v>857.45402934857736</v>
          </cell>
          <cell r="F31">
            <v>7063.68</v>
          </cell>
          <cell r="G31">
            <v>45.166800000000002</v>
          </cell>
          <cell r="H31">
            <v>50.94</v>
          </cell>
        </row>
        <row r="32">
          <cell r="A32">
            <v>2010020</v>
          </cell>
          <cell r="B32" t="str">
            <v>Developer / Stoper</v>
          </cell>
          <cell r="D32">
            <v>22385.943668925567</v>
          </cell>
          <cell r="E32">
            <v>858.02773740611599</v>
          </cell>
          <cell r="F32">
            <v>7074.08</v>
          </cell>
          <cell r="G32">
            <v>45.2333</v>
          </cell>
          <cell r="H32">
            <v>51.015000000000001</v>
          </cell>
        </row>
        <row r="33">
          <cell r="A33">
            <v>2010030</v>
          </cell>
          <cell r="B33" t="str">
            <v>General Miner</v>
          </cell>
          <cell r="D33">
            <v>19471.490511062311</v>
          </cell>
          <cell r="E33">
            <v>746.32006558307057</v>
          </cell>
          <cell r="F33">
            <v>7001.28</v>
          </cell>
          <cell r="G33">
            <v>44.767799999999994</v>
          </cell>
          <cell r="H33">
            <v>50.49</v>
          </cell>
        </row>
        <row r="34">
          <cell r="A34">
            <v>2010040</v>
          </cell>
          <cell r="B34" t="str">
            <v>Helper</v>
          </cell>
          <cell r="D34">
            <v>19941.487068207589</v>
          </cell>
          <cell r="E34">
            <v>764.33449858978872</v>
          </cell>
          <cell r="F34">
            <v>7327.84</v>
          </cell>
          <cell r="G34">
            <v>46.855899999999991</v>
          </cell>
          <cell r="H34">
            <v>52.844999999999999</v>
          </cell>
        </row>
        <row r="35">
          <cell r="A35">
            <v>2010050</v>
          </cell>
          <cell r="B35" t="str">
            <v>Timberman</v>
          </cell>
          <cell r="D35">
            <v>17688.180866846138</v>
          </cell>
          <cell r="E35">
            <v>677.96783698145418</v>
          </cell>
          <cell r="F35">
            <v>7063.68</v>
          </cell>
          <cell r="G35">
            <v>45.166800000000002</v>
          </cell>
          <cell r="H35">
            <v>50.94</v>
          </cell>
        </row>
        <row r="36">
          <cell r="A36">
            <v>2010060</v>
          </cell>
          <cell r="B36" t="str">
            <v>General Miner - Equip</v>
          </cell>
          <cell r="D36">
            <v>22370.975625704385</v>
          </cell>
          <cell r="E36">
            <v>857.45402934857736</v>
          </cell>
          <cell r="F36">
            <v>7063.68</v>
          </cell>
          <cell r="G36">
            <v>45.166800000000002</v>
          </cell>
          <cell r="H36">
            <v>50.94</v>
          </cell>
        </row>
        <row r="37">
          <cell r="A37">
            <v>2010070</v>
          </cell>
          <cell r="B37" t="str">
            <v>Helper - Equipping</v>
          </cell>
          <cell r="D37">
            <v>22370.975625704385</v>
          </cell>
          <cell r="E37">
            <v>857.45402934857736</v>
          </cell>
          <cell r="F37">
            <v>7063.68</v>
          </cell>
          <cell r="G37">
            <v>45.166800000000002</v>
          </cell>
          <cell r="H37">
            <v>50.94</v>
          </cell>
        </row>
        <row r="38">
          <cell r="A38">
            <v>2010080</v>
          </cell>
          <cell r="B38" t="str">
            <v>Timberman - Equipping</v>
          </cell>
          <cell r="D38">
            <v>22394.924494858278</v>
          </cell>
          <cell r="E38">
            <v>858.37196224063928</v>
          </cell>
          <cell r="F38">
            <v>7080.32</v>
          </cell>
          <cell r="G38">
            <v>45.273200000000003</v>
          </cell>
          <cell r="H38">
            <v>51.06</v>
          </cell>
        </row>
        <row r="39">
          <cell r="A39">
            <v>2010090</v>
          </cell>
          <cell r="B39" t="str">
            <v>Stagehand</v>
          </cell>
          <cell r="D39">
            <v>19561.298770389436</v>
          </cell>
          <cell r="E39">
            <v>749.76231392830346</v>
          </cell>
          <cell r="F39">
            <v>7063.68</v>
          </cell>
          <cell r="G39">
            <v>45.166800000000002</v>
          </cell>
          <cell r="H39">
            <v>50.94</v>
          </cell>
        </row>
        <row r="40">
          <cell r="A40">
            <v>2010100</v>
          </cell>
          <cell r="B40" t="str">
            <v>Grab Driver</v>
          </cell>
          <cell r="D40">
            <v>19690.023942091644</v>
          </cell>
          <cell r="E40">
            <v>754.69620322313699</v>
          </cell>
          <cell r="F40">
            <v>7153.12</v>
          </cell>
          <cell r="G40">
            <v>45.738700000000001</v>
          </cell>
          <cell r="H40">
            <v>51.585000000000001</v>
          </cell>
        </row>
        <row r="41">
          <cell r="A41">
            <v>2010110</v>
          </cell>
          <cell r="B41" t="str">
            <v>Nightshift Cleaner</v>
          </cell>
          <cell r="D41">
            <v>19941.487068207589</v>
          </cell>
          <cell r="E41">
            <v>764.33449858978872</v>
          </cell>
          <cell r="F41">
            <v>7327.84</v>
          </cell>
          <cell r="G41">
            <v>46.855899999999991</v>
          </cell>
          <cell r="H41">
            <v>52.844999999999999</v>
          </cell>
        </row>
        <row r="42">
          <cell r="A42">
            <v>2010120</v>
          </cell>
          <cell r="B42" t="str">
            <v>Cementation Hand</v>
          </cell>
          <cell r="D42">
            <v>17421.749697509003</v>
          </cell>
          <cell r="E42">
            <v>667.75583355726349</v>
          </cell>
          <cell r="F42">
            <v>6878.56</v>
          </cell>
          <cell r="G42">
            <v>43.9831</v>
          </cell>
          <cell r="H42">
            <v>49.604999999999997</v>
          </cell>
        </row>
        <row r="43">
          <cell r="A43">
            <v>2010130</v>
          </cell>
          <cell r="B43" t="str">
            <v>Grab Driver (Fitter)</v>
          </cell>
          <cell r="D43">
            <v>23379.426319176957</v>
          </cell>
          <cell r="E43">
            <v>896.1067964421984</v>
          </cell>
          <cell r="F43">
            <v>9391.2000000000007</v>
          </cell>
          <cell r="G43">
            <v>60.049499999999995</v>
          </cell>
          <cell r="H43">
            <v>67.724999999999994</v>
          </cell>
        </row>
        <row r="44">
          <cell r="A44">
            <v>2010140</v>
          </cell>
          <cell r="B44" t="str">
            <v>Grab Driver (Fitter)  EQ</v>
          </cell>
          <cell r="D44">
            <v>26409.353686780694</v>
          </cell>
          <cell r="E44">
            <v>1012.2404632725448</v>
          </cell>
          <cell r="F44">
            <v>9869.6</v>
          </cell>
          <cell r="G44">
            <v>63.108500000000006</v>
          </cell>
          <cell r="H44">
            <v>71.174999999999997</v>
          </cell>
        </row>
        <row r="45">
          <cell r="A45">
            <v>2010150</v>
          </cell>
          <cell r="B45" t="str">
            <v>Shift foreman</v>
          </cell>
          <cell r="D45">
            <v>29810.093106634427</v>
          </cell>
          <cell r="E45">
            <v>1142.5869339453595</v>
          </cell>
          <cell r="F45">
            <v>12232.48</v>
          </cell>
          <cell r="G45">
            <v>78.217300000000009</v>
          </cell>
          <cell r="H45">
            <v>88.215000000000003</v>
          </cell>
        </row>
        <row r="46">
          <cell r="A46">
            <v>2010160</v>
          </cell>
          <cell r="B46" t="str">
            <v>Timberman - Construction</v>
          </cell>
          <cell r="D46">
            <v>17688.180866846138</v>
          </cell>
          <cell r="E46">
            <v>677.96783698145418</v>
          </cell>
          <cell r="F46">
            <v>7063.68</v>
          </cell>
          <cell r="G46">
            <v>45.166800000000002</v>
          </cell>
          <cell r="H46">
            <v>50.94</v>
          </cell>
        </row>
        <row r="47">
          <cell r="A47">
            <v>2010170</v>
          </cell>
          <cell r="B47" t="str">
            <v>Relief 1</v>
          </cell>
          <cell r="D47">
            <v>22715.240619791693</v>
          </cell>
          <cell r="E47">
            <v>870.64931467196982</v>
          </cell>
          <cell r="F47">
            <v>7302.88</v>
          </cell>
          <cell r="G47">
            <v>46.696300000000001</v>
          </cell>
          <cell r="H47">
            <v>52.664999999999999</v>
          </cell>
        </row>
        <row r="48">
          <cell r="A48">
            <v>2010180</v>
          </cell>
          <cell r="B48" t="str">
            <v>Relief 2</v>
          </cell>
          <cell r="D48">
            <v>19561.298770389436</v>
          </cell>
          <cell r="E48">
            <v>749.76231392830346</v>
          </cell>
          <cell r="F48">
            <v>7063.68</v>
          </cell>
          <cell r="G48">
            <v>45.166800000000002</v>
          </cell>
          <cell r="H48">
            <v>50.94</v>
          </cell>
        </row>
        <row r="49">
          <cell r="A49">
            <v>2020000</v>
          </cell>
          <cell r="B49" t="str">
            <v>Banksman UG</v>
          </cell>
          <cell r="D49">
            <v>15507.997800331164</v>
          </cell>
          <cell r="E49">
            <v>594.40390189080733</v>
          </cell>
          <cell r="F49">
            <v>6524.96</v>
          </cell>
          <cell r="G49">
            <v>44.503573333333328</v>
          </cell>
          <cell r="H49">
            <v>50.192</v>
          </cell>
        </row>
        <row r="50">
          <cell r="A50">
            <v>2020010</v>
          </cell>
          <cell r="B50" t="str">
            <v>Banksman Surface</v>
          </cell>
          <cell r="D50">
            <v>15014.052374031988</v>
          </cell>
          <cell r="E50">
            <v>575.47153599202716</v>
          </cell>
          <cell r="F50">
            <v>6181.76</v>
          </cell>
          <cell r="G50">
            <v>42.162773333333341</v>
          </cell>
          <cell r="H50">
            <v>47.552</v>
          </cell>
        </row>
        <row r="51">
          <cell r="A51">
            <v>2020020</v>
          </cell>
          <cell r="B51" t="str">
            <v>Onsetter</v>
          </cell>
          <cell r="D51">
            <v>14797.236024262107</v>
          </cell>
          <cell r="E51">
            <v>567.16121212196651</v>
          </cell>
          <cell r="F51">
            <v>6356.48</v>
          </cell>
          <cell r="G51">
            <v>43.354453333333332</v>
          </cell>
          <cell r="H51">
            <v>48.895999999999994</v>
          </cell>
        </row>
        <row r="52">
          <cell r="A52">
            <v>2020030</v>
          </cell>
          <cell r="B52" t="str">
            <v>Winding engine driver UG</v>
          </cell>
          <cell r="D52">
            <v>20493.632720371294</v>
          </cell>
          <cell r="E52">
            <v>785.49761289272874</v>
          </cell>
          <cell r="F52">
            <v>9663.68</v>
          </cell>
          <cell r="G52">
            <v>65.911253333333335</v>
          </cell>
          <cell r="H52">
            <v>74.335999999999999</v>
          </cell>
        </row>
        <row r="53">
          <cell r="A53">
            <v>2020040</v>
          </cell>
          <cell r="B53" t="str">
            <v>Winding E/Driver UG EQ</v>
          </cell>
          <cell r="D53">
            <v>26112.986431001184</v>
          </cell>
          <cell r="E53">
            <v>1000.8810437332764</v>
          </cell>
          <cell r="F53">
            <v>9663.68</v>
          </cell>
          <cell r="G53">
            <v>65.911253333333335</v>
          </cell>
          <cell r="H53">
            <v>74.335999999999999</v>
          </cell>
        </row>
        <row r="54">
          <cell r="A54">
            <v>2020050</v>
          </cell>
          <cell r="B54" t="str">
            <v>Winding E/Driver - Surf.</v>
          </cell>
          <cell r="D54">
            <v>19987.712859495165</v>
          </cell>
          <cell r="E54">
            <v>766.10628054791744</v>
          </cell>
          <cell r="F54">
            <v>9312.16</v>
          </cell>
          <cell r="G54">
            <v>63.513706666666671</v>
          </cell>
          <cell r="H54">
            <v>71.632000000000005</v>
          </cell>
        </row>
        <row r="55">
          <cell r="A55">
            <v>2020060</v>
          </cell>
          <cell r="B55" t="str">
            <v>Section Supervisor Surf.</v>
          </cell>
          <cell r="D55">
            <v>8297.4991396253645</v>
          </cell>
          <cell r="E55">
            <v>318.0336964210565</v>
          </cell>
          <cell r="F55">
            <v>2677.35</v>
          </cell>
          <cell r="G55">
            <v>20.594999999999999</v>
          </cell>
          <cell r="H55">
            <v>27.46</v>
          </cell>
        </row>
        <row r="56">
          <cell r="A56">
            <v>2020070</v>
          </cell>
          <cell r="B56" t="str">
            <v>Section Supervisor UG</v>
          </cell>
          <cell r="D56">
            <v>8617.3698441411179</v>
          </cell>
          <cell r="E56">
            <v>330.29397639483011</v>
          </cell>
          <cell r="F56">
            <v>2882.1</v>
          </cell>
          <cell r="G56">
            <v>22.17</v>
          </cell>
          <cell r="H56">
            <v>29.56</v>
          </cell>
        </row>
        <row r="57">
          <cell r="A57">
            <v>2020080</v>
          </cell>
          <cell r="B57" t="str">
            <v>Lampsman</v>
          </cell>
          <cell r="D57">
            <v>11167.737710301375</v>
          </cell>
          <cell r="E57">
            <v>428.04667344965026</v>
          </cell>
          <cell r="F57">
            <v>4775.55</v>
          </cell>
          <cell r="G57">
            <v>36.734999999999999</v>
          </cell>
          <cell r="H57">
            <v>48.98</v>
          </cell>
        </row>
        <row r="58">
          <cell r="A58">
            <v>2020090</v>
          </cell>
          <cell r="B58" t="str">
            <v>Relief 1</v>
          </cell>
          <cell r="D58">
            <v>14797.236024262107</v>
          </cell>
          <cell r="E58">
            <v>567.16121212196651</v>
          </cell>
          <cell r="F58">
            <v>6356.48</v>
          </cell>
          <cell r="G58">
            <v>43.354453333333332</v>
          </cell>
          <cell r="H58">
            <v>48.895999999999994</v>
          </cell>
        </row>
        <row r="59">
          <cell r="A59">
            <v>2020100</v>
          </cell>
          <cell r="B59" t="str">
            <v>Relief 2</v>
          </cell>
          <cell r="D59">
            <v>15014.052374031988</v>
          </cell>
          <cell r="E59">
            <v>575.47153599202716</v>
          </cell>
          <cell r="F59">
            <v>6181.76</v>
          </cell>
          <cell r="G59">
            <v>42.162773333333341</v>
          </cell>
          <cell r="H59">
            <v>47.552</v>
          </cell>
        </row>
        <row r="60">
          <cell r="A60">
            <v>2030000</v>
          </cell>
          <cell r="B60" t="str">
            <v>Artisan - Underground</v>
          </cell>
          <cell r="D60">
            <v>19888.923774235329</v>
          </cell>
          <cell r="E60">
            <v>762.31980736816138</v>
          </cell>
          <cell r="F60">
            <v>9243.52</v>
          </cell>
          <cell r="G60">
            <v>63.045546666666667</v>
          </cell>
          <cell r="H60">
            <v>71.103999999999999</v>
          </cell>
        </row>
        <row r="61">
          <cell r="A61">
            <v>2030010</v>
          </cell>
          <cell r="B61" t="str">
            <v>Artisan - UG - Equipping</v>
          </cell>
          <cell r="D61">
            <v>25508.277484865226</v>
          </cell>
          <cell r="E61">
            <v>977.70323820870931</v>
          </cell>
          <cell r="F61">
            <v>9243.52</v>
          </cell>
          <cell r="G61">
            <v>63.045546666666667</v>
          </cell>
          <cell r="H61">
            <v>71.103999999999999</v>
          </cell>
        </row>
        <row r="62">
          <cell r="A62">
            <v>2030020</v>
          </cell>
          <cell r="B62" t="str">
            <v>Artisan - Surface</v>
          </cell>
          <cell r="D62">
            <v>18616.640100434415</v>
          </cell>
          <cell r="E62">
            <v>713.55462247736352</v>
          </cell>
          <cell r="F62">
            <v>8359.52</v>
          </cell>
          <cell r="G62">
            <v>57.01621333333334</v>
          </cell>
          <cell r="H62">
            <v>64.304000000000002</v>
          </cell>
        </row>
        <row r="63">
          <cell r="A63">
            <v>2030030</v>
          </cell>
          <cell r="B63" t="str">
            <v>Hoist Fitter - Surface</v>
          </cell>
          <cell r="D63">
            <v>18616.640100434415</v>
          </cell>
          <cell r="E63">
            <v>713.55462247736352</v>
          </cell>
          <cell r="F63">
            <v>8359.52</v>
          </cell>
          <cell r="G63">
            <v>57.01621333333334</v>
          </cell>
          <cell r="H63">
            <v>64.304000000000002</v>
          </cell>
        </row>
        <row r="64">
          <cell r="A64">
            <v>2030040</v>
          </cell>
          <cell r="B64" t="str">
            <v>Hoist Electrician SF</v>
          </cell>
          <cell r="D64">
            <v>18616.640100434415</v>
          </cell>
          <cell r="E64">
            <v>713.55462247736352</v>
          </cell>
          <cell r="F64">
            <v>8359.52</v>
          </cell>
          <cell r="G64">
            <v>57.01621333333334</v>
          </cell>
          <cell r="H64">
            <v>64.304000000000002</v>
          </cell>
        </row>
        <row r="65">
          <cell r="A65">
            <v>2030050</v>
          </cell>
          <cell r="B65" t="str">
            <v>Electrician</v>
          </cell>
          <cell r="D65">
            <v>18616.640100434415</v>
          </cell>
          <cell r="E65">
            <v>713.55462247736352</v>
          </cell>
          <cell r="F65">
            <v>8359.52</v>
          </cell>
          <cell r="G65">
            <v>57.01621333333334</v>
          </cell>
          <cell r="H65">
            <v>64.304000000000002</v>
          </cell>
        </row>
        <row r="66">
          <cell r="A66">
            <v>2030060</v>
          </cell>
          <cell r="B66" t="str">
            <v>Electrician UG</v>
          </cell>
          <cell r="D66">
            <v>19541.665171503784</v>
          </cell>
          <cell r="E66">
            <v>749.0097804332612</v>
          </cell>
          <cell r="F66">
            <v>9002.24</v>
          </cell>
          <cell r="G66">
            <v>61.399893333333331</v>
          </cell>
          <cell r="H66">
            <v>69.248000000000005</v>
          </cell>
        </row>
        <row r="67">
          <cell r="A67">
            <v>2030070</v>
          </cell>
          <cell r="B67" t="str">
            <v>Electrician UG Equipping</v>
          </cell>
          <cell r="D67">
            <v>25161.018882133681</v>
          </cell>
          <cell r="E67">
            <v>964.39321127380913</v>
          </cell>
          <cell r="F67">
            <v>9002.24</v>
          </cell>
          <cell r="G67">
            <v>61.399893333333331</v>
          </cell>
          <cell r="H67">
            <v>69.248000000000005</v>
          </cell>
        </row>
        <row r="68">
          <cell r="A68">
            <v>2030080</v>
          </cell>
          <cell r="B68" t="str">
            <v>Boilermaker</v>
          </cell>
          <cell r="D68">
            <v>18616.640100434415</v>
          </cell>
          <cell r="E68">
            <v>713.55462247736352</v>
          </cell>
          <cell r="F68">
            <v>8359.52</v>
          </cell>
          <cell r="G68">
            <v>57.01621333333334</v>
          </cell>
          <cell r="H68">
            <v>64.304000000000002</v>
          </cell>
        </row>
        <row r="69">
          <cell r="A69">
            <v>2030090</v>
          </cell>
          <cell r="B69" t="str">
            <v>Boilermaker UG</v>
          </cell>
          <cell r="D69">
            <v>19930.834295254652</v>
          </cell>
          <cell r="E69">
            <v>763.92618992926987</v>
          </cell>
          <cell r="F69">
            <v>9272.64</v>
          </cell>
          <cell r="G69">
            <v>63.244159999999994</v>
          </cell>
          <cell r="H69">
            <v>71.327999999999989</v>
          </cell>
        </row>
        <row r="70">
          <cell r="A70">
            <v>2030100</v>
          </cell>
          <cell r="B70" t="str">
            <v>Boilermaker UG Equipping</v>
          </cell>
          <cell r="D70">
            <v>25550.188005884549</v>
          </cell>
          <cell r="E70">
            <v>979.30962076981791</v>
          </cell>
          <cell r="F70">
            <v>9272.64</v>
          </cell>
          <cell r="G70">
            <v>63.244159999999994</v>
          </cell>
          <cell r="H70">
            <v>71.327999999999989</v>
          </cell>
        </row>
        <row r="71">
          <cell r="A71">
            <v>2030110</v>
          </cell>
          <cell r="B71" t="str">
            <v>Fitter</v>
          </cell>
          <cell r="D71">
            <v>18616.640100434415</v>
          </cell>
          <cell r="E71">
            <v>713.55462247736352</v>
          </cell>
          <cell r="F71">
            <v>8359.52</v>
          </cell>
          <cell r="G71">
            <v>57.01621333333334</v>
          </cell>
          <cell r="H71">
            <v>64.304000000000002</v>
          </cell>
        </row>
        <row r="72">
          <cell r="A72">
            <v>2030120</v>
          </cell>
          <cell r="B72" t="str">
            <v>Fitter UG</v>
          </cell>
          <cell r="D72">
            <v>19888.923774235329</v>
          </cell>
          <cell r="E72">
            <v>762.31980736816138</v>
          </cell>
          <cell r="F72">
            <v>9243.52</v>
          </cell>
          <cell r="G72">
            <v>63.045546666666667</v>
          </cell>
          <cell r="H72">
            <v>71.103999999999999</v>
          </cell>
        </row>
        <row r="73">
          <cell r="A73">
            <v>2030130</v>
          </cell>
          <cell r="B73" t="str">
            <v>Fitter UG Equipping</v>
          </cell>
          <cell r="D73">
            <v>25508.277484865226</v>
          </cell>
          <cell r="E73">
            <v>977.70323820870931</v>
          </cell>
          <cell r="F73">
            <v>9243.52</v>
          </cell>
          <cell r="G73">
            <v>63.045546666666667</v>
          </cell>
          <cell r="H73">
            <v>71.103999999999999</v>
          </cell>
        </row>
        <row r="74">
          <cell r="A74">
            <v>2030140</v>
          </cell>
          <cell r="B74" t="str">
            <v>Batchplant Supervisor</v>
          </cell>
          <cell r="D74">
            <v>24966.434320258253</v>
          </cell>
          <cell r="E74">
            <v>956.93500652580508</v>
          </cell>
          <cell r="F74">
            <v>8867.0400000000009</v>
          </cell>
          <cell r="G74">
            <v>60.477760000000011</v>
          </cell>
          <cell r="H74">
            <v>68.208000000000013</v>
          </cell>
        </row>
        <row r="75">
          <cell r="A75">
            <v>2030150</v>
          </cell>
          <cell r="B75" t="str">
            <v>Batchplant Fitter</v>
          </cell>
          <cell r="D75">
            <v>18616.640100434415</v>
          </cell>
          <cell r="E75">
            <v>713.55462247736352</v>
          </cell>
          <cell r="F75">
            <v>8359.52</v>
          </cell>
          <cell r="G75">
            <v>57.01621333333334</v>
          </cell>
          <cell r="H75">
            <v>64.304000000000002</v>
          </cell>
        </row>
        <row r="76">
          <cell r="A76">
            <v>2030160</v>
          </cell>
          <cell r="B76" t="str">
            <v>Jumbo Fitter UG</v>
          </cell>
          <cell r="D76">
            <v>22990.257195426093</v>
          </cell>
          <cell r="E76">
            <v>881.19038694618985</v>
          </cell>
          <cell r="F76">
            <v>9120.7999999999993</v>
          </cell>
          <cell r="G76">
            <v>62.208533333333349</v>
          </cell>
          <cell r="H76">
            <v>70.16</v>
          </cell>
        </row>
        <row r="77">
          <cell r="A77">
            <v>2030170</v>
          </cell>
          <cell r="B77" t="str">
            <v>Jumbo Fitter UG - Equip</v>
          </cell>
          <cell r="D77">
            <v>25331.654574855216</v>
          </cell>
          <cell r="E77">
            <v>970.93348312975149</v>
          </cell>
          <cell r="F77">
            <v>9120.7999999999993</v>
          </cell>
          <cell r="G77">
            <v>62.208533333333349</v>
          </cell>
          <cell r="H77">
            <v>70.16</v>
          </cell>
        </row>
        <row r="78">
          <cell r="A78">
            <v>2030180</v>
          </cell>
          <cell r="B78" t="str">
            <v>Maintenance fitter</v>
          </cell>
          <cell r="D78">
            <v>18616.640100434415</v>
          </cell>
          <cell r="E78">
            <v>713.55462247736352</v>
          </cell>
          <cell r="F78">
            <v>8359.52</v>
          </cell>
          <cell r="G78">
            <v>57.01621333333334</v>
          </cell>
          <cell r="H78">
            <v>64.304000000000002</v>
          </cell>
        </row>
        <row r="79">
          <cell r="A79">
            <v>2030190</v>
          </cell>
          <cell r="B79" t="str">
            <v>Maintenance fitter UG</v>
          </cell>
          <cell r="D79">
            <v>19888.923774235329</v>
          </cell>
          <cell r="E79">
            <v>762.31980736816138</v>
          </cell>
          <cell r="F79">
            <v>9243.52</v>
          </cell>
          <cell r="G79">
            <v>63.045546666666667</v>
          </cell>
          <cell r="H79">
            <v>71.103999999999999</v>
          </cell>
        </row>
        <row r="80">
          <cell r="A80">
            <v>2030200</v>
          </cell>
          <cell r="B80" t="str">
            <v>Handyman - Surface</v>
          </cell>
          <cell r="D80">
            <v>14022.116175765868</v>
          </cell>
          <cell r="E80">
            <v>537.45175070010998</v>
          </cell>
          <cell r="F80">
            <v>6371.04</v>
          </cell>
          <cell r="G80">
            <v>43.453760000000003</v>
          </cell>
          <cell r="H80">
            <v>49.007999999999996</v>
          </cell>
        </row>
        <row r="81">
          <cell r="A81">
            <v>2030210</v>
          </cell>
          <cell r="B81" t="str">
            <v>Handyman - Underground</v>
          </cell>
          <cell r="D81">
            <v>19888.923774235329</v>
          </cell>
          <cell r="E81">
            <v>762.31980736816138</v>
          </cell>
          <cell r="F81">
            <v>9243.52</v>
          </cell>
          <cell r="G81">
            <v>63.045546666666667</v>
          </cell>
          <cell r="H81">
            <v>71.103999999999999</v>
          </cell>
        </row>
        <row r="82">
          <cell r="A82">
            <v>2030220</v>
          </cell>
          <cell r="B82" t="str">
            <v>Crane driver 30 ton</v>
          </cell>
          <cell r="D82">
            <v>12351.715025686579</v>
          </cell>
          <cell r="E82">
            <v>473.42717614743498</v>
          </cell>
          <cell r="F82">
            <v>4839.8999999999996</v>
          </cell>
          <cell r="G82">
            <v>37.229999999999997</v>
          </cell>
          <cell r="H82">
            <v>49.64</v>
          </cell>
        </row>
        <row r="83">
          <cell r="A83">
            <v>2030230</v>
          </cell>
          <cell r="B83" t="str">
            <v>Grab Operator</v>
          </cell>
          <cell r="D83">
            <v>9786.9816388743875</v>
          </cell>
          <cell r="E83">
            <v>375.12386503926359</v>
          </cell>
          <cell r="F83">
            <v>3196.05</v>
          </cell>
          <cell r="G83">
            <v>24.585000000000001</v>
          </cell>
          <cell r="H83">
            <v>32.78</v>
          </cell>
        </row>
        <row r="84">
          <cell r="A84">
            <v>2030240</v>
          </cell>
          <cell r="B84" t="str">
            <v>Rigger/Ropeman Surf</v>
          </cell>
          <cell r="D84">
            <v>18616.640100434415</v>
          </cell>
          <cell r="E84">
            <v>713.55462247736352</v>
          </cell>
          <cell r="F84">
            <v>8359.52</v>
          </cell>
          <cell r="G84">
            <v>57.01621333333334</v>
          </cell>
          <cell r="H84">
            <v>64.304000000000002</v>
          </cell>
        </row>
        <row r="85">
          <cell r="A85">
            <v>2030250</v>
          </cell>
          <cell r="B85" t="str">
            <v xml:space="preserve">Rigger/Ropeman UG </v>
          </cell>
          <cell r="D85">
            <v>20146.374117639749</v>
          </cell>
          <cell r="E85">
            <v>772.18758595782867</v>
          </cell>
          <cell r="F85">
            <v>9422.4</v>
          </cell>
          <cell r="G85">
            <v>64.265599999999992</v>
          </cell>
          <cell r="H85">
            <v>72.48</v>
          </cell>
        </row>
        <row r="86">
          <cell r="A86">
            <v>2030260</v>
          </cell>
          <cell r="B86" t="str">
            <v>Rigger/Ropeman UG Equip</v>
          </cell>
          <cell r="D86">
            <v>25765.727828269642</v>
          </cell>
          <cell r="E86">
            <v>987.57101679837649</v>
          </cell>
          <cell r="F86">
            <v>9422.4</v>
          </cell>
          <cell r="G86">
            <v>64.265599999999992</v>
          </cell>
          <cell r="H86">
            <v>72.48</v>
          </cell>
        </row>
        <row r="87">
          <cell r="A87">
            <v>2030270</v>
          </cell>
          <cell r="B87" t="str">
            <v>Jigger Surface</v>
          </cell>
          <cell r="D87">
            <v>18616.640100434415</v>
          </cell>
          <cell r="E87">
            <v>713.55462247736352</v>
          </cell>
          <cell r="F87">
            <v>8359.52</v>
          </cell>
          <cell r="G87">
            <v>57.01621333333334</v>
          </cell>
          <cell r="H87">
            <v>64.304000000000002</v>
          </cell>
        </row>
        <row r="88">
          <cell r="A88">
            <v>2030280</v>
          </cell>
          <cell r="B88" t="str">
            <v>Jigger UG</v>
          </cell>
          <cell r="D88">
            <v>19888.923774235329</v>
          </cell>
          <cell r="E88">
            <v>762.31980736816138</v>
          </cell>
          <cell r="F88">
            <v>9243.52</v>
          </cell>
          <cell r="G88">
            <v>63.045546666666667</v>
          </cell>
          <cell r="H88">
            <v>71.103999999999999</v>
          </cell>
        </row>
        <row r="89">
          <cell r="A89">
            <v>2030290</v>
          </cell>
          <cell r="B89" t="str">
            <v>Jigger UG Equip</v>
          </cell>
          <cell r="D89">
            <v>25508.277484865226</v>
          </cell>
          <cell r="E89">
            <v>977.70323820870931</v>
          </cell>
          <cell r="F89">
            <v>9243.52</v>
          </cell>
          <cell r="G89">
            <v>63.045546666666667</v>
          </cell>
          <cell r="H89">
            <v>71.103999999999999</v>
          </cell>
        </row>
        <row r="90">
          <cell r="A90">
            <v>2030300</v>
          </cell>
          <cell r="B90" t="str">
            <v>Relief 1</v>
          </cell>
          <cell r="D90">
            <v>19888.923774235329</v>
          </cell>
          <cell r="E90">
            <v>762.31980736816138</v>
          </cell>
          <cell r="F90">
            <v>9243.52</v>
          </cell>
          <cell r="G90">
            <v>63.045546666666667</v>
          </cell>
          <cell r="H90">
            <v>71.103999999999999</v>
          </cell>
        </row>
        <row r="91">
          <cell r="A91">
            <v>2030310</v>
          </cell>
          <cell r="B91" t="str">
            <v>Relief 2</v>
          </cell>
          <cell r="D91">
            <v>19541.665171503784</v>
          </cell>
          <cell r="E91">
            <v>749.0097804332612</v>
          </cell>
          <cell r="F91">
            <v>9002.24</v>
          </cell>
          <cell r="G91">
            <v>61.399893333333331</v>
          </cell>
          <cell r="H91">
            <v>69.248000000000005</v>
          </cell>
        </row>
        <row r="92">
          <cell r="A92">
            <v>2103000</v>
          </cell>
          <cell r="B92" t="str">
            <v>Clerical Trainee</v>
          </cell>
          <cell r="C92" t="str">
            <v>A3</v>
          </cell>
          <cell r="D92">
            <v>2482.4048098035701</v>
          </cell>
          <cell r="E92">
            <v>95.14775047158183</v>
          </cell>
          <cell r="F92">
            <v>1391.9341125000001</v>
          </cell>
          <cell r="G92">
            <v>10.670249999999999</v>
          </cell>
          <cell r="H92">
            <v>14.227</v>
          </cell>
        </row>
        <row r="93">
          <cell r="A93">
            <v>2104000</v>
          </cell>
          <cell r="B93" t="str">
            <v>Stores Assistant</v>
          </cell>
          <cell r="C93" t="str">
            <v>A4</v>
          </cell>
          <cell r="D93">
            <v>3040.7543989760152</v>
          </cell>
          <cell r="E93">
            <v>116.54865461770852</v>
          </cell>
          <cell r="F93">
            <v>1690.7787562499998</v>
          </cell>
          <cell r="G93">
            <v>12.961124999999999</v>
          </cell>
          <cell r="H93">
            <v>17.281499999999998</v>
          </cell>
        </row>
        <row r="94">
          <cell r="A94">
            <v>2104010</v>
          </cell>
          <cell r="B94" t="str">
            <v>Loss Control Assistant</v>
          </cell>
          <cell r="C94" t="str">
            <v>A4</v>
          </cell>
          <cell r="D94">
            <v>3040.7543989760152</v>
          </cell>
          <cell r="E94">
            <v>116.54865461770852</v>
          </cell>
          <cell r="F94">
            <v>1690.7787562499998</v>
          </cell>
          <cell r="G94">
            <v>12.961124999999999</v>
          </cell>
          <cell r="H94">
            <v>17.281499999999998</v>
          </cell>
        </row>
        <row r="95">
          <cell r="A95">
            <v>2104020</v>
          </cell>
          <cell r="B95" t="str">
            <v>Junior Clerk</v>
          </cell>
          <cell r="C95" t="str">
            <v>A4 - Clerical Assistant</v>
          </cell>
          <cell r="D95">
            <v>3040.7543989760152</v>
          </cell>
          <cell r="E95">
            <v>116.54865461770852</v>
          </cell>
          <cell r="F95">
            <v>1690.7787562499998</v>
          </cell>
          <cell r="G95">
            <v>12.961124999999999</v>
          </cell>
          <cell r="H95">
            <v>17.281499999999998</v>
          </cell>
        </row>
        <row r="96">
          <cell r="A96">
            <v>2104030</v>
          </cell>
          <cell r="B96" t="str">
            <v>Junior crush clerk</v>
          </cell>
          <cell r="C96" t="str">
            <v>A4</v>
          </cell>
          <cell r="D96">
            <v>3040.7543989760152</v>
          </cell>
          <cell r="E96">
            <v>116.54865461770852</v>
          </cell>
          <cell r="F96">
            <v>1690.7787562499998</v>
          </cell>
          <cell r="G96">
            <v>12.961124999999999</v>
          </cell>
          <cell r="H96">
            <v>17.281499999999998</v>
          </cell>
        </row>
        <row r="97">
          <cell r="A97">
            <v>2104040</v>
          </cell>
          <cell r="B97" t="str">
            <v>Barman</v>
          </cell>
          <cell r="C97" t="str">
            <v>A4</v>
          </cell>
          <cell r="D97">
            <v>3040.7543989760152</v>
          </cell>
          <cell r="E97">
            <v>116.54865461770852</v>
          </cell>
          <cell r="F97">
            <v>1690.7787562499998</v>
          </cell>
          <cell r="G97">
            <v>12.961124999999999</v>
          </cell>
          <cell r="H97">
            <v>17.281499999999998</v>
          </cell>
        </row>
        <row r="98">
          <cell r="A98">
            <v>2105000</v>
          </cell>
          <cell r="B98" t="str">
            <v>Senior Clerk Admin</v>
          </cell>
          <cell r="C98" t="str">
            <v>A5 - Assist Clerical Supervisor</v>
          </cell>
          <cell r="D98">
            <v>3895.7262718245838</v>
          </cell>
          <cell r="E98">
            <v>149.31875323206532</v>
          </cell>
          <cell r="F98">
            <v>2095.9238437499994</v>
          </cell>
          <cell r="G98">
            <v>16.066875</v>
          </cell>
          <cell r="H98">
            <v>21.422499999999999</v>
          </cell>
        </row>
        <row r="99">
          <cell r="A99">
            <v>2105010</v>
          </cell>
          <cell r="B99" t="str">
            <v>Assistant Punch Operator</v>
          </cell>
          <cell r="C99" t="str">
            <v>A5</v>
          </cell>
          <cell r="D99">
            <v>3895.7262718245838</v>
          </cell>
          <cell r="E99">
            <v>149.31875323206532</v>
          </cell>
          <cell r="F99">
            <v>2095.9238437499994</v>
          </cell>
          <cell r="G99">
            <v>16.066875</v>
          </cell>
          <cell r="H99">
            <v>21.422499999999999</v>
          </cell>
        </row>
        <row r="100">
          <cell r="A100">
            <v>2105020</v>
          </cell>
          <cell r="B100" t="str">
            <v>Assistant Loss Control</v>
          </cell>
          <cell r="C100" t="str">
            <v>A5 - Supervisor</v>
          </cell>
          <cell r="D100">
            <v>3895.7262718245838</v>
          </cell>
          <cell r="E100">
            <v>149.31875323206532</v>
          </cell>
          <cell r="F100">
            <v>2095.9238437499994</v>
          </cell>
          <cell r="G100">
            <v>16.066875</v>
          </cell>
          <cell r="H100">
            <v>21.422499999999999</v>
          </cell>
        </row>
        <row r="101">
          <cell r="A101">
            <v>2105030</v>
          </cell>
          <cell r="B101" t="str">
            <v>Senior Clerk Stores</v>
          </cell>
          <cell r="C101" t="str">
            <v>A5 - Assistant Stores Supervisor</v>
          </cell>
          <cell r="D101">
            <v>3978.6881422605634</v>
          </cell>
          <cell r="E101">
            <v>152.49858728480504</v>
          </cell>
          <cell r="F101">
            <v>2095.9238437499994</v>
          </cell>
          <cell r="G101">
            <v>16.066875</v>
          </cell>
          <cell r="H101">
            <v>21.422499999999999</v>
          </cell>
        </row>
        <row r="102">
          <cell r="A102">
            <v>2105040</v>
          </cell>
          <cell r="B102" t="str">
            <v>Personnel Assistant</v>
          </cell>
          <cell r="C102" t="str">
            <v>A5 - Same as hostel Induna</v>
          </cell>
          <cell r="D102">
            <v>3948.5617709786939</v>
          </cell>
          <cell r="E102">
            <v>151.3438777684436</v>
          </cell>
          <cell r="F102">
            <v>2095.9238437499994</v>
          </cell>
          <cell r="G102">
            <v>16.066875</v>
          </cell>
          <cell r="H102">
            <v>21.422499999999999</v>
          </cell>
        </row>
        <row r="103">
          <cell r="A103">
            <v>2105050</v>
          </cell>
          <cell r="B103" t="str">
            <v>Hostel Induna</v>
          </cell>
          <cell r="C103" t="str">
            <v>A5</v>
          </cell>
          <cell r="D103">
            <v>3948.5617709786939</v>
          </cell>
          <cell r="E103">
            <v>151.3438777684436</v>
          </cell>
          <cell r="F103">
            <v>2095.9238437499994</v>
          </cell>
          <cell r="G103">
            <v>16.066875</v>
          </cell>
          <cell r="H103">
            <v>21.422499999999999</v>
          </cell>
        </row>
        <row r="104">
          <cell r="A104">
            <v>2107000</v>
          </cell>
          <cell r="B104" t="str">
            <v>Punch Operator</v>
          </cell>
          <cell r="C104" t="str">
            <v>A7</v>
          </cell>
          <cell r="D104">
            <v>5705.7224402773527</v>
          </cell>
          <cell r="E104">
            <v>218.69384592860686</v>
          </cell>
          <cell r="F104">
            <v>3096.7525499999997</v>
          </cell>
          <cell r="G104">
            <v>23.738999999999997</v>
          </cell>
          <cell r="H104">
            <v>31.651999999999997</v>
          </cell>
        </row>
        <row r="105">
          <cell r="A105">
            <v>2107010</v>
          </cell>
          <cell r="B105" t="str">
            <v>Training Instructor</v>
          </cell>
          <cell r="C105" t="str">
            <v>A7</v>
          </cell>
          <cell r="D105">
            <v>5705.7224402773527</v>
          </cell>
          <cell r="E105">
            <v>218.69384592860686</v>
          </cell>
          <cell r="F105">
            <v>3096.7525499999997</v>
          </cell>
          <cell r="G105">
            <v>23.738999999999997</v>
          </cell>
          <cell r="H105">
            <v>31.651999999999997</v>
          </cell>
        </row>
        <row r="106">
          <cell r="A106">
            <v>2107020</v>
          </cell>
          <cell r="B106" t="str">
            <v>Chief Clerk Admin.</v>
          </cell>
          <cell r="C106" t="str">
            <v>A7 - Administration Supervisor</v>
          </cell>
          <cell r="D106">
            <v>5705.7224402773527</v>
          </cell>
          <cell r="E106">
            <v>218.69384592860686</v>
          </cell>
          <cell r="F106">
            <v>3096.7525499999997</v>
          </cell>
          <cell r="G106">
            <v>23.738999999999997</v>
          </cell>
          <cell r="H106">
            <v>31.651999999999997</v>
          </cell>
        </row>
        <row r="107">
          <cell r="A107">
            <v>2107030</v>
          </cell>
          <cell r="B107" t="str">
            <v>Chief Clerk Stores</v>
          </cell>
          <cell r="C107" t="str">
            <v>A7 - Stores Supervisor</v>
          </cell>
          <cell r="D107">
            <v>5790.8675178300691</v>
          </cell>
          <cell r="E107">
            <v>221.95735982483976</v>
          </cell>
          <cell r="F107">
            <v>3096.7525499999997</v>
          </cell>
          <cell r="G107">
            <v>23.738999999999997</v>
          </cell>
          <cell r="H107">
            <v>31.651999999999997</v>
          </cell>
        </row>
        <row r="108">
          <cell r="A108">
            <v>2107040</v>
          </cell>
          <cell r="B108" t="str">
            <v>Senior Pers. Assistant</v>
          </cell>
          <cell r="C108" t="str">
            <v>A7 - Senior Hostel Induna</v>
          </cell>
          <cell r="D108">
            <v>5758.5579394314627</v>
          </cell>
          <cell r="E108">
            <v>220.71897046498515</v>
          </cell>
          <cell r="F108">
            <v>3096.7525499999997</v>
          </cell>
          <cell r="G108">
            <v>23.738999999999997</v>
          </cell>
          <cell r="H108">
            <v>31.651999999999997</v>
          </cell>
        </row>
        <row r="109">
          <cell r="A109">
            <v>2108000</v>
          </cell>
          <cell r="B109" t="str">
            <v>Senior Punch Operator</v>
          </cell>
          <cell r="C109" t="str">
            <v>A8</v>
          </cell>
          <cell r="D109">
            <v>6396.8255875334289</v>
          </cell>
          <cell r="E109">
            <v>245.18304283378416</v>
          </cell>
          <cell r="F109">
            <v>3487.8579562499995</v>
          </cell>
          <cell r="G109">
            <v>26.737124999999999</v>
          </cell>
          <cell r="H109">
            <v>35.649499999999996</v>
          </cell>
        </row>
        <row r="110">
          <cell r="A110">
            <v>2108010</v>
          </cell>
          <cell r="B110" t="str">
            <v>UG Senior Training Insp.</v>
          </cell>
          <cell r="C110" t="str">
            <v>A8 - Under Ground</v>
          </cell>
          <cell r="D110">
            <v>6396.8255875334289</v>
          </cell>
          <cell r="E110">
            <v>245.18304283378416</v>
          </cell>
          <cell r="F110">
            <v>3487.8579562499995</v>
          </cell>
          <cell r="G110">
            <v>26.737124999999999</v>
          </cell>
          <cell r="H110">
            <v>35.649499999999996</v>
          </cell>
        </row>
        <row r="111">
          <cell r="A111">
            <v>2111000</v>
          </cell>
          <cell r="B111" t="str">
            <v>Tip Attendant</v>
          </cell>
          <cell r="C111" t="str">
            <v>U1</v>
          </cell>
          <cell r="D111">
            <v>2746.3209880618924</v>
          </cell>
          <cell r="E111">
            <v>105.26335715070496</v>
          </cell>
          <cell r="F111">
            <v>1117.15749375</v>
          </cell>
          <cell r="G111">
            <v>8.5638749999999995</v>
          </cell>
          <cell r="H111">
            <v>11.4185</v>
          </cell>
        </row>
        <row r="112">
          <cell r="A112">
            <v>2111010</v>
          </cell>
          <cell r="B112" t="str">
            <v>Box Attendant</v>
          </cell>
          <cell r="C112" t="str">
            <v>U1</v>
          </cell>
          <cell r="D112">
            <v>2746.3209880618924</v>
          </cell>
          <cell r="E112">
            <v>105.26335715070496</v>
          </cell>
          <cell r="F112">
            <v>1117.15749375</v>
          </cell>
          <cell r="G112">
            <v>8.5638749999999995</v>
          </cell>
          <cell r="H112">
            <v>11.4185</v>
          </cell>
        </row>
        <row r="113">
          <cell r="A113">
            <v>2111020</v>
          </cell>
          <cell r="B113" t="str">
            <v>Lazy Chain Attendant</v>
          </cell>
          <cell r="C113" t="str">
            <v>U1</v>
          </cell>
          <cell r="D113">
            <v>2746.3209880618924</v>
          </cell>
          <cell r="E113">
            <v>105.26335715070496</v>
          </cell>
          <cell r="F113">
            <v>1117.15749375</v>
          </cell>
          <cell r="G113">
            <v>8.5638749999999995</v>
          </cell>
          <cell r="H113">
            <v>11.4185</v>
          </cell>
        </row>
        <row r="114">
          <cell r="A114">
            <v>2111030</v>
          </cell>
          <cell r="B114" t="str">
            <v>Bank Assistant</v>
          </cell>
          <cell r="C114" t="str">
            <v>U1</v>
          </cell>
          <cell r="D114">
            <v>2746.3209880618924</v>
          </cell>
          <cell r="E114">
            <v>105.26335715070496</v>
          </cell>
          <cell r="F114">
            <v>1117.15749375</v>
          </cell>
          <cell r="G114">
            <v>8.5638749999999995</v>
          </cell>
          <cell r="H114">
            <v>11.4185</v>
          </cell>
        </row>
        <row r="115">
          <cell r="A115">
            <v>2111040</v>
          </cell>
          <cell r="B115" t="str">
            <v>Batchplant Assistant</v>
          </cell>
          <cell r="C115" t="str">
            <v>U1</v>
          </cell>
          <cell r="D115">
            <v>2746.3209880618924</v>
          </cell>
          <cell r="E115">
            <v>105.26335715070496</v>
          </cell>
          <cell r="F115">
            <v>1117.15749375</v>
          </cell>
          <cell r="G115">
            <v>8.5638749999999995</v>
          </cell>
          <cell r="H115">
            <v>11.4185</v>
          </cell>
        </row>
        <row r="116">
          <cell r="A116">
            <v>2111050</v>
          </cell>
          <cell r="B116" t="str">
            <v>Loco Stick Man</v>
          </cell>
          <cell r="C116" t="str">
            <v>U1</v>
          </cell>
          <cell r="D116">
            <v>2746.3209880618924</v>
          </cell>
          <cell r="E116">
            <v>105.26335715070496</v>
          </cell>
          <cell r="F116">
            <v>1117.15749375</v>
          </cell>
          <cell r="G116">
            <v>8.5638749999999995</v>
          </cell>
          <cell r="H116">
            <v>11.4185</v>
          </cell>
        </row>
        <row r="117">
          <cell r="A117">
            <v>2111060</v>
          </cell>
          <cell r="B117" t="str">
            <v>Onsetters Assistant</v>
          </cell>
          <cell r="C117" t="str">
            <v>U1</v>
          </cell>
          <cell r="D117">
            <v>2746.3209880618924</v>
          </cell>
          <cell r="E117">
            <v>105.26335715070496</v>
          </cell>
          <cell r="F117">
            <v>1117.15749375</v>
          </cell>
          <cell r="G117">
            <v>8.5638749999999995</v>
          </cell>
          <cell r="H117">
            <v>11.4185</v>
          </cell>
        </row>
        <row r="118">
          <cell r="A118">
            <v>2111070</v>
          </cell>
          <cell r="B118" t="str">
            <v>Survey/Ring Assistant</v>
          </cell>
          <cell r="C118" t="str">
            <v>U1</v>
          </cell>
          <cell r="D118">
            <v>2746.3209880618924</v>
          </cell>
          <cell r="E118">
            <v>105.26335715070496</v>
          </cell>
          <cell r="F118">
            <v>1117.15749375</v>
          </cell>
          <cell r="G118">
            <v>8.5638749999999995</v>
          </cell>
          <cell r="H118">
            <v>11.4185</v>
          </cell>
        </row>
        <row r="119">
          <cell r="A119">
            <v>2111080</v>
          </cell>
          <cell r="B119" t="str">
            <v>Transport Assistant</v>
          </cell>
          <cell r="C119" t="str">
            <v>U1</v>
          </cell>
          <cell r="D119">
            <v>2746.3209880618924</v>
          </cell>
          <cell r="E119">
            <v>105.26335715070496</v>
          </cell>
          <cell r="F119">
            <v>1117.15749375</v>
          </cell>
          <cell r="G119">
            <v>8.5638749999999995</v>
          </cell>
          <cell r="H119">
            <v>11.4185</v>
          </cell>
        </row>
        <row r="120">
          <cell r="A120">
            <v>2111090</v>
          </cell>
          <cell r="B120" t="str">
            <v>W.E. Driver Assistant</v>
          </cell>
          <cell r="C120" t="str">
            <v>U1</v>
          </cell>
          <cell r="D120">
            <v>2746.3209880618924</v>
          </cell>
          <cell r="E120">
            <v>105.26335715070496</v>
          </cell>
          <cell r="F120">
            <v>1117.15749375</v>
          </cell>
          <cell r="G120">
            <v>8.5638749999999995</v>
          </cell>
          <cell r="H120">
            <v>11.4185</v>
          </cell>
        </row>
        <row r="121">
          <cell r="A121">
            <v>2111100</v>
          </cell>
          <cell r="B121" t="str">
            <v>Labourer</v>
          </cell>
          <cell r="C121" t="str">
            <v>U1</v>
          </cell>
          <cell r="D121">
            <v>2746.3209880618924</v>
          </cell>
          <cell r="E121">
            <v>105.26335715070496</v>
          </cell>
          <cell r="F121">
            <v>1117.15749375</v>
          </cell>
          <cell r="G121">
            <v>8.5638749999999995</v>
          </cell>
          <cell r="H121">
            <v>11.4185</v>
          </cell>
        </row>
        <row r="122">
          <cell r="A122">
            <v>2111110</v>
          </cell>
          <cell r="B122" t="str">
            <v>Relief 1</v>
          </cell>
          <cell r="C122" t="str">
            <v>U1</v>
          </cell>
          <cell r="D122">
            <v>2746.3209880618924</v>
          </cell>
          <cell r="E122">
            <v>105.26335715070496</v>
          </cell>
          <cell r="F122">
            <v>1117.15749375</v>
          </cell>
          <cell r="G122">
            <v>8.5638749999999995</v>
          </cell>
          <cell r="H122">
            <v>11.4185</v>
          </cell>
        </row>
        <row r="123">
          <cell r="A123">
            <v>2112000</v>
          </cell>
          <cell r="B123" t="str">
            <v>First Aide Attendant</v>
          </cell>
          <cell r="C123" t="str">
            <v>U2</v>
          </cell>
          <cell r="D123">
            <v>2986.7460509843031</v>
          </cell>
          <cell r="E123">
            <v>114.47857612051756</v>
          </cell>
          <cell r="F123">
            <v>1235.4919499999999</v>
          </cell>
          <cell r="G123">
            <v>9.4709999999999983</v>
          </cell>
          <cell r="H123">
            <v>12.627999999999998</v>
          </cell>
        </row>
        <row r="124">
          <cell r="A124">
            <v>2112010</v>
          </cell>
          <cell r="B124" t="str">
            <v>Stores Attendant</v>
          </cell>
          <cell r="C124" t="str">
            <v>U2</v>
          </cell>
          <cell r="D124">
            <v>2986.7460509843031</v>
          </cell>
          <cell r="E124">
            <v>114.47857612051756</v>
          </cell>
          <cell r="F124">
            <v>1235.4919499999999</v>
          </cell>
          <cell r="G124">
            <v>9.4709999999999983</v>
          </cell>
          <cell r="H124">
            <v>12.627999999999998</v>
          </cell>
        </row>
        <row r="125">
          <cell r="A125">
            <v>2112020</v>
          </cell>
          <cell r="B125" t="str">
            <v>Policeman</v>
          </cell>
          <cell r="C125" t="str">
            <v>U2</v>
          </cell>
          <cell r="D125">
            <v>2986.7460509843031</v>
          </cell>
          <cell r="E125">
            <v>114.47857612051756</v>
          </cell>
          <cell r="F125">
            <v>1235.4919499999999</v>
          </cell>
          <cell r="G125">
            <v>9.4709999999999983</v>
          </cell>
          <cell r="H125">
            <v>12.627999999999998</v>
          </cell>
        </row>
        <row r="126">
          <cell r="A126">
            <v>2113000</v>
          </cell>
          <cell r="B126" t="str">
            <v>Timber assistant - Sink</v>
          </cell>
          <cell r="C126" t="str">
            <v>U3 - Sinking</v>
          </cell>
          <cell r="D126">
            <v>3620.6982289283637</v>
          </cell>
          <cell r="E126">
            <v>138.77724143075369</v>
          </cell>
          <cell r="F126">
            <v>1436.0588249999998</v>
          </cell>
          <cell r="G126">
            <v>11.0085</v>
          </cell>
          <cell r="H126">
            <v>14.677999999999999</v>
          </cell>
        </row>
        <row r="127">
          <cell r="A127">
            <v>2113020</v>
          </cell>
          <cell r="B127" t="str">
            <v>Construction Man - Sink</v>
          </cell>
          <cell r="C127" t="str">
            <v>U3 - Sinking</v>
          </cell>
          <cell r="D127">
            <v>3620.6982289283637</v>
          </cell>
          <cell r="E127">
            <v>138.77724143075369</v>
          </cell>
          <cell r="F127">
            <v>1436.0588249999998</v>
          </cell>
          <cell r="G127">
            <v>11.0085</v>
          </cell>
          <cell r="H127">
            <v>14.677999999999999</v>
          </cell>
        </row>
        <row r="128">
          <cell r="A128">
            <v>2113040</v>
          </cell>
          <cell r="B128" t="str">
            <v>Stope Team - D/S/C</v>
          </cell>
          <cell r="C128" t="str">
            <v>U3- Development, Stoping &amp; Cons</v>
          </cell>
          <cell r="D128">
            <v>3620.6982289283637</v>
          </cell>
          <cell r="E128">
            <v>138.77724143075369</v>
          </cell>
          <cell r="F128">
            <v>1436.0588249999998</v>
          </cell>
          <cell r="G128">
            <v>11.0085</v>
          </cell>
          <cell r="H128">
            <v>14.677999999999999</v>
          </cell>
        </row>
        <row r="129">
          <cell r="A129">
            <v>2113050</v>
          </cell>
          <cell r="B129" t="str">
            <v>Stage Attendant - Sink</v>
          </cell>
          <cell r="C129" t="str">
            <v>U3 - Sinking</v>
          </cell>
          <cell r="D129">
            <v>3620.6982289283637</v>
          </cell>
          <cell r="E129">
            <v>138.77724143075369</v>
          </cell>
          <cell r="F129">
            <v>1436.0588249999998</v>
          </cell>
          <cell r="G129">
            <v>11.0085</v>
          </cell>
          <cell r="H129">
            <v>14.677999999999999</v>
          </cell>
        </row>
        <row r="130">
          <cell r="A130">
            <v>2113070</v>
          </cell>
          <cell r="B130" t="str">
            <v>Driller assistant - Sink</v>
          </cell>
          <cell r="C130" t="str">
            <v>U3 - Sinking</v>
          </cell>
          <cell r="D130">
            <v>3620.6982289283637</v>
          </cell>
          <cell r="E130">
            <v>138.77724143075369</v>
          </cell>
          <cell r="F130">
            <v>1436.0588249999998</v>
          </cell>
          <cell r="G130">
            <v>11.0085</v>
          </cell>
          <cell r="H130">
            <v>14.677999999999999</v>
          </cell>
        </row>
        <row r="131">
          <cell r="A131">
            <v>2113090</v>
          </cell>
          <cell r="B131" t="str">
            <v>Relief 1</v>
          </cell>
          <cell r="C131" t="str">
            <v>U3 - Sinking</v>
          </cell>
          <cell r="D131">
            <v>3620.6982289283637</v>
          </cell>
          <cell r="E131">
            <v>138.77724143075369</v>
          </cell>
          <cell r="F131">
            <v>1436.0588249999998</v>
          </cell>
          <cell r="G131">
            <v>11.0085</v>
          </cell>
          <cell r="H131">
            <v>14.677999999999999</v>
          </cell>
        </row>
        <row r="132">
          <cell r="A132">
            <v>2114000</v>
          </cell>
          <cell r="B132" t="str">
            <v>Shaft bell operator</v>
          </cell>
          <cell r="C132" t="str">
            <v>U4</v>
          </cell>
          <cell r="D132">
            <v>4140.7750299937488</v>
          </cell>
          <cell r="E132">
            <v>158.71119317722304</v>
          </cell>
          <cell r="F132">
            <v>1638.6313687500001</v>
          </cell>
          <cell r="G132">
            <v>12.561375</v>
          </cell>
          <cell r="H132">
            <v>16.7485</v>
          </cell>
        </row>
        <row r="133">
          <cell r="A133">
            <v>2114010</v>
          </cell>
          <cell r="B133" t="str">
            <v>Driller - Hand Held</v>
          </cell>
          <cell r="C133" t="str">
            <v>U4</v>
          </cell>
          <cell r="D133">
            <v>4140.7750299937488</v>
          </cell>
          <cell r="E133">
            <v>158.71119317722304</v>
          </cell>
          <cell r="F133">
            <v>1638.6313687500001</v>
          </cell>
          <cell r="G133">
            <v>12.561375</v>
          </cell>
          <cell r="H133">
            <v>16.7485</v>
          </cell>
        </row>
        <row r="134">
          <cell r="A134">
            <v>2114020</v>
          </cell>
          <cell r="B134" t="str">
            <v>Winch Driver</v>
          </cell>
          <cell r="C134" t="str">
            <v>U4</v>
          </cell>
          <cell r="D134">
            <v>4140.7750299937488</v>
          </cell>
          <cell r="E134">
            <v>158.71119317722304</v>
          </cell>
          <cell r="F134">
            <v>1638.6313687500001</v>
          </cell>
          <cell r="G134">
            <v>12.561375</v>
          </cell>
          <cell r="H134">
            <v>16.7485</v>
          </cell>
        </row>
        <row r="135">
          <cell r="A135">
            <v>2114030</v>
          </cell>
          <cell r="B135" t="str">
            <v>Track Loader Driver</v>
          </cell>
          <cell r="C135" t="str">
            <v>U4</v>
          </cell>
          <cell r="D135">
            <v>4140.7750299937488</v>
          </cell>
          <cell r="E135">
            <v>158.71119317722304</v>
          </cell>
          <cell r="F135">
            <v>1638.6313687500001</v>
          </cell>
          <cell r="G135">
            <v>12.561375</v>
          </cell>
          <cell r="H135">
            <v>16.7485</v>
          </cell>
        </row>
        <row r="136">
          <cell r="A136">
            <v>2114040</v>
          </cell>
          <cell r="B136" t="str">
            <v>Mixer Operator</v>
          </cell>
          <cell r="C136" t="str">
            <v>U4</v>
          </cell>
          <cell r="D136">
            <v>4071.0476268711454</v>
          </cell>
          <cell r="E136">
            <v>156.03862119092165</v>
          </cell>
          <cell r="F136">
            <v>1638.6313687500001</v>
          </cell>
          <cell r="G136">
            <v>12.561375</v>
          </cell>
          <cell r="H136">
            <v>16.7485</v>
          </cell>
        </row>
        <row r="137">
          <cell r="A137">
            <v>2114050</v>
          </cell>
          <cell r="B137" t="str">
            <v>Loco Driver / Guard</v>
          </cell>
          <cell r="C137" t="str">
            <v>U4</v>
          </cell>
          <cell r="D137">
            <v>4071.0476268711454</v>
          </cell>
          <cell r="E137">
            <v>156.03862119092165</v>
          </cell>
          <cell r="F137">
            <v>1638.6313687500001</v>
          </cell>
          <cell r="G137">
            <v>12.561375</v>
          </cell>
          <cell r="H137">
            <v>16.7485</v>
          </cell>
        </row>
        <row r="138">
          <cell r="A138">
            <v>2115000</v>
          </cell>
          <cell r="B138" t="str">
            <v>Eimco 630-632 Driver</v>
          </cell>
          <cell r="C138" t="str">
            <v>U5</v>
          </cell>
          <cell r="D138">
            <v>4456.5510230967202</v>
          </cell>
          <cell r="E138">
            <v>170.81452752382984</v>
          </cell>
          <cell r="F138">
            <v>1754.96015625</v>
          </cell>
          <cell r="G138">
            <v>13.453125</v>
          </cell>
          <cell r="H138">
            <v>17.9375</v>
          </cell>
        </row>
        <row r="139">
          <cell r="A139">
            <v>2115010</v>
          </cell>
          <cell r="B139" t="str">
            <v>Jumbo driller</v>
          </cell>
          <cell r="C139" t="str">
            <v>U5</v>
          </cell>
          <cell r="D139">
            <v>4456.5510230967202</v>
          </cell>
          <cell r="E139">
            <v>170.81452752382984</v>
          </cell>
          <cell r="F139">
            <v>1754.96015625</v>
          </cell>
          <cell r="G139">
            <v>13.453125</v>
          </cell>
          <cell r="H139">
            <v>17.9375</v>
          </cell>
        </row>
        <row r="140">
          <cell r="A140">
            <v>2115020</v>
          </cell>
          <cell r="B140" t="str">
            <v>Nozzle Man</v>
          </cell>
          <cell r="C140" t="str">
            <v>U5</v>
          </cell>
          <cell r="D140">
            <v>4456.5510230967202</v>
          </cell>
          <cell r="E140">
            <v>170.81452752382984</v>
          </cell>
          <cell r="F140">
            <v>1754.96015625</v>
          </cell>
          <cell r="G140">
            <v>13.453125</v>
          </cell>
          <cell r="H140">
            <v>17.9375</v>
          </cell>
        </row>
        <row r="141">
          <cell r="A141">
            <v>2115030</v>
          </cell>
          <cell r="B141" t="str">
            <v>Construction Team Leader</v>
          </cell>
          <cell r="C141" t="str">
            <v>U5</v>
          </cell>
          <cell r="D141">
            <v>4456.5510230967202</v>
          </cell>
          <cell r="E141">
            <v>170.81452752382984</v>
          </cell>
          <cell r="F141">
            <v>1754.96015625</v>
          </cell>
          <cell r="G141">
            <v>13.453125</v>
          </cell>
          <cell r="H141">
            <v>17.9375</v>
          </cell>
        </row>
        <row r="142">
          <cell r="A142">
            <v>2115040</v>
          </cell>
          <cell r="B142" t="str">
            <v>Bank Team Leader</v>
          </cell>
          <cell r="C142" t="str">
            <v>U5</v>
          </cell>
          <cell r="D142">
            <v>4456.5510230967202</v>
          </cell>
          <cell r="E142">
            <v>170.81452752382984</v>
          </cell>
          <cell r="F142">
            <v>1754.96015625</v>
          </cell>
          <cell r="G142">
            <v>13.453125</v>
          </cell>
          <cell r="H142">
            <v>17.9375</v>
          </cell>
        </row>
        <row r="143">
          <cell r="A143">
            <v>2115050</v>
          </cell>
          <cell r="B143" t="str">
            <v>Transport Team Leader</v>
          </cell>
          <cell r="C143" t="str">
            <v>U5</v>
          </cell>
          <cell r="D143">
            <v>4456.5510230967202</v>
          </cell>
          <cell r="E143">
            <v>170.81452752382984</v>
          </cell>
          <cell r="F143">
            <v>1754.96015625</v>
          </cell>
          <cell r="G143">
            <v>13.453125</v>
          </cell>
          <cell r="H143">
            <v>17.9375</v>
          </cell>
        </row>
        <row r="144">
          <cell r="A144">
            <v>2115060</v>
          </cell>
          <cell r="B144" t="str">
            <v>Truck Driver - LDV</v>
          </cell>
          <cell r="C144" t="str">
            <v>U5</v>
          </cell>
          <cell r="D144">
            <v>4386.8236199741168</v>
          </cell>
          <cell r="E144">
            <v>168.14195553752845</v>
          </cell>
          <cell r="F144">
            <v>1754.96015625</v>
          </cell>
          <cell r="G144">
            <v>13.453125</v>
          </cell>
          <cell r="H144">
            <v>17.9375</v>
          </cell>
        </row>
        <row r="145">
          <cell r="A145">
            <v>2115070</v>
          </cell>
          <cell r="B145" t="str">
            <v>Dump truck operator</v>
          </cell>
          <cell r="C145" t="str">
            <v>U5</v>
          </cell>
          <cell r="D145">
            <v>4386.8236199741168</v>
          </cell>
          <cell r="E145">
            <v>168.14195553752845</v>
          </cell>
          <cell r="F145">
            <v>1754.96015625</v>
          </cell>
          <cell r="G145">
            <v>13.453125</v>
          </cell>
          <cell r="H145">
            <v>17.9375</v>
          </cell>
        </row>
        <row r="146">
          <cell r="A146">
            <v>2115080</v>
          </cell>
          <cell r="B146" t="str">
            <v>Batch Team Leader</v>
          </cell>
          <cell r="C146" t="str">
            <v>U5</v>
          </cell>
          <cell r="D146">
            <v>4386.8236199741168</v>
          </cell>
          <cell r="E146">
            <v>168.14195553752845</v>
          </cell>
          <cell r="F146">
            <v>1754.96015625</v>
          </cell>
          <cell r="G146">
            <v>13.453125</v>
          </cell>
          <cell r="H146">
            <v>17.9375</v>
          </cell>
        </row>
        <row r="147">
          <cell r="A147">
            <v>2116000</v>
          </cell>
          <cell r="B147" t="str">
            <v>Lashing Team Leader</v>
          </cell>
          <cell r="C147" t="str">
            <v>U6</v>
          </cell>
          <cell r="D147">
            <v>4759.7801445729601</v>
          </cell>
          <cell r="E147">
            <v>182.43695456393101</v>
          </cell>
          <cell r="F147">
            <v>1879.3116187499998</v>
          </cell>
          <cell r="G147">
            <v>14.406374999999997</v>
          </cell>
          <cell r="H147">
            <v>19.208499999999997</v>
          </cell>
        </row>
        <row r="148">
          <cell r="A148">
            <v>2116010</v>
          </cell>
          <cell r="B148" t="str">
            <v>Stage Team Leader</v>
          </cell>
          <cell r="C148" t="str">
            <v>U6 - Stage Gang Supervisor</v>
          </cell>
          <cell r="D148">
            <v>4759.7801445729601</v>
          </cell>
          <cell r="E148">
            <v>182.43695456393101</v>
          </cell>
          <cell r="F148">
            <v>1879.3116187499998</v>
          </cell>
          <cell r="G148">
            <v>14.406374999999997</v>
          </cell>
          <cell r="H148">
            <v>19.208499999999997</v>
          </cell>
        </row>
        <row r="149">
          <cell r="A149">
            <v>2116020</v>
          </cell>
          <cell r="B149" t="str">
            <v>Timber Team Leader</v>
          </cell>
          <cell r="C149" t="str">
            <v>U6 - Timber Gang Supervisor</v>
          </cell>
          <cell r="D149">
            <v>4759.7801445729601</v>
          </cell>
          <cell r="E149">
            <v>182.43695456393101</v>
          </cell>
          <cell r="F149">
            <v>1879.3116187499998</v>
          </cell>
          <cell r="G149">
            <v>14.406374999999997</v>
          </cell>
          <cell r="H149">
            <v>19.208499999999997</v>
          </cell>
        </row>
        <row r="150">
          <cell r="A150">
            <v>2116030</v>
          </cell>
          <cell r="B150" t="str">
            <v>Survey / Ring Team lead</v>
          </cell>
          <cell r="C150" t="str">
            <v>U6</v>
          </cell>
          <cell r="D150">
            <v>4759.7801445729601</v>
          </cell>
          <cell r="E150">
            <v>182.43695456393101</v>
          </cell>
          <cell r="F150">
            <v>1879.3116187499998</v>
          </cell>
          <cell r="G150">
            <v>14.406374999999997</v>
          </cell>
          <cell r="H150">
            <v>19.208499999999997</v>
          </cell>
        </row>
        <row r="151">
          <cell r="A151">
            <v>2116040</v>
          </cell>
          <cell r="B151" t="str">
            <v>Stope Team Leader</v>
          </cell>
          <cell r="C151" t="str">
            <v>U6</v>
          </cell>
          <cell r="D151">
            <v>4759.7801445729601</v>
          </cell>
          <cell r="E151">
            <v>182.43695456393101</v>
          </cell>
          <cell r="F151">
            <v>1879.3116187499998</v>
          </cell>
          <cell r="G151">
            <v>14.406374999999997</v>
          </cell>
          <cell r="H151">
            <v>19.208499999999997</v>
          </cell>
        </row>
        <row r="152">
          <cell r="A152">
            <v>2117000</v>
          </cell>
          <cell r="B152" t="str">
            <v>Shaft Jumbo Team Leader</v>
          </cell>
          <cell r="C152" t="str">
            <v>U7 - Drilling Team Leader</v>
          </cell>
          <cell r="D152">
            <v>5451.7201196648839</v>
          </cell>
          <cell r="E152">
            <v>208.95822612743902</v>
          </cell>
          <cell r="F152">
            <v>2065.8388125000001</v>
          </cell>
          <cell r="G152">
            <v>15.83625</v>
          </cell>
          <cell r="H152">
            <v>21.114999999999998</v>
          </cell>
        </row>
        <row r="153">
          <cell r="A153">
            <v>2117010</v>
          </cell>
          <cell r="B153" t="str">
            <v>Grab Driver Trainee</v>
          </cell>
          <cell r="C153" t="str">
            <v>U7</v>
          </cell>
          <cell r="D153">
            <v>5262.0430853628332</v>
          </cell>
          <cell r="E153">
            <v>201.68812132475406</v>
          </cell>
          <cell r="F153">
            <v>2065.8388125000001</v>
          </cell>
          <cell r="G153">
            <v>15.83625</v>
          </cell>
          <cell r="H153">
            <v>21.114999999999998</v>
          </cell>
        </row>
        <row r="154">
          <cell r="A154">
            <v>2117020</v>
          </cell>
          <cell r="B154" t="str">
            <v>Front End Loader Driver</v>
          </cell>
          <cell r="C154" t="str">
            <v>U7</v>
          </cell>
          <cell r="D154">
            <v>5192.3156822402307</v>
          </cell>
          <cell r="E154">
            <v>199.0155493384527</v>
          </cell>
          <cell r="F154">
            <v>2065.8388125000001</v>
          </cell>
          <cell r="G154">
            <v>15.83625</v>
          </cell>
          <cell r="H154">
            <v>21.114999999999998</v>
          </cell>
        </row>
        <row r="155">
          <cell r="A155">
            <v>2117030</v>
          </cell>
          <cell r="B155" t="str">
            <v>Truck Driver 7 - 12 ton</v>
          </cell>
          <cell r="C155" t="str">
            <v>U7</v>
          </cell>
          <cell r="D155">
            <v>5192.3156822402307</v>
          </cell>
          <cell r="E155">
            <v>199.0155493384527</v>
          </cell>
          <cell r="F155">
            <v>2065.8388125000001</v>
          </cell>
          <cell r="G155">
            <v>15.83625</v>
          </cell>
          <cell r="H155">
            <v>21.114999999999998</v>
          </cell>
        </row>
        <row r="156">
          <cell r="A156">
            <v>2118000</v>
          </cell>
          <cell r="B156" t="str">
            <v>Section Team Leader</v>
          </cell>
          <cell r="C156" t="str">
            <v>U8</v>
          </cell>
          <cell r="D156">
            <v>5844.9733568592401</v>
          </cell>
          <cell r="E156">
            <v>224.03117504251591</v>
          </cell>
          <cell r="F156">
            <v>2300.5020562499999</v>
          </cell>
          <cell r="G156">
            <v>17.635125000000002</v>
          </cell>
          <cell r="H156">
            <v>23.513500000000001</v>
          </cell>
        </row>
        <row r="157">
          <cell r="A157">
            <v>2118010</v>
          </cell>
          <cell r="B157" t="str">
            <v>LHD Driver</v>
          </cell>
          <cell r="C157" t="str">
            <v>U8</v>
          </cell>
          <cell r="D157">
            <v>5844.9733568592401</v>
          </cell>
          <cell r="E157">
            <v>224.03117504251591</v>
          </cell>
          <cell r="F157">
            <v>2300.5020562499999</v>
          </cell>
          <cell r="G157">
            <v>17.635125000000002</v>
          </cell>
          <cell r="H157">
            <v>23.513500000000001</v>
          </cell>
        </row>
        <row r="158">
          <cell r="A158">
            <v>2118020</v>
          </cell>
          <cell r="B158" t="str">
            <v>Truck Driver - 12 ton</v>
          </cell>
          <cell r="C158" t="str">
            <v>U8</v>
          </cell>
          <cell r="D158">
            <v>5775.2459537366376</v>
          </cell>
          <cell r="E158">
            <v>221.35860305621455</v>
          </cell>
          <cell r="F158">
            <v>2300.5020562499999</v>
          </cell>
          <cell r="G158">
            <v>17.635125000000002</v>
          </cell>
          <cell r="H158">
            <v>23.513500000000001</v>
          </cell>
        </row>
        <row r="159">
          <cell r="A159">
            <v>2121000</v>
          </cell>
          <cell r="B159" t="str">
            <v>Tip Attendant</v>
          </cell>
          <cell r="C159" t="str">
            <v>S1</v>
          </cell>
          <cell r="D159">
            <v>1915.0826614008204</v>
          </cell>
          <cell r="E159">
            <v>73.402938344224623</v>
          </cell>
          <cell r="F159">
            <v>842.38087499999995</v>
          </cell>
          <cell r="G159">
            <v>6.4574999999999996</v>
          </cell>
          <cell r="H159">
            <v>8.61</v>
          </cell>
        </row>
        <row r="160">
          <cell r="A160">
            <v>2121010</v>
          </cell>
          <cell r="B160" t="str">
            <v>Box Attendant</v>
          </cell>
          <cell r="C160" t="str">
            <v>S1</v>
          </cell>
          <cell r="D160">
            <v>1915.0826614008204</v>
          </cell>
          <cell r="E160">
            <v>73.402938344224623</v>
          </cell>
          <cell r="F160">
            <v>842.38087499999995</v>
          </cell>
          <cell r="G160">
            <v>6.4574999999999996</v>
          </cell>
          <cell r="H160">
            <v>8.61</v>
          </cell>
        </row>
        <row r="161">
          <cell r="A161">
            <v>2121020</v>
          </cell>
          <cell r="B161" t="str">
            <v>Lazy Chain Attendant</v>
          </cell>
          <cell r="C161" t="str">
            <v>S1</v>
          </cell>
          <cell r="D161">
            <v>1915.0826614008204</v>
          </cell>
          <cell r="E161">
            <v>73.402938344224623</v>
          </cell>
          <cell r="F161">
            <v>842.38087499999995</v>
          </cell>
          <cell r="G161">
            <v>6.4574999999999996</v>
          </cell>
          <cell r="H161">
            <v>8.61</v>
          </cell>
        </row>
        <row r="162">
          <cell r="A162">
            <v>2121030</v>
          </cell>
          <cell r="B162" t="str">
            <v>Bank Assistant</v>
          </cell>
          <cell r="C162" t="str">
            <v>S1</v>
          </cell>
          <cell r="D162">
            <v>1915.0826614008204</v>
          </cell>
          <cell r="E162">
            <v>73.402938344224623</v>
          </cell>
          <cell r="F162">
            <v>842.38087499999995</v>
          </cell>
          <cell r="G162">
            <v>6.4574999999999996</v>
          </cell>
          <cell r="H162">
            <v>8.61</v>
          </cell>
        </row>
        <row r="163">
          <cell r="A163">
            <v>2121040</v>
          </cell>
          <cell r="B163" t="str">
            <v>Batchplant Assistant</v>
          </cell>
          <cell r="C163" t="str">
            <v>S1</v>
          </cell>
          <cell r="D163">
            <v>1915.0826614008204</v>
          </cell>
          <cell r="E163">
            <v>73.402938344224623</v>
          </cell>
          <cell r="F163">
            <v>842.38087499999995</v>
          </cell>
          <cell r="G163">
            <v>6.4574999999999996</v>
          </cell>
          <cell r="H163">
            <v>8.61</v>
          </cell>
        </row>
        <row r="164">
          <cell r="A164">
            <v>2121050</v>
          </cell>
          <cell r="B164" t="str">
            <v>Onsetters Assistant</v>
          </cell>
          <cell r="C164" t="str">
            <v>S1</v>
          </cell>
          <cell r="D164">
            <v>1915.0826614008204</v>
          </cell>
          <cell r="E164">
            <v>73.402938344224623</v>
          </cell>
          <cell r="F164">
            <v>842.38087499999995</v>
          </cell>
          <cell r="G164">
            <v>6.4574999999999996</v>
          </cell>
          <cell r="H164">
            <v>8.61</v>
          </cell>
        </row>
        <row r="165">
          <cell r="A165">
            <v>2121060</v>
          </cell>
          <cell r="B165" t="str">
            <v>Survey Assistant</v>
          </cell>
          <cell r="C165" t="str">
            <v>S1</v>
          </cell>
          <cell r="D165">
            <v>1915.0826614008204</v>
          </cell>
          <cell r="E165">
            <v>73.402938344224623</v>
          </cell>
          <cell r="F165">
            <v>842.38087499999995</v>
          </cell>
          <cell r="G165">
            <v>6.4574999999999996</v>
          </cell>
          <cell r="H165">
            <v>8.61</v>
          </cell>
        </row>
        <row r="166">
          <cell r="A166">
            <v>2121070</v>
          </cell>
          <cell r="B166" t="str">
            <v>W.E. Driver Assistant</v>
          </cell>
          <cell r="C166" t="str">
            <v>S1</v>
          </cell>
          <cell r="D166">
            <v>1915.0826614008204</v>
          </cell>
          <cell r="E166">
            <v>73.402938344224623</v>
          </cell>
          <cell r="F166">
            <v>842.38087499999995</v>
          </cell>
          <cell r="G166">
            <v>6.4574999999999996</v>
          </cell>
          <cell r="H166">
            <v>8.61</v>
          </cell>
        </row>
        <row r="167">
          <cell r="A167">
            <v>2121080</v>
          </cell>
          <cell r="B167" t="str">
            <v>W.R. Disposal Assistant</v>
          </cell>
          <cell r="C167" t="str">
            <v>S1</v>
          </cell>
          <cell r="D167">
            <v>1915.0826614008204</v>
          </cell>
          <cell r="E167">
            <v>73.402938344224623</v>
          </cell>
          <cell r="F167">
            <v>842.38087499999995</v>
          </cell>
          <cell r="G167">
            <v>6.4574999999999996</v>
          </cell>
          <cell r="H167">
            <v>8.61</v>
          </cell>
        </row>
        <row r="168">
          <cell r="A168">
            <v>2121090</v>
          </cell>
          <cell r="B168" t="str">
            <v>Change house attendant</v>
          </cell>
          <cell r="C168" t="str">
            <v>S1</v>
          </cell>
          <cell r="D168">
            <v>1915.0826614008204</v>
          </cell>
          <cell r="E168">
            <v>73.402938344224623</v>
          </cell>
          <cell r="F168">
            <v>842.38087499999995</v>
          </cell>
          <cell r="G168">
            <v>6.4574999999999996</v>
          </cell>
          <cell r="H168">
            <v>8.61</v>
          </cell>
        </row>
        <row r="169">
          <cell r="A169">
            <v>2121100</v>
          </cell>
          <cell r="B169" t="str">
            <v>Lamp Room Attendant</v>
          </cell>
          <cell r="C169" t="str">
            <v>S1</v>
          </cell>
          <cell r="D169">
            <v>1915.0826614008204</v>
          </cell>
          <cell r="E169">
            <v>73.402938344224623</v>
          </cell>
          <cell r="F169">
            <v>842.38087499999995</v>
          </cell>
          <cell r="G169">
            <v>6.4574999999999996</v>
          </cell>
          <cell r="H169">
            <v>8.61</v>
          </cell>
        </row>
        <row r="170">
          <cell r="A170">
            <v>2121110</v>
          </cell>
          <cell r="B170" t="str">
            <v>Labourer</v>
          </cell>
          <cell r="C170" t="str">
            <v>S1</v>
          </cell>
          <cell r="D170">
            <v>1915.0826614008204</v>
          </cell>
          <cell r="E170">
            <v>73.402938344224623</v>
          </cell>
          <cell r="F170">
            <v>842.38087499999995</v>
          </cell>
          <cell r="G170">
            <v>6.4574999999999996</v>
          </cell>
          <cell r="H170">
            <v>8.61</v>
          </cell>
        </row>
        <row r="171">
          <cell r="A171">
            <v>2121120</v>
          </cell>
          <cell r="B171" t="str">
            <v>Office cleaner</v>
          </cell>
          <cell r="C171" t="str">
            <v>S1</v>
          </cell>
          <cell r="D171">
            <v>1915.0826614008204</v>
          </cell>
          <cell r="E171">
            <v>73.402938344224623</v>
          </cell>
          <cell r="F171">
            <v>842.38087499999995</v>
          </cell>
          <cell r="G171">
            <v>6.4574999999999996</v>
          </cell>
          <cell r="H171">
            <v>8.61</v>
          </cell>
        </row>
        <row r="172">
          <cell r="A172">
            <v>2121130</v>
          </cell>
          <cell r="B172" t="str">
            <v>Transport assistant</v>
          </cell>
          <cell r="C172" t="str">
            <v>S1</v>
          </cell>
          <cell r="D172">
            <v>1915.0826614008204</v>
          </cell>
          <cell r="E172">
            <v>73.402938344224623</v>
          </cell>
          <cell r="F172">
            <v>842.38087499999995</v>
          </cell>
          <cell r="G172">
            <v>6.4574999999999996</v>
          </cell>
          <cell r="H172">
            <v>8.61</v>
          </cell>
        </row>
        <row r="173">
          <cell r="A173">
            <v>2121140</v>
          </cell>
          <cell r="B173" t="str">
            <v>Sanitation</v>
          </cell>
          <cell r="C173" t="str">
            <v>S1</v>
          </cell>
          <cell r="D173">
            <v>1915.0826614008204</v>
          </cell>
          <cell r="E173">
            <v>73.402938344224623</v>
          </cell>
          <cell r="F173">
            <v>842.38087499999995</v>
          </cell>
          <cell r="G173">
            <v>6.4574999999999996</v>
          </cell>
          <cell r="H173">
            <v>8.61</v>
          </cell>
        </row>
        <row r="174">
          <cell r="A174">
            <v>2121150</v>
          </cell>
          <cell r="B174" t="str">
            <v>Relief 1</v>
          </cell>
          <cell r="C174" t="str">
            <v>S1</v>
          </cell>
          <cell r="D174">
            <v>1915.0826614008204</v>
          </cell>
          <cell r="E174">
            <v>73.402938344224623</v>
          </cell>
          <cell r="F174">
            <v>842.38087499999995</v>
          </cell>
          <cell r="G174">
            <v>6.4574999999999996</v>
          </cell>
          <cell r="H174">
            <v>8.61</v>
          </cell>
        </row>
        <row r="175">
          <cell r="A175">
            <v>2121160</v>
          </cell>
          <cell r="B175" t="str">
            <v>Relief 2</v>
          </cell>
          <cell r="C175" t="str">
            <v>S1</v>
          </cell>
          <cell r="D175">
            <v>1915.0826614008204</v>
          </cell>
          <cell r="E175">
            <v>73.402938344224623</v>
          </cell>
          <cell r="F175">
            <v>842.38087499999995</v>
          </cell>
          <cell r="G175">
            <v>6.4574999999999996</v>
          </cell>
          <cell r="H175">
            <v>8.61</v>
          </cell>
        </row>
        <row r="176">
          <cell r="A176">
            <v>2122000</v>
          </cell>
          <cell r="B176" t="str">
            <v>Cook</v>
          </cell>
          <cell r="C176" t="str">
            <v>S2</v>
          </cell>
          <cell r="D176">
            <v>2304.3080696886464</v>
          </cell>
          <cell r="E176">
            <v>88.321505162462486</v>
          </cell>
          <cell r="F176">
            <v>964.72666874999982</v>
          </cell>
          <cell r="G176">
            <v>7.3953749999999987</v>
          </cell>
          <cell r="H176">
            <v>9.8604999999999983</v>
          </cell>
        </row>
        <row r="177">
          <cell r="A177">
            <v>2122010</v>
          </cell>
          <cell r="B177" t="str">
            <v>First Aide Attendant</v>
          </cell>
          <cell r="C177" t="str">
            <v>S2</v>
          </cell>
          <cell r="D177">
            <v>2304.3080696886464</v>
          </cell>
          <cell r="E177">
            <v>88.321505162462486</v>
          </cell>
          <cell r="F177">
            <v>964.72666874999982</v>
          </cell>
          <cell r="G177">
            <v>7.3953749999999987</v>
          </cell>
          <cell r="H177">
            <v>9.8604999999999983</v>
          </cell>
        </row>
        <row r="178">
          <cell r="A178">
            <v>2122020</v>
          </cell>
          <cell r="B178" t="str">
            <v>Stores Attendant</v>
          </cell>
          <cell r="C178" t="str">
            <v>S2</v>
          </cell>
          <cell r="D178">
            <v>2304.3080696886464</v>
          </cell>
          <cell r="E178">
            <v>88.321505162462486</v>
          </cell>
          <cell r="F178">
            <v>964.72666874999982</v>
          </cell>
          <cell r="G178">
            <v>7.3953749999999987</v>
          </cell>
          <cell r="H178">
            <v>9.8604999999999983</v>
          </cell>
        </row>
        <row r="179">
          <cell r="A179">
            <v>2122030</v>
          </cell>
          <cell r="B179" t="str">
            <v>Policeman</v>
          </cell>
          <cell r="C179" t="str">
            <v>S2</v>
          </cell>
          <cell r="D179">
            <v>2335.5370893615914</v>
          </cell>
          <cell r="E179">
            <v>89.51847793643509</v>
          </cell>
          <cell r="F179">
            <v>964.72666874999982</v>
          </cell>
          <cell r="G179">
            <v>7.3953749999999987</v>
          </cell>
          <cell r="H179">
            <v>9.8604999999999983</v>
          </cell>
        </row>
        <row r="180">
          <cell r="A180">
            <v>2122040</v>
          </cell>
          <cell r="B180" t="str">
            <v>Jigging Crew</v>
          </cell>
          <cell r="C180" t="str">
            <v>S2</v>
          </cell>
          <cell r="D180">
            <v>2304.3080696886464</v>
          </cell>
          <cell r="E180">
            <v>88.321505162462486</v>
          </cell>
          <cell r="F180">
            <v>964.72666874999982</v>
          </cell>
          <cell r="G180">
            <v>7.3953749999999987</v>
          </cell>
          <cell r="H180">
            <v>9.8604999999999983</v>
          </cell>
        </row>
        <row r="181">
          <cell r="A181">
            <v>2123000</v>
          </cell>
          <cell r="B181" t="str">
            <v>Timber Assistant</v>
          </cell>
          <cell r="C181" t="str">
            <v>S3</v>
          </cell>
          <cell r="D181">
            <v>2709.8899020736671</v>
          </cell>
          <cell r="E181">
            <v>103.86699509672928</v>
          </cell>
          <cell r="F181">
            <v>1097.10080625</v>
          </cell>
          <cell r="G181">
            <v>8.410124999999999</v>
          </cell>
          <cell r="H181">
            <v>11.213499999999998</v>
          </cell>
        </row>
        <row r="182">
          <cell r="A182">
            <v>2123010</v>
          </cell>
          <cell r="B182" t="str">
            <v>Construction Man</v>
          </cell>
          <cell r="C182" t="str">
            <v>S3</v>
          </cell>
          <cell r="D182">
            <v>2709.8899020736671</v>
          </cell>
          <cell r="E182">
            <v>103.86699509672928</v>
          </cell>
          <cell r="F182">
            <v>1097.10080625</v>
          </cell>
          <cell r="G182">
            <v>8.410124999999999</v>
          </cell>
          <cell r="H182">
            <v>11.213499999999998</v>
          </cell>
        </row>
        <row r="183">
          <cell r="A183">
            <v>2123020</v>
          </cell>
          <cell r="B183" t="str">
            <v>Compactor Operator</v>
          </cell>
          <cell r="C183" t="str">
            <v>S3</v>
          </cell>
          <cell r="D183">
            <v>2709.8899020736671</v>
          </cell>
          <cell r="E183">
            <v>103.86699509672928</v>
          </cell>
          <cell r="F183">
            <v>1097.10080625</v>
          </cell>
          <cell r="G183">
            <v>8.410124999999999</v>
          </cell>
          <cell r="H183">
            <v>11.213499999999998</v>
          </cell>
        </row>
        <row r="184">
          <cell r="A184">
            <v>2123030</v>
          </cell>
          <cell r="B184" t="str">
            <v>Sambron Operator</v>
          </cell>
          <cell r="C184" t="str">
            <v>S3</v>
          </cell>
          <cell r="D184">
            <v>2709.8899020736671</v>
          </cell>
          <cell r="E184">
            <v>103.86699509672928</v>
          </cell>
          <cell r="F184">
            <v>1097.10080625</v>
          </cell>
          <cell r="G184">
            <v>8.410124999999999</v>
          </cell>
          <cell r="H184">
            <v>11.213499999999998</v>
          </cell>
        </row>
        <row r="185">
          <cell r="A185">
            <v>2123040</v>
          </cell>
          <cell r="B185" t="str">
            <v>Tractor Driver</v>
          </cell>
          <cell r="C185" t="str">
            <v>S3</v>
          </cell>
          <cell r="D185">
            <v>2709.8899020736671</v>
          </cell>
          <cell r="E185">
            <v>103.86699509672928</v>
          </cell>
          <cell r="F185">
            <v>1097.10080625</v>
          </cell>
          <cell r="G185">
            <v>8.410124999999999</v>
          </cell>
          <cell r="H185">
            <v>11.213499999999998</v>
          </cell>
        </row>
        <row r="186">
          <cell r="A186">
            <v>2123050</v>
          </cell>
          <cell r="B186" t="str">
            <v>Batch plant winch driver</v>
          </cell>
          <cell r="C186" t="str">
            <v>S3</v>
          </cell>
          <cell r="D186">
            <v>2709.8899020736671</v>
          </cell>
          <cell r="E186">
            <v>103.86699509672928</v>
          </cell>
          <cell r="F186">
            <v>1097.10080625</v>
          </cell>
          <cell r="G186">
            <v>8.410124999999999</v>
          </cell>
          <cell r="H186">
            <v>11.213499999999998</v>
          </cell>
        </row>
        <row r="187">
          <cell r="A187">
            <v>2123060</v>
          </cell>
          <cell r="B187" t="str">
            <v>Guide Drilling Operator</v>
          </cell>
          <cell r="C187" t="str">
            <v>S3</v>
          </cell>
          <cell r="D187">
            <v>2709.8899020736671</v>
          </cell>
          <cell r="E187">
            <v>103.86699509672928</v>
          </cell>
          <cell r="F187">
            <v>1097.10080625</v>
          </cell>
          <cell r="G187">
            <v>8.410124999999999</v>
          </cell>
          <cell r="H187">
            <v>11.213499999999998</v>
          </cell>
        </row>
        <row r="188">
          <cell r="A188">
            <v>2123070</v>
          </cell>
          <cell r="B188" t="str">
            <v>Winch Driver</v>
          </cell>
          <cell r="C188" t="str">
            <v>S3</v>
          </cell>
          <cell r="D188">
            <v>2709.8899020736671</v>
          </cell>
          <cell r="E188">
            <v>103.86699509672928</v>
          </cell>
          <cell r="F188">
            <v>1097.10080625</v>
          </cell>
          <cell r="G188">
            <v>8.410124999999999</v>
          </cell>
          <cell r="H188">
            <v>11.213499999999998</v>
          </cell>
        </row>
        <row r="189">
          <cell r="A189">
            <v>2124000</v>
          </cell>
          <cell r="B189" t="str">
            <v>Batch plant mix operator</v>
          </cell>
          <cell r="C189" t="str">
            <v>S4 - Batch plant mixer operator</v>
          </cell>
          <cell r="D189">
            <v>3046.8034958631752</v>
          </cell>
          <cell r="E189">
            <v>116.78050961529993</v>
          </cell>
          <cell r="F189">
            <v>1245.5202937499998</v>
          </cell>
          <cell r="G189">
            <v>9.5478749999999994</v>
          </cell>
          <cell r="H189">
            <v>12.730499999999999</v>
          </cell>
        </row>
        <row r="190">
          <cell r="A190">
            <v>2124010</v>
          </cell>
          <cell r="B190" t="str">
            <v>Loco Driver / Guard</v>
          </cell>
          <cell r="C190" t="str">
            <v>S4</v>
          </cell>
          <cell r="D190">
            <v>3046.8034958631752</v>
          </cell>
          <cell r="E190">
            <v>116.78050961529993</v>
          </cell>
          <cell r="F190">
            <v>1245.5202937499998</v>
          </cell>
          <cell r="G190">
            <v>9.5478749999999994</v>
          </cell>
          <cell r="H190">
            <v>12.730499999999999</v>
          </cell>
        </row>
        <row r="191">
          <cell r="A191">
            <v>2124020</v>
          </cell>
          <cell r="B191" t="str">
            <v>Crane Driver - 6 ton</v>
          </cell>
          <cell r="C191" t="str">
            <v>S4</v>
          </cell>
          <cell r="D191">
            <v>3046.8034958631752</v>
          </cell>
          <cell r="E191">
            <v>116.78050961529993</v>
          </cell>
          <cell r="F191">
            <v>1245.5202937499998</v>
          </cell>
          <cell r="G191">
            <v>9.5478749999999994</v>
          </cell>
          <cell r="H191">
            <v>12.730499999999999</v>
          </cell>
        </row>
        <row r="192">
          <cell r="A192">
            <v>2124030</v>
          </cell>
          <cell r="B192" t="str">
            <v>Gen. Surf. Crew Leader</v>
          </cell>
          <cell r="C192" t="str">
            <v>S4 - General Surface Crew Leader</v>
          </cell>
          <cell r="D192">
            <v>3046.8034958631752</v>
          </cell>
          <cell r="E192">
            <v>116.78050961529993</v>
          </cell>
          <cell r="F192">
            <v>1245.5202937499998</v>
          </cell>
          <cell r="G192">
            <v>9.5478749999999994</v>
          </cell>
          <cell r="H192">
            <v>12.730499999999999</v>
          </cell>
        </row>
        <row r="193">
          <cell r="A193">
            <v>2124040</v>
          </cell>
          <cell r="B193" t="str">
            <v>Mobilift driver</v>
          </cell>
          <cell r="C193" t="str">
            <v>S4</v>
          </cell>
          <cell r="D193">
            <v>3046.8034958631752</v>
          </cell>
          <cell r="E193">
            <v>116.78050961529993</v>
          </cell>
          <cell r="F193">
            <v>1245.5202937499998</v>
          </cell>
          <cell r="G193">
            <v>9.5478749999999994</v>
          </cell>
          <cell r="H193">
            <v>12.730499999999999</v>
          </cell>
        </row>
        <row r="194">
          <cell r="A194">
            <v>2125000</v>
          </cell>
          <cell r="B194" t="str">
            <v>Construction Team Leader</v>
          </cell>
          <cell r="C194" t="str">
            <v>S5 -  Const. Gang Supervisor</v>
          </cell>
          <cell r="D194">
            <v>3371.8572230416585</v>
          </cell>
          <cell r="E194">
            <v>129.23944894755303</v>
          </cell>
          <cell r="F194">
            <v>1377.89443125</v>
          </cell>
          <cell r="G194">
            <v>10.562624999999999</v>
          </cell>
          <cell r="H194">
            <v>14.083499999999999</v>
          </cell>
        </row>
        <row r="195">
          <cell r="A195">
            <v>2125010</v>
          </cell>
          <cell r="B195" t="str">
            <v>Bank Team Leader</v>
          </cell>
          <cell r="C195" t="str">
            <v>S5</v>
          </cell>
          <cell r="D195">
            <v>3371.8572230416585</v>
          </cell>
          <cell r="E195">
            <v>129.23944894755303</v>
          </cell>
          <cell r="F195">
            <v>1377.89443125</v>
          </cell>
          <cell r="G195">
            <v>10.562624999999999</v>
          </cell>
          <cell r="H195">
            <v>14.083499999999999</v>
          </cell>
        </row>
        <row r="196">
          <cell r="A196">
            <v>2125020</v>
          </cell>
          <cell r="B196" t="str">
            <v>Transport Team Leader</v>
          </cell>
          <cell r="C196" t="str">
            <v>S5</v>
          </cell>
          <cell r="D196">
            <v>3371.8572230416585</v>
          </cell>
          <cell r="E196">
            <v>129.23944894755303</v>
          </cell>
          <cell r="F196">
            <v>1377.89443125</v>
          </cell>
          <cell r="G196">
            <v>10.562624999999999</v>
          </cell>
          <cell r="H196">
            <v>14.083499999999999</v>
          </cell>
        </row>
        <row r="197">
          <cell r="A197">
            <v>2125030</v>
          </cell>
          <cell r="B197" t="str">
            <v>Truck driver - LDV</v>
          </cell>
          <cell r="C197" t="str">
            <v>S5</v>
          </cell>
          <cell r="D197">
            <v>3371.8572230416585</v>
          </cell>
          <cell r="E197">
            <v>129.23944894755303</v>
          </cell>
          <cell r="F197">
            <v>1377.89443125</v>
          </cell>
          <cell r="G197">
            <v>10.562624999999999</v>
          </cell>
          <cell r="H197">
            <v>14.083499999999999</v>
          </cell>
        </row>
        <row r="198">
          <cell r="A198">
            <v>2125040</v>
          </cell>
          <cell r="B198" t="str">
            <v>Batch Plant Team Leader</v>
          </cell>
          <cell r="C198" t="str">
            <v>S5</v>
          </cell>
          <cell r="D198">
            <v>3371.8572230416585</v>
          </cell>
          <cell r="E198">
            <v>129.23944894755303</v>
          </cell>
          <cell r="F198">
            <v>1377.89443125</v>
          </cell>
          <cell r="G198">
            <v>10.562624999999999</v>
          </cell>
          <cell r="H198">
            <v>14.083499999999999</v>
          </cell>
        </row>
        <row r="199">
          <cell r="A199">
            <v>2127000</v>
          </cell>
          <cell r="B199" t="str">
            <v>Grader Driver</v>
          </cell>
          <cell r="C199" t="str">
            <v>S7</v>
          </cell>
          <cell r="D199">
            <v>4221.0440894404783</v>
          </cell>
          <cell r="E199">
            <v>161.78781485015247</v>
          </cell>
          <cell r="F199">
            <v>1714.8467812499998</v>
          </cell>
          <cell r="G199">
            <v>13.145625000000001</v>
          </cell>
          <cell r="H199">
            <v>17.5275</v>
          </cell>
        </row>
        <row r="200">
          <cell r="A200">
            <v>2127010</v>
          </cell>
          <cell r="B200" t="str">
            <v>Front End Loader Driver</v>
          </cell>
          <cell r="C200" t="str">
            <v>S7</v>
          </cell>
          <cell r="D200">
            <v>4221.0440894404783</v>
          </cell>
          <cell r="E200">
            <v>161.78781485015247</v>
          </cell>
          <cell r="F200">
            <v>1714.8467812499998</v>
          </cell>
          <cell r="G200">
            <v>13.145625000000001</v>
          </cell>
          <cell r="H200">
            <v>17.5275</v>
          </cell>
        </row>
        <row r="201">
          <cell r="A201">
            <v>2127020</v>
          </cell>
          <cell r="B201" t="str">
            <v>Dozer Driver</v>
          </cell>
          <cell r="C201" t="str">
            <v>S7</v>
          </cell>
          <cell r="D201">
            <v>4221.0440894404783</v>
          </cell>
          <cell r="E201">
            <v>161.78781485015247</v>
          </cell>
          <cell r="F201">
            <v>1714.8467812499998</v>
          </cell>
          <cell r="G201">
            <v>13.145625000000001</v>
          </cell>
          <cell r="H201">
            <v>17.5275</v>
          </cell>
        </row>
        <row r="202">
          <cell r="A202">
            <v>2127030</v>
          </cell>
          <cell r="B202" t="str">
            <v>Truck Driver Heavy Duty</v>
          </cell>
          <cell r="C202" t="str">
            <v>S7</v>
          </cell>
          <cell r="D202">
            <v>4221.0440894404783</v>
          </cell>
          <cell r="E202">
            <v>161.78781485015247</v>
          </cell>
          <cell r="F202">
            <v>1714.8467812499998</v>
          </cell>
          <cell r="G202">
            <v>13.145625000000001</v>
          </cell>
          <cell r="H202">
            <v>17.5275</v>
          </cell>
        </row>
        <row r="203">
          <cell r="A203">
            <v>2127040</v>
          </cell>
          <cell r="B203" t="str">
            <v>Crane Driver - 7-12 ton</v>
          </cell>
          <cell r="C203" t="str">
            <v>S7</v>
          </cell>
          <cell r="D203">
            <v>4221.0440894404783</v>
          </cell>
          <cell r="E203">
            <v>161.78781485015247</v>
          </cell>
          <cell r="F203">
            <v>1714.8467812499998</v>
          </cell>
          <cell r="G203">
            <v>13.145625000000001</v>
          </cell>
          <cell r="H203">
            <v>17.5275</v>
          </cell>
        </row>
        <row r="204">
          <cell r="A204">
            <v>2128000</v>
          </cell>
          <cell r="B204" t="str">
            <v>Truck Driver - 12 ton</v>
          </cell>
          <cell r="C204" t="str">
            <v>S8</v>
          </cell>
          <cell r="D204">
            <v>4679.6122260976435</v>
          </cell>
          <cell r="E204">
            <v>179.36420950930025</v>
          </cell>
          <cell r="F204">
            <v>1875.3002812499997</v>
          </cell>
          <cell r="G204">
            <v>14.375624999999999</v>
          </cell>
          <cell r="H204">
            <v>19.1675</v>
          </cell>
        </row>
        <row r="205">
          <cell r="A205">
            <v>2128010</v>
          </cell>
          <cell r="B205" t="str">
            <v>Crane Driver - 12 ton</v>
          </cell>
          <cell r="C205" t="str">
            <v>S8</v>
          </cell>
          <cell r="D205">
            <v>4679.6122260976435</v>
          </cell>
          <cell r="E205">
            <v>179.36420950930025</v>
          </cell>
          <cell r="F205">
            <v>1875.3002812499997</v>
          </cell>
          <cell r="G205">
            <v>14.375624999999999</v>
          </cell>
          <cell r="H205">
            <v>19.1675</v>
          </cell>
        </row>
        <row r="206">
          <cell r="A206">
            <v>2132000</v>
          </cell>
          <cell r="B206" t="str">
            <v>Artisan Assistant - UG</v>
          </cell>
          <cell r="C206" t="str">
            <v>E2 - Under Ground</v>
          </cell>
          <cell r="D206">
            <v>2986.7460509843031</v>
          </cell>
          <cell r="E206">
            <v>114.47857612051756</v>
          </cell>
          <cell r="F206">
            <v>1235.4919499999999</v>
          </cell>
          <cell r="G206">
            <v>9.4709999999999983</v>
          </cell>
          <cell r="H206">
            <v>12.627999999999998</v>
          </cell>
        </row>
        <row r="207">
          <cell r="A207">
            <v>2132010</v>
          </cell>
          <cell r="B207" t="str">
            <v>Artisan Assistant - Surf</v>
          </cell>
          <cell r="C207" t="str">
            <v>E2 - Surface</v>
          </cell>
          <cell r="D207">
            <v>2304.3080696886464</v>
          </cell>
          <cell r="E207">
            <v>88.321505162462486</v>
          </cell>
          <cell r="F207">
            <v>964.72666874999982</v>
          </cell>
          <cell r="G207">
            <v>7.3953749999999987</v>
          </cell>
          <cell r="H207">
            <v>9.8604999999999983</v>
          </cell>
        </row>
        <row r="208">
          <cell r="A208">
            <v>2132020</v>
          </cell>
          <cell r="B208" t="str">
            <v>Compressor attendant</v>
          </cell>
          <cell r="C208" t="str">
            <v>E2 - Surface</v>
          </cell>
          <cell r="D208">
            <v>2304.3080696886464</v>
          </cell>
          <cell r="E208">
            <v>88.321505162462486</v>
          </cell>
          <cell r="F208">
            <v>964.72666874999982</v>
          </cell>
          <cell r="G208">
            <v>7.3953749999999987</v>
          </cell>
          <cell r="H208">
            <v>9.8604999999999983</v>
          </cell>
        </row>
        <row r="209">
          <cell r="A209">
            <v>2136000</v>
          </cell>
          <cell r="B209" t="str">
            <v>Artisan Aid - UG</v>
          </cell>
          <cell r="C209" t="str">
            <v>E6 - Under Ground</v>
          </cell>
          <cell r="D209">
            <v>4759.7801445729601</v>
          </cell>
          <cell r="E209">
            <v>182.43695456393101</v>
          </cell>
          <cell r="F209">
            <v>1879.3116187499998</v>
          </cell>
          <cell r="G209">
            <v>14.406374999999997</v>
          </cell>
          <cell r="H209">
            <v>19.208499999999997</v>
          </cell>
        </row>
        <row r="210">
          <cell r="A210">
            <v>2136010</v>
          </cell>
          <cell r="B210" t="str">
            <v>Artisan Aid - Surface</v>
          </cell>
          <cell r="C210" t="str">
            <v>E6 - Surface</v>
          </cell>
          <cell r="D210">
            <v>3718.7811486506052</v>
          </cell>
          <cell r="E210">
            <v>142.53664808932945</v>
          </cell>
          <cell r="F210">
            <v>1528.3195874999999</v>
          </cell>
          <cell r="G210">
            <v>11.71575</v>
          </cell>
          <cell r="H210">
            <v>15.620999999999999</v>
          </cell>
        </row>
      </sheetData>
      <sheetData sheetId="18" refreshError="1"/>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 1"/>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ress Pay. Cert."/>
      <sheetName val="Backup1"/>
      <sheetName val="VO"/>
      <sheetName val="Prof. Fees"/>
    </sheetNames>
    <sheetDataSet>
      <sheetData sheetId="0" refreshError="1"/>
      <sheetData sheetId="1">
        <row r="3">
          <cell r="A3" t="str">
            <v xml:space="preserve"> THE CONSTRUCTION OF 8 TOILETS AND RAMPS</v>
          </cell>
        </row>
      </sheetData>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te"/>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Control"/>
      <sheetName val="Purchase Orders"/>
      <sheetName val="Change Orders"/>
      <sheetName val="Payments"/>
      <sheetName val="RoE"/>
    </sheetNames>
    <sheetDataSet>
      <sheetData sheetId="0">
        <row r="4">
          <cell r="A4" t="str">
            <v>EUR</v>
          </cell>
        </row>
      </sheetData>
      <sheetData sheetId="1"/>
      <sheetData sheetId="2"/>
      <sheetData sheetId="3"/>
      <sheetData sheetId="4">
        <row r="4">
          <cell r="A4" t="str">
            <v>EUR</v>
          </cell>
          <cell r="B4">
            <v>9.5500000000000007</v>
          </cell>
          <cell r="C4">
            <v>9.7899999999999991</v>
          </cell>
          <cell r="D4">
            <v>10.039999999999999</v>
          </cell>
        </row>
        <row r="5">
          <cell r="A5" t="str">
            <v>GBP</v>
          </cell>
          <cell r="B5">
            <v>14.32</v>
          </cell>
          <cell r="C5">
            <v>14.68</v>
          </cell>
          <cell r="D5">
            <v>15.05</v>
          </cell>
        </row>
        <row r="6">
          <cell r="A6" t="str">
            <v>USD</v>
          </cell>
          <cell r="B6">
            <v>7.35</v>
          </cell>
          <cell r="C6">
            <v>7.53</v>
          </cell>
          <cell r="D6">
            <v>7.72</v>
          </cell>
        </row>
        <row r="7">
          <cell r="A7" t="str">
            <v>ZAR</v>
          </cell>
          <cell r="B7">
            <v>1</v>
          </cell>
          <cell r="C7">
            <v>1</v>
          </cell>
          <cell r="D7">
            <v>1</v>
          </cell>
        </row>
        <row r="8">
          <cell r="A8" t="str">
            <v>ZMK</v>
          </cell>
          <cell r="B8">
            <v>1.6750418760469012E-3</v>
          </cell>
          <cell r="C8">
            <v>1.6025641025641025E-3</v>
          </cell>
          <cell r="D8">
            <v>1.5360983102918587E-3</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Coeff"/>
      <sheetName val="Escal"/>
      <sheetName val="Phases"/>
      <sheetName val="Phase Gannt"/>
      <sheetName val="MLabNos"/>
      <sheetName val="Costs To P&amp;G"/>
      <sheetName val="Lab_Schedule"/>
      <sheetName val="Lab_Sched_Back"/>
      <sheetName val="All_Salaried"/>
      <sheetName val="All_Daily"/>
      <sheetName val="All_Cat1_8"/>
      <sheetName val="Management_Contract_Rates"/>
      <sheetName val="Sunday Work"/>
      <sheetName val="Winder Installation"/>
      <sheetName val="Daywork Rates"/>
      <sheetName val="Managment Example"/>
      <sheetName val="BasicSal"/>
      <sheetName val="POffice"/>
      <sheetName val="JGrade to DMapp"/>
      <sheetName val="CCS_Export"/>
      <sheetName val="CCS_Exp_Det"/>
    </sheetNames>
    <sheetDataSet>
      <sheetData sheetId="0"/>
      <sheetData sheetId="1">
        <row r="4">
          <cell r="AD4">
            <v>0.27500000000000002</v>
          </cell>
          <cell r="AH4">
            <v>1.7060999999999999</v>
          </cell>
        </row>
        <row r="14">
          <cell r="G14">
            <v>13</v>
          </cell>
          <cell r="H14">
            <v>0</v>
          </cell>
        </row>
        <row r="17">
          <cell r="G17">
            <v>26.09</v>
          </cell>
        </row>
        <row r="19">
          <cell r="G19">
            <v>0</v>
          </cell>
        </row>
        <row r="72">
          <cell r="F72">
            <v>1</v>
          </cell>
        </row>
        <row r="75">
          <cell r="F75">
            <v>1</v>
          </cell>
        </row>
        <row r="76">
          <cell r="F76">
            <v>1</v>
          </cell>
        </row>
        <row r="78">
          <cell r="F78">
            <v>1</v>
          </cell>
        </row>
        <row r="80">
          <cell r="F80">
            <v>1</v>
          </cell>
        </row>
        <row r="137">
          <cell r="F137">
            <v>1615</v>
          </cell>
        </row>
        <row r="138">
          <cell r="F138">
            <v>135</v>
          </cell>
        </row>
        <row r="139">
          <cell r="F139">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
          <cell r="A3">
            <v>200</v>
          </cell>
          <cell r="B3" t="str">
            <v>MANAGEMENT</v>
          </cell>
        </row>
        <row r="4">
          <cell r="E4" t="str">
            <v>BasicRate</v>
          </cell>
          <cell r="O4" t="str">
            <v>Acc Dept - Department</v>
          </cell>
        </row>
        <row r="5">
          <cell r="A5">
            <v>2000000</v>
          </cell>
          <cell r="B5" t="str">
            <v>Project manager</v>
          </cell>
          <cell r="C5" t="str">
            <v>Supervision</v>
          </cell>
          <cell r="D5" t="str">
            <v>/Month</v>
          </cell>
          <cell r="E5">
            <v>156.44999999999999</v>
          </cell>
          <cell r="F5">
            <v>0</v>
          </cell>
          <cell r="G5">
            <v>0</v>
          </cell>
          <cell r="H5">
            <v>0</v>
          </cell>
          <cell r="I5">
            <v>7585</v>
          </cell>
          <cell r="L5" t="str">
            <v>A0030</v>
          </cell>
          <cell r="M5" t="str">
            <v>Contracts Manager</v>
          </cell>
          <cell r="O5" t="str">
            <v>Operations</v>
          </cell>
        </row>
        <row r="6">
          <cell r="A6">
            <v>2000010</v>
          </cell>
          <cell r="B6" t="str">
            <v>Project co-ordinator</v>
          </cell>
          <cell r="C6" t="str">
            <v>Supervision</v>
          </cell>
          <cell r="D6" t="str">
            <v>/Month</v>
          </cell>
          <cell r="E6">
            <v>89.25</v>
          </cell>
          <cell r="F6">
            <v>0</v>
          </cell>
          <cell r="G6">
            <v>0</v>
          </cell>
          <cell r="H6">
            <v>8000</v>
          </cell>
          <cell r="I6">
            <v>6096</v>
          </cell>
          <cell r="L6" t="str">
            <v>A0211</v>
          </cell>
          <cell r="M6" t="str">
            <v>Site Manager</v>
          </cell>
          <cell r="O6" t="str">
            <v>Operations</v>
          </cell>
        </row>
        <row r="7">
          <cell r="A7">
            <v>2000020</v>
          </cell>
          <cell r="B7" t="str">
            <v>Project planner</v>
          </cell>
          <cell r="C7" t="str">
            <v>Supervision</v>
          </cell>
          <cell r="D7" t="str">
            <v>/Month</v>
          </cell>
          <cell r="E7">
            <v>75.53</v>
          </cell>
          <cell r="F7">
            <v>0</v>
          </cell>
          <cell r="G7">
            <v>0</v>
          </cell>
          <cell r="H7">
            <v>8000</v>
          </cell>
          <cell r="I7">
            <v>0</v>
          </cell>
          <cell r="L7" t="str">
            <v>A0310</v>
          </cell>
          <cell r="M7" t="str">
            <v>Trainee Site Manager</v>
          </cell>
          <cell r="O7" t="str">
            <v>Operations</v>
          </cell>
        </row>
        <row r="8">
          <cell r="A8">
            <v>2000030</v>
          </cell>
          <cell r="B8" t="str">
            <v>Contracts manager</v>
          </cell>
          <cell r="C8" t="str">
            <v>Supervision</v>
          </cell>
          <cell r="D8" t="str">
            <v>/Month</v>
          </cell>
          <cell r="E8">
            <v>156.44999999999999</v>
          </cell>
          <cell r="F8">
            <v>0</v>
          </cell>
          <cell r="G8">
            <v>0</v>
          </cell>
          <cell r="H8">
            <v>0</v>
          </cell>
          <cell r="I8">
            <v>7585</v>
          </cell>
          <cell r="L8" t="str">
            <v>A0030</v>
          </cell>
          <cell r="M8" t="str">
            <v>Contracts Manager</v>
          </cell>
          <cell r="O8" t="str">
            <v>Operations</v>
          </cell>
        </row>
        <row r="9">
          <cell r="A9">
            <v>2000040</v>
          </cell>
          <cell r="B9" t="str">
            <v>Senior site manager</v>
          </cell>
          <cell r="C9" t="str">
            <v>Supervision</v>
          </cell>
          <cell r="D9" t="str">
            <v>/Month</v>
          </cell>
          <cell r="E9">
            <v>111.91</v>
          </cell>
          <cell r="F9">
            <v>0</v>
          </cell>
          <cell r="G9">
            <v>0</v>
          </cell>
          <cell r="H9">
            <v>8000</v>
          </cell>
          <cell r="I9">
            <v>6096</v>
          </cell>
          <cell r="L9" t="str">
            <v>A0210</v>
          </cell>
          <cell r="M9" t="str">
            <v>Snr Site Manager</v>
          </cell>
          <cell r="O9" t="str">
            <v>Operations</v>
          </cell>
        </row>
        <row r="10">
          <cell r="A10">
            <v>2000050</v>
          </cell>
          <cell r="B10" t="str">
            <v>Contracts engineer</v>
          </cell>
          <cell r="C10" t="str">
            <v>Supervision</v>
          </cell>
          <cell r="D10" t="str">
            <v>/Month</v>
          </cell>
          <cell r="E10">
            <v>112.23</v>
          </cell>
          <cell r="F10">
            <v>0</v>
          </cell>
          <cell r="G10">
            <v>0</v>
          </cell>
          <cell r="H10">
            <v>5500</v>
          </cell>
          <cell r="I10">
            <v>7585</v>
          </cell>
          <cell r="L10" t="str">
            <v>A0109</v>
          </cell>
          <cell r="M10" t="str">
            <v>Engineer</v>
          </cell>
          <cell r="O10" t="str">
            <v>Engineering</v>
          </cell>
        </row>
        <row r="11">
          <cell r="A11">
            <v>2000060</v>
          </cell>
          <cell r="B11" t="str">
            <v>Site Manager</v>
          </cell>
          <cell r="C11" t="str">
            <v>Supervision</v>
          </cell>
          <cell r="D11" t="str">
            <v>/Month</v>
          </cell>
          <cell r="E11">
            <v>89.25</v>
          </cell>
          <cell r="F11">
            <v>0</v>
          </cell>
          <cell r="G11">
            <v>0</v>
          </cell>
          <cell r="H11">
            <v>8000</v>
          </cell>
          <cell r="I11">
            <v>6096</v>
          </cell>
          <cell r="L11" t="str">
            <v>A0211</v>
          </cell>
          <cell r="M11" t="str">
            <v>Site Manager</v>
          </cell>
          <cell r="O11" t="str">
            <v>Operations</v>
          </cell>
        </row>
        <row r="12">
          <cell r="A12">
            <v>2000070</v>
          </cell>
          <cell r="B12" t="str">
            <v>Shaft  / general foreman</v>
          </cell>
          <cell r="C12" t="str">
            <v>Supervision</v>
          </cell>
          <cell r="D12" t="str">
            <v>/Month</v>
          </cell>
          <cell r="E12">
            <v>70.459999999999994</v>
          </cell>
          <cell r="F12">
            <v>100</v>
          </cell>
          <cell r="G12">
            <v>0</v>
          </cell>
          <cell r="H12">
            <v>0</v>
          </cell>
          <cell r="I12">
            <v>0</v>
          </cell>
          <cell r="L12" t="str">
            <v>A0511</v>
          </cell>
          <cell r="M12" t="str">
            <v>Shaft Foreman</v>
          </cell>
          <cell r="O12" t="str">
            <v>Operations</v>
          </cell>
        </row>
        <row r="13">
          <cell r="A13">
            <v>2000080</v>
          </cell>
          <cell r="B13" t="str">
            <v>Engineering foreman</v>
          </cell>
          <cell r="C13" t="str">
            <v>Supervision</v>
          </cell>
          <cell r="D13" t="str">
            <v>/Month</v>
          </cell>
          <cell r="E13">
            <v>63.17</v>
          </cell>
          <cell r="F13">
            <v>100</v>
          </cell>
          <cell r="G13">
            <v>0</v>
          </cell>
          <cell r="H13">
            <v>0</v>
          </cell>
          <cell r="I13">
            <v>0</v>
          </cell>
          <cell r="L13" t="str">
            <v>A1011</v>
          </cell>
          <cell r="M13" t="str">
            <v>Eng Foreman UG</v>
          </cell>
          <cell r="O13" t="str">
            <v>Engineering</v>
          </cell>
        </row>
        <row r="14">
          <cell r="A14">
            <v>2000090</v>
          </cell>
          <cell r="B14" t="str">
            <v>Shift boss</v>
          </cell>
          <cell r="C14" t="str">
            <v>Supervision</v>
          </cell>
          <cell r="D14" t="str">
            <v>/Month</v>
          </cell>
          <cell r="E14">
            <v>62.07</v>
          </cell>
          <cell r="F14">
            <v>100</v>
          </cell>
          <cell r="G14">
            <v>0</v>
          </cell>
          <cell r="H14">
            <v>0</v>
          </cell>
          <cell r="I14">
            <v>0</v>
          </cell>
          <cell r="L14" t="str">
            <v>A0811</v>
          </cell>
          <cell r="M14" t="str">
            <v>Shift Boss</v>
          </cell>
          <cell r="O14" t="str">
            <v>Operations</v>
          </cell>
        </row>
        <row r="15">
          <cell r="A15">
            <v>2000100</v>
          </cell>
          <cell r="B15" t="str">
            <v>Quantity surveyor</v>
          </cell>
          <cell r="C15" t="str">
            <v>Supervision</v>
          </cell>
          <cell r="D15" t="str">
            <v>/Month</v>
          </cell>
          <cell r="E15">
            <v>110.3414454729357</v>
          </cell>
          <cell r="F15">
            <v>0</v>
          </cell>
          <cell r="G15">
            <v>0</v>
          </cell>
          <cell r="H15">
            <v>0</v>
          </cell>
          <cell r="I15">
            <v>4944</v>
          </cell>
          <cell r="L15" t="str">
            <v>A0135</v>
          </cell>
          <cell r="M15" t="str">
            <v>Quantity Surveyor</v>
          </cell>
          <cell r="O15" t="str">
            <v/>
          </cell>
        </row>
        <row r="16">
          <cell r="A16">
            <v>2000110</v>
          </cell>
          <cell r="B16" t="str">
            <v>QA Manager</v>
          </cell>
          <cell r="C16" t="str">
            <v>Supervision</v>
          </cell>
          <cell r="D16" t="str">
            <v>/Month</v>
          </cell>
          <cell r="E16">
            <v>68.346800000000002</v>
          </cell>
          <cell r="F16">
            <v>100</v>
          </cell>
          <cell r="G16">
            <v>0</v>
          </cell>
          <cell r="H16">
            <v>0</v>
          </cell>
          <cell r="I16">
            <v>0</v>
          </cell>
          <cell r="L16" t="str">
            <v>A0821</v>
          </cell>
          <cell r="M16" t="str">
            <v>QMS/Safety Officer</v>
          </cell>
          <cell r="O16" t="str">
            <v/>
          </cell>
        </row>
        <row r="17">
          <cell r="A17">
            <v>2000120</v>
          </cell>
          <cell r="B17" t="str">
            <v>Site administrator</v>
          </cell>
          <cell r="C17" t="str">
            <v>Supervision</v>
          </cell>
          <cell r="D17" t="str">
            <v>/Month</v>
          </cell>
          <cell r="E17">
            <v>105.74388524489672</v>
          </cell>
          <cell r="F17">
            <v>0</v>
          </cell>
          <cell r="G17">
            <v>0</v>
          </cell>
          <cell r="H17">
            <v>2950</v>
          </cell>
          <cell r="I17">
            <v>4944</v>
          </cell>
          <cell r="L17" t="str">
            <v>A0121</v>
          </cell>
          <cell r="M17" t="str">
            <v>Site Administrator</v>
          </cell>
          <cell r="O17" t="str">
            <v/>
          </cell>
        </row>
        <row r="18">
          <cell r="A18">
            <v>2000130</v>
          </cell>
          <cell r="B18" t="str">
            <v>Site accountant</v>
          </cell>
          <cell r="C18" t="str">
            <v>Supervision</v>
          </cell>
          <cell r="D18" t="str">
            <v>/Month</v>
          </cell>
          <cell r="E18">
            <v>49.65</v>
          </cell>
          <cell r="F18">
            <v>0</v>
          </cell>
          <cell r="G18">
            <v>0</v>
          </cell>
          <cell r="H18">
            <v>850</v>
          </cell>
          <cell r="I18">
            <v>4044</v>
          </cell>
          <cell r="L18" t="str">
            <v>A2510</v>
          </cell>
          <cell r="M18" t="str">
            <v>Site Accountant</v>
          </cell>
          <cell r="O18" t="str">
            <v>Administration</v>
          </cell>
        </row>
        <row r="19">
          <cell r="A19">
            <v>2000135</v>
          </cell>
          <cell r="B19" t="str">
            <v>Snr Principal Site Clerk</v>
          </cell>
          <cell r="C19" t="str">
            <v>Supervision</v>
          </cell>
          <cell r="D19" t="str">
            <v>/Month</v>
          </cell>
          <cell r="E19">
            <v>43.74</v>
          </cell>
          <cell r="F19">
            <v>0</v>
          </cell>
          <cell r="G19">
            <v>0</v>
          </cell>
          <cell r="H19">
            <v>850</v>
          </cell>
          <cell r="I19">
            <v>4044</v>
          </cell>
          <cell r="L19" t="str">
            <v>A2611</v>
          </cell>
          <cell r="M19" t="str">
            <v>Snr Prin Clerk</v>
          </cell>
          <cell r="O19" t="str">
            <v>Administration</v>
          </cell>
        </row>
        <row r="20">
          <cell r="A20">
            <v>2000140</v>
          </cell>
          <cell r="B20" t="str">
            <v>Principal Site Clerk</v>
          </cell>
          <cell r="C20" t="str">
            <v>Supervision</v>
          </cell>
          <cell r="D20" t="str">
            <v>/Month</v>
          </cell>
          <cell r="E20">
            <v>36.39</v>
          </cell>
          <cell r="F20">
            <v>0</v>
          </cell>
          <cell r="G20">
            <v>0</v>
          </cell>
          <cell r="H20">
            <v>850</v>
          </cell>
          <cell r="I20">
            <v>0</v>
          </cell>
          <cell r="L20" t="str">
            <v>A2610</v>
          </cell>
          <cell r="M20" t="str">
            <v>Prin Clerk</v>
          </cell>
          <cell r="O20" t="str">
            <v>Administration</v>
          </cell>
        </row>
        <row r="21">
          <cell r="A21">
            <v>2000150</v>
          </cell>
          <cell r="B21" t="str">
            <v>Site Clerk (Higher)</v>
          </cell>
          <cell r="C21" t="str">
            <v>Supervision</v>
          </cell>
          <cell r="D21" t="str">
            <v>/Month</v>
          </cell>
          <cell r="E21">
            <v>22.39</v>
          </cell>
          <cell r="F21">
            <v>0</v>
          </cell>
          <cell r="G21">
            <v>0</v>
          </cell>
          <cell r="H21">
            <v>850</v>
          </cell>
          <cell r="I21">
            <v>0</v>
          </cell>
          <cell r="L21" t="str">
            <v>A2710</v>
          </cell>
          <cell r="M21" t="str">
            <v>Site Clerk (Average)</v>
          </cell>
          <cell r="O21" t="str">
            <v>Administration</v>
          </cell>
        </row>
        <row r="22">
          <cell r="A22">
            <v>2000160</v>
          </cell>
          <cell r="B22" t="str">
            <v>Site Clerk (Lower)</v>
          </cell>
          <cell r="C22" t="str">
            <v>Supervision</v>
          </cell>
          <cell r="D22" t="str">
            <v>/Month</v>
          </cell>
          <cell r="E22">
            <v>17.82</v>
          </cell>
          <cell r="F22">
            <v>0</v>
          </cell>
          <cell r="G22">
            <v>0</v>
          </cell>
          <cell r="H22">
            <v>850</v>
          </cell>
          <cell r="I22">
            <v>0</v>
          </cell>
          <cell r="L22" t="str">
            <v>A27101</v>
          </cell>
          <cell r="M22" t="str">
            <v>Site Clerk (Lower)</v>
          </cell>
          <cell r="O22" t="str">
            <v/>
          </cell>
        </row>
        <row r="23">
          <cell r="A23">
            <v>2000170</v>
          </cell>
          <cell r="B23" t="str">
            <v>Surveyor / Ringman</v>
          </cell>
          <cell r="C23" t="str">
            <v>Supervision</v>
          </cell>
          <cell r="D23" t="str">
            <v>/Month</v>
          </cell>
          <cell r="E23">
            <v>56.71</v>
          </cell>
          <cell r="F23">
            <v>40</v>
          </cell>
          <cell r="G23">
            <v>0</v>
          </cell>
          <cell r="H23">
            <v>0</v>
          </cell>
          <cell r="I23">
            <v>0</v>
          </cell>
          <cell r="L23" t="str">
            <v>A2211</v>
          </cell>
          <cell r="M23" t="str">
            <v>Surveyor UG</v>
          </cell>
          <cell r="O23" t="str">
            <v>Operations</v>
          </cell>
        </row>
        <row r="24">
          <cell r="A24">
            <v>2000180</v>
          </cell>
          <cell r="B24" t="str">
            <v>Surveyor - Equiping</v>
          </cell>
          <cell r="C24" t="str">
            <v>Supervision</v>
          </cell>
          <cell r="D24" t="str">
            <v>/Month</v>
          </cell>
          <cell r="E24">
            <v>56.71</v>
          </cell>
          <cell r="F24">
            <v>100</v>
          </cell>
          <cell r="G24">
            <v>0</v>
          </cell>
          <cell r="H24">
            <v>0</v>
          </cell>
          <cell r="I24">
            <v>0</v>
          </cell>
          <cell r="L24" t="str">
            <v>A2212</v>
          </cell>
          <cell r="M24" t="str">
            <v>Surveyor Equipping</v>
          </cell>
          <cell r="O24" t="str">
            <v>Operations</v>
          </cell>
        </row>
        <row r="25">
          <cell r="A25">
            <v>2000190</v>
          </cell>
          <cell r="B25" t="str">
            <v>Store Control / Buyer</v>
          </cell>
          <cell r="C25" t="str">
            <v>Supervision</v>
          </cell>
          <cell r="D25" t="str">
            <v>/Month</v>
          </cell>
          <cell r="E25">
            <v>36.39</v>
          </cell>
          <cell r="F25">
            <v>0</v>
          </cell>
          <cell r="G25">
            <v>0</v>
          </cell>
          <cell r="H25">
            <v>850</v>
          </cell>
          <cell r="I25">
            <v>0</v>
          </cell>
          <cell r="L25" t="str">
            <v>A2810</v>
          </cell>
          <cell r="M25" t="str">
            <v>Storeman/Buyer</v>
          </cell>
          <cell r="O25" t="str">
            <v>Administration</v>
          </cell>
        </row>
        <row r="26">
          <cell r="A26">
            <v>2000200</v>
          </cell>
          <cell r="B26" t="str">
            <v>Storeman</v>
          </cell>
          <cell r="C26" t="str">
            <v>Supervision</v>
          </cell>
          <cell r="D26" t="str">
            <v>/Month</v>
          </cell>
          <cell r="E26">
            <v>27.62</v>
          </cell>
          <cell r="F26">
            <v>0</v>
          </cell>
          <cell r="G26">
            <v>0</v>
          </cell>
          <cell r="H26">
            <v>850</v>
          </cell>
          <cell r="I26">
            <v>0</v>
          </cell>
          <cell r="L26" t="str">
            <v>A2840</v>
          </cell>
          <cell r="M26" t="str">
            <v>Stores Supervisor</v>
          </cell>
          <cell r="O26" t="str">
            <v>Administration</v>
          </cell>
        </row>
        <row r="27">
          <cell r="A27">
            <v>2000210</v>
          </cell>
          <cell r="B27" t="str">
            <v>Loss control officer</v>
          </cell>
          <cell r="C27" t="str">
            <v>Supervision</v>
          </cell>
          <cell r="D27" t="str">
            <v>/Month</v>
          </cell>
          <cell r="E27">
            <v>87.139091522098937</v>
          </cell>
          <cell r="F27">
            <v>0</v>
          </cell>
          <cell r="G27">
            <v>0</v>
          </cell>
          <cell r="H27">
            <v>2500</v>
          </cell>
          <cell r="I27">
            <v>4044</v>
          </cell>
          <cell r="L27" t="str">
            <v>A01211</v>
          </cell>
          <cell r="M27" t="str">
            <v>Safety Officer</v>
          </cell>
          <cell r="O27" t="str">
            <v>Operations</v>
          </cell>
        </row>
        <row r="28">
          <cell r="A28">
            <v>2000220</v>
          </cell>
          <cell r="B28" t="str">
            <v>IT/Co-ordinator</v>
          </cell>
          <cell r="C28" t="str">
            <v>Supervision</v>
          </cell>
          <cell r="D28" t="str">
            <v>/Month</v>
          </cell>
          <cell r="E28">
            <v>49.65</v>
          </cell>
          <cell r="F28">
            <v>0</v>
          </cell>
          <cell r="G28">
            <v>0</v>
          </cell>
          <cell r="H28">
            <v>850</v>
          </cell>
          <cell r="I28">
            <v>4044</v>
          </cell>
          <cell r="L28" t="str">
            <v>A2510</v>
          </cell>
          <cell r="M28" t="str">
            <v>Site Accountant</v>
          </cell>
          <cell r="O28" t="str">
            <v>Administration</v>
          </cell>
        </row>
        <row r="30">
          <cell r="A30">
            <v>201</v>
          </cell>
          <cell r="B30" t="str">
            <v>DIRECT</v>
          </cell>
        </row>
        <row r="32">
          <cell r="A32">
            <v>2010000</v>
          </cell>
          <cell r="B32" t="str">
            <v>Sinker</v>
          </cell>
          <cell r="C32" t="str">
            <v>Direct</v>
          </cell>
          <cell r="D32" t="str">
            <v>/Month</v>
          </cell>
          <cell r="E32">
            <v>35.11</v>
          </cell>
          <cell r="F32">
            <v>100</v>
          </cell>
          <cell r="G32">
            <v>0</v>
          </cell>
          <cell r="H32">
            <v>0</v>
          </cell>
          <cell r="I32">
            <v>0</v>
          </cell>
          <cell r="L32" t="str">
            <v>A5131</v>
          </cell>
          <cell r="M32" t="str">
            <v>Sinker</v>
          </cell>
          <cell r="O32" t="str">
            <v>Operations</v>
          </cell>
        </row>
        <row r="33">
          <cell r="A33">
            <v>2010010</v>
          </cell>
          <cell r="B33" t="str">
            <v>Equipper</v>
          </cell>
          <cell r="C33" t="str">
            <v>Direct</v>
          </cell>
          <cell r="D33" t="str">
            <v>/Month</v>
          </cell>
          <cell r="E33">
            <v>33.96</v>
          </cell>
          <cell r="F33">
            <v>100</v>
          </cell>
          <cell r="G33">
            <v>0</v>
          </cell>
          <cell r="H33">
            <v>0</v>
          </cell>
          <cell r="I33">
            <v>0</v>
          </cell>
          <cell r="L33" t="str">
            <v>A5346</v>
          </cell>
          <cell r="M33" t="str">
            <v>Stagehand Equip</v>
          </cell>
          <cell r="O33" t="str">
            <v/>
          </cell>
        </row>
        <row r="34">
          <cell r="A34">
            <v>2010020</v>
          </cell>
          <cell r="B34" t="str">
            <v>Developer / Stoper</v>
          </cell>
          <cell r="C34" t="str">
            <v>Direct</v>
          </cell>
          <cell r="D34" t="str">
            <v>/Month</v>
          </cell>
          <cell r="E34">
            <v>34.01</v>
          </cell>
          <cell r="F34">
            <v>100</v>
          </cell>
          <cell r="G34">
            <v>0</v>
          </cell>
          <cell r="H34">
            <v>0</v>
          </cell>
          <cell r="I34">
            <v>0</v>
          </cell>
          <cell r="L34" t="str">
            <v>A5731</v>
          </cell>
          <cell r="M34" t="str">
            <v>Developer</v>
          </cell>
          <cell r="O34" t="str">
            <v>Operations</v>
          </cell>
        </row>
        <row r="35">
          <cell r="A35">
            <v>2010030</v>
          </cell>
          <cell r="B35" t="str">
            <v>General Miner</v>
          </cell>
          <cell r="C35" t="str">
            <v>Direct</v>
          </cell>
          <cell r="D35" t="str">
            <v>/Month</v>
          </cell>
          <cell r="E35">
            <v>33.659999999999997</v>
          </cell>
          <cell r="F35">
            <v>70</v>
          </cell>
          <cell r="G35">
            <v>0</v>
          </cell>
          <cell r="H35">
            <v>0</v>
          </cell>
          <cell r="I35">
            <v>0</v>
          </cell>
          <cell r="L35" t="str">
            <v>A6831</v>
          </cell>
          <cell r="M35" t="str">
            <v>General Mining Relief UG</v>
          </cell>
          <cell r="O35" t="str">
            <v>Operations</v>
          </cell>
        </row>
        <row r="36">
          <cell r="A36">
            <v>2010040</v>
          </cell>
          <cell r="B36" t="str">
            <v>Helper</v>
          </cell>
          <cell r="C36" t="str">
            <v>Direct - Rate of General Miner</v>
          </cell>
          <cell r="D36" t="str">
            <v>/Month</v>
          </cell>
          <cell r="E36">
            <v>35.229999999999997</v>
          </cell>
          <cell r="F36">
            <v>70</v>
          </cell>
          <cell r="G36">
            <v>0</v>
          </cell>
          <cell r="H36">
            <v>0</v>
          </cell>
          <cell r="I36">
            <v>0</v>
          </cell>
          <cell r="L36" t="str">
            <v>A5231</v>
          </cell>
          <cell r="M36" t="str">
            <v>Helper</v>
          </cell>
          <cell r="O36" t="str">
            <v>Operations</v>
          </cell>
        </row>
        <row r="37">
          <cell r="A37">
            <v>2010050</v>
          </cell>
          <cell r="B37" t="str">
            <v>Timberman</v>
          </cell>
          <cell r="C37" t="str">
            <v>Direct - Rate of General Miner</v>
          </cell>
          <cell r="D37" t="str">
            <v>/Month</v>
          </cell>
          <cell r="E37">
            <v>33.96</v>
          </cell>
          <cell r="F37">
            <v>50</v>
          </cell>
          <cell r="G37">
            <v>0</v>
          </cell>
          <cell r="H37">
            <v>0</v>
          </cell>
          <cell r="I37">
            <v>0</v>
          </cell>
          <cell r="L37" t="str">
            <v>A5831</v>
          </cell>
          <cell r="M37" t="str">
            <v>Timberman UG</v>
          </cell>
          <cell r="O37" t="str">
            <v>Operations</v>
          </cell>
        </row>
        <row r="38">
          <cell r="A38">
            <v>2010060</v>
          </cell>
          <cell r="B38" t="str">
            <v>General Miner - Equip</v>
          </cell>
          <cell r="C38" t="str">
            <v>Direct</v>
          </cell>
          <cell r="D38" t="str">
            <v>/Month</v>
          </cell>
          <cell r="E38">
            <v>33.96</v>
          </cell>
          <cell r="F38">
            <v>100</v>
          </cell>
          <cell r="G38">
            <v>0</v>
          </cell>
          <cell r="H38">
            <v>0</v>
          </cell>
          <cell r="I38">
            <v>0</v>
          </cell>
          <cell r="L38" t="str">
            <v>A5346</v>
          </cell>
          <cell r="M38" t="str">
            <v>Stagehand Equip</v>
          </cell>
          <cell r="O38" t="str">
            <v/>
          </cell>
        </row>
        <row r="39">
          <cell r="A39">
            <v>2010070</v>
          </cell>
          <cell r="B39" t="str">
            <v>Helper - Equipping</v>
          </cell>
          <cell r="C39" t="str">
            <v>Direct - Rate of Gen Miner Equip</v>
          </cell>
          <cell r="D39" t="str">
            <v>/Month</v>
          </cell>
          <cell r="E39">
            <v>33.96</v>
          </cell>
          <cell r="F39">
            <v>100</v>
          </cell>
          <cell r="G39">
            <v>0</v>
          </cell>
          <cell r="H39">
            <v>0</v>
          </cell>
          <cell r="I39">
            <v>0</v>
          </cell>
          <cell r="L39" t="str">
            <v>A5346</v>
          </cell>
          <cell r="M39" t="str">
            <v>Stagehand Equip</v>
          </cell>
          <cell r="O39" t="str">
            <v/>
          </cell>
        </row>
        <row r="40">
          <cell r="A40">
            <v>2010080</v>
          </cell>
          <cell r="B40" t="str">
            <v>Timberman - Equipping</v>
          </cell>
          <cell r="C40" t="str">
            <v>Direct - Rate of Gen Miner Equip</v>
          </cell>
          <cell r="D40" t="str">
            <v>/Month</v>
          </cell>
          <cell r="E40">
            <v>34.04</v>
          </cell>
          <cell r="F40">
            <v>100</v>
          </cell>
          <cell r="G40">
            <v>0</v>
          </cell>
          <cell r="H40">
            <v>0</v>
          </cell>
          <cell r="I40">
            <v>0</v>
          </cell>
          <cell r="L40" t="str">
            <v>A6441</v>
          </cell>
          <cell r="M40" t="str">
            <v>Equipping  Construction Timberman</v>
          </cell>
          <cell r="O40" t="str">
            <v>Operations</v>
          </cell>
        </row>
        <row r="41">
          <cell r="A41">
            <v>2010090</v>
          </cell>
          <cell r="B41" t="str">
            <v>Stagehand</v>
          </cell>
          <cell r="C41" t="str">
            <v>Direct</v>
          </cell>
          <cell r="D41" t="str">
            <v>/Month</v>
          </cell>
          <cell r="E41">
            <v>33.96</v>
          </cell>
          <cell r="F41">
            <v>70</v>
          </cell>
          <cell r="G41">
            <v>0</v>
          </cell>
          <cell r="H41">
            <v>0</v>
          </cell>
          <cell r="I41">
            <v>0</v>
          </cell>
          <cell r="L41" t="str">
            <v>A5314</v>
          </cell>
          <cell r="M41" t="str">
            <v>Stagehand UG</v>
          </cell>
          <cell r="O41" t="str">
            <v/>
          </cell>
        </row>
        <row r="42">
          <cell r="A42">
            <v>2010100</v>
          </cell>
          <cell r="B42" t="str">
            <v>Grab Driver</v>
          </cell>
          <cell r="C42" t="str">
            <v>Direct - Rate of Stagehand</v>
          </cell>
          <cell r="D42" t="str">
            <v>/Month</v>
          </cell>
          <cell r="E42">
            <v>34.39</v>
          </cell>
          <cell r="F42">
            <v>70</v>
          </cell>
          <cell r="G42">
            <v>0</v>
          </cell>
          <cell r="H42">
            <v>0</v>
          </cell>
          <cell r="I42">
            <v>0</v>
          </cell>
          <cell r="L42" t="str">
            <v>A5431</v>
          </cell>
          <cell r="M42" t="str">
            <v>Grabdriver</v>
          </cell>
          <cell r="O42" t="str">
            <v>Operations</v>
          </cell>
        </row>
        <row r="43">
          <cell r="A43">
            <v>2010110</v>
          </cell>
          <cell r="B43" t="str">
            <v>Nightshift Cleaner</v>
          </cell>
          <cell r="C43" t="str">
            <v>Direct - Rate of Stagehand</v>
          </cell>
          <cell r="D43" t="str">
            <v>/Month</v>
          </cell>
          <cell r="E43">
            <v>35.229999999999997</v>
          </cell>
          <cell r="F43">
            <v>70</v>
          </cell>
          <cell r="G43">
            <v>0</v>
          </cell>
          <cell r="H43">
            <v>0</v>
          </cell>
          <cell r="I43">
            <v>0</v>
          </cell>
          <cell r="L43" t="str">
            <v>A5231</v>
          </cell>
          <cell r="M43" t="str">
            <v>Helper</v>
          </cell>
          <cell r="O43" t="str">
            <v>Operations</v>
          </cell>
        </row>
        <row r="44">
          <cell r="A44">
            <v>2010120</v>
          </cell>
          <cell r="B44" t="str">
            <v>Cementation Hand</v>
          </cell>
          <cell r="C44" t="str">
            <v>Direct - Rate as Stagehand</v>
          </cell>
          <cell r="D44" t="str">
            <v>/Month</v>
          </cell>
          <cell r="E44">
            <v>33.07</v>
          </cell>
          <cell r="F44">
            <v>50</v>
          </cell>
          <cell r="G44">
            <v>0</v>
          </cell>
          <cell r="H44">
            <v>0</v>
          </cell>
          <cell r="I44">
            <v>0</v>
          </cell>
          <cell r="L44" t="str">
            <v>A6231</v>
          </cell>
          <cell r="M44" t="str">
            <v>Construction UG</v>
          </cell>
          <cell r="O44" t="str">
            <v>Operations</v>
          </cell>
        </row>
        <row r="45">
          <cell r="A45">
            <v>2010130</v>
          </cell>
          <cell r="B45" t="str">
            <v>Grab Driver (Fitter)</v>
          </cell>
          <cell r="C45" t="str">
            <v>Direct</v>
          </cell>
          <cell r="D45" t="str">
            <v>/Month</v>
          </cell>
          <cell r="E45">
            <v>45.15</v>
          </cell>
          <cell r="F45">
            <v>75</v>
          </cell>
          <cell r="G45">
            <v>0</v>
          </cell>
          <cell r="H45">
            <v>0</v>
          </cell>
          <cell r="I45">
            <v>0</v>
          </cell>
          <cell r="L45" t="str">
            <v>A7431</v>
          </cell>
          <cell r="M45" t="str">
            <v>Grabdriver/Fitter UG</v>
          </cell>
          <cell r="O45" t="str">
            <v>Operations</v>
          </cell>
        </row>
        <row r="46">
          <cell r="A46">
            <v>2010140</v>
          </cell>
          <cell r="B46" t="str">
            <v>Grab Driver (Fitter)  EQ</v>
          </cell>
          <cell r="C46" t="str">
            <v>Direct - Equipping Work</v>
          </cell>
          <cell r="D46" t="str">
            <v>/Month</v>
          </cell>
          <cell r="E46">
            <v>47.45</v>
          </cell>
          <cell r="F46">
            <v>100</v>
          </cell>
          <cell r="G46">
            <v>0</v>
          </cell>
          <cell r="H46">
            <v>0</v>
          </cell>
          <cell r="I46">
            <v>0</v>
          </cell>
          <cell r="L46" t="str">
            <v>AEGF</v>
          </cell>
          <cell r="M46" t="str">
            <v>Equip Grabdriver/Fitter U/G</v>
          </cell>
          <cell r="O46" t="str">
            <v/>
          </cell>
        </row>
        <row r="47">
          <cell r="A47">
            <v>2010150</v>
          </cell>
          <cell r="B47" t="str">
            <v>Shift foreman</v>
          </cell>
          <cell r="C47" t="str">
            <v>Direct</v>
          </cell>
          <cell r="D47" t="str">
            <v>/Month</v>
          </cell>
          <cell r="E47">
            <v>58.81</v>
          </cell>
          <cell r="F47">
            <v>100</v>
          </cell>
          <cell r="G47">
            <v>0</v>
          </cell>
          <cell r="H47">
            <v>0</v>
          </cell>
          <cell r="I47">
            <v>0</v>
          </cell>
          <cell r="L47" t="str">
            <v>A4314</v>
          </cell>
          <cell r="M47" t="str">
            <v>Shift Foreman</v>
          </cell>
          <cell r="O47" t="str">
            <v/>
          </cell>
        </row>
        <row r="48">
          <cell r="A48">
            <v>2010160</v>
          </cell>
          <cell r="B48" t="str">
            <v>Timberman - Construction</v>
          </cell>
          <cell r="C48" t="str">
            <v>Direct</v>
          </cell>
          <cell r="D48" t="str">
            <v>/Month</v>
          </cell>
          <cell r="E48">
            <v>33.96</v>
          </cell>
          <cell r="F48">
            <v>50</v>
          </cell>
          <cell r="G48">
            <v>0</v>
          </cell>
          <cell r="H48">
            <v>0</v>
          </cell>
          <cell r="I48">
            <v>0</v>
          </cell>
          <cell r="L48" t="str">
            <v>A5831</v>
          </cell>
          <cell r="M48" t="str">
            <v>Timberman UG</v>
          </cell>
          <cell r="O48" t="str">
            <v>Operations</v>
          </cell>
        </row>
        <row r="49">
          <cell r="A49">
            <v>2010170</v>
          </cell>
          <cell r="B49" t="str">
            <v>Relief 1</v>
          </cell>
          <cell r="C49" t="str">
            <v>Direct</v>
          </cell>
          <cell r="D49" t="str">
            <v>/Month</v>
          </cell>
          <cell r="E49">
            <v>35.11</v>
          </cell>
          <cell r="F49">
            <v>100</v>
          </cell>
          <cell r="G49">
            <v>0</v>
          </cell>
          <cell r="H49">
            <v>0</v>
          </cell>
          <cell r="I49">
            <v>0</v>
          </cell>
          <cell r="L49" t="str">
            <v>A5131</v>
          </cell>
          <cell r="M49" t="str">
            <v>Sinker</v>
          </cell>
          <cell r="O49" t="str">
            <v>Operations</v>
          </cell>
        </row>
        <row r="50">
          <cell r="A50">
            <v>2010180</v>
          </cell>
          <cell r="B50" t="str">
            <v>Relief 2</v>
          </cell>
          <cell r="C50" t="str">
            <v>Direct</v>
          </cell>
          <cell r="D50" t="str">
            <v>/Month</v>
          </cell>
          <cell r="E50">
            <v>33.96</v>
          </cell>
          <cell r="F50">
            <v>70</v>
          </cell>
          <cell r="G50">
            <v>0</v>
          </cell>
          <cell r="H50">
            <v>0</v>
          </cell>
          <cell r="I50">
            <v>0</v>
          </cell>
          <cell r="L50" t="str">
            <v>A5314</v>
          </cell>
          <cell r="M50" t="str">
            <v>Stagehand UG</v>
          </cell>
          <cell r="O50" t="str">
            <v/>
          </cell>
        </row>
        <row r="52">
          <cell r="A52">
            <v>202</v>
          </cell>
          <cell r="B52" t="str">
            <v>UTILITY</v>
          </cell>
        </row>
        <row r="54">
          <cell r="A54">
            <v>2020000</v>
          </cell>
          <cell r="B54" t="str">
            <v>Banksman UG</v>
          </cell>
          <cell r="C54" t="str">
            <v>Utility</v>
          </cell>
          <cell r="D54" t="str">
            <v>/Month</v>
          </cell>
          <cell r="E54">
            <v>31.37</v>
          </cell>
          <cell r="F54">
            <v>35</v>
          </cell>
          <cell r="G54">
            <v>0</v>
          </cell>
          <cell r="H54">
            <v>0</v>
          </cell>
          <cell r="I54">
            <v>0</v>
          </cell>
          <cell r="L54" t="str">
            <v>A6031</v>
          </cell>
          <cell r="M54" t="str">
            <v>Banksman U/G</v>
          </cell>
          <cell r="O54" t="str">
            <v>Operations</v>
          </cell>
        </row>
        <row r="55">
          <cell r="A55">
            <v>2020010</v>
          </cell>
          <cell r="B55" t="str">
            <v>Banksman Surface</v>
          </cell>
          <cell r="C55" t="str">
            <v>Utility</v>
          </cell>
          <cell r="D55" t="str">
            <v>/Month</v>
          </cell>
          <cell r="E55">
            <v>29.72</v>
          </cell>
          <cell r="F55">
            <v>35</v>
          </cell>
          <cell r="G55">
            <v>0</v>
          </cell>
          <cell r="H55">
            <v>0</v>
          </cell>
          <cell r="I55">
            <v>0</v>
          </cell>
          <cell r="L55" t="str">
            <v>A6030</v>
          </cell>
          <cell r="M55" t="str">
            <v>Banksman Surf</v>
          </cell>
          <cell r="O55" t="str">
            <v>Operations</v>
          </cell>
        </row>
        <row r="56">
          <cell r="A56">
            <v>2020020</v>
          </cell>
          <cell r="B56" t="str">
            <v>Onsetter</v>
          </cell>
          <cell r="C56" t="str">
            <v>Utility</v>
          </cell>
          <cell r="D56" t="str">
            <v>/Month</v>
          </cell>
          <cell r="E56">
            <v>30.56</v>
          </cell>
          <cell r="F56">
            <v>30</v>
          </cell>
          <cell r="G56">
            <v>0</v>
          </cell>
          <cell r="H56">
            <v>0</v>
          </cell>
          <cell r="I56">
            <v>0</v>
          </cell>
          <cell r="L56" t="str">
            <v>A5931</v>
          </cell>
          <cell r="M56" t="str">
            <v>Onsetter</v>
          </cell>
          <cell r="O56" t="str">
            <v>Operations</v>
          </cell>
        </row>
        <row r="57">
          <cell r="A57">
            <v>2020030</v>
          </cell>
          <cell r="B57" t="str">
            <v>Winding engine driver UG</v>
          </cell>
          <cell r="C57" t="str">
            <v>Utility - Underground</v>
          </cell>
          <cell r="D57" t="str">
            <v>/Month</v>
          </cell>
          <cell r="E57">
            <v>46.46</v>
          </cell>
          <cell r="F57">
            <v>40</v>
          </cell>
          <cell r="G57">
            <v>0</v>
          </cell>
          <cell r="H57">
            <v>0</v>
          </cell>
          <cell r="I57">
            <v>0</v>
          </cell>
          <cell r="L57" t="str">
            <v>A3121</v>
          </cell>
          <cell r="M57" t="str">
            <v>Winding Engine Driver UG</v>
          </cell>
          <cell r="O57" t="str">
            <v>Operations</v>
          </cell>
        </row>
        <row r="58">
          <cell r="A58">
            <v>2020040</v>
          </cell>
          <cell r="B58" t="str">
            <v>Winding E/Driver UG EQ</v>
          </cell>
          <cell r="C58" t="str">
            <v>Utility - Underground - Equip</v>
          </cell>
          <cell r="D58" t="str">
            <v>/Month</v>
          </cell>
          <cell r="E58">
            <v>46.46</v>
          </cell>
          <cell r="F58">
            <v>100</v>
          </cell>
          <cell r="G58">
            <v>0</v>
          </cell>
          <cell r="H58">
            <v>0</v>
          </cell>
          <cell r="I58">
            <v>0</v>
          </cell>
          <cell r="L58" t="str">
            <v>A3123</v>
          </cell>
          <cell r="M58" t="str">
            <v>Winding Engine Driver UG Equipping</v>
          </cell>
          <cell r="O58" t="str">
            <v>Operations</v>
          </cell>
        </row>
        <row r="59">
          <cell r="A59">
            <v>2020050</v>
          </cell>
          <cell r="B59" t="str">
            <v>Winding E/Driver - Surf.</v>
          </cell>
          <cell r="C59" t="str">
            <v>Utility - Surface</v>
          </cell>
          <cell r="D59" t="str">
            <v>/Month</v>
          </cell>
          <cell r="E59">
            <v>44.77</v>
          </cell>
          <cell r="F59">
            <v>40</v>
          </cell>
          <cell r="G59">
            <v>0</v>
          </cell>
          <cell r="H59">
            <v>0</v>
          </cell>
          <cell r="I59">
            <v>0</v>
          </cell>
          <cell r="L59" t="str">
            <v>A3120</v>
          </cell>
          <cell r="M59" t="str">
            <v>Winding Engine Driver Surf</v>
          </cell>
          <cell r="O59" t="str">
            <v>Operations</v>
          </cell>
        </row>
        <row r="60">
          <cell r="A60">
            <v>2020060</v>
          </cell>
          <cell r="B60" t="str">
            <v>Section Supervisor Surf.</v>
          </cell>
          <cell r="C60" t="str">
            <v>Utility - Surface</v>
          </cell>
          <cell r="D60" t="str">
            <v>/Month</v>
          </cell>
          <cell r="E60">
            <v>13.73</v>
          </cell>
          <cell r="F60">
            <v>17</v>
          </cell>
          <cell r="G60">
            <v>0</v>
          </cell>
          <cell r="H60">
            <v>0</v>
          </cell>
          <cell r="I60">
            <v>0</v>
          </cell>
          <cell r="L60" t="str">
            <v>A3610</v>
          </cell>
          <cell r="M60" t="str">
            <v>Section Supervisor Surf</v>
          </cell>
          <cell r="O60" t="str">
            <v>Operations</v>
          </cell>
        </row>
        <row r="61">
          <cell r="A61">
            <v>2020070</v>
          </cell>
          <cell r="B61" t="str">
            <v>Section Supervisor UG</v>
          </cell>
          <cell r="C61" t="str">
            <v>Utility - Underground</v>
          </cell>
          <cell r="D61" t="str">
            <v>/Month</v>
          </cell>
          <cell r="E61">
            <v>14.78</v>
          </cell>
          <cell r="F61">
            <v>17</v>
          </cell>
          <cell r="G61">
            <v>0</v>
          </cell>
          <cell r="H61">
            <v>0</v>
          </cell>
          <cell r="I61">
            <v>0</v>
          </cell>
          <cell r="L61" t="str">
            <v>A3631</v>
          </cell>
          <cell r="M61" t="str">
            <v>Section Supervisor UG</v>
          </cell>
          <cell r="O61" t="str">
            <v>Operations</v>
          </cell>
        </row>
        <row r="62">
          <cell r="A62">
            <v>2020080</v>
          </cell>
          <cell r="B62" t="str">
            <v>Lampsman</v>
          </cell>
          <cell r="C62" t="str">
            <v>Utility</v>
          </cell>
          <cell r="D62" t="str">
            <v>/Month</v>
          </cell>
          <cell r="E62">
            <v>24.49</v>
          </cell>
          <cell r="F62">
            <v>10</v>
          </cell>
          <cell r="G62">
            <v>0</v>
          </cell>
          <cell r="H62">
            <v>0</v>
          </cell>
          <cell r="I62">
            <v>0</v>
          </cell>
          <cell r="L62" t="str">
            <v>A6930</v>
          </cell>
          <cell r="M62" t="str">
            <v>Lampsman</v>
          </cell>
          <cell r="O62" t="str">
            <v>Operations</v>
          </cell>
        </row>
        <row r="63">
          <cell r="A63">
            <v>2020090</v>
          </cell>
          <cell r="B63" t="str">
            <v>Relief 1</v>
          </cell>
          <cell r="C63" t="str">
            <v>Utility</v>
          </cell>
          <cell r="D63" t="str">
            <v>/Month</v>
          </cell>
          <cell r="E63">
            <v>30.56</v>
          </cell>
          <cell r="F63">
            <v>30</v>
          </cell>
          <cell r="G63">
            <v>0</v>
          </cell>
          <cell r="H63">
            <v>0</v>
          </cell>
          <cell r="I63">
            <v>0</v>
          </cell>
          <cell r="L63" t="str">
            <v>A5931</v>
          </cell>
          <cell r="M63" t="str">
            <v>Onsetter</v>
          </cell>
          <cell r="O63" t="str">
            <v>Operations</v>
          </cell>
        </row>
        <row r="64">
          <cell r="A64">
            <v>2020100</v>
          </cell>
          <cell r="B64" t="str">
            <v>Relief 2</v>
          </cell>
          <cell r="C64" t="str">
            <v>Utility</v>
          </cell>
          <cell r="D64" t="str">
            <v>/Month</v>
          </cell>
          <cell r="E64">
            <v>29.72</v>
          </cell>
          <cell r="F64">
            <v>35</v>
          </cell>
          <cell r="G64">
            <v>0</v>
          </cell>
          <cell r="H64">
            <v>0</v>
          </cell>
          <cell r="I64">
            <v>0</v>
          </cell>
          <cell r="L64" t="str">
            <v>A6030</v>
          </cell>
          <cell r="M64" t="str">
            <v>Banksman Surf</v>
          </cell>
          <cell r="O64" t="str">
            <v>Operations</v>
          </cell>
        </row>
        <row r="66">
          <cell r="A66">
            <v>203</v>
          </cell>
          <cell r="B66" t="str">
            <v>ENGINEERING</v>
          </cell>
        </row>
        <row r="68">
          <cell r="A68">
            <v>2030000</v>
          </cell>
          <cell r="B68" t="str">
            <v>Artisan - Underground</v>
          </cell>
          <cell r="C68" t="str">
            <v>Engineering</v>
          </cell>
          <cell r="D68" t="str">
            <v>/Month</v>
          </cell>
          <cell r="E68">
            <v>44.44</v>
          </cell>
          <cell r="F68">
            <v>40</v>
          </cell>
          <cell r="G68">
            <v>0</v>
          </cell>
          <cell r="H68">
            <v>0</v>
          </cell>
          <cell r="I68">
            <v>0</v>
          </cell>
          <cell r="L68" t="str">
            <v>A7314</v>
          </cell>
          <cell r="M68" t="str">
            <v>Fitter UG</v>
          </cell>
          <cell r="O68" t="str">
            <v/>
          </cell>
        </row>
        <row r="69">
          <cell r="A69">
            <v>2030010</v>
          </cell>
          <cell r="B69" t="str">
            <v>Artisan - UG - Equipping</v>
          </cell>
          <cell r="C69" t="str">
            <v>Engineering</v>
          </cell>
          <cell r="D69" t="str">
            <v>/Month</v>
          </cell>
          <cell r="E69">
            <v>44.44</v>
          </cell>
          <cell r="F69">
            <v>100</v>
          </cell>
          <cell r="G69">
            <v>0</v>
          </cell>
          <cell r="H69">
            <v>0</v>
          </cell>
          <cell r="I69">
            <v>0</v>
          </cell>
          <cell r="L69" t="str">
            <v>A7346</v>
          </cell>
          <cell r="M69" t="str">
            <v>Equipping Fitter UG</v>
          </cell>
          <cell r="O69" t="str">
            <v/>
          </cell>
        </row>
        <row r="70">
          <cell r="A70">
            <v>2030020</v>
          </cell>
          <cell r="B70" t="str">
            <v>Artisan - Surface</v>
          </cell>
          <cell r="C70" t="str">
            <v>Engineering</v>
          </cell>
          <cell r="D70" t="str">
            <v>/Month</v>
          </cell>
          <cell r="E70">
            <v>40.19</v>
          </cell>
          <cell r="F70">
            <v>40</v>
          </cell>
          <cell r="G70">
            <v>0</v>
          </cell>
          <cell r="H70">
            <v>0</v>
          </cell>
          <cell r="I70">
            <v>0</v>
          </cell>
          <cell r="L70" t="str">
            <v>A7330</v>
          </cell>
          <cell r="M70" t="str">
            <v>Fitter Surf</v>
          </cell>
          <cell r="O70" t="str">
            <v>Engineering</v>
          </cell>
        </row>
        <row r="71">
          <cell r="A71">
            <v>2030030</v>
          </cell>
          <cell r="B71" t="str">
            <v>Hoist Fitter - Surface</v>
          </cell>
          <cell r="C71" t="str">
            <v>Engineering - Artisan Surface</v>
          </cell>
          <cell r="D71" t="str">
            <v>/Month</v>
          </cell>
          <cell r="E71">
            <v>40.19</v>
          </cell>
          <cell r="F71">
            <v>40</v>
          </cell>
          <cell r="G71">
            <v>0</v>
          </cell>
          <cell r="H71">
            <v>0</v>
          </cell>
          <cell r="I71">
            <v>0</v>
          </cell>
          <cell r="L71" t="str">
            <v>A7330</v>
          </cell>
          <cell r="M71" t="str">
            <v>Fitter Surf</v>
          </cell>
          <cell r="O71" t="str">
            <v>Engineering</v>
          </cell>
        </row>
        <row r="72">
          <cell r="A72">
            <v>2030040</v>
          </cell>
          <cell r="B72" t="str">
            <v>Hoist Electrician SF</v>
          </cell>
          <cell r="C72" t="str">
            <v>Engineering - Artisan Surface</v>
          </cell>
          <cell r="D72" t="str">
            <v>/Month</v>
          </cell>
          <cell r="E72">
            <v>40.19</v>
          </cell>
          <cell r="F72">
            <v>40</v>
          </cell>
          <cell r="G72">
            <v>0</v>
          </cell>
          <cell r="H72">
            <v>0</v>
          </cell>
          <cell r="I72">
            <v>0</v>
          </cell>
          <cell r="L72" t="str">
            <v>A7130</v>
          </cell>
          <cell r="M72" t="str">
            <v>Electrician Surf</v>
          </cell>
          <cell r="O72" t="str">
            <v>Engineering</v>
          </cell>
        </row>
        <row r="73">
          <cell r="A73">
            <v>2030050</v>
          </cell>
          <cell r="B73" t="str">
            <v>Electrician</v>
          </cell>
          <cell r="C73" t="str">
            <v>Engineering - Artisan Surface</v>
          </cell>
          <cell r="D73" t="str">
            <v>/Month</v>
          </cell>
          <cell r="E73">
            <v>40.19</v>
          </cell>
          <cell r="F73">
            <v>40</v>
          </cell>
          <cell r="G73">
            <v>0</v>
          </cell>
          <cell r="H73">
            <v>0</v>
          </cell>
          <cell r="I73">
            <v>0</v>
          </cell>
          <cell r="L73" t="str">
            <v>A7130</v>
          </cell>
          <cell r="M73" t="str">
            <v>Electrician Surf</v>
          </cell>
          <cell r="O73" t="str">
            <v>Engineering</v>
          </cell>
        </row>
        <row r="74">
          <cell r="A74">
            <v>2030060</v>
          </cell>
          <cell r="B74" t="str">
            <v>Electrician UG</v>
          </cell>
          <cell r="C74" t="str">
            <v>Engineering - Artisan UG</v>
          </cell>
          <cell r="D74" t="str">
            <v>/Month</v>
          </cell>
          <cell r="E74">
            <v>43.28</v>
          </cell>
          <cell r="F74">
            <v>40</v>
          </cell>
          <cell r="G74">
            <v>0</v>
          </cell>
          <cell r="H74">
            <v>0</v>
          </cell>
          <cell r="I74">
            <v>0</v>
          </cell>
          <cell r="L74" t="str">
            <v>A7131</v>
          </cell>
          <cell r="M74" t="str">
            <v>Electrician UG</v>
          </cell>
          <cell r="O74" t="str">
            <v>Engineering</v>
          </cell>
        </row>
        <row r="75">
          <cell r="A75">
            <v>2030070</v>
          </cell>
          <cell r="B75" t="str">
            <v>Electrician UG Equipping</v>
          </cell>
          <cell r="C75" t="str">
            <v>Engineering - Artisan UG Equip.</v>
          </cell>
          <cell r="D75" t="str">
            <v>/Month</v>
          </cell>
          <cell r="E75">
            <v>43.28</v>
          </cell>
          <cell r="F75">
            <v>100</v>
          </cell>
          <cell r="G75">
            <v>0</v>
          </cell>
          <cell r="H75">
            <v>0</v>
          </cell>
          <cell r="I75">
            <v>0</v>
          </cell>
          <cell r="L75" t="str">
            <v>A7141</v>
          </cell>
          <cell r="M75" t="str">
            <v>Electrician UG Equipping</v>
          </cell>
          <cell r="O75" t="str">
            <v>Engineering</v>
          </cell>
        </row>
        <row r="76">
          <cell r="A76">
            <v>2030080</v>
          </cell>
          <cell r="B76" t="str">
            <v>Boilermaker</v>
          </cell>
          <cell r="C76" t="str">
            <v>Engineering - Artisan Surface</v>
          </cell>
          <cell r="D76" t="str">
            <v>/Month</v>
          </cell>
          <cell r="E76">
            <v>40.19</v>
          </cell>
          <cell r="F76">
            <v>40</v>
          </cell>
          <cell r="G76">
            <v>0</v>
          </cell>
          <cell r="H76">
            <v>0</v>
          </cell>
          <cell r="I76">
            <v>0</v>
          </cell>
          <cell r="L76" t="str">
            <v>A7230</v>
          </cell>
          <cell r="M76" t="str">
            <v>Boiler Maker Surf</v>
          </cell>
          <cell r="O76" t="str">
            <v>Engineering</v>
          </cell>
        </row>
        <row r="77">
          <cell r="A77">
            <v>2030090</v>
          </cell>
          <cell r="B77" t="str">
            <v>Boilermaker UG</v>
          </cell>
          <cell r="C77" t="str">
            <v>Engineering - Artisan UG</v>
          </cell>
          <cell r="D77" t="str">
            <v>/Month</v>
          </cell>
          <cell r="E77">
            <v>44.58</v>
          </cell>
          <cell r="F77">
            <v>40</v>
          </cell>
          <cell r="G77">
            <v>0</v>
          </cell>
          <cell r="H77">
            <v>0</v>
          </cell>
          <cell r="I77">
            <v>0</v>
          </cell>
          <cell r="L77" t="str">
            <v>A7231</v>
          </cell>
          <cell r="M77" t="str">
            <v>Boiler Maker UG</v>
          </cell>
          <cell r="O77" t="str">
            <v>Engineering</v>
          </cell>
        </row>
        <row r="78">
          <cell r="A78">
            <v>2030100</v>
          </cell>
          <cell r="B78" t="str">
            <v>Boilermaker UG Equipping</v>
          </cell>
          <cell r="C78" t="str">
            <v>Engineering - Artisan UG Equip.</v>
          </cell>
          <cell r="D78" t="str">
            <v>/Month</v>
          </cell>
          <cell r="E78">
            <v>44.58</v>
          </cell>
          <cell r="F78">
            <v>100</v>
          </cell>
          <cell r="G78">
            <v>0</v>
          </cell>
          <cell r="H78">
            <v>0</v>
          </cell>
          <cell r="I78">
            <v>0</v>
          </cell>
          <cell r="L78" t="str">
            <v>A7241</v>
          </cell>
          <cell r="M78" t="str">
            <v>Boiler Maker Equip</v>
          </cell>
          <cell r="O78" t="str">
            <v>Engineering</v>
          </cell>
        </row>
        <row r="79">
          <cell r="A79">
            <v>2030110</v>
          </cell>
          <cell r="B79" t="str">
            <v>Fitter</v>
          </cell>
          <cell r="C79" t="str">
            <v>Engineering - Artisan Surface</v>
          </cell>
          <cell r="D79" t="str">
            <v>/Month</v>
          </cell>
          <cell r="E79">
            <v>40.19</v>
          </cell>
          <cell r="F79">
            <v>40</v>
          </cell>
          <cell r="G79">
            <v>0</v>
          </cell>
          <cell r="H79">
            <v>0</v>
          </cell>
          <cell r="I79">
            <v>0</v>
          </cell>
          <cell r="L79" t="str">
            <v>A7330</v>
          </cell>
          <cell r="M79" t="str">
            <v>Fitter Surf</v>
          </cell>
          <cell r="O79" t="str">
            <v>Engineering</v>
          </cell>
        </row>
        <row r="80">
          <cell r="A80">
            <v>2030120</v>
          </cell>
          <cell r="B80" t="str">
            <v>Fitter UG</v>
          </cell>
          <cell r="C80" t="str">
            <v>Engineering - Artisan UG</v>
          </cell>
          <cell r="D80" t="str">
            <v>/Month</v>
          </cell>
          <cell r="E80">
            <v>44.44</v>
          </cell>
          <cell r="F80">
            <v>40</v>
          </cell>
          <cell r="G80">
            <v>0</v>
          </cell>
          <cell r="H80">
            <v>0</v>
          </cell>
          <cell r="I80">
            <v>0</v>
          </cell>
          <cell r="L80" t="str">
            <v>A7314</v>
          </cell>
          <cell r="M80" t="str">
            <v>Fitter UG</v>
          </cell>
          <cell r="O80" t="str">
            <v/>
          </cell>
        </row>
        <row r="81">
          <cell r="A81">
            <v>2030130</v>
          </cell>
          <cell r="B81" t="str">
            <v>Fitter UG Equipping</v>
          </cell>
          <cell r="C81" t="str">
            <v>Engineering - Artisan UG Equip.</v>
          </cell>
          <cell r="D81" t="str">
            <v>/Month</v>
          </cell>
          <cell r="E81">
            <v>44.44</v>
          </cell>
          <cell r="F81">
            <v>100</v>
          </cell>
          <cell r="G81">
            <v>0</v>
          </cell>
          <cell r="H81">
            <v>0</v>
          </cell>
          <cell r="I81">
            <v>0</v>
          </cell>
          <cell r="L81" t="str">
            <v>A7346</v>
          </cell>
          <cell r="M81" t="str">
            <v>Equipping Fitter UG</v>
          </cell>
          <cell r="O81" t="str">
            <v/>
          </cell>
        </row>
        <row r="82">
          <cell r="A82">
            <v>2030140</v>
          </cell>
          <cell r="B82" t="str">
            <v>Batchplant Supervisor UG</v>
          </cell>
          <cell r="C82" t="str">
            <v>Engineering</v>
          </cell>
          <cell r="D82" t="str">
            <v>/Month</v>
          </cell>
          <cell r="E82">
            <v>42.63</v>
          </cell>
          <cell r="F82">
            <v>100</v>
          </cell>
          <cell r="G82">
            <v>0</v>
          </cell>
          <cell r="H82">
            <v>0</v>
          </cell>
          <cell r="I82">
            <v>0</v>
          </cell>
          <cell r="L82" t="str">
            <v>A4531</v>
          </cell>
          <cell r="M82" t="str">
            <v>Batch Plant Superv UG</v>
          </cell>
          <cell r="O82" t="str">
            <v>Operations</v>
          </cell>
        </row>
        <row r="83">
          <cell r="A83">
            <v>2030150</v>
          </cell>
          <cell r="B83" t="str">
            <v>Batchplant Fitter</v>
          </cell>
          <cell r="C83" t="str">
            <v>Engineering - Artisan Surface</v>
          </cell>
          <cell r="D83" t="str">
            <v>/Month</v>
          </cell>
          <cell r="E83">
            <v>40.19</v>
          </cell>
          <cell r="F83">
            <v>40</v>
          </cell>
          <cell r="G83">
            <v>0</v>
          </cell>
          <cell r="H83">
            <v>0</v>
          </cell>
          <cell r="I83">
            <v>0</v>
          </cell>
          <cell r="L83" t="str">
            <v>A7330</v>
          </cell>
          <cell r="M83" t="str">
            <v>Fitter Surf</v>
          </cell>
          <cell r="O83" t="str">
            <v>Engineering</v>
          </cell>
        </row>
        <row r="84">
          <cell r="A84">
            <v>2030160</v>
          </cell>
          <cell r="B84" t="str">
            <v>Jumbo Fitter UG</v>
          </cell>
          <cell r="C84" t="str">
            <v>Engineering - Artisan UG</v>
          </cell>
          <cell r="D84" t="str">
            <v>/Month</v>
          </cell>
          <cell r="E84">
            <v>43.85</v>
          </cell>
          <cell r="F84">
            <v>75</v>
          </cell>
          <cell r="G84">
            <v>0</v>
          </cell>
          <cell r="H84">
            <v>0</v>
          </cell>
          <cell r="I84">
            <v>0</v>
          </cell>
          <cell r="L84" t="str">
            <v>A7321</v>
          </cell>
          <cell r="M84" t="str">
            <v>Jumbo Fitter UG</v>
          </cell>
          <cell r="O84" t="str">
            <v>Engineering</v>
          </cell>
        </row>
        <row r="85">
          <cell r="A85">
            <v>2030170</v>
          </cell>
          <cell r="B85" t="str">
            <v>Jumbo Fitter UG - Equip</v>
          </cell>
          <cell r="C85" t="str">
            <v>Engineering - Artisan UG Equip</v>
          </cell>
          <cell r="D85" t="str">
            <v>/Month</v>
          </cell>
          <cell r="E85">
            <v>43.85</v>
          </cell>
          <cell r="F85">
            <v>100</v>
          </cell>
          <cell r="G85">
            <v>0</v>
          </cell>
          <cell r="H85">
            <v>0</v>
          </cell>
          <cell r="I85">
            <v>0</v>
          </cell>
          <cell r="L85" t="str">
            <v>A7351</v>
          </cell>
          <cell r="M85" t="str">
            <v>Equipping Jumbo Fitter</v>
          </cell>
          <cell r="O85" t="str">
            <v>Engineering</v>
          </cell>
        </row>
        <row r="86">
          <cell r="A86">
            <v>2030180</v>
          </cell>
          <cell r="B86" t="str">
            <v>Maintenance fitter</v>
          </cell>
          <cell r="C86" t="str">
            <v>Engineering - Artisan Surface</v>
          </cell>
          <cell r="D86" t="str">
            <v>/Month</v>
          </cell>
          <cell r="E86">
            <v>40.19</v>
          </cell>
          <cell r="F86">
            <v>40</v>
          </cell>
          <cell r="G86">
            <v>0</v>
          </cell>
          <cell r="H86">
            <v>0</v>
          </cell>
          <cell r="I86">
            <v>0</v>
          </cell>
          <cell r="L86" t="str">
            <v>A7330</v>
          </cell>
          <cell r="M86" t="str">
            <v>Fitter Surf</v>
          </cell>
          <cell r="O86" t="str">
            <v>Engineering</v>
          </cell>
        </row>
        <row r="87">
          <cell r="A87">
            <v>2030190</v>
          </cell>
          <cell r="B87" t="str">
            <v>Maintenance fitter UG</v>
          </cell>
          <cell r="C87" t="str">
            <v>Engineering - Artisan UG</v>
          </cell>
          <cell r="D87" t="str">
            <v>/Month</v>
          </cell>
          <cell r="E87">
            <v>44.44</v>
          </cell>
          <cell r="F87">
            <v>40</v>
          </cell>
          <cell r="G87">
            <v>0</v>
          </cell>
          <cell r="H87">
            <v>0</v>
          </cell>
          <cell r="I87">
            <v>0</v>
          </cell>
          <cell r="L87" t="str">
            <v>A7314</v>
          </cell>
          <cell r="M87" t="str">
            <v>Fitter UG</v>
          </cell>
          <cell r="O87" t="str">
            <v/>
          </cell>
        </row>
        <row r="88">
          <cell r="A88">
            <v>2030200</v>
          </cell>
          <cell r="B88" t="str">
            <v>Handyman - Surface</v>
          </cell>
          <cell r="C88" t="str">
            <v>Engineering</v>
          </cell>
          <cell r="D88" t="str">
            <v>/Month</v>
          </cell>
          <cell r="E88">
            <v>30.63</v>
          </cell>
          <cell r="F88">
            <v>21.5</v>
          </cell>
          <cell r="G88">
            <v>0</v>
          </cell>
          <cell r="H88">
            <v>0</v>
          </cell>
          <cell r="I88">
            <v>0</v>
          </cell>
          <cell r="L88" t="str">
            <v>A6130</v>
          </cell>
          <cell r="M88" t="str">
            <v>Handyman Surf</v>
          </cell>
          <cell r="O88" t="str">
            <v>Engineering</v>
          </cell>
        </row>
        <row r="89">
          <cell r="A89">
            <v>2030210</v>
          </cell>
          <cell r="B89" t="str">
            <v>Handyman - Underground</v>
          </cell>
          <cell r="C89" t="str">
            <v>Engineering</v>
          </cell>
          <cell r="D89" t="str">
            <v>/Month</v>
          </cell>
          <cell r="E89">
            <v>44.44</v>
          </cell>
          <cell r="F89">
            <v>40</v>
          </cell>
          <cell r="G89">
            <v>0</v>
          </cell>
          <cell r="H89">
            <v>0</v>
          </cell>
          <cell r="I89">
            <v>0</v>
          </cell>
          <cell r="L89" t="str">
            <v>A7314</v>
          </cell>
          <cell r="M89" t="str">
            <v>Fitter UG</v>
          </cell>
          <cell r="O89" t="str">
            <v/>
          </cell>
        </row>
        <row r="90">
          <cell r="A90">
            <v>2030220</v>
          </cell>
          <cell r="B90" t="str">
            <v>Crane driver 30 ton</v>
          </cell>
          <cell r="C90" t="str">
            <v>Engineering</v>
          </cell>
          <cell r="D90" t="str">
            <v>/Month</v>
          </cell>
          <cell r="E90">
            <v>24.82</v>
          </cell>
          <cell r="F90">
            <v>21.5</v>
          </cell>
          <cell r="G90">
            <v>0</v>
          </cell>
          <cell r="H90">
            <v>0</v>
          </cell>
          <cell r="I90">
            <v>0</v>
          </cell>
          <cell r="L90" t="str">
            <v>A6310</v>
          </cell>
          <cell r="M90" t="str">
            <v>Crane Driver</v>
          </cell>
          <cell r="O90" t="str">
            <v>Operations</v>
          </cell>
        </row>
        <row r="91">
          <cell r="A91">
            <v>2030230</v>
          </cell>
          <cell r="B91" t="str">
            <v>Grab Operator</v>
          </cell>
          <cell r="C91" t="str">
            <v>Engineering</v>
          </cell>
          <cell r="D91" t="str">
            <v>/Month</v>
          </cell>
          <cell r="E91">
            <v>16.39</v>
          </cell>
          <cell r="F91">
            <v>21.5</v>
          </cell>
          <cell r="G91">
            <v>0</v>
          </cell>
          <cell r="H91">
            <v>0</v>
          </cell>
          <cell r="I91">
            <v>0</v>
          </cell>
          <cell r="L91" t="str">
            <v>A8031</v>
          </cell>
          <cell r="M91" t="str">
            <v>Grab Operator</v>
          </cell>
          <cell r="O91" t="str">
            <v>Operations</v>
          </cell>
        </row>
        <row r="92">
          <cell r="A92">
            <v>2030240</v>
          </cell>
          <cell r="B92" t="str">
            <v>Rigger/Ropeman Surf</v>
          </cell>
          <cell r="C92" t="str">
            <v>Engineering - Artisan Surface</v>
          </cell>
          <cell r="D92" t="str">
            <v>/Month</v>
          </cell>
          <cell r="E92">
            <v>40.19</v>
          </cell>
          <cell r="F92">
            <v>40</v>
          </cell>
          <cell r="G92">
            <v>0</v>
          </cell>
          <cell r="H92">
            <v>0</v>
          </cell>
          <cell r="I92">
            <v>0</v>
          </cell>
          <cell r="L92" t="str">
            <v>A7330</v>
          </cell>
          <cell r="M92" t="str">
            <v>Fitter Surf</v>
          </cell>
          <cell r="O92" t="str">
            <v>Engineering</v>
          </cell>
        </row>
        <row r="93">
          <cell r="A93">
            <v>2030250</v>
          </cell>
          <cell r="B93" t="str">
            <v xml:space="preserve">Rigger/Ropeman UG </v>
          </cell>
          <cell r="C93" t="str">
            <v>Engineering - Artisan UG</v>
          </cell>
          <cell r="D93" t="str">
            <v>/Month</v>
          </cell>
          <cell r="E93">
            <v>45.3</v>
          </cell>
          <cell r="F93">
            <v>40</v>
          </cell>
          <cell r="G93">
            <v>0</v>
          </cell>
          <cell r="H93">
            <v>0</v>
          </cell>
          <cell r="I93">
            <v>0</v>
          </cell>
          <cell r="L93" t="str">
            <v>A7531</v>
          </cell>
          <cell r="M93" t="str">
            <v>Rigger UG</v>
          </cell>
          <cell r="O93" t="str">
            <v>Engineering</v>
          </cell>
        </row>
        <row r="94">
          <cell r="A94">
            <v>2030260</v>
          </cell>
          <cell r="B94" t="str">
            <v>Rigger/Ropeman UG Equip</v>
          </cell>
          <cell r="C94" t="str">
            <v>Engineering - Artisan UG Equip</v>
          </cell>
          <cell r="D94" t="str">
            <v>/Month</v>
          </cell>
          <cell r="E94">
            <v>45.3</v>
          </cell>
          <cell r="F94">
            <v>100</v>
          </cell>
          <cell r="G94">
            <v>0</v>
          </cell>
          <cell r="H94">
            <v>0</v>
          </cell>
          <cell r="I94">
            <v>0</v>
          </cell>
          <cell r="L94" t="str">
            <v>A7631</v>
          </cell>
          <cell r="M94" t="str">
            <v>Rigger UG Equip</v>
          </cell>
          <cell r="O94" t="str">
            <v>Engineering</v>
          </cell>
        </row>
        <row r="95">
          <cell r="A95">
            <v>2030270</v>
          </cell>
          <cell r="B95" t="str">
            <v>Jigger Surface</v>
          </cell>
          <cell r="C95" t="str">
            <v>Engineering - Artisan Surface</v>
          </cell>
          <cell r="D95" t="str">
            <v>/Month</v>
          </cell>
          <cell r="E95">
            <v>40.19</v>
          </cell>
          <cell r="F95">
            <v>40</v>
          </cell>
          <cell r="G95">
            <v>0</v>
          </cell>
          <cell r="H95">
            <v>0</v>
          </cell>
          <cell r="I95">
            <v>0</v>
          </cell>
          <cell r="L95" t="str">
            <v>A7330</v>
          </cell>
          <cell r="M95" t="str">
            <v>Fitter Surf</v>
          </cell>
          <cell r="O95" t="str">
            <v>Engineering</v>
          </cell>
        </row>
        <row r="96">
          <cell r="A96">
            <v>2030280</v>
          </cell>
          <cell r="B96" t="str">
            <v>Jigger UG</v>
          </cell>
          <cell r="C96" t="str">
            <v>Engineering - Artisan UG</v>
          </cell>
          <cell r="D96" t="str">
            <v>/Month</v>
          </cell>
          <cell r="E96">
            <v>44.44</v>
          </cell>
          <cell r="F96">
            <v>40</v>
          </cell>
          <cell r="G96">
            <v>0</v>
          </cell>
          <cell r="H96">
            <v>0</v>
          </cell>
          <cell r="I96">
            <v>0</v>
          </cell>
          <cell r="L96" t="str">
            <v>A7314</v>
          </cell>
          <cell r="M96" t="str">
            <v>Fitter UG</v>
          </cell>
          <cell r="O96" t="str">
            <v/>
          </cell>
        </row>
        <row r="97">
          <cell r="A97">
            <v>2030290</v>
          </cell>
          <cell r="B97" t="str">
            <v>Jigger UG Equip</v>
          </cell>
          <cell r="C97" t="str">
            <v>Engineering - Artisan UG Equip</v>
          </cell>
          <cell r="D97" t="str">
            <v>/Month</v>
          </cell>
          <cell r="E97">
            <v>44.44</v>
          </cell>
          <cell r="F97">
            <v>100</v>
          </cell>
          <cell r="G97">
            <v>0</v>
          </cell>
          <cell r="H97">
            <v>0</v>
          </cell>
          <cell r="I97">
            <v>0</v>
          </cell>
          <cell r="L97" t="str">
            <v>A7346</v>
          </cell>
          <cell r="M97" t="str">
            <v>Equipping Fitter UG</v>
          </cell>
          <cell r="O97" t="str">
            <v/>
          </cell>
        </row>
        <row r="98">
          <cell r="A98">
            <v>2030300</v>
          </cell>
          <cell r="B98" t="str">
            <v>Relief 1</v>
          </cell>
          <cell r="C98" t="str">
            <v>Engineering - Releif Artisans</v>
          </cell>
          <cell r="D98" t="str">
            <v>/Month</v>
          </cell>
          <cell r="E98">
            <v>44.44</v>
          </cell>
          <cell r="F98">
            <v>40</v>
          </cell>
          <cell r="G98">
            <v>0</v>
          </cell>
          <cell r="H98">
            <v>0</v>
          </cell>
          <cell r="I98">
            <v>0</v>
          </cell>
          <cell r="L98" t="str">
            <v>A7314</v>
          </cell>
          <cell r="M98" t="str">
            <v>Fitter UG</v>
          </cell>
          <cell r="O98" t="str">
            <v/>
          </cell>
        </row>
        <row r="99">
          <cell r="A99">
            <v>2030310</v>
          </cell>
          <cell r="B99" t="str">
            <v>Relief 2</v>
          </cell>
          <cell r="C99" t="str">
            <v>Engineering - Releif Artisans</v>
          </cell>
          <cell r="D99" t="str">
            <v>/Month</v>
          </cell>
          <cell r="E99">
            <v>43.28</v>
          </cell>
          <cell r="F99">
            <v>40</v>
          </cell>
          <cell r="G99">
            <v>0</v>
          </cell>
          <cell r="H99">
            <v>0</v>
          </cell>
          <cell r="I99">
            <v>0</v>
          </cell>
          <cell r="L99" t="str">
            <v>A7131</v>
          </cell>
          <cell r="M99" t="str">
            <v>Electrician UG</v>
          </cell>
          <cell r="O99" t="str">
            <v>Engineering</v>
          </cell>
        </row>
        <row r="101">
          <cell r="A101">
            <v>2103</v>
          </cell>
          <cell r="B101" t="str">
            <v>CAT B - A 3</v>
          </cell>
        </row>
        <row r="103">
          <cell r="A103">
            <v>2103000</v>
          </cell>
          <cell r="B103" t="str">
            <v>Clerical Trainee</v>
          </cell>
          <cell r="C103" t="str">
            <v>A3</v>
          </cell>
          <cell r="D103" t="str">
            <v>/Month</v>
          </cell>
          <cell r="E103">
            <v>6.94</v>
          </cell>
          <cell r="F103">
            <v>0</v>
          </cell>
          <cell r="G103">
            <v>0</v>
          </cell>
          <cell r="H103">
            <v>0.39</v>
          </cell>
          <cell r="I103">
            <v>0</v>
          </cell>
          <cell r="L103" t="str">
            <v>B3046</v>
          </cell>
          <cell r="M103" t="str">
            <v>Clerical Trainee Admin</v>
          </cell>
          <cell r="O103" t="str">
            <v>Administration</v>
          </cell>
          <cell r="P103" t="str">
            <v>3046</v>
          </cell>
        </row>
        <row r="105">
          <cell r="A105">
            <v>2104</v>
          </cell>
          <cell r="B105" t="str">
            <v>CAT B - A 4</v>
          </cell>
        </row>
        <row r="107">
          <cell r="A107">
            <v>2104000</v>
          </cell>
          <cell r="B107" t="str">
            <v>Stores Assistant</v>
          </cell>
          <cell r="C107" t="str">
            <v>A4</v>
          </cell>
          <cell r="D107" t="str">
            <v>/Month</v>
          </cell>
          <cell r="E107">
            <v>8.43</v>
          </cell>
          <cell r="F107">
            <v>0</v>
          </cell>
          <cell r="G107">
            <v>0</v>
          </cell>
          <cell r="H107">
            <v>0.59</v>
          </cell>
          <cell r="I107">
            <v>0</v>
          </cell>
          <cell r="L107" t="str">
            <v>B4046</v>
          </cell>
          <cell r="M107" t="str">
            <v>Stores Ass/Cler</v>
          </cell>
          <cell r="O107" t="str">
            <v>Administration</v>
          </cell>
          <cell r="P107" t="str">
            <v>4046</v>
          </cell>
        </row>
        <row r="108">
          <cell r="A108">
            <v>2104010</v>
          </cell>
          <cell r="B108" t="str">
            <v>Loss Control Assistant</v>
          </cell>
          <cell r="C108" t="str">
            <v>A4</v>
          </cell>
          <cell r="D108" t="str">
            <v>/Month</v>
          </cell>
          <cell r="E108">
            <v>8.43</v>
          </cell>
          <cell r="F108">
            <v>0</v>
          </cell>
          <cell r="G108">
            <v>0</v>
          </cell>
          <cell r="H108">
            <v>0.59</v>
          </cell>
          <cell r="I108">
            <v>0</v>
          </cell>
          <cell r="L108" t="str">
            <v>B4046</v>
          </cell>
          <cell r="M108" t="str">
            <v>Stores Ass/Cler</v>
          </cell>
          <cell r="O108" t="str">
            <v>Administration</v>
          </cell>
          <cell r="P108" t="str">
            <v>4046</v>
          </cell>
        </row>
        <row r="109">
          <cell r="A109">
            <v>2104020</v>
          </cell>
          <cell r="B109" t="str">
            <v>Junior Clerk</v>
          </cell>
          <cell r="C109" t="str">
            <v>A4 - Clerical Assistant</v>
          </cell>
          <cell r="D109" t="str">
            <v>/Month</v>
          </cell>
          <cell r="E109">
            <v>8.43</v>
          </cell>
          <cell r="F109">
            <v>0</v>
          </cell>
          <cell r="G109">
            <v>0</v>
          </cell>
          <cell r="H109">
            <v>0.59</v>
          </cell>
          <cell r="I109">
            <v>0</v>
          </cell>
          <cell r="L109" t="str">
            <v>B4046</v>
          </cell>
          <cell r="M109" t="str">
            <v>Stores Ass/Cler</v>
          </cell>
          <cell r="O109" t="str">
            <v>Administration</v>
          </cell>
          <cell r="P109" t="str">
            <v>4046</v>
          </cell>
        </row>
        <row r="110">
          <cell r="A110">
            <v>2104030</v>
          </cell>
          <cell r="B110" t="str">
            <v>Junior crush clerk</v>
          </cell>
          <cell r="C110" t="str">
            <v>A4</v>
          </cell>
          <cell r="D110" t="str">
            <v>/Month</v>
          </cell>
          <cell r="E110">
            <v>8.43</v>
          </cell>
          <cell r="F110">
            <v>0</v>
          </cell>
          <cell r="G110">
            <v>0</v>
          </cell>
          <cell r="H110">
            <v>0.59</v>
          </cell>
          <cell r="I110">
            <v>0</v>
          </cell>
          <cell r="L110" t="str">
            <v>B4046</v>
          </cell>
          <cell r="M110" t="str">
            <v>Stores Ass/Cler</v>
          </cell>
          <cell r="O110" t="str">
            <v>Administration</v>
          </cell>
          <cell r="P110" t="str">
            <v>4046</v>
          </cell>
        </row>
        <row r="111">
          <cell r="A111">
            <v>2104040</v>
          </cell>
          <cell r="B111" t="str">
            <v>Barman</v>
          </cell>
          <cell r="C111" t="str">
            <v>A4</v>
          </cell>
          <cell r="D111" t="str">
            <v>/Month</v>
          </cell>
          <cell r="E111">
            <v>8.43</v>
          </cell>
          <cell r="F111">
            <v>0</v>
          </cell>
          <cell r="G111">
            <v>0</v>
          </cell>
          <cell r="H111">
            <v>0.59</v>
          </cell>
          <cell r="I111">
            <v>0</v>
          </cell>
          <cell r="L111" t="str">
            <v>B4046</v>
          </cell>
          <cell r="M111" t="str">
            <v>Stores Ass/Cler</v>
          </cell>
          <cell r="O111" t="str">
            <v>Administration</v>
          </cell>
          <cell r="P111" t="str">
            <v>4046</v>
          </cell>
        </row>
        <row r="113">
          <cell r="A113">
            <v>2105</v>
          </cell>
          <cell r="B113" t="str">
            <v>CAT B - A 5</v>
          </cell>
        </row>
        <row r="115">
          <cell r="A115">
            <v>2105000</v>
          </cell>
          <cell r="B115" t="str">
            <v>Senior Clerk Admin</v>
          </cell>
          <cell r="C115" t="str">
            <v>A5 - Assist Clerical Supervisor</v>
          </cell>
          <cell r="D115" t="str">
            <v>/Month</v>
          </cell>
          <cell r="E115">
            <v>10.45</v>
          </cell>
          <cell r="F115">
            <v>0</v>
          </cell>
          <cell r="G115">
            <v>0</v>
          </cell>
          <cell r="H115">
            <v>0.88</v>
          </cell>
          <cell r="I115">
            <v>0</v>
          </cell>
          <cell r="L115" t="str">
            <v>B5046</v>
          </cell>
          <cell r="M115" t="str">
            <v>Ass CL Sup/Ass P Ope/L - Control</v>
          </cell>
          <cell r="O115" t="str">
            <v>Operations</v>
          </cell>
          <cell r="P115" t="str">
            <v>5046</v>
          </cell>
        </row>
        <row r="116">
          <cell r="A116">
            <v>2105010</v>
          </cell>
          <cell r="B116" t="str">
            <v>Assistant Punch Operator</v>
          </cell>
          <cell r="C116" t="str">
            <v>A5</v>
          </cell>
          <cell r="D116" t="str">
            <v>/Month</v>
          </cell>
          <cell r="E116">
            <v>10.45</v>
          </cell>
          <cell r="F116">
            <v>0</v>
          </cell>
          <cell r="G116">
            <v>0</v>
          </cell>
          <cell r="H116">
            <v>0.88</v>
          </cell>
          <cell r="I116">
            <v>0</v>
          </cell>
          <cell r="L116" t="str">
            <v>B5046</v>
          </cell>
          <cell r="M116" t="str">
            <v>Ass CL Sup/Ass P Ope/L - Control</v>
          </cell>
          <cell r="O116" t="str">
            <v>Operations</v>
          </cell>
          <cell r="P116" t="str">
            <v>5046</v>
          </cell>
        </row>
        <row r="117">
          <cell r="A117">
            <v>2105020</v>
          </cell>
          <cell r="B117" t="str">
            <v>Assistant Loss Control</v>
          </cell>
          <cell r="C117" t="str">
            <v>A5 - Supervisor</v>
          </cell>
          <cell r="D117" t="str">
            <v>/Month</v>
          </cell>
          <cell r="E117">
            <v>10.45</v>
          </cell>
          <cell r="F117">
            <v>0</v>
          </cell>
          <cell r="G117">
            <v>0</v>
          </cell>
          <cell r="H117">
            <v>0.88</v>
          </cell>
          <cell r="I117">
            <v>0</v>
          </cell>
          <cell r="L117" t="str">
            <v>B5046</v>
          </cell>
          <cell r="M117" t="str">
            <v>Ass CL Sup/Ass P Ope/L - Control</v>
          </cell>
          <cell r="O117" t="str">
            <v>Operations</v>
          </cell>
          <cell r="P117" t="str">
            <v>5046</v>
          </cell>
        </row>
        <row r="118">
          <cell r="A118">
            <v>2105030</v>
          </cell>
          <cell r="B118" t="str">
            <v>Senior Clerk Stores</v>
          </cell>
          <cell r="C118" t="str">
            <v>A5 - Assistant Stores Supervisor</v>
          </cell>
          <cell r="D118" t="str">
            <v>/Month</v>
          </cell>
          <cell r="E118">
            <v>10.45</v>
          </cell>
          <cell r="F118">
            <v>0</v>
          </cell>
          <cell r="G118">
            <v>0</v>
          </cell>
          <cell r="H118">
            <v>1.26</v>
          </cell>
          <cell r="I118">
            <v>0</v>
          </cell>
          <cell r="L118" t="str">
            <v>B5047</v>
          </cell>
          <cell r="M118" t="str">
            <v>Asst Stores Supervisor</v>
          </cell>
          <cell r="O118" t="str">
            <v>Administration</v>
          </cell>
          <cell r="P118" t="str">
            <v>5047</v>
          </cell>
        </row>
        <row r="119">
          <cell r="A119">
            <v>2105040</v>
          </cell>
          <cell r="B119" t="str">
            <v>Personnel Assistant</v>
          </cell>
          <cell r="C119" t="str">
            <v>A5 - Same as hostel Induna</v>
          </cell>
          <cell r="D119" t="str">
            <v>/Month</v>
          </cell>
          <cell r="E119">
            <v>10.45</v>
          </cell>
          <cell r="F119">
            <v>0</v>
          </cell>
          <cell r="G119">
            <v>24.3</v>
          </cell>
          <cell r="H119">
            <v>0.88</v>
          </cell>
          <cell r="I119">
            <v>0</v>
          </cell>
          <cell r="L119" t="str">
            <v>B5048</v>
          </cell>
          <cell r="M119" t="str">
            <v>Personnel Assistant</v>
          </cell>
          <cell r="O119" t="str">
            <v>Administration</v>
          </cell>
          <cell r="P119" t="str">
            <v>5048</v>
          </cell>
        </row>
        <row r="120">
          <cell r="A120">
            <v>2105050</v>
          </cell>
          <cell r="B120" t="str">
            <v>Hostel Induna</v>
          </cell>
          <cell r="C120" t="str">
            <v>A5</v>
          </cell>
          <cell r="D120" t="str">
            <v>/Month</v>
          </cell>
          <cell r="E120">
            <v>10.45</v>
          </cell>
          <cell r="F120">
            <v>0</v>
          </cell>
          <cell r="G120">
            <v>24.3</v>
          </cell>
          <cell r="H120">
            <v>0.88</v>
          </cell>
          <cell r="I120">
            <v>0</v>
          </cell>
          <cell r="L120" t="str">
            <v>B5048</v>
          </cell>
          <cell r="M120" t="str">
            <v>Personnel Assistant</v>
          </cell>
          <cell r="O120" t="str">
            <v>Administration</v>
          </cell>
          <cell r="P120" t="str">
            <v>5048</v>
          </cell>
        </row>
        <row r="122">
          <cell r="A122">
            <v>2107</v>
          </cell>
          <cell r="B122" t="str">
            <v>CAT B - A 7</v>
          </cell>
        </row>
        <row r="124">
          <cell r="A124">
            <v>2107000</v>
          </cell>
          <cell r="B124" t="str">
            <v>Punch Operator</v>
          </cell>
          <cell r="C124" t="str">
            <v>A7</v>
          </cell>
          <cell r="D124" t="str">
            <v>/Month</v>
          </cell>
          <cell r="E124">
            <v>15.44</v>
          </cell>
          <cell r="F124">
            <v>0</v>
          </cell>
          <cell r="G124">
            <v>0</v>
          </cell>
          <cell r="H124">
            <v>1.07</v>
          </cell>
          <cell r="I124">
            <v>0</v>
          </cell>
          <cell r="L124" t="str">
            <v>B7046</v>
          </cell>
          <cell r="M124" t="str">
            <v>Pnch Op/Trn  Instr/Admin Superv</v>
          </cell>
          <cell r="O124" t="str">
            <v>Administration</v>
          </cell>
          <cell r="P124" t="str">
            <v>7046</v>
          </cell>
        </row>
        <row r="125">
          <cell r="A125">
            <v>2107010</v>
          </cell>
          <cell r="B125" t="str">
            <v>Training Instructor</v>
          </cell>
          <cell r="C125" t="str">
            <v>A7</v>
          </cell>
          <cell r="D125" t="str">
            <v>/Month</v>
          </cell>
          <cell r="E125">
            <v>15.44</v>
          </cell>
          <cell r="F125">
            <v>0</v>
          </cell>
          <cell r="G125">
            <v>0</v>
          </cell>
          <cell r="H125">
            <v>1.07</v>
          </cell>
          <cell r="I125">
            <v>0</v>
          </cell>
          <cell r="L125" t="str">
            <v>B7046</v>
          </cell>
          <cell r="M125" t="str">
            <v>Pnch Op/Trn  Instr/Admin Superv</v>
          </cell>
          <cell r="O125" t="str">
            <v>Administration</v>
          </cell>
          <cell r="P125" t="str">
            <v>7046</v>
          </cell>
        </row>
        <row r="126">
          <cell r="A126">
            <v>2107020</v>
          </cell>
          <cell r="B126" t="str">
            <v>Chief Clerk Admin.</v>
          </cell>
          <cell r="C126" t="str">
            <v>A7 - Administration Supervisor</v>
          </cell>
          <cell r="D126" t="str">
            <v>/Month</v>
          </cell>
          <cell r="E126">
            <v>15.44</v>
          </cell>
          <cell r="F126">
            <v>0</v>
          </cell>
          <cell r="G126">
            <v>0</v>
          </cell>
          <cell r="H126">
            <v>1.07</v>
          </cell>
          <cell r="I126">
            <v>0</v>
          </cell>
          <cell r="L126" t="str">
            <v>B7046</v>
          </cell>
          <cell r="M126" t="str">
            <v>Pnch Op/Trn  Instr/Admin Superv</v>
          </cell>
          <cell r="O126" t="str">
            <v>Administration</v>
          </cell>
          <cell r="P126" t="str">
            <v>7046</v>
          </cell>
        </row>
        <row r="127">
          <cell r="A127">
            <v>2107030</v>
          </cell>
          <cell r="B127" t="str">
            <v>Chief Clerk Stores</v>
          </cell>
          <cell r="C127" t="str">
            <v>A7 - Stores Supervisor</v>
          </cell>
          <cell r="D127" t="str">
            <v>/Month</v>
          </cell>
          <cell r="E127">
            <v>15.44</v>
          </cell>
          <cell r="F127">
            <v>0</v>
          </cell>
          <cell r="G127">
            <v>0</v>
          </cell>
          <cell r="H127">
            <v>1.46</v>
          </cell>
          <cell r="I127">
            <v>0</v>
          </cell>
          <cell r="L127" t="str">
            <v>B7047</v>
          </cell>
          <cell r="M127" t="str">
            <v>Stores Supervisor</v>
          </cell>
          <cell r="O127" t="str">
            <v>Administration</v>
          </cell>
          <cell r="P127" t="str">
            <v>7047</v>
          </cell>
        </row>
        <row r="128">
          <cell r="A128">
            <v>2107040</v>
          </cell>
          <cell r="B128" t="str">
            <v>Senior Pers. Assistant</v>
          </cell>
          <cell r="C128" t="str">
            <v>A7 - Senior Hostel Induna</v>
          </cell>
          <cell r="D128" t="str">
            <v>/Month</v>
          </cell>
          <cell r="E128">
            <v>15.44</v>
          </cell>
          <cell r="F128">
            <v>0</v>
          </cell>
          <cell r="G128">
            <v>24.3</v>
          </cell>
          <cell r="H128">
            <v>1.07</v>
          </cell>
          <cell r="I128">
            <v>0</v>
          </cell>
          <cell r="L128" t="str">
            <v>B7048</v>
          </cell>
          <cell r="M128" t="str">
            <v>Senior Personel Assistant</v>
          </cell>
          <cell r="O128" t="str">
            <v>Administration</v>
          </cell>
          <cell r="P128" t="str">
            <v>7048</v>
          </cell>
        </row>
        <row r="130">
          <cell r="A130">
            <v>2108</v>
          </cell>
          <cell r="B130" t="str">
            <v>CAT B - A 8</v>
          </cell>
        </row>
        <row r="132">
          <cell r="A132">
            <v>2108000</v>
          </cell>
          <cell r="B132" t="str">
            <v>Senior Punch Operator</v>
          </cell>
          <cell r="C132" t="str">
            <v>A8</v>
          </cell>
          <cell r="D132" t="str">
            <v>/Month</v>
          </cell>
          <cell r="E132">
            <v>17.39</v>
          </cell>
          <cell r="F132">
            <v>0</v>
          </cell>
          <cell r="G132">
            <v>0</v>
          </cell>
          <cell r="H132">
            <v>1.07</v>
          </cell>
          <cell r="I132">
            <v>0</v>
          </cell>
          <cell r="L132" t="str">
            <v>B8046</v>
          </cell>
          <cell r="M132" t="str">
            <v>Sen Punch Oper&amp;U/G Train Inst</v>
          </cell>
          <cell r="O132" t="str">
            <v>Administration</v>
          </cell>
          <cell r="P132" t="str">
            <v>8046</v>
          </cell>
        </row>
        <row r="133">
          <cell r="A133">
            <v>2108010</v>
          </cell>
          <cell r="B133" t="str">
            <v>UG Senior Training Insp.</v>
          </cell>
          <cell r="C133" t="str">
            <v>A8 - Under Ground</v>
          </cell>
          <cell r="D133" t="str">
            <v>/Month</v>
          </cell>
          <cell r="E133">
            <v>17.39</v>
          </cell>
          <cell r="F133">
            <v>0</v>
          </cell>
          <cell r="G133">
            <v>0</v>
          </cell>
          <cell r="H133">
            <v>1.07</v>
          </cell>
          <cell r="I133">
            <v>0</v>
          </cell>
          <cell r="L133" t="str">
            <v>B8046</v>
          </cell>
          <cell r="M133" t="str">
            <v>Sen Punch Oper&amp;U/G Train Inst</v>
          </cell>
          <cell r="O133" t="str">
            <v>Administration</v>
          </cell>
          <cell r="P133" t="str">
            <v>8046</v>
          </cell>
        </row>
        <row r="134">
          <cell r="P134" t="str">
            <v/>
          </cell>
        </row>
        <row r="135">
          <cell r="A135">
            <v>2111</v>
          </cell>
          <cell r="B135" t="str">
            <v>CAT B - U 1</v>
          </cell>
        </row>
        <row r="137">
          <cell r="A137">
            <v>2111000</v>
          </cell>
          <cell r="B137" t="str">
            <v>Tip Attendant</v>
          </cell>
          <cell r="C137" t="str">
            <v>U1</v>
          </cell>
          <cell r="D137" t="str">
            <v>/Month</v>
          </cell>
          <cell r="E137">
            <v>5.57</v>
          </cell>
          <cell r="F137">
            <v>9.5</v>
          </cell>
          <cell r="G137">
            <v>11.13</v>
          </cell>
          <cell r="H137">
            <v>0</v>
          </cell>
          <cell r="I137">
            <v>0</v>
          </cell>
          <cell r="L137" t="str">
            <v>B1331</v>
          </cell>
          <cell r="M137" t="str">
            <v>Tip/Box/Lazy CH/ Attendant</v>
          </cell>
          <cell r="O137" t="str">
            <v>Operations</v>
          </cell>
          <cell r="P137" t="str">
            <v>1331</v>
          </cell>
        </row>
        <row r="138">
          <cell r="A138">
            <v>2111010</v>
          </cell>
          <cell r="B138" t="str">
            <v>Box Attendant</v>
          </cell>
          <cell r="C138" t="str">
            <v>U1</v>
          </cell>
          <cell r="D138" t="str">
            <v>/Month</v>
          </cell>
          <cell r="E138">
            <v>5.57</v>
          </cell>
          <cell r="F138">
            <v>9.5</v>
          </cell>
          <cell r="G138">
            <v>11.13</v>
          </cell>
          <cell r="H138">
            <v>0</v>
          </cell>
          <cell r="I138">
            <v>0</v>
          </cell>
          <cell r="L138" t="str">
            <v>B1331</v>
          </cell>
          <cell r="M138" t="str">
            <v>Tip/Box/Lazy CH/ Attendant</v>
          </cell>
          <cell r="O138" t="str">
            <v>Operations</v>
          </cell>
          <cell r="P138" t="str">
            <v>1331</v>
          </cell>
        </row>
        <row r="139">
          <cell r="A139">
            <v>2111020</v>
          </cell>
          <cell r="B139" t="str">
            <v>Lazy Chain Attendant</v>
          </cell>
          <cell r="C139" t="str">
            <v>U1</v>
          </cell>
          <cell r="D139" t="str">
            <v>/Month</v>
          </cell>
          <cell r="E139">
            <v>5.57</v>
          </cell>
          <cell r="F139">
            <v>9.5</v>
          </cell>
          <cell r="G139">
            <v>11.13</v>
          </cell>
          <cell r="H139">
            <v>0</v>
          </cell>
          <cell r="I139">
            <v>0</v>
          </cell>
          <cell r="L139" t="str">
            <v>B1331</v>
          </cell>
          <cell r="M139" t="str">
            <v>Tip/Box/Lazy CH/ Attendant</v>
          </cell>
          <cell r="O139" t="str">
            <v>Operations</v>
          </cell>
          <cell r="P139" t="str">
            <v>1331</v>
          </cell>
        </row>
        <row r="140">
          <cell r="A140">
            <v>2111030</v>
          </cell>
          <cell r="B140" t="str">
            <v>Bank Assistant</v>
          </cell>
          <cell r="C140" t="str">
            <v>U1</v>
          </cell>
          <cell r="D140" t="str">
            <v>/Month</v>
          </cell>
          <cell r="E140">
            <v>5.57</v>
          </cell>
          <cell r="F140">
            <v>9.5</v>
          </cell>
          <cell r="G140">
            <v>11.13</v>
          </cell>
          <cell r="H140">
            <v>0</v>
          </cell>
          <cell r="I140">
            <v>0</v>
          </cell>
          <cell r="L140" t="str">
            <v>B1332</v>
          </cell>
          <cell r="M140" t="str">
            <v>Bank/Batch Assistant Und</v>
          </cell>
          <cell r="O140" t="str">
            <v>Operations</v>
          </cell>
          <cell r="P140" t="str">
            <v>1332</v>
          </cell>
        </row>
        <row r="141">
          <cell r="A141">
            <v>2111040</v>
          </cell>
          <cell r="B141" t="str">
            <v>Batchplant Assistant</v>
          </cell>
          <cell r="C141" t="str">
            <v>U1</v>
          </cell>
          <cell r="D141" t="str">
            <v>/Month</v>
          </cell>
          <cell r="E141">
            <v>5.57</v>
          </cell>
          <cell r="F141">
            <v>9.5</v>
          </cell>
          <cell r="G141">
            <v>11.13</v>
          </cell>
          <cell r="H141">
            <v>0</v>
          </cell>
          <cell r="I141">
            <v>0</v>
          </cell>
          <cell r="L141" t="str">
            <v>B1332</v>
          </cell>
          <cell r="M141" t="str">
            <v>Bank/Batch Assistant Und</v>
          </cell>
          <cell r="O141" t="str">
            <v>Operations</v>
          </cell>
          <cell r="P141" t="str">
            <v>1332</v>
          </cell>
        </row>
        <row r="142">
          <cell r="A142">
            <v>2111050</v>
          </cell>
          <cell r="B142" t="str">
            <v>Loco Stick Man</v>
          </cell>
          <cell r="C142" t="str">
            <v>U1</v>
          </cell>
          <cell r="D142" t="str">
            <v>/Month</v>
          </cell>
          <cell r="E142">
            <v>5.57</v>
          </cell>
          <cell r="F142">
            <v>9.5</v>
          </cell>
          <cell r="G142">
            <v>11.13</v>
          </cell>
          <cell r="H142">
            <v>0</v>
          </cell>
          <cell r="I142">
            <v>0</v>
          </cell>
          <cell r="L142" t="str">
            <v>B1333</v>
          </cell>
          <cell r="M142" t="str">
            <v>Loco Stick Man</v>
          </cell>
          <cell r="O142" t="str">
            <v>Operations</v>
          </cell>
          <cell r="P142" t="str">
            <v>1333</v>
          </cell>
        </row>
        <row r="143">
          <cell r="A143">
            <v>2111060</v>
          </cell>
          <cell r="B143" t="str">
            <v>Onsetters Assistant</v>
          </cell>
          <cell r="C143" t="str">
            <v>U1</v>
          </cell>
          <cell r="D143" t="str">
            <v>/Month</v>
          </cell>
          <cell r="E143">
            <v>5.57</v>
          </cell>
          <cell r="F143">
            <v>9.5</v>
          </cell>
          <cell r="G143">
            <v>11.13</v>
          </cell>
          <cell r="H143">
            <v>0</v>
          </cell>
          <cell r="I143">
            <v>0</v>
          </cell>
          <cell r="L143" t="str">
            <v>B1334</v>
          </cell>
          <cell r="M143" t="str">
            <v>Onsetters Assistant</v>
          </cell>
          <cell r="O143" t="str">
            <v>Operations</v>
          </cell>
          <cell r="P143" t="str">
            <v>1334</v>
          </cell>
        </row>
        <row r="144">
          <cell r="A144">
            <v>2111070</v>
          </cell>
          <cell r="B144" t="str">
            <v>Survey/Ring Assistant</v>
          </cell>
          <cell r="C144" t="str">
            <v>U1</v>
          </cell>
          <cell r="D144" t="str">
            <v>/Month</v>
          </cell>
          <cell r="E144">
            <v>5.57</v>
          </cell>
          <cell r="F144">
            <v>9.5</v>
          </cell>
          <cell r="G144">
            <v>11.13</v>
          </cell>
          <cell r="H144">
            <v>0</v>
          </cell>
          <cell r="I144">
            <v>0</v>
          </cell>
          <cell r="L144" t="str">
            <v>B1335</v>
          </cell>
          <cell r="M144" t="str">
            <v>Survey Assistant Und</v>
          </cell>
          <cell r="O144" t="str">
            <v>Operations</v>
          </cell>
          <cell r="P144" t="str">
            <v>1335</v>
          </cell>
        </row>
        <row r="145">
          <cell r="A145">
            <v>2111080</v>
          </cell>
          <cell r="B145" t="str">
            <v>Transport Assistant</v>
          </cell>
          <cell r="C145" t="str">
            <v>U1</v>
          </cell>
          <cell r="D145" t="str">
            <v>/Month</v>
          </cell>
          <cell r="E145">
            <v>5.57</v>
          </cell>
          <cell r="F145">
            <v>9.5</v>
          </cell>
          <cell r="G145">
            <v>11.13</v>
          </cell>
          <cell r="H145">
            <v>0</v>
          </cell>
          <cell r="I145">
            <v>0</v>
          </cell>
          <cell r="L145" t="str">
            <v>B1337</v>
          </cell>
          <cell r="M145" t="str">
            <v>Labourer</v>
          </cell>
          <cell r="O145" t="str">
            <v>Operations</v>
          </cell>
          <cell r="P145" t="str">
            <v>1337</v>
          </cell>
        </row>
        <row r="146">
          <cell r="A146">
            <v>2111090</v>
          </cell>
          <cell r="B146" t="str">
            <v>W.E. Driver Assistant</v>
          </cell>
          <cell r="C146" t="str">
            <v>U1</v>
          </cell>
          <cell r="D146" t="str">
            <v>/Month</v>
          </cell>
          <cell r="E146">
            <v>5.57</v>
          </cell>
          <cell r="F146">
            <v>9.5</v>
          </cell>
          <cell r="G146">
            <v>11.13</v>
          </cell>
          <cell r="H146">
            <v>0</v>
          </cell>
          <cell r="I146">
            <v>0</v>
          </cell>
          <cell r="L146" t="str">
            <v>B1336</v>
          </cell>
          <cell r="M146" t="str">
            <v>W.E.D. Assistant</v>
          </cell>
          <cell r="O146" t="str">
            <v>Operations</v>
          </cell>
          <cell r="P146" t="str">
            <v>1336</v>
          </cell>
        </row>
        <row r="147">
          <cell r="A147">
            <v>2111100</v>
          </cell>
          <cell r="B147" t="str">
            <v>Labourer</v>
          </cell>
          <cell r="C147" t="str">
            <v>U1</v>
          </cell>
          <cell r="D147" t="str">
            <v>/Month</v>
          </cell>
          <cell r="E147">
            <v>5.57</v>
          </cell>
          <cell r="F147">
            <v>9.5</v>
          </cell>
          <cell r="G147">
            <v>11.13</v>
          </cell>
          <cell r="H147">
            <v>0</v>
          </cell>
          <cell r="I147">
            <v>0</v>
          </cell>
          <cell r="L147" t="str">
            <v>B1337</v>
          </cell>
          <cell r="M147" t="str">
            <v>Labourer</v>
          </cell>
          <cell r="O147" t="str">
            <v>Operations</v>
          </cell>
          <cell r="P147" t="str">
            <v>1337</v>
          </cell>
        </row>
        <row r="148">
          <cell r="A148">
            <v>2111110</v>
          </cell>
          <cell r="B148" t="str">
            <v>Relief 1</v>
          </cell>
          <cell r="C148" t="str">
            <v>U1</v>
          </cell>
          <cell r="D148" t="str">
            <v>/Month</v>
          </cell>
          <cell r="E148">
            <v>5.57</v>
          </cell>
          <cell r="F148">
            <v>9.5</v>
          </cell>
          <cell r="G148">
            <v>11.13</v>
          </cell>
          <cell r="H148">
            <v>0</v>
          </cell>
          <cell r="I148">
            <v>0</v>
          </cell>
          <cell r="L148" t="str">
            <v>B1337</v>
          </cell>
          <cell r="M148" t="str">
            <v>Labourer</v>
          </cell>
          <cell r="O148" t="str">
            <v>Operations</v>
          </cell>
          <cell r="P148" t="str">
            <v>1337</v>
          </cell>
        </row>
        <row r="150">
          <cell r="A150">
            <v>2112</v>
          </cell>
          <cell r="B150" t="str">
            <v>CAT B - U 2</v>
          </cell>
        </row>
        <row r="152">
          <cell r="A152">
            <v>2112000</v>
          </cell>
          <cell r="B152" t="str">
            <v>First Aide Attendant</v>
          </cell>
          <cell r="C152" t="str">
            <v>U2</v>
          </cell>
          <cell r="D152" t="str">
            <v>/Month</v>
          </cell>
          <cell r="E152">
            <v>6.16</v>
          </cell>
          <cell r="F152">
            <v>10</v>
          </cell>
          <cell r="G152">
            <v>11.13</v>
          </cell>
          <cell r="H152">
            <v>0</v>
          </cell>
          <cell r="I152">
            <v>0</v>
          </cell>
          <cell r="L152" t="str">
            <v>B2335</v>
          </cell>
          <cell r="M152" t="str">
            <v>First Aid Attendant Und</v>
          </cell>
          <cell r="O152" t="str">
            <v>SHEQT</v>
          </cell>
          <cell r="P152" t="str">
            <v>2335</v>
          </cell>
        </row>
        <row r="153">
          <cell r="A153">
            <v>2112010</v>
          </cell>
          <cell r="B153" t="str">
            <v>Stores Attendant</v>
          </cell>
          <cell r="C153" t="str">
            <v>U2</v>
          </cell>
          <cell r="D153" t="str">
            <v>/Month</v>
          </cell>
          <cell r="E153">
            <v>6.16</v>
          </cell>
          <cell r="F153">
            <v>10</v>
          </cell>
          <cell r="G153">
            <v>11.13</v>
          </cell>
          <cell r="H153">
            <v>0</v>
          </cell>
          <cell r="I153">
            <v>0</v>
          </cell>
          <cell r="L153" t="str">
            <v>B2336</v>
          </cell>
          <cell r="M153" t="str">
            <v>Stores Attendant</v>
          </cell>
          <cell r="O153" t="str">
            <v>Administration</v>
          </cell>
          <cell r="P153" t="str">
            <v>2336</v>
          </cell>
        </row>
        <row r="154">
          <cell r="A154">
            <v>2112020</v>
          </cell>
          <cell r="B154" t="str">
            <v>Policeman</v>
          </cell>
          <cell r="C154" t="str">
            <v>U2</v>
          </cell>
          <cell r="D154" t="str">
            <v>/Month</v>
          </cell>
          <cell r="E154">
            <v>6.16</v>
          </cell>
          <cell r="F154">
            <v>10</v>
          </cell>
          <cell r="G154">
            <v>11.13</v>
          </cell>
          <cell r="H154">
            <v>0</v>
          </cell>
          <cell r="I154">
            <v>0</v>
          </cell>
          <cell r="L154" t="str">
            <v>B2336</v>
          </cell>
          <cell r="M154" t="str">
            <v>Stores Attendant</v>
          </cell>
          <cell r="O154" t="str">
            <v>Administration</v>
          </cell>
          <cell r="P154" t="str">
            <v>2336</v>
          </cell>
        </row>
        <row r="156">
          <cell r="A156">
            <v>2113</v>
          </cell>
          <cell r="B156" t="str">
            <v>CAT B - U 3</v>
          </cell>
        </row>
        <row r="158">
          <cell r="A158">
            <v>2113000</v>
          </cell>
          <cell r="B158" t="str">
            <v>Timber assistant - Sink</v>
          </cell>
          <cell r="C158" t="str">
            <v>U3 - Sinking</v>
          </cell>
          <cell r="D158" t="str">
            <v>/Month</v>
          </cell>
          <cell r="E158">
            <v>7.16</v>
          </cell>
          <cell r="F158">
            <v>12.5</v>
          </cell>
          <cell r="G158">
            <v>44.51</v>
          </cell>
          <cell r="H158">
            <v>0</v>
          </cell>
          <cell r="I158">
            <v>0</v>
          </cell>
          <cell r="L158" t="str">
            <v>B3332</v>
          </cell>
          <cell r="M158" t="str">
            <v>Timber Assistant Sinking Und</v>
          </cell>
          <cell r="O158" t="str">
            <v>Operations</v>
          </cell>
          <cell r="P158" t="str">
            <v>3332</v>
          </cell>
        </row>
        <row r="159">
          <cell r="A159">
            <v>2113020</v>
          </cell>
          <cell r="B159" t="str">
            <v>Construction Man - Sink</v>
          </cell>
          <cell r="C159" t="str">
            <v>U3 - Sinking</v>
          </cell>
          <cell r="D159" t="str">
            <v>/Month</v>
          </cell>
          <cell r="E159">
            <v>7.16</v>
          </cell>
          <cell r="F159">
            <v>12.5</v>
          </cell>
          <cell r="G159">
            <v>44.51</v>
          </cell>
          <cell r="H159">
            <v>0</v>
          </cell>
          <cell r="I159">
            <v>0</v>
          </cell>
          <cell r="L159" t="str">
            <v>B3333</v>
          </cell>
          <cell r="M159" t="str">
            <v>Construction Man</v>
          </cell>
          <cell r="O159" t="str">
            <v>Operations</v>
          </cell>
          <cell r="P159" t="str">
            <v>3333</v>
          </cell>
        </row>
        <row r="160">
          <cell r="A160">
            <v>2113040</v>
          </cell>
          <cell r="B160" t="str">
            <v>Stope Team - D/S/C</v>
          </cell>
          <cell r="C160" t="str">
            <v>U3- Development, Stoping &amp; Cons</v>
          </cell>
          <cell r="D160" t="str">
            <v>/Month</v>
          </cell>
          <cell r="E160">
            <v>7.16</v>
          </cell>
          <cell r="F160">
            <v>12.5</v>
          </cell>
          <cell r="G160">
            <v>44.51</v>
          </cell>
          <cell r="H160">
            <v>0</v>
          </cell>
          <cell r="I160">
            <v>0</v>
          </cell>
          <cell r="L160" t="str">
            <v>B3334</v>
          </cell>
          <cell r="M160" t="str">
            <v>Stope Team Leader</v>
          </cell>
          <cell r="O160" t="str">
            <v>Operations</v>
          </cell>
          <cell r="P160" t="str">
            <v>3334</v>
          </cell>
        </row>
        <row r="161">
          <cell r="A161">
            <v>2113050</v>
          </cell>
          <cell r="B161" t="str">
            <v>Stage Attendant - Sink</v>
          </cell>
          <cell r="C161" t="str">
            <v>U3 - Sinking</v>
          </cell>
          <cell r="D161" t="str">
            <v>/Month</v>
          </cell>
          <cell r="E161">
            <v>7.16</v>
          </cell>
          <cell r="F161">
            <v>12.5</v>
          </cell>
          <cell r="G161">
            <v>44.51</v>
          </cell>
          <cell r="H161">
            <v>0</v>
          </cell>
          <cell r="I161">
            <v>0</v>
          </cell>
          <cell r="L161" t="str">
            <v>B3335</v>
          </cell>
          <cell r="M161" t="str">
            <v>Stage Attendant Und</v>
          </cell>
          <cell r="O161" t="str">
            <v>Operations</v>
          </cell>
          <cell r="P161" t="str">
            <v>3335</v>
          </cell>
        </row>
        <row r="162">
          <cell r="A162">
            <v>2113070</v>
          </cell>
          <cell r="B162" t="str">
            <v>Driller assistant - Sink</v>
          </cell>
          <cell r="C162" t="str">
            <v>U3 - Sinking</v>
          </cell>
          <cell r="D162" t="str">
            <v>/Month</v>
          </cell>
          <cell r="E162">
            <v>7.16</v>
          </cell>
          <cell r="F162">
            <v>12.5</v>
          </cell>
          <cell r="G162">
            <v>44.51</v>
          </cell>
          <cell r="H162">
            <v>0</v>
          </cell>
          <cell r="I162">
            <v>0</v>
          </cell>
          <cell r="L162" t="str">
            <v>B3331</v>
          </cell>
          <cell r="M162" t="str">
            <v>Assistant Driller Sinking Und</v>
          </cell>
          <cell r="O162" t="str">
            <v>Operations</v>
          </cell>
          <cell r="P162" t="str">
            <v>3331</v>
          </cell>
        </row>
        <row r="163">
          <cell r="A163">
            <v>2113090</v>
          </cell>
          <cell r="B163" t="str">
            <v>Relief 1</v>
          </cell>
          <cell r="C163" t="str">
            <v>U3 - Sinking</v>
          </cell>
          <cell r="D163" t="str">
            <v>/Month</v>
          </cell>
          <cell r="E163">
            <v>7.16</v>
          </cell>
          <cell r="F163">
            <v>12.5</v>
          </cell>
          <cell r="G163">
            <v>44.51</v>
          </cell>
          <cell r="H163">
            <v>0</v>
          </cell>
          <cell r="I163">
            <v>0</v>
          </cell>
          <cell r="L163" t="str">
            <v>B3331</v>
          </cell>
          <cell r="M163" t="str">
            <v>Assistant Driller Sinking Und</v>
          </cell>
          <cell r="O163" t="str">
            <v>Operations</v>
          </cell>
          <cell r="P163" t="str">
            <v>3331</v>
          </cell>
        </row>
        <row r="164">
          <cell r="P164" t="str">
            <v/>
          </cell>
        </row>
        <row r="165">
          <cell r="A165">
            <v>2114</v>
          </cell>
          <cell r="B165" t="str">
            <v>CAT B - U 4</v>
          </cell>
        </row>
        <row r="167">
          <cell r="A167">
            <v>2114000</v>
          </cell>
          <cell r="B167" t="str">
            <v>Shaft bell operator</v>
          </cell>
          <cell r="C167" t="str">
            <v>U4</v>
          </cell>
          <cell r="D167" t="str">
            <v>/Month</v>
          </cell>
          <cell r="E167">
            <v>8.17</v>
          </cell>
          <cell r="F167">
            <v>14.5</v>
          </cell>
          <cell r="G167">
            <v>44.51</v>
          </cell>
          <cell r="H167">
            <v>0</v>
          </cell>
          <cell r="I167">
            <v>0</v>
          </cell>
          <cell r="L167" t="str">
            <v>B4331</v>
          </cell>
          <cell r="M167" t="str">
            <v>Shaft Bell Operator Und</v>
          </cell>
          <cell r="O167" t="str">
            <v>Operations</v>
          </cell>
          <cell r="P167" t="str">
            <v>4331</v>
          </cell>
        </row>
        <row r="168">
          <cell r="A168">
            <v>2114010</v>
          </cell>
          <cell r="B168" t="str">
            <v>Driller - Hand Held</v>
          </cell>
          <cell r="C168" t="str">
            <v>U4</v>
          </cell>
          <cell r="D168" t="str">
            <v>/Month</v>
          </cell>
          <cell r="E168">
            <v>8.17</v>
          </cell>
          <cell r="F168">
            <v>14.5</v>
          </cell>
          <cell r="G168">
            <v>44.51</v>
          </cell>
          <cell r="H168">
            <v>0</v>
          </cell>
          <cell r="I168">
            <v>0</v>
          </cell>
          <cell r="L168" t="str">
            <v>B4332</v>
          </cell>
          <cell r="M168" t="str">
            <v>Driller Und</v>
          </cell>
          <cell r="O168" t="str">
            <v>Operations</v>
          </cell>
          <cell r="P168" t="str">
            <v>4332</v>
          </cell>
        </row>
        <row r="169">
          <cell r="A169">
            <v>2114020</v>
          </cell>
          <cell r="B169" t="str">
            <v>Winch Driver</v>
          </cell>
          <cell r="C169" t="str">
            <v>U4</v>
          </cell>
          <cell r="D169" t="str">
            <v>/Month</v>
          </cell>
          <cell r="E169">
            <v>8.17</v>
          </cell>
          <cell r="F169">
            <v>14.5</v>
          </cell>
          <cell r="G169">
            <v>44.51</v>
          </cell>
          <cell r="H169">
            <v>0</v>
          </cell>
          <cell r="I169">
            <v>0</v>
          </cell>
          <cell r="L169" t="str">
            <v>B4333</v>
          </cell>
          <cell r="M169" t="str">
            <v>Winch Driver Und</v>
          </cell>
          <cell r="O169" t="str">
            <v>Operations</v>
          </cell>
          <cell r="P169" t="str">
            <v>4333</v>
          </cell>
        </row>
        <row r="170">
          <cell r="A170">
            <v>2114030</v>
          </cell>
          <cell r="B170" t="str">
            <v>Track Loader Driver</v>
          </cell>
          <cell r="C170" t="str">
            <v>U4</v>
          </cell>
          <cell r="D170" t="str">
            <v>/Month</v>
          </cell>
          <cell r="E170">
            <v>8.17</v>
          </cell>
          <cell r="F170">
            <v>14.5</v>
          </cell>
          <cell r="G170">
            <v>44.51</v>
          </cell>
          <cell r="H170">
            <v>0</v>
          </cell>
          <cell r="I170">
            <v>0</v>
          </cell>
          <cell r="L170" t="str">
            <v>B4334</v>
          </cell>
          <cell r="M170" t="str">
            <v>Track Loader Driver Und</v>
          </cell>
          <cell r="O170" t="str">
            <v>Operations</v>
          </cell>
          <cell r="P170" t="str">
            <v>4334</v>
          </cell>
        </row>
        <row r="171">
          <cell r="A171">
            <v>2114040</v>
          </cell>
          <cell r="B171" t="str">
            <v>Mixer Operator</v>
          </cell>
          <cell r="C171" t="str">
            <v>U4</v>
          </cell>
          <cell r="D171" t="str">
            <v>/Month</v>
          </cell>
          <cell r="E171">
            <v>8.17</v>
          </cell>
          <cell r="F171">
            <v>14.5</v>
          </cell>
          <cell r="G171">
            <v>11.13</v>
          </cell>
          <cell r="H171">
            <v>0</v>
          </cell>
          <cell r="I171">
            <v>0</v>
          </cell>
          <cell r="L171" t="str">
            <v>B4335</v>
          </cell>
          <cell r="M171" t="str">
            <v>Mixer Operator Und</v>
          </cell>
          <cell r="O171" t="str">
            <v>Operations</v>
          </cell>
          <cell r="P171" t="str">
            <v>4335</v>
          </cell>
        </row>
        <row r="172">
          <cell r="A172">
            <v>2114050</v>
          </cell>
          <cell r="B172" t="str">
            <v>Loco Driver / Guard</v>
          </cell>
          <cell r="C172" t="str">
            <v>U4</v>
          </cell>
          <cell r="D172" t="str">
            <v>/Month</v>
          </cell>
          <cell r="E172">
            <v>8.17</v>
          </cell>
          <cell r="F172">
            <v>14.5</v>
          </cell>
          <cell r="G172">
            <v>11.13</v>
          </cell>
          <cell r="H172">
            <v>0</v>
          </cell>
          <cell r="I172">
            <v>0</v>
          </cell>
          <cell r="L172" t="str">
            <v>B4336</v>
          </cell>
          <cell r="M172" t="str">
            <v>Loco Driver / Guard</v>
          </cell>
          <cell r="O172" t="str">
            <v>Operations</v>
          </cell>
          <cell r="P172" t="str">
            <v>4336</v>
          </cell>
        </row>
        <row r="174">
          <cell r="A174">
            <v>2115</v>
          </cell>
          <cell r="B174" t="str">
            <v>CAT B - U 5</v>
          </cell>
        </row>
        <row r="176">
          <cell r="A176">
            <v>2115000</v>
          </cell>
          <cell r="B176" t="str">
            <v>Eimco 630-632 Driver</v>
          </cell>
          <cell r="C176" t="str">
            <v>U5</v>
          </cell>
          <cell r="D176" t="str">
            <v>/Month</v>
          </cell>
          <cell r="E176">
            <v>8.75</v>
          </cell>
          <cell r="F176">
            <v>15</v>
          </cell>
          <cell r="G176">
            <v>44.51</v>
          </cell>
          <cell r="H176">
            <v>0</v>
          </cell>
          <cell r="I176">
            <v>0</v>
          </cell>
          <cell r="L176" t="str">
            <v>B5331</v>
          </cell>
          <cell r="M176" t="str">
            <v>EIMCO 630-632 DRIVER</v>
          </cell>
          <cell r="O176" t="str">
            <v>Operations</v>
          </cell>
          <cell r="P176" t="str">
            <v>5331</v>
          </cell>
        </row>
        <row r="177">
          <cell r="A177">
            <v>2115010</v>
          </cell>
          <cell r="B177" t="str">
            <v>Jumbo driller</v>
          </cell>
          <cell r="C177" t="str">
            <v>U5</v>
          </cell>
          <cell r="D177" t="str">
            <v>/Month</v>
          </cell>
          <cell r="E177">
            <v>8.75</v>
          </cell>
          <cell r="F177">
            <v>15</v>
          </cell>
          <cell r="G177">
            <v>44.51</v>
          </cell>
          <cell r="H177">
            <v>0</v>
          </cell>
          <cell r="I177">
            <v>0</v>
          </cell>
          <cell r="L177" t="str">
            <v>B5332</v>
          </cell>
          <cell r="M177" t="str">
            <v>Jumbo Driller Und</v>
          </cell>
          <cell r="O177" t="str">
            <v>Operations</v>
          </cell>
          <cell r="P177" t="str">
            <v>5332</v>
          </cell>
        </row>
        <row r="178">
          <cell r="A178">
            <v>2115020</v>
          </cell>
          <cell r="B178" t="str">
            <v>Nozzle Man</v>
          </cell>
          <cell r="C178" t="str">
            <v>U5</v>
          </cell>
          <cell r="D178" t="str">
            <v>/Month</v>
          </cell>
          <cell r="E178">
            <v>8.75</v>
          </cell>
          <cell r="F178">
            <v>15</v>
          </cell>
          <cell r="G178">
            <v>44.51</v>
          </cell>
          <cell r="H178">
            <v>0</v>
          </cell>
          <cell r="I178">
            <v>0</v>
          </cell>
          <cell r="L178" t="str">
            <v>B5333</v>
          </cell>
          <cell r="M178" t="str">
            <v>Nozzle Man Und</v>
          </cell>
          <cell r="O178" t="str">
            <v>Operations</v>
          </cell>
          <cell r="P178" t="str">
            <v>5333</v>
          </cell>
        </row>
        <row r="179">
          <cell r="A179">
            <v>2115030</v>
          </cell>
          <cell r="B179" t="str">
            <v>Construction Team Leader</v>
          </cell>
          <cell r="C179" t="str">
            <v>U5</v>
          </cell>
          <cell r="D179" t="str">
            <v>/Month</v>
          </cell>
          <cell r="E179">
            <v>8.75</v>
          </cell>
          <cell r="F179">
            <v>15</v>
          </cell>
          <cell r="G179">
            <v>44.51</v>
          </cell>
          <cell r="H179">
            <v>0</v>
          </cell>
          <cell r="I179">
            <v>0</v>
          </cell>
          <cell r="L179" t="str">
            <v>B5334</v>
          </cell>
          <cell r="M179" t="str">
            <v>Constr Gang Superv Und</v>
          </cell>
          <cell r="O179" t="str">
            <v>Operations</v>
          </cell>
          <cell r="P179" t="str">
            <v>5334</v>
          </cell>
        </row>
        <row r="180">
          <cell r="A180">
            <v>2115040</v>
          </cell>
          <cell r="B180" t="str">
            <v>Bank Team Leader</v>
          </cell>
          <cell r="C180" t="str">
            <v>U5</v>
          </cell>
          <cell r="D180" t="str">
            <v>/Month</v>
          </cell>
          <cell r="E180">
            <v>8.75</v>
          </cell>
          <cell r="F180">
            <v>15</v>
          </cell>
          <cell r="G180">
            <v>44.51</v>
          </cell>
          <cell r="H180">
            <v>0</v>
          </cell>
          <cell r="I180">
            <v>0</v>
          </cell>
          <cell r="L180" t="str">
            <v>B5335</v>
          </cell>
          <cell r="M180" t="str">
            <v>Bank Gang Supervisor</v>
          </cell>
          <cell r="O180" t="str">
            <v>Operations</v>
          </cell>
          <cell r="P180" t="str">
            <v>5335</v>
          </cell>
        </row>
        <row r="181">
          <cell r="A181">
            <v>2115050</v>
          </cell>
          <cell r="B181" t="str">
            <v>Transport Team Leader</v>
          </cell>
          <cell r="C181" t="str">
            <v>U5</v>
          </cell>
          <cell r="D181" t="str">
            <v>/Month</v>
          </cell>
          <cell r="E181">
            <v>8.75</v>
          </cell>
          <cell r="F181">
            <v>15</v>
          </cell>
          <cell r="G181">
            <v>44.51</v>
          </cell>
          <cell r="H181">
            <v>0</v>
          </cell>
          <cell r="I181">
            <v>0</v>
          </cell>
          <cell r="L181" t="str">
            <v>B5336</v>
          </cell>
          <cell r="M181" t="str">
            <v>Transp Gang Superv Und</v>
          </cell>
          <cell r="O181" t="str">
            <v>Operations</v>
          </cell>
          <cell r="P181" t="str">
            <v>5336</v>
          </cell>
        </row>
        <row r="182">
          <cell r="A182">
            <v>2115060</v>
          </cell>
          <cell r="B182" t="str">
            <v>Truck Driver - LDV</v>
          </cell>
          <cell r="C182" t="str">
            <v>U5</v>
          </cell>
          <cell r="D182" t="str">
            <v>/Month</v>
          </cell>
          <cell r="E182">
            <v>8.75</v>
          </cell>
          <cell r="F182">
            <v>15</v>
          </cell>
          <cell r="G182">
            <v>11.13</v>
          </cell>
          <cell r="H182">
            <v>0</v>
          </cell>
          <cell r="I182">
            <v>0</v>
          </cell>
          <cell r="L182" t="str">
            <v>B5337</v>
          </cell>
          <cell r="M182" t="str">
            <v>Truck Driver L.D.V</v>
          </cell>
          <cell r="O182" t="str">
            <v>Operations</v>
          </cell>
          <cell r="P182" t="str">
            <v>5337</v>
          </cell>
        </row>
        <row r="183">
          <cell r="A183">
            <v>2115070</v>
          </cell>
          <cell r="B183" t="str">
            <v>Dump truck operator</v>
          </cell>
          <cell r="C183" t="str">
            <v>U5</v>
          </cell>
          <cell r="D183" t="str">
            <v>/Month</v>
          </cell>
          <cell r="E183">
            <v>8.75</v>
          </cell>
          <cell r="F183">
            <v>15</v>
          </cell>
          <cell r="G183">
            <v>11.13</v>
          </cell>
          <cell r="H183">
            <v>0</v>
          </cell>
          <cell r="I183">
            <v>0</v>
          </cell>
          <cell r="L183" t="str">
            <v>B5337</v>
          </cell>
          <cell r="M183" t="str">
            <v>Truck Driver L.D.V</v>
          </cell>
          <cell r="O183" t="str">
            <v>Operations</v>
          </cell>
          <cell r="P183" t="str">
            <v>5337</v>
          </cell>
        </row>
        <row r="184">
          <cell r="A184">
            <v>2115080</v>
          </cell>
          <cell r="B184" t="str">
            <v>Batch Team Leader</v>
          </cell>
          <cell r="C184" t="str">
            <v>U5</v>
          </cell>
          <cell r="D184" t="str">
            <v>/Month</v>
          </cell>
          <cell r="E184">
            <v>8.75</v>
          </cell>
          <cell r="F184">
            <v>15</v>
          </cell>
          <cell r="G184">
            <v>11.13</v>
          </cell>
          <cell r="H184">
            <v>0</v>
          </cell>
          <cell r="I184">
            <v>0</v>
          </cell>
          <cell r="L184" t="str">
            <v>B5338</v>
          </cell>
          <cell r="M184" t="str">
            <v>Batch Gang Supervisor</v>
          </cell>
          <cell r="O184" t="str">
            <v>Operations</v>
          </cell>
          <cell r="P184" t="str">
            <v>5338</v>
          </cell>
        </row>
        <row r="185">
          <cell r="E185" t="str">
            <v/>
          </cell>
          <cell r="F185" t="str">
            <v/>
          </cell>
          <cell r="G185" t="str">
            <v/>
          </cell>
          <cell r="H185" t="str">
            <v/>
          </cell>
          <cell r="I185" t="str">
            <v/>
          </cell>
        </row>
        <row r="186">
          <cell r="A186">
            <v>2116</v>
          </cell>
          <cell r="B186" t="str">
            <v>CAT B - U 6</v>
          </cell>
        </row>
        <row r="188">
          <cell r="A188">
            <v>2116000</v>
          </cell>
          <cell r="B188" t="str">
            <v>Lashing Team Leader</v>
          </cell>
          <cell r="C188" t="str">
            <v>U6</v>
          </cell>
          <cell r="D188" t="str">
            <v>/Month</v>
          </cell>
          <cell r="E188">
            <v>9.3699999999999992</v>
          </cell>
          <cell r="F188">
            <v>16</v>
          </cell>
          <cell r="G188">
            <v>44.51</v>
          </cell>
          <cell r="H188">
            <v>0</v>
          </cell>
          <cell r="I188">
            <v>0</v>
          </cell>
          <cell r="L188" t="str">
            <v>B6332</v>
          </cell>
          <cell r="M188" t="str">
            <v>Lashing Gang Supervisor</v>
          </cell>
          <cell r="O188" t="str">
            <v>Operations</v>
          </cell>
          <cell r="P188" t="str">
            <v>6332</v>
          </cell>
        </row>
        <row r="189">
          <cell r="A189">
            <v>2116010</v>
          </cell>
          <cell r="B189" t="str">
            <v>Stage Team Leader</v>
          </cell>
          <cell r="C189" t="str">
            <v>U6 - Stage Gang Supervisor</v>
          </cell>
          <cell r="D189" t="str">
            <v>/Month</v>
          </cell>
          <cell r="E189">
            <v>9.3699999999999992</v>
          </cell>
          <cell r="F189">
            <v>16</v>
          </cell>
          <cell r="G189">
            <v>44.51</v>
          </cell>
          <cell r="H189">
            <v>0</v>
          </cell>
          <cell r="I189">
            <v>0</v>
          </cell>
          <cell r="L189" t="str">
            <v>B6333</v>
          </cell>
          <cell r="M189" t="str">
            <v>Stage Gang Supervisor</v>
          </cell>
          <cell r="O189" t="str">
            <v>Operations</v>
          </cell>
          <cell r="P189" t="str">
            <v>6333</v>
          </cell>
        </row>
        <row r="190">
          <cell r="A190">
            <v>2116020</v>
          </cell>
          <cell r="B190" t="str">
            <v>Timber Team Leader</v>
          </cell>
          <cell r="C190" t="str">
            <v>U6 - Timber Gang Supervisor</v>
          </cell>
          <cell r="D190" t="str">
            <v>/Month</v>
          </cell>
          <cell r="E190">
            <v>9.3699999999999992</v>
          </cell>
          <cell r="F190">
            <v>16</v>
          </cell>
          <cell r="G190">
            <v>44.51</v>
          </cell>
          <cell r="H190">
            <v>0</v>
          </cell>
          <cell r="I190">
            <v>0</v>
          </cell>
          <cell r="L190" t="str">
            <v>B6334</v>
          </cell>
          <cell r="M190" t="str">
            <v>Timber Gang Superv Und</v>
          </cell>
          <cell r="O190" t="str">
            <v>Operations</v>
          </cell>
          <cell r="P190" t="str">
            <v>6334</v>
          </cell>
        </row>
        <row r="191">
          <cell r="A191">
            <v>2116030</v>
          </cell>
          <cell r="B191" t="str">
            <v>Survey / Ring Team lead</v>
          </cell>
          <cell r="C191" t="str">
            <v>U6</v>
          </cell>
          <cell r="D191" t="str">
            <v>/Month</v>
          </cell>
          <cell r="E191">
            <v>9.3699999999999992</v>
          </cell>
          <cell r="F191">
            <v>16</v>
          </cell>
          <cell r="G191">
            <v>44.51</v>
          </cell>
          <cell r="H191">
            <v>0</v>
          </cell>
          <cell r="I191">
            <v>0</v>
          </cell>
          <cell r="L191" t="str">
            <v>B6334</v>
          </cell>
          <cell r="M191" t="str">
            <v>Timber Gang Superv Und</v>
          </cell>
          <cell r="O191" t="str">
            <v>Operations</v>
          </cell>
          <cell r="P191" t="str">
            <v>6334</v>
          </cell>
        </row>
        <row r="192">
          <cell r="A192">
            <v>2116040</v>
          </cell>
          <cell r="B192" t="str">
            <v>Stope Team Leader</v>
          </cell>
          <cell r="C192" t="str">
            <v>U6</v>
          </cell>
          <cell r="D192" t="str">
            <v>/Month</v>
          </cell>
          <cell r="E192">
            <v>9.3699999999999992</v>
          </cell>
          <cell r="F192">
            <v>16</v>
          </cell>
          <cell r="G192">
            <v>44.51</v>
          </cell>
          <cell r="H192">
            <v>0</v>
          </cell>
          <cell r="I192">
            <v>0</v>
          </cell>
          <cell r="L192" t="str">
            <v>B6334</v>
          </cell>
          <cell r="M192" t="str">
            <v>Timber Gang Superv Und</v>
          </cell>
          <cell r="O192" t="str">
            <v>Operations</v>
          </cell>
          <cell r="P192" t="str">
            <v>6334</v>
          </cell>
        </row>
        <row r="194">
          <cell r="A194">
            <v>2117</v>
          </cell>
          <cell r="B194" t="str">
            <v>CAT B - U 7</v>
          </cell>
        </row>
        <row r="196">
          <cell r="A196">
            <v>2117000</v>
          </cell>
          <cell r="B196" t="str">
            <v>Shaft Jumbo Team Leader</v>
          </cell>
          <cell r="C196" t="str">
            <v>U7 - Drilling Team Leader</v>
          </cell>
          <cell r="D196" t="str">
            <v>/Month</v>
          </cell>
          <cell r="E196">
            <v>10.3</v>
          </cell>
          <cell r="F196">
            <v>20</v>
          </cell>
          <cell r="G196">
            <v>44.51</v>
          </cell>
          <cell r="H196">
            <v>0</v>
          </cell>
          <cell r="I196">
            <v>0</v>
          </cell>
          <cell r="L196" t="str">
            <v>B7331</v>
          </cell>
          <cell r="M196" t="str">
            <v>Shaft Jumbo Team Leader Und</v>
          </cell>
          <cell r="O196" t="str">
            <v>Operations</v>
          </cell>
          <cell r="P196" t="str">
            <v>7331</v>
          </cell>
        </row>
        <row r="197">
          <cell r="A197">
            <v>2117010</v>
          </cell>
          <cell r="B197" t="str">
            <v>Grab Driver Trainee</v>
          </cell>
          <cell r="C197" t="str">
            <v>U7</v>
          </cell>
          <cell r="D197" t="str">
            <v>/Month</v>
          </cell>
          <cell r="E197">
            <v>10.3</v>
          </cell>
          <cell r="F197">
            <v>18</v>
          </cell>
          <cell r="G197">
            <v>44.51</v>
          </cell>
          <cell r="H197">
            <v>0</v>
          </cell>
          <cell r="I197">
            <v>0</v>
          </cell>
          <cell r="L197" t="str">
            <v>B7332</v>
          </cell>
          <cell r="M197" t="str">
            <v>Grab Driver Trainee</v>
          </cell>
          <cell r="O197" t="str">
            <v>Operations</v>
          </cell>
          <cell r="P197" t="str">
            <v>7332</v>
          </cell>
        </row>
        <row r="198">
          <cell r="A198">
            <v>2117020</v>
          </cell>
          <cell r="B198" t="str">
            <v>Front End Loader Driver</v>
          </cell>
          <cell r="C198" t="str">
            <v>U7</v>
          </cell>
          <cell r="D198" t="str">
            <v>/Month</v>
          </cell>
          <cell r="E198">
            <v>10.3</v>
          </cell>
          <cell r="F198">
            <v>18</v>
          </cell>
          <cell r="G198">
            <v>11.13</v>
          </cell>
          <cell r="H198">
            <v>0</v>
          </cell>
          <cell r="I198">
            <v>0</v>
          </cell>
          <cell r="L198" t="str">
            <v>B7333</v>
          </cell>
          <cell r="M198" t="str">
            <v>Front End Loader Driver</v>
          </cell>
          <cell r="O198" t="str">
            <v>Operations</v>
          </cell>
          <cell r="P198" t="str">
            <v>7333</v>
          </cell>
        </row>
        <row r="199">
          <cell r="A199">
            <v>2117030</v>
          </cell>
          <cell r="B199" t="str">
            <v>Truck Driver 7 - 12 ton</v>
          </cell>
          <cell r="C199" t="str">
            <v>U7</v>
          </cell>
          <cell r="D199" t="str">
            <v>/Month</v>
          </cell>
          <cell r="E199">
            <v>10.3</v>
          </cell>
          <cell r="F199">
            <v>18</v>
          </cell>
          <cell r="G199">
            <v>11.13</v>
          </cell>
          <cell r="H199">
            <v>0</v>
          </cell>
          <cell r="I199">
            <v>0</v>
          </cell>
          <cell r="L199" t="str">
            <v>B7334</v>
          </cell>
          <cell r="M199" t="str">
            <v>Dump Truck Driver 7-12 Ton</v>
          </cell>
          <cell r="O199" t="str">
            <v>Operations</v>
          </cell>
          <cell r="P199" t="str">
            <v>7334</v>
          </cell>
        </row>
        <row r="201">
          <cell r="A201">
            <v>2118</v>
          </cell>
          <cell r="B201" t="str">
            <v>CAT B - U 8</v>
          </cell>
        </row>
        <row r="203">
          <cell r="A203">
            <v>2118000</v>
          </cell>
          <cell r="B203" t="str">
            <v>Section Team Leader</v>
          </cell>
          <cell r="C203" t="str">
            <v>U8</v>
          </cell>
          <cell r="D203" t="str">
            <v>/Month</v>
          </cell>
          <cell r="E203">
            <v>11.47</v>
          </cell>
          <cell r="F203">
            <v>20</v>
          </cell>
          <cell r="G203">
            <v>44.51</v>
          </cell>
          <cell r="H203">
            <v>0</v>
          </cell>
          <cell r="I203">
            <v>0</v>
          </cell>
          <cell r="L203" t="str">
            <v>B8331</v>
          </cell>
          <cell r="M203" t="str">
            <v>Drill Team Leader</v>
          </cell>
          <cell r="O203" t="str">
            <v>Operations</v>
          </cell>
          <cell r="P203" t="str">
            <v>8331</v>
          </cell>
        </row>
        <row r="204">
          <cell r="A204">
            <v>2118010</v>
          </cell>
          <cell r="B204" t="str">
            <v>LHD Driver</v>
          </cell>
          <cell r="C204" t="str">
            <v>U8</v>
          </cell>
          <cell r="D204" t="str">
            <v>/Month</v>
          </cell>
          <cell r="E204">
            <v>11.47</v>
          </cell>
          <cell r="F204">
            <v>20</v>
          </cell>
          <cell r="G204">
            <v>44.51</v>
          </cell>
          <cell r="H204">
            <v>0</v>
          </cell>
          <cell r="I204">
            <v>0</v>
          </cell>
          <cell r="L204" t="str">
            <v>B8332</v>
          </cell>
          <cell r="M204" t="str">
            <v>LHD Driver Und</v>
          </cell>
          <cell r="O204" t="str">
            <v>Operations</v>
          </cell>
          <cell r="P204" t="str">
            <v>8332</v>
          </cell>
        </row>
        <row r="205">
          <cell r="A205">
            <v>2118020</v>
          </cell>
          <cell r="B205" t="str">
            <v>Truck Driver - 12 ton</v>
          </cell>
          <cell r="C205" t="str">
            <v>U8</v>
          </cell>
          <cell r="D205" t="str">
            <v>/Month</v>
          </cell>
          <cell r="E205">
            <v>11.47</v>
          </cell>
          <cell r="F205">
            <v>20</v>
          </cell>
          <cell r="G205">
            <v>11.13</v>
          </cell>
          <cell r="H205">
            <v>0</v>
          </cell>
          <cell r="I205">
            <v>0</v>
          </cell>
          <cell r="L205" t="str">
            <v>B8333</v>
          </cell>
          <cell r="M205" t="str">
            <v>DUMP TRUCK DRIVER +12 TON</v>
          </cell>
          <cell r="O205" t="str">
            <v>Operations</v>
          </cell>
          <cell r="P205" t="str">
            <v>8333</v>
          </cell>
        </row>
        <row r="207">
          <cell r="A207">
            <v>2121</v>
          </cell>
          <cell r="B207" t="str">
            <v>CAT B - S 1</v>
          </cell>
        </row>
        <row r="209">
          <cell r="A209">
            <v>2121000</v>
          </cell>
          <cell r="B209" t="str">
            <v>Tip Attendant</v>
          </cell>
          <cell r="C209" t="str">
            <v>S1</v>
          </cell>
          <cell r="D209" t="str">
            <v>/Month</v>
          </cell>
          <cell r="E209">
            <v>4.2</v>
          </cell>
          <cell r="F209">
            <v>5.5</v>
          </cell>
          <cell r="G209">
            <v>9.35</v>
          </cell>
          <cell r="H209">
            <v>0</v>
          </cell>
          <cell r="I209">
            <v>0</v>
          </cell>
          <cell r="L209" t="str">
            <v>B1341</v>
          </cell>
          <cell r="M209" t="str">
            <v>Tip/Box/Lazy ch att sur</v>
          </cell>
          <cell r="O209" t="str">
            <v>Operations</v>
          </cell>
          <cell r="P209" t="str">
            <v>1341</v>
          </cell>
        </row>
        <row r="210">
          <cell r="A210">
            <v>2121010</v>
          </cell>
          <cell r="B210" t="str">
            <v>Box Attendant</v>
          </cell>
          <cell r="C210" t="str">
            <v>S1</v>
          </cell>
          <cell r="D210" t="str">
            <v>/Month</v>
          </cell>
          <cell r="E210">
            <v>4.2</v>
          </cell>
          <cell r="F210">
            <v>5.5</v>
          </cell>
          <cell r="G210">
            <v>9.35</v>
          </cell>
          <cell r="H210">
            <v>0</v>
          </cell>
          <cell r="I210">
            <v>0</v>
          </cell>
          <cell r="L210" t="str">
            <v>B1341</v>
          </cell>
          <cell r="M210" t="str">
            <v>Tip/Box/Lazy ch att sur</v>
          </cell>
          <cell r="O210" t="str">
            <v>Operations</v>
          </cell>
          <cell r="P210" t="str">
            <v>1341</v>
          </cell>
        </row>
        <row r="211">
          <cell r="A211">
            <v>2121020</v>
          </cell>
          <cell r="B211" t="str">
            <v>Lazy Chain Attendant</v>
          </cell>
          <cell r="C211" t="str">
            <v>S1</v>
          </cell>
          <cell r="D211" t="str">
            <v>/Month</v>
          </cell>
          <cell r="E211">
            <v>4.2</v>
          </cell>
          <cell r="F211">
            <v>5.5</v>
          </cell>
          <cell r="G211">
            <v>9.35</v>
          </cell>
          <cell r="H211">
            <v>0</v>
          </cell>
          <cell r="I211">
            <v>0</v>
          </cell>
          <cell r="L211" t="str">
            <v>B1341</v>
          </cell>
          <cell r="M211" t="str">
            <v>Tip/Box/Lazy ch att sur</v>
          </cell>
          <cell r="O211" t="str">
            <v>Operations</v>
          </cell>
          <cell r="P211" t="str">
            <v>1341</v>
          </cell>
        </row>
        <row r="212">
          <cell r="A212">
            <v>2121030</v>
          </cell>
          <cell r="B212" t="str">
            <v>Bank Assistant</v>
          </cell>
          <cell r="C212" t="str">
            <v>S1</v>
          </cell>
          <cell r="D212" t="str">
            <v>/Month</v>
          </cell>
          <cell r="E212">
            <v>4.2</v>
          </cell>
          <cell r="F212">
            <v>5.5</v>
          </cell>
          <cell r="G212">
            <v>9.35</v>
          </cell>
          <cell r="H212">
            <v>0</v>
          </cell>
          <cell r="I212">
            <v>0</v>
          </cell>
          <cell r="L212" t="str">
            <v>B1342</v>
          </cell>
          <cell r="M212" t="str">
            <v>Bank/ Batch Assistant Sur</v>
          </cell>
          <cell r="O212" t="str">
            <v>Operations</v>
          </cell>
          <cell r="P212" t="str">
            <v>1342</v>
          </cell>
        </row>
        <row r="213">
          <cell r="A213">
            <v>2121040</v>
          </cell>
          <cell r="B213" t="str">
            <v>Batchplant Assistant</v>
          </cell>
          <cell r="C213" t="str">
            <v>S1</v>
          </cell>
          <cell r="D213" t="str">
            <v>/Month</v>
          </cell>
          <cell r="E213">
            <v>4.2</v>
          </cell>
          <cell r="F213">
            <v>5.5</v>
          </cell>
          <cell r="G213">
            <v>9.35</v>
          </cell>
          <cell r="H213">
            <v>0</v>
          </cell>
          <cell r="I213">
            <v>0</v>
          </cell>
          <cell r="L213" t="str">
            <v>B1342</v>
          </cell>
          <cell r="M213" t="str">
            <v>Bank/ Batch Assistant Sur</v>
          </cell>
          <cell r="O213" t="str">
            <v>Operations</v>
          </cell>
          <cell r="P213" t="str">
            <v>1342</v>
          </cell>
        </row>
        <row r="214">
          <cell r="A214">
            <v>2121050</v>
          </cell>
          <cell r="B214" t="str">
            <v>Onsetters Assistant</v>
          </cell>
          <cell r="C214" t="str">
            <v>S1</v>
          </cell>
          <cell r="D214" t="str">
            <v>/Month</v>
          </cell>
          <cell r="E214">
            <v>4.2</v>
          </cell>
          <cell r="F214">
            <v>5.5</v>
          </cell>
          <cell r="G214">
            <v>9.35</v>
          </cell>
          <cell r="H214">
            <v>0</v>
          </cell>
          <cell r="I214">
            <v>0</v>
          </cell>
          <cell r="L214" t="str">
            <v>B1343</v>
          </cell>
          <cell r="M214" t="str">
            <v>Onsetters Assistant</v>
          </cell>
          <cell r="O214" t="str">
            <v>Operations</v>
          </cell>
          <cell r="P214" t="str">
            <v>1343</v>
          </cell>
        </row>
        <row r="215">
          <cell r="A215">
            <v>2121060</v>
          </cell>
          <cell r="B215" t="str">
            <v>Survey Assistant</v>
          </cell>
          <cell r="C215" t="str">
            <v>S1</v>
          </cell>
          <cell r="D215" t="str">
            <v>/Month</v>
          </cell>
          <cell r="E215">
            <v>4.2</v>
          </cell>
          <cell r="F215">
            <v>5.5</v>
          </cell>
          <cell r="G215">
            <v>9.35</v>
          </cell>
          <cell r="H215">
            <v>0</v>
          </cell>
          <cell r="I215">
            <v>0</v>
          </cell>
          <cell r="L215" t="str">
            <v>B1344</v>
          </cell>
          <cell r="M215" t="str">
            <v>Survey Assistant Surface</v>
          </cell>
          <cell r="O215" t="str">
            <v/>
          </cell>
          <cell r="P215" t="str">
            <v>1344</v>
          </cell>
        </row>
        <row r="216">
          <cell r="A216">
            <v>2121070</v>
          </cell>
          <cell r="B216" t="str">
            <v>W.E. Driver Assistant</v>
          </cell>
          <cell r="C216" t="str">
            <v>S1</v>
          </cell>
          <cell r="D216" t="str">
            <v>/Month</v>
          </cell>
          <cell r="E216">
            <v>4.2</v>
          </cell>
          <cell r="F216">
            <v>5.5</v>
          </cell>
          <cell r="G216">
            <v>9.35</v>
          </cell>
          <cell r="H216">
            <v>0</v>
          </cell>
          <cell r="I216">
            <v>0</v>
          </cell>
          <cell r="L216" t="str">
            <v>B1345</v>
          </cell>
          <cell r="M216" t="str">
            <v>W.E.D. Assistant</v>
          </cell>
          <cell r="O216" t="str">
            <v>Operations</v>
          </cell>
          <cell r="P216" t="str">
            <v>1345</v>
          </cell>
        </row>
        <row r="217">
          <cell r="A217">
            <v>2121080</v>
          </cell>
          <cell r="B217" t="str">
            <v>W.R. Disposal Assistant</v>
          </cell>
          <cell r="C217" t="str">
            <v>S1</v>
          </cell>
          <cell r="D217" t="str">
            <v>/Month</v>
          </cell>
          <cell r="E217">
            <v>4.2</v>
          </cell>
          <cell r="F217">
            <v>5.5</v>
          </cell>
          <cell r="G217">
            <v>9.35</v>
          </cell>
          <cell r="H217">
            <v>0</v>
          </cell>
          <cell r="I217">
            <v>0</v>
          </cell>
          <cell r="L217" t="str">
            <v>B1346</v>
          </cell>
          <cell r="M217" t="str">
            <v>W R  Disposal Assist Sur</v>
          </cell>
          <cell r="O217" t="str">
            <v/>
          </cell>
          <cell r="P217" t="str">
            <v>1346</v>
          </cell>
        </row>
        <row r="218">
          <cell r="A218">
            <v>2121090</v>
          </cell>
          <cell r="B218" t="str">
            <v>Change house attendant</v>
          </cell>
          <cell r="C218" t="str">
            <v>S1</v>
          </cell>
          <cell r="D218" t="str">
            <v>/Month</v>
          </cell>
          <cell r="E218">
            <v>4.2</v>
          </cell>
          <cell r="F218">
            <v>5.5</v>
          </cell>
          <cell r="G218">
            <v>9.35</v>
          </cell>
          <cell r="H218">
            <v>0</v>
          </cell>
          <cell r="I218">
            <v>0</v>
          </cell>
          <cell r="L218" t="str">
            <v>B1347</v>
          </cell>
          <cell r="M218" t="str">
            <v>Ch. House/Lamp Att Sur</v>
          </cell>
          <cell r="O218" t="str">
            <v>Operations</v>
          </cell>
          <cell r="P218" t="str">
            <v>1347</v>
          </cell>
        </row>
        <row r="219">
          <cell r="A219">
            <v>2121100</v>
          </cell>
          <cell r="B219" t="str">
            <v>Lamp Room Attendant</v>
          </cell>
          <cell r="C219" t="str">
            <v>S1</v>
          </cell>
          <cell r="D219" t="str">
            <v>/Month</v>
          </cell>
          <cell r="E219">
            <v>4.2</v>
          </cell>
          <cell r="F219">
            <v>5.5</v>
          </cell>
          <cell r="G219">
            <v>9.35</v>
          </cell>
          <cell r="H219">
            <v>0</v>
          </cell>
          <cell r="I219">
            <v>0</v>
          </cell>
          <cell r="L219" t="str">
            <v>B1347</v>
          </cell>
          <cell r="M219" t="str">
            <v>Ch. House/Lamp Att Sur</v>
          </cell>
          <cell r="O219" t="str">
            <v>Operations</v>
          </cell>
          <cell r="P219" t="str">
            <v>1347</v>
          </cell>
        </row>
        <row r="220">
          <cell r="A220">
            <v>2121110</v>
          </cell>
          <cell r="B220" t="str">
            <v>Labourer</v>
          </cell>
          <cell r="C220" t="str">
            <v>S1</v>
          </cell>
          <cell r="D220" t="str">
            <v>/Month</v>
          </cell>
          <cell r="E220">
            <v>4.2</v>
          </cell>
          <cell r="F220">
            <v>5.5</v>
          </cell>
          <cell r="G220">
            <v>9.35</v>
          </cell>
          <cell r="H220">
            <v>0</v>
          </cell>
          <cell r="I220">
            <v>0</v>
          </cell>
          <cell r="L220" t="str">
            <v>B1348</v>
          </cell>
          <cell r="M220" t="str">
            <v>Labourer Sur</v>
          </cell>
          <cell r="O220" t="str">
            <v>Operations</v>
          </cell>
          <cell r="P220" t="str">
            <v>1348</v>
          </cell>
        </row>
        <row r="221">
          <cell r="A221">
            <v>2121120</v>
          </cell>
          <cell r="B221" t="str">
            <v>Office cleaner</v>
          </cell>
          <cell r="C221" t="str">
            <v>S1</v>
          </cell>
          <cell r="D221" t="str">
            <v>/Month</v>
          </cell>
          <cell r="E221">
            <v>4.2</v>
          </cell>
          <cell r="F221">
            <v>5.5</v>
          </cell>
          <cell r="G221">
            <v>9.35</v>
          </cell>
          <cell r="H221">
            <v>0</v>
          </cell>
          <cell r="I221">
            <v>0</v>
          </cell>
          <cell r="L221" t="str">
            <v>B1347</v>
          </cell>
          <cell r="M221" t="str">
            <v>Ch. House/Lamp Att Sur</v>
          </cell>
          <cell r="O221" t="str">
            <v>Operations</v>
          </cell>
          <cell r="P221" t="str">
            <v>1347</v>
          </cell>
        </row>
        <row r="222">
          <cell r="A222">
            <v>2121130</v>
          </cell>
          <cell r="B222" t="str">
            <v>Transport assistant</v>
          </cell>
          <cell r="C222" t="str">
            <v>S1</v>
          </cell>
          <cell r="D222" t="str">
            <v>/Month</v>
          </cell>
          <cell r="E222">
            <v>4.2</v>
          </cell>
          <cell r="F222">
            <v>5.5</v>
          </cell>
          <cell r="G222">
            <v>9.35</v>
          </cell>
          <cell r="H222">
            <v>0</v>
          </cell>
          <cell r="I222">
            <v>0</v>
          </cell>
          <cell r="L222" t="str">
            <v>B1348</v>
          </cell>
          <cell r="M222" t="str">
            <v>Labourer Sur</v>
          </cell>
          <cell r="O222" t="str">
            <v>Operations</v>
          </cell>
          <cell r="P222" t="str">
            <v>1348</v>
          </cell>
        </row>
        <row r="223">
          <cell r="A223">
            <v>2121140</v>
          </cell>
          <cell r="B223" t="str">
            <v>Sanitation</v>
          </cell>
          <cell r="C223" t="str">
            <v>S1</v>
          </cell>
          <cell r="D223" t="str">
            <v>/Month</v>
          </cell>
          <cell r="E223">
            <v>4.2</v>
          </cell>
          <cell r="F223">
            <v>5.5</v>
          </cell>
          <cell r="G223">
            <v>9.35</v>
          </cell>
          <cell r="H223">
            <v>0</v>
          </cell>
          <cell r="I223">
            <v>0</v>
          </cell>
          <cell r="L223" t="str">
            <v>B1349</v>
          </cell>
          <cell r="M223" t="str">
            <v>Sanitation Sur</v>
          </cell>
          <cell r="O223" t="str">
            <v/>
          </cell>
          <cell r="P223" t="str">
            <v>1349</v>
          </cell>
        </row>
        <row r="224">
          <cell r="A224">
            <v>2121150</v>
          </cell>
          <cell r="B224" t="str">
            <v>Relief 1</v>
          </cell>
          <cell r="C224" t="str">
            <v>S1</v>
          </cell>
          <cell r="D224" t="str">
            <v>/Month</v>
          </cell>
          <cell r="E224">
            <v>4.2</v>
          </cell>
          <cell r="F224">
            <v>5.5</v>
          </cell>
          <cell r="G224">
            <v>9.35</v>
          </cell>
          <cell r="H224">
            <v>0</v>
          </cell>
          <cell r="I224">
            <v>0</v>
          </cell>
          <cell r="L224" t="str">
            <v>B1341</v>
          </cell>
          <cell r="M224" t="str">
            <v>Tip/Box/Lazy ch att sur</v>
          </cell>
          <cell r="O224" t="str">
            <v>Operations</v>
          </cell>
          <cell r="P224" t="str">
            <v>1341</v>
          </cell>
        </row>
        <row r="225">
          <cell r="A225">
            <v>2121160</v>
          </cell>
          <cell r="B225" t="str">
            <v>Relief 2</v>
          </cell>
          <cell r="C225" t="str">
            <v>S1</v>
          </cell>
          <cell r="D225" t="str">
            <v>/Month</v>
          </cell>
          <cell r="E225">
            <v>4.2</v>
          </cell>
          <cell r="F225">
            <v>5.5</v>
          </cell>
          <cell r="G225">
            <v>9.35</v>
          </cell>
          <cell r="H225">
            <v>0</v>
          </cell>
          <cell r="I225">
            <v>0</v>
          </cell>
          <cell r="L225" t="str">
            <v>B1342</v>
          </cell>
          <cell r="M225" t="str">
            <v>Bank/ Batch Assistant Sur</v>
          </cell>
          <cell r="O225" t="str">
            <v>Operations</v>
          </cell>
          <cell r="P225" t="str">
            <v>1342</v>
          </cell>
        </row>
        <row r="227">
          <cell r="A227">
            <v>2122</v>
          </cell>
          <cell r="B227" t="str">
            <v>CAT B - S 2</v>
          </cell>
        </row>
        <row r="229">
          <cell r="A229">
            <v>2122000</v>
          </cell>
          <cell r="B229" t="str">
            <v>Cook</v>
          </cell>
          <cell r="C229" t="str">
            <v>S2</v>
          </cell>
          <cell r="D229" t="str">
            <v>/Month</v>
          </cell>
          <cell r="E229">
            <v>4.8099999999999996</v>
          </cell>
          <cell r="F229">
            <v>7.5</v>
          </cell>
          <cell r="G229">
            <v>9.35</v>
          </cell>
          <cell r="H229">
            <v>0</v>
          </cell>
          <cell r="I229">
            <v>0</v>
          </cell>
          <cell r="L229" t="str">
            <v>B2342</v>
          </cell>
          <cell r="M229" t="str">
            <v>Cook Sur</v>
          </cell>
          <cell r="O229" t="str">
            <v/>
          </cell>
          <cell r="P229" t="str">
            <v>2342</v>
          </cell>
        </row>
        <row r="230">
          <cell r="A230">
            <v>2122010</v>
          </cell>
          <cell r="B230" t="str">
            <v>First Aide Attendant</v>
          </cell>
          <cell r="C230" t="str">
            <v>S2</v>
          </cell>
          <cell r="D230" t="str">
            <v>/Month</v>
          </cell>
          <cell r="E230">
            <v>4.8099999999999996</v>
          </cell>
          <cell r="F230">
            <v>7.5</v>
          </cell>
          <cell r="G230">
            <v>9.35</v>
          </cell>
          <cell r="H230">
            <v>0</v>
          </cell>
          <cell r="I230">
            <v>0</v>
          </cell>
          <cell r="L230" t="str">
            <v>B2343</v>
          </cell>
          <cell r="M230" t="str">
            <v>First Aid Attendant</v>
          </cell>
          <cell r="O230" t="str">
            <v>SHEQT</v>
          </cell>
          <cell r="P230" t="str">
            <v>2343</v>
          </cell>
        </row>
        <row r="231">
          <cell r="A231">
            <v>2122020</v>
          </cell>
          <cell r="B231" t="str">
            <v>Stores Attendant</v>
          </cell>
          <cell r="C231" t="str">
            <v>S2</v>
          </cell>
          <cell r="D231" t="str">
            <v>/Month</v>
          </cell>
          <cell r="E231">
            <v>4.8099999999999996</v>
          </cell>
          <cell r="F231">
            <v>7.5</v>
          </cell>
          <cell r="G231">
            <v>9.35</v>
          </cell>
          <cell r="H231">
            <v>0</v>
          </cell>
          <cell r="I231">
            <v>0</v>
          </cell>
          <cell r="L231" t="str">
            <v>B2344</v>
          </cell>
          <cell r="M231" t="str">
            <v>Stores Attendant</v>
          </cell>
          <cell r="O231" t="str">
            <v/>
          </cell>
          <cell r="P231" t="str">
            <v>2344</v>
          </cell>
        </row>
        <row r="232">
          <cell r="A232">
            <v>2122030</v>
          </cell>
          <cell r="B232" t="str">
            <v>Policeman</v>
          </cell>
          <cell r="C232" t="str">
            <v>S2</v>
          </cell>
          <cell r="D232" t="str">
            <v>/Month</v>
          </cell>
          <cell r="E232">
            <v>4.8099999999999996</v>
          </cell>
          <cell r="F232">
            <v>7.5</v>
          </cell>
          <cell r="G232">
            <v>24.3</v>
          </cell>
          <cell r="H232">
            <v>0</v>
          </cell>
          <cell r="I232">
            <v>0</v>
          </cell>
          <cell r="L232" t="str">
            <v>B2345</v>
          </cell>
          <cell r="M232" t="str">
            <v>Policeman Sur</v>
          </cell>
          <cell r="O232" t="str">
            <v>Administration</v>
          </cell>
          <cell r="P232" t="str">
            <v>2345</v>
          </cell>
        </row>
        <row r="233">
          <cell r="A233">
            <v>2122040</v>
          </cell>
          <cell r="B233" t="str">
            <v>Jigging Crew</v>
          </cell>
          <cell r="C233" t="str">
            <v>S2</v>
          </cell>
          <cell r="D233" t="str">
            <v>/Month</v>
          </cell>
          <cell r="E233">
            <v>4.8099999999999996</v>
          </cell>
          <cell r="F233">
            <v>7.5</v>
          </cell>
          <cell r="G233">
            <v>9.35</v>
          </cell>
          <cell r="H233">
            <v>0</v>
          </cell>
          <cell r="I233">
            <v>0</v>
          </cell>
          <cell r="L233" t="str">
            <v>B2341</v>
          </cell>
          <cell r="M233" t="str">
            <v>Artisan Assistant Sur</v>
          </cell>
          <cell r="O233" t="str">
            <v/>
          </cell>
          <cell r="P233" t="str">
            <v>2341</v>
          </cell>
        </row>
        <row r="235">
          <cell r="A235">
            <v>2123</v>
          </cell>
          <cell r="B235" t="str">
            <v>CAT B - S 3</v>
          </cell>
        </row>
        <row r="237">
          <cell r="A237">
            <v>2123000</v>
          </cell>
          <cell r="B237" t="str">
            <v>Timber Assistant</v>
          </cell>
          <cell r="C237" t="str">
            <v>S3</v>
          </cell>
          <cell r="D237" t="str">
            <v>/Month</v>
          </cell>
          <cell r="E237">
            <v>5.47</v>
          </cell>
          <cell r="F237">
            <v>9.5</v>
          </cell>
          <cell r="G237">
            <v>9.35</v>
          </cell>
          <cell r="H237">
            <v>0</v>
          </cell>
          <cell r="I237">
            <v>0</v>
          </cell>
          <cell r="L237" t="str">
            <v>B3341</v>
          </cell>
          <cell r="M237" t="str">
            <v>Timber Assistant Sur</v>
          </cell>
          <cell r="O237" t="str">
            <v/>
          </cell>
          <cell r="P237" t="str">
            <v>3341</v>
          </cell>
        </row>
        <row r="238">
          <cell r="A238">
            <v>2123010</v>
          </cell>
          <cell r="B238" t="str">
            <v>Construction Man</v>
          </cell>
          <cell r="C238" t="str">
            <v>S3</v>
          </cell>
          <cell r="D238" t="str">
            <v>/Month</v>
          </cell>
          <cell r="E238">
            <v>5.47</v>
          </cell>
          <cell r="F238">
            <v>9.5</v>
          </cell>
          <cell r="G238">
            <v>9.35</v>
          </cell>
          <cell r="H238">
            <v>0</v>
          </cell>
          <cell r="I238">
            <v>0</v>
          </cell>
          <cell r="L238" t="str">
            <v>B3342</v>
          </cell>
          <cell r="M238" t="str">
            <v>Construction Man Sur</v>
          </cell>
          <cell r="O238" t="str">
            <v/>
          </cell>
          <cell r="P238" t="str">
            <v>3342</v>
          </cell>
        </row>
        <row r="239">
          <cell r="A239">
            <v>2123020</v>
          </cell>
          <cell r="B239" t="str">
            <v>Compactor Operator</v>
          </cell>
          <cell r="C239" t="str">
            <v>S3</v>
          </cell>
          <cell r="D239" t="str">
            <v>/Month</v>
          </cell>
          <cell r="E239">
            <v>5.47</v>
          </cell>
          <cell r="F239">
            <v>9.5</v>
          </cell>
          <cell r="G239">
            <v>9.35</v>
          </cell>
          <cell r="H239">
            <v>0</v>
          </cell>
          <cell r="I239">
            <v>0</v>
          </cell>
          <cell r="L239" t="str">
            <v>B3343</v>
          </cell>
          <cell r="M239" t="str">
            <v>Compactor Operator Sur</v>
          </cell>
          <cell r="O239" t="str">
            <v/>
          </cell>
          <cell r="P239" t="str">
            <v>3343</v>
          </cell>
        </row>
        <row r="240">
          <cell r="A240">
            <v>2123030</v>
          </cell>
          <cell r="B240" t="str">
            <v>Sambron Operator</v>
          </cell>
          <cell r="C240" t="str">
            <v>S3</v>
          </cell>
          <cell r="D240" t="str">
            <v>/Month</v>
          </cell>
          <cell r="E240">
            <v>5.47</v>
          </cell>
          <cell r="F240">
            <v>9.5</v>
          </cell>
          <cell r="G240">
            <v>9.35</v>
          </cell>
          <cell r="H240">
            <v>0</v>
          </cell>
          <cell r="I240">
            <v>0</v>
          </cell>
          <cell r="L240" t="str">
            <v>B3344</v>
          </cell>
          <cell r="M240" t="str">
            <v>Sambron Operator Sur</v>
          </cell>
          <cell r="O240" t="str">
            <v/>
          </cell>
          <cell r="P240" t="str">
            <v>3344</v>
          </cell>
        </row>
        <row r="241">
          <cell r="A241">
            <v>2123040</v>
          </cell>
          <cell r="B241" t="str">
            <v>Tractor Driver</v>
          </cell>
          <cell r="C241" t="str">
            <v>S3</v>
          </cell>
          <cell r="D241" t="str">
            <v>/Month</v>
          </cell>
          <cell r="E241">
            <v>5.47</v>
          </cell>
          <cell r="F241">
            <v>9.5</v>
          </cell>
          <cell r="G241">
            <v>9.35</v>
          </cell>
          <cell r="H241">
            <v>0</v>
          </cell>
          <cell r="I241">
            <v>0</v>
          </cell>
          <cell r="L241" t="str">
            <v>B3345</v>
          </cell>
          <cell r="M241" t="str">
            <v>Tractor Driver Sur</v>
          </cell>
          <cell r="O241" t="str">
            <v/>
          </cell>
          <cell r="P241" t="str">
            <v>3345</v>
          </cell>
        </row>
        <row r="242">
          <cell r="A242">
            <v>2123050</v>
          </cell>
          <cell r="B242" t="str">
            <v>Batch plant winch driver</v>
          </cell>
          <cell r="C242" t="str">
            <v>S3</v>
          </cell>
          <cell r="D242" t="str">
            <v>/Month</v>
          </cell>
          <cell r="E242">
            <v>5.47</v>
          </cell>
          <cell r="F242">
            <v>9.5</v>
          </cell>
          <cell r="G242">
            <v>9.35</v>
          </cell>
          <cell r="H242">
            <v>0</v>
          </cell>
          <cell r="I242">
            <v>0</v>
          </cell>
          <cell r="L242" t="str">
            <v>B3346</v>
          </cell>
          <cell r="M242" t="str">
            <v>Winch Driver Sur</v>
          </cell>
          <cell r="O242" t="str">
            <v>Operations</v>
          </cell>
          <cell r="P242" t="str">
            <v>3346</v>
          </cell>
        </row>
        <row r="243">
          <cell r="A243">
            <v>2123060</v>
          </cell>
          <cell r="B243" t="str">
            <v>Guide Drilling Operator</v>
          </cell>
          <cell r="C243" t="str">
            <v>S3</v>
          </cell>
          <cell r="D243" t="str">
            <v>/Month</v>
          </cell>
          <cell r="E243">
            <v>5.47</v>
          </cell>
          <cell r="F243">
            <v>9.5</v>
          </cell>
          <cell r="G243">
            <v>9.35</v>
          </cell>
          <cell r="H243">
            <v>0</v>
          </cell>
          <cell r="I243">
            <v>0</v>
          </cell>
          <cell r="L243" t="str">
            <v>B3347</v>
          </cell>
          <cell r="M243" t="str">
            <v>Guide Drilling Op Sur</v>
          </cell>
          <cell r="O243" t="str">
            <v/>
          </cell>
          <cell r="P243" t="str">
            <v>3347</v>
          </cell>
        </row>
        <row r="244">
          <cell r="A244">
            <v>2123070</v>
          </cell>
          <cell r="B244" t="str">
            <v>Winch Driver</v>
          </cell>
          <cell r="C244" t="str">
            <v>S3</v>
          </cell>
          <cell r="D244" t="str">
            <v>/Month</v>
          </cell>
          <cell r="E244">
            <v>5.47</v>
          </cell>
          <cell r="F244">
            <v>9.5</v>
          </cell>
          <cell r="G244">
            <v>9.35</v>
          </cell>
          <cell r="H244">
            <v>0</v>
          </cell>
          <cell r="I244">
            <v>0</v>
          </cell>
          <cell r="L244" t="str">
            <v>B3346</v>
          </cell>
          <cell r="M244" t="str">
            <v>Winch Driver Sur</v>
          </cell>
          <cell r="O244" t="str">
            <v>Operations</v>
          </cell>
          <cell r="P244" t="str">
            <v>3346</v>
          </cell>
        </row>
        <row r="246">
          <cell r="A246">
            <v>2124</v>
          </cell>
          <cell r="B246" t="str">
            <v>CAT B - S 4</v>
          </cell>
        </row>
        <row r="248">
          <cell r="A248">
            <v>2124000</v>
          </cell>
          <cell r="B248" t="str">
            <v>Batch plant mix operator</v>
          </cell>
          <cell r="C248" t="str">
            <v>S4 - Batch plant mixer operator</v>
          </cell>
          <cell r="D248" t="str">
            <v>/Month</v>
          </cell>
          <cell r="E248">
            <v>6.21</v>
          </cell>
          <cell r="F248">
            <v>10.5</v>
          </cell>
          <cell r="G248">
            <v>9.35</v>
          </cell>
          <cell r="H248">
            <v>0</v>
          </cell>
          <cell r="I248">
            <v>0</v>
          </cell>
          <cell r="L248" t="str">
            <v>B4341</v>
          </cell>
          <cell r="M248" t="str">
            <v>Mixer Operator Sur</v>
          </cell>
          <cell r="O248" t="str">
            <v>Operations</v>
          </cell>
          <cell r="P248" t="str">
            <v>4341</v>
          </cell>
        </row>
        <row r="249">
          <cell r="A249">
            <v>2124010</v>
          </cell>
          <cell r="B249" t="str">
            <v>Loco Driver / Guard</v>
          </cell>
          <cell r="C249" t="str">
            <v>S4</v>
          </cell>
          <cell r="D249" t="str">
            <v>/Month</v>
          </cell>
          <cell r="E249">
            <v>6.21</v>
          </cell>
          <cell r="F249">
            <v>10.5</v>
          </cell>
          <cell r="G249">
            <v>9.35</v>
          </cell>
          <cell r="H249">
            <v>0</v>
          </cell>
          <cell r="I249">
            <v>0</v>
          </cell>
          <cell r="L249" t="str">
            <v>B4342</v>
          </cell>
          <cell r="M249" t="str">
            <v>Loco Driver/Guard Sur</v>
          </cell>
          <cell r="O249" t="str">
            <v/>
          </cell>
          <cell r="P249" t="str">
            <v>4342</v>
          </cell>
        </row>
        <row r="250">
          <cell r="A250">
            <v>2124020</v>
          </cell>
          <cell r="B250" t="str">
            <v>Crane Driver - 6 ton</v>
          </cell>
          <cell r="C250" t="str">
            <v>S4</v>
          </cell>
          <cell r="D250" t="str">
            <v>/Month</v>
          </cell>
          <cell r="E250">
            <v>6.21</v>
          </cell>
          <cell r="F250">
            <v>10.5</v>
          </cell>
          <cell r="G250">
            <v>9.35</v>
          </cell>
          <cell r="H250">
            <v>0</v>
          </cell>
          <cell r="I250">
            <v>0</v>
          </cell>
          <cell r="L250" t="str">
            <v>B4343</v>
          </cell>
          <cell r="M250" t="str">
            <v>Crane Driver &lt; 6 Ton Sur</v>
          </cell>
          <cell r="O250" t="str">
            <v/>
          </cell>
          <cell r="P250" t="str">
            <v>4343</v>
          </cell>
        </row>
        <row r="251">
          <cell r="A251">
            <v>2124030</v>
          </cell>
          <cell r="B251" t="str">
            <v>Gen. Surf. Crew Leader</v>
          </cell>
          <cell r="C251" t="str">
            <v>S4 - General Surface Crew Leader</v>
          </cell>
          <cell r="D251" t="str">
            <v>/Month</v>
          </cell>
          <cell r="E251">
            <v>6.21</v>
          </cell>
          <cell r="F251">
            <v>10.5</v>
          </cell>
          <cell r="G251">
            <v>9.35</v>
          </cell>
          <cell r="H251">
            <v>0</v>
          </cell>
          <cell r="I251">
            <v>0</v>
          </cell>
          <cell r="L251" t="str">
            <v>B4344</v>
          </cell>
          <cell r="M251" t="str">
            <v>Gen Surf Crew Leader Sur</v>
          </cell>
          <cell r="O251" t="str">
            <v/>
          </cell>
          <cell r="P251" t="str">
            <v>4344</v>
          </cell>
        </row>
        <row r="252">
          <cell r="A252">
            <v>2124040</v>
          </cell>
          <cell r="B252" t="str">
            <v>Mobilift driver</v>
          </cell>
          <cell r="C252" t="str">
            <v>S4</v>
          </cell>
          <cell r="D252" t="str">
            <v>/Month</v>
          </cell>
          <cell r="E252">
            <v>6.21</v>
          </cell>
          <cell r="F252">
            <v>10.5</v>
          </cell>
          <cell r="G252">
            <v>9.35</v>
          </cell>
          <cell r="H252">
            <v>0</v>
          </cell>
          <cell r="I252">
            <v>0</v>
          </cell>
          <cell r="L252" t="str">
            <v>B4344</v>
          </cell>
          <cell r="M252" t="str">
            <v>Gen Surf Crew Leader Sur</v>
          </cell>
          <cell r="O252" t="str">
            <v/>
          </cell>
          <cell r="P252" t="str">
            <v>4344</v>
          </cell>
        </row>
        <row r="254">
          <cell r="A254">
            <v>2125</v>
          </cell>
          <cell r="B254" t="str">
            <v>CAT B - S 5</v>
          </cell>
        </row>
        <row r="256">
          <cell r="A256">
            <v>2125000</v>
          </cell>
          <cell r="B256" t="str">
            <v>Construction Team Leader</v>
          </cell>
          <cell r="C256" t="str">
            <v>S5 -  Const. Gang Supervisor</v>
          </cell>
          <cell r="D256" t="str">
            <v>/Month</v>
          </cell>
          <cell r="E256">
            <v>6.87</v>
          </cell>
          <cell r="F256">
            <v>11</v>
          </cell>
          <cell r="G256">
            <v>9.35</v>
          </cell>
          <cell r="H256">
            <v>0</v>
          </cell>
          <cell r="I256">
            <v>0</v>
          </cell>
          <cell r="L256" t="str">
            <v>B5341</v>
          </cell>
          <cell r="M256" t="str">
            <v>Contruction Gng Supervisor</v>
          </cell>
          <cell r="O256" t="str">
            <v>Operations</v>
          </cell>
          <cell r="P256" t="str">
            <v>5341</v>
          </cell>
        </row>
        <row r="257">
          <cell r="A257">
            <v>2125010</v>
          </cell>
          <cell r="B257" t="str">
            <v>Bank Team Leader</v>
          </cell>
          <cell r="C257" t="str">
            <v>S5</v>
          </cell>
          <cell r="D257" t="str">
            <v>/Month</v>
          </cell>
          <cell r="E257">
            <v>6.87</v>
          </cell>
          <cell r="F257">
            <v>11</v>
          </cell>
          <cell r="G257">
            <v>9.35</v>
          </cell>
          <cell r="H257">
            <v>0</v>
          </cell>
          <cell r="I257">
            <v>0</v>
          </cell>
          <cell r="L257" t="str">
            <v>B5342</v>
          </cell>
          <cell r="M257" t="str">
            <v>Bank Gang Supervisor</v>
          </cell>
          <cell r="O257" t="str">
            <v>Operations</v>
          </cell>
          <cell r="P257" t="str">
            <v>5342</v>
          </cell>
        </row>
        <row r="258">
          <cell r="A258">
            <v>2125020</v>
          </cell>
          <cell r="B258" t="str">
            <v>Transport Team Leader</v>
          </cell>
          <cell r="C258" t="str">
            <v>S5</v>
          </cell>
          <cell r="D258" t="str">
            <v>/Month</v>
          </cell>
          <cell r="E258">
            <v>6.87</v>
          </cell>
          <cell r="F258">
            <v>11</v>
          </cell>
          <cell r="G258">
            <v>9.35</v>
          </cell>
          <cell r="H258">
            <v>0</v>
          </cell>
          <cell r="I258">
            <v>0</v>
          </cell>
          <cell r="L258" t="str">
            <v>B5343</v>
          </cell>
          <cell r="M258" t="str">
            <v>Transp Gang Superv Sur</v>
          </cell>
          <cell r="O258" t="str">
            <v/>
          </cell>
          <cell r="P258" t="str">
            <v>5343</v>
          </cell>
        </row>
        <row r="259">
          <cell r="A259">
            <v>2125030</v>
          </cell>
          <cell r="B259" t="str">
            <v>Truck driver - LDV</v>
          </cell>
          <cell r="C259" t="str">
            <v>S5</v>
          </cell>
          <cell r="D259" t="str">
            <v>/Month</v>
          </cell>
          <cell r="E259">
            <v>6.87</v>
          </cell>
          <cell r="F259">
            <v>11</v>
          </cell>
          <cell r="G259">
            <v>9.35</v>
          </cell>
          <cell r="H259">
            <v>0</v>
          </cell>
          <cell r="I259">
            <v>0</v>
          </cell>
          <cell r="L259" t="str">
            <v>B5344</v>
          </cell>
          <cell r="M259" t="str">
            <v>Truck Driver LDV Sur</v>
          </cell>
          <cell r="O259" t="str">
            <v>Operations</v>
          </cell>
          <cell r="P259" t="str">
            <v>5344</v>
          </cell>
        </row>
        <row r="260">
          <cell r="A260">
            <v>2125040</v>
          </cell>
          <cell r="B260" t="str">
            <v>Batch Plant Team Leader</v>
          </cell>
          <cell r="C260" t="str">
            <v>S5</v>
          </cell>
          <cell r="D260" t="str">
            <v>/Month</v>
          </cell>
          <cell r="E260">
            <v>6.87</v>
          </cell>
          <cell r="F260">
            <v>11</v>
          </cell>
          <cell r="G260">
            <v>9.35</v>
          </cell>
          <cell r="H260">
            <v>0</v>
          </cell>
          <cell r="I260">
            <v>0</v>
          </cell>
          <cell r="L260" t="str">
            <v>B5345</v>
          </cell>
          <cell r="M260" t="str">
            <v>Batch Gang Supervisor</v>
          </cell>
          <cell r="O260" t="str">
            <v>Operations</v>
          </cell>
          <cell r="P260" t="str">
            <v>5345</v>
          </cell>
        </row>
        <row r="261">
          <cell r="A261">
            <v>2125050</v>
          </cell>
          <cell r="B261" t="str">
            <v>Relief Driver</v>
          </cell>
          <cell r="C261" t="str">
            <v>S5</v>
          </cell>
          <cell r="D261" t="str">
            <v>/Month</v>
          </cell>
          <cell r="E261">
            <v>6.87</v>
          </cell>
          <cell r="F261">
            <v>11</v>
          </cell>
          <cell r="G261">
            <v>9.35</v>
          </cell>
          <cell r="H261">
            <v>0</v>
          </cell>
          <cell r="I261">
            <v>0</v>
          </cell>
          <cell r="L261" t="str">
            <v>B5344</v>
          </cell>
          <cell r="M261" t="str">
            <v>Truck Driver LDV Sur</v>
          </cell>
          <cell r="O261" t="str">
            <v>Operations</v>
          </cell>
          <cell r="P261" t="str">
            <v>5344</v>
          </cell>
        </row>
        <row r="263">
          <cell r="A263">
            <v>2127</v>
          </cell>
          <cell r="B263" t="str">
            <v>CAT B - S 7</v>
          </cell>
        </row>
        <row r="265">
          <cell r="A265">
            <v>2127000</v>
          </cell>
          <cell r="B265" t="str">
            <v>Grader Driver</v>
          </cell>
          <cell r="C265" t="str">
            <v>S7</v>
          </cell>
          <cell r="D265" t="str">
            <v>/Month</v>
          </cell>
          <cell r="E265">
            <v>8.5500000000000007</v>
          </cell>
          <cell r="F265">
            <v>14</v>
          </cell>
          <cell r="G265">
            <v>9.35</v>
          </cell>
          <cell r="H265">
            <v>0</v>
          </cell>
          <cell r="I265">
            <v>0</v>
          </cell>
          <cell r="L265" t="str">
            <v>B7341</v>
          </cell>
          <cell r="M265" t="str">
            <v>Grader Driver</v>
          </cell>
          <cell r="O265" t="str">
            <v>Operations</v>
          </cell>
          <cell r="P265" t="str">
            <v>7341</v>
          </cell>
        </row>
        <row r="266">
          <cell r="A266">
            <v>2127010</v>
          </cell>
          <cell r="B266" t="str">
            <v>Front End Loader Driver</v>
          </cell>
          <cell r="C266" t="str">
            <v>S7</v>
          </cell>
          <cell r="D266" t="str">
            <v>/Month</v>
          </cell>
          <cell r="E266">
            <v>8.5500000000000007</v>
          </cell>
          <cell r="F266">
            <v>14</v>
          </cell>
          <cell r="G266">
            <v>9.35</v>
          </cell>
          <cell r="H266">
            <v>0</v>
          </cell>
          <cell r="I266">
            <v>0</v>
          </cell>
          <cell r="L266" t="str">
            <v>B7342</v>
          </cell>
          <cell r="M266" t="str">
            <v>Front End Loader Driver</v>
          </cell>
          <cell r="O266" t="str">
            <v>Operations</v>
          </cell>
          <cell r="P266" t="str">
            <v>7342</v>
          </cell>
        </row>
        <row r="267">
          <cell r="A267">
            <v>2127020</v>
          </cell>
          <cell r="B267" t="str">
            <v>Dozer Driver</v>
          </cell>
          <cell r="C267" t="str">
            <v>S7</v>
          </cell>
          <cell r="D267" t="str">
            <v>/Month</v>
          </cell>
          <cell r="E267">
            <v>8.5500000000000007</v>
          </cell>
          <cell r="F267">
            <v>14</v>
          </cell>
          <cell r="G267">
            <v>9.35</v>
          </cell>
          <cell r="H267">
            <v>0</v>
          </cell>
          <cell r="I267">
            <v>0</v>
          </cell>
          <cell r="L267" t="str">
            <v>B7343</v>
          </cell>
          <cell r="M267" t="str">
            <v>Dozer Driver</v>
          </cell>
          <cell r="O267" t="str">
            <v>Operations</v>
          </cell>
          <cell r="P267" t="str">
            <v>7343</v>
          </cell>
        </row>
        <row r="268">
          <cell r="A268">
            <v>2127030</v>
          </cell>
          <cell r="B268" t="str">
            <v>Truck Driver Heavy Duty</v>
          </cell>
          <cell r="C268" t="str">
            <v>S7</v>
          </cell>
          <cell r="D268" t="str">
            <v>/Month</v>
          </cell>
          <cell r="E268">
            <v>8.5500000000000007</v>
          </cell>
          <cell r="F268">
            <v>14</v>
          </cell>
          <cell r="G268">
            <v>9.35</v>
          </cell>
          <cell r="H268">
            <v>0</v>
          </cell>
          <cell r="I268">
            <v>0</v>
          </cell>
          <cell r="L268" t="str">
            <v>B7344</v>
          </cell>
          <cell r="M268" t="str">
            <v>Truck Driver H.D Sur</v>
          </cell>
          <cell r="O268" t="str">
            <v>Operations</v>
          </cell>
          <cell r="P268" t="str">
            <v>7344</v>
          </cell>
        </row>
        <row r="269">
          <cell r="A269">
            <v>2127040</v>
          </cell>
          <cell r="B269" t="str">
            <v>Crane Driver - 7-12 ton</v>
          </cell>
          <cell r="C269" t="str">
            <v>S7</v>
          </cell>
          <cell r="D269" t="str">
            <v>/Month</v>
          </cell>
          <cell r="E269">
            <v>8.5500000000000007</v>
          </cell>
          <cell r="F269">
            <v>14</v>
          </cell>
          <cell r="G269">
            <v>9.35</v>
          </cell>
          <cell r="H269">
            <v>0</v>
          </cell>
          <cell r="I269">
            <v>0</v>
          </cell>
          <cell r="L269" t="str">
            <v>B7345</v>
          </cell>
          <cell r="M269" t="str">
            <v>Crane Driver 7-12 Ton Sur</v>
          </cell>
          <cell r="O269" t="str">
            <v>Operations</v>
          </cell>
          <cell r="P269" t="str">
            <v>7345</v>
          </cell>
        </row>
        <row r="271">
          <cell r="A271">
            <v>2128</v>
          </cell>
          <cell r="B271" t="str">
            <v>CAT B - S 8</v>
          </cell>
        </row>
        <row r="273">
          <cell r="A273">
            <v>2128000</v>
          </cell>
          <cell r="B273" t="str">
            <v>Truck Driver - 12 ton</v>
          </cell>
          <cell r="C273" t="str">
            <v>S8</v>
          </cell>
          <cell r="D273" t="str">
            <v>/Month</v>
          </cell>
          <cell r="E273">
            <v>9.35</v>
          </cell>
          <cell r="F273">
            <v>16</v>
          </cell>
          <cell r="G273">
            <v>9.35</v>
          </cell>
          <cell r="H273">
            <v>0</v>
          </cell>
          <cell r="I273">
            <v>0</v>
          </cell>
          <cell r="L273" t="str">
            <v>B8341</v>
          </cell>
          <cell r="M273" t="str">
            <v>Truck Driver - EHD</v>
          </cell>
          <cell r="O273" t="str">
            <v>Operations</v>
          </cell>
          <cell r="P273" t="str">
            <v>8341</v>
          </cell>
        </row>
        <row r="274">
          <cell r="A274">
            <v>2128010</v>
          </cell>
          <cell r="B274" t="str">
            <v>Crane Driver - 12 ton</v>
          </cell>
          <cell r="C274" t="str">
            <v>S8</v>
          </cell>
          <cell r="D274" t="str">
            <v>/Month</v>
          </cell>
          <cell r="E274">
            <v>9.35</v>
          </cell>
          <cell r="F274">
            <v>16</v>
          </cell>
          <cell r="G274">
            <v>9.35</v>
          </cell>
          <cell r="H274">
            <v>0</v>
          </cell>
          <cell r="I274">
            <v>0</v>
          </cell>
          <cell r="L274" t="str">
            <v>B8342</v>
          </cell>
          <cell r="M274" t="str">
            <v>Crane Driver (12 ton &amp; more)</v>
          </cell>
          <cell r="O274" t="str">
            <v>Operations</v>
          </cell>
          <cell r="P274" t="str">
            <v>8342</v>
          </cell>
        </row>
        <row r="276">
          <cell r="A276">
            <v>2132</v>
          </cell>
          <cell r="B276" t="str">
            <v>CAT B - E 2</v>
          </cell>
        </row>
        <row r="278">
          <cell r="A278">
            <v>2132000</v>
          </cell>
          <cell r="B278" t="str">
            <v>Artisan Assistant - UG</v>
          </cell>
          <cell r="C278" t="str">
            <v>E2 - Under Ground</v>
          </cell>
          <cell r="D278" t="str">
            <v>/Month</v>
          </cell>
          <cell r="E278">
            <v>6.16</v>
          </cell>
          <cell r="F278">
            <v>10</v>
          </cell>
          <cell r="G278">
            <v>11.13</v>
          </cell>
          <cell r="H278">
            <v>0</v>
          </cell>
          <cell r="I278">
            <v>0</v>
          </cell>
          <cell r="L278" t="str">
            <v>B2334</v>
          </cell>
          <cell r="M278" t="str">
            <v>Artisan Assistant Und</v>
          </cell>
          <cell r="O278" t="str">
            <v>Engineering</v>
          </cell>
          <cell r="P278" t="str">
            <v>2334</v>
          </cell>
        </row>
        <row r="279">
          <cell r="A279">
            <v>2132010</v>
          </cell>
          <cell r="B279" t="str">
            <v>Artisan Assistant - Surf</v>
          </cell>
          <cell r="C279" t="str">
            <v>E2 - Surface</v>
          </cell>
          <cell r="D279" t="str">
            <v>/Month</v>
          </cell>
          <cell r="E279">
            <v>4.8099999999999996</v>
          </cell>
          <cell r="F279">
            <v>7.5</v>
          </cell>
          <cell r="G279">
            <v>9.35</v>
          </cell>
          <cell r="H279">
            <v>0</v>
          </cell>
          <cell r="I279">
            <v>0</v>
          </cell>
          <cell r="L279" t="str">
            <v>B2341</v>
          </cell>
          <cell r="M279" t="str">
            <v>Artisan Assistant Sur</v>
          </cell>
          <cell r="O279" t="str">
            <v/>
          </cell>
          <cell r="P279" t="str">
            <v>2341</v>
          </cell>
        </row>
        <row r="280">
          <cell r="A280">
            <v>2132020</v>
          </cell>
          <cell r="B280" t="str">
            <v>Compressor attendant</v>
          </cell>
          <cell r="C280" t="str">
            <v>E2 - Surface</v>
          </cell>
          <cell r="D280" t="str">
            <v>/Month</v>
          </cell>
          <cell r="E280">
            <v>4.8099999999999996</v>
          </cell>
          <cell r="F280">
            <v>7.5</v>
          </cell>
          <cell r="G280">
            <v>9.35</v>
          </cell>
          <cell r="H280">
            <v>0</v>
          </cell>
          <cell r="I280">
            <v>0</v>
          </cell>
          <cell r="L280" t="str">
            <v>B2341</v>
          </cell>
          <cell r="M280" t="str">
            <v>Artisan Assistant Sur</v>
          </cell>
          <cell r="O280" t="str">
            <v/>
          </cell>
          <cell r="P280" t="str">
            <v>2341</v>
          </cell>
        </row>
        <row r="282">
          <cell r="A282">
            <v>2136</v>
          </cell>
          <cell r="B282" t="str">
            <v>CAT B - E 6</v>
          </cell>
        </row>
        <row r="284">
          <cell r="A284">
            <v>2136000</v>
          </cell>
          <cell r="B284" t="str">
            <v>Artisan Aid - UG</v>
          </cell>
          <cell r="C284" t="str">
            <v>E6 - Under Ground</v>
          </cell>
          <cell r="D284" t="str">
            <v>/Month</v>
          </cell>
          <cell r="E284">
            <v>9.3699999999999992</v>
          </cell>
          <cell r="F284">
            <v>16</v>
          </cell>
          <cell r="G284">
            <v>44.51</v>
          </cell>
          <cell r="H284">
            <v>0</v>
          </cell>
          <cell r="I284">
            <v>0</v>
          </cell>
          <cell r="L284" t="str">
            <v>B6331</v>
          </cell>
          <cell r="M284" t="str">
            <v>ARTISAN AIDE</v>
          </cell>
          <cell r="O284" t="str">
            <v>Engineering</v>
          </cell>
          <cell r="P284" t="str">
            <v>6331</v>
          </cell>
        </row>
        <row r="285">
          <cell r="A285">
            <v>2136010</v>
          </cell>
          <cell r="B285" t="str">
            <v>Artisan Aid - Surface</v>
          </cell>
          <cell r="C285" t="str">
            <v>E6 - Surface</v>
          </cell>
          <cell r="D285" t="str">
            <v>/Month</v>
          </cell>
          <cell r="E285">
            <v>7.62</v>
          </cell>
          <cell r="F285">
            <v>12</v>
          </cell>
          <cell r="G285">
            <v>9.35</v>
          </cell>
          <cell r="H285">
            <v>0</v>
          </cell>
          <cell r="I285">
            <v>0</v>
          </cell>
          <cell r="L285" t="str">
            <v>B6341</v>
          </cell>
          <cell r="M285" t="str">
            <v>Artisan Aide</v>
          </cell>
          <cell r="O285" t="str">
            <v>Engineering</v>
          </cell>
          <cell r="P285" t="str">
            <v>6341</v>
          </cell>
        </row>
      </sheetData>
      <sheetData sheetId="18"/>
      <sheetData sheetId="19"/>
      <sheetData sheetId="20">
        <row r="6">
          <cell r="B6">
            <v>220</v>
          </cell>
          <cell r="C6" t="str">
            <v>Simple Resources</v>
          </cell>
          <cell r="EC6" t="str">
            <v>*</v>
          </cell>
          <cell r="ED6">
            <v>220</v>
          </cell>
          <cell r="EE6" t="str">
            <v>Simple Resources</v>
          </cell>
        </row>
        <row r="8">
          <cell r="B8">
            <v>22000</v>
          </cell>
          <cell r="C8" t="str">
            <v>Supervision</v>
          </cell>
          <cell r="EC8" t="str">
            <v>*</v>
          </cell>
          <cell r="ED8">
            <v>22000</v>
          </cell>
          <cell r="EE8" t="str">
            <v>Supervision</v>
          </cell>
        </row>
        <row r="10">
          <cell r="B10">
            <v>22000010</v>
          </cell>
          <cell r="C10" t="str">
            <v xml:space="preserve"> Basic Wages</v>
          </cell>
          <cell r="E10" t="str">
            <v>/Sum</v>
          </cell>
          <cell r="F10">
            <v>1</v>
          </cell>
          <cell r="EC10" t="str">
            <v>L</v>
          </cell>
          <cell r="ED10">
            <v>22000010</v>
          </cell>
          <cell r="EE10" t="str">
            <v xml:space="preserve"> Basic Wages</v>
          </cell>
          <cell r="EG10" t="str">
            <v>/Sum</v>
          </cell>
          <cell r="EH10">
            <v>1</v>
          </cell>
          <cell r="EI10" t="str">
            <v>22110</v>
          </cell>
          <cell r="EJ10">
            <v>221110</v>
          </cell>
          <cell r="EK10" t="str">
            <v>Lab-Superv-HourlyNorm</v>
          </cell>
          <cell r="EL10" t="str">
            <v>Lab-Superv</v>
          </cell>
        </row>
        <row r="11">
          <cell r="B11">
            <v>22000020</v>
          </cell>
          <cell r="C11" t="str">
            <v>Over Time - Weekdays</v>
          </cell>
          <cell r="E11" t="str">
            <v>/Sum</v>
          </cell>
          <cell r="F11">
            <v>1</v>
          </cell>
          <cell r="EC11" t="str">
            <v>L</v>
          </cell>
          <cell r="ED11">
            <v>22000020</v>
          </cell>
          <cell r="EE11" t="str">
            <v>Over Time - Weekdays</v>
          </cell>
          <cell r="EG11" t="str">
            <v>/Sum</v>
          </cell>
          <cell r="EH11">
            <v>1</v>
          </cell>
          <cell r="EI11" t="str">
            <v>22110</v>
          </cell>
          <cell r="EJ11">
            <v>221115</v>
          </cell>
          <cell r="EK11" t="str">
            <v>Lab-Superv-HourlyExc</v>
          </cell>
          <cell r="EL11" t="str">
            <v>Lab-Superv</v>
          </cell>
        </row>
        <row r="12">
          <cell r="B12">
            <v>22000030</v>
          </cell>
          <cell r="C12" t="str">
            <v>Over Time - Sundays</v>
          </cell>
          <cell r="E12" t="str">
            <v>/Sum</v>
          </cell>
          <cell r="F12">
            <v>1</v>
          </cell>
          <cell r="EC12" t="str">
            <v>L</v>
          </cell>
          <cell r="ED12">
            <v>22000030</v>
          </cell>
          <cell r="EE12" t="str">
            <v>Over Time - Sundays</v>
          </cell>
          <cell r="EG12" t="str">
            <v>/Sum</v>
          </cell>
          <cell r="EH12">
            <v>1</v>
          </cell>
          <cell r="EI12" t="str">
            <v>22110</v>
          </cell>
          <cell r="EJ12">
            <v>221115</v>
          </cell>
          <cell r="EK12" t="str">
            <v>Lab-Superv-HourlyExc</v>
          </cell>
          <cell r="EL12" t="str">
            <v>Lab-Superv</v>
          </cell>
        </row>
        <row r="13">
          <cell r="B13">
            <v>22000040</v>
          </cell>
          <cell r="C13" t="str">
            <v>Production Bonus</v>
          </cell>
          <cell r="E13" t="str">
            <v>/Sum</v>
          </cell>
          <cell r="F13">
            <v>1</v>
          </cell>
          <cell r="EC13" t="str">
            <v>L</v>
          </cell>
          <cell r="ED13">
            <v>22000040</v>
          </cell>
          <cell r="EE13" t="str">
            <v>Production Bonus</v>
          </cell>
          <cell r="EG13" t="str">
            <v>/Sum</v>
          </cell>
          <cell r="EH13">
            <v>1</v>
          </cell>
          <cell r="EI13" t="str">
            <v>22110</v>
          </cell>
          <cell r="EJ13">
            <v>221130</v>
          </cell>
          <cell r="EK13" t="str">
            <v>Lab-Superv-Bonus</v>
          </cell>
          <cell r="EL13" t="str">
            <v>Lab-Superv</v>
          </cell>
        </row>
        <row r="14">
          <cell r="B14">
            <v>22000050</v>
          </cell>
          <cell r="C14" t="str">
            <v>Site Specific Bonus</v>
          </cell>
          <cell r="E14" t="str">
            <v>/Sum</v>
          </cell>
          <cell r="F14">
            <v>1</v>
          </cell>
          <cell r="EC14" t="str">
            <v>L</v>
          </cell>
          <cell r="ED14">
            <v>22000050</v>
          </cell>
          <cell r="EE14" t="str">
            <v>Site Specific Bonus</v>
          </cell>
          <cell r="EG14" t="str">
            <v>/Sum</v>
          </cell>
          <cell r="EH14">
            <v>1</v>
          </cell>
          <cell r="EI14" t="str">
            <v>22110</v>
          </cell>
          <cell r="EJ14">
            <v>221130</v>
          </cell>
          <cell r="EK14" t="str">
            <v>Lab-Superv-Bonus</v>
          </cell>
          <cell r="EL14" t="str">
            <v>Lab-Superv</v>
          </cell>
        </row>
        <row r="15">
          <cell r="B15">
            <v>22000060</v>
          </cell>
          <cell r="C15" t="str">
            <v>Site Allowance</v>
          </cell>
          <cell r="E15" t="str">
            <v>/Sum</v>
          </cell>
          <cell r="F15">
            <v>1</v>
          </cell>
          <cell r="EC15" t="str">
            <v>L</v>
          </cell>
          <cell r="ED15">
            <v>22000060</v>
          </cell>
          <cell r="EE15" t="str">
            <v>Site Allowance</v>
          </cell>
          <cell r="EG15" t="str">
            <v>/Sum</v>
          </cell>
          <cell r="EH15">
            <v>1</v>
          </cell>
          <cell r="EI15" t="str">
            <v>22110</v>
          </cell>
          <cell r="EJ15">
            <v>221150</v>
          </cell>
          <cell r="EK15" t="str">
            <v>Lab-Superv-Allow-Hrly</v>
          </cell>
          <cell r="EL15" t="str">
            <v>Lab-Superv</v>
          </cell>
        </row>
        <row r="16">
          <cell r="B16">
            <v>22000070</v>
          </cell>
          <cell r="C16" t="str">
            <v>Housing Allowance</v>
          </cell>
          <cell r="E16" t="str">
            <v>/Sum</v>
          </cell>
          <cell r="F16">
            <v>1</v>
          </cell>
          <cell r="EC16" t="str">
            <v>L</v>
          </cell>
          <cell r="ED16">
            <v>22000070</v>
          </cell>
          <cell r="EE16" t="str">
            <v>Housing Allowance</v>
          </cell>
          <cell r="EG16" t="str">
            <v>/Sum</v>
          </cell>
          <cell r="EH16">
            <v>1</v>
          </cell>
          <cell r="EI16" t="str">
            <v>22110</v>
          </cell>
          <cell r="EJ16">
            <v>221120</v>
          </cell>
          <cell r="EK16" t="str">
            <v>Lab-Superv-Sundry</v>
          </cell>
          <cell r="EL16" t="str">
            <v>Lab-Superv</v>
          </cell>
        </row>
        <row r="17">
          <cell r="B17">
            <v>22000080</v>
          </cell>
          <cell r="C17" t="str">
            <v>13th Cheque Allowance</v>
          </cell>
          <cell r="E17" t="str">
            <v>/Sum</v>
          </cell>
          <cell r="F17">
            <v>1</v>
          </cell>
          <cell r="EC17" t="str">
            <v>L</v>
          </cell>
          <cell r="ED17">
            <v>22000080</v>
          </cell>
          <cell r="EE17" t="str">
            <v>13th Cheque Allowance</v>
          </cell>
          <cell r="EG17" t="str">
            <v>/Sum</v>
          </cell>
          <cell r="EH17">
            <v>1</v>
          </cell>
          <cell r="EI17" t="str">
            <v>22110</v>
          </cell>
          <cell r="EJ17">
            <v>221160</v>
          </cell>
          <cell r="EK17" t="str">
            <v>Lab-Superv-Allow-%</v>
          </cell>
          <cell r="EL17" t="str">
            <v>Lab-Superv</v>
          </cell>
        </row>
        <row r="18">
          <cell r="B18">
            <v>22000090</v>
          </cell>
          <cell r="C18" t="str">
            <v>Car Allowance</v>
          </cell>
          <cell r="E18" t="str">
            <v>/Sum</v>
          </cell>
          <cell r="F18">
            <v>1</v>
          </cell>
          <cell r="EC18" t="str">
            <v>L</v>
          </cell>
          <cell r="ED18">
            <v>22000090</v>
          </cell>
          <cell r="EE18" t="str">
            <v>Car Allowance</v>
          </cell>
          <cell r="EG18" t="str">
            <v>/Sum</v>
          </cell>
          <cell r="EH18">
            <v>1</v>
          </cell>
          <cell r="EI18" t="str">
            <v>22110</v>
          </cell>
          <cell r="EJ18">
            <v>221120</v>
          </cell>
          <cell r="EK18" t="str">
            <v>Lab-Superv-Sundry</v>
          </cell>
          <cell r="EL18" t="str">
            <v>Lab-Superv</v>
          </cell>
        </row>
        <row r="19">
          <cell r="B19">
            <v>22000100</v>
          </cell>
          <cell r="C19" t="str">
            <v>Protective Clothing Allowance</v>
          </cell>
          <cell r="E19" t="str">
            <v>/Sum</v>
          </cell>
          <cell r="F19">
            <v>1</v>
          </cell>
          <cell r="EC19" t="str">
            <v>L</v>
          </cell>
          <cell r="ED19">
            <v>22000100</v>
          </cell>
          <cell r="EE19" t="str">
            <v>Protective Clothing Allowance</v>
          </cell>
          <cell r="EG19" t="str">
            <v>/Sum</v>
          </cell>
          <cell r="EH19">
            <v>1</v>
          </cell>
          <cell r="EI19" t="str">
            <v>22110</v>
          </cell>
          <cell r="EJ19">
            <v>221150</v>
          </cell>
          <cell r="EK19" t="str">
            <v>Lab-Superv-Allow-Hrly</v>
          </cell>
          <cell r="EL19" t="str">
            <v>Lab-Superv</v>
          </cell>
        </row>
        <row r="20">
          <cell r="B20">
            <v>22000110</v>
          </cell>
          <cell r="C20" t="str">
            <v>U.I.F.</v>
          </cell>
          <cell r="E20" t="str">
            <v>/Sum</v>
          </cell>
          <cell r="F20">
            <v>1</v>
          </cell>
          <cell r="EC20" t="str">
            <v>L</v>
          </cell>
          <cell r="ED20">
            <v>22000110</v>
          </cell>
          <cell r="EE20" t="str">
            <v>U.I.F.</v>
          </cell>
          <cell r="EG20" t="str">
            <v>/Sum</v>
          </cell>
          <cell r="EH20">
            <v>1</v>
          </cell>
          <cell r="EI20" t="str">
            <v>22110</v>
          </cell>
          <cell r="EJ20">
            <v>221180</v>
          </cell>
          <cell r="EK20" t="str">
            <v>Lab-Superv-StatutCont</v>
          </cell>
          <cell r="EL20" t="str">
            <v>Lab-Superv</v>
          </cell>
        </row>
        <row r="21">
          <cell r="B21">
            <v>22000120</v>
          </cell>
          <cell r="C21" t="str">
            <v>Pension</v>
          </cell>
          <cell r="E21" t="str">
            <v>/Sum</v>
          </cell>
          <cell r="F21">
            <v>1</v>
          </cell>
          <cell r="EC21" t="str">
            <v>L</v>
          </cell>
          <cell r="ED21">
            <v>22000120</v>
          </cell>
          <cell r="EE21" t="str">
            <v>Pension</v>
          </cell>
          <cell r="EG21" t="str">
            <v>/Sum</v>
          </cell>
          <cell r="EH21">
            <v>1</v>
          </cell>
          <cell r="EI21" t="str">
            <v>22110</v>
          </cell>
          <cell r="EJ21">
            <v>221170</v>
          </cell>
          <cell r="EK21" t="str">
            <v>Lab-Superv-CompCont</v>
          </cell>
          <cell r="EL21" t="str">
            <v>Lab-Superv</v>
          </cell>
        </row>
        <row r="22">
          <cell r="B22">
            <v>22000130</v>
          </cell>
          <cell r="C22" t="str">
            <v>Mine Workers Provident Fund</v>
          </cell>
          <cell r="E22" t="str">
            <v>/Sum</v>
          </cell>
          <cell r="F22">
            <v>1</v>
          </cell>
          <cell r="EC22" t="str">
            <v>L</v>
          </cell>
          <cell r="ED22">
            <v>22000130</v>
          </cell>
          <cell r="EE22" t="str">
            <v>Mine Workers Provident Fund</v>
          </cell>
          <cell r="EG22" t="str">
            <v>/Sum</v>
          </cell>
          <cell r="EH22">
            <v>1</v>
          </cell>
          <cell r="EI22" t="str">
            <v>22110</v>
          </cell>
          <cell r="EJ22">
            <v>221170</v>
          </cell>
          <cell r="EK22" t="str">
            <v>Lab-Superv-CompCont</v>
          </cell>
          <cell r="EL22" t="str">
            <v>Lab-Superv</v>
          </cell>
        </row>
        <row r="23">
          <cell r="B23">
            <v>22000140</v>
          </cell>
          <cell r="C23" t="str">
            <v>RSC Levies</v>
          </cell>
          <cell r="E23" t="str">
            <v>/Sum</v>
          </cell>
          <cell r="F23">
            <v>1</v>
          </cell>
          <cell r="EC23" t="str">
            <v>L</v>
          </cell>
          <cell r="ED23">
            <v>22000140</v>
          </cell>
          <cell r="EE23" t="str">
            <v>RSC Levies</v>
          </cell>
          <cell r="EG23" t="str">
            <v>/Sum</v>
          </cell>
          <cell r="EH23">
            <v>1</v>
          </cell>
          <cell r="EI23" t="str">
            <v>22110</v>
          </cell>
          <cell r="EJ23">
            <v>221190</v>
          </cell>
          <cell r="EK23" t="str">
            <v>Lab-Superv-Provisions</v>
          </cell>
          <cell r="EL23" t="str">
            <v>Lab-Superv</v>
          </cell>
        </row>
        <row r="24">
          <cell r="B24">
            <v>22000150</v>
          </cell>
          <cell r="C24" t="str">
            <v>Skills Development Levies</v>
          </cell>
          <cell r="E24" t="str">
            <v>/Sum</v>
          </cell>
          <cell r="F24">
            <v>1</v>
          </cell>
          <cell r="EC24" t="str">
            <v>L</v>
          </cell>
          <cell r="ED24">
            <v>22000150</v>
          </cell>
          <cell r="EE24" t="str">
            <v>Skills Development Levies</v>
          </cell>
          <cell r="EG24" t="str">
            <v>/Sum</v>
          </cell>
          <cell r="EH24">
            <v>1</v>
          </cell>
          <cell r="EI24" t="str">
            <v>22110</v>
          </cell>
          <cell r="EJ24">
            <v>221190</v>
          </cell>
          <cell r="EK24" t="str">
            <v>Lab-Superv-Provisions</v>
          </cell>
          <cell r="EL24" t="str">
            <v>Lab-Superv</v>
          </cell>
        </row>
        <row r="25">
          <cell r="B25">
            <v>22000160</v>
          </cell>
          <cell r="C25" t="str">
            <v>Rand Mutual</v>
          </cell>
          <cell r="E25" t="str">
            <v>/Sum</v>
          </cell>
          <cell r="F25">
            <v>1</v>
          </cell>
          <cell r="EC25" t="str">
            <v>L</v>
          </cell>
          <cell r="ED25">
            <v>22000160</v>
          </cell>
          <cell r="EE25" t="str">
            <v>Rand Mutual</v>
          </cell>
          <cell r="EG25" t="str">
            <v>/Sum</v>
          </cell>
          <cell r="EH25">
            <v>1</v>
          </cell>
          <cell r="EI25" t="str">
            <v>22110</v>
          </cell>
          <cell r="EJ25">
            <v>221190</v>
          </cell>
          <cell r="EK25" t="str">
            <v>Lab-Superv-Provisions</v>
          </cell>
          <cell r="EL25" t="str">
            <v>Lab-Superv</v>
          </cell>
        </row>
        <row r="26">
          <cell r="B26">
            <v>22000170</v>
          </cell>
          <cell r="C26" t="str">
            <v>Provision For Annual Bonus</v>
          </cell>
          <cell r="E26" t="str">
            <v>/Sum</v>
          </cell>
          <cell r="F26">
            <v>1</v>
          </cell>
          <cell r="EC26" t="str">
            <v>L</v>
          </cell>
          <cell r="ED26">
            <v>22000170</v>
          </cell>
          <cell r="EE26" t="str">
            <v>Provision For Annual Bonus</v>
          </cell>
          <cell r="EG26" t="str">
            <v>/Sum</v>
          </cell>
          <cell r="EH26">
            <v>1</v>
          </cell>
          <cell r="EI26" t="str">
            <v>22110</v>
          </cell>
          <cell r="EJ26">
            <v>221190</v>
          </cell>
          <cell r="EK26" t="str">
            <v>Lab-Superv-Provisions</v>
          </cell>
          <cell r="EL26" t="str">
            <v>Lab-Superv</v>
          </cell>
        </row>
        <row r="27">
          <cell r="B27">
            <v>22000180</v>
          </cell>
          <cell r="C27" t="str">
            <v>Relief Provision</v>
          </cell>
          <cell r="E27" t="str">
            <v>/Sum</v>
          </cell>
          <cell r="F27">
            <v>1</v>
          </cell>
          <cell r="EC27" t="str">
            <v>L</v>
          </cell>
          <cell r="ED27">
            <v>22000180</v>
          </cell>
          <cell r="EE27" t="str">
            <v>Relief Provision</v>
          </cell>
          <cell r="EG27" t="str">
            <v>/Sum</v>
          </cell>
          <cell r="EH27">
            <v>1</v>
          </cell>
          <cell r="EI27" t="str">
            <v>22110</v>
          </cell>
          <cell r="EJ27">
            <v>221190</v>
          </cell>
          <cell r="EK27" t="str">
            <v>Lab-Superv-Provisions</v>
          </cell>
          <cell r="EL27" t="str">
            <v>Lab-Superv</v>
          </cell>
        </row>
        <row r="28">
          <cell r="B28">
            <v>22000190</v>
          </cell>
          <cell r="C28" t="str">
            <v>Medical Aid</v>
          </cell>
          <cell r="E28" t="str">
            <v>/Sum</v>
          </cell>
          <cell r="F28">
            <v>1</v>
          </cell>
          <cell r="EC28" t="str">
            <v>L</v>
          </cell>
          <cell r="ED28">
            <v>22000190</v>
          </cell>
          <cell r="EE28" t="str">
            <v>Medical Aid</v>
          </cell>
          <cell r="EG28" t="str">
            <v>/Sum</v>
          </cell>
          <cell r="EH28">
            <v>1</v>
          </cell>
          <cell r="EI28" t="str">
            <v>22110</v>
          </cell>
          <cell r="EJ28">
            <v>221170</v>
          </cell>
          <cell r="EK28" t="str">
            <v>Lab-Superv-CompCont</v>
          </cell>
          <cell r="EL28" t="str">
            <v>Lab-Superv</v>
          </cell>
        </row>
        <row r="29">
          <cell r="B29">
            <v>22000200</v>
          </cell>
          <cell r="C29" t="str">
            <v>Death Benefit Scheme</v>
          </cell>
          <cell r="E29" t="str">
            <v>/Sum</v>
          </cell>
          <cell r="F29">
            <v>1</v>
          </cell>
          <cell r="EC29" t="str">
            <v>L</v>
          </cell>
          <cell r="ED29">
            <v>22000200</v>
          </cell>
          <cell r="EE29" t="str">
            <v>Death Benefit Scheme</v>
          </cell>
          <cell r="EG29" t="str">
            <v>/Sum</v>
          </cell>
          <cell r="EH29">
            <v>1</v>
          </cell>
          <cell r="EI29" t="str">
            <v>22110</v>
          </cell>
          <cell r="EJ29">
            <v>221170</v>
          </cell>
          <cell r="EK29" t="str">
            <v>Lab-Superv-CompCont</v>
          </cell>
          <cell r="EL29" t="str">
            <v>Lab-Superv</v>
          </cell>
        </row>
        <row r="30">
          <cell r="B30">
            <v>22000210</v>
          </cell>
          <cell r="C30" t="str">
            <v>Leave Bonus</v>
          </cell>
          <cell r="E30" t="str">
            <v>/Sum</v>
          </cell>
          <cell r="F30">
            <v>1</v>
          </cell>
          <cell r="EC30" t="str">
            <v>L</v>
          </cell>
          <cell r="ED30">
            <v>22000210</v>
          </cell>
          <cell r="EE30" t="str">
            <v>Leave Bonus</v>
          </cell>
          <cell r="EG30" t="str">
            <v>/Sum</v>
          </cell>
          <cell r="EH30">
            <v>1</v>
          </cell>
          <cell r="EI30" t="str">
            <v>22110</v>
          </cell>
          <cell r="EJ30">
            <v>221190</v>
          </cell>
          <cell r="EK30" t="str">
            <v>Lab-Superv-Provisions</v>
          </cell>
          <cell r="EL30" t="str">
            <v>Lab-Superv</v>
          </cell>
        </row>
        <row r="31">
          <cell r="B31">
            <v>22000220</v>
          </cell>
          <cell r="C31" t="str">
            <v>Contract Bonus</v>
          </cell>
          <cell r="E31" t="str">
            <v>/Sum</v>
          </cell>
          <cell r="F31">
            <v>1</v>
          </cell>
          <cell r="EC31" t="str">
            <v>L</v>
          </cell>
          <cell r="ED31">
            <v>22000220</v>
          </cell>
          <cell r="EE31" t="str">
            <v>Contract Bonus</v>
          </cell>
          <cell r="EG31" t="str">
            <v>/Sum</v>
          </cell>
          <cell r="EH31">
            <v>1</v>
          </cell>
          <cell r="EI31" t="str">
            <v>22110</v>
          </cell>
          <cell r="EJ31">
            <v>221190</v>
          </cell>
          <cell r="EK31" t="str">
            <v>Lab-Superv-Provisions</v>
          </cell>
          <cell r="EL31" t="str">
            <v>Lab-Superv</v>
          </cell>
        </row>
        <row r="32">
          <cell r="B32">
            <v>22000230</v>
          </cell>
          <cell r="C32" t="str">
            <v>Severance Pay</v>
          </cell>
          <cell r="E32" t="str">
            <v>/Sum</v>
          </cell>
          <cell r="F32">
            <v>1</v>
          </cell>
          <cell r="EC32" t="str">
            <v>L</v>
          </cell>
          <cell r="ED32">
            <v>22000230</v>
          </cell>
          <cell r="EE32" t="str">
            <v>Severance Pay</v>
          </cell>
          <cell r="EG32" t="str">
            <v>/Sum</v>
          </cell>
          <cell r="EH32">
            <v>1</v>
          </cell>
          <cell r="EI32" t="str">
            <v>22110</v>
          </cell>
          <cell r="EJ32">
            <v>221190</v>
          </cell>
          <cell r="EK32" t="str">
            <v>Lab-Superv-Provisions</v>
          </cell>
          <cell r="EL32" t="str">
            <v>Lab-Superv</v>
          </cell>
        </row>
        <row r="34">
          <cell r="B34">
            <v>22010</v>
          </cell>
          <cell r="C34" t="str">
            <v>Cat A - Monthly - Operations</v>
          </cell>
          <cell r="EC34" t="str">
            <v>*</v>
          </cell>
          <cell r="ED34">
            <v>22010</v>
          </cell>
          <cell r="EE34" t="str">
            <v>Cat A - Monthly - Operations</v>
          </cell>
        </row>
        <row r="36">
          <cell r="B36">
            <v>22010010</v>
          </cell>
          <cell r="C36" t="str">
            <v xml:space="preserve"> Basic Wages</v>
          </cell>
          <cell r="E36" t="str">
            <v>/Sum</v>
          </cell>
          <cell r="F36">
            <v>1</v>
          </cell>
          <cell r="EC36" t="str">
            <v>L</v>
          </cell>
          <cell r="ED36">
            <v>22010010</v>
          </cell>
          <cell r="EE36" t="str">
            <v xml:space="preserve"> Basic Wages</v>
          </cell>
          <cell r="EG36" t="str">
            <v>/Sum</v>
          </cell>
          <cell r="EH36">
            <v>1</v>
          </cell>
          <cell r="EI36" t="str">
            <v>22220</v>
          </cell>
          <cell r="EJ36">
            <v>222210</v>
          </cell>
          <cell r="EK36" t="str">
            <v>Lab-CatAMonthly-Ops-HourlyNorm</v>
          </cell>
          <cell r="EL36" t="str">
            <v>Lab-CatAMonthly-Ops</v>
          </cell>
        </row>
        <row r="37">
          <cell r="B37">
            <v>22010020</v>
          </cell>
          <cell r="C37" t="str">
            <v>Over Time - Weekdays</v>
          </cell>
          <cell r="E37" t="str">
            <v>/Sum</v>
          </cell>
          <cell r="F37">
            <v>1</v>
          </cell>
          <cell r="EC37" t="str">
            <v>L</v>
          </cell>
          <cell r="ED37">
            <v>22010020</v>
          </cell>
          <cell r="EE37" t="str">
            <v>Over Time - Weekdays</v>
          </cell>
          <cell r="EG37" t="str">
            <v>/Sum</v>
          </cell>
          <cell r="EH37">
            <v>1</v>
          </cell>
          <cell r="EI37" t="str">
            <v>22220</v>
          </cell>
          <cell r="EJ37">
            <v>222215</v>
          </cell>
          <cell r="EK37" t="str">
            <v>Lab-CatAMonthly-Ops-HourlyExc</v>
          </cell>
          <cell r="EL37" t="str">
            <v>Lab-CatAMonthly-Ops</v>
          </cell>
        </row>
        <row r="38">
          <cell r="B38">
            <v>22010030</v>
          </cell>
          <cell r="C38" t="str">
            <v>Over Time - Sundays</v>
          </cell>
          <cell r="E38" t="str">
            <v>/Sum</v>
          </cell>
          <cell r="F38">
            <v>1</v>
          </cell>
          <cell r="EC38" t="str">
            <v>L</v>
          </cell>
          <cell r="ED38">
            <v>22010030</v>
          </cell>
          <cell r="EE38" t="str">
            <v>Over Time - Sundays</v>
          </cell>
          <cell r="EG38" t="str">
            <v>/Sum</v>
          </cell>
          <cell r="EH38">
            <v>1</v>
          </cell>
          <cell r="EI38" t="str">
            <v>22220</v>
          </cell>
          <cell r="EJ38">
            <v>222215</v>
          </cell>
          <cell r="EK38" t="str">
            <v>Lab-CatAMonthly-Ops-HourlyExc</v>
          </cell>
          <cell r="EL38" t="str">
            <v>Lab-CatAMonthly-Ops</v>
          </cell>
        </row>
        <row r="39">
          <cell r="B39">
            <v>22010040</v>
          </cell>
          <cell r="C39" t="str">
            <v>Production Bonus</v>
          </cell>
          <cell r="E39" t="str">
            <v>/Sum</v>
          </cell>
          <cell r="F39">
            <v>1</v>
          </cell>
          <cell r="EC39" t="str">
            <v>L</v>
          </cell>
          <cell r="ED39">
            <v>22010040</v>
          </cell>
          <cell r="EE39" t="str">
            <v>Production Bonus</v>
          </cell>
          <cell r="EG39" t="str">
            <v>/Sum</v>
          </cell>
          <cell r="EH39">
            <v>1</v>
          </cell>
          <cell r="EI39" t="str">
            <v>22220</v>
          </cell>
          <cell r="EJ39">
            <v>222230</v>
          </cell>
          <cell r="EK39" t="str">
            <v>Lab-CatAMonthly-Ops-Bonus</v>
          </cell>
          <cell r="EL39" t="str">
            <v>Lab-CatAMonthly-Ops</v>
          </cell>
        </row>
        <row r="40">
          <cell r="B40">
            <v>22010050</v>
          </cell>
          <cell r="C40" t="str">
            <v>Site Specific Bonus</v>
          </cell>
          <cell r="E40" t="str">
            <v>/Sum</v>
          </cell>
          <cell r="F40">
            <v>1</v>
          </cell>
          <cell r="EC40" t="str">
            <v>L</v>
          </cell>
          <cell r="ED40">
            <v>22010050</v>
          </cell>
          <cell r="EE40" t="str">
            <v>Site Specific Bonus</v>
          </cell>
          <cell r="EG40" t="str">
            <v>/Sum</v>
          </cell>
          <cell r="EH40">
            <v>1</v>
          </cell>
          <cell r="EI40" t="str">
            <v>22220</v>
          </cell>
          <cell r="EJ40">
            <v>222230</v>
          </cell>
          <cell r="EK40" t="str">
            <v>Lab-CatAMonthly-Ops-Bonus</v>
          </cell>
          <cell r="EL40" t="str">
            <v>Lab-CatAMonthly-Ops</v>
          </cell>
        </row>
        <row r="41">
          <cell r="B41">
            <v>22010060</v>
          </cell>
          <cell r="C41" t="str">
            <v>Site Allowance</v>
          </cell>
          <cell r="E41" t="str">
            <v>/Sum</v>
          </cell>
          <cell r="F41">
            <v>1</v>
          </cell>
          <cell r="EC41" t="str">
            <v>L</v>
          </cell>
          <cell r="ED41">
            <v>22010060</v>
          </cell>
          <cell r="EE41" t="str">
            <v>Site Allowance</v>
          </cell>
          <cell r="EG41" t="str">
            <v>/Sum</v>
          </cell>
          <cell r="EH41">
            <v>1</v>
          </cell>
          <cell r="EI41" t="str">
            <v>22220</v>
          </cell>
          <cell r="EJ41">
            <v>222250</v>
          </cell>
          <cell r="EK41" t="str">
            <v>Lab-CatAMonthly-Ops-Allow-Hrly</v>
          </cell>
          <cell r="EL41" t="str">
            <v>Lab-CatAMonthly-Ops</v>
          </cell>
        </row>
        <row r="42">
          <cell r="B42">
            <v>22010070</v>
          </cell>
          <cell r="C42" t="str">
            <v>Housing Allowance</v>
          </cell>
          <cell r="E42" t="str">
            <v>/Sum</v>
          </cell>
          <cell r="F42">
            <v>1</v>
          </cell>
          <cell r="EC42" t="str">
            <v>L</v>
          </cell>
          <cell r="ED42">
            <v>22010070</v>
          </cell>
          <cell r="EE42" t="str">
            <v>Housing Allowance</v>
          </cell>
          <cell r="EG42" t="str">
            <v>/Sum</v>
          </cell>
          <cell r="EH42">
            <v>1</v>
          </cell>
          <cell r="EI42" t="str">
            <v>22220</v>
          </cell>
          <cell r="EJ42">
            <v>222220</v>
          </cell>
          <cell r="EK42" t="str">
            <v>Lab-CatAMonthly-Ops-Sundry</v>
          </cell>
          <cell r="EL42" t="str">
            <v>Lab-CatAMonthly-Ops</v>
          </cell>
        </row>
        <row r="43">
          <cell r="B43">
            <v>22010080</v>
          </cell>
          <cell r="C43" t="str">
            <v>13th Cheque Allowance</v>
          </cell>
          <cell r="E43" t="str">
            <v>/Sum</v>
          </cell>
          <cell r="F43">
            <v>1</v>
          </cell>
          <cell r="EC43" t="str">
            <v>L</v>
          </cell>
          <cell r="ED43">
            <v>22010080</v>
          </cell>
          <cell r="EE43" t="str">
            <v>13th Cheque Allowance</v>
          </cell>
          <cell r="EG43" t="str">
            <v>/Sum</v>
          </cell>
          <cell r="EH43">
            <v>1</v>
          </cell>
          <cell r="EI43" t="str">
            <v>22220</v>
          </cell>
          <cell r="EJ43">
            <v>222260</v>
          </cell>
          <cell r="EK43" t="str">
            <v>Lab-CatAMonthly-Ops-Allow-%</v>
          </cell>
          <cell r="EL43" t="str">
            <v>Lab-CatAMonthly-Ops</v>
          </cell>
        </row>
        <row r="44">
          <cell r="B44">
            <v>22010090</v>
          </cell>
          <cell r="C44" t="str">
            <v>Car Allowance</v>
          </cell>
          <cell r="E44" t="str">
            <v>/Sum</v>
          </cell>
          <cell r="F44">
            <v>1</v>
          </cell>
          <cell r="EC44" t="str">
            <v>L</v>
          </cell>
          <cell r="ED44">
            <v>22010090</v>
          </cell>
          <cell r="EE44" t="str">
            <v>Car Allowance</v>
          </cell>
          <cell r="EG44" t="str">
            <v>/Sum</v>
          </cell>
          <cell r="EH44">
            <v>1</v>
          </cell>
          <cell r="EI44" t="str">
            <v>22220</v>
          </cell>
          <cell r="EJ44">
            <v>222220</v>
          </cell>
          <cell r="EK44" t="str">
            <v>Lab-CatAMonthly-Ops-Sundry</v>
          </cell>
          <cell r="EL44" t="str">
            <v>Lab-CatAMonthly-Ops</v>
          </cell>
        </row>
        <row r="45">
          <cell r="B45">
            <v>22010100</v>
          </cell>
          <cell r="C45" t="str">
            <v>Protective Clothing Allowance</v>
          </cell>
          <cell r="E45" t="str">
            <v>/Sum</v>
          </cell>
          <cell r="F45">
            <v>1</v>
          </cell>
          <cell r="EC45" t="str">
            <v>L</v>
          </cell>
          <cell r="ED45">
            <v>22010100</v>
          </cell>
          <cell r="EE45" t="str">
            <v>Protective Clothing Allowance</v>
          </cell>
          <cell r="EG45" t="str">
            <v>/Sum</v>
          </cell>
          <cell r="EH45">
            <v>1</v>
          </cell>
          <cell r="EI45" t="str">
            <v>22220</v>
          </cell>
          <cell r="EJ45">
            <v>222250</v>
          </cell>
          <cell r="EK45" t="str">
            <v>Lab-CatAMonthly-Ops-Allow-Hrly</v>
          </cell>
          <cell r="EL45" t="str">
            <v>Lab-CatAMonthly-Ops</v>
          </cell>
        </row>
        <row r="46">
          <cell r="B46">
            <v>22010110</v>
          </cell>
          <cell r="C46" t="str">
            <v>U.I.F.</v>
          </cell>
          <cell r="E46" t="str">
            <v>/Sum</v>
          </cell>
          <cell r="F46">
            <v>1</v>
          </cell>
          <cell r="EC46" t="str">
            <v>L</v>
          </cell>
          <cell r="ED46">
            <v>22010110</v>
          </cell>
          <cell r="EE46" t="str">
            <v>U.I.F.</v>
          </cell>
          <cell r="EG46" t="str">
            <v>/Sum</v>
          </cell>
          <cell r="EH46">
            <v>1</v>
          </cell>
          <cell r="EI46" t="str">
            <v>22220</v>
          </cell>
          <cell r="EJ46">
            <v>222280</v>
          </cell>
          <cell r="EK46" t="str">
            <v>Lab-CatAMonthly-Ops-StatutCont</v>
          </cell>
          <cell r="EL46" t="str">
            <v>Lab-CatAMonthly-Ops</v>
          </cell>
        </row>
        <row r="47">
          <cell r="B47">
            <v>22010120</v>
          </cell>
          <cell r="C47" t="str">
            <v>Pension</v>
          </cell>
          <cell r="E47" t="str">
            <v>/Sum</v>
          </cell>
          <cell r="F47">
            <v>1</v>
          </cell>
          <cell r="EC47" t="str">
            <v>L</v>
          </cell>
          <cell r="ED47">
            <v>22010120</v>
          </cell>
          <cell r="EE47" t="str">
            <v>Pension</v>
          </cell>
          <cell r="EG47" t="str">
            <v>/Sum</v>
          </cell>
          <cell r="EH47">
            <v>1</v>
          </cell>
          <cell r="EI47" t="str">
            <v>22220</v>
          </cell>
          <cell r="EJ47">
            <v>222270</v>
          </cell>
          <cell r="EK47" t="str">
            <v>Lab-CatAMonthly-Ops-CompCont</v>
          </cell>
          <cell r="EL47" t="str">
            <v>Lab-CatAMonthly-Ops</v>
          </cell>
        </row>
        <row r="48">
          <cell r="B48">
            <v>22010130</v>
          </cell>
          <cell r="C48" t="str">
            <v>Mine Workers Provident Fund</v>
          </cell>
          <cell r="E48" t="str">
            <v>/Sum</v>
          </cell>
          <cell r="F48">
            <v>1</v>
          </cell>
          <cell r="EC48" t="str">
            <v>L</v>
          </cell>
          <cell r="ED48">
            <v>22010130</v>
          </cell>
          <cell r="EE48" t="str">
            <v>Mine Workers Provident Fund</v>
          </cell>
          <cell r="EG48" t="str">
            <v>/Sum</v>
          </cell>
          <cell r="EH48">
            <v>1</v>
          </cell>
          <cell r="EI48" t="str">
            <v>22220</v>
          </cell>
          <cell r="EJ48">
            <v>222270</v>
          </cell>
          <cell r="EK48" t="str">
            <v>Lab-CatAMonthly-Ops-CompCont</v>
          </cell>
          <cell r="EL48" t="str">
            <v>Lab-CatAMonthly-Ops</v>
          </cell>
        </row>
        <row r="49">
          <cell r="B49">
            <v>22010140</v>
          </cell>
          <cell r="C49" t="str">
            <v>RSC Levies</v>
          </cell>
          <cell r="E49" t="str">
            <v>/Sum</v>
          </cell>
          <cell r="F49">
            <v>1</v>
          </cell>
          <cell r="EC49" t="str">
            <v>L</v>
          </cell>
          <cell r="ED49">
            <v>22010140</v>
          </cell>
          <cell r="EE49" t="str">
            <v>RSC Levies</v>
          </cell>
          <cell r="EG49" t="str">
            <v>/Sum</v>
          </cell>
          <cell r="EH49">
            <v>1</v>
          </cell>
          <cell r="EI49" t="str">
            <v>22220</v>
          </cell>
          <cell r="EJ49">
            <v>222290</v>
          </cell>
          <cell r="EK49" t="str">
            <v>Lab-CatAMonthly-Ops-Provisions</v>
          </cell>
          <cell r="EL49" t="str">
            <v>Lab-CatAMonthly-Ops</v>
          </cell>
        </row>
        <row r="50">
          <cell r="B50">
            <v>22010150</v>
          </cell>
          <cell r="C50" t="str">
            <v>Skills Development Levies</v>
          </cell>
          <cell r="E50" t="str">
            <v>/Sum</v>
          </cell>
          <cell r="F50">
            <v>1</v>
          </cell>
          <cell r="EC50" t="str">
            <v>L</v>
          </cell>
          <cell r="ED50">
            <v>22010150</v>
          </cell>
          <cell r="EE50" t="str">
            <v>Skills Development Levies</v>
          </cell>
          <cell r="EG50" t="str">
            <v>/Sum</v>
          </cell>
          <cell r="EH50">
            <v>1</v>
          </cell>
          <cell r="EI50" t="str">
            <v>22220</v>
          </cell>
          <cell r="EJ50">
            <v>222290</v>
          </cell>
          <cell r="EK50" t="str">
            <v>Lab-CatAMonthly-Ops-Provisions</v>
          </cell>
          <cell r="EL50" t="str">
            <v>Lab-CatAMonthly-Ops</v>
          </cell>
        </row>
        <row r="51">
          <cell r="B51">
            <v>22010160</v>
          </cell>
          <cell r="C51" t="str">
            <v>Rand Mutual</v>
          </cell>
          <cell r="E51" t="str">
            <v>/Sum</v>
          </cell>
          <cell r="F51">
            <v>1</v>
          </cell>
          <cell r="EC51" t="str">
            <v>L</v>
          </cell>
          <cell r="ED51">
            <v>22010160</v>
          </cell>
          <cell r="EE51" t="str">
            <v>Rand Mutual</v>
          </cell>
          <cell r="EG51" t="str">
            <v>/Sum</v>
          </cell>
          <cell r="EH51">
            <v>1</v>
          </cell>
          <cell r="EI51" t="str">
            <v>22220</v>
          </cell>
          <cell r="EJ51">
            <v>222290</v>
          </cell>
          <cell r="EK51" t="str">
            <v>Lab-CatAMonthly-Ops-Provisions</v>
          </cell>
          <cell r="EL51" t="str">
            <v>Lab-CatAMonthly-Ops</v>
          </cell>
        </row>
        <row r="52">
          <cell r="B52">
            <v>22010170</v>
          </cell>
          <cell r="C52" t="str">
            <v>Provision For Annual Bonus</v>
          </cell>
          <cell r="E52" t="str">
            <v>/Sum</v>
          </cell>
          <cell r="F52">
            <v>1</v>
          </cell>
          <cell r="EC52" t="str">
            <v>L</v>
          </cell>
          <cell r="ED52">
            <v>22010170</v>
          </cell>
          <cell r="EE52" t="str">
            <v>Provision For Annual Bonus</v>
          </cell>
          <cell r="EG52" t="str">
            <v>/Sum</v>
          </cell>
          <cell r="EH52">
            <v>1</v>
          </cell>
          <cell r="EI52" t="str">
            <v>22220</v>
          </cell>
          <cell r="EJ52">
            <v>222290</v>
          </cell>
          <cell r="EK52" t="str">
            <v>Lab-CatAMonthly-Ops-Provisions</v>
          </cell>
          <cell r="EL52" t="str">
            <v>Lab-CatAMonthly-Ops</v>
          </cell>
        </row>
        <row r="53">
          <cell r="B53">
            <v>22010180</v>
          </cell>
          <cell r="C53" t="str">
            <v>Relief Provision</v>
          </cell>
          <cell r="E53" t="str">
            <v>/Sum</v>
          </cell>
          <cell r="F53">
            <v>1</v>
          </cell>
          <cell r="EC53" t="str">
            <v>L</v>
          </cell>
          <cell r="ED53">
            <v>22010180</v>
          </cell>
          <cell r="EE53" t="str">
            <v>Relief Provision</v>
          </cell>
          <cell r="EG53" t="str">
            <v>/Sum</v>
          </cell>
          <cell r="EH53">
            <v>1</v>
          </cell>
          <cell r="EI53" t="str">
            <v>22220</v>
          </cell>
          <cell r="EJ53">
            <v>222290</v>
          </cell>
          <cell r="EK53" t="str">
            <v>Lab-CatAMonthly-Ops-Provisions</v>
          </cell>
          <cell r="EL53" t="str">
            <v>Lab-CatAMonthly-Ops</v>
          </cell>
        </row>
        <row r="54">
          <cell r="B54">
            <v>22010190</v>
          </cell>
          <cell r="C54" t="str">
            <v>Medical Aid</v>
          </cell>
          <cell r="E54" t="str">
            <v>/Sum</v>
          </cell>
          <cell r="F54">
            <v>1</v>
          </cell>
          <cell r="EC54" t="str">
            <v>L</v>
          </cell>
          <cell r="ED54">
            <v>22010190</v>
          </cell>
          <cell r="EE54" t="str">
            <v>Medical Aid</v>
          </cell>
          <cell r="EG54" t="str">
            <v>/Sum</v>
          </cell>
          <cell r="EH54">
            <v>1</v>
          </cell>
          <cell r="EI54" t="str">
            <v>22220</v>
          </cell>
          <cell r="EJ54">
            <v>222270</v>
          </cell>
          <cell r="EK54" t="str">
            <v>Lab-CatAMonthly-Ops-CompCont</v>
          </cell>
          <cell r="EL54" t="str">
            <v>Lab-CatAMonthly-Ops</v>
          </cell>
        </row>
        <row r="55">
          <cell r="B55">
            <v>22010200</v>
          </cell>
          <cell r="C55" t="str">
            <v>Death Benefit Scheme</v>
          </cell>
          <cell r="E55" t="str">
            <v>/Sum</v>
          </cell>
          <cell r="F55">
            <v>1</v>
          </cell>
          <cell r="EC55" t="str">
            <v>L</v>
          </cell>
          <cell r="ED55">
            <v>22010200</v>
          </cell>
          <cell r="EE55" t="str">
            <v>Death Benefit Scheme</v>
          </cell>
          <cell r="EG55" t="str">
            <v>/Sum</v>
          </cell>
          <cell r="EH55">
            <v>1</v>
          </cell>
          <cell r="EI55" t="str">
            <v>22220</v>
          </cell>
          <cell r="EJ55">
            <v>222270</v>
          </cell>
          <cell r="EK55" t="str">
            <v>Lab-CatAMonthly-Ops-CompCont</v>
          </cell>
          <cell r="EL55" t="str">
            <v>Lab-CatAMonthly-Ops</v>
          </cell>
        </row>
        <row r="56">
          <cell r="B56">
            <v>22010210</v>
          </cell>
          <cell r="C56" t="str">
            <v>Leave Bonus</v>
          </cell>
          <cell r="E56" t="str">
            <v>/Sum</v>
          </cell>
          <cell r="F56">
            <v>1</v>
          </cell>
          <cell r="EC56" t="str">
            <v>L</v>
          </cell>
          <cell r="ED56">
            <v>22010210</v>
          </cell>
          <cell r="EE56" t="str">
            <v>Leave Bonus</v>
          </cell>
          <cell r="EG56" t="str">
            <v>/Sum</v>
          </cell>
          <cell r="EH56">
            <v>1</v>
          </cell>
          <cell r="EI56" t="str">
            <v>22220</v>
          </cell>
          <cell r="EJ56">
            <v>222290</v>
          </cell>
          <cell r="EK56" t="str">
            <v>Lab-CatAMonthly-Ops-Provisions</v>
          </cell>
          <cell r="EL56" t="str">
            <v>Lab-CatAMonthly-Ops</v>
          </cell>
        </row>
        <row r="57">
          <cell r="B57">
            <v>22010220</v>
          </cell>
          <cell r="C57" t="str">
            <v>Contract Bonus</v>
          </cell>
          <cell r="E57" t="str">
            <v>/Sum</v>
          </cell>
          <cell r="F57">
            <v>1</v>
          </cell>
          <cell r="EC57" t="str">
            <v>L</v>
          </cell>
          <cell r="ED57">
            <v>22010220</v>
          </cell>
          <cell r="EE57" t="str">
            <v>Contract Bonus</v>
          </cell>
          <cell r="EG57" t="str">
            <v>/Sum</v>
          </cell>
          <cell r="EH57">
            <v>1</v>
          </cell>
          <cell r="EI57" t="str">
            <v>22220</v>
          </cell>
          <cell r="EJ57">
            <v>222290</v>
          </cell>
          <cell r="EK57" t="str">
            <v>Lab-CatAMonthly-Ops-Provisions</v>
          </cell>
          <cell r="EL57" t="str">
            <v>Lab-CatAMonthly-Ops</v>
          </cell>
        </row>
        <row r="58">
          <cell r="B58">
            <v>22010230</v>
          </cell>
          <cell r="C58" t="str">
            <v>Severance Pay</v>
          </cell>
          <cell r="E58" t="str">
            <v>/Sum</v>
          </cell>
          <cell r="F58">
            <v>1</v>
          </cell>
          <cell r="EC58" t="str">
            <v>L</v>
          </cell>
          <cell r="ED58">
            <v>22010230</v>
          </cell>
          <cell r="EE58" t="str">
            <v>Severance Pay</v>
          </cell>
          <cell r="EG58" t="str">
            <v>/Sum</v>
          </cell>
          <cell r="EH58">
            <v>1</v>
          </cell>
          <cell r="EI58" t="str">
            <v>22220</v>
          </cell>
          <cell r="EJ58">
            <v>222290</v>
          </cell>
          <cell r="EK58" t="str">
            <v>Lab-CatAMonthly-Ops-Provisions</v>
          </cell>
          <cell r="EL58" t="str">
            <v>Lab-CatAMonthly-Ops</v>
          </cell>
        </row>
        <row r="60">
          <cell r="B60">
            <v>22020</v>
          </cell>
          <cell r="C60" t="str">
            <v>Cat A - Monthly - Engineering</v>
          </cell>
          <cell r="EC60" t="str">
            <v>*</v>
          </cell>
          <cell r="ED60">
            <v>22020</v>
          </cell>
          <cell r="EE60" t="str">
            <v>Cat A - Monthly - Engineering</v>
          </cell>
        </row>
        <row r="62">
          <cell r="B62">
            <v>22020010</v>
          </cell>
          <cell r="C62" t="str">
            <v xml:space="preserve"> Basic Wages</v>
          </cell>
          <cell r="E62" t="str">
            <v>/Sum</v>
          </cell>
          <cell r="F62">
            <v>1</v>
          </cell>
          <cell r="EC62" t="str">
            <v>L</v>
          </cell>
          <cell r="ED62">
            <v>22020010</v>
          </cell>
          <cell r="EE62" t="str">
            <v xml:space="preserve"> Basic Wages</v>
          </cell>
          <cell r="EG62" t="str">
            <v>/Sum</v>
          </cell>
          <cell r="EH62">
            <v>1</v>
          </cell>
          <cell r="EI62" t="str">
            <v>22230</v>
          </cell>
          <cell r="EJ62">
            <v>222310</v>
          </cell>
          <cell r="EK62" t="str">
            <v>Lab-CatAMonthly-Eng-HourlyNorm</v>
          </cell>
          <cell r="EL62" t="str">
            <v>Lab-CatAMonthly-Eng</v>
          </cell>
        </row>
        <row r="63">
          <cell r="B63">
            <v>22020020</v>
          </cell>
          <cell r="C63" t="str">
            <v>Over Time - Weekdays</v>
          </cell>
          <cell r="E63" t="str">
            <v>/Sum</v>
          </cell>
          <cell r="F63">
            <v>1</v>
          </cell>
          <cell r="EC63" t="str">
            <v>L</v>
          </cell>
          <cell r="ED63">
            <v>22020020</v>
          </cell>
          <cell r="EE63" t="str">
            <v>Over Time - Weekdays</v>
          </cell>
          <cell r="EG63" t="str">
            <v>/Sum</v>
          </cell>
          <cell r="EH63">
            <v>1</v>
          </cell>
          <cell r="EI63" t="str">
            <v>22230</v>
          </cell>
          <cell r="EJ63">
            <v>222315</v>
          </cell>
          <cell r="EK63" t="str">
            <v>Lab-CatAMonthly-Eng-HourlyExc</v>
          </cell>
          <cell r="EL63" t="str">
            <v>Lab-CatAMonthly-Eng</v>
          </cell>
        </row>
        <row r="64">
          <cell r="B64">
            <v>22020030</v>
          </cell>
          <cell r="C64" t="str">
            <v>Over Time - Sundays</v>
          </cell>
          <cell r="E64" t="str">
            <v>/Sum</v>
          </cell>
          <cell r="F64">
            <v>1</v>
          </cell>
          <cell r="EC64" t="str">
            <v>L</v>
          </cell>
          <cell r="ED64">
            <v>22020030</v>
          </cell>
          <cell r="EE64" t="str">
            <v>Over Time - Sundays</v>
          </cell>
          <cell r="EG64" t="str">
            <v>/Sum</v>
          </cell>
          <cell r="EH64">
            <v>1</v>
          </cell>
          <cell r="EI64" t="str">
            <v>22230</v>
          </cell>
          <cell r="EJ64">
            <v>222315</v>
          </cell>
          <cell r="EK64" t="str">
            <v>Lab-CatAMonthly-Eng-HourlyExc</v>
          </cell>
          <cell r="EL64" t="str">
            <v>Lab-CatAMonthly-Eng</v>
          </cell>
        </row>
        <row r="65">
          <cell r="B65">
            <v>22020040</v>
          </cell>
          <cell r="C65" t="str">
            <v>Production Bonus</v>
          </cell>
          <cell r="E65" t="str">
            <v>/Sum</v>
          </cell>
          <cell r="F65">
            <v>1</v>
          </cell>
          <cell r="EC65" t="str">
            <v>L</v>
          </cell>
          <cell r="ED65">
            <v>22020040</v>
          </cell>
          <cell r="EE65" t="str">
            <v>Production Bonus</v>
          </cell>
          <cell r="EG65" t="str">
            <v>/Sum</v>
          </cell>
          <cell r="EH65">
            <v>1</v>
          </cell>
          <cell r="EI65" t="str">
            <v>22230</v>
          </cell>
          <cell r="EJ65">
            <v>222330</v>
          </cell>
          <cell r="EK65" t="str">
            <v>Lab-CatAMonthly-Eng-Bonus</v>
          </cell>
          <cell r="EL65" t="str">
            <v>Lab-CatAMonthly-Eng</v>
          </cell>
        </row>
        <row r="66">
          <cell r="B66">
            <v>22020050</v>
          </cell>
          <cell r="C66" t="str">
            <v>Site Specific Bonus</v>
          </cell>
          <cell r="E66" t="str">
            <v>/Sum</v>
          </cell>
          <cell r="F66">
            <v>1</v>
          </cell>
          <cell r="EC66" t="str">
            <v>L</v>
          </cell>
          <cell r="ED66">
            <v>22020050</v>
          </cell>
          <cell r="EE66" t="str">
            <v>Site Specific Bonus</v>
          </cell>
          <cell r="EG66" t="str">
            <v>/Sum</v>
          </cell>
          <cell r="EH66">
            <v>1</v>
          </cell>
          <cell r="EI66" t="str">
            <v>22230</v>
          </cell>
          <cell r="EJ66">
            <v>222330</v>
          </cell>
          <cell r="EK66" t="str">
            <v>Lab-CatAMonthly-Eng-Bonus</v>
          </cell>
          <cell r="EL66" t="str">
            <v>Lab-CatAMonthly-Eng</v>
          </cell>
        </row>
        <row r="67">
          <cell r="B67">
            <v>22020060</v>
          </cell>
          <cell r="C67" t="str">
            <v>Site Allowance</v>
          </cell>
          <cell r="E67" t="str">
            <v>/Sum</v>
          </cell>
          <cell r="F67">
            <v>1</v>
          </cell>
          <cell r="EC67" t="str">
            <v>L</v>
          </cell>
          <cell r="ED67">
            <v>22020060</v>
          </cell>
          <cell r="EE67" t="str">
            <v>Site Allowance</v>
          </cell>
          <cell r="EG67" t="str">
            <v>/Sum</v>
          </cell>
          <cell r="EH67">
            <v>1</v>
          </cell>
          <cell r="EI67" t="str">
            <v>22230</v>
          </cell>
          <cell r="EJ67">
            <v>222350</v>
          </cell>
          <cell r="EK67" t="str">
            <v>Lab-CatAMonthly-Eng-Allow-Hrly</v>
          </cell>
          <cell r="EL67" t="str">
            <v>Lab-CatAMonthly-Eng</v>
          </cell>
        </row>
        <row r="68">
          <cell r="B68">
            <v>22020070</v>
          </cell>
          <cell r="C68" t="str">
            <v>Housing Allowance</v>
          </cell>
          <cell r="E68" t="str">
            <v>/Sum</v>
          </cell>
          <cell r="F68">
            <v>1</v>
          </cell>
          <cell r="EC68" t="str">
            <v>L</v>
          </cell>
          <cell r="ED68">
            <v>22020070</v>
          </cell>
          <cell r="EE68" t="str">
            <v>Housing Allowance</v>
          </cell>
          <cell r="EG68" t="str">
            <v>/Sum</v>
          </cell>
          <cell r="EH68">
            <v>1</v>
          </cell>
          <cell r="EI68" t="str">
            <v>22230</v>
          </cell>
          <cell r="EJ68">
            <v>222320</v>
          </cell>
          <cell r="EK68" t="str">
            <v>Lab-CatAMonthly-Eng-Sundry</v>
          </cell>
          <cell r="EL68" t="str">
            <v>Lab-CatAMonthly-Eng</v>
          </cell>
        </row>
        <row r="69">
          <cell r="B69">
            <v>22020080</v>
          </cell>
          <cell r="C69" t="str">
            <v>13th Cheque Allowance</v>
          </cell>
          <cell r="E69" t="str">
            <v>/Sum</v>
          </cell>
          <cell r="F69">
            <v>1</v>
          </cell>
          <cell r="EC69" t="str">
            <v>L</v>
          </cell>
          <cell r="ED69">
            <v>22020080</v>
          </cell>
          <cell r="EE69" t="str">
            <v>13th Cheque Allowance</v>
          </cell>
          <cell r="EG69" t="str">
            <v>/Sum</v>
          </cell>
          <cell r="EH69">
            <v>1</v>
          </cell>
          <cell r="EI69" t="str">
            <v>22230</v>
          </cell>
          <cell r="EJ69">
            <v>222360</v>
          </cell>
          <cell r="EK69" t="str">
            <v>Lab-CatAMonthly-Eng-Allow-%</v>
          </cell>
          <cell r="EL69" t="str">
            <v>Lab-CatAMonthly-Eng</v>
          </cell>
        </row>
        <row r="70">
          <cell r="B70">
            <v>22020090</v>
          </cell>
          <cell r="C70" t="str">
            <v>Car Allowance</v>
          </cell>
          <cell r="E70" t="str">
            <v>/Sum</v>
          </cell>
          <cell r="F70">
            <v>1</v>
          </cell>
          <cell r="EC70" t="str">
            <v>L</v>
          </cell>
          <cell r="ED70">
            <v>22020090</v>
          </cell>
          <cell r="EE70" t="str">
            <v>Car Allowance</v>
          </cell>
          <cell r="EG70" t="str">
            <v>/Sum</v>
          </cell>
          <cell r="EH70">
            <v>1</v>
          </cell>
          <cell r="EI70" t="str">
            <v>22230</v>
          </cell>
          <cell r="EJ70">
            <v>222320</v>
          </cell>
          <cell r="EK70" t="str">
            <v>Lab-CatAMonthly-Eng-Sundry</v>
          </cell>
          <cell r="EL70" t="str">
            <v>Lab-CatAMonthly-Eng</v>
          </cell>
        </row>
        <row r="71">
          <cell r="B71">
            <v>22020100</v>
          </cell>
          <cell r="C71" t="str">
            <v>Protective Clothing Allowance</v>
          </cell>
          <cell r="E71" t="str">
            <v>/Sum</v>
          </cell>
          <cell r="F71">
            <v>1</v>
          </cell>
          <cell r="EC71" t="str">
            <v>L</v>
          </cell>
          <cell r="ED71">
            <v>22020100</v>
          </cell>
          <cell r="EE71" t="str">
            <v>Protective Clothing Allowance</v>
          </cell>
          <cell r="EG71" t="str">
            <v>/Sum</v>
          </cell>
          <cell r="EH71">
            <v>1</v>
          </cell>
          <cell r="EI71" t="str">
            <v>22230</v>
          </cell>
          <cell r="EJ71">
            <v>222350</v>
          </cell>
          <cell r="EK71" t="str">
            <v>Lab-CatAMonthly-Eng-Allow-Hrly</v>
          </cell>
          <cell r="EL71" t="str">
            <v>Lab-CatAMonthly-Eng</v>
          </cell>
        </row>
        <row r="72">
          <cell r="B72">
            <v>22020110</v>
          </cell>
          <cell r="C72" t="str">
            <v>U.I.F.</v>
          </cell>
          <cell r="E72" t="str">
            <v>/Sum</v>
          </cell>
          <cell r="F72">
            <v>1</v>
          </cell>
          <cell r="EC72" t="str">
            <v>L</v>
          </cell>
          <cell r="ED72">
            <v>22020110</v>
          </cell>
          <cell r="EE72" t="str">
            <v>U.I.F.</v>
          </cell>
          <cell r="EG72" t="str">
            <v>/Sum</v>
          </cell>
          <cell r="EH72">
            <v>1</v>
          </cell>
          <cell r="EI72" t="str">
            <v>22230</v>
          </cell>
          <cell r="EJ72">
            <v>222380</v>
          </cell>
          <cell r="EK72" t="str">
            <v>Lab-CatAMonthly-Eng-StatutCont</v>
          </cell>
          <cell r="EL72" t="str">
            <v>Lab-CatAMonthly-Eng</v>
          </cell>
        </row>
        <row r="73">
          <cell r="B73">
            <v>22020120</v>
          </cell>
          <cell r="C73" t="str">
            <v>Pension</v>
          </cell>
          <cell r="E73" t="str">
            <v>/Sum</v>
          </cell>
          <cell r="F73">
            <v>1</v>
          </cell>
          <cell r="EC73" t="str">
            <v>L</v>
          </cell>
          <cell r="ED73">
            <v>22020120</v>
          </cell>
          <cell r="EE73" t="str">
            <v>Pension</v>
          </cell>
          <cell r="EG73" t="str">
            <v>/Sum</v>
          </cell>
          <cell r="EH73">
            <v>1</v>
          </cell>
          <cell r="EI73" t="str">
            <v>22230</v>
          </cell>
          <cell r="EJ73">
            <v>222370</v>
          </cell>
          <cell r="EK73" t="str">
            <v>Lab-CatAMonthly-Eng-CompCont</v>
          </cell>
          <cell r="EL73" t="str">
            <v>Lab-CatAMonthly-Eng</v>
          </cell>
        </row>
        <row r="74">
          <cell r="B74">
            <v>22020130</v>
          </cell>
          <cell r="C74" t="str">
            <v>Mine Workers Provident Fund</v>
          </cell>
          <cell r="E74" t="str">
            <v>/Sum</v>
          </cell>
          <cell r="F74">
            <v>1</v>
          </cell>
          <cell r="EC74" t="str">
            <v>L</v>
          </cell>
          <cell r="ED74">
            <v>22020130</v>
          </cell>
          <cell r="EE74" t="str">
            <v>Mine Workers Provident Fund</v>
          </cell>
          <cell r="EG74" t="str">
            <v>/Sum</v>
          </cell>
          <cell r="EH74">
            <v>1</v>
          </cell>
          <cell r="EI74" t="str">
            <v>22230</v>
          </cell>
          <cell r="EJ74">
            <v>222370</v>
          </cell>
          <cell r="EK74" t="str">
            <v>Lab-CatAMonthly-Eng-CompCont</v>
          </cell>
          <cell r="EL74" t="str">
            <v>Lab-CatAMonthly-Eng</v>
          </cell>
        </row>
        <row r="75">
          <cell r="B75">
            <v>22020140</v>
          </cell>
          <cell r="C75" t="str">
            <v>RSC Levies</v>
          </cell>
          <cell r="E75" t="str">
            <v>/Sum</v>
          </cell>
          <cell r="F75">
            <v>1</v>
          </cell>
          <cell r="EC75" t="str">
            <v>L</v>
          </cell>
          <cell r="ED75">
            <v>22020140</v>
          </cell>
          <cell r="EE75" t="str">
            <v>RSC Levies</v>
          </cell>
          <cell r="EG75" t="str">
            <v>/Sum</v>
          </cell>
          <cell r="EH75">
            <v>1</v>
          </cell>
          <cell r="EI75" t="str">
            <v>22230</v>
          </cell>
          <cell r="EJ75">
            <v>222390</v>
          </cell>
          <cell r="EK75" t="str">
            <v>Lab-CatAMonthly-Eng-Provisions</v>
          </cell>
          <cell r="EL75" t="str">
            <v>Lab-CatAMonthly-Eng</v>
          </cell>
        </row>
        <row r="76">
          <cell r="B76">
            <v>22020150</v>
          </cell>
          <cell r="C76" t="str">
            <v>Skills Development Levies</v>
          </cell>
          <cell r="E76" t="str">
            <v>/Sum</v>
          </cell>
          <cell r="F76">
            <v>1</v>
          </cell>
          <cell r="EC76" t="str">
            <v>L</v>
          </cell>
          <cell r="ED76">
            <v>22020150</v>
          </cell>
          <cell r="EE76" t="str">
            <v>Skills Development Levies</v>
          </cell>
          <cell r="EG76" t="str">
            <v>/Sum</v>
          </cell>
          <cell r="EH76">
            <v>1</v>
          </cell>
          <cell r="EI76" t="str">
            <v>22230</v>
          </cell>
          <cell r="EJ76">
            <v>222390</v>
          </cell>
          <cell r="EK76" t="str">
            <v>Lab-CatAMonthly-Eng-Provisions</v>
          </cell>
          <cell r="EL76" t="str">
            <v>Lab-CatAMonthly-Eng</v>
          </cell>
        </row>
        <row r="77">
          <cell r="B77">
            <v>22020160</v>
          </cell>
          <cell r="C77" t="str">
            <v>Rand Mutual</v>
          </cell>
          <cell r="E77" t="str">
            <v>/Sum</v>
          </cell>
          <cell r="F77">
            <v>1</v>
          </cell>
          <cell r="EC77" t="str">
            <v>L</v>
          </cell>
          <cell r="ED77">
            <v>22020160</v>
          </cell>
          <cell r="EE77" t="str">
            <v>Rand Mutual</v>
          </cell>
          <cell r="EG77" t="str">
            <v>/Sum</v>
          </cell>
          <cell r="EH77">
            <v>1</v>
          </cell>
          <cell r="EI77" t="str">
            <v>22230</v>
          </cell>
          <cell r="EJ77">
            <v>222390</v>
          </cell>
          <cell r="EK77" t="str">
            <v>Lab-CatAMonthly-Eng-Provisions</v>
          </cell>
          <cell r="EL77" t="str">
            <v>Lab-CatAMonthly-Eng</v>
          </cell>
        </row>
        <row r="78">
          <cell r="B78">
            <v>22020170</v>
          </cell>
          <cell r="C78" t="str">
            <v>Provision For Annual Bonus</v>
          </cell>
          <cell r="E78" t="str">
            <v>/Sum</v>
          </cell>
          <cell r="F78">
            <v>1</v>
          </cell>
          <cell r="EC78" t="str">
            <v>L</v>
          </cell>
          <cell r="ED78">
            <v>22020170</v>
          </cell>
          <cell r="EE78" t="str">
            <v>Provision For Annual Bonus</v>
          </cell>
          <cell r="EG78" t="str">
            <v>/Sum</v>
          </cell>
          <cell r="EH78">
            <v>1</v>
          </cell>
          <cell r="EI78" t="str">
            <v>22230</v>
          </cell>
          <cell r="EJ78">
            <v>222390</v>
          </cell>
          <cell r="EK78" t="str">
            <v>Lab-CatAMonthly-Eng-Provisions</v>
          </cell>
          <cell r="EL78" t="str">
            <v>Lab-CatAMonthly-Eng</v>
          </cell>
        </row>
        <row r="79">
          <cell r="B79">
            <v>22020180</v>
          </cell>
          <cell r="C79" t="str">
            <v>Relief Provision</v>
          </cell>
          <cell r="E79" t="str">
            <v>/Sum</v>
          </cell>
          <cell r="F79">
            <v>1</v>
          </cell>
          <cell r="EC79" t="str">
            <v>L</v>
          </cell>
          <cell r="ED79">
            <v>22020180</v>
          </cell>
          <cell r="EE79" t="str">
            <v>Relief Provision</v>
          </cell>
          <cell r="EG79" t="str">
            <v>/Sum</v>
          </cell>
          <cell r="EH79">
            <v>1</v>
          </cell>
          <cell r="EI79" t="str">
            <v>22230</v>
          </cell>
          <cell r="EJ79">
            <v>222390</v>
          </cell>
          <cell r="EK79" t="str">
            <v>Lab-CatAMonthly-Eng-Provisions</v>
          </cell>
          <cell r="EL79" t="str">
            <v>Lab-CatAMonthly-Eng</v>
          </cell>
        </row>
        <row r="80">
          <cell r="B80">
            <v>22020190</v>
          </cell>
          <cell r="C80" t="str">
            <v>Medical Aid</v>
          </cell>
          <cell r="E80" t="str">
            <v>/Sum</v>
          </cell>
          <cell r="F80">
            <v>1</v>
          </cell>
          <cell r="EC80" t="str">
            <v>L</v>
          </cell>
          <cell r="ED80">
            <v>22020190</v>
          </cell>
          <cell r="EE80" t="str">
            <v>Medical Aid</v>
          </cell>
          <cell r="EG80" t="str">
            <v>/Sum</v>
          </cell>
          <cell r="EH80">
            <v>1</v>
          </cell>
          <cell r="EI80" t="str">
            <v>22230</v>
          </cell>
          <cell r="EJ80">
            <v>222370</v>
          </cell>
          <cell r="EK80" t="str">
            <v>Lab-CatAMonthly-Eng-CompCont</v>
          </cell>
          <cell r="EL80" t="str">
            <v>Lab-CatAMonthly-Eng</v>
          </cell>
        </row>
        <row r="81">
          <cell r="B81">
            <v>22020200</v>
          </cell>
          <cell r="C81" t="str">
            <v>Death Benefit Scheme</v>
          </cell>
          <cell r="E81" t="str">
            <v>/Sum</v>
          </cell>
          <cell r="F81">
            <v>1</v>
          </cell>
          <cell r="EC81" t="str">
            <v>L</v>
          </cell>
          <cell r="ED81">
            <v>22020200</v>
          </cell>
          <cell r="EE81" t="str">
            <v>Death Benefit Scheme</v>
          </cell>
          <cell r="EG81" t="str">
            <v>/Sum</v>
          </cell>
          <cell r="EH81">
            <v>1</v>
          </cell>
          <cell r="EI81" t="str">
            <v>22230</v>
          </cell>
          <cell r="EJ81">
            <v>222370</v>
          </cell>
          <cell r="EK81" t="str">
            <v>Lab-CatAMonthly-Eng-CompCont</v>
          </cell>
          <cell r="EL81" t="str">
            <v>Lab-CatAMonthly-Eng</v>
          </cell>
        </row>
        <row r="82">
          <cell r="B82">
            <v>22020210</v>
          </cell>
          <cell r="C82" t="str">
            <v>Leave Bonus</v>
          </cell>
          <cell r="E82" t="str">
            <v>/Sum</v>
          </cell>
          <cell r="F82">
            <v>1</v>
          </cell>
          <cell r="EC82" t="str">
            <v>L</v>
          </cell>
          <cell r="ED82">
            <v>22020210</v>
          </cell>
          <cell r="EE82" t="str">
            <v>Leave Bonus</v>
          </cell>
          <cell r="EG82" t="str">
            <v>/Sum</v>
          </cell>
          <cell r="EH82">
            <v>1</v>
          </cell>
          <cell r="EI82" t="str">
            <v>22230</v>
          </cell>
          <cell r="EJ82">
            <v>222390</v>
          </cell>
          <cell r="EK82" t="str">
            <v>Lab-CatAMonthly-Eng-Provisions</v>
          </cell>
          <cell r="EL82" t="str">
            <v>Lab-CatAMonthly-Eng</v>
          </cell>
        </row>
        <row r="83">
          <cell r="B83">
            <v>22020220</v>
          </cell>
          <cell r="C83" t="str">
            <v>Contract Bonus</v>
          </cell>
          <cell r="E83" t="str">
            <v>/Sum</v>
          </cell>
          <cell r="F83">
            <v>1</v>
          </cell>
          <cell r="EC83" t="str">
            <v>L</v>
          </cell>
          <cell r="ED83">
            <v>22020220</v>
          </cell>
          <cell r="EE83" t="str">
            <v>Contract Bonus</v>
          </cell>
          <cell r="EG83" t="str">
            <v>/Sum</v>
          </cell>
          <cell r="EH83">
            <v>1</v>
          </cell>
          <cell r="EI83" t="str">
            <v>22230</v>
          </cell>
          <cell r="EJ83">
            <v>222390</v>
          </cell>
          <cell r="EK83" t="str">
            <v>Lab-CatAMonthly-Eng-Provisions</v>
          </cell>
          <cell r="EL83" t="str">
            <v>Lab-CatAMonthly-Eng</v>
          </cell>
        </row>
        <row r="84">
          <cell r="B84">
            <v>22020230</v>
          </cell>
          <cell r="C84" t="str">
            <v>Severance Pay</v>
          </cell>
          <cell r="E84" t="str">
            <v>/Sum</v>
          </cell>
          <cell r="F84">
            <v>1</v>
          </cell>
          <cell r="EC84" t="str">
            <v>L</v>
          </cell>
          <cell r="ED84">
            <v>22020230</v>
          </cell>
          <cell r="EE84" t="str">
            <v>Severance Pay</v>
          </cell>
          <cell r="EG84" t="str">
            <v>/Sum</v>
          </cell>
          <cell r="EH84">
            <v>1</v>
          </cell>
          <cell r="EI84" t="str">
            <v>22230</v>
          </cell>
          <cell r="EJ84">
            <v>222390</v>
          </cell>
          <cell r="EK84" t="str">
            <v>Lab-CatAMonthly-Eng-Provisions</v>
          </cell>
          <cell r="EL84" t="str">
            <v>Lab-CatAMonthly-Eng</v>
          </cell>
        </row>
        <row r="86">
          <cell r="B86">
            <v>22030</v>
          </cell>
          <cell r="C86" t="str">
            <v>Cat A - Monthly - SHE</v>
          </cell>
          <cell r="EC86" t="str">
            <v>*</v>
          </cell>
          <cell r="ED86">
            <v>22030</v>
          </cell>
          <cell r="EE86" t="str">
            <v>Cat A - Monthly - SHE</v>
          </cell>
        </row>
        <row r="88">
          <cell r="B88">
            <v>22030010</v>
          </cell>
          <cell r="C88" t="str">
            <v xml:space="preserve"> Basic Wages</v>
          </cell>
          <cell r="E88" t="str">
            <v>/Sum</v>
          </cell>
          <cell r="F88">
            <v>1</v>
          </cell>
          <cell r="EC88" t="str">
            <v>L</v>
          </cell>
          <cell r="ED88">
            <v>22030010</v>
          </cell>
          <cell r="EE88" t="str">
            <v xml:space="preserve"> Basic Wages</v>
          </cell>
          <cell r="EG88" t="str">
            <v>/Sum</v>
          </cell>
          <cell r="EH88">
            <v>1</v>
          </cell>
          <cell r="EI88" t="str">
            <v>22240</v>
          </cell>
          <cell r="EJ88">
            <v>222410</v>
          </cell>
          <cell r="EK88" t="str">
            <v>Lab-CatAMonthly-SHE-HourlyNorm</v>
          </cell>
          <cell r="EL88" t="str">
            <v>Lab-CatAMonthly-SHE</v>
          </cell>
        </row>
        <row r="89">
          <cell r="B89">
            <v>22030020</v>
          </cell>
          <cell r="C89" t="str">
            <v>Over Time - Weekdays</v>
          </cell>
          <cell r="E89" t="str">
            <v>/Sum</v>
          </cell>
          <cell r="F89">
            <v>1</v>
          </cell>
          <cell r="EC89" t="str">
            <v>L</v>
          </cell>
          <cell r="ED89">
            <v>22030020</v>
          </cell>
          <cell r="EE89" t="str">
            <v>Over Time - Weekdays</v>
          </cell>
          <cell r="EG89" t="str">
            <v>/Sum</v>
          </cell>
          <cell r="EH89">
            <v>1</v>
          </cell>
          <cell r="EI89" t="str">
            <v>22240</v>
          </cell>
          <cell r="EJ89">
            <v>222415</v>
          </cell>
          <cell r="EK89" t="str">
            <v>Lab-CatAMonthly-SHE-HourlyExc</v>
          </cell>
          <cell r="EL89" t="str">
            <v>Lab-CatAMonthly-SHE</v>
          </cell>
        </row>
        <row r="90">
          <cell r="B90">
            <v>22030030</v>
          </cell>
          <cell r="C90" t="str">
            <v>Over Time - Sundays</v>
          </cell>
          <cell r="E90" t="str">
            <v>/Sum</v>
          </cell>
          <cell r="F90">
            <v>1</v>
          </cell>
          <cell r="EC90" t="str">
            <v>L</v>
          </cell>
          <cell r="ED90">
            <v>22030030</v>
          </cell>
          <cell r="EE90" t="str">
            <v>Over Time - Sundays</v>
          </cell>
          <cell r="EG90" t="str">
            <v>/Sum</v>
          </cell>
          <cell r="EH90">
            <v>1</v>
          </cell>
          <cell r="EI90" t="str">
            <v>22240</v>
          </cell>
          <cell r="EJ90">
            <v>222415</v>
          </cell>
          <cell r="EK90" t="str">
            <v>Lab-CatAMonthly-SHE-HourlyExc</v>
          </cell>
          <cell r="EL90" t="str">
            <v>Lab-CatAMonthly-SHE</v>
          </cell>
        </row>
        <row r="91">
          <cell r="B91">
            <v>22030040</v>
          </cell>
          <cell r="C91" t="str">
            <v>Production Bonus</v>
          </cell>
          <cell r="E91" t="str">
            <v>/Sum</v>
          </cell>
          <cell r="F91">
            <v>1</v>
          </cell>
          <cell r="EC91" t="str">
            <v>L</v>
          </cell>
          <cell r="ED91">
            <v>22030040</v>
          </cell>
          <cell r="EE91" t="str">
            <v>Production Bonus</v>
          </cell>
          <cell r="EG91" t="str">
            <v>/Sum</v>
          </cell>
          <cell r="EH91">
            <v>1</v>
          </cell>
          <cell r="EI91" t="str">
            <v>22240</v>
          </cell>
          <cell r="EJ91">
            <v>222430</v>
          </cell>
          <cell r="EK91" t="str">
            <v>Lab-CatAMonthly-SHE-Bonus</v>
          </cell>
          <cell r="EL91" t="str">
            <v>Lab-CatAMonthly-SHE</v>
          </cell>
        </row>
        <row r="92">
          <cell r="B92">
            <v>22030050</v>
          </cell>
          <cell r="C92" t="str">
            <v>Site Specific Bonus</v>
          </cell>
          <cell r="E92" t="str">
            <v>/Sum</v>
          </cell>
          <cell r="F92">
            <v>1</v>
          </cell>
          <cell r="EC92" t="str">
            <v>L</v>
          </cell>
          <cell r="ED92">
            <v>22030050</v>
          </cell>
          <cell r="EE92" t="str">
            <v>Site Specific Bonus</v>
          </cell>
          <cell r="EG92" t="str">
            <v>/Sum</v>
          </cell>
          <cell r="EH92">
            <v>1</v>
          </cell>
          <cell r="EI92" t="str">
            <v>22240</v>
          </cell>
          <cell r="EJ92">
            <v>222430</v>
          </cell>
          <cell r="EK92" t="str">
            <v>Lab-CatAMonthly-SHE-Bonus</v>
          </cell>
          <cell r="EL92" t="str">
            <v>Lab-CatAMonthly-SHE</v>
          </cell>
        </row>
        <row r="93">
          <cell r="B93">
            <v>22030060</v>
          </cell>
          <cell r="C93" t="str">
            <v>Site Allowance</v>
          </cell>
          <cell r="E93" t="str">
            <v>/Sum</v>
          </cell>
          <cell r="F93">
            <v>1</v>
          </cell>
          <cell r="EC93" t="str">
            <v>L</v>
          </cell>
          <cell r="ED93">
            <v>22030060</v>
          </cell>
          <cell r="EE93" t="str">
            <v>Site Allowance</v>
          </cell>
          <cell r="EG93" t="str">
            <v>/Sum</v>
          </cell>
          <cell r="EH93">
            <v>1</v>
          </cell>
          <cell r="EI93" t="str">
            <v>22240</v>
          </cell>
          <cell r="EJ93">
            <v>222450</v>
          </cell>
          <cell r="EK93" t="str">
            <v>Lab-CatAMonthly-SHE-Allow-Hrly</v>
          </cell>
          <cell r="EL93" t="str">
            <v>Lab-CatAMonthly-SHE</v>
          </cell>
        </row>
        <row r="94">
          <cell r="B94">
            <v>22030070</v>
          </cell>
          <cell r="C94" t="str">
            <v>Housing Allowance</v>
          </cell>
          <cell r="E94" t="str">
            <v>/Sum</v>
          </cell>
          <cell r="F94">
            <v>1</v>
          </cell>
          <cell r="EC94" t="str">
            <v>L</v>
          </cell>
          <cell r="ED94">
            <v>22030070</v>
          </cell>
          <cell r="EE94" t="str">
            <v>Housing Allowance</v>
          </cell>
          <cell r="EG94" t="str">
            <v>/Sum</v>
          </cell>
          <cell r="EH94">
            <v>1</v>
          </cell>
          <cell r="EI94" t="str">
            <v>22240</v>
          </cell>
          <cell r="EJ94">
            <v>222420</v>
          </cell>
          <cell r="EK94" t="str">
            <v>Lab-CatAMonthly-SHE-Sundry</v>
          </cell>
          <cell r="EL94" t="str">
            <v>Lab-CatAMonthly-SHE</v>
          </cell>
        </row>
        <row r="95">
          <cell r="B95">
            <v>22030080</v>
          </cell>
          <cell r="C95" t="str">
            <v>13th Cheque Allowance</v>
          </cell>
          <cell r="E95" t="str">
            <v>/Sum</v>
          </cell>
          <cell r="F95">
            <v>1</v>
          </cell>
          <cell r="EC95" t="str">
            <v>L</v>
          </cell>
          <cell r="ED95">
            <v>22030080</v>
          </cell>
          <cell r="EE95" t="str">
            <v>13th Cheque Allowance</v>
          </cell>
          <cell r="EG95" t="str">
            <v>/Sum</v>
          </cell>
          <cell r="EH95">
            <v>1</v>
          </cell>
          <cell r="EI95" t="str">
            <v>22240</v>
          </cell>
          <cell r="EJ95">
            <v>222460</v>
          </cell>
          <cell r="EK95" t="str">
            <v>Lab-CatAMonthly-SHE-Allow-%</v>
          </cell>
          <cell r="EL95" t="str">
            <v>Lab-CatAMonthly-SHE</v>
          </cell>
        </row>
        <row r="96">
          <cell r="B96">
            <v>22030090</v>
          </cell>
          <cell r="C96" t="str">
            <v>Car Allowance</v>
          </cell>
          <cell r="E96" t="str">
            <v>/Sum</v>
          </cell>
          <cell r="F96">
            <v>1</v>
          </cell>
          <cell r="EC96" t="str">
            <v>L</v>
          </cell>
          <cell r="ED96">
            <v>22030090</v>
          </cell>
          <cell r="EE96" t="str">
            <v>Car Allowance</v>
          </cell>
          <cell r="EG96" t="str">
            <v>/Sum</v>
          </cell>
          <cell r="EH96">
            <v>1</v>
          </cell>
          <cell r="EI96" t="str">
            <v>22240</v>
          </cell>
          <cell r="EJ96">
            <v>222420</v>
          </cell>
          <cell r="EK96" t="str">
            <v>Lab-CatAMonthly-SHE-Sundry</v>
          </cell>
          <cell r="EL96" t="str">
            <v>Lab-CatAMonthly-SHE</v>
          </cell>
        </row>
        <row r="97">
          <cell r="B97">
            <v>22030100</v>
          </cell>
          <cell r="C97" t="str">
            <v>Protective Clothing Allowance</v>
          </cell>
          <cell r="E97" t="str">
            <v>/Sum</v>
          </cell>
          <cell r="F97">
            <v>1</v>
          </cell>
          <cell r="EC97" t="str">
            <v>L</v>
          </cell>
          <cell r="ED97">
            <v>22030100</v>
          </cell>
          <cell r="EE97" t="str">
            <v>Protective Clothing Allowance</v>
          </cell>
          <cell r="EG97" t="str">
            <v>/Sum</v>
          </cell>
          <cell r="EH97">
            <v>1</v>
          </cell>
          <cell r="EI97" t="str">
            <v>22240</v>
          </cell>
          <cell r="EJ97">
            <v>222450</v>
          </cell>
          <cell r="EK97" t="str">
            <v>Lab-CatAMonthly-SHE-Allow-Hrly</v>
          </cell>
          <cell r="EL97" t="str">
            <v>Lab-CatAMonthly-SHE</v>
          </cell>
        </row>
        <row r="98">
          <cell r="B98">
            <v>22030110</v>
          </cell>
          <cell r="C98" t="str">
            <v>U.I.F.</v>
          </cell>
          <cell r="E98" t="str">
            <v>/Sum</v>
          </cell>
          <cell r="F98">
            <v>1</v>
          </cell>
          <cell r="EC98" t="str">
            <v>L</v>
          </cell>
          <cell r="ED98">
            <v>22030110</v>
          </cell>
          <cell r="EE98" t="str">
            <v>U.I.F.</v>
          </cell>
          <cell r="EG98" t="str">
            <v>/Sum</v>
          </cell>
          <cell r="EH98">
            <v>1</v>
          </cell>
          <cell r="EI98" t="str">
            <v>22240</v>
          </cell>
          <cell r="EJ98">
            <v>222480</v>
          </cell>
          <cell r="EK98" t="str">
            <v>Lab-CatAMonthly-SHE-StatutCont</v>
          </cell>
          <cell r="EL98" t="str">
            <v>Lab-CatAMonthly-SHE</v>
          </cell>
        </row>
        <row r="99">
          <cell r="B99">
            <v>22030120</v>
          </cell>
          <cell r="C99" t="str">
            <v>Pension</v>
          </cell>
          <cell r="E99" t="str">
            <v>/Sum</v>
          </cell>
          <cell r="F99">
            <v>1</v>
          </cell>
          <cell r="EC99" t="str">
            <v>L</v>
          </cell>
          <cell r="ED99">
            <v>22030120</v>
          </cell>
          <cell r="EE99" t="str">
            <v>Pension</v>
          </cell>
          <cell r="EG99" t="str">
            <v>/Sum</v>
          </cell>
          <cell r="EH99">
            <v>1</v>
          </cell>
          <cell r="EI99" t="str">
            <v>22240</v>
          </cell>
          <cell r="EJ99">
            <v>222470</v>
          </cell>
          <cell r="EK99" t="str">
            <v>Lab-CatAMonthly-SHE-CompCont</v>
          </cell>
          <cell r="EL99" t="str">
            <v>Lab-CatAMonthly-SHE</v>
          </cell>
        </row>
        <row r="100">
          <cell r="B100">
            <v>22030130</v>
          </cell>
          <cell r="C100" t="str">
            <v>Mine Workers Provident Fund</v>
          </cell>
          <cell r="E100" t="str">
            <v>/Sum</v>
          </cell>
          <cell r="F100">
            <v>1</v>
          </cell>
          <cell r="EC100" t="str">
            <v>L</v>
          </cell>
          <cell r="ED100">
            <v>22030130</v>
          </cell>
          <cell r="EE100" t="str">
            <v>Mine Workers Provident Fund</v>
          </cell>
          <cell r="EG100" t="str">
            <v>/Sum</v>
          </cell>
          <cell r="EH100">
            <v>1</v>
          </cell>
          <cell r="EI100" t="str">
            <v>22240</v>
          </cell>
          <cell r="EJ100">
            <v>222470</v>
          </cell>
          <cell r="EK100" t="str">
            <v>Lab-CatAMonthly-SHE-CompCont</v>
          </cell>
          <cell r="EL100" t="str">
            <v>Lab-CatAMonthly-SHE</v>
          </cell>
        </row>
        <row r="101">
          <cell r="B101">
            <v>22030140</v>
          </cell>
          <cell r="C101" t="str">
            <v>RSC Levies</v>
          </cell>
          <cell r="E101" t="str">
            <v>/Sum</v>
          </cell>
          <cell r="F101">
            <v>1</v>
          </cell>
          <cell r="EC101" t="str">
            <v>L</v>
          </cell>
          <cell r="ED101">
            <v>22030140</v>
          </cell>
          <cell r="EE101" t="str">
            <v>RSC Levies</v>
          </cell>
          <cell r="EG101" t="str">
            <v>/Sum</v>
          </cell>
          <cell r="EH101">
            <v>1</v>
          </cell>
          <cell r="EI101" t="str">
            <v>22240</v>
          </cell>
          <cell r="EJ101">
            <v>222490</v>
          </cell>
          <cell r="EK101" t="str">
            <v>Lab-CatAMonthly-SHE-Provisions</v>
          </cell>
          <cell r="EL101" t="str">
            <v>Lab-CatAMonthly-SHE</v>
          </cell>
        </row>
        <row r="102">
          <cell r="B102">
            <v>22030150</v>
          </cell>
          <cell r="C102" t="str">
            <v>Skills Development Levies</v>
          </cell>
          <cell r="E102" t="str">
            <v>/Sum</v>
          </cell>
          <cell r="F102">
            <v>1</v>
          </cell>
          <cell r="EC102" t="str">
            <v>L</v>
          </cell>
          <cell r="ED102">
            <v>22030150</v>
          </cell>
          <cell r="EE102" t="str">
            <v>Skills Development Levies</v>
          </cell>
          <cell r="EG102" t="str">
            <v>/Sum</v>
          </cell>
          <cell r="EH102">
            <v>1</v>
          </cell>
          <cell r="EI102" t="str">
            <v>22240</v>
          </cell>
          <cell r="EJ102">
            <v>222490</v>
          </cell>
          <cell r="EK102" t="str">
            <v>Lab-CatAMonthly-SHE-Provisions</v>
          </cell>
          <cell r="EL102" t="str">
            <v>Lab-CatAMonthly-SHE</v>
          </cell>
        </row>
        <row r="103">
          <cell r="B103">
            <v>22030160</v>
          </cell>
          <cell r="C103" t="str">
            <v>Rand Mutual</v>
          </cell>
          <cell r="E103" t="str">
            <v>/Sum</v>
          </cell>
          <cell r="F103">
            <v>1</v>
          </cell>
          <cell r="EC103" t="str">
            <v>L</v>
          </cell>
          <cell r="ED103">
            <v>22030160</v>
          </cell>
          <cell r="EE103" t="str">
            <v>Rand Mutual</v>
          </cell>
          <cell r="EG103" t="str">
            <v>/Sum</v>
          </cell>
          <cell r="EH103">
            <v>1</v>
          </cell>
          <cell r="EI103" t="str">
            <v>22240</v>
          </cell>
          <cell r="EJ103">
            <v>222490</v>
          </cell>
          <cell r="EK103" t="str">
            <v>Lab-CatAMonthly-SHE-Provisions</v>
          </cell>
          <cell r="EL103" t="str">
            <v>Lab-CatAMonthly-SHE</v>
          </cell>
        </row>
        <row r="104">
          <cell r="B104">
            <v>22030170</v>
          </cell>
          <cell r="C104" t="str">
            <v>Provision For Annual Bonus</v>
          </cell>
          <cell r="E104" t="str">
            <v>/Sum</v>
          </cell>
          <cell r="F104">
            <v>1</v>
          </cell>
          <cell r="EC104" t="str">
            <v>L</v>
          </cell>
          <cell r="ED104">
            <v>22030170</v>
          </cell>
          <cell r="EE104" t="str">
            <v>Provision For Annual Bonus</v>
          </cell>
          <cell r="EG104" t="str">
            <v>/Sum</v>
          </cell>
          <cell r="EH104">
            <v>1</v>
          </cell>
          <cell r="EI104" t="str">
            <v>22240</v>
          </cell>
          <cell r="EJ104">
            <v>222490</v>
          </cell>
          <cell r="EK104" t="str">
            <v>Lab-CatAMonthly-SHE-Provisions</v>
          </cell>
          <cell r="EL104" t="str">
            <v>Lab-CatAMonthly-SHE</v>
          </cell>
        </row>
        <row r="105">
          <cell r="B105">
            <v>22030180</v>
          </cell>
          <cell r="C105" t="str">
            <v>Relief Provision</v>
          </cell>
          <cell r="E105" t="str">
            <v>/Sum</v>
          </cell>
          <cell r="F105">
            <v>1</v>
          </cell>
          <cell r="EC105" t="str">
            <v>L</v>
          </cell>
          <cell r="ED105">
            <v>22030180</v>
          </cell>
          <cell r="EE105" t="str">
            <v>Relief Provision</v>
          </cell>
          <cell r="EG105" t="str">
            <v>/Sum</v>
          </cell>
          <cell r="EH105">
            <v>1</v>
          </cell>
          <cell r="EI105" t="str">
            <v>22240</v>
          </cell>
          <cell r="EJ105">
            <v>222490</v>
          </cell>
          <cell r="EK105" t="str">
            <v>Lab-CatAMonthly-SHE-Provisions</v>
          </cell>
          <cell r="EL105" t="str">
            <v>Lab-CatAMonthly-SHE</v>
          </cell>
        </row>
        <row r="106">
          <cell r="B106">
            <v>22030190</v>
          </cell>
          <cell r="C106" t="str">
            <v>Medical Aid</v>
          </cell>
          <cell r="E106" t="str">
            <v>/Sum</v>
          </cell>
          <cell r="F106">
            <v>1</v>
          </cell>
          <cell r="EC106" t="str">
            <v>L</v>
          </cell>
          <cell r="ED106">
            <v>22030190</v>
          </cell>
          <cell r="EE106" t="str">
            <v>Medical Aid</v>
          </cell>
          <cell r="EG106" t="str">
            <v>/Sum</v>
          </cell>
          <cell r="EH106">
            <v>1</v>
          </cell>
          <cell r="EI106" t="str">
            <v>22240</v>
          </cell>
          <cell r="EJ106">
            <v>222470</v>
          </cell>
          <cell r="EK106" t="str">
            <v>Lab-CatAMonthly-SHE-CompCont</v>
          </cell>
          <cell r="EL106" t="str">
            <v>Lab-CatAMonthly-SHE</v>
          </cell>
        </row>
        <row r="107">
          <cell r="B107">
            <v>22030200</v>
          </cell>
          <cell r="C107" t="str">
            <v>Death Benefit Scheme</v>
          </cell>
          <cell r="E107" t="str">
            <v>/Sum</v>
          </cell>
          <cell r="F107">
            <v>1</v>
          </cell>
          <cell r="EC107" t="str">
            <v>L</v>
          </cell>
          <cell r="ED107">
            <v>22030200</v>
          </cell>
          <cell r="EE107" t="str">
            <v>Death Benefit Scheme</v>
          </cell>
          <cell r="EG107" t="str">
            <v>/Sum</v>
          </cell>
          <cell r="EH107">
            <v>1</v>
          </cell>
          <cell r="EI107" t="str">
            <v>22240</v>
          </cell>
          <cell r="EJ107">
            <v>222470</v>
          </cell>
          <cell r="EK107" t="str">
            <v>Lab-CatAMonthly-SHE-CompCont</v>
          </cell>
          <cell r="EL107" t="str">
            <v>Lab-CatAMonthly-SHE</v>
          </cell>
        </row>
        <row r="108">
          <cell r="B108">
            <v>22030210</v>
          </cell>
          <cell r="C108" t="str">
            <v>Leave Bonus</v>
          </cell>
          <cell r="E108" t="str">
            <v>/Sum</v>
          </cell>
          <cell r="F108">
            <v>1</v>
          </cell>
          <cell r="EC108" t="str">
            <v>L</v>
          </cell>
          <cell r="ED108">
            <v>22030210</v>
          </cell>
          <cell r="EE108" t="str">
            <v>Leave Bonus</v>
          </cell>
          <cell r="EG108" t="str">
            <v>/Sum</v>
          </cell>
          <cell r="EH108">
            <v>1</v>
          </cell>
          <cell r="EI108" t="str">
            <v>22240</v>
          </cell>
          <cell r="EJ108">
            <v>222490</v>
          </cell>
          <cell r="EK108" t="str">
            <v>Lab-CatAMonthly-SHE-Provisions</v>
          </cell>
          <cell r="EL108" t="str">
            <v>Lab-CatAMonthly-SHE</v>
          </cell>
        </row>
        <row r="109">
          <cell r="B109">
            <v>22030220</v>
          </cell>
          <cell r="C109" t="str">
            <v>Contract Bonus</v>
          </cell>
          <cell r="E109" t="str">
            <v>/Sum</v>
          </cell>
          <cell r="F109">
            <v>1</v>
          </cell>
          <cell r="EC109" t="str">
            <v>L</v>
          </cell>
          <cell r="ED109">
            <v>22030220</v>
          </cell>
          <cell r="EE109" t="str">
            <v>Contract Bonus</v>
          </cell>
          <cell r="EG109" t="str">
            <v>/Sum</v>
          </cell>
          <cell r="EH109">
            <v>1</v>
          </cell>
          <cell r="EI109" t="str">
            <v>22240</v>
          </cell>
          <cell r="EJ109">
            <v>222490</v>
          </cell>
          <cell r="EK109" t="str">
            <v>Lab-CatAMonthly-SHE-Provisions</v>
          </cell>
          <cell r="EL109" t="str">
            <v>Lab-CatAMonthly-SHE</v>
          </cell>
        </row>
        <row r="110">
          <cell r="B110">
            <v>22030230</v>
          </cell>
          <cell r="C110" t="str">
            <v>Severance Pay</v>
          </cell>
          <cell r="E110" t="str">
            <v>/Sum</v>
          </cell>
          <cell r="F110">
            <v>1</v>
          </cell>
          <cell r="EC110" t="str">
            <v>L</v>
          </cell>
          <cell r="ED110">
            <v>22030230</v>
          </cell>
          <cell r="EE110" t="str">
            <v>Severance Pay</v>
          </cell>
          <cell r="EG110" t="str">
            <v>/Sum</v>
          </cell>
          <cell r="EH110">
            <v>1</v>
          </cell>
          <cell r="EI110" t="str">
            <v>22240</v>
          </cell>
          <cell r="EJ110">
            <v>222490</v>
          </cell>
          <cell r="EK110" t="str">
            <v>Lab-CatAMonthly-SHE-Provisions</v>
          </cell>
          <cell r="EL110" t="str">
            <v>Lab-CatAMonthly-SHE</v>
          </cell>
        </row>
        <row r="112">
          <cell r="B112">
            <v>22040</v>
          </cell>
          <cell r="C112" t="str">
            <v>Cat A - Monthly - Administration</v>
          </cell>
          <cell r="EC112" t="str">
            <v>*</v>
          </cell>
          <cell r="ED112">
            <v>22040</v>
          </cell>
          <cell r="EE112" t="str">
            <v>Cat A - Monthly - Administration</v>
          </cell>
        </row>
        <row r="114">
          <cell r="B114">
            <v>22040010</v>
          </cell>
          <cell r="C114" t="str">
            <v xml:space="preserve"> Basic Wages</v>
          </cell>
          <cell r="E114" t="str">
            <v>/Sum</v>
          </cell>
          <cell r="F114">
            <v>1</v>
          </cell>
          <cell r="EC114" t="str">
            <v>L</v>
          </cell>
          <cell r="ED114">
            <v>22040010</v>
          </cell>
          <cell r="EE114" t="str">
            <v xml:space="preserve"> Basic Wages</v>
          </cell>
          <cell r="EG114" t="str">
            <v>/Sum</v>
          </cell>
          <cell r="EH114">
            <v>1</v>
          </cell>
          <cell r="EI114" t="str">
            <v>22250</v>
          </cell>
          <cell r="EJ114">
            <v>222510</v>
          </cell>
          <cell r="EK114" t="str">
            <v>Lab-CatAMonthly-Adm-HourlyNorm</v>
          </cell>
          <cell r="EL114" t="str">
            <v>Lab-CatAMonthly-Adm</v>
          </cell>
        </row>
        <row r="115">
          <cell r="B115">
            <v>22040020</v>
          </cell>
          <cell r="C115" t="str">
            <v>Over Time - Weekdays</v>
          </cell>
          <cell r="E115" t="str">
            <v>/Sum</v>
          </cell>
          <cell r="F115">
            <v>1</v>
          </cell>
          <cell r="EC115" t="str">
            <v>L</v>
          </cell>
          <cell r="ED115">
            <v>22040020</v>
          </cell>
          <cell r="EE115" t="str">
            <v>Over Time - Weekdays</v>
          </cell>
          <cell r="EG115" t="str">
            <v>/Sum</v>
          </cell>
          <cell r="EH115">
            <v>1</v>
          </cell>
          <cell r="EI115" t="str">
            <v>22250</v>
          </cell>
          <cell r="EJ115">
            <v>222515</v>
          </cell>
          <cell r="EK115" t="str">
            <v>Lab-CatAMonthly-Adm-HourlyExc</v>
          </cell>
          <cell r="EL115" t="str">
            <v>Lab-CatAMonthly-Adm</v>
          </cell>
        </row>
        <row r="116">
          <cell r="B116">
            <v>22040030</v>
          </cell>
          <cell r="C116" t="str">
            <v>Over Time - Sundays</v>
          </cell>
          <cell r="E116" t="str">
            <v>/Sum</v>
          </cell>
          <cell r="F116">
            <v>1</v>
          </cell>
          <cell r="EC116" t="str">
            <v>L</v>
          </cell>
          <cell r="ED116">
            <v>22040030</v>
          </cell>
          <cell r="EE116" t="str">
            <v>Over Time - Sundays</v>
          </cell>
          <cell r="EG116" t="str">
            <v>/Sum</v>
          </cell>
          <cell r="EH116">
            <v>1</v>
          </cell>
          <cell r="EI116" t="str">
            <v>22250</v>
          </cell>
          <cell r="EJ116">
            <v>222515</v>
          </cell>
          <cell r="EK116" t="str">
            <v>Lab-CatAMonthly-Adm-HourlyExc</v>
          </cell>
          <cell r="EL116" t="str">
            <v>Lab-CatAMonthly-Adm</v>
          </cell>
        </row>
        <row r="117">
          <cell r="B117">
            <v>22040040</v>
          </cell>
          <cell r="C117" t="str">
            <v>Production Bonus</v>
          </cell>
          <cell r="E117" t="str">
            <v>/Sum</v>
          </cell>
          <cell r="F117">
            <v>1</v>
          </cell>
          <cell r="EC117" t="str">
            <v>L</v>
          </cell>
          <cell r="ED117">
            <v>22040040</v>
          </cell>
          <cell r="EE117" t="str">
            <v>Production Bonus</v>
          </cell>
          <cell r="EG117" t="str">
            <v>/Sum</v>
          </cell>
          <cell r="EH117">
            <v>1</v>
          </cell>
          <cell r="EI117" t="str">
            <v>22250</v>
          </cell>
          <cell r="EJ117">
            <v>222530</v>
          </cell>
          <cell r="EK117" t="str">
            <v>Lab-CatAMonthly-Adm-Bonus</v>
          </cell>
          <cell r="EL117" t="str">
            <v>Lab-CatAMonthly-Adm</v>
          </cell>
        </row>
        <row r="118">
          <cell r="B118">
            <v>22040050</v>
          </cell>
          <cell r="C118" t="str">
            <v>Site Specific Bonus</v>
          </cell>
          <cell r="E118" t="str">
            <v>/Sum</v>
          </cell>
          <cell r="F118">
            <v>1</v>
          </cell>
          <cell r="EC118" t="str">
            <v>L</v>
          </cell>
          <cell r="ED118">
            <v>22040050</v>
          </cell>
          <cell r="EE118" t="str">
            <v>Site Specific Bonus</v>
          </cell>
          <cell r="EG118" t="str">
            <v>/Sum</v>
          </cell>
          <cell r="EH118">
            <v>1</v>
          </cell>
          <cell r="EI118" t="str">
            <v>22250</v>
          </cell>
          <cell r="EJ118">
            <v>222530</v>
          </cell>
          <cell r="EK118" t="str">
            <v>Lab-CatAMonthly-Adm-Bonus</v>
          </cell>
          <cell r="EL118" t="str">
            <v>Lab-CatAMonthly-Adm</v>
          </cell>
        </row>
        <row r="119">
          <cell r="B119">
            <v>22040060</v>
          </cell>
          <cell r="C119" t="str">
            <v>Site Allowance</v>
          </cell>
          <cell r="E119" t="str">
            <v>/Sum</v>
          </cell>
          <cell r="F119">
            <v>1</v>
          </cell>
          <cell r="EC119" t="str">
            <v>L</v>
          </cell>
          <cell r="ED119">
            <v>22040060</v>
          </cell>
          <cell r="EE119" t="str">
            <v>Site Allowance</v>
          </cell>
          <cell r="EG119" t="str">
            <v>/Sum</v>
          </cell>
          <cell r="EH119">
            <v>1</v>
          </cell>
          <cell r="EI119" t="str">
            <v>22250</v>
          </cell>
          <cell r="EJ119">
            <v>222550</v>
          </cell>
          <cell r="EK119" t="str">
            <v>Lab-CatAMonthly-Adm-Allow-Hrly</v>
          </cell>
          <cell r="EL119" t="str">
            <v>Lab-CatAMonthly-Adm</v>
          </cell>
        </row>
        <row r="120">
          <cell r="B120">
            <v>22040070</v>
          </cell>
          <cell r="C120" t="str">
            <v>Housing Allowance</v>
          </cell>
          <cell r="E120" t="str">
            <v>/Sum</v>
          </cell>
          <cell r="F120">
            <v>1</v>
          </cell>
          <cell r="EC120" t="str">
            <v>L</v>
          </cell>
          <cell r="ED120">
            <v>22040070</v>
          </cell>
          <cell r="EE120" t="str">
            <v>Housing Allowance</v>
          </cell>
          <cell r="EG120" t="str">
            <v>/Sum</v>
          </cell>
          <cell r="EH120">
            <v>1</v>
          </cell>
          <cell r="EI120" t="str">
            <v>22250</v>
          </cell>
          <cell r="EJ120">
            <v>222520</v>
          </cell>
          <cell r="EK120" t="str">
            <v>Lab-CatAMonthly-Adm-Sundry</v>
          </cell>
          <cell r="EL120" t="str">
            <v>Lab-CatAMonthly-Adm</v>
          </cell>
        </row>
        <row r="121">
          <cell r="B121">
            <v>22040080</v>
          </cell>
          <cell r="C121" t="str">
            <v>13th Cheque Allowance</v>
          </cell>
          <cell r="E121" t="str">
            <v>/Sum</v>
          </cell>
          <cell r="F121">
            <v>1</v>
          </cell>
          <cell r="EC121" t="str">
            <v>L</v>
          </cell>
          <cell r="ED121">
            <v>22040080</v>
          </cell>
          <cell r="EE121" t="str">
            <v>13th Cheque Allowance</v>
          </cell>
          <cell r="EG121" t="str">
            <v>/Sum</v>
          </cell>
          <cell r="EH121">
            <v>1</v>
          </cell>
          <cell r="EI121" t="str">
            <v>22250</v>
          </cell>
          <cell r="EJ121">
            <v>222560</v>
          </cell>
          <cell r="EK121" t="str">
            <v>Lab-CatAMonthly-Adm-Allow-%</v>
          </cell>
          <cell r="EL121" t="str">
            <v>Lab-CatAMonthly-Adm</v>
          </cell>
        </row>
        <row r="122">
          <cell r="B122">
            <v>22040090</v>
          </cell>
          <cell r="C122" t="str">
            <v>Car Allowance</v>
          </cell>
          <cell r="E122" t="str">
            <v>/Sum</v>
          </cell>
          <cell r="F122">
            <v>1</v>
          </cell>
          <cell r="EC122" t="str">
            <v>L</v>
          </cell>
          <cell r="ED122">
            <v>22040090</v>
          </cell>
          <cell r="EE122" t="str">
            <v>Car Allowance</v>
          </cell>
          <cell r="EG122" t="str">
            <v>/Sum</v>
          </cell>
          <cell r="EH122">
            <v>1</v>
          </cell>
          <cell r="EI122" t="str">
            <v>22250</v>
          </cell>
          <cell r="EJ122">
            <v>222520</v>
          </cell>
          <cell r="EK122" t="str">
            <v>Lab-CatAMonthly-Adm-Sundry</v>
          </cell>
          <cell r="EL122" t="str">
            <v>Lab-CatAMonthly-Adm</v>
          </cell>
        </row>
        <row r="123">
          <cell r="B123">
            <v>22040100</v>
          </cell>
          <cell r="C123" t="str">
            <v>Protective Clothing Allowance</v>
          </cell>
          <cell r="E123" t="str">
            <v>/Sum</v>
          </cell>
          <cell r="F123">
            <v>1</v>
          </cell>
          <cell r="EC123" t="str">
            <v>L</v>
          </cell>
          <cell r="ED123">
            <v>22040100</v>
          </cell>
          <cell r="EE123" t="str">
            <v>Protective Clothing Allowance</v>
          </cell>
          <cell r="EG123" t="str">
            <v>/Sum</v>
          </cell>
          <cell r="EH123">
            <v>1</v>
          </cell>
          <cell r="EI123" t="str">
            <v>22250</v>
          </cell>
          <cell r="EJ123">
            <v>222550</v>
          </cell>
          <cell r="EK123" t="str">
            <v>Lab-CatAMonthly-Adm-Allow-Hrly</v>
          </cell>
          <cell r="EL123" t="str">
            <v>Lab-CatAMonthly-Adm</v>
          </cell>
        </row>
        <row r="124">
          <cell r="B124">
            <v>22040110</v>
          </cell>
          <cell r="C124" t="str">
            <v>U.I.F.</v>
          </cell>
          <cell r="E124" t="str">
            <v>/Sum</v>
          </cell>
          <cell r="F124">
            <v>1</v>
          </cell>
          <cell r="EC124" t="str">
            <v>L</v>
          </cell>
          <cell r="ED124">
            <v>22040110</v>
          </cell>
          <cell r="EE124" t="str">
            <v>U.I.F.</v>
          </cell>
          <cell r="EG124" t="str">
            <v>/Sum</v>
          </cell>
          <cell r="EH124">
            <v>1</v>
          </cell>
          <cell r="EI124" t="str">
            <v>22250</v>
          </cell>
          <cell r="EJ124">
            <v>222580</v>
          </cell>
          <cell r="EK124" t="str">
            <v>Lab-CatAMonthly-Adm-StatutCont</v>
          </cell>
          <cell r="EL124" t="str">
            <v>Lab-CatAMonthly-Adm</v>
          </cell>
        </row>
        <row r="125">
          <cell r="B125">
            <v>22040120</v>
          </cell>
          <cell r="C125" t="str">
            <v>Pension</v>
          </cell>
          <cell r="E125" t="str">
            <v>/Sum</v>
          </cell>
          <cell r="F125">
            <v>1</v>
          </cell>
          <cell r="EC125" t="str">
            <v>L</v>
          </cell>
          <cell r="ED125">
            <v>22040120</v>
          </cell>
          <cell r="EE125" t="str">
            <v>Pension</v>
          </cell>
          <cell r="EG125" t="str">
            <v>/Sum</v>
          </cell>
          <cell r="EH125">
            <v>1</v>
          </cell>
          <cell r="EI125" t="str">
            <v>22250</v>
          </cell>
          <cell r="EJ125">
            <v>222570</v>
          </cell>
          <cell r="EK125" t="str">
            <v>Lab-CatAMonthly-Adm-CompCont</v>
          </cell>
          <cell r="EL125" t="str">
            <v>Lab-CatAMonthly-Adm</v>
          </cell>
        </row>
        <row r="126">
          <cell r="B126">
            <v>22040130</v>
          </cell>
          <cell r="C126" t="str">
            <v>Mine Workers Provident Fund</v>
          </cell>
          <cell r="E126" t="str">
            <v>/Sum</v>
          </cell>
          <cell r="F126">
            <v>1</v>
          </cell>
          <cell r="EC126" t="str">
            <v>L</v>
          </cell>
          <cell r="ED126">
            <v>22040130</v>
          </cell>
          <cell r="EE126" t="str">
            <v>Mine Workers Provident Fund</v>
          </cell>
          <cell r="EG126" t="str">
            <v>/Sum</v>
          </cell>
          <cell r="EH126">
            <v>1</v>
          </cell>
          <cell r="EI126" t="str">
            <v>22250</v>
          </cell>
          <cell r="EJ126">
            <v>222570</v>
          </cell>
          <cell r="EK126" t="str">
            <v>Lab-CatAMonthly-Adm-CompCont</v>
          </cell>
          <cell r="EL126" t="str">
            <v>Lab-CatAMonthly-Adm</v>
          </cell>
        </row>
        <row r="127">
          <cell r="B127">
            <v>22040140</v>
          </cell>
          <cell r="C127" t="str">
            <v>RSC Levies</v>
          </cell>
          <cell r="E127" t="str">
            <v>/Sum</v>
          </cell>
          <cell r="F127">
            <v>1</v>
          </cell>
          <cell r="EC127" t="str">
            <v>L</v>
          </cell>
          <cell r="ED127">
            <v>22040140</v>
          </cell>
          <cell r="EE127" t="str">
            <v>RSC Levies</v>
          </cell>
          <cell r="EG127" t="str">
            <v>/Sum</v>
          </cell>
          <cell r="EH127">
            <v>1</v>
          </cell>
          <cell r="EI127" t="str">
            <v>22250</v>
          </cell>
          <cell r="EJ127">
            <v>222590</v>
          </cell>
          <cell r="EK127" t="str">
            <v>Lab-CatAMonthly-Adm-Provisions</v>
          </cell>
          <cell r="EL127" t="str">
            <v>Lab-CatAMonthly-Adm</v>
          </cell>
        </row>
        <row r="128">
          <cell r="B128">
            <v>22040150</v>
          </cell>
          <cell r="C128" t="str">
            <v>Skills Development Levies</v>
          </cell>
          <cell r="E128" t="str">
            <v>/Sum</v>
          </cell>
          <cell r="F128">
            <v>1</v>
          </cell>
          <cell r="EC128" t="str">
            <v>L</v>
          </cell>
          <cell r="ED128">
            <v>22040150</v>
          </cell>
          <cell r="EE128" t="str">
            <v>Skills Development Levies</v>
          </cell>
          <cell r="EG128" t="str">
            <v>/Sum</v>
          </cell>
          <cell r="EH128">
            <v>1</v>
          </cell>
          <cell r="EI128" t="str">
            <v>22250</v>
          </cell>
          <cell r="EJ128">
            <v>222590</v>
          </cell>
          <cell r="EK128" t="str">
            <v>Lab-CatAMonthly-Adm-Provisions</v>
          </cell>
          <cell r="EL128" t="str">
            <v>Lab-CatAMonthly-Adm</v>
          </cell>
        </row>
        <row r="129">
          <cell r="B129">
            <v>22040160</v>
          </cell>
          <cell r="C129" t="str">
            <v>Rand Mutual</v>
          </cell>
          <cell r="E129" t="str">
            <v>/Sum</v>
          </cell>
          <cell r="F129">
            <v>1</v>
          </cell>
          <cell r="EC129" t="str">
            <v>L</v>
          </cell>
          <cell r="ED129">
            <v>22040160</v>
          </cell>
          <cell r="EE129" t="str">
            <v>Rand Mutual</v>
          </cell>
          <cell r="EG129" t="str">
            <v>/Sum</v>
          </cell>
          <cell r="EH129">
            <v>1</v>
          </cell>
          <cell r="EI129" t="str">
            <v>22250</v>
          </cell>
          <cell r="EJ129">
            <v>222590</v>
          </cell>
          <cell r="EK129" t="str">
            <v>Lab-CatAMonthly-Adm-Provisions</v>
          </cell>
          <cell r="EL129" t="str">
            <v>Lab-CatAMonthly-Adm</v>
          </cell>
        </row>
        <row r="130">
          <cell r="B130">
            <v>22040170</v>
          </cell>
          <cell r="C130" t="str">
            <v>Provision For Annual Bonus</v>
          </cell>
          <cell r="E130" t="str">
            <v>/Sum</v>
          </cell>
          <cell r="F130">
            <v>1</v>
          </cell>
          <cell r="EC130" t="str">
            <v>L</v>
          </cell>
          <cell r="ED130">
            <v>22040170</v>
          </cell>
          <cell r="EE130" t="str">
            <v>Provision For Annual Bonus</v>
          </cell>
          <cell r="EG130" t="str">
            <v>/Sum</v>
          </cell>
          <cell r="EH130">
            <v>1</v>
          </cell>
          <cell r="EI130" t="str">
            <v>22250</v>
          </cell>
          <cell r="EJ130">
            <v>222590</v>
          </cell>
          <cell r="EK130" t="str">
            <v>Lab-CatAMonthly-Adm-Provisions</v>
          </cell>
          <cell r="EL130" t="str">
            <v>Lab-CatAMonthly-Adm</v>
          </cell>
        </row>
        <row r="131">
          <cell r="B131">
            <v>22040180</v>
          </cell>
          <cell r="C131" t="str">
            <v>Relief Provision</v>
          </cell>
          <cell r="E131" t="str">
            <v>/Sum</v>
          </cell>
          <cell r="F131">
            <v>1</v>
          </cell>
          <cell r="EC131" t="str">
            <v>L</v>
          </cell>
          <cell r="ED131">
            <v>22040180</v>
          </cell>
          <cell r="EE131" t="str">
            <v>Relief Provision</v>
          </cell>
          <cell r="EG131" t="str">
            <v>/Sum</v>
          </cell>
          <cell r="EH131">
            <v>1</v>
          </cell>
          <cell r="EI131" t="str">
            <v>22250</v>
          </cell>
          <cell r="EJ131">
            <v>222590</v>
          </cell>
          <cell r="EK131" t="str">
            <v>Lab-CatAMonthly-Adm-Provisions</v>
          </cell>
          <cell r="EL131" t="str">
            <v>Lab-CatAMonthly-Adm</v>
          </cell>
        </row>
        <row r="132">
          <cell r="B132">
            <v>22040190</v>
          </cell>
          <cell r="C132" t="str">
            <v>Medical Aid</v>
          </cell>
          <cell r="E132" t="str">
            <v>/Sum</v>
          </cell>
          <cell r="F132">
            <v>1</v>
          </cell>
          <cell r="EC132" t="str">
            <v>L</v>
          </cell>
          <cell r="ED132">
            <v>22040190</v>
          </cell>
          <cell r="EE132" t="str">
            <v>Medical Aid</v>
          </cell>
          <cell r="EG132" t="str">
            <v>/Sum</v>
          </cell>
          <cell r="EH132">
            <v>1</v>
          </cell>
          <cell r="EI132" t="str">
            <v>22250</v>
          </cell>
          <cell r="EJ132">
            <v>222570</v>
          </cell>
          <cell r="EK132" t="str">
            <v>Lab-CatAMonthly-Adm-CompCont</v>
          </cell>
          <cell r="EL132" t="str">
            <v>Lab-CatAMonthly-Adm</v>
          </cell>
        </row>
        <row r="133">
          <cell r="B133">
            <v>22040200</v>
          </cell>
          <cell r="C133" t="str">
            <v>Death Benefit Scheme</v>
          </cell>
          <cell r="E133" t="str">
            <v>/Sum</v>
          </cell>
          <cell r="F133">
            <v>1</v>
          </cell>
          <cell r="EC133" t="str">
            <v>L</v>
          </cell>
          <cell r="ED133">
            <v>22040200</v>
          </cell>
          <cell r="EE133" t="str">
            <v>Death Benefit Scheme</v>
          </cell>
          <cell r="EG133" t="str">
            <v>/Sum</v>
          </cell>
          <cell r="EH133">
            <v>1</v>
          </cell>
          <cell r="EI133" t="str">
            <v>22250</v>
          </cell>
          <cell r="EJ133">
            <v>222570</v>
          </cell>
          <cell r="EK133" t="str">
            <v>Lab-CatAMonthly-Adm-CompCont</v>
          </cell>
          <cell r="EL133" t="str">
            <v>Lab-CatAMonthly-Adm</v>
          </cell>
        </row>
        <row r="134">
          <cell r="B134">
            <v>22040210</v>
          </cell>
          <cell r="C134" t="str">
            <v>Leave Bonus</v>
          </cell>
          <cell r="E134" t="str">
            <v>/Sum</v>
          </cell>
          <cell r="F134">
            <v>1</v>
          </cell>
          <cell r="EC134" t="str">
            <v>L</v>
          </cell>
          <cell r="ED134">
            <v>22040210</v>
          </cell>
          <cell r="EE134" t="str">
            <v>Leave Bonus</v>
          </cell>
          <cell r="EG134" t="str">
            <v>/Sum</v>
          </cell>
          <cell r="EH134">
            <v>1</v>
          </cell>
          <cell r="EI134" t="str">
            <v>22250</v>
          </cell>
          <cell r="EJ134">
            <v>222590</v>
          </cell>
          <cell r="EK134" t="str">
            <v>Lab-CatAMonthly-Adm-Provisions</v>
          </cell>
          <cell r="EL134" t="str">
            <v>Lab-CatAMonthly-Adm</v>
          </cell>
        </row>
        <row r="135">
          <cell r="B135">
            <v>22040220</v>
          </cell>
          <cell r="C135" t="str">
            <v>Contract Bonus</v>
          </cell>
          <cell r="E135" t="str">
            <v>/Sum</v>
          </cell>
          <cell r="F135">
            <v>1</v>
          </cell>
          <cell r="EC135" t="str">
            <v>L</v>
          </cell>
          <cell r="ED135">
            <v>22040220</v>
          </cell>
          <cell r="EE135" t="str">
            <v>Contract Bonus</v>
          </cell>
          <cell r="EG135" t="str">
            <v>/Sum</v>
          </cell>
          <cell r="EH135">
            <v>1</v>
          </cell>
          <cell r="EI135" t="str">
            <v>22250</v>
          </cell>
          <cell r="EJ135">
            <v>222590</v>
          </cell>
          <cell r="EK135" t="str">
            <v>Lab-CatAMonthly-Adm-Provisions</v>
          </cell>
          <cell r="EL135" t="str">
            <v>Lab-CatAMonthly-Adm</v>
          </cell>
        </row>
        <row r="136">
          <cell r="B136">
            <v>22040230</v>
          </cell>
          <cell r="C136" t="str">
            <v>Severance Pay</v>
          </cell>
          <cell r="E136" t="str">
            <v>/Sum</v>
          </cell>
          <cell r="F136">
            <v>1</v>
          </cell>
          <cell r="EC136" t="str">
            <v>L</v>
          </cell>
          <cell r="ED136">
            <v>22040230</v>
          </cell>
          <cell r="EE136" t="str">
            <v>Severance Pay</v>
          </cell>
          <cell r="EG136" t="str">
            <v>/Sum</v>
          </cell>
          <cell r="EH136">
            <v>1</v>
          </cell>
          <cell r="EI136" t="str">
            <v>22250</v>
          </cell>
          <cell r="EJ136">
            <v>222590</v>
          </cell>
          <cell r="EK136" t="str">
            <v>Lab-CatAMonthly-Adm-Provisions</v>
          </cell>
          <cell r="EL136" t="str">
            <v>Lab-CatAMonthly-Adm</v>
          </cell>
        </row>
        <row r="138">
          <cell r="B138">
            <v>22050</v>
          </cell>
          <cell r="C138" t="str">
            <v>Cat A - Hourly - Operations</v>
          </cell>
          <cell r="EC138" t="str">
            <v>*</v>
          </cell>
          <cell r="ED138">
            <v>22050</v>
          </cell>
          <cell r="EE138" t="str">
            <v>Cat A - Hourly - Operations</v>
          </cell>
        </row>
        <row r="140">
          <cell r="B140">
            <v>22050010</v>
          </cell>
          <cell r="C140" t="str">
            <v xml:space="preserve"> Basic Wages</v>
          </cell>
          <cell r="E140" t="str">
            <v>/Sum</v>
          </cell>
          <cell r="F140">
            <v>1</v>
          </cell>
          <cell r="EC140" t="str">
            <v>L</v>
          </cell>
          <cell r="ED140">
            <v>22050010</v>
          </cell>
          <cell r="EE140" t="str">
            <v xml:space="preserve"> Basic Wages</v>
          </cell>
          <cell r="EG140" t="str">
            <v>/Sum</v>
          </cell>
          <cell r="EH140">
            <v>1</v>
          </cell>
          <cell r="EI140" t="str">
            <v>22320</v>
          </cell>
          <cell r="EJ140">
            <v>223210</v>
          </cell>
          <cell r="EK140" t="str">
            <v>Lab-CatAHourly-Ops-HourlyNorm</v>
          </cell>
          <cell r="EL140" t="str">
            <v>Lab-CatAHourly-Ops</v>
          </cell>
        </row>
        <row r="141">
          <cell r="B141">
            <v>22050020</v>
          </cell>
          <cell r="C141" t="str">
            <v>Over Time - Weekdays</v>
          </cell>
          <cell r="E141" t="str">
            <v>/Sum</v>
          </cell>
          <cell r="F141">
            <v>1</v>
          </cell>
          <cell r="EC141" t="str">
            <v>L</v>
          </cell>
          <cell r="ED141">
            <v>22050020</v>
          </cell>
          <cell r="EE141" t="str">
            <v>Over Time - Weekdays</v>
          </cell>
          <cell r="EG141" t="str">
            <v>/Sum</v>
          </cell>
          <cell r="EH141">
            <v>1</v>
          </cell>
          <cell r="EI141" t="str">
            <v>22320</v>
          </cell>
          <cell r="EJ141">
            <v>223215</v>
          </cell>
          <cell r="EK141" t="str">
            <v>Lab-CatAHourly-Ops-HourlyExc</v>
          </cell>
          <cell r="EL141" t="str">
            <v>Lab-CatAHourly-Ops</v>
          </cell>
        </row>
        <row r="142">
          <cell r="B142">
            <v>22050030</v>
          </cell>
          <cell r="C142" t="str">
            <v>Over Time - Sundays</v>
          </cell>
          <cell r="E142" t="str">
            <v>/Sum</v>
          </cell>
          <cell r="F142">
            <v>1</v>
          </cell>
          <cell r="EC142" t="str">
            <v>L</v>
          </cell>
          <cell r="ED142">
            <v>22050030</v>
          </cell>
          <cell r="EE142" t="str">
            <v>Over Time - Sundays</v>
          </cell>
          <cell r="EG142" t="str">
            <v>/Sum</v>
          </cell>
          <cell r="EH142">
            <v>1</v>
          </cell>
          <cell r="EI142" t="str">
            <v>22320</v>
          </cell>
          <cell r="EJ142">
            <v>223215</v>
          </cell>
          <cell r="EK142" t="str">
            <v>Lab-CatAHourly-Ops-HourlyExc</v>
          </cell>
          <cell r="EL142" t="str">
            <v>Lab-CatAHourly-Ops</v>
          </cell>
        </row>
        <row r="143">
          <cell r="B143">
            <v>22050040</v>
          </cell>
          <cell r="C143" t="str">
            <v>Production Bonus</v>
          </cell>
          <cell r="E143" t="str">
            <v>/Sum</v>
          </cell>
          <cell r="F143">
            <v>1</v>
          </cell>
          <cell r="EC143" t="str">
            <v>L</v>
          </cell>
          <cell r="ED143">
            <v>22050040</v>
          </cell>
          <cell r="EE143" t="str">
            <v>Production Bonus</v>
          </cell>
          <cell r="EG143" t="str">
            <v>/Sum</v>
          </cell>
          <cell r="EH143">
            <v>1</v>
          </cell>
          <cell r="EI143" t="str">
            <v>22320</v>
          </cell>
          <cell r="EJ143">
            <v>223230</v>
          </cell>
          <cell r="EK143" t="str">
            <v>Lab-CatAHourly-Ops-Bonus</v>
          </cell>
          <cell r="EL143" t="str">
            <v>Lab-CatAHourly-Ops</v>
          </cell>
        </row>
        <row r="144">
          <cell r="B144">
            <v>22050050</v>
          </cell>
          <cell r="C144" t="str">
            <v>Site Specific Bonus</v>
          </cell>
          <cell r="E144" t="str">
            <v>/Sum</v>
          </cell>
          <cell r="F144">
            <v>1</v>
          </cell>
          <cell r="EC144" t="str">
            <v>L</v>
          </cell>
          <cell r="ED144">
            <v>22050050</v>
          </cell>
          <cell r="EE144" t="str">
            <v>Site Specific Bonus</v>
          </cell>
          <cell r="EG144" t="str">
            <v>/Sum</v>
          </cell>
          <cell r="EH144">
            <v>1</v>
          </cell>
          <cell r="EI144" t="str">
            <v>22320</v>
          </cell>
          <cell r="EJ144">
            <v>223230</v>
          </cell>
          <cell r="EK144" t="str">
            <v>Lab-CatAHourly-Ops-Bonus</v>
          </cell>
          <cell r="EL144" t="str">
            <v>Lab-CatAHourly-Ops</v>
          </cell>
        </row>
        <row r="145">
          <cell r="B145">
            <v>22050060</v>
          </cell>
          <cell r="C145" t="str">
            <v>Site Allowance</v>
          </cell>
          <cell r="E145" t="str">
            <v>/Sum</v>
          </cell>
          <cell r="F145">
            <v>1</v>
          </cell>
          <cell r="EC145" t="str">
            <v>L</v>
          </cell>
          <cell r="ED145">
            <v>22050060</v>
          </cell>
          <cell r="EE145" t="str">
            <v>Site Allowance</v>
          </cell>
          <cell r="EG145" t="str">
            <v>/Sum</v>
          </cell>
          <cell r="EH145">
            <v>1</v>
          </cell>
          <cell r="EI145" t="str">
            <v>22320</v>
          </cell>
          <cell r="EJ145">
            <v>223250</v>
          </cell>
          <cell r="EK145" t="str">
            <v>Lab-CatAHourly-Ops-Allow-Hrly</v>
          </cell>
          <cell r="EL145" t="str">
            <v>Lab-CatAHourly-Ops</v>
          </cell>
        </row>
        <row r="146">
          <cell r="B146">
            <v>22050070</v>
          </cell>
          <cell r="C146" t="str">
            <v>Housing Allowance</v>
          </cell>
          <cell r="E146" t="str">
            <v>/Sum</v>
          </cell>
          <cell r="F146">
            <v>1</v>
          </cell>
          <cell r="EC146" t="str">
            <v>L</v>
          </cell>
          <cell r="ED146">
            <v>22050070</v>
          </cell>
          <cell r="EE146" t="str">
            <v>Housing Allowance</v>
          </cell>
          <cell r="EG146" t="str">
            <v>/Sum</v>
          </cell>
          <cell r="EH146">
            <v>1</v>
          </cell>
          <cell r="EI146" t="str">
            <v>22320</v>
          </cell>
          <cell r="EJ146">
            <v>223220</v>
          </cell>
          <cell r="EK146" t="str">
            <v>Lab-CatAHourly-Ops-Sundry</v>
          </cell>
          <cell r="EL146" t="str">
            <v>Lab-CatAHourly-Ops</v>
          </cell>
        </row>
        <row r="147">
          <cell r="B147">
            <v>22050080</v>
          </cell>
          <cell r="C147" t="str">
            <v>13th Cheque Allowance</v>
          </cell>
          <cell r="E147" t="str">
            <v>/Sum</v>
          </cell>
          <cell r="F147">
            <v>1</v>
          </cell>
          <cell r="EC147" t="str">
            <v>L</v>
          </cell>
          <cell r="ED147">
            <v>22050080</v>
          </cell>
          <cell r="EE147" t="str">
            <v>13th Cheque Allowance</v>
          </cell>
          <cell r="EG147" t="str">
            <v>/Sum</v>
          </cell>
          <cell r="EH147">
            <v>1</v>
          </cell>
          <cell r="EI147" t="str">
            <v>22320</v>
          </cell>
          <cell r="EJ147">
            <v>223260</v>
          </cell>
          <cell r="EK147" t="str">
            <v>Lab-CatAHourly-Ops-Allow-%</v>
          </cell>
          <cell r="EL147" t="str">
            <v>Lab-CatAHourly-Ops</v>
          </cell>
        </row>
        <row r="148">
          <cell r="B148">
            <v>22050090</v>
          </cell>
          <cell r="C148" t="str">
            <v>Car Allowance</v>
          </cell>
          <cell r="E148" t="str">
            <v>/Sum</v>
          </cell>
          <cell r="F148">
            <v>1</v>
          </cell>
          <cell r="EC148" t="str">
            <v>L</v>
          </cell>
          <cell r="ED148">
            <v>22050090</v>
          </cell>
          <cell r="EE148" t="str">
            <v>Car Allowance</v>
          </cell>
          <cell r="EG148" t="str">
            <v>/Sum</v>
          </cell>
          <cell r="EH148">
            <v>1</v>
          </cell>
          <cell r="EI148" t="str">
            <v>22320</v>
          </cell>
          <cell r="EJ148">
            <v>223220</v>
          </cell>
          <cell r="EK148" t="str">
            <v>Lab-CatAHourly-Ops-Sundry</v>
          </cell>
          <cell r="EL148" t="str">
            <v>Lab-CatAHourly-Ops</v>
          </cell>
        </row>
        <row r="149">
          <cell r="B149">
            <v>22050100</v>
          </cell>
          <cell r="C149" t="str">
            <v>Protective Clothing Allowance</v>
          </cell>
          <cell r="E149" t="str">
            <v>/Sum</v>
          </cell>
          <cell r="F149">
            <v>1</v>
          </cell>
          <cell r="EC149" t="str">
            <v>L</v>
          </cell>
          <cell r="ED149">
            <v>22050100</v>
          </cell>
          <cell r="EE149" t="str">
            <v>Protective Clothing Allowance</v>
          </cell>
          <cell r="EG149" t="str">
            <v>/Sum</v>
          </cell>
          <cell r="EH149">
            <v>1</v>
          </cell>
          <cell r="EI149" t="str">
            <v>22320</v>
          </cell>
          <cell r="EJ149">
            <v>223250</v>
          </cell>
          <cell r="EK149" t="str">
            <v>Lab-CatAHourly-Ops-Allow-Hrly</v>
          </cell>
          <cell r="EL149" t="str">
            <v>Lab-CatAHourly-Ops</v>
          </cell>
        </row>
        <row r="150">
          <cell r="B150">
            <v>22050110</v>
          </cell>
          <cell r="C150" t="str">
            <v>U.I.F.</v>
          </cell>
          <cell r="E150" t="str">
            <v>/Sum</v>
          </cell>
          <cell r="F150">
            <v>1</v>
          </cell>
          <cell r="EC150" t="str">
            <v>L</v>
          </cell>
          <cell r="ED150">
            <v>22050110</v>
          </cell>
          <cell r="EE150" t="str">
            <v>U.I.F.</v>
          </cell>
          <cell r="EG150" t="str">
            <v>/Sum</v>
          </cell>
          <cell r="EH150">
            <v>1</v>
          </cell>
          <cell r="EI150" t="str">
            <v>22320</v>
          </cell>
          <cell r="EJ150">
            <v>223280</v>
          </cell>
          <cell r="EK150" t="str">
            <v>Lab-CatAHourly-Ops-StatutCont</v>
          </cell>
          <cell r="EL150" t="str">
            <v>Lab-CatAHourly-Ops</v>
          </cell>
        </row>
        <row r="151">
          <cell r="B151">
            <v>22050120</v>
          </cell>
          <cell r="C151" t="str">
            <v>Pension</v>
          </cell>
          <cell r="E151" t="str">
            <v>/Sum</v>
          </cell>
          <cell r="F151">
            <v>1</v>
          </cell>
          <cell r="EC151" t="str">
            <v>L</v>
          </cell>
          <cell r="ED151">
            <v>22050120</v>
          </cell>
          <cell r="EE151" t="str">
            <v>Pension</v>
          </cell>
          <cell r="EG151" t="str">
            <v>/Sum</v>
          </cell>
          <cell r="EH151">
            <v>1</v>
          </cell>
          <cell r="EI151" t="str">
            <v>22320</v>
          </cell>
          <cell r="EJ151">
            <v>223270</v>
          </cell>
          <cell r="EK151" t="str">
            <v>Lab-CatAHourly-Ops-CompCont</v>
          </cell>
          <cell r="EL151" t="str">
            <v>Lab-CatAHourly-Ops</v>
          </cell>
        </row>
        <row r="152">
          <cell r="B152">
            <v>22050130</v>
          </cell>
          <cell r="C152" t="str">
            <v>Mine Workers Provident Fund</v>
          </cell>
          <cell r="E152" t="str">
            <v>/Sum</v>
          </cell>
          <cell r="F152">
            <v>1</v>
          </cell>
          <cell r="EC152" t="str">
            <v>L</v>
          </cell>
          <cell r="ED152">
            <v>22050130</v>
          </cell>
          <cell r="EE152" t="str">
            <v>Mine Workers Provident Fund</v>
          </cell>
          <cell r="EG152" t="str">
            <v>/Sum</v>
          </cell>
          <cell r="EH152">
            <v>1</v>
          </cell>
          <cell r="EI152" t="str">
            <v>22320</v>
          </cell>
          <cell r="EJ152">
            <v>223270</v>
          </cell>
          <cell r="EK152" t="str">
            <v>Lab-CatAHourly-Ops-CompCont</v>
          </cell>
          <cell r="EL152" t="str">
            <v>Lab-CatAHourly-Ops</v>
          </cell>
        </row>
        <row r="153">
          <cell r="B153">
            <v>22050140</v>
          </cell>
          <cell r="C153" t="str">
            <v>RSC Levies</v>
          </cell>
          <cell r="E153" t="str">
            <v>/Sum</v>
          </cell>
          <cell r="F153">
            <v>1</v>
          </cell>
          <cell r="EC153" t="str">
            <v>L</v>
          </cell>
          <cell r="ED153">
            <v>22050140</v>
          </cell>
          <cell r="EE153" t="str">
            <v>RSC Levies</v>
          </cell>
          <cell r="EG153" t="str">
            <v>/Sum</v>
          </cell>
          <cell r="EH153">
            <v>1</v>
          </cell>
          <cell r="EI153" t="str">
            <v>22320</v>
          </cell>
          <cell r="EJ153">
            <v>223290</v>
          </cell>
          <cell r="EK153" t="str">
            <v>Lab-CatAHourly-Ops-Provisions</v>
          </cell>
          <cell r="EL153" t="str">
            <v>Lab-CatAHourly-Ops</v>
          </cell>
        </row>
        <row r="154">
          <cell r="B154">
            <v>22050150</v>
          </cell>
          <cell r="C154" t="str">
            <v>Skills Development Levies</v>
          </cell>
          <cell r="E154" t="str">
            <v>/Sum</v>
          </cell>
          <cell r="F154">
            <v>1</v>
          </cell>
          <cell r="EC154" t="str">
            <v>L</v>
          </cell>
          <cell r="ED154">
            <v>22050150</v>
          </cell>
          <cell r="EE154" t="str">
            <v>Skills Development Levies</v>
          </cell>
          <cell r="EG154" t="str">
            <v>/Sum</v>
          </cell>
          <cell r="EH154">
            <v>1</v>
          </cell>
          <cell r="EI154" t="str">
            <v>22320</v>
          </cell>
          <cell r="EJ154">
            <v>223290</v>
          </cell>
          <cell r="EK154" t="str">
            <v>Lab-CatAHourly-Ops-Provisions</v>
          </cell>
          <cell r="EL154" t="str">
            <v>Lab-CatAHourly-Ops</v>
          </cell>
        </row>
        <row r="155">
          <cell r="B155">
            <v>22050160</v>
          </cell>
          <cell r="C155" t="str">
            <v>Rand Mutual</v>
          </cell>
          <cell r="E155" t="str">
            <v>/Sum</v>
          </cell>
          <cell r="F155">
            <v>1</v>
          </cell>
          <cell r="EC155" t="str">
            <v>L</v>
          </cell>
          <cell r="ED155">
            <v>22050160</v>
          </cell>
          <cell r="EE155" t="str">
            <v>Rand Mutual</v>
          </cell>
          <cell r="EG155" t="str">
            <v>/Sum</v>
          </cell>
          <cell r="EH155">
            <v>1</v>
          </cell>
          <cell r="EI155" t="str">
            <v>22320</v>
          </cell>
          <cell r="EJ155">
            <v>223290</v>
          </cell>
          <cell r="EK155" t="str">
            <v>Lab-CatAHourly-Ops-Provisions</v>
          </cell>
          <cell r="EL155" t="str">
            <v>Lab-CatAHourly-Ops</v>
          </cell>
        </row>
        <row r="156">
          <cell r="B156">
            <v>22050170</v>
          </cell>
          <cell r="C156" t="str">
            <v>Provision For Annual Bonus</v>
          </cell>
          <cell r="E156" t="str">
            <v>/Sum</v>
          </cell>
          <cell r="F156">
            <v>1</v>
          </cell>
          <cell r="EC156" t="str">
            <v>L</v>
          </cell>
          <cell r="ED156">
            <v>22050170</v>
          </cell>
          <cell r="EE156" t="str">
            <v>Provision For Annual Bonus</v>
          </cell>
          <cell r="EG156" t="str">
            <v>/Sum</v>
          </cell>
          <cell r="EH156">
            <v>1</v>
          </cell>
          <cell r="EI156" t="str">
            <v>22320</v>
          </cell>
          <cell r="EJ156">
            <v>223290</v>
          </cell>
          <cell r="EK156" t="str">
            <v>Lab-CatAHourly-Ops-Provisions</v>
          </cell>
          <cell r="EL156" t="str">
            <v>Lab-CatAHourly-Ops</v>
          </cell>
        </row>
        <row r="157">
          <cell r="B157">
            <v>22050180</v>
          </cell>
          <cell r="C157" t="str">
            <v>Relief Provision</v>
          </cell>
          <cell r="E157" t="str">
            <v>/Sum</v>
          </cell>
          <cell r="F157">
            <v>1</v>
          </cell>
          <cell r="EC157" t="str">
            <v>L</v>
          </cell>
          <cell r="ED157">
            <v>22050180</v>
          </cell>
          <cell r="EE157" t="str">
            <v>Relief Provision</v>
          </cell>
          <cell r="EG157" t="str">
            <v>/Sum</v>
          </cell>
          <cell r="EH157">
            <v>1</v>
          </cell>
          <cell r="EI157" t="str">
            <v>22320</v>
          </cell>
          <cell r="EJ157">
            <v>223290</v>
          </cell>
          <cell r="EK157" t="str">
            <v>Lab-CatAHourly-Ops-Provisions</v>
          </cell>
          <cell r="EL157" t="str">
            <v>Lab-CatAHourly-Ops</v>
          </cell>
        </row>
        <row r="158">
          <cell r="B158">
            <v>22050190</v>
          </cell>
          <cell r="C158" t="str">
            <v>Medical Aid</v>
          </cell>
          <cell r="E158" t="str">
            <v>/Sum</v>
          </cell>
          <cell r="F158">
            <v>1</v>
          </cell>
          <cell r="EC158" t="str">
            <v>L</v>
          </cell>
          <cell r="ED158">
            <v>22050190</v>
          </cell>
          <cell r="EE158" t="str">
            <v>Medical Aid</v>
          </cell>
          <cell r="EG158" t="str">
            <v>/Sum</v>
          </cell>
          <cell r="EH158">
            <v>1</v>
          </cell>
          <cell r="EI158" t="str">
            <v>22320</v>
          </cell>
          <cell r="EJ158">
            <v>223270</v>
          </cell>
          <cell r="EK158" t="str">
            <v>Lab-CatAHourly-Ops-CompCont</v>
          </cell>
          <cell r="EL158" t="str">
            <v>Lab-CatAHourly-Ops</v>
          </cell>
        </row>
        <row r="159">
          <cell r="B159">
            <v>22050200</v>
          </cell>
          <cell r="C159" t="str">
            <v>Death Benefit Scheme</v>
          </cell>
          <cell r="E159" t="str">
            <v>/Sum</v>
          </cell>
          <cell r="F159">
            <v>1</v>
          </cell>
          <cell r="EC159" t="str">
            <v>L</v>
          </cell>
          <cell r="ED159">
            <v>22050200</v>
          </cell>
          <cell r="EE159" t="str">
            <v>Death Benefit Scheme</v>
          </cell>
          <cell r="EG159" t="str">
            <v>/Sum</v>
          </cell>
          <cell r="EH159">
            <v>1</v>
          </cell>
          <cell r="EI159" t="str">
            <v>22320</v>
          </cell>
          <cell r="EJ159">
            <v>223270</v>
          </cell>
          <cell r="EK159" t="str">
            <v>Lab-CatAHourly-Ops-CompCont</v>
          </cell>
          <cell r="EL159" t="str">
            <v>Lab-CatAHourly-Ops</v>
          </cell>
        </row>
        <row r="160">
          <cell r="B160">
            <v>22050210</v>
          </cell>
          <cell r="C160" t="str">
            <v>Leave Bonus</v>
          </cell>
          <cell r="E160" t="str">
            <v>/Sum</v>
          </cell>
          <cell r="F160">
            <v>1</v>
          </cell>
          <cell r="EC160" t="str">
            <v>L</v>
          </cell>
          <cell r="ED160">
            <v>22050210</v>
          </cell>
          <cell r="EE160" t="str">
            <v>Leave Bonus</v>
          </cell>
          <cell r="EG160" t="str">
            <v>/Sum</v>
          </cell>
          <cell r="EH160">
            <v>1</v>
          </cell>
          <cell r="EI160" t="str">
            <v>22320</v>
          </cell>
          <cell r="EJ160">
            <v>223290</v>
          </cell>
          <cell r="EK160" t="str">
            <v>Lab-CatAHourly-Ops-Provisions</v>
          </cell>
          <cell r="EL160" t="str">
            <v>Lab-CatAHourly-Ops</v>
          </cell>
        </row>
        <row r="161">
          <cell r="B161">
            <v>22050220</v>
          </cell>
          <cell r="C161" t="str">
            <v>Contract Bonus</v>
          </cell>
          <cell r="E161" t="str">
            <v>/Sum</v>
          </cell>
          <cell r="F161">
            <v>1</v>
          </cell>
          <cell r="EC161" t="str">
            <v>L</v>
          </cell>
          <cell r="ED161">
            <v>22050220</v>
          </cell>
          <cell r="EE161" t="str">
            <v>Contract Bonus</v>
          </cell>
          <cell r="EG161" t="str">
            <v>/Sum</v>
          </cell>
          <cell r="EH161">
            <v>1</v>
          </cell>
          <cell r="EI161" t="str">
            <v>22320</v>
          </cell>
          <cell r="EJ161">
            <v>223290</v>
          </cell>
          <cell r="EK161" t="str">
            <v>Lab-CatAHourly-Ops-Provisions</v>
          </cell>
          <cell r="EL161" t="str">
            <v>Lab-CatAHourly-Ops</v>
          </cell>
        </row>
        <row r="162">
          <cell r="B162">
            <v>22050230</v>
          </cell>
          <cell r="C162" t="str">
            <v>Severance Pay</v>
          </cell>
          <cell r="E162" t="str">
            <v>/Sum</v>
          </cell>
          <cell r="F162">
            <v>1</v>
          </cell>
          <cell r="EC162" t="str">
            <v>L</v>
          </cell>
          <cell r="ED162">
            <v>22050230</v>
          </cell>
          <cell r="EE162" t="str">
            <v>Severance Pay</v>
          </cell>
          <cell r="EG162" t="str">
            <v>/Sum</v>
          </cell>
          <cell r="EH162">
            <v>1</v>
          </cell>
          <cell r="EI162" t="str">
            <v>22320</v>
          </cell>
          <cell r="EJ162">
            <v>223290</v>
          </cell>
          <cell r="EK162" t="str">
            <v>Lab-CatAHourly-Ops-Provisions</v>
          </cell>
          <cell r="EL162" t="str">
            <v>Lab-CatAHourly-Ops</v>
          </cell>
        </row>
        <row r="164">
          <cell r="B164">
            <v>22060</v>
          </cell>
          <cell r="C164" t="str">
            <v>Cat A - Hourly - Engineering</v>
          </cell>
          <cell r="EC164" t="str">
            <v>*</v>
          </cell>
          <cell r="ED164">
            <v>22060</v>
          </cell>
          <cell r="EE164" t="str">
            <v>Cat A - Hourly - Engineering</v>
          </cell>
        </row>
        <row r="166">
          <cell r="B166">
            <v>22060010</v>
          </cell>
          <cell r="C166" t="str">
            <v xml:space="preserve"> Basic Wages</v>
          </cell>
          <cell r="E166" t="str">
            <v>/Sum</v>
          </cell>
          <cell r="F166">
            <v>1</v>
          </cell>
          <cell r="EC166" t="str">
            <v>L</v>
          </cell>
          <cell r="ED166">
            <v>22060010</v>
          </cell>
          <cell r="EE166" t="str">
            <v xml:space="preserve"> Basic Wages</v>
          </cell>
          <cell r="EG166" t="str">
            <v>/Sum</v>
          </cell>
          <cell r="EH166">
            <v>1</v>
          </cell>
          <cell r="EI166" t="str">
            <v>22330</v>
          </cell>
          <cell r="EJ166">
            <v>223310</v>
          </cell>
          <cell r="EK166" t="str">
            <v>Lab-CatAHourly-Eng-HourlyNorm</v>
          </cell>
          <cell r="EL166" t="str">
            <v>Lab-CatAHourly-Eng</v>
          </cell>
        </row>
        <row r="167">
          <cell r="B167">
            <v>22060020</v>
          </cell>
          <cell r="C167" t="str">
            <v>Over Time - Weekdays</v>
          </cell>
          <cell r="E167" t="str">
            <v>/Sum</v>
          </cell>
          <cell r="F167">
            <v>1</v>
          </cell>
          <cell r="EC167" t="str">
            <v>L</v>
          </cell>
          <cell r="ED167">
            <v>22060020</v>
          </cell>
          <cell r="EE167" t="str">
            <v>Over Time - Weekdays</v>
          </cell>
          <cell r="EG167" t="str">
            <v>/Sum</v>
          </cell>
          <cell r="EH167">
            <v>1</v>
          </cell>
          <cell r="EI167" t="str">
            <v>22330</v>
          </cell>
          <cell r="EJ167">
            <v>223315</v>
          </cell>
          <cell r="EK167" t="str">
            <v>Lab-CatAHourly-Eng-HourlyExc</v>
          </cell>
          <cell r="EL167" t="str">
            <v>Lab-CatAHourly-Eng</v>
          </cell>
        </row>
        <row r="168">
          <cell r="B168">
            <v>22060030</v>
          </cell>
          <cell r="C168" t="str">
            <v>Over Time - Sundays</v>
          </cell>
          <cell r="E168" t="str">
            <v>/Sum</v>
          </cell>
          <cell r="F168">
            <v>1</v>
          </cell>
          <cell r="EC168" t="str">
            <v>L</v>
          </cell>
          <cell r="ED168">
            <v>22060030</v>
          </cell>
          <cell r="EE168" t="str">
            <v>Over Time - Sundays</v>
          </cell>
          <cell r="EG168" t="str">
            <v>/Sum</v>
          </cell>
          <cell r="EH168">
            <v>1</v>
          </cell>
          <cell r="EI168" t="str">
            <v>22330</v>
          </cell>
          <cell r="EJ168">
            <v>223315</v>
          </cell>
          <cell r="EK168" t="str">
            <v>Lab-CatAHourly-Eng-HourlyExc</v>
          </cell>
          <cell r="EL168" t="str">
            <v>Lab-CatAHourly-Eng</v>
          </cell>
        </row>
        <row r="169">
          <cell r="B169">
            <v>22060040</v>
          </cell>
          <cell r="C169" t="str">
            <v>Production Bonus</v>
          </cell>
          <cell r="E169" t="str">
            <v>/Sum</v>
          </cell>
          <cell r="F169">
            <v>1</v>
          </cell>
          <cell r="EC169" t="str">
            <v>L</v>
          </cell>
          <cell r="ED169">
            <v>22060040</v>
          </cell>
          <cell r="EE169" t="str">
            <v>Production Bonus</v>
          </cell>
          <cell r="EG169" t="str">
            <v>/Sum</v>
          </cell>
          <cell r="EH169">
            <v>1</v>
          </cell>
          <cell r="EI169" t="str">
            <v>22330</v>
          </cell>
          <cell r="EJ169">
            <v>223330</v>
          </cell>
          <cell r="EK169" t="str">
            <v>Lab-CatAHourly-Eng-Bonus</v>
          </cell>
          <cell r="EL169" t="str">
            <v>Lab-CatAHourly-Eng</v>
          </cell>
        </row>
        <row r="170">
          <cell r="B170">
            <v>22060050</v>
          </cell>
          <cell r="C170" t="str">
            <v>Site Specific Bonus</v>
          </cell>
          <cell r="E170" t="str">
            <v>/Sum</v>
          </cell>
          <cell r="F170">
            <v>1</v>
          </cell>
          <cell r="EC170" t="str">
            <v>L</v>
          </cell>
          <cell r="ED170">
            <v>22060050</v>
          </cell>
          <cell r="EE170" t="str">
            <v>Site Specific Bonus</v>
          </cell>
          <cell r="EG170" t="str">
            <v>/Sum</v>
          </cell>
          <cell r="EH170">
            <v>1</v>
          </cell>
          <cell r="EI170" t="str">
            <v>22330</v>
          </cell>
          <cell r="EJ170">
            <v>223330</v>
          </cell>
          <cell r="EK170" t="str">
            <v>Lab-CatAHourly-Eng-Bonus</v>
          </cell>
          <cell r="EL170" t="str">
            <v>Lab-CatAHourly-Eng</v>
          </cell>
        </row>
        <row r="171">
          <cell r="B171">
            <v>22060060</v>
          </cell>
          <cell r="C171" t="str">
            <v>Site Allowance</v>
          </cell>
          <cell r="E171" t="str">
            <v>/Sum</v>
          </cell>
          <cell r="F171">
            <v>1</v>
          </cell>
          <cell r="EC171" t="str">
            <v>L</v>
          </cell>
          <cell r="ED171">
            <v>22060060</v>
          </cell>
          <cell r="EE171" t="str">
            <v>Site Allowance</v>
          </cell>
          <cell r="EG171" t="str">
            <v>/Sum</v>
          </cell>
          <cell r="EH171">
            <v>1</v>
          </cell>
          <cell r="EI171" t="str">
            <v>22330</v>
          </cell>
          <cell r="EJ171">
            <v>223350</v>
          </cell>
          <cell r="EK171" t="str">
            <v>Lab-CatAHourly-Eng-Allow-Hrly</v>
          </cell>
          <cell r="EL171" t="str">
            <v>Lab-CatAHourly-Eng</v>
          </cell>
        </row>
        <row r="172">
          <cell r="B172">
            <v>22060070</v>
          </cell>
          <cell r="C172" t="str">
            <v>Housing Allowance</v>
          </cell>
          <cell r="E172" t="str">
            <v>/Sum</v>
          </cell>
          <cell r="F172">
            <v>1</v>
          </cell>
          <cell r="EC172" t="str">
            <v>L</v>
          </cell>
          <cell r="ED172">
            <v>22060070</v>
          </cell>
          <cell r="EE172" t="str">
            <v>Housing Allowance</v>
          </cell>
          <cell r="EG172" t="str">
            <v>/Sum</v>
          </cell>
          <cell r="EH172">
            <v>1</v>
          </cell>
          <cell r="EI172" t="str">
            <v>22330</v>
          </cell>
          <cell r="EJ172">
            <v>223320</v>
          </cell>
          <cell r="EK172" t="str">
            <v>Lab-CatAHourly-Eng-Sundry</v>
          </cell>
          <cell r="EL172" t="str">
            <v>Lab-CatAHourly-Eng</v>
          </cell>
        </row>
        <row r="173">
          <cell r="B173">
            <v>22060080</v>
          </cell>
          <cell r="C173" t="str">
            <v>13th Cheque Allowance</v>
          </cell>
          <cell r="E173" t="str">
            <v>/Sum</v>
          </cell>
          <cell r="F173">
            <v>1</v>
          </cell>
          <cell r="EC173" t="str">
            <v>L</v>
          </cell>
          <cell r="ED173">
            <v>22060080</v>
          </cell>
          <cell r="EE173" t="str">
            <v>13th Cheque Allowance</v>
          </cell>
          <cell r="EG173" t="str">
            <v>/Sum</v>
          </cell>
          <cell r="EH173">
            <v>1</v>
          </cell>
          <cell r="EI173" t="str">
            <v>22330</v>
          </cell>
          <cell r="EJ173">
            <v>223360</v>
          </cell>
          <cell r="EK173" t="str">
            <v>Lab-CatAHourly-Eng-Allow-%</v>
          </cell>
          <cell r="EL173" t="str">
            <v>Lab-CatAHourly-Eng</v>
          </cell>
        </row>
        <row r="174">
          <cell r="B174">
            <v>22060090</v>
          </cell>
          <cell r="C174" t="str">
            <v>Car Allowance</v>
          </cell>
          <cell r="E174" t="str">
            <v>/Sum</v>
          </cell>
          <cell r="F174">
            <v>1</v>
          </cell>
          <cell r="EC174" t="str">
            <v>L</v>
          </cell>
          <cell r="ED174">
            <v>22060090</v>
          </cell>
          <cell r="EE174" t="str">
            <v>Car Allowance</v>
          </cell>
          <cell r="EG174" t="str">
            <v>/Sum</v>
          </cell>
          <cell r="EH174">
            <v>1</v>
          </cell>
          <cell r="EI174" t="str">
            <v>22330</v>
          </cell>
          <cell r="EJ174">
            <v>223320</v>
          </cell>
          <cell r="EK174" t="str">
            <v>Lab-CatAHourly-Eng-Sundry</v>
          </cell>
          <cell r="EL174" t="str">
            <v>Lab-CatAHourly-Eng</v>
          </cell>
        </row>
        <row r="175">
          <cell r="B175">
            <v>22060100</v>
          </cell>
          <cell r="C175" t="str">
            <v>Protective Clothing Allowance</v>
          </cell>
          <cell r="E175" t="str">
            <v>/Sum</v>
          </cell>
          <cell r="F175">
            <v>1</v>
          </cell>
          <cell r="EC175" t="str">
            <v>L</v>
          </cell>
          <cell r="ED175">
            <v>22060100</v>
          </cell>
          <cell r="EE175" t="str">
            <v>Protective Clothing Allowance</v>
          </cell>
          <cell r="EG175" t="str">
            <v>/Sum</v>
          </cell>
          <cell r="EH175">
            <v>1</v>
          </cell>
          <cell r="EI175" t="str">
            <v>22330</v>
          </cell>
          <cell r="EJ175">
            <v>223350</v>
          </cell>
          <cell r="EK175" t="str">
            <v>Lab-CatAHourly-Eng-Allow-Hrly</v>
          </cell>
          <cell r="EL175" t="str">
            <v>Lab-CatAHourly-Eng</v>
          </cell>
        </row>
        <row r="176">
          <cell r="B176">
            <v>22060110</v>
          </cell>
          <cell r="C176" t="str">
            <v>U.I.F.</v>
          </cell>
          <cell r="E176" t="str">
            <v>/Sum</v>
          </cell>
          <cell r="F176">
            <v>1</v>
          </cell>
          <cell r="EC176" t="str">
            <v>L</v>
          </cell>
          <cell r="ED176">
            <v>22060110</v>
          </cell>
          <cell r="EE176" t="str">
            <v>U.I.F.</v>
          </cell>
          <cell r="EG176" t="str">
            <v>/Sum</v>
          </cell>
          <cell r="EH176">
            <v>1</v>
          </cell>
          <cell r="EI176" t="str">
            <v>22330</v>
          </cell>
          <cell r="EJ176">
            <v>223380</v>
          </cell>
          <cell r="EK176" t="str">
            <v>Lab-CatAHourly-Eng-StatutCont</v>
          </cell>
          <cell r="EL176" t="str">
            <v>Lab-CatAHourly-Eng</v>
          </cell>
        </row>
        <row r="177">
          <cell r="B177">
            <v>22060120</v>
          </cell>
          <cell r="C177" t="str">
            <v>Pension</v>
          </cell>
          <cell r="E177" t="str">
            <v>/Sum</v>
          </cell>
          <cell r="F177">
            <v>1</v>
          </cell>
          <cell r="EC177" t="str">
            <v>L</v>
          </cell>
          <cell r="ED177">
            <v>22060120</v>
          </cell>
          <cell r="EE177" t="str">
            <v>Pension</v>
          </cell>
          <cell r="EG177" t="str">
            <v>/Sum</v>
          </cell>
          <cell r="EH177">
            <v>1</v>
          </cell>
          <cell r="EI177" t="str">
            <v>22330</v>
          </cell>
          <cell r="EJ177">
            <v>223370</v>
          </cell>
          <cell r="EK177" t="str">
            <v>Lab-CatAHourly-Eng-CompCont</v>
          </cell>
          <cell r="EL177" t="str">
            <v>Lab-CatAHourly-Eng</v>
          </cell>
        </row>
        <row r="178">
          <cell r="B178">
            <v>22060130</v>
          </cell>
          <cell r="C178" t="str">
            <v>Mine Workers Provident Fund</v>
          </cell>
          <cell r="E178" t="str">
            <v>/Sum</v>
          </cell>
          <cell r="F178">
            <v>1</v>
          </cell>
          <cell r="EC178" t="str">
            <v>L</v>
          </cell>
          <cell r="ED178">
            <v>22060130</v>
          </cell>
          <cell r="EE178" t="str">
            <v>Mine Workers Provident Fund</v>
          </cell>
          <cell r="EG178" t="str">
            <v>/Sum</v>
          </cell>
          <cell r="EH178">
            <v>1</v>
          </cell>
          <cell r="EI178" t="str">
            <v>22330</v>
          </cell>
          <cell r="EJ178">
            <v>223370</v>
          </cell>
          <cell r="EK178" t="str">
            <v>Lab-CatAHourly-Eng-CompCont</v>
          </cell>
          <cell r="EL178" t="str">
            <v>Lab-CatAHourly-Eng</v>
          </cell>
        </row>
        <row r="179">
          <cell r="B179">
            <v>22060140</v>
          </cell>
          <cell r="C179" t="str">
            <v>RSC Levies</v>
          </cell>
          <cell r="E179" t="str">
            <v>/Sum</v>
          </cell>
          <cell r="F179">
            <v>1</v>
          </cell>
          <cell r="EC179" t="str">
            <v>L</v>
          </cell>
          <cell r="ED179">
            <v>22060140</v>
          </cell>
          <cell r="EE179" t="str">
            <v>RSC Levies</v>
          </cell>
          <cell r="EG179" t="str">
            <v>/Sum</v>
          </cell>
          <cell r="EH179">
            <v>1</v>
          </cell>
          <cell r="EI179" t="str">
            <v>22330</v>
          </cell>
          <cell r="EJ179">
            <v>223390</v>
          </cell>
          <cell r="EK179" t="str">
            <v>Lab-CatAHourly-Eng-Provisions</v>
          </cell>
          <cell r="EL179" t="str">
            <v>Lab-CatAHourly-Eng</v>
          </cell>
        </row>
        <row r="180">
          <cell r="B180">
            <v>22060150</v>
          </cell>
          <cell r="C180" t="str">
            <v>Skills Development Levies</v>
          </cell>
          <cell r="E180" t="str">
            <v>/Sum</v>
          </cell>
          <cell r="F180">
            <v>1</v>
          </cell>
          <cell r="EC180" t="str">
            <v>L</v>
          </cell>
          <cell r="ED180">
            <v>22060150</v>
          </cell>
          <cell r="EE180" t="str">
            <v>Skills Development Levies</v>
          </cell>
          <cell r="EG180" t="str">
            <v>/Sum</v>
          </cell>
          <cell r="EH180">
            <v>1</v>
          </cell>
          <cell r="EI180" t="str">
            <v>22330</v>
          </cell>
          <cell r="EJ180">
            <v>223390</v>
          </cell>
          <cell r="EK180" t="str">
            <v>Lab-CatAHourly-Eng-Provisions</v>
          </cell>
          <cell r="EL180" t="str">
            <v>Lab-CatAHourly-Eng</v>
          </cell>
        </row>
        <row r="181">
          <cell r="B181">
            <v>22060160</v>
          </cell>
          <cell r="C181" t="str">
            <v>Rand Mutual</v>
          </cell>
          <cell r="E181" t="str">
            <v>/Sum</v>
          </cell>
          <cell r="F181">
            <v>1</v>
          </cell>
          <cell r="EC181" t="str">
            <v>L</v>
          </cell>
          <cell r="ED181">
            <v>22060160</v>
          </cell>
          <cell r="EE181" t="str">
            <v>Rand Mutual</v>
          </cell>
          <cell r="EG181" t="str">
            <v>/Sum</v>
          </cell>
          <cell r="EH181">
            <v>1</v>
          </cell>
          <cell r="EI181" t="str">
            <v>22330</v>
          </cell>
          <cell r="EJ181">
            <v>223390</v>
          </cell>
          <cell r="EK181" t="str">
            <v>Lab-CatAHourly-Eng-Provisions</v>
          </cell>
          <cell r="EL181" t="str">
            <v>Lab-CatAHourly-Eng</v>
          </cell>
        </row>
        <row r="182">
          <cell r="B182">
            <v>22060170</v>
          </cell>
          <cell r="C182" t="str">
            <v>Provision For Annual Bonus</v>
          </cell>
          <cell r="E182" t="str">
            <v>/Sum</v>
          </cell>
          <cell r="F182">
            <v>1</v>
          </cell>
          <cell r="EC182" t="str">
            <v>L</v>
          </cell>
          <cell r="ED182">
            <v>22060170</v>
          </cell>
          <cell r="EE182" t="str">
            <v>Provision For Annual Bonus</v>
          </cell>
          <cell r="EG182" t="str">
            <v>/Sum</v>
          </cell>
          <cell r="EH182">
            <v>1</v>
          </cell>
          <cell r="EI182" t="str">
            <v>22330</v>
          </cell>
          <cell r="EJ182">
            <v>223390</v>
          </cell>
          <cell r="EK182" t="str">
            <v>Lab-CatAHourly-Eng-Provisions</v>
          </cell>
          <cell r="EL182" t="str">
            <v>Lab-CatAHourly-Eng</v>
          </cell>
        </row>
        <row r="183">
          <cell r="B183">
            <v>22060180</v>
          </cell>
          <cell r="C183" t="str">
            <v>Relief Provision</v>
          </cell>
          <cell r="E183" t="str">
            <v>/Sum</v>
          </cell>
          <cell r="F183">
            <v>1</v>
          </cell>
          <cell r="EC183" t="str">
            <v>L</v>
          </cell>
          <cell r="ED183">
            <v>22060180</v>
          </cell>
          <cell r="EE183" t="str">
            <v>Relief Provision</v>
          </cell>
          <cell r="EG183" t="str">
            <v>/Sum</v>
          </cell>
          <cell r="EH183">
            <v>1</v>
          </cell>
          <cell r="EI183" t="str">
            <v>22330</v>
          </cell>
          <cell r="EJ183">
            <v>223390</v>
          </cell>
          <cell r="EK183" t="str">
            <v>Lab-CatAHourly-Eng-Provisions</v>
          </cell>
          <cell r="EL183" t="str">
            <v>Lab-CatAHourly-Eng</v>
          </cell>
        </row>
        <row r="184">
          <cell r="B184">
            <v>22060190</v>
          </cell>
          <cell r="C184" t="str">
            <v>Medical Aid</v>
          </cell>
          <cell r="E184" t="str">
            <v>/Sum</v>
          </cell>
          <cell r="F184">
            <v>1</v>
          </cell>
          <cell r="EC184" t="str">
            <v>L</v>
          </cell>
          <cell r="ED184">
            <v>22060190</v>
          </cell>
          <cell r="EE184" t="str">
            <v>Medical Aid</v>
          </cell>
          <cell r="EG184" t="str">
            <v>/Sum</v>
          </cell>
          <cell r="EH184">
            <v>1</v>
          </cell>
          <cell r="EI184" t="str">
            <v>22330</v>
          </cell>
          <cell r="EJ184">
            <v>223370</v>
          </cell>
          <cell r="EK184" t="str">
            <v>Lab-CatAHourly-Eng-CompCont</v>
          </cell>
          <cell r="EL184" t="str">
            <v>Lab-CatAHourly-Eng</v>
          </cell>
        </row>
        <row r="185">
          <cell r="B185">
            <v>22060200</v>
          </cell>
          <cell r="C185" t="str">
            <v>Death Benefit Scheme</v>
          </cell>
          <cell r="E185" t="str">
            <v>/Sum</v>
          </cell>
          <cell r="F185">
            <v>1</v>
          </cell>
          <cell r="EC185" t="str">
            <v>L</v>
          </cell>
          <cell r="ED185">
            <v>22060200</v>
          </cell>
          <cell r="EE185" t="str">
            <v>Death Benefit Scheme</v>
          </cell>
          <cell r="EG185" t="str">
            <v>/Sum</v>
          </cell>
          <cell r="EH185">
            <v>1</v>
          </cell>
          <cell r="EI185" t="str">
            <v>22330</v>
          </cell>
          <cell r="EJ185">
            <v>223370</v>
          </cell>
          <cell r="EK185" t="str">
            <v>Lab-CatAHourly-Eng-CompCont</v>
          </cell>
          <cell r="EL185" t="str">
            <v>Lab-CatAHourly-Eng</v>
          </cell>
        </row>
        <row r="186">
          <cell r="B186">
            <v>22060210</v>
          </cell>
          <cell r="C186" t="str">
            <v>Leave Bonus</v>
          </cell>
          <cell r="E186" t="str">
            <v>/Sum</v>
          </cell>
          <cell r="F186">
            <v>1</v>
          </cell>
          <cell r="EC186" t="str">
            <v>L</v>
          </cell>
          <cell r="ED186">
            <v>22060210</v>
          </cell>
          <cell r="EE186" t="str">
            <v>Leave Bonus</v>
          </cell>
          <cell r="EG186" t="str">
            <v>/Sum</v>
          </cell>
          <cell r="EH186">
            <v>1</v>
          </cell>
          <cell r="EI186" t="str">
            <v>22330</v>
          </cell>
          <cell r="EJ186">
            <v>223390</v>
          </cell>
          <cell r="EK186" t="str">
            <v>Lab-CatAHourly-Eng-Provisions</v>
          </cell>
          <cell r="EL186" t="str">
            <v>Lab-CatAHourly-Eng</v>
          </cell>
        </row>
        <row r="187">
          <cell r="B187">
            <v>22060220</v>
          </cell>
          <cell r="C187" t="str">
            <v>Contract Bonus</v>
          </cell>
          <cell r="E187" t="str">
            <v>/Sum</v>
          </cell>
          <cell r="F187">
            <v>1</v>
          </cell>
          <cell r="EC187" t="str">
            <v>L</v>
          </cell>
          <cell r="ED187">
            <v>22060220</v>
          </cell>
          <cell r="EE187" t="str">
            <v>Contract Bonus</v>
          </cell>
          <cell r="EG187" t="str">
            <v>/Sum</v>
          </cell>
          <cell r="EH187">
            <v>1</v>
          </cell>
          <cell r="EI187" t="str">
            <v>22330</v>
          </cell>
          <cell r="EJ187">
            <v>223390</v>
          </cell>
          <cell r="EK187" t="str">
            <v>Lab-CatAHourly-Eng-Provisions</v>
          </cell>
          <cell r="EL187" t="str">
            <v>Lab-CatAHourly-Eng</v>
          </cell>
        </row>
        <row r="188">
          <cell r="B188">
            <v>22060230</v>
          </cell>
          <cell r="C188" t="str">
            <v>Severance Pay</v>
          </cell>
          <cell r="E188" t="str">
            <v>/Sum</v>
          </cell>
          <cell r="F188">
            <v>1</v>
          </cell>
          <cell r="EC188" t="str">
            <v>L</v>
          </cell>
          <cell r="ED188">
            <v>22060230</v>
          </cell>
          <cell r="EE188" t="str">
            <v>Severance Pay</v>
          </cell>
          <cell r="EG188" t="str">
            <v>/Sum</v>
          </cell>
          <cell r="EH188">
            <v>1</v>
          </cell>
          <cell r="EI188" t="str">
            <v>22330</v>
          </cell>
          <cell r="EJ188">
            <v>223390</v>
          </cell>
          <cell r="EK188" t="str">
            <v>Lab-CatAHourly-Eng-Provisions</v>
          </cell>
          <cell r="EL188" t="str">
            <v>Lab-CatAHourly-Eng</v>
          </cell>
        </row>
        <row r="190">
          <cell r="B190">
            <v>22070</v>
          </cell>
          <cell r="C190" t="str">
            <v>Cat A - Hourly - SHE</v>
          </cell>
          <cell r="EC190" t="str">
            <v>*</v>
          </cell>
          <cell r="ED190">
            <v>22070</v>
          </cell>
          <cell r="EE190" t="str">
            <v>Cat A - Hourly - SHE</v>
          </cell>
        </row>
        <row r="192">
          <cell r="B192">
            <v>22070010</v>
          </cell>
          <cell r="C192" t="str">
            <v xml:space="preserve"> Basic Wages</v>
          </cell>
          <cell r="E192" t="str">
            <v>/Sum</v>
          </cell>
          <cell r="F192">
            <v>1</v>
          </cell>
          <cell r="EC192" t="str">
            <v>L</v>
          </cell>
          <cell r="ED192">
            <v>22070010</v>
          </cell>
          <cell r="EE192" t="str">
            <v xml:space="preserve"> Basic Wages</v>
          </cell>
          <cell r="EG192" t="str">
            <v>/Sum</v>
          </cell>
          <cell r="EH192">
            <v>1</v>
          </cell>
          <cell r="EI192" t="str">
            <v>22340</v>
          </cell>
          <cell r="EJ192">
            <v>223410</v>
          </cell>
          <cell r="EK192" t="str">
            <v>Lab-CatAHourly-SHE-HourlyNorm</v>
          </cell>
          <cell r="EL192" t="str">
            <v>Lab-CatAHourly-SHE</v>
          </cell>
        </row>
        <row r="193">
          <cell r="B193">
            <v>22070020</v>
          </cell>
          <cell r="C193" t="str">
            <v>Over Time - Weekdays</v>
          </cell>
          <cell r="E193" t="str">
            <v>/Sum</v>
          </cell>
          <cell r="F193">
            <v>1</v>
          </cell>
          <cell r="EC193" t="str">
            <v>L</v>
          </cell>
          <cell r="ED193">
            <v>22070020</v>
          </cell>
          <cell r="EE193" t="str">
            <v>Over Time - Weekdays</v>
          </cell>
          <cell r="EG193" t="str">
            <v>/Sum</v>
          </cell>
          <cell r="EH193">
            <v>1</v>
          </cell>
          <cell r="EI193" t="str">
            <v>22340</v>
          </cell>
          <cell r="EJ193">
            <v>223415</v>
          </cell>
          <cell r="EK193" t="str">
            <v>Lab-CatAHourly-SHE-HourlyExc</v>
          </cell>
          <cell r="EL193" t="str">
            <v>Lab-CatAHourly-SHE</v>
          </cell>
        </row>
        <row r="194">
          <cell r="B194">
            <v>22070030</v>
          </cell>
          <cell r="C194" t="str">
            <v>Over Time - Sundays</v>
          </cell>
          <cell r="E194" t="str">
            <v>/Sum</v>
          </cell>
          <cell r="F194">
            <v>1</v>
          </cell>
          <cell r="EC194" t="str">
            <v>L</v>
          </cell>
          <cell r="ED194">
            <v>22070030</v>
          </cell>
          <cell r="EE194" t="str">
            <v>Over Time - Sundays</v>
          </cell>
          <cell r="EG194" t="str">
            <v>/Sum</v>
          </cell>
          <cell r="EH194">
            <v>1</v>
          </cell>
          <cell r="EI194" t="str">
            <v>22340</v>
          </cell>
          <cell r="EJ194">
            <v>223415</v>
          </cell>
          <cell r="EK194" t="str">
            <v>Lab-CatAHourly-SHE-HourlyExc</v>
          </cell>
          <cell r="EL194" t="str">
            <v>Lab-CatAHourly-SHE</v>
          </cell>
        </row>
        <row r="195">
          <cell r="B195">
            <v>22070040</v>
          </cell>
          <cell r="C195" t="str">
            <v>Production Bonus</v>
          </cell>
          <cell r="E195" t="str">
            <v>/Sum</v>
          </cell>
          <cell r="F195">
            <v>1</v>
          </cell>
          <cell r="EC195" t="str">
            <v>L</v>
          </cell>
          <cell r="ED195">
            <v>22070040</v>
          </cell>
          <cell r="EE195" t="str">
            <v>Production Bonus</v>
          </cell>
          <cell r="EG195" t="str">
            <v>/Sum</v>
          </cell>
          <cell r="EH195">
            <v>1</v>
          </cell>
          <cell r="EI195" t="str">
            <v>22340</v>
          </cell>
          <cell r="EJ195">
            <v>223430</v>
          </cell>
          <cell r="EK195" t="str">
            <v>Lab-CatAHourly-SHE-Bonus</v>
          </cell>
          <cell r="EL195" t="str">
            <v>Lab-CatAHourly-SHE</v>
          </cell>
        </row>
        <row r="196">
          <cell r="B196">
            <v>22070050</v>
          </cell>
          <cell r="C196" t="str">
            <v>Site Specific Bonus</v>
          </cell>
          <cell r="E196" t="str">
            <v>/Sum</v>
          </cell>
          <cell r="F196">
            <v>1</v>
          </cell>
          <cell r="EC196" t="str">
            <v>L</v>
          </cell>
          <cell r="ED196">
            <v>22070050</v>
          </cell>
          <cell r="EE196" t="str">
            <v>Site Specific Bonus</v>
          </cell>
          <cell r="EG196" t="str">
            <v>/Sum</v>
          </cell>
          <cell r="EH196">
            <v>1</v>
          </cell>
          <cell r="EI196" t="str">
            <v>22340</v>
          </cell>
          <cell r="EJ196">
            <v>223430</v>
          </cell>
          <cell r="EK196" t="str">
            <v>Lab-CatAHourly-SHE-Bonus</v>
          </cell>
          <cell r="EL196" t="str">
            <v>Lab-CatAHourly-SHE</v>
          </cell>
        </row>
        <row r="197">
          <cell r="B197">
            <v>22070060</v>
          </cell>
          <cell r="C197" t="str">
            <v>Site Allowance</v>
          </cell>
          <cell r="E197" t="str">
            <v>/Sum</v>
          </cell>
          <cell r="F197">
            <v>1</v>
          </cell>
          <cell r="EC197" t="str">
            <v>L</v>
          </cell>
          <cell r="ED197">
            <v>22070060</v>
          </cell>
          <cell r="EE197" t="str">
            <v>Site Allowance</v>
          </cell>
          <cell r="EG197" t="str">
            <v>/Sum</v>
          </cell>
          <cell r="EH197">
            <v>1</v>
          </cell>
          <cell r="EI197" t="str">
            <v>22340</v>
          </cell>
          <cell r="EJ197">
            <v>223450</v>
          </cell>
          <cell r="EK197" t="str">
            <v>Lab-CatAHourly-SHE-Allow-Hrly</v>
          </cell>
          <cell r="EL197" t="str">
            <v>Lab-CatAHourly-SHE</v>
          </cell>
        </row>
        <row r="198">
          <cell r="B198">
            <v>22070070</v>
          </cell>
          <cell r="C198" t="str">
            <v>Housing Allowance</v>
          </cell>
          <cell r="E198" t="str">
            <v>/Sum</v>
          </cell>
          <cell r="F198">
            <v>1</v>
          </cell>
          <cell r="EC198" t="str">
            <v>L</v>
          </cell>
          <cell r="ED198">
            <v>22070070</v>
          </cell>
          <cell r="EE198" t="str">
            <v>Housing Allowance</v>
          </cell>
          <cell r="EG198" t="str">
            <v>/Sum</v>
          </cell>
          <cell r="EH198">
            <v>1</v>
          </cell>
          <cell r="EI198" t="str">
            <v>22340</v>
          </cell>
          <cell r="EJ198">
            <v>223420</v>
          </cell>
          <cell r="EK198" t="str">
            <v>Lab-CatAHourly-SHE-Sundry</v>
          </cell>
          <cell r="EL198" t="str">
            <v>Lab-CatAHourly-SHE</v>
          </cell>
        </row>
        <row r="199">
          <cell r="B199">
            <v>22070080</v>
          </cell>
          <cell r="C199" t="str">
            <v>13th Cheque Allowance</v>
          </cell>
          <cell r="E199" t="str">
            <v>/Sum</v>
          </cell>
          <cell r="F199">
            <v>1</v>
          </cell>
          <cell r="EC199" t="str">
            <v>L</v>
          </cell>
          <cell r="ED199">
            <v>22070080</v>
          </cell>
          <cell r="EE199" t="str">
            <v>13th Cheque Allowance</v>
          </cell>
          <cell r="EG199" t="str">
            <v>/Sum</v>
          </cell>
          <cell r="EH199">
            <v>1</v>
          </cell>
          <cell r="EI199" t="str">
            <v>22340</v>
          </cell>
          <cell r="EJ199">
            <v>223460</v>
          </cell>
          <cell r="EK199" t="str">
            <v>Lab-CatAHourly-SHE-Allow-%</v>
          </cell>
          <cell r="EL199" t="str">
            <v>Lab-CatAHourly-SHE</v>
          </cell>
        </row>
        <row r="200">
          <cell r="B200">
            <v>22070090</v>
          </cell>
          <cell r="C200" t="str">
            <v>Car Allowance</v>
          </cell>
          <cell r="E200" t="str">
            <v>/Sum</v>
          </cell>
          <cell r="F200">
            <v>1</v>
          </cell>
          <cell r="EC200" t="str">
            <v>L</v>
          </cell>
          <cell r="ED200">
            <v>22070090</v>
          </cell>
          <cell r="EE200" t="str">
            <v>Car Allowance</v>
          </cell>
          <cell r="EG200" t="str">
            <v>/Sum</v>
          </cell>
          <cell r="EH200">
            <v>1</v>
          </cell>
          <cell r="EI200" t="str">
            <v>22340</v>
          </cell>
          <cell r="EJ200">
            <v>223420</v>
          </cell>
          <cell r="EK200" t="str">
            <v>Lab-CatAHourly-SHE-Sundry</v>
          </cell>
          <cell r="EL200" t="str">
            <v>Lab-CatAHourly-SHE</v>
          </cell>
        </row>
        <row r="201">
          <cell r="B201">
            <v>22070100</v>
          </cell>
          <cell r="C201" t="str">
            <v>Protective Clothing Allowance</v>
          </cell>
          <cell r="E201" t="str">
            <v>/Sum</v>
          </cell>
          <cell r="F201">
            <v>1</v>
          </cell>
          <cell r="EC201" t="str">
            <v>L</v>
          </cell>
          <cell r="ED201">
            <v>22070100</v>
          </cell>
          <cell r="EE201" t="str">
            <v>Protective Clothing Allowance</v>
          </cell>
          <cell r="EG201" t="str">
            <v>/Sum</v>
          </cell>
          <cell r="EH201">
            <v>1</v>
          </cell>
          <cell r="EI201" t="str">
            <v>22340</v>
          </cell>
          <cell r="EJ201">
            <v>223450</v>
          </cell>
          <cell r="EK201" t="str">
            <v>Lab-CatAHourly-SHE-Allow-Hrly</v>
          </cell>
          <cell r="EL201" t="str">
            <v>Lab-CatAHourly-SHE</v>
          </cell>
        </row>
        <row r="202">
          <cell r="B202">
            <v>22070110</v>
          </cell>
          <cell r="C202" t="str">
            <v>U.I.F.</v>
          </cell>
          <cell r="E202" t="str">
            <v>/Sum</v>
          </cell>
          <cell r="F202">
            <v>1</v>
          </cell>
          <cell r="EC202" t="str">
            <v>L</v>
          </cell>
          <cell r="ED202">
            <v>22070110</v>
          </cell>
          <cell r="EE202" t="str">
            <v>U.I.F.</v>
          </cell>
          <cell r="EG202" t="str">
            <v>/Sum</v>
          </cell>
          <cell r="EH202">
            <v>1</v>
          </cell>
          <cell r="EI202" t="str">
            <v>22340</v>
          </cell>
          <cell r="EJ202">
            <v>223480</v>
          </cell>
          <cell r="EK202" t="str">
            <v>Lab-CatAHourly-SHE-StatutCont</v>
          </cell>
          <cell r="EL202" t="str">
            <v>Lab-CatAHourly-SHE</v>
          </cell>
        </row>
        <row r="203">
          <cell r="B203">
            <v>22070120</v>
          </cell>
          <cell r="C203" t="str">
            <v>Pension</v>
          </cell>
          <cell r="E203" t="str">
            <v>/Sum</v>
          </cell>
          <cell r="F203">
            <v>1</v>
          </cell>
          <cell r="EC203" t="str">
            <v>L</v>
          </cell>
          <cell r="ED203">
            <v>22070120</v>
          </cell>
          <cell r="EE203" t="str">
            <v>Pension</v>
          </cell>
          <cell r="EG203" t="str">
            <v>/Sum</v>
          </cell>
          <cell r="EH203">
            <v>1</v>
          </cell>
          <cell r="EI203" t="str">
            <v>22340</v>
          </cell>
          <cell r="EJ203">
            <v>223470</v>
          </cell>
          <cell r="EK203" t="str">
            <v>Lab-CatAHourly-SHE-CompCont</v>
          </cell>
          <cell r="EL203" t="str">
            <v>Lab-CatAHourly-SHE</v>
          </cell>
        </row>
        <row r="204">
          <cell r="B204">
            <v>22070130</v>
          </cell>
          <cell r="C204" t="str">
            <v>Mine Workers Provident Fund</v>
          </cell>
          <cell r="E204" t="str">
            <v>/Sum</v>
          </cell>
          <cell r="F204">
            <v>1</v>
          </cell>
          <cell r="EC204" t="str">
            <v>L</v>
          </cell>
          <cell r="ED204">
            <v>22070130</v>
          </cell>
          <cell r="EE204" t="str">
            <v>Mine Workers Provident Fund</v>
          </cell>
          <cell r="EG204" t="str">
            <v>/Sum</v>
          </cell>
          <cell r="EH204">
            <v>1</v>
          </cell>
          <cell r="EI204" t="str">
            <v>22340</v>
          </cell>
          <cell r="EJ204">
            <v>223470</v>
          </cell>
          <cell r="EK204" t="str">
            <v>Lab-CatAHourly-SHE-CompCont</v>
          </cell>
          <cell r="EL204" t="str">
            <v>Lab-CatAHourly-SHE</v>
          </cell>
        </row>
        <row r="205">
          <cell r="B205">
            <v>22070140</v>
          </cell>
          <cell r="C205" t="str">
            <v>RSC Levies</v>
          </cell>
          <cell r="E205" t="str">
            <v>/Sum</v>
          </cell>
          <cell r="F205">
            <v>1</v>
          </cell>
          <cell r="EC205" t="str">
            <v>L</v>
          </cell>
          <cell r="ED205">
            <v>22070140</v>
          </cell>
          <cell r="EE205" t="str">
            <v>RSC Levies</v>
          </cell>
          <cell r="EG205" t="str">
            <v>/Sum</v>
          </cell>
          <cell r="EH205">
            <v>1</v>
          </cell>
          <cell r="EI205" t="str">
            <v>22340</v>
          </cell>
          <cell r="EJ205">
            <v>223490</v>
          </cell>
          <cell r="EK205" t="str">
            <v>Lab-CatAHourly-SHE-Provisions</v>
          </cell>
          <cell r="EL205" t="str">
            <v>Lab-CatAHourly-SHE</v>
          </cell>
        </row>
        <row r="206">
          <cell r="B206">
            <v>22070150</v>
          </cell>
          <cell r="C206" t="str">
            <v>Skills Development Levies</v>
          </cell>
          <cell r="E206" t="str">
            <v>/Sum</v>
          </cell>
          <cell r="F206">
            <v>1</v>
          </cell>
          <cell r="EC206" t="str">
            <v>L</v>
          </cell>
          <cell r="ED206">
            <v>22070150</v>
          </cell>
          <cell r="EE206" t="str">
            <v>Skills Development Levies</v>
          </cell>
          <cell r="EG206" t="str">
            <v>/Sum</v>
          </cell>
          <cell r="EH206">
            <v>1</v>
          </cell>
          <cell r="EI206" t="str">
            <v>22340</v>
          </cell>
          <cell r="EJ206">
            <v>223490</v>
          </cell>
          <cell r="EK206" t="str">
            <v>Lab-CatAHourly-SHE-Provisions</v>
          </cell>
          <cell r="EL206" t="str">
            <v>Lab-CatAHourly-SHE</v>
          </cell>
        </row>
        <row r="207">
          <cell r="B207">
            <v>22070160</v>
          </cell>
          <cell r="C207" t="str">
            <v>Rand Mutual</v>
          </cell>
          <cell r="E207" t="str">
            <v>/Sum</v>
          </cell>
          <cell r="F207">
            <v>1</v>
          </cell>
          <cell r="EC207" t="str">
            <v>L</v>
          </cell>
          <cell r="ED207">
            <v>22070160</v>
          </cell>
          <cell r="EE207" t="str">
            <v>Rand Mutual</v>
          </cell>
          <cell r="EG207" t="str">
            <v>/Sum</v>
          </cell>
          <cell r="EH207">
            <v>1</v>
          </cell>
          <cell r="EI207" t="str">
            <v>22340</v>
          </cell>
          <cell r="EJ207">
            <v>223490</v>
          </cell>
          <cell r="EK207" t="str">
            <v>Lab-CatAHourly-SHE-Provisions</v>
          </cell>
          <cell r="EL207" t="str">
            <v>Lab-CatAHourly-SHE</v>
          </cell>
        </row>
        <row r="208">
          <cell r="B208">
            <v>22070170</v>
          </cell>
          <cell r="C208" t="str">
            <v>Provision For Annual Bonus</v>
          </cell>
          <cell r="E208" t="str">
            <v>/Sum</v>
          </cell>
          <cell r="F208">
            <v>1</v>
          </cell>
          <cell r="EC208" t="str">
            <v>L</v>
          </cell>
          <cell r="ED208">
            <v>22070170</v>
          </cell>
          <cell r="EE208" t="str">
            <v>Provision For Annual Bonus</v>
          </cell>
          <cell r="EG208" t="str">
            <v>/Sum</v>
          </cell>
          <cell r="EH208">
            <v>1</v>
          </cell>
          <cell r="EI208" t="str">
            <v>22340</v>
          </cell>
          <cell r="EJ208">
            <v>223490</v>
          </cell>
          <cell r="EK208" t="str">
            <v>Lab-CatAHourly-SHE-Provisions</v>
          </cell>
          <cell r="EL208" t="str">
            <v>Lab-CatAHourly-SHE</v>
          </cell>
        </row>
        <row r="209">
          <cell r="B209">
            <v>22070180</v>
          </cell>
          <cell r="C209" t="str">
            <v>Relief Provision</v>
          </cell>
          <cell r="E209" t="str">
            <v>/Sum</v>
          </cell>
          <cell r="F209">
            <v>1</v>
          </cell>
          <cell r="EC209" t="str">
            <v>L</v>
          </cell>
          <cell r="ED209">
            <v>22070180</v>
          </cell>
          <cell r="EE209" t="str">
            <v>Relief Provision</v>
          </cell>
          <cell r="EG209" t="str">
            <v>/Sum</v>
          </cell>
          <cell r="EH209">
            <v>1</v>
          </cell>
          <cell r="EI209" t="str">
            <v>22340</v>
          </cell>
          <cell r="EJ209">
            <v>223490</v>
          </cell>
          <cell r="EK209" t="str">
            <v>Lab-CatAHourly-SHE-Provisions</v>
          </cell>
          <cell r="EL209" t="str">
            <v>Lab-CatAHourly-SHE</v>
          </cell>
        </row>
        <row r="210">
          <cell r="B210">
            <v>22070190</v>
          </cell>
          <cell r="C210" t="str">
            <v>Medical Aid</v>
          </cell>
          <cell r="E210" t="str">
            <v>/Sum</v>
          </cell>
          <cell r="F210">
            <v>1</v>
          </cell>
          <cell r="EC210" t="str">
            <v>L</v>
          </cell>
          <cell r="ED210">
            <v>22070190</v>
          </cell>
          <cell r="EE210" t="str">
            <v>Medical Aid</v>
          </cell>
          <cell r="EG210" t="str">
            <v>/Sum</v>
          </cell>
          <cell r="EH210">
            <v>1</v>
          </cell>
          <cell r="EI210" t="str">
            <v>22340</v>
          </cell>
          <cell r="EJ210">
            <v>223470</v>
          </cell>
          <cell r="EK210" t="str">
            <v>Lab-CatAHourly-SHE-CompCont</v>
          </cell>
          <cell r="EL210" t="str">
            <v>Lab-CatAHourly-SHE</v>
          </cell>
        </row>
        <row r="211">
          <cell r="B211">
            <v>22070200</v>
          </cell>
          <cell r="C211" t="str">
            <v>Death Benefit Scheme</v>
          </cell>
          <cell r="E211" t="str">
            <v>/Sum</v>
          </cell>
          <cell r="F211">
            <v>1</v>
          </cell>
          <cell r="EC211" t="str">
            <v>L</v>
          </cell>
          <cell r="ED211">
            <v>22070200</v>
          </cell>
          <cell r="EE211" t="str">
            <v>Death Benefit Scheme</v>
          </cell>
          <cell r="EG211" t="str">
            <v>/Sum</v>
          </cell>
          <cell r="EH211">
            <v>1</v>
          </cell>
          <cell r="EI211" t="str">
            <v>22340</v>
          </cell>
          <cell r="EJ211">
            <v>223470</v>
          </cell>
          <cell r="EK211" t="str">
            <v>Lab-CatAHourly-SHE-CompCont</v>
          </cell>
          <cell r="EL211" t="str">
            <v>Lab-CatAHourly-SHE</v>
          </cell>
        </row>
        <row r="212">
          <cell r="B212">
            <v>22070210</v>
          </cell>
          <cell r="C212" t="str">
            <v>Leave Bonus</v>
          </cell>
          <cell r="E212" t="str">
            <v>/Sum</v>
          </cell>
          <cell r="F212">
            <v>1</v>
          </cell>
          <cell r="EC212" t="str">
            <v>L</v>
          </cell>
          <cell r="ED212">
            <v>22070210</v>
          </cell>
          <cell r="EE212" t="str">
            <v>Leave Bonus</v>
          </cell>
          <cell r="EG212" t="str">
            <v>/Sum</v>
          </cell>
          <cell r="EH212">
            <v>1</v>
          </cell>
          <cell r="EI212" t="str">
            <v>22340</v>
          </cell>
          <cell r="EJ212">
            <v>223490</v>
          </cell>
          <cell r="EK212" t="str">
            <v>Lab-CatAHourly-SHE-Provisions</v>
          </cell>
          <cell r="EL212" t="str">
            <v>Lab-CatAHourly-SHE</v>
          </cell>
        </row>
        <row r="213">
          <cell r="B213">
            <v>22070220</v>
          </cell>
          <cell r="C213" t="str">
            <v>Contract Bonus</v>
          </cell>
          <cell r="E213" t="str">
            <v>/Sum</v>
          </cell>
          <cell r="F213">
            <v>1</v>
          </cell>
          <cell r="EC213" t="str">
            <v>L</v>
          </cell>
          <cell r="ED213">
            <v>22070220</v>
          </cell>
          <cell r="EE213" t="str">
            <v>Contract Bonus</v>
          </cell>
          <cell r="EG213" t="str">
            <v>/Sum</v>
          </cell>
          <cell r="EH213">
            <v>1</v>
          </cell>
          <cell r="EI213" t="str">
            <v>22340</v>
          </cell>
          <cell r="EJ213">
            <v>223490</v>
          </cell>
          <cell r="EK213" t="str">
            <v>Lab-CatAHourly-SHE-Provisions</v>
          </cell>
          <cell r="EL213" t="str">
            <v>Lab-CatAHourly-SHE</v>
          </cell>
        </row>
        <row r="214">
          <cell r="B214">
            <v>22070230</v>
          </cell>
          <cell r="C214" t="str">
            <v>Severance Pay</v>
          </cell>
          <cell r="E214" t="str">
            <v>/Sum</v>
          </cell>
          <cell r="F214">
            <v>1</v>
          </cell>
          <cell r="EC214" t="str">
            <v>L</v>
          </cell>
          <cell r="ED214">
            <v>22070230</v>
          </cell>
          <cell r="EE214" t="str">
            <v>Severance Pay</v>
          </cell>
          <cell r="EG214" t="str">
            <v>/Sum</v>
          </cell>
          <cell r="EH214">
            <v>1</v>
          </cell>
          <cell r="EI214" t="str">
            <v>22340</v>
          </cell>
          <cell r="EJ214">
            <v>223490</v>
          </cell>
          <cell r="EK214" t="str">
            <v>Lab-CatAHourly-SHE-Provisions</v>
          </cell>
          <cell r="EL214" t="str">
            <v>Lab-CatAHourly-SHE</v>
          </cell>
        </row>
        <row r="216">
          <cell r="B216">
            <v>22080</v>
          </cell>
          <cell r="C216" t="str">
            <v>Cat A - Hourly - Administration</v>
          </cell>
          <cell r="EC216" t="str">
            <v>*</v>
          </cell>
          <cell r="ED216">
            <v>22080</v>
          </cell>
          <cell r="EE216" t="str">
            <v>Cat A - Hourly - Administration</v>
          </cell>
        </row>
        <row r="218">
          <cell r="B218">
            <v>22080010</v>
          </cell>
          <cell r="C218" t="str">
            <v xml:space="preserve"> Basic Wages</v>
          </cell>
          <cell r="E218" t="str">
            <v>/Sum</v>
          </cell>
          <cell r="F218">
            <v>1</v>
          </cell>
          <cell r="EC218" t="str">
            <v>L</v>
          </cell>
          <cell r="ED218">
            <v>22080010</v>
          </cell>
          <cell r="EE218" t="str">
            <v xml:space="preserve"> Basic Wages</v>
          </cell>
          <cell r="EG218" t="str">
            <v>/Sum</v>
          </cell>
          <cell r="EH218">
            <v>1</v>
          </cell>
          <cell r="EI218" t="str">
            <v>22350</v>
          </cell>
          <cell r="EJ218">
            <v>223510</v>
          </cell>
          <cell r="EK218" t="str">
            <v>Lab-CatAHourly-Adm-HourlyNorm</v>
          </cell>
          <cell r="EL218" t="str">
            <v>Lab-CatAHourly-Adm</v>
          </cell>
        </row>
        <row r="219">
          <cell r="B219">
            <v>22080020</v>
          </cell>
          <cell r="C219" t="str">
            <v>Over Time - Weekdays</v>
          </cell>
          <cell r="E219" t="str">
            <v>/Sum</v>
          </cell>
          <cell r="F219">
            <v>1</v>
          </cell>
          <cell r="EC219" t="str">
            <v>L</v>
          </cell>
          <cell r="ED219">
            <v>22080020</v>
          </cell>
          <cell r="EE219" t="str">
            <v>Over Time - Weekdays</v>
          </cell>
          <cell r="EG219" t="str">
            <v>/Sum</v>
          </cell>
          <cell r="EH219">
            <v>1</v>
          </cell>
          <cell r="EI219" t="str">
            <v>22350</v>
          </cell>
          <cell r="EJ219">
            <v>223515</v>
          </cell>
          <cell r="EK219" t="str">
            <v>Lab-CatAHourly-Adm-HourlyExc</v>
          </cell>
          <cell r="EL219" t="str">
            <v>Lab-CatAHourly-Adm</v>
          </cell>
        </row>
        <row r="220">
          <cell r="B220">
            <v>22080030</v>
          </cell>
          <cell r="C220" t="str">
            <v>Over Time - Sundays</v>
          </cell>
          <cell r="E220" t="str">
            <v>/Sum</v>
          </cell>
          <cell r="F220">
            <v>1</v>
          </cell>
          <cell r="EC220" t="str">
            <v>L</v>
          </cell>
          <cell r="ED220">
            <v>22080030</v>
          </cell>
          <cell r="EE220" t="str">
            <v>Over Time - Sundays</v>
          </cell>
          <cell r="EG220" t="str">
            <v>/Sum</v>
          </cell>
          <cell r="EH220">
            <v>1</v>
          </cell>
          <cell r="EI220" t="str">
            <v>22350</v>
          </cell>
          <cell r="EJ220">
            <v>223515</v>
          </cell>
          <cell r="EK220" t="str">
            <v>Lab-CatAHourly-Adm-HourlyExc</v>
          </cell>
          <cell r="EL220" t="str">
            <v>Lab-CatAHourly-Adm</v>
          </cell>
        </row>
        <row r="221">
          <cell r="B221">
            <v>22080040</v>
          </cell>
          <cell r="C221" t="str">
            <v>Production Bonus</v>
          </cell>
          <cell r="E221" t="str">
            <v>/Sum</v>
          </cell>
          <cell r="F221">
            <v>1</v>
          </cell>
          <cell r="EC221" t="str">
            <v>L</v>
          </cell>
          <cell r="ED221">
            <v>22080040</v>
          </cell>
          <cell r="EE221" t="str">
            <v>Production Bonus</v>
          </cell>
          <cell r="EG221" t="str">
            <v>/Sum</v>
          </cell>
          <cell r="EH221">
            <v>1</v>
          </cell>
          <cell r="EI221" t="str">
            <v>22350</v>
          </cell>
          <cell r="EJ221">
            <v>223530</v>
          </cell>
          <cell r="EK221" t="str">
            <v>Lab-CatAHourly-Adm-Bonus</v>
          </cell>
          <cell r="EL221" t="str">
            <v>Lab-CatAHourly-Adm</v>
          </cell>
        </row>
        <row r="222">
          <cell r="B222">
            <v>22080050</v>
          </cell>
          <cell r="C222" t="str">
            <v>Site Specific Bonus</v>
          </cell>
          <cell r="E222" t="str">
            <v>/Sum</v>
          </cell>
          <cell r="F222">
            <v>1</v>
          </cell>
          <cell r="EC222" t="str">
            <v>L</v>
          </cell>
          <cell r="ED222">
            <v>22080050</v>
          </cell>
          <cell r="EE222" t="str">
            <v>Site Specific Bonus</v>
          </cell>
          <cell r="EG222" t="str">
            <v>/Sum</v>
          </cell>
          <cell r="EH222">
            <v>1</v>
          </cell>
          <cell r="EI222" t="str">
            <v>22350</v>
          </cell>
          <cell r="EJ222">
            <v>223530</v>
          </cell>
          <cell r="EK222" t="str">
            <v>Lab-CatAHourly-Adm-Bonus</v>
          </cell>
          <cell r="EL222" t="str">
            <v>Lab-CatAHourly-Adm</v>
          </cell>
        </row>
        <row r="223">
          <cell r="B223">
            <v>22080060</v>
          </cell>
          <cell r="C223" t="str">
            <v>Site Allowance</v>
          </cell>
          <cell r="E223" t="str">
            <v>/Sum</v>
          </cell>
          <cell r="F223">
            <v>1</v>
          </cell>
          <cell r="EC223" t="str">
            <v>L</v>
          </cell>
          <cell r="ED223">
            <v>22080060</v>
          </cell>
          <cell r="EE223" t="str">
            <v>Site Allowance</v>
          </cell>
          <cell r="EG223" t="str">
            <v>/Sum</v>
          </cell>
          <cell r="EH223">
            <v>1</v>
          </cell>
          <cell r="EI223" t="str">
            <v>22350</v>
          </cell>
          <cell r="EJ223">
            <v>223550</v>
          </cell>
          <cell r="EK223" t="str">
            <v>Lab-CatAHourly-Adm-Allow-Hrly</v>
          </cell>
          <cell r="EL223" t="str">
            <v>Lab-CatAHourly-Adm</v>
          </cell>
        </row>
        <row r="224">
          <cell r="B224">
            <v>22080070</v>
          </cell>
          <cell r="C224" t="str">
            <v>Housing Allowance</v>
          </cell>
          <cell r="E224" t="str">
            <v>/Sum</v>
          </cell>
          <cell r="F224">
            <v>1</v>
          </cell>
          <cell r="EC224" t="str">
            <v>L</v>
          </cell>
          <cell r="ED224">
            <v>22080070</v>
          </cell>
          <cell r="EE224" t="str">
            <v>Housing Allowance</v>
          </cell>
          <cell r="EG224" t="str">
            <v>/Sum</v>
          </cell>
          <cell r="EH224">
            <v>1</v>
          </cell>
          <cell r="EI224" t="str">
            <v>22350</v>
          </cell>
          <cell r="EJ224">
            <v>223520</v>
          </cell>
          <cell r="EK224" t="str">
            <v>Lab-CatAHourly-Adm-Sundry</v>
          </cell>
          <cell r="EL224" t="str">
            <v>Lab-CatAHourly-Adm</v>
          </cell>
        </row>
        <row r="225">
          <cell r="B225">
            <v>22080080</v>
          </cell>
          <cell r="C225" t="str">
            <v>13th Cheque Allowance</v>
          </cell>
          <cell r="E225" t="str">
            <v>/Sum</v>
          </cell>
          <cell r="F225">
            <v>1</v>
          </cell>
          <cell r="EC225" t="str">
            <v>L</v>
          </cell>
          <cell r="ED225">
            <v>22080080</v>
          </cell>
          <cell r="EE225" t="str">
            <v>13th Cheque Allowance</v>
          </cell>
          <cell r="EG225" t="str">
            <v>/Sum</v>
          </cell>
          <cell r="EH225">
            <v>1</v>
          </cell>
          <cell r="EI225" t="str">
            <v>22350</v>
          </cell>
          <cell r="EJ225">
            <v>223560</v>
          </cell>
          <cell r="EK225" t="str">
            <v>Lab-CatAHourly-Adm-Allow-%</v>
          </cell>
          <cell r="EL225" t="str">
            <v>Lab-CatAHourly-Adm</v>
          </cell>
        </row>
        <row r="226">
          <cell r="B226">
            <v>22080090</v>
          </cell>
          <cell r="C226" t="str">
            <v>Car Allowance</v>
          </cell>
          <cell r="E226" t="str">
            <v>/Sum</v>
          </cell>
          <cell r="F226">
            <v>1</v>
          </cell>
          <cell r="EC226" t="str">
            <v>L</v>
          </cell>
          <cell r="ED226">
            <v>22080090</v>
          </cell>
          <cell r="EE226" t="str">
            <v>Car Allowance</v>
          </cell>
          <cell r="EG226" t="str">
            <v>/Sum</v>
          </cell>
          <cell r="EH226">
            <v>1</v>
          </cell>
          <cell r="EI226" t="str">
            <v>22350</v>
          </cell>
          <cell r="EJ226">
            <v>223520</v>
          </cell>
          <cell r="EK226" t="str">
            <v>Lab-CatAHourly-Adm-Sundry</v>
          </cell>
          <cell r="EL226" t="str">
            <v>Lab-CatAHourly-Adm</v>
          </cell>
        </row>
        <row r="227">
          <cell r="B227">
            <v>22080100</v>
          </cell>
          <cell r="C227" t="str">
            <v>Protective Clothing Allowance</v>
          </cell>
          <cell r="E227" t="str">
            <v>/Sum</v>
          </cell>
          <cell r="F227">
            <v>1</v>
          </cell>
          <cell r="EC227" t="str">
            <v>L</v>
          </cell>
          <cell r="ED227">
            <v>22080100</v>
          </cell>
          <cell r="EE227" t="str">
            <v>Protective Clothing Allowance</v>
          </cell>
          <cell r="EG227" t="str">
            <v>/Sum</v>
          </cell>
          <cell r="EH227">
            <v>1</v>
          </cell>
          <cell r="EI227" t="str">
            <v>22350</v>
          </cell>
          <cell r="EJ227">
            <v>223550</v>
          </cell>
          <cell r="EK227" t="str">
            <v>Lab-CatAHourly-Adm-Allow-Hrly</v>
          </cell>
          <cell r="EL227" t="str">
            <v>Lab-CatAHourly-Adm</v>
          </cell>
        </row>
        <row r="228">
          <cell r="B228">
            <v>22080110</v>
          </cell>
          <cell r="C228" t="str">
            <v>U.I.F.</v>
          </cell>
          <cell r="E228" t="str">
            <v>/Sum</v>
          </cell>
          <cell r="F228">
            <v>1</v>
          </cell>
          <cell r="EC228" t="str">
            <v>L</v>
          </cell>
          <cell r="ED228">
            <v>22080110</v>
          </cell>
          <cell r="EE228" t="str">
            <v>U.I.F.</v>
          </cell>
          <cell r="EG228" t="str">
            <v>/Sum</v>
          </cell>
          <cell r="EH228">
            <v>1</v>
          </cell>
          <cell r="EI228" t="str">
            <v>22350</v>
          </cell>
          <cell r="EJ228">
            <v>223580</v>
          </cell>
          <cell r="EK228" t="str">
            <v>Lab-CatAHourly-Adm-StatutCont</v>
          </cell>
          <cell r="EL228" t="str">
            <v>Lab-CatAHourly-Adm</v>
          </cell>
        </row>
        <row r="229">
          <cell r="B229">
            <v>22080120</v>
          </cell>
          <cell r="C229" t="str">
            <v>Pension</v>
          </cell>
          <cell r="E229" t="str">
            <v>/Sum</v>
          </cell>
          <cell r="F229">
            <v>1</v>
          </cell>
          <cell r="EC229" t="str">
            <v>L</v>
          </cell>
          <cell r="ED229">
            <v>22080120</v>
          </cell>
          <cell r="EE229" t="str">
            <v>Pension</v>
          </cell>
          <cell r="EG229" t="str">
            <v>/Sum</v>
          </cell>
          <cell r="EH229">
            <v>1</v>
          </cell>
          <cell r="EI229" t="str">
            <v>22350</v>
          </cell>
          <cell r="EJ229">
            <v>223570</v>
          </cell>
          <cell r="EK229" t="str">
            <v>Lab-CatAHourly-Adm-CompCont</v>
          </cell>
          <cell r="EL229" t="str">
            <v>Lab-CatAHourly-Adm</v>
          </cell>
        </row>
        <row r="230">
          <cell r="B230">
            <v>22080130</v>
          </cell>
          <cell r="C230" t="str">
            <v>Mine Workers Provident Fund</v>
          </cell>
          <cell r="E230" t="str">
            <v>/Sum</v>
          </cell>
          <cell r="F230">
            <v>1</v>
          </cell>
          <cell r="EC230" t="str">
            <v>L</v>
          </cell>
          <cell r="ED230">
            <v>22080130</v>
          </cell>
          <cell r="EE230" t="str">
            <v>Mine Workers Provident Fund</v>
          </cell>
          <cell r="EG230" t="str">
            <v>/Sum</v>
          </cell>
          <cell r="EH230">
            <v>1</v>
          </cell>
          <cell r="EI230" t="str">
            <v>22350</v>
          </cell>
          <cell r="EJ230">
            <v>223570</v>
          </cell>
          <cell r="EK230" t="str">
            <v>Lab-CatAHourly-Adm-CompCont</v>
          </cell>
          <cell r="EL230" t="str">
            <v>Lab-CatAHourly-Adm</v>
          </cell>
        </row>
        <row r="231">
          <cell r="B231">
            <v>22080140</v>
          </cell>
          <cell r="C231" t="str">
            <v>RSC Levies</v>
          </cell>
          <cell r="E231" t="str">
            <v>/Sum</v>
          </cell>
          <cell r="F231">
            <v>1</v>
          </cell>
          <cell r="EC231" t="str">
            <v>L</v>
          </cell>
          <cell r="ED231">
            <v>22080140</v>
          </cell>
          <cell r="EE231" t="str">
            <v>RSC Levies</v>
          </cell>
          <cell r="EG231" t="str">
            <v>/Sum</v>
          </cell>
          <cell r="EH231">
            <v>1</v>
          </cell>
          <cell r="EI231" t="str">
            <v>22350</v>
          </cell>
          <cell r="EJ231">
            <v>223590</v>
          </cell>
          <cell r="EK231" t="str">
            <v>Lab-CatAHourly-Adm-Provisions</v>
          </cell>
          <cell r="EL231" t="str">
            <v>Lab-CatAHourly-Adm</v>
          </cell>
        </row>
        <row r="232">
          <cell r="B232">
            <v>22080150</v>
          </cell>
          <cell r="C232" t="str">
            <v>Skills Development Levies</v>
          </cell>
          <cell r="E232" t="str">
            <v>/Sum</v>
          </cell>
          <cell r="F232">
            <v>1</v>
          </cell>
          <cell r="EC232" t="str">
            <v>L</v>
          </cell>
          <cell r="ED232">
            <v>22080150</v>
          </cell>
          <cell r="EE232" t="str">
            <v>Skills Development Levies</v>
          </cell>
          <cell r="EG232" t="str">
            <v>/Sum</v>
          </cell>
          <cell r="EH232">
            <v>1</v>
          </cell>
          <cell r="EI232" t="str">
            <v>22350</v>
          </cell>
          <cell r="EJ232">
            <v>223590</v>
          </cell>
          <cell r="EK232" t="str">
            <v>Lab-CatAHourly-Adm-Provisions</v>
          </cell>
          <cell r="EL232" t="str">
            <v>Lab-CatAHourly-Adm</v>
          </cell>
        </row>
        <row r="233">
          <cell r="B233">
            <v>22080160</v>
          </cell>
          <cell r="C233" t="str">
            <v>Rand Mutual</v>
          </cell>
          <cell r="E233" t="str">
            <v>/Sum</v>
          </cell>
          <cell r="F233">
            <v>1</v>
          </cell>
          <cell r="EC233" t="str">
            <v>L</v>
          </cell>
          <cell r="ED233">
            <v>22080160</v>
          </cell>
          <cell r="EE233" t="str">
            <v>Rand Mutual</v>
          </cell>
          <cell r="EG233" t="str">
            <v>/Sum</v>
          </cell>
          <cell r="EH233">
            <v>1</v>
          </cell>
          <cell r="EI233" t="str">
            <v>22350</v>
          </cell>
          <cell r="EJ233">
            <v>223590</v>
          </cell>
          <cell r="EK233" t="str">
            <v>Lab-CatAHourly-Adm-Provisions</v>
          </cell>
          <cell r="EL233" t="str">
            <v>Lab-CatAHourly-Adm</v>
          </cell>
        </row>
        <row r="234">
          <cell r="B234">
            <v>22080170</v>
          </cell>
          <cell r="C234" t="str">
            <v>Provision For Annual Bonus</v>
          </cell>
          <cell r="E234" t="str">
            <v>/Sum</v>
          </cell>
          <cell r="F234">
            <v>1</v>
          </cell>
          <cell r="EC234" t="str">
            <v>L</v>
          </cell>
          <cell r="ED234">
            <v>22080170</v>
          </cell>
          <cell r="EE234" t="str">
            <v>Provision For Annual Bonus</v>
          </cell>
          <cell r="EG234" t="str">
            <v>/Sum</v>
          </cell>
          <cell r="EH234">
            <v>1</v>
          </cell>
          <cell r="EI234" t="str">
            <v>22350</v>
          </cell>
          <cell r="EJ234">
            <v>223590</v>
          </cell>
          <cell r="EK234" t="str">
            <v>Lab-CatAHourly-Adm-Provisions</v>
          </cell>
          <cell r="EL234" t="str">
            <v>Lab-CatAHourly-Adm</v>
          </cell>
        </row>
        <row r="235">
          <cell r="B235">
            <v>22080180</v>
          </cell>
          <cell r="C235" t="str">
            <v>Relief Provision</v>
          </cell>
          <cell r="E235" t="str">
            <v>/Sum</v>
          </cell>
          <cell r="F235">
            <v>1</v>
          </cell>
          <cell r="EC235" t="str">
            <v>L</v>
          </cell>
          <cell r="ED235">
            <v>22080180</v>
          </cell>
          <cell r="EE235" t="str">
            <v>Relief Provision</v>
          </cell>
          <cell r="EG235" t="str">
            <v>/Sum</v>
          </cell>
          <cell r="EH235">
            <v>1</v>
          </cell>
          <cell r="EI235" t="str">
            <v>22350</v>
          </cell>
          <cell r="EJ235">
            <v>223590</v>
          </cell>
          <cell r="EK235" t="str">
            <v>Lab-CatAHourly-Adm-Provisions</v>
          </cell>
          <cell r="EL235" t="str">
            <v>Lab-CatAHourly-Adm</v>
          </cell>
        </row>
        <row r="236">
          <cell r="B236">
            <v>22080190</v>
          </cell>
          <cell r="C236" t="str">
            <v>Medical Aid</v>
          </cell>
          <cell r="E236" t="str">
            <v>/Sum</v>
          </cell>
          <cell r="F236">
            <v>1</v>
          </cell>
          <cell r="EC236" t="str">
            <v>L</v>
          </cell>
          <cell r="ED236">
            <v>22080190</v>
          </cell>
          <cell r="EE236" t="str">
            <v>Medical Aid</v>
          </cell>
          <cell r="EG236" t="str">
            <v>/Sum</v>
          </cell>
          <cell r="EH236">
            <v>1</v>
          </cell>
          <cell r="EI236" t="str">
            <v>22350</v>
          </cell>
          <cell r="EJ236">
            <v>223570</v>
          </cell>
          <cell r="EK236" t="str">
            <v>Lab-CatAHourly-Adm-CompCont</v>
          </cell>
          <cell r="EL236" t="str">
            <v>Lab-CatAHourly-Adm</v>
          </cell>
        </row>
        <row r="237">
          <cell r="B237">
            <v>22080200</v>
          </cell>
          <cell r="C237" t="str">
            <v>Death Benefit Scheme</v>
          </cell>
          <cell r="E237" t="str">
            <v>/Sum</v>
          </cell>
          <cell r="F237">
            <v>1</v>
          </cell>
          <cell r="EC237" t="str">
            <v>L</v>
          </cell>
          <cell r="ED237">
            <v>22080200</v>
          </cell>
          <cell r="EE237" t="str">
            <v>Death Benefit Scheme</v>
          </cell>
          <cell r="EG237" t="str">
            <v>/Sum</v>
          </cell>
          <cell r="EH237">
            <v>1</v>
          </cell>
          <cell r="EI237" t="str">
            <v>22350</v>
          </cell>
          <cell r="EJ237">
            <v>223570</v>
          </cell>
          <cell r="EK237" t="str">
            <v>Lab-CatAHourly-Adm-CompCont</v>
          </cell>
          <cell r="EL237" t="str">
            <v>Lab-CatAHourly-Adm</v>
          </cell>
        </row>
        <row r="238">
          <cell r="B238">
            <v>22080210</v>
          </cell>
          <cell r="C238" t="str">
            <v>Leave Bonus</v>
          </cell>
          <cell r="E238" t="str">
            <v>/Sum</v>
          </cell>
          <cell r="F238">
            <v>1</v>
          </cell>
          <cell r="EC238" t="str">
            <v>L</v>
          </cell>
          <cell r="ED238">
            <v>22080210</v>
          </cell>
          <cell r="EE238" t="str">
            <v>Leave Bonus</v>
          </cell>
          <cell r="EG238" t="str">
            <v>/Sum</v>
          </cell>
          <cell r="EH238">
            <v>1</v>
          </cell>
          <cell r="EI238" t="str">
            <v>22350</v>
          </cell>
          <cell r="EJ238">
            <v>223590</v>
          </cell>
          <cell r="EK238" t="str">
            <v>Lab-CatAHourly-Adm-Provisions</v>
          </cell>
          <cell r="EL238" t="str">
            <v>Lab-CatAHourly-Adm</v>
          </cell>
        </row>
        <row r="239">
          <cell r="B239">
            <v>22080220</v>
          </cell>
          <cell r="C239" t="str">
            <v>Contract Bonus</v>
          </cell>
          <cell r="E239" t="str">
            <v>/Sum</v>
          </cell>
          <cell r="F239">
            <v>1</v>
          </cell>
          <cell r="EC239" t="str">
            <v>L</v>
          </cell>
          <cell r="ED239">
            <v>22080220</v>
          </cell>
          <cell r="EE239" t="str">
            <v>Contract Bonus</v>
          </cell>
          <cell r="EG239" t="str">
            <v>/Sum</v>
          </cell>
          <cell r="EH239">
            <v>1</v>
          </cell>
          <cell r="EI239" t="str">
            <v>22350</v>
          </cell>
          <cell r="EJ239">
            <v>223590</v>
          </cell>
          <cell r="EK239" t="str">
            <v>Lab-CatAHourly-Adm-Provisions</v>
          </cell>
          <cell r="EL239" t="str">
            <v>Lab-CatAHourly-Adm</v>
          </cell>
        </row>
        <row r="240">
          <cell r="B240">
            <v>22080230</v>
          </cell>
          <cell r="C240" t="str">
            <v>Severance Pay</v>
          </cell>
          <cell r="E240" t="str">
            <v>/Sum</v>
          </cell>
          <cell r="F240">
            <v>1</v>
          </cell>
          <cell r="EC240" t="str">
            <v>L</v>
          </cell>
          <cell r="ED240">
            <v>22080230</v>
          </cell>
          <cell r="EE240" t="str">
            <v>Severance Pay</v>
          </cell>
          <cell r="EG240" t="str">
            <v>/Sum</v>
          </cell>
          <cell r="EH240">
            <v>1</v>
          </cell>
          <cell r="EI240" t="str">
            <v>22350</v>
          </cell>
          <cell r="EJ240">
            <v>223590</v>
          </cell>
          <cell r="EK240" t="str">
            <v>Lab-CatAHourly-Adm-Provisions</v>
          </cell>
          <cell r="EL240" t="str">
            <v>Lab-CatAHourly-Adm</v>
          </cell>
        </row>
        <row r="242">
          <cell r="B242">
            <v>22090</v>
          </cell>
          <cell r="C242" t="str">
            <v>Cat 1-8 - Operations</v>
          </cell>
          <cell r="EC242" t="str">
            <v>*</v>
          </cell>
          <cell r="ED242">
            <v>22090</v>
          </cell>
          <cell r="EE242" t="str">
            <v>Cat 1-8 - Operations</v>
          </cell>
        </row>
        <row r="244">
          <cell r="B244">
            <v>22090010</v>
          </cell>
          <cell r="C244" t="str">
            <v xml:space="preserve"> Basic Wages</v>
          </cell>
          <cell r="E244" t="str">
            <v>/Sum</v>
          </cell>
          <cell r="F244">
            <v>1</v>
          </cell>
          <cell r="EC244" t="str">
            <v>L</v>
          </cell>
          <cell r="ED244">
            <v>22090010</v>
          </cell>
          <cell r="EE244" t="str">
            <v xml:space="preserve"> Basic Wages</v>
          </cell>
          <cell r="EG244" t="str">
            <v>/Sum</v>
          </cell>
          <cell r="EH244">
            <v>1</v>
          </cell>
          <cell r="EI244" t="str">
            <v>22420</v>
          </cell>
          <cell r="EJ244">
            <v>224210</v>
          </cell>
          <cell r="EK244" t="str">
            <v>Lab-Cat1-8-Ops-HourlyNorm</v>
          </cell>
          <cell r="EL244" t="str">
            <v>Lab-Cat1-8-Ops</v>
          </cell>
        </row>
        <row r="245">
          <cell r="B245">
            <v>22090020</v>
          </cell>
          <cell r="C245" t="str">
            <v>Over Time - Weekdays</v>
          </cell>
          <cell r="E245" t="str">
            <v>/Sum</v>
          </cell>
          <cell r="F245">
            <v>1</v>
          </cell>
          <cell r="EC245" t="str">
            <v>L</v>
          </cell>
          <cell r="ED245">
            <v>22090020</v>
          </cell>
          <cell r="EE245" t="str">
            <v>Over Time - Weekdays</v>
          </cell>
          <cell r="EG245" t="str">
            <v>/Sum</v>
          </cell>
          <cell r="EH245">
            <v>1</v>
          </cell>
          <cell r="EI245" t="str">
            <v>22420</v>
          </cell>
          <cell r="EJ245">
            <v>224215</v>
          </cell>
          <cell r="EK245" t="str">
            <v>Lab-Cat1-8-Ops-HourlyExc</v>
          </cell>
          <cell r="EL245" t="str">
            <v>Lab-Cat1-8-Ops</v>
          </cell>
        </row>
        <row r="246">
          <cell r="B246">
            <v>22090030</v>
          </cell>
          <cell r="C246" t="str">
            <v>Over Time - Sundays</v>
          </cell>
          <cell r="E246" t="str">
            <v>/Sum</v>
          </cell>
          <cell r="F246">
            <v>1</v>
          </cell>
          <cell r="EC246" t="str">
            <v>L</v>
          </cell>
          <cell r="ED246">
            <v>22090030</v>
          </cell>
          <cell r="EE246" t="str">
            <v>Over Time - Sundays</v>
          </cell>
          <cell r="EG246" t="str">
            <v>/Sum</v>
          </cell>
          <cell r="EH246">
            <v>1</v>
          </cell>
          <cell r="EI246" t="str">
            <v>22420</v>
          </cell>
          <cell r="EJ246">
            <v>224215</v>
          </cell>
          <cell r="EK246" t="str">
            <v>Lab-Cat1-8-Ops-HourlyExc</v>
          </cell>
          <cell r="EL246" t="str">
            <v>Lab-Cat1-8-Ops</v>
          </cell>
        </row>
        <row r="247">
          <cell r="B247">
            <v>22090040</v>
          </cell>
          <cell r="C247" t="str">
            <v>Production Bonus</v>
          </cell>
          <cell r="E247" t="str">
            <v>/Sum</v>
          </cell>
          <cell r="F247">
            <v>1</v>
          </cell>
          <cell r="EC247" t="str">
            <v>L</v>
          </cell>
          <cell r="ED247">
            <v>22090040</v>
          </cell>
          <cell r="EE247" t="str">
            <v>Production Bonus</v>
          </cell>
          <cell r="EG247" t="str">
            <v>/Sum</v>
          </cell>
          <cell r="EH247">
            <v>1</v>
          </cell>
          <cell r="EI247" t="str">
            <v>22420</v>
          </cell>
          <cell r="EJ247">
            <v>224230</v>
          </cell>
          <cell r="EK247" t="str">
            <v>Lab-Cat1-8-Ops-Bonus</v>
          </cell>
          <cell r="EL247" t="str">
            <v>Lab-Cat1-8-Ops</v>
          </cell>
        </row>
        <row r="248">
          <cell r="B248">
            <v>22090050</v>
          </cell>
          <cell r="C248" t="str">
            <v>Site Specific Bonus</v>
          </cell>
          <cell r="E248" t="str">
            <v>/Sum</v>
          </cell>
          <cell r="F248">
            <v>1</v>
          </cell>
          <cell r="EC248" t="str">
            <v>L</v>
          </cell>
          <cell r="ED248">
            <v>22090050</v>
          </cell>
          <cell r="EE248" t="str">
            <v>Site Specific Bonus</v>
          </cell>
          <cell r="EG248" t="str">
            <v>/Sum</v>
          </cell>
          <cell r="EH248">
            <v>1</v>
          </cell>
          <cell r="EI248" t="str">
            <v>22420</v>
          </cell>
          <cell r="EJ248">
            <v>224230</v>
          </cell>
          <cell r="EK248" t="str">
            <v>Lab-Cat1-8-Ops-Bonus</v>
          </cell>
          <cell r="EL248" t="str">
            <v>Lab-Cat1-8-Ops</v>
          </cell>
        </row>
        <row r="249">
          <cell r="B249">
            <v>22090060</v>
          </cell>
          <cell r="C249" t="str">
            <v>Site Allowance</v>
          </cell>
          <cell r="E249" t="str">
            <v>/Sum</v>
          </cell>
          <cell r="F249">
            <v>1</v>
          </cell>
          <cell r="EC249" t="str">
            <v>L</v>
          </cell>
          <cell r="ED249">
            <v>22090060</v>
          </cell>
          <cell r="EE249" t="str">
            <v>Site Allowance</v>
          </cell>
          <cell r="EG249" t="str">
            <v>/Sum</v>
          </cell>
          <cell r="EH249">
            <v>1</v>
          </cell>
          <cell r="EI249" t="str">
            <v>22420</v>
          </cell>
          <cell r="EJ249">
            <v>224250</v>
          </cell>
          <cell r="EK249" t="str">
            <v>Lab-Cat1-8-Ops-Allow-Hrly</v>
          </cell>
          <cell r="EL249" t="str">
            <v>Lab-Cat1-8-Ops</v>
          </cell>
        </row>
        <row r="250">
          <cell r="B250">
            <v>22090070</v>
          </cell>
          <cell r="C250" t="str">
            <v>Housing Allowance</v>
          </cell>
          <cell r="E250" t="str">
            <v>/Sum</v>
          </cell>
          <cell r="F250">
            <v>1</v>
          </cell>
          <cell r="EC250" t="str">
            <v>L</v>
          </cell>
          <cell r="ED250">
            <v>22090070</v>
          </cell>
          <cell r="EE250" t="str">
            <v>Housing Allowance</v>
          </cell>
          <cell r="EG250" t="str">
            <v>/Sum</v>
          </cell>
          <cell r="EH250">
            <v>1</v>
          </cell>
          <cell r="EI250" t="str">
            <v>22420</v>
          </cell>
          <cell r="EJ250">
            <v>224220</v>
          </cell>
          <cell r="EK250" t="str">
            <v>Lab-Cat1-8-Ops-Sundry</v>
          </cell>
          <cell r="EL250" t="str">
            <v>Lab-Cat1-8-Ops</v>
          </cell>
        </row>
        <row r="251">
          <cell r="B251">
            <v>22090080</v>
          </cell>
          <cell r="C251" t="str">
            <v>13th Cheque Allowance</v>
          </cell>
          <cell r="E251" t="str">
            <v>/Sum</v>
          </cell>
          <cell r="F251">
            <v>1</v>
          </cell>
          <cell r="EC251" t="str">
            <v>L</v>
          </cell>
          <cell r="ED251">
            <v>22090080</v>
          </cell>
          <cell r="EE251" t="str">
            <v>13th Cheque Allowance</v>
          </cell>
          <cell r="EG251" t="str">
            <v>/Sum</v>
          </cell>
          <cell r="EH251">
            <v>1</v>
          </cell>
          <cell r="EI251" t="str">
            <v>22420</v>
          </cell>
          <cell r="EJ251">
            <v>224260</v>
          </cell>
          <cell r="EK251" t="str">
            <v>Lab-Cat1-8-Ops-Allow-%</v>
          </cell>
          <cell r="EL251" t="str">
            <v>Lab-Cat1-8-Ops</v>
          </cell>
        </row>
        <row r="252">
          <cell r="B252">
            <v>22090090</v>
          </cell>
          <cell r="C252" t="str">
            <v>Car Allowance</v>
          </cell>
          <cell r="E252" t="str">
            <v>/Sum</v>
          </cell>
          <cell r="F252">
            <v>1</v>
          </cell>
          <cell r="EC252" t="str">
            <v>L</v>
          </cell>
          <cell r="ED252">
            <v>22090090</v>
          </cell>
          <cell r="EE252" t="str">
            <v>Car Allowance</v>
          </cell>
          <cell r="EG252" t="str">
            <v>/Sum</v>
          </cell>
          <cell r="EH252">
            <v>1</v>
          </cell>
          <cell r="EI252" t="str">
            <v>22420</v>
          </cell>
          <cell r="EJ252">
            <v>224220</v>
          </cell>
          <cell r="EK252" t="str">
            <v>Lab-Cat1-8-Ops-Sundry</v>
          </cell>
          <cell r="EL252" t="str">
            <v>Lab-Cat1-8-Ops</v>
          </cell>
        </row>
        <row r="253">
          <cell r="B253">
            <v>22090100</v>
          </cell>
          <cell r="C253" t="str">
            <v>Protective Clothing Allowance</v>
          </cell>
          <cell r="E253" t="str">
            <v>/Sum</v>
          </cell>
          <cell r="F253">
            <v>1</v>
          </cell>
          <cell r="EC253" t="str">
            <v>L</v>
          </cell>
          <cell r="ED253">
            <v>22090100</v>
          </cell>
          <cell r="EE253" t="str">
            <v>Protective Clothing Allowance</v>
          </cell>
          <cell r="EG253" t="str">
            <v>/Sum</v>
          </cell>
          <cell r="EH253">
            <v>1</v>
          </cell>
          <cell r="EI253" t="str">
            <v>22420</v>
          </cell>
          <cell r="EJ253">
            <v>224250</v>
          </cell>
          <cell r="EK253" t="str">
            <v>Lab-Cat1-8-Ops-Allow-Hrly</v>
          </cell>
          <cell r="EL253" t="str">
            <v>Lab-Cat1-8-Ops</v>
          </cell>
        </row>
        <row r="254">
          <cell r="B254">
            <v>22090110</v>
          </cell>
          <cell r="C254" t="str">
            <v>U.I.F.</v>
          </cell>
          <cell r="E254" t="str">
            <v>/Sum</v>
          </cell>
          <cell r="F254">
            <v>1</v>
          </cell>
          <cell r="EC254" t="str">
            <v>L</v>
          </cell>
          <cell r="ED254">
            <v>22090110</v>
          </cell>
          <cell r="EE254" t="str">
            <v>U.I.F.</v>
          </cell>
          <cell r="EG254" t="str">
            <v>/Sum</v>
          </cell>
          <cell r="EH254">
            <v>1</v>
          </cell>
          <cell r="EI254" t="str">
            <v>22420</v>
          </cell>
          <cell r="EJ254">
            <v>224280</v>
          </cell>
          <cell r="EK254" t="str">
            <v>Lab-Cat1-8-Ops-StatutCont</v>
          </cell>
          <cell r="EL254" t="str">
            <v>Lab-Cat1-8-Ops</v>
          </cell>
        </row>
        <row r="255">
          <cell r="B255">
            <v>22090120</v>
          </cell>
          <cell r="C255" t="str">
            <v>Pension</v>
          </cell>
          <cell r="E255" t="str">
            <v>/Sum</v>
          </cell>
          <cell r="F255">
            <v>1</v>
          </cell>
          <cell r="EC255" t="str">
            <v>L</v>
          </cell>
          <cell r="ED255">
            <v>22090120</v>
          </cell>
          <cell r="EE255" t="str">
            <v>Pension</v>
          </cell>
          <cell r="EG255" t="str">
            <v>/Sum</v>
          </cell>
          <cell r="EH255">
            <v>1</v>
          </cell>
          <cell r="EI255" t="str">
            <v>22420</v>
          </cell>
          <cell r="EJ255">
            <v>224270</v>
          </cell>
          <cell r="EK255" t="str">
            <v>Lab-Cat1-8-Ops-CompCont</v>
          </cell>
          <cell r="EL255" t="str">
            <v>Lab-Cat1-8-Ops</v>
          </cell>
        </row>
        <row r="256">
          <cell r="B256">
            <v>22090130</v>
          </cell>
          <cell r="C256" t="str">
            <v>Mine Workers Provident Fund</v>
          </cell>
          <cell r="E256" t="str">
            <v>/Sum</v>
          </cell>
          <cell r="F256">
            <v>1</v>
          </cell>
          <cell r="EC256" t="str">
            <v>L</v>
          </cell>
          <cell r="ED256">
            <v>22090130</v>
          </cell>
          <cell r="EE256" t="str">
            <v>Mine Workers Provident Fund</v>
          </cell>
          <cell r="EG256" t="str">
            <v>/Sum</v>
          </cell>
          <cell r="EH256">
            <v>1</v>
          </cell>
          <cell r="EI256" t="str">
            <v>22420</v>
          </cell>
          <cell r="EJ256">
            <v>224270</v>
          </cell>
          <cell r="EK256" t="str">
            <v>Lab-Cat1-8-Ops-CompCont</v>
          </cell>
          <cell r="EL256" t="str">
            <v>Lab-Cat1-8-Ops</v>
          </cell>
        </row>
        <row r="257">
          <cell r="B257">
            <v>22090140</v>
          </cell>
          <cell r="C257" t="str">
            <v>RSC Levies</v>
          </cell>
          <cell r="E257" t="str">
            <v>/Sum</v>
          </cell>
          <cell r="F257">
            <v>1</v>
          </cell>
          <cell r="EC257" t="str">
            <v>L</v>
          </cell>
          <cell r="ED257">
            <v>22090140</v>
          </cell>
          <cell r="EE257" t="str">
            <v>RSC Levies</v>
          </cell>
          <cell r="EG257" t="str">
            <v>/Sum</v>
          </cell>
          <cell r="EH257">
            <v>1</v>
          </cell>
          <cell r="EI257" t="str">
            <v>22420</v>
          </cell>
          <cell r="EJ257">
            <v>224290</v>
          </cell>
          <cell r="EK257" t="str">
            <v>Lab-Cat1-8-Ops-Provisions</v>
          </cell>
          <cell r="EL257" t="str">
            <v>Lab-Cat1-8-Ops</v>
          </cell>
        </row>
        <row r="258">
          <cell r="B258">
            <v>22090150</v>
          </cell>
          <cell r="C258" t="str">
            <v>Skills Development Levies</v>
          </cell>
          <cell r="E258" t="str">
            <v>/Sum</v>
          </cell>
          <cell r="F258">
            <v>1</v>
          </cell>
          <cell r="EC258" t="str">
            <v>L</v>
          </cell>
          <cell r="ED258">
            <v>22090150</v>
          </cell>
          <cell r="EE258" t="str">
            <v>Skills Development Levies</v>
          </cell>
          <cell r="EG258" t="str">
            <v>/Sum</v>
          </cell>
          <cell r="EH258">
            <v>1</v>
          </cell>
          <cell r="EI258" t="str">
            <v>22420</v>
          </cell>
          <cell r="EJ258">
            <v>224290</v>
          </cell>
          <cell r="EK258" t="str">
            <v>Lab-Cat1-8-Ops-Provisions</v>
          </cell>
          <cell r="EL258" t="str">
            <v>Lab-Cat1-8-Ops</v>
          </cell>
        </row>
        <row r="259">
          <cell r="B259">
            <v>22090160</v>
          </cell>
          <cell r="C259" t="str">
            <v>Rand Mutual</v>
          </cell>
          <cell r="E259" t="str">
            <v>/Sum</v>
          </cell>
          <cell r="F259">
            <v>1</v>
          </cell>
          <cell r="EC259" t="str">
            <v>L</v>
          </cell>
          <cell r="ED259">
            <v>22090160</v>
          </cell>
          <cell r="EE259" t="str">
            <v>Rand Mutual</v>
          </cell>
          <cell r="EG259" t="str">
            <v>/Sum</v>
          </cell>
          <cell r="EH259">
            <v>1</v>
          </cell>
          <cell r="EI259" t="str">
            <v>22420</v>
          </cell>
          <cell r="EJ259">
            <v>224290</v>
          </cell>
          <cell r="EK259" t="str">
            <v>Lab-Cat1-8-Ops-Provisions</v>
          </cell>
          <cell r="EL259" t="str">
            <v>Lab-Cat1-8-Ops</v>
          </cell>
        </row>
        <row r="260">
          <cell r="B260">
            <v>22090170</v>
          </cell>
          <cell r="C260" t="str">
            <v>Provision For Annual Bonus</v>
          </cell>
          <cell r="E260" t="str">
            <v>/Sum</v>
          </cell>
          <cell r="F260">
            <v>1</v>
          </cell>
          <cell r="EC260" t="str">
            <v>L</v>
          </cell>
          <cell r="ED260">
            <v>22090170</v>
          </cell>
          <cell r="EE260" t="str">
            <v>Provision For Annual Bonus</v>
          </cell>
          <cell r="EG260" t="str">
            <v>/Sum</v>
          </cell>
          <cell r="EH260">
            <v>1</v>
          </cell>
          <cell r="EI260" t="str">
            <v>22420</v>
          </cell>
          <cell r="EJ260">
            <v>224290</v>
          </cell>
          <cell r="EK260" t="str">
            <v>Lab-Cat1-8-Ops-Provisions</v>
          </cell>
          <cell r="EL260" t="str">
            <v>Lab-Cat1-8-Ops</v>
          </cell>
        </row>
        <row r="261">
          <cell r="B261">
            <v>22090180</v>
          </cell>
          <cell r="C261" t="str">
            <v>Relief Provision</v>
          </cell>
          <cell r="E261" t="str">
            <v>/Sum</v>
          </cell>
          <cell r="F261">
            <v>1</v>
          </cell>
          <cell r="EC261" t="str">
            <v>L</v>
          </cell>
          <cell r="ED261">
            <v>22090180</v>
          </cell>
          <cell r="EE261" t="str">
            <v>Relief Provision</v>
          </cell>
          <cell r="EG261" t="str">
            <v>/Sum</v>
          </cell>
          <cell r="EH261">
            <v>1</v>
          </cell>
          <cell r="EI261" t="str">
            <v>22420</v>
          </cell>
          <cell r="EJ261">
            <v>224290</v>
          </cell>
          <cell r="EK261" t="str">
            <v>Lab-Cat1-8-Ops-Provisions</v>
          </cell>
          <cell r="EL261" t="str">
            <v>Lab-Cat1-8-Ops</v>
          </cell>
        </row>
        <row r="262">
          <cell r="B262">
            <v>22090190</v>
          </cell>
          <cell r="C262" t="str">
            <v>Medical Aid</v>
          </cell>
          <cell r="E262" t="str">
            <v>/Sum</v>
          </cell>
          <cell r="F262">
            <v>1</v>
          </cell>
          <cell r="EC262" t="str">
            <v>L</v>
          </cell>
          <cell r="ED262">
            <v>22090190</v>
          </cell>
          <cell r="EE262" t="str">
            <v>Medical Aid</v>
          </cell>
          <cell r="EG262" t="str">
            <v>/Sum</v>
          </cell>
          <cell r="EH262">
            <v>1</v>
          </cell>
          <cell r="EI262" t="str">
            <v>22420</v>
          </cell>
          <cell r="EJ262">
            <v>224270</v>
          </cell>
          <cell r="EK262" t="str">
            <v>Lab-Cat1-8-Ops-CompCont</v>
          </cell>
          <cell r="EL262" t="str">
            <v>Lab-Cat1-8-Ops</v>
          </cell>
        </row>
        <row r="263">
          <cell r="B263">
            <v>22090200</v>
          </cell>
          <cell r="C263" t="str">
            <v>Death Benefit Scheme</v>
          </cell>
          <cell r="E263" t="str">
            <v>/Sum</v>
          </cell>
          <cell r="F263">
            <v>1</v>
          </cell>
          <cell r="EC263" t="str">
            <v>L</v>
          </cell>
          <cell r="ED263">
            <v>22090200</v>
          </cell>
          <cell r="EE263" t="str">
            <v>Death Benefit Scheme</v>
          </cell>
          <cell r="EG263" t="str">
            <v>/Sum</v>
          </cell>
          <cell r="EH263">
            <v>1</v>
          </cell>
          <cell r="EI263" t="str">
            <v>22420</v>
          </cell>
          <cell r="EJ263">
            <v>224270</v>
          </cell>
          <cell r="EK263" t="str">
            <v>Lab-Cat1-8-Ops-CompCont</v>
          </cell>
          <cell r="EL263" t="str">
            <v>Lab-Cat1-8-Ops</v>
          </cell>
        </row>
        <row r="264">
          <cell r="B264">
            <v>22090210</v>
          </cell>
          <cell r="C264" t="str">
            <v>Leave Bonus</v>
          </cell>
          <cell r="E264" t="str">
            <v>/Sum</v>
          </cell>
          <cell r="F264">
            <v>1</v>
          </cell>
          <cell r="EC264" t="str">
            <v>L</v>
          </cell>
          <cell r="ED264">
            <v>22090210</v>
          </cell>
          <cell r="EE264" t="str">
            <v>Leave Bonus</v>
          </cell>
          <cell r="EG264" t="str">
            <v>/Sum</v>
          </cell>
          <cell r="EH264">
            <v>1</v>
          </cell>
          <cell r="EI264" t="str">
            <v>22420</v>
          </cell>
          <cell r="EJ264">
            <v>224290</v>
          </cell>
          <cell r="EK264" t="str">
            <v>Lab-Cat1-8-Ops-Provisions</v>
          </cell>
          <cell r="EL264" t="str">
            <v>Lab-Cat1-8-Ops</v>
          </cell>
        </row>
        <row r="265">
          <cell r="B265">
            <v>22090220</v>
          </cell>
          <cell r="C265" t="str">
            <v>Contract Bonus</v>
          </cell>
          <cell r="E265" t="str">
            <v>/Sum</v>
          </cell>
          <cell r="F265">
            <v>1</v>
          </cell>
          <cell r="EC265" t="str">
            <v>L</v>
          </cell>
          <cell r="ED265">
            <v>22090220</v>
          </cell>
          <cell r="EE265" t="str">
            <v>Contract Bonus</v>
          </cell>
          <cell r="EG265" t="str">
            <v>/Sum</v>
          </cell>
          <cell r="EH265">
            <v>1</v>
          </cell>
          <cell r="EI265" t="str">
            <v>22420</v>
          </cell>
          <cell r="EJ265">
            <v>224290</v>
          </cell>
          <cell r="EK265" t="str">
            <v>Lab-Cat1-8-Ops-Provisions</v>
          </cell>
          <cell r="EL265" t="str">
            <v>Lab-Cat1-8-Ops</v>
          </cell>
        </row>
        <row r="266">
          <cell r="B266">
            <v>22090230</v>
          </cell>
          <cell r="C266" t="str">
            <v>Severance Pay</v>
          </cell>
          <cell r="E266" t="str">
            <v>/Sum</v>
          </cell>
          <cell r="F266">
            <v>1</v>
          </cell>
          <cell r="EC266" t="str">
            <v>L</v>
          </cell>
          <cell r="ED266">
            <v>22090230</v>
          </cell>
          <cell r="EE266" t="str">
            <v>Severance Pay</v>
          </cell>
          <cell r="EG266" t="str">
            <v>/Sum</v>
          </cell>
          <cell r="EH266">
            <v>1</v>
          </cell>
          <cell r="EI266" t="str">
            <v>22420</v>
          </cell>
          <cell r="EJ266">
            <v>224290</v>
          </cell>
          <cell r="EK266" t="str">
            <v>Lab-Cat1-8-Ops-Provisions</v>
          </cell>
          <cell r="EL266" t="str">
            <v>Lab-Cat1-8-Ops</v>
          </cell>
        </row>
        <row r="268">
          <cell r="B268">
            <v>22100</v>
          </cell>
          <cell r="C268" t="str">
            <v>Cat 1-8 - Engineering</v>
          </cell>
          <cell r="EC268" t="str">
            <v>*</v>
          </cell>
          <cell r="ED268">
            <v>22100</v>
          </cell>
          <cell r="EE268" t="str">
            <v>Cat 1-8 - Engineering</v>
          </cell>
        </row>
        <row r="270">
          <cell r="B270">
            <v>22100010</v>
          </cell>
          <cell r="C270" t="str">
            <v xml:space="preserve"> Basic Wages</v>
          </cell>
          <cell r="E270" t="str">
            <v>/Sum</v>
          </cell>
          <cell r="F270">
            <v>1</v>
          </cell>
          <cell r="EC270" t="str">
            <v>L</v>
          </cell>
          <cell r="ED270">
            <v>22100010</v>
          </cell>
          <cell r="EE270" t="str">
            <v xml:space="preserve"> Basic Wages</v>
          </cell>
          <cell r="EG270" t="str">
            <v>/Sum</v>
          </cell>
          <cell r="EH270">
            <v>1</v>
          </cell>
          <cell r="EI270" t="str">
            <v>22430</v>
          </cell>
          <cell r="EJ270">
            <v>224310</v>
          </cell>
          <cell r="EK270" t="str">
            <v>Lab-Cat1-8-Eng-HourlyNorm</v>
          </cell>
          <cell r="EL270" t="str">
            <v>Lab-Cat1-8-Eng</v>
          </cell>
        </row>
        <row r="271">
          <cell r="B271">
            <v>22100020</v>
          </cell>
          <cell r="C271" t="str">
            <v>Over Time - Weekdays</v>
          </cell>
          <cell r="E271" t="str">
            <v>/Sum</v>
          </cell>
          <cell r="F271">
            <v>1</v>
          </cell>
          <cell r="EC271" t="str">
            <v>L</v>
          </cell>
          <cell r="ED271">
            <v>22100020</v>
          </cell>
          <cell r="EE271" t="str">
            <v>Over Time - Weekdays</v>
          </cell>
          <cell r="EG271" t="str">
            <v>/Sum</v>
          </cell>
          <cell r="EH271">
            <v>1</v>
          </cell>
          <cell r="EI271" t="str">
            <v>22430</v>
          </cell>
          <cell r="EJ271">
            <v>224315</v>
          </cell>
          <cell r="EK271" t="str">
            <v>Lab-Cat1-8-Eng-HourlyExc</v>
          </cell>
          <cell r="EL271" t="str">
            <v>Lab-Cat1-8-Eng</v>
          </cell>
        </row>
        <row r="272">
          <cell r="B272">
            <v>22100030</v>
          </cell>
          <cell r="C272" t="str">
            <v>Over Time - Sundays</v>
          </cell>
          <cell r="E272" t="str">
            <v>/Sum</v>
          </cell>
          <cell r="F272">
            <v>1</v>
          </cell>
          <cell r="EC272" t="str">
            <v>L</v>
          </cell>
          <cell r="ED272">
            <v>22100030</v>
          </cell>
          <cell r="EE272" t="str">
            <v>Over Time - Sundays</v>
          </cell>
          <cell r="EG272" t="str">
            <v>/Sum</v>
          </cell>
          <cell r="EH272">
            <v>1</v>
          </cell>
          <cell r="EI272" t="str">
            <v>22430</v>
          </cell>
          <cell r="EJ272">
            <v>224315</v>
          </cell>
          <cell r="EK272" t="str">
            <v>Lab-Cat1-8-Eng-HourlyExc</v>
          </cell>
          <cell r="EL272" t="str">
            <v>Lab-Cat1-8-Eng</v>
          </cell>
        </row>
        <row r="273">
          <cell r="B273">
            <v>22100040</v>
          </cell>
          <cell r="C273" t="str">
            <v>Production Bonus</v>
          </cell>
          <cell r="E273" t="str">
            <v>/Sum</v>
          </cell>
          <cell r="F273">
            <v>1</v>
          </cell>
          <cell r="EC273" t="str">
            <v>L</v>
          </cell>
          <cell r="ED273">
            <v>22100040</v>
          </cell>
          <cell r="EE273" t="str">
            <v>Production Bonus</v>
          </cell>
          <cell r="EG273" t="str">
            <v>/Sum</v>
          </cell>
          <cell r="EH273">
            <v>1</v>
          </cell>
          <cell r="EI273" t="str">
            <v>22430</v>
          </cell>
          <cell r="EJ273">
            <v>224330</v>
          </cell>
          <cell r="EK273" t="str">
            <v>Lab-Cat1-8-Eng-Bonus</v>
          </cell>
          <cell r="EL273" t="str">
            <v>Lab-Cat1-8-Eng</v>
          </cell>
        </row>
        <row r="274">
          <cell r="B274">
            <v>22100050</v>
          </cell>
          <cell r="C274" t="str">
            <v>Site Specific Bonus</v>
          </cell>
          <cell r="E274" t="str">
            <v>/Sum</v>
          </cell>
          <cell r="F274">
            <v>1</v>
          </cell>
          <cell r="EC274" t="str">
            <v>L</v>
          </cell>
          <cell r="ED274">
            <v>22100050</v>
          </cell>
          <cell r="EE274" t="str">
            <v>Site Specific Bonus</v>
          </cell>
          <cell r="EG274" t="str">
            <v>/Sum</v>
          </cell>
          <cell r="EH274">
            <v>1</v>
          </cell>
          <cell r="EI274" t="str">
            <v>22430</v>
          </cell>
          <cell r="EJ274">
            <v>224330</v>
          </cell>
          <cell r="EK274" t="str">
            <v>Lab-Cat1-8-Eng-Bonus</v>
          </cell>
          <cell r="EL274" t="str">
            <v>Lab-Cat1-8-Eng</v>
          </cell>
        </row>
        <row r="275">
          <cell r="B275">
            <v>22100060</v>
          </cell>
          <cell r="C275" t="str">
            <v>Site Allowance</v>
          </cell>
          <cell r="E275" t="str">
            <v>/Sum</v>
          </cell>
          <cell r="F275">
            <v>1</v>
          </cell>
          <cell r="EC275" t="str">
            <v>L</v>
          </cell>
          <cell r="ED275">
            <v>22100060</v>
          </cell>
          <cell r="EE275" t="str">
            <v>Site Allowance</v>
          </cell>
          <cell r="EG275" t="str">
            <v>/Sum</v>
          </cell>
          <cell r="EH275">
            <v>1</v>
          </cell>
          <cell r="EI275" t="str">
            <v>22430</v>
          </cell>
          <cell r="EJ275">
            <v>224350</v>
          </cell>
          <cell r="EK275" t="str">
            <v>Lab-Cat1-8-Eng-Allow-Hrly</v>
          </cell>
          <cell r="EL275" t="str">
            <v>Lab-Cat1-8-Eng</v>
          </cell>
        </row>
        <row r="276">
          <cell r="B276">
            <v>22100070</v>
          </cell>
          <cell r="C276" t="str">
            <v>Housing Allowance</v>
          </cell>
          <cell r="E276" t="str">
            <v>/Sum</v>
          </cell>
          <cell r="F276">
            <v>1</v>
          </cell>
          <cell r="EC276" t="str">
            <v>L</v>
          </cell>
          <cell r="ED276">
            <v>22100070</v>
          </cell>
          <cell r="EE276" t="str">
            <v>Housing Allowance</v>
          </cell>
          <cell r="EG276" t="str">
            <v>/Sum</v>
          </cell>
          <cell r="EH276">
            <v>1</v>
          </cell>
          <cell r="EI276" t="str">
            <v>22430</v>
          </cell>
          <cell r="EJ276">
            <v>224320</v>
          </cell>
          <cell r="EK276" t="str">
            <v>Lab-Cat1-8-Eng-Sundry</v>
          </cell>
          <cell r="EL276" t="str">
            <v>Lab-Cat1-8-Eng</v>
          </cell>
        </row>
        <row r="277">
          <cell r="B277">
            <v>22100080</v>
          </cell>
          <cell r="C277" t="str">
            <v>13th Cheque Allowance</v>
          </cell>
          <cell r="E277" t="str">
            <v>/Sum</v>
          </cell>
          <cell r="F277">
            <v>1</v>
          </cell>
          <cell r="EC277" t="str">
            <v>L</v>
          </cell>
          <cell r="ED277">
            <v>22100080</v>
          </cell>
          <cell r="EE277" t="str">
            <v>13th Cheque Allowance</v>
          </cell>
          <cell r="EG277" t="str">
            <v>/Sum</v>
          </cell>
          <cell r="EH277">
            <v>1</v>
          </cell>
          <cell r="EI277" t="str">
            <v>22430</v>
          </cell>
          <cell r="EJ277">
            <v>224360</v>
          </cell>
          <cell r="EK277" t="str">
            <v>Lab-Cat1-8-Eng-Allow-%</v>
          </cell>
          <cell r="EL277" t="str">
            <v>Lab-Cat1-8-Eng</v>
          </cell>
        </row>
        <row r="278">
          <cell r="B278">
            <v>22100090</v>
          </cell>
          <cell r="C278" t="str">
            <v>Car Allowance</v>
          </cell>
          <cell r="E278" t="str">
            <v>/Sum</v>
          </cell>
          <cell r="F278">
            <v>1</v>
          </cell>
          <cell r="EC278" t="str">
            <v>L</v>
          </cell>
          <cell r="ED278">
            <v>22100090</v>
          </cell>
          <cell r="EE278" t="str">
            <v>Car Allowance</v>
          </cell>
          <cell r="EG278" t="str">
            <v>/Sum</v>
          </cell>
          <cell r="EH278">
            <v>1</v>
          </cell>
          <cell r="EI278" t="str">
            <v>22430</v>
          </cell>
          <cell r="EJ278">
            <v>224320</v>
          </cell>
          <cell r="EK278" t="str">
            <v>Lab-Cat1-8-Eng-Sundry</v>
          </cell>
          <cell r="EL278" t="str">
            <v>Lab-Cat1-8-Eng</v>
          </cell>
        </row>
        <row r="279">
          <cell r="B279">
            <v>22100100</v>
          </cell>
          <cell r="C279" t="str">
            <v>Protective Clothing Allowance</v>
          </cell>
          <cell r="E279" t="str">
            <v>/Sum</v>
          </cell>
          <cell r="F279">
            <v>1</v>
          </cell>
          <cell r="EC279" t="str">
            <v>L</v>
          </cell>
          <cell r="ED279">
            <v>22100100</v>
          </cell>
          <cell r="EE279" t="str">
            <v>Protective Clothing Allowance</v>
          </cell>
          <cell r="EG279" t="str">
            <v>/Sum</v>
          </cell>
          <cell r="EH279">
            <v>1</v>
          </cell>
          <cell r="EI279" t="str">
            <v>22430</v>
          </cell>
          <cell r="EJ279">
            <v>224350</v>
          </cell>
          <cell r="EK279" t="str">
            <v>Lab-Cat1-8-Eng-Allow-Hrly</v>
          </cell>
          <cell r="EL279" t="str">
            <v>Lab-Cat1-8-Eng</v>
          </cell>
        </row>
        <row r="280">
          <cell r="B280">
            <v>22100110</v>
          </cell>
          <cell r="C280" t="str">
            <v>U.I.F.</v>
          </cell>
          <cell r="E280" t="str">
            <v>/Sum</v>
          </cell>
          <cell r="F280">
            <v>1</v>
          </cell>
          <cell r="EC280" t="str">
            <v>L</v>
          </cell>
          <cell r="ED280">
            <v>22100110</v>
          </cell>
          <cell r="EE280" t="str">
            <v>U.I.F.</v>
          </cell>
          <cell r="EG280" t="str">
            <v>/Sum</v>
          </cell>
          <cell r="EH280">
            <v>1</v>
          </cell>
          <cell r="EI280" t="str">
            <v>22430</v>
          </cell>
          <cell r="EJ280">
            <v>224380</v>
          </cell>
          <cell r="EK280" t="str">
            <v>Lab-Cat1-8-Eng-StatutCont</v>
          </cell>
          <cell r="EL280" t="str">
            <v>Lab-Cat1-8-Eng</v>
          </cell>
        </row>
        <row r="281">
          <cell r="B281">
            <v>22100120</v>
          </cell>
          <cell r="C281" t="str">
            <v>Pension</v>
          </cell>
          <cell r="E281" t="str">
            <v>/Sum</v>
          </cell>
          <cell r="F281">
            <v>1</v>
          </cell>
          <cell r="EC281" t="str">
            <v>L</v>
          </cell>
          <cell r="ED281">
            <v>22100120</v>
          </cell>
          <cell r="EE281" t="str">
            <v>Pension</v>
          </cell>
          <cell r="EG281" t="str">
            <v>/Sum</v>
          </cell>
          <cell r="EH281">
            <v>1</v>
          </cell>
          <cell r="EI281" t="str">
            <v>22430</v>
          </cell>
          <cell r="EJ281">
            <v>224370</v>
          </cell>
          <cell r="EK281" t="str">
            <v>Lab-Cat1-8-Eng-CompCont</v>
          </cell>
          <cell r="EL281" t="str">
            <v>Lab-Cat1-8-Eng</v>
          </cell>
        </row>
        <row r="282">
          <cell r="B282">
            <v>22100130</v>
          </cell>
          <cell r="C282" t="str">
            <v>Mine Workers Provident Fund</v>
          </cell>
          <cell r="E282" t="str">
            <v>/Sum</v>
          </cell>
          <cell r="F282">
            <v>1</v>
          </cell>
          <cell r="EC282" t="str">
            <v>L</v>
          </cell>
          <cell r="ED282">
            <v>22100130</v>
          </cell>
          <cell r="EE282" t="str">
            <v>Mine Workers Provident Fund</v>
          </cell>
          <cell r="EG282" t="str">
            <v>/Sum</v>
          </cell>
          <cell r="EH282">
            <v>1</v>
          </cell>
          <cell r="EI282" t="str">
            <v>22430</v>
          </cell>
          <cell r="EJ282">
            <v>224370</v>
          </cell>
          <cell r="EK282" t="str">
            <v>Lab-Cat1-8-Eng-CompCont</v>
          </cell>
          <cell r="EL282" t="str">
            <v>Lab-Cat1-8-Eng</v>
          </cell>
        </row>
        <row r="283">
          <cell r="B283">
            <v>22100140</v>
          </cell>
          <cell r="C283" t="str">
            <v>RSC Levies</v>
          </cell>
          <cell r="E283" t="str">
            <v>/Sum</v>
          </cell>
          <cell r="F283">
            <v>1</v>
          </cell>
          <cell r="EC283" t="str">
            <v>L</v>
          </cell>
          <cell r="ED283">
            <v>22100140</v>
          </cell>
          <cell r="EE283" t="str">
            <v>RSC Levies</v>
          </cell>
          <cell r="EG283" t="str">
            <v>/Sum</v>
          </cell>
          <cell r="EH283">
            <v>1</v>
          </cell>
          <cell r="EI283" t="str">
            <v>22430</v>
          </cell>
          <cell r="EJ283">
            <v>224390</v>
          </cell>
          <cell r="EK283" t="str">
            <v>Lab-Cat1-8-Eng-Provisions</v>
          </cell>
          <cell r="EL283" t="str">
            <v>Lab-Cat1-8-Eng</v>
          </cell>
        </row>
        <row r="284">
          <cell r="B284">
            <v>22100150</v>
          </cell>
          <cell r="C284" t="str">
            <v>Skills Development Levies</v>
          </cell>
          <cell r="E284" t="str">
            <v>/Sum</v>
          </cell>
          <cell r="F284">
            <v>1</v>
          </cell>
          <cell r="EC284" t="str">
            <v>L</v>
          </cell>
          <cell r="ED284">
            <v>22100150</v>
          </cell>
          <cell r="EE284" t="str">
            <v>Skills Development Levies</v>
          </cell>
          <cell r="EG284" t="str">
            <v>/Sum</v>
          </cell>
          <cell r="EH284">
            <v>1</v>
          </cell>
          <cell r="EI284" t="str">
            <v>22430</v>
          </cell>
          <cell r="EJ284">
            <v>224390</v>
          </cell>
          <cell r="EK284" t="str">
            <v>Lab-Cat1-8-Eng-Provisions</v>
          </cell>
          <cell r="EL284" t="str">
            <v>Lab-Cat1-8-Eng</v>
          </cell>
        </row>
        <row r="285">
          <cell r="B285">
            <v>22100160</v>
          </cell>
          <cell r="C285" t="str">
            <v>Rand Mutual</v>
          </cell>
          <cell r="E285" t="str">
            <v>/Sum</v>
          </cell>
          <cell r="F285">
            <v>1</v>
          </cell>
          <cell r="EC285" t="str">
            <v>L</v>
          </cell>
          <cell r="ED285">
            <v>22100160</v>
          </cell>
          <cell r="EE285" t="str">
            <v>Rand Mutual</v>
          </cell>
          <cell r="EG285" t="str">
            <v>/Sum</v>
          </cell>
          <cell r="EH285">
            <v>1</v>
          </cell>
          <cell r="EI285" t="str">
            <v>22430</v>
          </cell>
          <cell r="EJ285">
            <v>224390</v>
          </cell>
          <cell r="EK285" t="str">
            <v>Lab-Cat1-8-Eng-Provisions</v>
          </cell>
          <cell r="EL285" t="str">
            <v>Lab-Cat1-8-Eng</v>
          </cell>
        </row>
        <row r="286">
          <cell r="B286">
            <v>22100170</v>
          </cell>
          <cell r="C286" t="str">
            <v>Provision For Annual Bonus</v>
          </cell>
          <cell r="E286" t="str">
            <v>/Sum</v>
          </cell>
          <cell r="F286">
            <v>1</v>
          </cell>
          <cell r="EC286" t="str">
            <v>L</v>
          </cell>
          <cell r="ED286">
            <v>22100170</v>
          </cell>
          <cell r="EE286" t="str">
            <v>Provision For Annual Bonus</v>
          </cell>
          <cell r="EG286" t="str">
            <v>/Sum</v>
          </cell>
          <cell r="EH286">
            <v>1</v>
          </cell>
          <cell r="EI286" t="str">
            <v>22430</v>
          </cell>
          <cell r="EJ286">
            <v>224390</v>
          </cell>
          <cell r="EK286" t="str">
            <v>Lab-Cat1-8-Eng-Provisions</v>
          </cell>
          <cell r="EL286" t="str">
            <v>Lab-Cat1-8-Eng</v>
          </cell>
        </row>
        <row r="287">
          <cell r="B287">
            <v>22100180</v>
          </cell>
          <cell r="C287" t="str">
            <v>Relief Provision</v>
          </cell>
          <cell r="E287" t="str">
            <v>/Sum</v>
          </cell>
          <cell r="F287">
            <v>1</v>
          </cell>
          <cell r="EC287" t="str">
            <v>L</v>
          </cell>
          <cell r="ED287">
            <v>22100180</v>
          </cell>
          <cell r="EE287" t="str">
            <v>Relief Provision</v>
          </cell>
          <cell r="EG287" t="str">
            <v>/Sum</v>
          </cell>
          <cell r="EH287">
            <v>1</v>
          </cell>
          <cell r="EI287" t="str">
            <v>22430</v>
          </cell>
          <cell r="EJ287">
            <v>224390</v>
          </cell>
          <cell r="EK287" t="str">
            <v>Lab-Cat1-8-Eng-Provisions</v>
          </cell>
          <cell r="EL287" t="str">
            <v>Lab-Cat1-8-Eng</v>
          </cell>
        </row>
        <row r="288">
          <cell r="B288">
            <v>22100190</v>
          </cell>
          <cell r="C288" t="str">
            <v>Medical Aid</v>
          </cell>
          <cell r="E288" t="str">
            <v>/Sum</v>
          </cell>
          <cell r="F288">
            <v>1</v>
          </cell>
          <cell r="EC288" t="str">
            <v>L</v>
          </cell>
          <cell r="ED288">
            <v>22100190</v>
          </cell>
          <cell r="EE288" t="str">
            <v>Medical Aid</v>
          </cell>
          <cell r="EG288" t="str">
            <v>/Sum</v>
          </cell>
          <cell r="EH288">
            <v>1</v>
          </cell>
          <cell r="EI288" t="str">
            <v>22430</v>
          </cell>
          <cell r="EJ288">
            <v>224370</v>
          </cell>
          <cell r="EK288" t="str">
            <v>Lab-Cat1-8-Eng-CompCont</v>
          </cell>
          <cell r="EL288" t="str">
            <v>Lab-Cat1-8-Eng</v>
          </cell>
        </row>
        <row r="289">
          <cell r="B289">
            <v>22100200</v>
          </cell>
          <cell r="C289" t="str">
            <v>Death Benefit Scheme</v>
          </cell>
          <cell r="E289" t="str">
            <v>/Sum</v>
          </cell>
          <cell r="F289">
            <v>1</v>
          </cell>
          <cell r="EC289" t="str">
            <v>L</v>
          </cell>
          <cell r="ED289">
            <v>22100200</v>
          </cell>
          <cell r="EE289" t="str">
            <v>Death Benefit Scheme</v>
          </cell>
          <cell r="EG289" t="str">
            <v>/Sum</v>
          </cell>
          <cell r="EH289">
            <v>1</v>
          </cell>
          <cell r="EI289" t="str">
            <v>22430</v>
          </cell>
          <cell r="EJ289">
            <v>224370</v>
          </cell>
          <cell r="EK289" t="str">
            <v>Lab-Cat1-8-Eng-CompCont</v>
          </cell>
          <cell r="EL289" t="str">
            <v>Lab-Cat1-8-Eng</v>
          </cell>
        </row>
        <row r="290">
          <cell r="B290">
            <v>22100210</v>
          </cell>
          <cell r="C290" t="str">
            <v>Leave Bonus</v>
          </cell>
          <cell r="E290" t="str">
            <v>/Sum</v>
          </cell>
          <cell r="F290">
            <v>1</v>
          </cell>
          <cell r="EC290" t="str">
            <v>L</v>
          </cell>
          <cell r="ED290">
            <v>22100210</v>
          </cell>
          <cell r="EE290" t="str">
            <v>Leave Bonus</v>
          </cell>
          <cell r="EG290" t="str">
            <v>/Sum</v>
          </cell>
          <cell r="EH290">
            <v>1</v>
          </cell>
          <cell r="EI290" t="str">
            <v>22430</v>
          </cell>
          <cell r="EJ290">
            <v>224390</v>
          </cell>
          <cell r="EK290" t="str">
            <v>Lab-Cat1-8-Eng-Provisions</v>
          </cell>
          <cell r="EL290" t="str">
            <v>Lab-Cat1-8-Eng</v>
          </cell>
        </row>
        <row r="291">
          <cell r="B291">
            <v>22100220</v>
          </cell>
          <cell r="C291" t="str">
            <v>Contract Bonus</v>
          </cell>
          <cell r="E291" t="str">
            <v>/Sum</v>
          </cell>
          <cell r="F291">
            <v>1</v>
          </cell>
          <cell r="EC291" t="str">
            <v>L</v>
          </cell>
          <cell r="ED291">
            <v>22100220</v>
          </cell>
          <cell r="EE291" t="str">
            <v>Contract Bonus</v>
          </cell>
          <cell r="EG291" t="str">
            <v>/Sum</v>
          </cell>
          <cell r="EH291">
            <v>1</v>
          </cell>
          <cell r="EI291" t="str">
            <v>22430</v>
          </cell>
          <cell r="EJ291">
            <v>224390</v>
          </cell>
          <cell r="EK291" t="str">
            <v>Lab-Cat1-8-Eng-Provisions</v>
          </cell>
          <cell r="EL291" t="str">
            <v>Lab-Cat1-8-Eng</v>
          </cell>
        </row>
        <row r="292">
          <cell r="B292">
            <v>22100230</v>
          </cell>
          <cell r="C292" t="str">
            <v>Severance Pay</v>
          </cell>
          <cell r="E292" t="str">
            <v>/Sum</v>
          </cell>
          <cell r="F292">
            <v>1</v>
          </cell>
          <cell r="EC292" t="str">
            <v>L</v>
          </cell>
          <cell r="ED292">
            <v>22100230</v>
          </cell>
          <cell r="EE292" t="str">
            <v>Severance Pay</v>
          </cell>
          <cell r="EG292" t="str">
            <v>/Sum</v>
          </cell>
          <cell r="EH292">
            <v>1</v>
          </cell>
          <cell r="EI292" t="str">
            <v>22430</v>
          </cell>
          <cell r="EJ292">
            <v>224390</v>
          </cell>
          <cell r="EK292" t="str">
            <v>Lab-Cat1-8-Eng-Provisions</v>
          </cell>
          <cell r="EL292" t="str">
            <v>Lab-Cat1-8-Eng</v>
          </cell>
        </row>
        <row r="294">
          <cell r="B294">
            <v>22110</v>
          </cell>
          <cell r="C294" t="str">
            <v>Cat 1-8 - SHE</v>
          </cell>
          <cell r="EC294" t="str">
            <v>*</v>
          </cell>
          <cell r="ED294">
            <v>22110</v>
          </cell>
          <cell r="EE294" t="str">
            <v>Cat 1-8 - SHE</v>
          </cell>
        </row>
        <row r="296">
          <cell r="B296">
            <v>22110010</v>
          </cell>
          <cell r="C296" t="str">
            <v xml:space="preserve"> Basic Wages</v>
          </cell>
          <cell r="E296" t="str">
            <v>/Sum</v>
          </cell>
          <cell r="F296">
            <v>1</v>
          </cell>
          <cell r="EC296" t="str">
            <v>L</v>
          </cell>
          <cell r="ED296">
            <v>22110010</v>
          </cell>
          <cell r="EE296" t="str">
            <v xml:space="preserve"> Basic Wages</v>
          </cell>
          <cell r="EG296" t="str">
            <v>/Sum</v>
          </cell>
          <cell r="EH296">
            <v>1</v>
          </cell>
          <cell r="EI296" t="str">
            <v>22440</v>
          </cell>
          <cell r="EJ296">
            <v>224410</v>
          </cell>
          <cell r="EK296" t="str">
            <v>Lab-Cat1-8-SHE-HourlyNorm</v>
          </cell>
          <cell r="EL296" t="str">
            <v>Lab-Cat1-8-SHE</v>
          </cell>
        </row>
        <row r="297">
          <cell r="B297">
            <v>22110020</v>
          </cell>
          <cell r="C297" t="str">
            <v>Over Time - Weekdays</v>
          </cell>
          <cell r="E297" t="str">
            <v>/Sum</v>
          </cell>
          <cell r="F297">
            <v>1</v>
          </cell>
          <cell r="EC297" t="str">
            <v>L</v>
          </cell>
          <cell r="ED297">
            <v>22110020</v>
          </cell>
          <cell r="EE297" t="str">
            <v>Over Time - Weekdays</v>
          </cell>
          <cell r="EG297" t="str">
            <v>/Sum</v>
          </cell>
          <cell r="EH297">
            <v>1</v>
          </cell>
          <cell r="EI297" t="str">
            <v>22440</v>
          </cell>
          <cell r="EJ297">
            <v>224415</v>
          </cell>
          <cell r="EK297" t="str">
            <v>Lab-Cat1-8-SHE-HourlyExc</v>
          </cell>
          <cell r="EL297" t="str">
            <v>Lab-Cat1-8-SHE</v>
          </cell>
        </row>
        <row r="298">
          <cell r="B298">
            <v>22110030</v>
          </cell>
          <cell r="C298" t="str">
            <v>Over Time - Sundays</v>
          </cell>
          <cell r="E298" t="str">
            <v>/Sum</v>
          </cell>
          <cell r="F298">
            <v>1</v>
          </cell>
          <cell r="EC298" t="str">
            <v>L</v>
          </cell>
          <cell r="ED298">
            <v>22110030</v>
          </cell>
          <cell r="EE298" t="str">
            <v>Over Time - Sundays</v>
          </cell>
          <cell r="EG298" t="str">
            <v>/Sum</v>
          </cell>
          <cell r="EH298">
            <v>1</v>
          </cell>
          <cell r="EI298" t="str">
            <v>22440</v>
          </cell>
          <cell r="EJ298">
            <v>224415</v>
          </cell>
          <cell r="EK298" t="str">
            <v>Lab-Cat1-8-SHE-HourlyExc</v>
          </cell>
          <cell r="EL298" t="str">
            <v>Lab-Cat1-8-SHE</v>
          </cell>
        </row>
        <row r="299">
          <cell r="B299">
            <v>22110040</v>
          </cell>
          <cell r="C299" t="str">
            <v>Production Bonus</v>
          </cell>
          <cell r="E299" t="str">
            <v>/Sum</v>
          </cell>
          <cell r="F299">
            <v>1</v>
          </cell>
          <cell r="EC299" t="str">
            <v>L</v>
          </cell>
          <cell r="ED299">
            <v>22110040</v>
          </cell>
          <cell r="EE299" t="str">
            <v>Production Bonus</v>
          </cell>
          <cell r="EG299" t="str">
            <v>/Sum</v>
          </cell>
          <cell r="EH299">
            <v>1</v>
          </cell>
          <cell r="EI299" t="str">
            <v>22440</v>
          </cell>
          <cell r="EJ299">
            <v>224430</v>
          </cell>
          <cell r="EK299" t="str">
            <v>Lab-Cat1-8-SHE-Bonus</v>
          </cell>
          <cell r="EL299" t="str">
            <v>Lab-Cat1-8-SHE</v>
          </cell>
        </row>
        <row r="300">
          <cell r="B300">
            <v>22110050</v>
          </cell>
          <cell r="C300" t="str">
            <v>Site Specific Bonus</v>
          </cell>
          <cell r="E300" t="str">
            <v>/Sum</v>
          </cell>
          <cell r="F300">
            <v>1</v>
          </cell>
          <cell r="EC300" t="str">
            <v>L</v>
          </cell>
          <cell r="ED300">
            <v>22110050</v>
          </cell>
          <cell r="EE300" t="str">
            <v>Site Specific Bonus</v>
          </cell>
          <cell r="EG300" t="str">
            <v>/Sum</v>
          </cell>
          <cell r="EH300">
            <v>1</v>
          </cell>
          <cell r="EI300" t="str">
            <v>22440</v>
          </cell>
          <cell r="EJ300">
            <v>224430</v>
          </cell>
          <cell r="EK300" t="str">
            <v>Lab-Cat1-8-SHE-Bonus</v>
          </cell>
          <cell r="EL300" t="str">
            <v>Lab-Cat1-8-SHE</v>
          </cell>
        </row>
        <row r="301">
          <cell r="B301">
            <v>22110060</v>
          </cell>
          <cell r="C301" t="str">
            <v>Site Allowance</v>
          </cell>
          <cell r="E301" t="str">
            <v>/Sum</v>
          </cell>
          <cell r="F301">
            <v>1</v>
          </cell>
          <cell r="EC301" t="str">
            <v>L</v>
          </cell>
          <cell r="ED301">
            <v>22110060</v>
          </cell>
          <cell r="EE301" t="str">
            <v>Site Allowance</v>
          </cell>
          <cell r="EG301" t="str">
            <v>/Sum</v>
          </cell>
          <cell r="EH301">
            <v>1</v>
          </cell>
          <cell r="EI301" t="str">
            <v>22440</v>
          </cell>
          <cell r="EJ301">
            <v>224450</v>
          </cell>
          <cell r="EK301" t="str">
            <v>Lab-Cat1-8-SHE-Allow-Hrly</v>
          </cell>
          <cell r="EL301" t="str">
            <v>Lab-Cat1-8-SHE</v>
          </cell>
        </row>
        <row r="302">
          <cell r="B302">
            <v>22110070</v>
          </cell>
          <cell r="C302" t="str">
            <v>Housing Allowance</v>
          </cell>
          <cell r="E302" t="str">
            <v>/Sum</v>
          </cell>
          <cell r="F302">
            <v>1</v>
          </cell>
          <cell r="EC302" t="str">
            <v>L</v>
          </cell>
          <cell r="ED302">
            <v>22110070</v>
          </cell>
          <cell r="EE302" t="str">
            <v>Housing Allowance</v>
          </cell>
          <cell r="EG302" t="str">
            <v>/Sum</v>
          </cell>
          <cell r="EH302">
            <v>1</v>
          </cell>
          <cell r="EI302" t="str">
            <v>22440</v>
          </cell>
          <cell r="EJ302">
            <v>224420</v>
          </cell>
          <cell r="EK302" t="str">
            <v>Lab-Cat1-8-SHE-Sundry</v>
          </cell>
          <cell r="EL302" t="str">
            <v>Lab-Cat1-8-SHE</v>
          </cell>
        </row>
        <row r="303">
          <cell r="B303">
            <v>22110080</v>
          </cell>
          <cell r="C303" t="str">
            <v>13th Cheque Allowance</v>
          </cell>
          <cell r="E303" t="str">
            <v>/Sum</v>
          </cell>
          <cell r="F303">
            <v>1</v>
          </cell>
          <cell r="EC303" t="str">
            <v>L</v>
          </cell>
          <cell r="ED303">
            <v>22110080</v>
          </cell>
          <cell r="EE303" t="str">
            <v>13th Cheque Allowance</v>
          </cell>
          <cell r="EG303" t="str">
            <v>/Sum</v>
          </cell>
          <cell r="EH303">
            <v>1</v>
          </cell>
          <cell r="EI303" t="str">
            <v>22440</v>
          </cell>
          <cell r="EJ303">
            <v>224460</v>
          </cell>
          <cell r="EK303" t="str">
            <v>Lab-Cat1-8-SHE-Allow-%</v>
          </cell>
          <cell r="EL303" t="str">
            <v>Lab-Cat1-8-SHE</v>
          </cell>
        </row>
        <row r="304">
          <cell r="B304">
            <v>22110090</v>
          </cell>
          <cell r="C304" t="str">
            <v>Car Allowance</v>
          </cell>
          <cell r="E304" t="str">
            <v>/Sum</v>
          </cell>
          <cell r="F304">
            <v>1</v>
          </cell>
          <cell r="EC304" t="str">
            <v>L</v>
          </cell>
          <cell r="ED304">
            <v>22110090</v>
          </cell>
          <cell r="EE304" t="str">
            <v>Car Allowance</v>
          </cell>
          <cell r="EG304" t="str">
            <v>/Sum</v>
          </cell>
          <cell r="EH304">
            <v>1</v>
          </cell>
          <cell r="EI304" t="str">
            <v>22440</v>
          </cell>
          <cell r="EJ304">
            <v>224420</v>
          </cell>
          <cell r="EK304" t="str">
            <v>Lab-Cat1-8-SHE-Sundry</v>
          </cell>
          <cell r="EL304" t="str">
            <v>Lab-Cat1-8-SHE</v>
          </cell>
        </row>
        <row r="305">
          <cell r="B305">
            <v>22110100</v>
          </cell>
          <cell r="C305" t="str">
            <v>Protective Clothing Allowance</v>
          </cell>
          <cell r="E305" t="str">
            <v>/Sum</v>
          </cell>
          <cell r="F305">
            <v>1</v>
          </cell>
          <cell r="EC305" t="str">
            <v>L</v>
          </cell>
          <cell r="ED305">
            <v>22110100</v>
          </cell>
          <cell r="EE305" t="str">
            <v>Protective Clothing Allowance</v>
          </cell>
          <cell r="EG305" t="str">
            <v>/Sum</v>
          </cell>
          <cell r="EH305">
            <v>1</v>
          </cell>
          <cell r="EI305" t="str">
            <v>22440</v>
          </cell>
          <cell r="EJ305">
            <v>224450</v>
          </cell>
          <cell r="EK305" t="str">
            <v>Lab-Cat1-8-SHE-Allow-Hrly</v>
          </cell>
          <cell r="EL305" t="str">
            <v>Lab-Cat1-8-SHE</v>
          </cell>
        </row>
        <row r="306">
          <cell r="B306">
            <v>22110110</v>
          </cell>
          <cell r="C306" t="str">
            <v>U.I.F.</v>
          </cell>
          <cell r="E306" t="str">
            <v>/Sum</v>
          </cell>
          <cell r="F306">
            <v>1</v>
          </cell>
          <cell r="EC306" t="str">
            <v>L</v>
          </cell>
          <cell r="ED306">
            <v>22110110</v>
          </cell>
          <cell r="EE306" t="str">
            <v>U.I.F.</v>
          </cell>
          <cell r="EG306" t="str">
            <v>/Sum</v>
          </cell>
          <cell r="EH306">
            <v>1</v>
          </cell>
          <cell r="EI306" t="str">
            <v>22440</v>
          </cell>
          <cell r="EJ306">
            <v>224480</v>
          </cell>
          <cell r="EK306" t="str">
            <v>Lab-Cat1-8-SHE-StatutCont</v>
          </cell>
          <cell r="EL306" t="str">
            <v>Lab-Cat1-8-SHE</v>
          </cell>
        </row>
        <row r="307">
          <cell r="B307">
            <v>22110120</v>
          </cell>
          <cell r="C307" t="str">
            <v>Pension</v>
          </cell>
          <cell r="E307" t="str">
            <v>/Sum</v>
          </cell>
          <cell r="F307">
            <v>1</v>
          </cell>
          <cell r="EC307" t="str">
            <v>L</v>
          </cell>
          <cell r="ED307">
            <v>22110120</v>
          </cell>
          <cell r="EE307" t="str">
            <v>Pension</v>
          </cell>
          <cell r="EG307" t="str">
            <v>/Sum</v>
          </cell>
          <cell r="EH307">
            <v>1</v>
          </cell>
          <cell r="EI307" t="str">
            <v>22440</v>
          </cell>
          <cell r="EJ307">
            <v>224470</v>
          </cell>
          <cell r="EK307" t="str">
            <v>Lab-Cat1-8-SHE-CompCont</v>
          </cell>
          <cell r="EL307" t="str">
            <v>Lab-Cat1-8-SHE</v>
          </cell>
        </row>
        <row r="308">
          <cell r="B308">
            <v>22110130</v>
          </cell>
          <cell r="C308" t="str">
            <v>Mine Workers Provident Fund</v>
          </cell>
          <cell r="E308" t="str">
            <v>/Sum</v>
          </cell>
          <cell r="F308">
            <v>1</v>
          </cell>
          <cell r="EC308" t="str">
            <v>L</v>
          </cell>
          <cell r="ED308">
            <v>22110130</v>
          </cell>
          <cell r="EE308" t="str">
            <v>Mine Workers Provident Fund</v>
          </cell>
          <cell r="EG308" t="str">
            <v>/Sum</v>
          </cell>
          <cell r="EH308">
            <v>1</v>
          </cell>
          <cell r="EI308" t="str">
            <v>22440</v>
          </cell>
          <cell r="EJ308">
            <v>224470</v>
          </cell>
          <cell r="EK308" t="str">
            <v>Lab-Cat1-8-SHE-CompCont</v>
          </cell>
          <cell r="EL308" t="str">
            <v>Lab-Cat1-8-SHE</v>
          </cell>
        </row>
        <row r="309">
          <cell r="B309">
            <v>22110140</v>
          </cell>
          <cell r="C309" t="str">
            <v>RSC Levies</v>
          </cell>
          <cell r="E309" t="str">
            <v>/Sum</v>
          </cell>
          <cell r="F309">
            <v>1</v>
          </cell>
          <cell r="EC309" t="str">
            <v>L</v>
          </cell>
          <cell r="ED309">
            <v>22110140</v>
          </cell>
          <cell r="EE309" t="str">
            <v>RSC Levies</v>
          </cell>
          <cell r="EG309" t="str">
            <v>/Sum</v>
          </cell>
          <cell r="EH309">
            <v>1</v>
          </cell>
          <cell r="EI309" t="str">
            <v>22440</v>
          </cell>
          <cell r="EJ309">
            <v>224490</v>
          </cell>
          <cell r="EK309" t="str">
            <v>Lab-Cat1-8-SHE-Provisions</v>
          </cell>
          <cell r="EL309" t="str">
            <v>Lab-Cat1-8-SHE</v>
          </cell>
        </row>
        <row r="310">
          <cell r="B310">
            <v>22110150</v>
          </cell>
          <cell r="C310" t="str">
            <v>Skills Development Levies</v>
          </cell>
          <cell r="E310" t="str">
            <v>/Sum</v>
          </cell>
          <cell r="F310">
            <v>1</v>
          </cell>
          <cell r="EC310" t="str">
            <v>L</v>
          </cell>
          <cell r="ED310">
            <v>22110150</v>
          </cell>
          <cell r="EE310" t="str">
            <v>Skills Development Levies</v>
          </cell>
          <cell r="EG310" t="str">
            <v>/Sum</v>
          </cell>
          <cell r="EH310">
            <v>1</v>
          </cell>
          <cell r="EI310" t="str">
            <v>22440</v>
          </cell>
          <cell r="EJ310">
            <v>224490</v>
          </cell>
          <cell r="EK310" t="str">
            <v>Lab-Cat1-8-SHE-Provisions</v>
          </cell>
          <cell r="EL310" t="str">
            <v>Lab-Cat1-8-SHE</v>
          </cell>
        </row>
        <row r="311">
          <cell r="B311">
            <v>22110160</v>
          </cell>
          <cell r="C311" t="str">
            <v>Rand Mutual</v>
          </cell>
          <cell r="E311" t="str">
            <v>/Sum</v>
          </cell>
          <cell r="F311">
            <v>1</v>
          </cell>
          <cell r="EC311" t="str">
            <v>L</v>
          </cell>
          <cell r="ED311">
            <v>22110160</v>
          </cell>
          <cell r="EE311" t="str">
            <v>Rand Mutual</v>
          </cell>
          <cell r="EG311" t="str">
            <v>/Sum</v>
          </cell>
          <cell r="EH311">
            <v>1</v>
          </cell>
          <cell r="EI311" t="str">
            <v>22440</v>
          </cell>
          <cell r="EJ311">
            <v>224490</v>
          </cell>
          <cell r="EK311" t="str">
            <v>Lab-Cat1-8-SHE-Provisions</v>
          </cell>
          <cell r="EL311" t="str">
            <v>Lab-Cat1-8-SHE</v>
          </cell>
        </row>
        <row r="312">
          <cell r="B312">
            <v>22110170</v>
          </cell>
          <cell r="C312" t="str">
            <v>Provision For Annual Bonus</v>
          </cell>
          <cell r="E312" t="str">
            <v>/Sum</v>
          </cell>
          <cell r="F312">
            <v>1</v>
          </cell>
          <cell r="EC312" t="str">
            <v>L</v>
          </cell>
          <cell r="ED312">
            <v>22110170</v>
          </cell>
          <cell r="EE312" t="str">
            <v>Provision For Annual Bonus</v>
          </cell>
          <cell r="EG312" t="str">
            <v>/Sum</v>
          </cell>
          <cell r="EH312">
            <v>1</v>
          </cell>
          <cell r="EI312" t="str">
            <v>22440</v>
          </cell>
          <cell r="EJ312">
            <v>224490</v>
          </cell>
          <cell r="EK312" t="str">
            <v>Lab-Cat1-8-SHE-Provisions</v>
          </cell>
          <cell r="EL312" t="str">
            <v>Lab-Cat1-8-SHE</v>
          </cell>
        </row>
        <row r="313">
          <cell r="B313">
            <v>22110180</v>
          </cell>
          <cell r="C313" t="str">
            <v>Relief Provision</v>
          </cell>
          <cell r="E313" t="str">
            <v>/Sum</v>
          </cell>
          <cell r="F313">
            <v>1</v>
          </cell>
          <cell r="EC313" t="str">
            <v>L</v>
          </cell>
          <cell r="ED313">
            <v>22110180</v>
          </cell>
          <cell r="EE313" t="str">
            <v>Relief Provision</v>
          </cell>
          <cell r="EG313" t="str">
            <v>/Sum</v>
          </cell>
          <cell r="EH313">
            <v>1</v>
          </cell>
          <cell r="EI313" t="str">
            <v>22440</v>
          </cell>
          <cell r="EJ313">
            <v>224490</v>
          </cell>
          <cell r="EK313" t="str">
            <v>Lab-Cat1-8-SHE-Provisions</v>
          </cell>
          <cell r="EL313" t="str">
            <v>Lab-Cat1-8-SHE</v>
          </cell>
        </row>
        <row r="314">
          <cell r="B314">
            <v>22110190</v>
          </cell>
          <cell r="C314" t="str">
            <v>Medical Aid</v>
          </cell>
          <cell r="E314" t="str">
            <v>/Sum</v>
          </cell>
          <cell r="F314">
            <v>1</v>
          </cell>
          <cell r="EC314" t="str">
            <v>L</v>
          </cell>
          <cell r="ED314">
            <v>22110190</v>
          </cell>
          <cell r="EE314" t="str">
            <v>Medical Aid</v>
          </cell>
          <cell r="EG314" t="str">
            <v>/Sum</v>
          </cell>
          <cell r="EH314">
            <v>1</v>
          </cell>
          <cell r="EI314" t="str">
            <v>22440</v>
          </cell>
          <cell r="EJ314">
            <v>224470</v>
          </cell>
          <cell r="EK314" t="str">
            <v>Lab-Cat1-8-SHE-CompCont</v>
          </cell>
          <cell r="EL314" t="str">
            <v>Lab-Cat1-8-SHE</v>
          </cell>
        </row>
        <row r="315">
          <cell r="B315">
            <v>22110200</v>
          </cell>
          <cell r="C315" t="str">
            <v>Death Benefit Scheme</v>
          </cell>
          <cell r="E315" t="str">
            <v>/Sum</v>
          </cell>
          <cell r="F315">
            <v>1</v>
          </cell>
          <cell r="EC315" t="str">
            <v>L</v>
          </cell>
          <cell r="ED315">
            <v>22110200</v>
          </cell>
          <cell r="EE315" t="str">
            <v>Death Benefit Scheme</v>
          </cell>
          <cell r="EG315" t="str">
            <v>/Sum</v>
          </cell>
          <cell r="EH315">
            <v>1</v>
          </cell>
          <cell r="EI315" t="str">
            <v>22440</v>
          </cell>
          <cell r="EJ315">
            <v>224470</v>
          </cell>
          <cell r="EK315" t="str">
            <v>Lab-Cat1-8-SHE-CompCont</v>
          </cell>
          <cell r="EL315" t="str">
            <v>Lab-Cat1-8-SHE</v>
          </cell>
        </row>
        <row r="316">
          <cell r="B316">
            <v>22110210</v>
          </cell>
          <cell r="C316" t="str">
            <v>Leave Bonus</v>
          </cell>
          <cell r="E316" t="str">
            <v>/Sum</v>
          </cell>
          <cell r="F316">
            <v>1</v>
          </cell>
          <cell r="EC316" t="str">
            <v>L</v>
          </cell>
          <cell r="ED316">
            <v>22110210</v>
          </cell>
          <cell r="EE316" t="str">
            <v>Leave Bonus</v>
          </cell>
          <cell r="EG316" t="str">
            <v>/Sum</v>
          </cell>
          <cell r="EH316">
            <v>1</v>
          </cell>
          <cell r="EI316" t="str">
            <v>22440</v>
          </cell>
          <cell r="EJ316">
            <v>224490</v>
          </cell>
          <cell r="EK316" t="str">
            <v>Lab-Cat1-8-SHE-Provisions</v>
          </cell>
          <cell r="EL316" t="str">
            <v>Lab-Cat1-8-SHE</v>
          </cell>
        </row>
        <row r="317">
          <cell r="B317">
            <v>22110220</v>
          </cell>
          <cell r="C317" t="str">
            <v>Contract Bonus</v>
          </cell>
          <cell r="E317" t="str">
            <v>/Sum</v>
          </cell>
          <cell r="F317">
            <v>1</v>
          </cell>
          <cell r="EC317" t="str">
            <v>L</v>
          </cell>
          <cell r="ED317">
            <v>22110220</v>
          </cell>
          <cell r="EE317" t="str">
            <v>Contract Bonus</v>
          </cell>
          <cell r="EG317" t="str">
            <v>/Sum</v>
          </cell>
          <cell r="EH317">
            <v>1</v>
          </cell>
          <cell r="EI317" t="str">
            <v>22440</v>
          </cell>
          <cell r="EJ317">
            <v>224490</v>
          </cell>
          <cell r="EK317" t="str">
            <v>Lab-Cat1-8-SHE-Provisions</v>
          </cell>
          <cell r="EL317" t="str">
            <v>Lab-Cat1-8-SHE</v>
          </cell>
        </row>
        <row r="318">
          <cell r="B318">
            <v>22110230</v>
          </cell>
          <cell r="C318" t="str">
            <v>Severance Pay</v>
          </cell>
          <cell r="E318" t="str">
            <v>/Sum</v>
          </cell>
          <cell r="F318">
            <v>1</v>
          </cell>
          <cell r="EC318" t="str">
            <v>L</v>
          </cell>
          <cell r="ED318">
            <v>22110230</v>
          </cell>
          <cell r="EE318" t="str">
            <v>Severance Pay</v>
          </cell>
          <cell r="EG318" t="str">
            <v>/Sum</v>
          </cell>
          <cell r="EH318">
            <v>1</v>
          </cell>
          <cell r="EI318" t="str">
            <v>22440</v>
          </cell>
          <cell r="EJ318">
            <v>224490</v>
          </cell>
          <cell r="EK318" t="str">
            <v>Lab-Cat1-8-SHE-Provisions</v>
          </cell>
          <cell r="EL318" t="str">
            <v>Lab-Cat1-8-SHE</v>
          </cell>
        </row>
        <row r="320">
          <cell r="B320">
            <v>22120</v>
          </cell>
          <cell r="C320" t="str">
            <v>Cat 1-8 - Administration</v>
          </cell>
          <cell r="EC320" t="str">
            <v>*</v>
          </cell>
          <cell r="ED320">
            <v>22120</v>
          </cell>
          <cell r="EE320" t="str">
            <v>Cat 1-8 - Administration</v>
          </cell>
        </row>
        <row r="322">
          <cell r="B322">
            <v>22120010</v>
          </cell>
          <cell r="C322" t="str">
            <v xml:space="preserve"> Basic Wages</v>
          </cell>
          <cell r="E322" t="str">
            <v>/Sum</v>
          </cell>
          <cell r="F322">
            <v>1</v>
          </cell>
          <cell r="EC322" t="str">
            <v>L</v>
          </cell>
          <cell r="ED322">
            <v>22120010</v>
          </cell>
          <cell r="EE322" t="str">
            <v xml:space="preserve"> Basic Wages</v>
          </cell>
          <cell r="EG322" t="str">
            <v>/Sum</v>
          </cell>
          <cell r="EH322">
            <v>1</v>
          </cell>
          <cell r="EI322" t="str">
            <v>22450</v>
          </cell>
          <cell r="EJ322">
            <v>224510</v>
          </cell>
          <cell r="EK322" t="str">
            <v>Lab-Cat1-8-Adm-HourlyNorm</v>
          </cell>
          <cell r="EL322" t="str">
            <v>Lab-Cat1-8-Adm</v>
          </cell>
        </row>
        <row r="323">
          <cell r="B323">
            <v>22120020</v>
          </cell>
          <cell r="C323" t="str">
            <v>Over Time - Weekdays</v>
          </cell>
          <cell r="E323" t="str">
            <v>/Sum</v>
          </cell>
          <cell r="F323">
            <v>1</v>
          </cell>
          <cell r="EC323" t="str">
            <v>L</v>
          </cell>
          <cell r="ED323">
            <v>22120020</v>
          </cell>
          <cell r="EE323" t="str">
            <v>Over Time - Weekdays</v>
          </cell>
          <cell r="EG323" t="str">
            <v>/Sum</v>
          </cell>
          <cell r="EH323">
            <v>1</v>
          </cell>
          <cell r="EI323" t="str">
            <v>22450</v>
          </cell>
          <cell r="EJ323">
            <v>224515</v>
          </cell>
          <cell r="EK323" t="str">
            <v>Lab-Cat1-8-Adm-HourlyExc</v>
          </cell>
          <cell r="EL323" t="str">
            <v>Lab-Cat1-8-Adm</v>
          </cell>
        </row>
        <row r="324">
          <cell r="B324">
            <v>22120030</v>
          </cell>
          <cell r="C324" t="str">
            <v>Over Time - Sundays</v>
          </cell>
          <cell r="E324" t="str">
            <v>/Sum</v>
          </cell>
          <cell r="F324">
            <v>1</v>
          </cell>
          <cell r="EC324" t="str">
            <v>L</v>
          </cell>
          <cell r="ED324">
            <v>22120030</v>
          </cell>
          <cell r="EE324" t="str">
            <v>Over Time - Sundays</v>
          </cell>
          <cell r="EG324" t="str">
            <v>/Sum</v>
          </cell>
          <cell r="EH324">
            <v>1</v>
          </cell>
          <cell r="EI324" t="str">
            <v>22450</v>
          </cell>
          <cell r="EJ324">
            <v>224515</v>
          </cell>
          <cell r="EK324" t="str">
            <v>Lab-Cat1-8-Adm-HourlyExc</v>
          </cell>
          <cell r="EL324" t="str">
            <v>Lab-Cat1-8-Adm</v>
          </cell>
        </row>
        <row r="325">
          <cell r="B325">
            <v>22120040</v>
          </cell>
          <cell r="C325" t="str">
            <v>Production Bonus</v>
          </cell>
          <cell r="E325" t="str">
            <v>/Sum</v>
          </cell>
          <cell r="F325">
            <v>1</v>
          </cell>
          <cell r="EC325" t="str">
            <v>L</v>
          </cell>
          <cell r="ED325">
            <v>22120040</v>
          </cell>
          <cell r="EE325" t="str">
            <v>Production Bonus</v>
          </cell>
          <cell r="EG325" t="str">
            <v>/Sum</v>
          </cell>
          <cell r="EH325">
            <v>1</v>
          </cell>
          <cell r="EI325" t="str">
            <v>22450</v>
          </cell>
          <cell r="EJ325">
            <v>224530</v>
          </cell>
          <cell r="EK325" t="str">
            <v>Lab-Cat1-8-Adm-Bonus</v>
          </cell>
          <cell r="EL325" t="str">
            <v>Lab-Cat1-8-Adm</v>
          </cell>
        </row>
        <row r="326">
          <cell r="B326">
            <v>22120050</v>
          </cell>
          <cell r="C326" t="str">
            <v>Site Specific Bonus</v>
          </cell>
          <cell r="E326" t="str">
            <v>/Sum</v>
          </cell>
          <cell r="F326">
            <v>1</v>
          </cell>
          <cell r="EC326" t="str">
            <v>L</v>
          </cell>
          <cell r="ED326">
            <v>22120050</v>
          </cell>
          <cell r="EE326" t="str">
            <v>Site Specific Bonus</v>
          </cell>
          <cell r="EG326" t="str">
            <v>/Sum</v>
          </cell>
          <cell r="EH326">
            <v>1</v>
          </cell>
          <cell r="EI326" t="str">
            <v>22450</v>
          </cell>
          <cell r="EJ326">
            <v>224530</v>
          </cell>
          <cell r="EK326" t="str">
            <v>Lab-Cat1-8-Adm-Bonus</v>
          </cell>
          <cell r="EL326" t="str">
            <v>Lab-Cat1-8-Adm</v>
          </cell>
        </row>
        <row r="327">
          <cell r="B327">
            <v>22120060</v>
          </cell>
          <cell r="C327" t="str">
            <v>Site Allowance</v>
          </cell>
          <cell r="E327" t="str">
            <v>/Sum</v>
          </cell>
          <cell r="F327">
            <v>1</v>
          </cell>
          <cell r="EC327" t="str">
            <v>L</v>
          </cell>
          <cell r="ED327">
            <v>22120060</v>
          </cell>
          <cell r="EE327" t="str">
            <v>Site Allowance</v>
          </cell>
          <cell r="EG327" t="str">
            <v>/Sum</v>
          </cell>
          <cell r="EH327">
            <v>1</v>
          </cell>
          <cell r="EI327" t="str">
            <v>22450</v>
          </cell>
          <cell r="EJ327">
            <v>224550</v>
          </cell>
          <cell r="EK327" t="str">
            <v>Lab-Cat1-8-Adm-Allow-Hrly</v>
          </cell>
          <cell r="EL327" t="str">
            <v>Lab-Cat1-8-Adm</v>
          </cell>
        </row>
        <row r="328">
          <cell r="B328">
            <v>22120070</v>
          </cell>
          <cell r="C328" t="str">
            <v>Housing Allowance</v>
          </cell>
          <cell r="E328" t="str">
            <v>/Sum</v>
          </cell>
          <cell r="F328">
            <v>1</v>
          </cell>
          <cell r="EC328" t="str">
            <v>L</v>
          </cell>
          <cell r="ED328">
            <v>22120070</v>
          </cell>
          <cell r="EE328" t="str">
            <v>Housing Allowance</v>
          </cell>
          <cell r="EG328" t="str">
            <v>/Sum</v>
          </cell>
          <cell r="EH328">
            <v>1</v>
          </cell>
          <cell r="EI328" t="str">
            <v>22450</v>
          </cell>
          <cell r="EJ328">
            <v>224520</v>
          </cell>
          <cell r="EK328" t="str">
            <v>Lab-Cat1-8-Adm-Sundry</v>
          </cell>
          <cell r="EL328" t="str">
            <v>Lab-Cat1-8-Adm</v>
          </cell>
        </row>
        <row r="329">
          <cell r="B329">
            <v>22120080</v>
          </cell>
          <cell r="C329" t="str">
            <v>13th Cheque Allowance</v>
          </cell>
          <cell r="E329" t="str">
            <v>/Sum</v>
          </cell>
          <cell r="F329">
            <v>1</v>
          </cell>
          <cell r="EC329" t="str">
            <v>L</v>
          </cell>
          <cell r="ED329">
            <v>22120080</v>
          </cell>
          <cell r="EE329" t="str">
            <v>13th Cheque Allowance</v>
          </cell>
          <cell r="EG329" t="str">
            <v>/Sum</v>
          </cell>
          <cell r="EH329">
            <v>1</v>
          </cell>
          <cell r="EI329" t="str">
            <v>22450</v>
          </cell>
          <cell r="EJ329">
            <v>224560</v>
          </cell>
          <cell r="EK329" t="str">
            <v>Lab-Cat1-8-Adm-Allow-%</v>
          </cell>
          <cell r="EL329" t="str">
            <v>Lab-Cat1-8-Adm</v>
          </cell>
        </row>
        <row r="330">
          <cell r="B330">
            <v>22120090</v>
          </cell>
          <cell r="C330" t="str">
            <v>Car Allowance</v>
          </cell>
          <cell r="E330" t="str">
            <v>/Sum</v>
          </cell>
          <cell r="F330">
            <v>1</v>
          </cell>
          <cell r="EC330" t="str">
            <v>L</v>
          </cell>
          <cell r="ED330">
            <v>22120090</v>
          </cell>
          <cell r="EE330" t="str">
            <v>Car Allowance</v>
          </cell>
          <cell r="EG330" t="str">
            <v>/Sum</v>
          </cell>
          <cell r="EH330">
            <v>1</v>
          </cell>
          <cell r="EI330" t="str">
            <v>22450</v>
          </cell>
          <cell r="EJ330">
            <v>224520</v>
          </cell>
          <cell r="EK330" t="str">
            <v>Lab-Cat1-8-Adm-Sundry</v>
          </cell>
          <cell r="EL330" t="str">
            <v>Lab-Cat1-8-Adm</v>
          </cell>
        </row>
        <row r="331">
          <cell r="B331">
            <v>22120100</v>
          </cell>
          <cell r="C331" t="str">
            <v>Protective Clothing Allowance</v>
          </cell>
          <cell r="E331" t="str">
            <v>/Sum</v>
          </cell>
          <cell r="F331">
            <v>1</v>
          </cell>
          <cell r="EC331" t="str">
            <v>L</v>
          </cell>
          <cell r="ED331">
            <v>22120100</v>
          </cell>
          <cell r="EE331" t="str">
            <v>Protective Clothing Allowance</v>
          </cell>
          <cell r="EG331" t="str">
            <v>/Sum</v>
          </cell>
          <cell r="EH331">
            <v>1</v>
          </cell>
          <cell r="EI331" t="str">
            <v>22450</v>
          </cell>
          <cell r="EJ331">
            <v>224550</v>
          </cell>
          <cell r="EK331" t="str">
            <v>Lab-Cat1-8-Adm-Allow-Hrly</v>
          </cell>
          <cell r="EL331" t="str">
            <v>Lab-Cat1-8-Adm</v>
          </cell>
        </row>
        <row r="332">
          <cell r="B332">
            <v>22120110</v>
          </cell>
          <cell r="C332" t="str">
            <v>U.I.F.</v>
          </cell>
          <cell r="E332" t="str">
            <v>/Sum</v>
          </cell>
          <cell r="F332">
            <v>1</v>
          </cell>
          <cell r="EC332" t="str">
            <v>L</v>
          </cell>
          <cell r="ED332">
            <v>22120110</v>
          </cell>
          <cell r="EE332" t="str">
            <v>U.I.F.</v>
          </cell>
          <cell r="EG332" t="str">
            <v>/Sum</v>
          </cell>
          <cell r="EH332">
            <v>1</v>
          </cell>
          <cell r="EI332" t="str">
            <v>22450</v>
          </cell>
          <cell r="EJ332">
            <v>224580</v>
          </cell>
          <cell r="EK332" t="str">
            <v>Lab-Cat1-8-Adm-StatutCont</v>
          </cell>
          <cell r="EL332" t="str">
            <v>Lab-Cat1-8-Adm</v>
          </cell>
        </row>
        <row r="333">
          <cell r="B333">
            <v>22120120</v>
          </cell>
          <cell r="C333" t="str">
            <v>Pension</v>
          </cell>
          <cell r="E333" t="str">
            <v>/Sum</v>
          </cell>
          <cell r="F333">
            <v>1</v>
          </cell>
          <cell r="EC333" t="str">
            <v>L</v>
          </cell>
          <cell r="ED333">
            <v>22120120</v>
          </cell>
          <cell r="EE333" t="str">
            <v>Pension</v>
          </cell>
          <cell r="EG333" t="str">
            <v>/Sum</v>
          </cell>
          <cell r="EH333">
            <v>1</v>
          </cell>
          <cell r="EI333" t="str">
            <v>22450</v>
          </cell>
          <cell r="EJ333">
            <v>224570</v>
          </cell>
          <cell r="EK333" t="str">
            <v>Lab-Cat1-8-Adm-CompCont</v>
          </cell>
          <cell r="EL333" t="str">
            <v>Lab-Cat1-8-Adm</v>
          </cell>
        </row>
        <row r="334">
          <cell r="B334">
            <v>22120130</v>
          </cell>
          <cell r="C334" t="str">
            <v>Mine Workers Provident Fund</v>
          </cell>
          <cell r="E334" t="str">
            <v>/Sum</v>
          </cell>
          <cell r="F334">
            <v>1</v>
          </cell>
          <cell r="EC334" t="str">
            <v>L</v>
          </cell>
          <cell r="ED334">
            <v>22120130</v>
          </cell>
          <cell r="EE334" t="str">
            <v>Mine Workers Provident Fund</v>
          </cell>
          <cell r="EG334" t="str">
            <v>/Sum</v>
          </cell>
          <cell r="EH334">
            <v>1</v>
          </cell>
          <cell r="EI334" t="str">
            <v>22450</v>
          </cell>
          <cell r="EJ334">
            <v>224570</v>
          </cell>
          <cell r="EK334" t="str">
            <v>Lab-Cat1-8-Adm-CompCont</v>
          </cell>
          <cell r="EL334" t="str">
            <v>Lab-Cat1-8-Adm</v>
          </cell>
        </row>
        <row r="335">
          <cell r="B335">
            <v>22120140</v>
          </cell>
          <cell r="C335" t="str">
            <v>RSC Levies</v>
          </cell>
          <cell r="E335" t="str">
            <v>/Sum</v>
          </cell>
          <cell r="F335">
            <v>1</v>
          </cell>
          <cell r="EC335" t="str">
            <v>L</v>
          </cell>
          <cell r="ED335">
            <v>22120140</v>
          </cell>
          <cell r="EE335" t="str">
            <v>RSC Levies</v>
          </cell>
          <cell r="EG335" t="str">
            <v>/Sum</v>
          </cell>
          <cell r="EH335">
            <v>1</v>
          </cell>
          <cell r="EI335" t="str">
            <v>22450</v>
          </cell>
          <cell r="EJ335">
            <v>224590</v>
          </cell>
          <cell r="EK335" t="str">
            <v>Lab-Cat1-8-Adm-Provisions</v>
          </cell>
          <cell r="EL335" t="str">
            <v>Lab-Cat1-8-Adm</v>
          </cell>
        </row>
        <row r="336">
          <cell r="B336">
            <v>22120150</v>
          </cell>
          <cell r="C336" t="str">
            <v>Skills Development Levies</v>
          </cell>
          <cell r="E336" t="str">
            <v>/Sum</v>
          </cell>
          <cell r="F336">
            <v>1</v>
          </cell>
          <cell r="EC336" t="str">
            <v>L</v>
          </cell>
          <cell r="ED336">
            <v>22120150</v>
          </cell>
          <cell r="EE336" t="str">
            <v>Skills Development Levies</v>
          </cell>
          <cell r="EG336" t="str">
            <v>/Sum</v>
          </cell>
          <cell r="EH336">
            <v>1</v>
          </cell>
          <cell r="EI336" t="str">
            <v>22450</v>
          </cell>
          <cell r="EJ336">
            <v>224590</v>
          </cell>
          <cell r="EK336" t="str">
            <v>Lab-Cat1-8-Adm-Provisions</v>
          </cell>
          <cell r="EL336" t="str">
            <v>Lab-Cat1-8-Adm</v>
          </cell>
        </row>
        <row r="337">
          <cell r="B337">
            <v>22120160</v>
          </cell>
          <cell r="C337" t="str">
            <v>Rand Mutual</v>
          </cell>
          <cell r="E337" t="str">
            <v>/Sum</v>
          </cell>
          <cell r="F337">
            <v>1</v>
          </cell>
          <cell r="EC337" t="str">
            <v>L</v>
          </cell>
          <cell r="ED337">
            <v>22120160</v>
          </cell>
          <cell r="EE337" t="str">
            <v>Rand Mutual</v>
          </cell>
          <cell r="EG337" t="str">
            <v>/Sum</v>
          </cell>
          <cell r="EH337">
            <v>1</v>
          </cell>
          <cell r="EI337" t="str">
            <v>22450</v>
          </cell>
          <cell r="EJ337">
            <v>224590</v>
          </cell>
          <cell r="EK337" t="str">
            <v>Lab-Cat1-8-Adm-Provisions</v>
          </cell>
          <cell r="EL337" t="str">
            <v>Lab-Cat1-8-Adm</v>
          </cell>
        </row>
        <row r="338">
          <cell r="B338">
            <v>22120170</v>
          </cell>
          <cell r="C338" t="str">
            <v>Provision For Annual Bonus</v>
          </cell>
          <cell r="E338" t="str">
            <v>/Sum</v>
          </cell>
          <cell r="F338">
            <v>1</v>
          </cell>
          <cell r="EC338" t="str">
            <v>L</v>
          </cell>
          <cell r="ED338">
            <v>22120170</v>
          </cell>
          <cell r="EE338" t="str">
            <v>Provision For Annual Bonus</v>
          </cell>
          <cell r="EG338" t="str">
            <v>/Sum</v>
          </cell>
          <cell r="EH338">
            <v>1</v>
          </cell>
          <cell r="EI338" t="str">
            <v>22450</v>
          </cell>
          <cell r="EJ338">
            <v>224590</v>
          </cell>
          <cell r="EK338" t="str">
            <v>Lab-Cat1-8-Adm-Provisions</v>
          </cell>
          <cell r="EL338" t="str">
            <v>Lab-Cat1-8-Adm</v>
          </cell>
        </row>
        <row r="339">
          <cell r="B339">
            <v>22120180</v>
          </cell>
          <cell r="C339" t="str">
            <v>Relief Provision</v>
          </cell>
          <cell r="E339" t="str">
            <v>/Sum</v>
          </cell>
          <cell r="F339">
            <v>1</v>
          </cell>
          <cell r="EC339" t="str">
            <v>L</v>
          </cell>
          <cell r="ED339">
            <v>22120180</v>
          </cell>
          <cell r="EE339" t="str">
            <v>Relief Provision</v>
          </cell>
          <cell r="EG339" t="str">
            <v>/Sum</v>
          </cell>
          <cell r="EH339">
            <v>1</v>
          </cell>
          <cell r="EI339" t="str">
            <v>22450</v>
          </cell>
          <cell r="EJ339">
            <v>224590</v>
          </cell>
          <cell r="EK339" t="str">
            <v>Lab-Cat1-8-Adm-Provisions</v>
          </cell>
          <cell r="EL339" t="str">
            <v>Lab-Cat1-8-Adm</v>
          </cell>
        </row>
        <row r="340">
          <cell r="B340">
            <v>22120190</v>
          </cell>
          <cell r="C340" t="str">
            <v>Medical Aid</v>
          </cell>
          <cell r="E340" t="str">
            <v>/Sum</v>
          </cell>
          <cell r="F340">
            <v>1</v>
          </cell>
          <cell r="EC340" t="str">
            <v>L</v>
          </cell>
          <cell r="ED340">
            <v>22120190</v>
          </cell>
          <cell r="EE340" t="str">
            <v>Medical Aid</v>
          </cell>
          <cell r="EG340" t="str">
            <v>/Sum</v>
          </cell>
          <cell r="EH340">
            <v>1</v>
          </cell>
          <cell r="EI340" t="str">
            <v>22450</v>
          </cell>
          <cell r="EJ340">
            <v>224570</v>
          </cell>
          <cell r="EK340" t="str">
            <v>Lab-Cat1-8-Adm-CompCont</v>
          </cell>
          <cell r="EL340" t="str">
            <v>Lab-Cat1-8-Adm</v>
          </cell>
        </row>
        <row r="341">
          <cell r="B341">
            <v>22120200</v>
          </cell>
          <cell r="C341" t="str">
            <v>Death Benefit Scheme</v>
          </cell>
          <cell r="E341" t="str">
            <v>/Sum</v>
          </cell>
          <cell r="F341">
            <v>1</v>
          </cell>
          <cell r="EC341" t="str">
            <v>L</v>
          </cell>
          <cell r="ED341">
            <v>22120200</v>
          </cell>
          <cell r="EE341" t="str">
            <v>Death Benefit Scheme</v>
          </cell>
          <cell r="EG341" t="str">
            <v>/Sum</v>
          </cell>
          <cell r="EH341">
            <v>1</v>
          </cell>
          <cell r="EI341" t="str">
            <v>22450</v>
          </cell>
          <cell r="EJ341">
            <v>224570</v>
          </cell>
          <cell r="EK341" t="str">
            <v>Lab-Cat1-8-Adm-CompCont</v>
          </cell>
          <cell r="EL341" t="str">
            <v>Lab-Cat1-8-Adm</v>
          </cell>
        </row>
        <row r="342">
          <cell r="B342">
            <v>22120210</v>
          </cell>
          <cell r="C342" t="str">
            <v>Leave Bonus</v>
          </cell>
          <cell r="E342" t="str">
            <v>/Sum</v>
          </cell>
          <cell r="F342">
            <v>1</v>
          </cell>
          <cell r="EC342" t="str">
            <v>L</v>
          </cell>
          <cell r="ED342">
            <v>22120210</v>
          </cell>
          <cell r="EE342" t="str">
            <v>Leave Bonus</v>
          </cell>
          <cell r="EG342" t="str">
            <v>/Sum</v>
          </cell>
          <cell r="EH342">
            <v>1</v>
          </cell>
          <cell r="EI342" t="str">
            <v>22450</v>
          </cell>
          <cell r="EJ342">
            <v>224590</v>
          </cell>
          <cell r="EK342" t="str">
            <v>Lab-Cat1-8-Adm-Provisions</v>
          </cell>
          <cell r="EL342" t="str">
            <v>Lab-Cat1-8-Adm</v>
          </cell>
        </row>
        <row r="343">
          <cell r="B343">
            <v>22120220</v>
          </cell>
          <cell r="C343" t="str">
            <v>Contract Bonus</v>
          </cell>
          <cell r="E343" t="str">
            <v>/Sum</v>
          </cell>
          <cell r="F343">
            <v>1</v>
          </cell>
          <cell r="EC343" t="str">
            <v>L</v>
          </cell>
          <cell r="ED343">
            <v>22120220</v>
          </cell>
          <cell r="EE343" t="str">
            <v>Contract Bonus</v>
          </cell>
          <cell r="EG343" t="str">
            <v>/Sum</v>
          </cell>
          <cell r="EH343">
            <v>1</v>
          </cell>
          <cell r="EI343" t="str">
            <v>22450</v>
          </cell>
          <cell r="EJ343">
            <v>224590</v>
          </cell>
          <cell r="EK343" t="str">
            <v>Lab-Cat1-8-Adm-Provisions</v>
          </cell>
          <cell r="EL343" t="str">
            <v>Lab-Cat1-8-Adm</v>
          </cell>
        </row>
        <row r="344">
          <cell r="B344">
            <v>22120230</v>
          </cell>
          <cell r="C344" t="str">
            <v>Severance Pay</v>
          </cell>
          <cell r="E344" t="str">
            <v>/Sum</v>
          </cell>
          <cell r="F344">
            <v>1</v>
          </cell>
          <cell r="EC344" t="str">
            <v>L</v>
          </cell>
          <cell r="ED344">
            <v>22120230</v>
          </cell>
          <cell r="EE344" t="str">
            <v>Severance Pay</v>
          </cell>
          <cell r="EG344" t="str">
            <v>/Sum</v>
          </cell>
          <cell r="EH344">
            <v>1</v>
          </cell>
          <cell r="EI344" t="str">
            <v>22450</v>
          </cell>
          <cell r="EJ344">
            <v>224590</v>
          </cell>
          <cell r="EK344" t="str">
            <v>Lab-Cat1-8-Adm-Provisions</v>
          </cell>
          <cell r="EL344" t="str">
            <v>Lab-Cat1-8-Adm</v>
          </cell>
        </row>
        <row r="346">
          <cell r="B346">
            <v>25</v>
          </cell>
          <cell r="C346" t="str">
            <v>Labour Gangs</v>
          </cell>
          <cell r="EC346" t="str">
            <v>*</v>
          </cell>
          <cell r="ED346">
            <v>25</v>
          </cell>
          <cell r="EE346" t="str">
            <v>Labour Gangs</v>
          </cell>
        </row>
        <row r="348">
          <cell r="B348">
            <v>2500100</v>
          </cell>
          <cell r="C348" t="str">
            <v>Mobilisation &amp; Training</v>
          </cell>
          <cell r="E348" t="str">
            <v>/Day</v>
          </cell>
          <cell r="F348">
            <v>1</v>
          </cell>
          <cell r="EC348">
            <v>5</v>
          </cell>
          <cell r="ED348">
            <v>2500100</v>
          </cell>
          <cell r="EE348" t="str">
            <v>Mobilisation &amp; Training</v>
          </cell>
          <cell r="EG348" t="str">
            <v>/Day</v>
          </cell>
          <cell r="EH348">
            <v>1</v>
          </cell>
        </row>
        <row r="349">
          <cell r="B349">
            <v>2500200</v>
          </cell>
          <cell r="C349" t="str">
            <v>Site Establishment</v>
          </cell>
          <cell r="E349" t="str">
            <v>/Day</v>
          </cell>
          <cell r="F349">
            <v>1</v>
          </cell>
          <cell r="EC349">
            <v>5</v>
          </cell>
          <cell r="ED349">
            <v>2500200</v>
          </cell>
          <cell r="EE349" t="str">
            <v>Site Establishment</v>
          </cell>
          <cell r="EG349" t="str">
            <v>/Day</v>
          </cell>
          <cell r="EH349">
            <v>1</v>
          </cell>
        </row>
        <row r="350">
          <cell r="B350">
            <v>2500300</v>
          </cell>
          <cell r="C350" t="str">
            <v>Phase 1</v>
          </cell>
          <cell r="E350" t="str">
            <v>/Day</v>
          </cell>
          <cell r="F350">
            <v>1</v>
          </cell>
          <cell r="EC350">
            <v>5</v>
          </cell>
          <cell r="ED350">
            <v>2500300</v>
          </cell>
          <cell r="EE350" t="str">
            <v>Phase 1</v>
          </cell>
          <cell r="EG350" t="str">
            <v>/Day</v>
          </cell>
          <cell r="EH350">
            <v>1</v>
          </cell>
        </row>
        <row r="351">
          <cell r="B351">
            <v>2500400</v>
          </cell>
          <cell r="C351" t="str">
            <v>Phase 2</v>
          </cell>
          <cell r="E351" t="str">
            <v>/Day</v>
          </cell>
          <cell r="F351">
            <v>1</v>
          </cell>
          <cell r="EC351">
            <v>5</v>
          </cell>
          <cell r="ED351">
            <v>2500400</v>
          </cell>
          <cell r="EE351" t="str">
            <v>Phase 2</v>
          </cell>
          <cell r="EG351" t="str">
            <v>/Day</v>
          </cell>
          <cell r="EH351">
            <v>1</v>
          </cell>
        </row>
        <row r="352">
          <cell r="B352">
            <v>2500500</v>
          </cell>
          <cell r="C352" t="str">
            <v>Phase 3</v>
          </cell>
          <cell r="E352" t="str">
            <v>/Day</v>
          </cell>
          <cell r="F352">
            <v>1</v>
          </cell>
          <cell r="EC352">
            <v>5</v>
          </cell>
          <cell r="ED352">
            <v>2500500</v>
          </cell>
          <cell r="EE352" t="str">
            <v>Phase 3</v>
          </cell>
          <cell r="EG352" t="str">
            <v>/Day</v>
          </cell>
          <cell r="EH352">
            <v>1</v>
          </cell>
        </row>
        <row r="353">
          <cell r="B353">
            <v>2500600</v>
          </cell>
          <cell r="C353" t="str">
            <v>Phase 4</v>
          </cell>
          <cell r="E353" t="str">
            <v>/Day</v>
          </cell>
          <cell r="F353">
            <v>1</v>
          </cell>
          <cell r="EC353">
            <v>5</v>
          </cell>
          <cell r="ED353">
            <v>2500600</v>
          </cell>
          <cell r="EE353" t="str">
            <v>Phase 4</v>
          </cell>
          <cell r="EG353" t="str">
            <v>/Day</v>
          </cell>
          <cell r="EH353">
            <v>1</v>
          </cell>
        </row>
        <row r="354">
          <cell r="B354">
            <v>2500700</v>
          </cell>
          <cell r="C354" t="str">
            <v>Phase 5</v>
          </cell>
          <cell r="E354" t="str">
            <v>/Day</v>
          </cell>
          <cell r="F354">
            <v>1</v>
          </cell>
          <cell r="EC354">
            <v>5</v>
          </cell>
          <cell r="ED354">
            <v>2500700</v>
          </cell>
          <cell r="EE354" t="str">
            <v>Phase 5</v>
          </cell>
          <cell r="EG354" t="str">
            <v>/Day</v>
          </cell>
          <cell r="EH354">
            <v>1</v>
          </cell>
        </row>
        <row r="355">
          <cell r="B355">
            <v>2500800</v>
          </cell>
          <cell r="C355" t="str">
            <v>Phase 6</v>
          </cell>
          <cell r="E355" t="str">
            <v>/Day</v>
          </cell>
          <cell r="F355">
            <v>1</v>
          </cell>
          <cell r="EC355">
            <v>5</v>
          </cell>
          <cell r="ED355">
            <v>2500800</v>
          </cell>
          <cell r="EE355" t="str">
            <v>Phase 6</v>
          </cell>
          <cell r="EG355" t="str">
            <v>/Day</v>
          </cell>
          <cell r="EH355">
            <v>1</v>
          </cell>
        </row>
        <row r="356">
          <cell r="B356">
            <v>2500900</v>
          </cell>
          <cell r="C356" t="str">
            <v>Phase 7</v>
          </cell>
          <cell r="E356" t="str">
            <v>/Day</v>
          </cell>
          <cell r="F356">
            <v>1</v>
          </cell>
          <cell r="EC356">
            <v>5</v>
          </cell>
          <cell r="ED356">
            <v>2500900</v>
          </cell>
          <cell r="EE356" t="str">
            <v>Phase 7</v>
          </cell>
          <cell r="EG356" t="str">
            <v>/Day</v>
          </cell>
          <cell r="EH356">
            <v>1</v>
          </cell>
        </row>
        <row r="357">
          <cell r="B357">
            <v>2501000</v>
          </cell>
          <cell r="C357">
            <v>0</v>
          </cell>
          <cell r="E357" t="str">
            <v>/Day</v>
          </cell>
          <cell r="F357">
            <v>1</v>
          </cell>
          <cell r="EC357">
            <v>5</v>
          </cell>
          <cell r="ED357">
            <v>2501000</v>
          </cell>
          <cell r="EE357">
            <v>0</v>
          </cell>
          <cell r="EG357" t="str">
            <v>/Day</v>
          </cell>
          <cell r="EH357">
            <v>1</v>
          </cell>
        </row>
        <row r="358">
          <cell r="B358">
            <v>2501100</v>
          </cell>
          <cell r="C358">
            <v>0</v>
          </cell>
          <cell r="E358" t="str">
            <v>/Day</v>
          </cell>
          <cell r="F358">
            <v>1</v>
          </cell>
          <cell r="EC358">
            <v>5</v>
          </cell>
          <cell r="ED358">
            <v>2501100</v>
          </cell>
          <cell r="EE358">
            <v>0</v>
          </cell>
          <cell r="EG358" t="str">
            <v>/Day</v>
          </cell>
          <cell r="EH358">
            <v>1</v>
          </cell>
        </row>
        <row r="359">
          <cell r="B359">
            <v>2501200</v>
          </cell>
          <cell r="C359">
            <v>0</v>
          </cell>
          <cell r="E359" t="str">
            <v>/Day</v>
          </cell>
          <cell r="F359">
            <v>1</v>
          </cell>
          <cell r="EC359">
            <v>5</v>
          </cell>
          <cell r="ED359">
            <v>2501200</v>
          </cell>
          <cell r="EE359">
            <v>0</v>
          </cell>
          <cell r="EG359" t="str">
            <v>/Day</v>
          </cell>
          <cell r="EH359">
            <v>1</v>
          </cell>
        </row>
        <row r="360">
          <cell r="B360">
            <v>2501300</v>
          </cell>
          <cell r="C360">
            <v>0</v>
          </cell>
          <cell r="E360" t="str">
            <v>/Day</v>
          </cell>
          <cell r="F360">
            <v>1</v>
          </cell>
          <cell r="EC360">
            <v>5</v>
          </cell>
          <cell r="ED360">
            <v>2501300</v>
          </cell>
          <cell r="EE360">
            <v>0</v>
          </cell>
          <cell r="EG360" t="str">
            <v>/Day</v>
          </cell>
          <cell r="EH360">
            <v>1</v>
          </cell>
        </row>
        <row r="361">
          <cell r="B361">
            <v>2501400</v>
          </cell>
          <cell r="C361">
            <v>0</v>
          </cell>
          <cell r="E361" t="str">
            <v>/Day</v>
          </cell>
          <cell r="F361">
            <v>1</v>
          </cell>
          <cell r="EC361">
            <v>5</v>
          </cell>
          <cell r="ED361">
            <v>2501400</v>
          </cell>
          <cell r="EE361">
            <v>0</v>
          </cell>
          <cell r="EG361" t="str">
            <v>/Day</v>
          </cell>
          <cell r="EH361">
            <v>1</v>
          </cell>
        </row>
        <row r="362">
          <cell r="B362">
            <v>2501500</v>
          </cell>
          <cell r="C362">
            <v>0</v>
          </cell>
          <cell r="E362" t="str">
            <v>/Day</v>
          </cell>
          <cell r="F362">
            <v>1</v>
          </cell>
          <cell r="EC362">
            <v>5</v>
          </cell>
          <cell r="ED362">
            <v>2501500</v>
          </cell>
          <cell r="EE362">
            <v>0</v>
          </cell>
          <cell r="EG362" t="str">
            <v>/Day</v>
          </cell>
          <cell r="EH362">
            <v>1</v>
          </cell>
        </row>
        <row r="363">
          <cell r="B363">
            <v>2501600</v>
          </cell>
          <cell r="C363">
            <v>0</v>
          </cell>
          <cell r="E363" t="str">
            <v>/Day</v>
          </cell>
          <cell r="F363">
            <v>1</v>
          </cell>
          <cell r="EC363">
            <v>5</v>
          </cell>
          <cell r="ED363">
            <v>2501600</v>
          </cell>
          <cell r="EE363">
            <v>0</v>
          </cell>
          <cell r="EG363" t="str">
            <v>/Day</v>
          </cell>
          <cell r="EH363">
            <v>1</v>
          </cell>
        </row>
        <row r="364">
          <cell r="B364">
            <v>2501700</v>
          </cell>
          <cell r="C364">
            <v>0</v>
          </cell>
          <cell r="E364" t="str">
            <v>/Day</v>
          </cell>
          <cell r="F364">
            <v>1</v>
          </cell>
          <cell r="EC364">
            <v>5</v>
          </cell>
          <cell r="ED364">
            <v>2501700</v>
          </cell>
          <cell r="EE364">
            <v>0</v>
          </cell>
          <cell r="EG364" t="str">
            <v>/Day</v>
          </cell>
          <cell r="EH364">
            <v>1</v>
          </cell>
        </row>
        <row r="365">
          <cell r="B365">
            <v>2501800</v>
          </cell>
          <cell r="C365">
            <v>0</v>
          </cell>
          <cell r="E365" t="str">
            <v>/Day</v>
          </cell>
          <cell r="F365">
            <v>1</v>
          </cell>
          <cell r="EC365">
            <v>5</v>
          </cell>
          <cell r="ED365">
            <v>2501800</v>
          </cell>
          <cell r="EE365">
            <v>0</v>
          </cell>
          <cell r="EG365" t="str">
            <v>/Day</v>
          </cell>
          <cell r="EH365">
            <v>1</v>
          </cell>
        </row>
        <row r="366">
          <cell r="B366">
            <v>2501900</v>
          </cell>
          <cell r="C366">
            <v>0</v>
          </cell>
          <cell r="E366" t="str">
            <v>/Day</v>
          </cell>
          <cell r="F366">
            <v>1</v>
          </cell>
          <cell r="EC366">
            <v>5</v>
          </cell>
          <cell r="ED366">
            <v>2501900</v>
          </cell>
          <cell r="EE366">
            <v>0</v>
          </cell>
          <cell r="EG366" t="str">
            <v>/Day</v>
          </cell>
          <cell r="EH366">
            <v>1</v>
          </cell>
        </row>
        <row r="367">
          <cell r="B367">
            <v>2502000</v>
          </cell>
          <cell r="C367">
            <v>0</v>
          </cell>
          <cell r="E367" t="str">
            <v>/Day</v>
          </cell>
          <cell r="F367">
            <v>1</v>
          </cell>
          <cell r="EC367">
            <v>5</v>
          </cell>
          <cell r="ED367">
            <v>2502000</v>
          </cell>
          <cell r="EE367">
            <v>0</v>
          </cell>
          <cell r="EG367" t="str">
            <v>/Day</v>
          </cell>
          <cell r="EH367">
            <v>1</v>
          </cell>
        </row>
        <row r="371">
          <cell r="L371" t="str">
            <v>Salary Costs per Month</v>
          </cell>
          <cell r="S371" t="str">
            <v>Basic Wages</v>
          </cell>
          <cell r="X371" t="str">
            <v>Over Time Rates</v>
          </cell>
          <cell r="AG371" t="str">
            <v>Total Hours Of Overtime Per Month</v>
          </cell>
          <cell r="AP371" t="str">
            <v>Bonus %</v>
          </cell>
          <cell r="AU371" t="str">
            <v>Bonus</v>
          </cell>
          <cell r="AZ371" t="str">
            <v>Site Specific Bonus</v>
          </cell>
          <cell r="BE371" t="str">
            <v>Site Allowance</v>
          </cell>
          <cell r="BJ371" t="str">
            <v>Housing Allowance</v>
          </cell>
          <cell r="BO371" t="str">
            <v>13th Cheque Allowance</v>
          </cell>
          <cell r="BT371" t="str">
            <v>Car Allowance</v>
          </cell>
          <cell r="BV371" t="str">
            <v>Protective Clothing Allowance</v>
          </cell>
          <cell r="BX371" t="str">
            <v>UIF</v>
          </cell>
          <cell r="CC371" t="str">
            <v>Pension</v>
          </cell>
          <cell r="CG371" t="str">
            <v>Mine Workers Provident Fund</v>
          </cell>
          <cell r="CI371" t="str">
            <v>RSC Levies</v>
          </cell>
          <cell r="CN371" t="str">
            <v>Skills Development Levies</v>
          </cell>
          <cell r="CS371" t="str">
            <v>Rand Mutual</v>
          </cell>
          <cell r="CX371" t="str">
            <v>Provision For Annual Bonus</v>
          </cell>
          <cell r="CZ371" t="str">
            <v>Relief Provision</v>
          </cell>
          <cell r="DE371" t="str">
            <v>Medical Aid</v>
          </cell>
          <cell r="DI371" t="str">
            <v>Death Benefit Scheme</v>
          </cell>
          <cell r="DK371" t="str">
            <v>Leave Bonus</v>
          </cell>
          <cell r="DM371" t="str">
            <v>Contract Bonus</v>
          </cell>
          <cell r="DO371" t="str">
            <v>Extra Costs</v>
          </cell>
          <cell r="DT371" t="str">
            <v>Gross Earnings</v>
          </cell>
        </row>
        <row r="372">
          <cell r="F372" t="str">
            <v>Total Per Day</v>
          </cell>
          <cell r="G372" t="str">
            <v>Total Per Month</v>
          </cell>
          <cell r="L372" t="str">
            <v>Salaried Per Month</v>
          </cell>
          <cell r="M372" t="str">
            <v>Salaried Per Day</v>
          </cell>
          <cell r="N372" t="str">
            <v>Daily Per Month</v>
          </cell>
          <cell r="O372" t="str">
            <v>Daily Per Day</v>
          </cell>
          <cell r="P372" t="str">
            <v>Cat 1-8 Per Month</v>
          </cell>
          <cell r="Q372" t="str">
            <v>Cat 1-8 Per Day</v>
          </cell>
          <cell r="S372" t="str">
            <v>Total Basic</v>
          </cell>
          <cell r="T372" t="str">
            <v>Salaried Per Month</v>
          </cell>
          <cell r="U372" t="str">
            <v>Daily Per Month</v>
          </cell>
          <cell r="V372" t="str">
            <v>Cat 1-8 Per Month</v>
          </cell>
          <cell r="X372" t="str">
            <v>Total Week Days</v>
          </cell>
          <cell r="Y372" t="str">
            <v>Total Sundays</v>
          </cell>
          <cell r="Z372" t="str">
            <v>Salaried O/T Week</v>
          </cell>
          <cell r="AA372" t="str">
            <v>Salaried O/T Sunday</v>
          </cell>
          <cell r="AB372" t="str">
            <v>Daily O/T Week</v>
          </cell>
          <cell r="AC372" t="str">
            <v>DailyO/T Sunday</v>
          </cell>
          <cell r="AD372" t="str">
            <v>Cat 1-8 O/T Week</v>
          </cell>
          <cell r="AE372" t="str">
            <v>Cat 1-8 O/T Sunday</v>
          </cell>
          <cell r="AG372" t="str">
            <v>Total Week Days</v>
          </cell>
          <cell r="AH372" t="str">
            <v>Total Sundays</v>
          </cell>
          <cell r="AI372" t="str">
            <v>Salaried Per Month Week Day</v>
          </cell>
          <cell r="AJ372" t="str">
            <v>Salaried Per Month Sunday</v>
          </cell>
          <cell r="AK372" t="str">
            <v>Daily Per Month Week Day</v>
          </cell>
          <cell r="AL372" t="str">
            <v>Daily Per Month Sunday</v>
          </cell>
          <cell r="AM372" t="str">
            <v>Cat 1-8 Per Month Week Day</v>
          </cell>
          <cell r="AN372" t="str">
            <v>Cat 1-8 Per Month Sunday</v>
          </cell>
          <cell r="AP372" t="str">
            <v>Total</v>
          </cell>
          <cell r="AQ372" t="str">
            <v>Salaried</v>
          </cell>
          <cell r="AR372" t="str">
            <v>Daily</v>
          </cell>
          <cell r="AS372" t="str">
            <v>Cat 1-8</v>
          </cell>
          <cell r="AU372" t="str">
            <v>Total</v>
          </cell>
          <cell r="AV372" t="str">
            <v>Bonus Salaried</v>
          </cell>
          <cell r="AW372" t="str">
            <v>Bonus Direct</v>
          </cell>
          <cell r="AX372" t="str">
            <v>Bonus Cat 1-8</v>
          </cell>
          <cell r="AZ372" t="str">
            <v>Total</v>
          </cell>
          <cell r="BA372" t="str">
            <v>Salaried Per Month</v>
          </cell>
          <cell r="BB372" t="str">
            <v>Daily Per Month</v>
          </cell>
          <cell r="BC372" t="str">
            <v>Cat 1-8 Per Month</v>
          </cell>
          <cell r="BE372" t="str">
            <v>Total</v>
          </cell>
          <cell r="BF372" t="str">
            <v>Salaried Per Month</v>
          </cell>
          <cell r="BG372" t="str">
            <v>Daily Per Month</v>
          </cell>
          <cell r="BH372" t="str">
            <v>Cat 1-8 Per Month</v>
          </cell>
          <cell r="BJ372" t="str">
            <v>Total</v>
          </cell>
          <cell r="BK372" t="str">
            <v>Salaried Per Month</v>
          </cell>
          <cell r="BL372" t="str">
            <v>Daily Per Month</v>
          </cell>
          <cell r="BM372" t="str">
            <v>Cat 1-8 Per Month</v>
          </cell>
          <cell r="BO372" t="str">
            <v>Total</v>
          </cell>
          <cell r="BP372" t="str">
            <v>Salaried Per Month</v>
          </cell>
          <cell r="BQ372" t="str">
            <v>Daily Per Month</v>
          </cell>
          <cell r="BT372" t="str">
            <v>Total</v>
          </cell>
          <cell r="BV372" t="str">
            <v>Cat 1-8 Per Month</v>
          </cell>
          <cell r="BX372" t="str">
            <v>Total</v>
          </cell>
          <cell r="BY372" t="str">
            <v>Salaried Per Month</v>
          </cell>
          <cell r="BZ372" t="str">
            <v>Daily Per Month</v>
          </cell>
          <cell r="CA372" t="str">
            <v>Cat 1-8 Per Month</v>
          </cell>
          <cell r="CC372" t="str">
            <v>Total</v>
          </cell>
          <cell r="CD372" t="str">
            <v>Salaried Per Month</v>
          </cell>
          <cell r="CE372" t="str">
            <v>Daily Per Month</v>
          </cell>
          <cell r="CG372" t="str">
            <v>Cat 1-8 Per Month</v>
          </cell>
          <cell r="CI372" t="str">
            <v>Total</v>
          </cell>
          <cell r="CJ372" t="str">
            <v>Salaried Per Month</v>
          </cell>
          <cell r="CK372" t="str">
            <v>Daily Per Month</v>
          </cell>
          <cell r="CL372" t="str">
            <v>Cat 1-8 Per Month</v>
          </cell>
          <cell r="CN372" t="str">
            <v>Total</v>
          </cell>
          <cell r="CO372" t="str">
            <v>Salaried Per Month</v>
          </cell>
          <cell r="CP372" t="str">
            <v>Daily Per Month</v>
          </cell>
          <cell r="CQ372" t="str">
            <v>Cat 1-8 Per Month</v>
          </cell>
          <cell r="CS372" t="str">
            <v>Total</v>
          </cell>
          <cell r="CT372" t="str">
            <v>Salaried Per Month</v>
          </cell>
          <cell r="CU372" t="str">
            <v>Daily Per Month</v>
          </cell>
          <cell r="CV372" t="str">
            <v>Cat 1-8 Per Month</v>
          </cell>
          <cell r="CX372" t="str">
            <v>Salaried Per Month</v>
          </cell>
          <cell r="CZ372" t="str">
            <v>Total</v>
          </cell>
          <cell r="DA372" t="str">
            <v>Salaried Per Month</v>
          </cell>
          <cell r="DB372" t="str">
            <v>Daily Per Month</v>
          </cell>
          <cell r="DC372" t="str">
            <v>Cat 1-8 Per Month</v>
          </cell>
          <cell r="DE372" t="str">
            <v>Total</v>
          </cell>
          <cell r="DF372" t="str">
            <v>Salaried Per Month</v>
          </cell>
          <cell r="DG372" t="str">
            <v>Daily Per Month</v>
          </cell>
          <cell r="DI372" t="str">
            <v>Cat 1-8 Per Month</v>
          </cell>
          <cell r="DK372" t="str">
            <v>Cat 1-8 Per Month</v>
          </cell>
          <cell r="DM372" t="str">
            <v>Cat 1-8 Per Month</v>
          </cell>
          <cell r="DO372" t="str">
            <v>Total</v>
          </cell>
          <cell r="DP372" t="str">
            <v>Salaried Per Month</v>
          </cell>
          <cell r="DQ372" t="str">
            <v>Daily Per Month</v>
          </cell>
          <cell r="DR372" t="str">
            <v>Cat 1-8 Per Month</v>
          </cell>
          <cell r="DT372" t="str">
            <v>Total</v>
          </cell>
          <cell r="DU372" t="str">
            <v>Salaried Per Month</v>
          </cell>
          <cell r="DV372" t="str">
            <v>Daily Per Month</v>
          </cell>
          <cell r="DW372" t="str">
            <v>Cat 1-8 Per Month</v>
          </cell>
          <cell r="EO372" t="str">
            <v>CCode</v>
          </cell>
          <cell r="EP372" t="str">
            <v>Account Class</v>
          </cell>
          <cell r="EQ372" t="str">
            <v>Gcode</v>
          </cell>
          <cell r="ER372" t="str">
            <v>Account Group</v>
          </cell>
        </row>
        <row r="373">
          <cell r="EO373">
            <v>221110</v>
          </cell>
          <cell r="EP373" t="str">
            <v>Lab-Superv-HourlyNorm</v>
          </cell>
          <cell r="EQ373" t="str">
            <v>22110</v>
          </cell>
          <cell r="ER373" t="str">
            <v>Lab-Superv</v>
          </cell>
        </row>
        <row r="374">
          <cell r="B374">
            <v>200</v>
          </cell>
          <cell r="C374" t="str">
            <v>MANAGEMENT</v>
          </cell>
          <cell r="EC374" t="str">
            <v>*</v>
          </cell>
          <cell r="ED374">
            <v>200</v>
          </cell>
          <cell r="EE374" t="str">
            <v>MANAGEMENT</v>
          </cell>
          <cell r="EO374">
            <v>221115</v>
          </cell>
          <cell r="EP374" t="str">
            <v>Lab-Superv-HourlyExc</v>
          </cell>
          <cell r="EQ374" t="str">
            <v>22110</v>
          </cell>
          <cell r="ER374" t="str">
            <v>Lab-Superv</v>
          </cell>
        </row>
        <row r="375">
          <cell r="EO375">
            <v>221120</v>
          </cell>
          <cell r="EP375" t="str">
            <v>Lab-Superv-Sundry</v>
          </cell>
          <cell r="EQ375" t="str">
            <v>22110</v>
          </cell>
          <cell r="ER375" t="str">
            <v>Lab-Superv</v>
          </cell>
        </row>
        <row r="376">
          <cell r="B376">
            <v>2000000</v>
          </cell>
          <cell r="C376" t="str">
            <v>Project manager</v>
          </cell>
          <cell r="D376" t="str">
            <v>Supervision</v>
          </cell>
          <cell r="E376" t="str">
            <v>/Day</v>
          </cell>
          <cell r="F376">
            <v>2113.7140544820786</v>
          </cell>
          <cell r="G376">
            <v>55146.799681437435</v>
          </cell>
          <cell r="J376" t="str">
            <v>A</v>
          </cell>
          <cell r="L376">
            <v>55146.799681437435</v>
          </cell>
          <cell r="M376">
            <v>2113.7140544820786</v>
          </cell>
          <cell r="N376">
            <v>0</v>
          </cell>
          <cell r="O376">
            <v>0</v>
          </cell>
          <cell r="P376">
            <v>0</v>
          </cell>
          <cell r="Q376">
            <v>0</v>
          </cell>
          <cell r="S376">
            <v>25521.688499999997</v>
          </cell>
          <cell r="T376">
            <v>25521.688499999997</v>
          </cell>
          <cell r="U376">
            <v>0</v>
          </cell>
          <cell r="V376">
            <v>0</v>
          </cell>
          <cell r="X376">
            <v>208.07849999999999</v>
          </cell>
          <cell r="Y376">
            <v>234.67499999999998</v>
          </cell>
          <cell r="Z376">
            <v>208.07849999999999</v>
          </cell>
          <cell r="AA376">
            <v>234.67499999999998</v>
          </cell>
          <cell r="AB376">
            <v>0</v>
          </cell>
          <cell r="AC376">
            <v>0</v>
          </cell>
          <cell r="AD376">
            <v>0</v>
          </cell>
          <cell r="AE376">
            <v>0</v>
          </cell>
          <cell r="AG376">
            <v>0</v>
          </cell>
          <cell r="AH376">
            <v>0</v>
          </cell>
          <cell r="AI376">
            <v>0</v>
          </cell>
          <cell r="AJ376">
            <v>0</v>
          </cell>
          <cell r="AK376">
            <v>0</v>
          </cell>
          <cell r="AL376">
            <v>0</v>
          </cell>
          <cell r="AM376">
            <v>0</v>
          </cell>
          <cell r="AN376">
            <v>0</v>
          </cell>
          <cell r="AP376" t="str">
            <v>Fixed</v>
          </cell>
          <cell r="AQ376" t="str">
            <v>Fixed</v>
          </cell>
          <cell r="AR376">
            <v>0</v>
          </cell>
          <cell r="AS376">
            <v>0</v>
          </cell>
          <cell r="AU376">
            <v>0</v>
          </cell>
          <cell r="AV376">
            <v>0</v>
          </cell>
          <cell r="AW376">
            <v>0</v>
          </cell>
          <cell r="AX376">
            <v>0</v>
          </cell>
          <cell r="AZ376">
            <v>0</v>
          </cell>
          <cell r="BA376">
            <v>0</v>
          </cell>
          <cell r="BB376">
            <v>0</v>
          </cell>
          <cell r="BC376">
            <v>0</v>
          </cell>
          <cell r="BE376">
            <v>3828.2532749999991</v>
          </cell>
          <cell r="BF376">
            <v>3828.2532749999991</v>
          </cell>
          <cell r="BG376">
            <v>0</v>
          </cell>
          <cell r="BH376">
            <v>0</v>
          </cell>
          <cell r="BJ376">
            <v>3693.2532749999991</v>
          </cell>
          <cell r="BK376">
            <v>3693.2532749999991</v>
          </cell>
          <cell r="BL376">
            <v>0</v>
          </cell>
          <cell r="BM376">
            <v>0</v>
          </cell>
          <cell r="BO376">
            <v>2126.8073749999999</v>
          </cell>
          <cell r="BP376">
            <v>2126.8073749999999</v>
          </cell>
          <cell r="BQ376">
            <v>0</v>
          </cell>
          <cell r="BT376">
            <v>7585</v>
          </cell>
          <cell r="BV376">
            <v>0</v>
          </cell>
          <cell r="BX376">
            <v>88.36</v>
          </cell>
          <cell r="BY376">
            <v>88.36</v>
          </cell>
          <cell r="BZ376">
            <v>0</v>
          </cell>
          <cell r="CA376">
            <v>0</v>
          </cell>
          <cell r="CC376">
            <v>4167.1557343749992</v>
          </cell>
          <cell r="CD376">
            <v>4167.1557343749992</v>
          </cell>
          <cell r="CE376">
            <v>0</v>
          </cell>
          <cell r="CG376">
            <v>0</v>
          </cell>
          <cell r="CI376">
            <v>107.14688166874998</v>
          </cell>
          <cell r="CJ376">
            <v>107.14688166874998</v>
          </cell>
          <cell r="CK376">
            <v>0</v>
          </cell>
          <cell r="CL376">
            <v>0</v>
          </cell>
          <cell r="CN376">
            <v>389.62502424999991</v>
          </cell>
          <cell r="CO376">
            <v>389.62502424999991</v>
          </cell>
          <cell r="CP376">
            <v>0</v>
          </cell>
          <cell r="CQ376">
            <v>0</v>
          </cell>
          <cell r="CS376">
            <v>537.02481724814982</v>
          </cell>
          <cell r="CT376">
            <v>537.02481724814982</v>
          </cell>
          <cell r="CU376">
            <v>0</v>
          </cell>
          <cell r="CV376">
            <v>0</v>
          </cell>
          <cell r="CX376">
            <v>2552.16885</v>
          </cell>
          <cell r="CZ376">
            <v>2800.3159488955471</v>
          </cell>
          <cell r="DA376">
            <v>2800.3159488955471</v>
          </cell>
          <cell r="DB376">
            <v>0</v>
          </cell>
          <cell r="DC376">
            <v>0</v>
          </cell>
          <cell r="DE376">
            <v>1750</v>
          </cell>
          <cell r="DF376">
            <v>1750</v>
          </cell>
          <cell r="DG376">
            <v>0</v>
          </cell>
          <cell r="DI376">
            <v>0</v>
          </cell>
          <cell r="DK376">
            <v>0</v>
          </cell>
          <cell r="DM376">
            <v>0</v>
          </cell>
          <cell r="DO376">
            <v>204.02379999999999</v>
          </cell>
          <cell r="DP376">
            <v>204.02379999999999</v>
          </cell>
          <cell r="DQ376">
            <v>0</v>
          </cell>
          <cell r="DR376">
            <v>0</v>
          </cell>
          <cell r="DT376">
            <v>42755.002424999991</v>
          </cell>
          <cell r="DU376">
            <v>42755.002424999991</v>
          </cell>
          <cell r="DV376">
            <v>0</v>
          </cell>
          <cell r="DW376">
            <v>0</v>
          </cell>
          <cell r="EC376">
            <v>8</v>
          </cell>
          <cell r="ED376">
            <v>2000000</v>
          </cell>
          <cell r="EE376" t="str">
            <v>Project manager</v>
          </cell>
          <cell r="EF376" t="str">
            <v>Supervision</v>
          </cell>
          <cell r="EG376" t="str">
            <v>/Day</v>
          </cell>
          <cell r="EH376">
            <v>2113.71</v>
          </cell>
          <cell r="EO376">
            <v>221130</v>
          </cell>
          <cell r="EP376" t="str">
            <v>Lab-Superv-Bonus</v>
          </cell>
          <cell r="EQ376" t="str">
            <v>22110</v>
          </cell>
          <cell r="ER376" t="str">
            <v>Lab-Superv</v>
          </cell>
        </row>
        <row r="377">
          <cell r="B377">
            <v>2000010</v>
          </cell>
          <cell r="C377" t="str">
            <v>Project co-ordinator</v>
          </cell>
          <cell r="D377" t="str">
            <v>Supervision</v>
          </cell>
          <cell r="E377" t="str">
            <v>/Day</v>
          </cell>
          <cell r="F377">
            <v>1691.7435003874891</v>
          </cell>
          <cell r="G377">
            <v>44137.58792510959</v>
          </cell>
          <cell r="J377" t="str">
            <v>A</v>
          </cell>
          <cell r="L377">
            <v>44137.58792510959</v>
          </cell>
          <cell r="M377">
            <v>1691.7435003874891</v>
          </cell>
          <cell r="N377">
            <v>0</v>
          </cell>
          <cell r="O377">
            <v>0</v>
          </cell>
          <cell r="P377">
            <v>0</v>
          </cell>
          <cell r="Q377">
            <v>0</v>
          </cell>
          <cell r="S377">
            <v>18564</v>
          </cell>
          <cell r="T377">
            <v>18564</v>
          </cell>
          <cell r="U377">
            <v>0</v>
          </cell>
          <cell r="V377">
            <v>0</v>
          </cell>
          <cell r="X377">
            <v>118.7025</v>
          </cell>
          <cell r="Y377">
            <v>133.875</v>
          </cell>
          <cell r="Z377">
            <v>118.7025</v>
          </cell>
          <cell r="AA377">
            <v>133.875</v>
          </cell>
          <cell r="AB377">
            <v>0</v>
          </cell>
          <cell r="AC377">
            <v>0</v>
          </cell>
          <cell r="AD377">
            <v>0</v>
          </cell>
          <cell r="AE377">
            <v>0</v>
          </cell>
          <cell r="AG377">
            <v>0</v>
          </cell>
          <cell r="AH377">
            <v>0</v>
          </cell>
          <cell r="AI377">
            <v>0</v>
          </cell>
          <cell r="AJ377">
            <v>0</v>
          </cell>
          <cell r="AK377">
            <v>0</v>
          </cell>
          <cell r="AL377">
            <v>0</v>
          </cell>
          <cell r="AM377">
            <v>0</v>
          </cell>
          <cell r="AN377">
            <v>0</v>
          </cell>
          <cell r="AP377" t="str">
            <v>Fixed</v>
          </cell>
          <cell r="AQ377" t="str">
            <v>Fixed</v>
          </cell>
          <cell r="AR377">
            <v>0</v>
          </cell>
          <cell r="AS377">
            <v>0</v>
          </cell>
          <cell r="AU377">
            <v>8000</v>
          </cell>
          <cell r="AV377">
            <v>8000</v>
          </cell>
          <cell r="AW377">
            <v>0</v>
          </cell>
          <cell r="AX377">
            <v>0</v>
          </cell>
          <cell r="AZ377">
            <v>0</v>
          </cell>
          <cell r="BA377">
            <v>0</v>
          </cell>
          <cell r="BB377">
            <v>0</v>
          </cell>
          <cell r="BC377">
            <v>0</v>
          </cell>
          <cell r="BE377">
            <v>0</v>
          </cell>
          <cell r="BF377">
            <v>0</v>
          </cell>
          <cell r="BG377">
            <v>0</v>
          </cell>
          <cell r="BH377">
            <v>0</v>
          </cell>
          <cell r="BJ377">
            <v>1760</v>
          </cell>
          <cell r="BK377">
            <v>1760</v>
          </cell>
          <cell r="BL377">
            <v>0</v>
          </cell>
          <cell r="BM377">
            <v>0</v>
          </cell>
          <cell r="BO377">
            <v>1547</v>
          </cell>
          <cell r="BP377">
            <v>1547</v>
          </cell>
          <cell r="BQ377">
            <v>0</v>
          </cell>
          <cell r="BT377">
            <v>6096</v>
          </cell>
          <cell r="BV377">
            <v>0</v>
          </cell>
          <cell r="BX377">
            <v>88.36</v>
          </cell>
          <cell r="BY377">
            <v>88.36</v>
          </cell>
          <cell r="BZ377">
            <v>0</v>
          </cell>
          <cell r="CA377">
            <v>0</v>
          </cell>
          <cell r="CC377">
            <v>3085.375</v>
          </cell>
          <cell r="CD377">
            <v>3085.375</v>
          </cell>
          <cell r="CE377">
            <v>0</v>
          </cell>
          <cell r="CG377">
            <v>0</v>
          </cell>
          <cell r="CI377">
            <v>90.527250000000009</v>
          </cell>
          <cell r="CJ377">
            <v>90.527250000000009</v>
          </cell>
          <cell r="CK377">
            <v>0</v>
          </cell>
          <cell r="CL377">
            <v>0</v>
          </cell>
          <cell r="CN377">
            <v>329.19</v>
          </cell>
          <cell r="CO377">
            <v>329.19</v>
          </cell>
          <cell r="CP377">
            <v>0</v>
          </cell>
          <cell r="CQ377">
            <v>0</v>
          </cell>
          <cell r="CS377">
            <v>479.60177099999999</v>
          </cell>
          <cell r="CT377">
            <v>479.60177099999999</v>
          </cell>
          <cell r="CU377">
            <v>0</v>
          </cell>
          <cell r="CV377">
            <v>0</v>
          </cell>
          <cell r="CX377">
            <v>0</v>
          </cell>
          <cell r="CZ377">
            <v>2347.533904109589</v>
          </cell>
          <cell r="DA377">
            <v>2347.533904109589</v>
          </cell>
          <cell r="DB377">
            <v>0</v>
          </cell>
          <cell r="DC377">
            <v>0</v>
          </cell>
          <cell r="DE377">
            <v>1750</v>
          </cell>
          <cell r="DF377">
            <v>1750</v>
          </cell>
          <cell r="DG377">
            <v>0</v>
          </cell>
          <cell r="DI377">
            <v>0</v>
          </cell>
          <cell r="DK377">
            <v>0</v>
          </cell>
          <cell r="DM377">
            <v>0</v>
          </cell>
          <cell r="DO377">
            <v>204.02379999999999</v>
          </cell>
          <cell r="DP377">
            <v>204.02379999999999</v>
          </cell>
          <cell r="DQ377">
            <v>0</v>
          </cell>
          <cell r="DR377">
            <v>0</v>
          </cell>
          <cell r="DT377">
            <v>35967</v>
          </cell>
          <cell r="DU377">
            <v>35967</v>
          </cell>
          <cell r="DV377">
            <v>0</v>
          </cell>
          <cell r="DW377">
            <v>0</v>
          </cell>
          <cell r="EC377">
            <v>8</v>
          </cell>
          <cell r="ED377">
            <v>2000010</v>
          </cell>
          <cell r="EE377" t="str">
            <v>Project co-ordinator</v>
          </cell>
          <cell r="EF377" t="str">
            <v>Supervision</v>
          </cell>
          <cell r="EG377" t="str">
            <v>/Day</v>
          </cell>
          <cell r="EH377">
            <v>1691.74</v>
          </cell>
          <cell r="EO377">
            <v>221140</v>
          </cell>
          <cell r="EP377" t="str">
            <v>Lab-Superv-Allow-Fixd</v>
          </cell>
          <cell r="EQ377" t="str">
            <v>22110</v>
          </cell>
          <cell r="ER377" t="str">
            <v>Lab-Superv</v>
          </cell>
        </row>
        <row r="378">
          <cell r="B378">
            <v>2000020</v>
          </cell>
          <cell r="C378" t="str">
            <v>Project planner</v>
          </cell>
          <cell r="D378" t="str">
            <v>Supervision</v>
          </cell>
          <cell r="E378" t="str">
            <v>/Day</v>
          </cell>
          <cell r="F378">
            <v>1275.4821074417216</v>
          </cell>
          <cell r="G378">
            <v>33277.328183154517</v>
          </cell>
          <cell r="J378" t="str">
            <v>A</v>
          </cell>
          <cell r="L378">
            <v>33277.328183154517</v>
          </cell>
          <cell r="M378">
            <v>1275.4821074417216</v>
          </cell>
          <cell r="N378">
            <v>0</v>
          </cell>
          <cell r="O378">
            <v>0</v>
          </cell>
          <cell r="P378">
            <v>0</v>
          </cell>
          <cell r="Q378">
            <v>0</v>
          </cell>
          <cell r="S378">
            <v>15710.24</v>
          </cell>
          <cell r="T378">
            <v>15710.24</v>
          </cell>
          <cell r="U378">
            <v>0</v>
          </cell>
          <cell r="V378">
            <v>0</v>
          </cell>
          <cell r="X378">
            <v>100.45490000000001</v>
          </cell>
          <cell r="Y378">
            <v>113.295</v>
          </cell>
          <cell r="Z378">
            <v>100.45490000000001</v>
          </cell>
          <cell r="AA378">
            <v>113.295</v>
          </cell>
          <cell r="AB378">
            <v>0</v>
          </cell>
          <cell r="AC378">
            <v>0</v>
          </cell>
          <cell r="AD378">
            <v>0</v>
          </cell>
          <cell r="AE378">
            <v>0</v>
          </cell>
          <cell r="AG378">
            <v>0</v>
          </cell>
          <cell r="AH378">
            <v>0</v>
          </cell>
          <cell r="AI378">
            <v>0</v>
          </cell>
          <cell r="AJ378">
            <v>0</v>
          </cell>
          <cell r="AK378">
            <v>0</v>
          </cell>
          <cell r="AL378">
            <v>0</v>
          </cell>
          <cell r="AM378">
            <v>0</v>
          </cell>
          <cell r="AN378">
            <v>0</v>
          </cell>
          <cell r="AP378" t="str">
            <v>Fixed</v>
          </cell>
          <cell r="AQ378" t="str">
            <v>Fixed</v>
          </cell>
          <cell r="AR378">
            <v>0</v>
          </cell>
          <cell r="AS378">
            <v>0</v>
          </cell>
          <cell r="AU378">
            <v>8000</v>
          </cell>
          <cell r="AV378">
            <v>8000</v>
          </cell>
          <cell r="AW378">
            <v>0</v>
          </cell>
          <cell r="AX378">
            <v>0</v>
          </cell>
          <cell r="AZ378">
            <v>0</v>
          </cell>
          <cell r="BA378">
            <v>0</v>
          </cell>
          <cell r="BB378">
            <v>0</v>
          </cell>
          <cell r="BC378">
            <v>0</v>
          </cell>
          <cell r="BE378">
            <v>0</v>
          </cell>
          <cell r="BF378">
            <v>0</v>
          </cell>
          <cell r="BG378">
            <v>0</v>
          </cell>
          <cell r="BH378">
            <v>0</v>
          </cell>
          <cell r="BJ378">
            <v>1760</v>
          </cell>
          <cell r="BK378">
            <v>1760</v>
          </cell>
          <cell r="BL378">
            <v>0</v>
          </cell>
          <cell r="BM378">
            <v>0</v>
          </cell>
          <cell r="BO378">
            <v>1309.1866666666667</v>
          </cell>
          <cell r="BP378">
            <v>1309.1866666666667</v>
          </cell>
          <cell r="BQ378">
            <v>0</v>
          </cell>
          <cell r="BT378">
            <v>0</v>
          </cell>
          <cell r="BV378">
            <v>0</v>
          </cell>
          <cell r="BX378">
            <v>88.36</v>
          </cell>
          <cell r="BY378">
            <v>88.36</v>
          </cell>
          <cell r="BZ378">
            <v>0</v>
          </cell>
          <cell r="CA378">
            <v>0</v>
          </cell>
          <cell r="CC378">
            <v>2127.4283333333333</v>
          </cell>
          <cell r="CD378">
            <v>2127.4283333333333</v>
          </cell>
          <cell r="CE378">
            <v>0</v>
          </cell>
          <cell r="CG378">
            <v>0</v>
          </cell>
          <cell r="CI378">
            <v>73.643423333333345</v>
          </cell>
          <cell r="CJ378">
            <v>73.643423333333345</v>
          </cell>
          <cell r="CK378">
            <v>0</v>
          </cell>
          <cell r="CL378">
            <v>0</v>
          </cell>
          <cell r="CN378">
            <v>267.79426666666666</v>
          </cell>
          <cell r="CO378">
            <v>267.79426666666666</v>
          </cell>
          <cell r="CP378">
            <v>0</v>
          </cell>
          <cell r="CQ378">
            <v>0</v>
          </cell>
          <cell r="CS378">
            <v>426.85643835999997</v>
          </cell>
          <cell r="CT378">
            <v>426.85643835999997</v>
          </cell>
          <cell r="CU378">
            <v>0</v>
          </cell>
          <cell r="CV378">
            <v>0</v>
          </cell>
          <cell r="CX378">
            <v>0</v>
          </cell>
          <cell r="CZ378">
            <v>1763.8190547945205</v>
          </cell>
          <cell r="DA378">
            <v>1763.8190547945205</v>
          </cell>
          <cell r="DB378">
            <v>0</v>
          </cell>
          <cell r="DC378">
            <v>0</v>
          </cell>
          <cell r="DE378">
            <v>1750</v>
          </cell>
          <cell r="DF378">
            <v>1750</v>
          </cell>
          <cell r="DG378">
            <v>0</v>
          </cell>
          <cell r="DI378">
            <v>0</v>
          </cell>
          <cell r="DK378">
            <v>0</v>
          </cell>
          <cell r="DM378">
            <v>0</v>
          </cell>
          <cell r="DO378">
            <v>204.02379999999999</v>
          </cell>
          <cell r="DP378">
            <v>204.02379999999999</v>
          </cell>
          <cell r="DQ378">
            <v>0</v>
          </cell>
          <cell r="DR378">
            <v>0</v>
          </cell>
          <cell r="DT378">
            <v>26779.426666666666</v>
          </cell>
          <cell r="DU378">
            <v>26779.426666666666</v>
          </cell>
          <cell r="DV378">
            <v>0</v>
          </cell>
          <cell r="DW378">
            <v>0</v>
          </cell>
          <cell r="EC378">
            <v>8</v>
          </cell>
          <cell r="ED378">
            <v>2000020</v>
          </cell>
          <cell r="EE378" t="str">
            <v>Project planner</v>
          </cell>
          <cell r="EF378" t="str">
            <v>Supervision</v>
          </cell>
          <cell r="EG378" t="str">
            <v>/Day</v>
          </cell>
          <cell r="EH378">
            <v>1275.48</v>
          </cell>
          <cell r="EO378">
            <v>221150</v>
          </cell>
          <cell r="EP378" t="str">
            <v>Lab-Superv-Allow-Hrly</v>
          </cell>
          <cell r="EQ378" t="str">
            <v>22110</v>
          </cell>
          <cell r="ER378" t="str">
            <v>Lab-Superv</v>
          </cell>
        </row>
        <row r="379">
          <cell r="B379">
            <v>2000030</v>
          </cell>
          <cell r="C379" t="str">
            <v>Contracts manager</v>
          </cell>
          <cell r="D379" t="str">
            <v>Supervision</v>
          </cell>
          <cell r="E379" t="str">
            <v>/Day</v>
          </cell>
          <cell r="F379">
            <v>2113.7140544820786</v>
          </cell>
          <cell r="G379">
            <v>55146.799681437435</v>
          </cell>
          <cell r="J379" t="str">
            <v>A</v>
          </cell>
          <cell r="L379">
            <v>55146.799681437435</v>
          </cell>
          <cell r="M379">
            <v>2113.7140544820786</v>
          </cell>
          <cell r="N379">
            <v>0</v>
          </cell>
          <cell r="O379">
            <v>0</v>
          </cell>
          <cell r="P379">
            <v>0</v>
          </cell>
          <cell r="Q379">
            <v>0</v>
          </cell>
          <cell r="S379">
            <v>25521.688499999997</v>
          </cell>
          <cell r="T379">
            <v>25521.688499999997</v>
          </cell>
          <cell r="U379">
            <v>0</v>
          </cell>
          <cell r="V379">
            <v>0</v>
          </cell>
          <cell r="X379">
            <v>208.07849999999999</v>
          </cell>
          <cell r="Y379">
            <v>234.67499999999998</v>
          </cell>
          <cell r="Z379">
            <v>208.07849999999999</v>
          </cell>
          <cell r="AA379">
            <v>234.67499999999998</v>
          </cell>
          <cell r="AB379">
            <v>0</v>
          </cell>
          <cell r="AC379">
            <v>0</v>
          </cell>
          <cell r="AD379">
            <v>0</v>
          </cell>
          <cell r="AE379">
            <v>0</v>
          </cell>
          <cell r="AG379">
            <v>0</v>
          </cell>
          <cell r="AH379">
            <v>0</v>
          </cell>
          <cell r="AI379">
            <v>0</v>
          </cell>
          <cell r="AJ379">
            <v>0</v>
          </cell>
          <cell r="AK379">
            <v>0</v>
          </cell>
          <cell r="AL379">
            <v>0</v>
          </cell>
          <cell r="AM379">
            <v>0</v>
          </cell>
          <cell r="AN379">
            <v>0</v>
          </cell>
          <cell r="AP379" t="str">
            <v>Fixed</v>
          </cell>
          <cell r="AQ379" t="str">
            <v>Fixed</v>
          </cell>
          <cell r="AR379">
            <v>0</v>
          </cell>
          <cell r="AS379">
            <v>0</v>
          </cell>
          <cell r="AU379">
            <v>0</v>
          </cell>
          <cell r="AV379">
            <v>0</v>
          </cell>
          <cell r="AW379">
            <v>0</v>
          </cell>
          <cell r="AX379">
            <v>0</v>
          </cell>
          <cell r="AZ379">
            <v>0</v>
          </cell>
          <cell r="BA379">
            <v>0</v>
          </cell>
          <cell r="BB379">
            <v>0</v>
          </cell>
          <cell r="BC379">
            <v>0</v>
          </cell>
          <cell r="BE379">
            <v>3828.2532749999991</v>
          </cell>
          <cell r="BF379">
            <v>3828.2532749999991</v>
          </cell>
          <cell r="BG379">
            <v>0</v>
          </cell>
          <cell r="BH379">
            <v>0</v>
          </cell>
          <cell r="BJ379">
            <v>3693.2532749999991</v>
          </cell>
          <cell r="BK379">
            <v>3693.2532749999991</v>
          </cell>
          <cell r="BL379">
            <v>0</v>
          </cell>
          <cell r="BM379">
            <v>0</v>
          </cell>
          <cell r="BO379">
            <v>2126.8073749999999</v>
          </cell>
          <cell r="BP379">
            <v>2126.8073749999999</v>
          </cell>
          <cell r="BQ379">
            <v>0</v>
          </cell>
          <cell r="BT379">
            <v>7585</v>
          </cell>
          <cell r="BV379">
            <v>0</v>
          </cell>
          <cell r="BX379">
            <v>88.36</v>
          </cell>
          <cell r="BY379">
            <v>88.36</v>
          </cell>
          <cell r="BZ379">
            <v>0</v>
          </cell>
          <cell r="CA379">
            <v>0</v>
          </cell>
          <cell r="CC379">
            <v>4167.1557343749992</v>
          </cell>
          <cell r="CD379">
            <v>4167.1557343749992</v>
          </cell>
          <cell r="CE379">
            <v>0</v>
          </cell>
          <cell r="CG379">
            <v>0</v>
          </cell>
          <cell r="CI379">
            <v>107.14688166874998</v>
          </cell>
          <cell r="CJ379">
            <v>107.14688166874998</v>
          </cell>
          <cell r="CK379">
            <v>0</v>
          </cell>
          <cell r="CL379">
            <v>0</v>
          </cell>
          <cell r="CN379">
            <v>389.62502424999991</v>
          </cell>
          <cell r="CO379">
            <v>389.62502424999991</v>
          </cell>
          <cell r="CP379">
            <v>0</v>
          </cell>
          <cell r="CQ379">
            <v>0</v>
          </cell>
          <cell r="CS379">
            <v>537.02481724814982</v>
          </cell>
          <cell r="CT379">
            <v>537.02481724814982</v>
          </cell>
          <cell r="CU379">
            <v>0</v>
          </cell>
          <cell r="CV379">
            <v>0</v>
          </cell>
          <cell r="CX379">
            <v>2552.16885</v>
          </cell>
          <cell r="CZ379">
            <v>2800.3159488955471</v>
          </cell>
          <cell r="DA379">
            <v>2800.3159488955471</v>
          </cell>
          <cell r="DB379">
            <v>0</v>
          </cell>
          <cell r="DC379">
            <v>0</v>
          </cell>
          <cell r="DE379">
            <v>1750</v>
          </cell>
          <cell r="DF379">
            <v>1750</v>
          </cell>
          <cell r="DG379">
            <v>0</v>
          </cell>
          <cell r="DI379">
            <v>0</v>
          </cell>
          <cell r="DK379">
            <v>0</v>
          </cell>
          <cell r="DM379">
            <v>0</v>
          </cell>
          <cell r="DO379">
            <v>204.02379999999999</v>
          </cell>
          <cell r="DP379">
            <v>204.02379999999999</v>
          </cell>
          <cell r="DQ379">
            <v>0</v>
          </cell>
          <cell r="DR379">
            <v>0</v>
          </cell>
          <cell r="DT379">
            <v>42755.002424999991</v>
          </cell>
          <cell r="DU379">
            <v>42755.002424999991</v>
          </cell>
          <cell r="DV379">
            <v>0</v>
          </cell>
          <cell r="DW379">
            <v>0</v>
          </cell>
          <cell r="EC379">
            <v>8</v>
          </cell>
          <cell r="ED379">
            <v>2000030</v>
          </cell>
          <cell r="EE379" t="str">
            <v>Contracts manager</v>
          </cell>
          <cell r="EF379" t="str">
            <v>Supervision</v>
          </cell>
          <cell r="EG379" t="str">
            <v>/Day</v>
          </cell>
          <cell r="EH379">
            <v>2113.71</v>
          </cell>
          <cell r="EO379">
            <v>221160</v>
          </cell>
          <cell r="EP379" t="str">
            <v>Lab-Superv-Allow-%</v>
          </cell>
          <cell r="EQ379" t="str">
            <v>22110</v>
          </cell>
          <cell r="ER379" t="str">
            <v>Lab-Superv</v>
          </cell>
        </row>
        <row r="380">
          <cell r="B380">
            <v>2000040</v>
          </cell>
          <cell r="C380" t="str">
            <v>Senior site manager</v>
          </cell>
          <cell r="D380" t="str">
            <v>Supervision</v>
          </cell>
          <cell r="E380" t="str">
            <v>/Day</v>
          </cell>
          <cell r="F380">
            <v>1930.4181306621231</v>
          </cell>
          <cell r="G380">
            <v>50364.609028974788</v>
          </cell>
          <cell r="J380" t="str">
            <v>A</v>
          </cell>
          <cell r="L380">
            <v>50364.609028974788</v>
          </cell>
          <cell r="M380">
            <v>1930.4181306621231</v>
          </cell>
          <cell r="N380">
            <v>0</v>
          </cell>
          <cell r="O380">
            <v>0</v>
          </cell>
          <cell r="P380">
            <v>0</v>
          </cell>
          <cell r="Q380">
            <v>0</v>
          </cell>
          <cell r="S380">
            <v>23277.279999999999</v>
          </cell>
          <cell r="T380">
            <v>23277.279999999999</v>
          </cell>
          <cell r="U380">
            <v>0</v>
          </cell>
          <cell r="V380">
            <v>0</v>
          </cell>
          <cell r="X380">
            <v>148.84030000000001</v>
          </cell>
          <cell r="Y380">
            <v>167.86500000000001</v>
          </cell>
          <cell r="Z380">
            <v>148.84030000000001</v>
          </cell>
          <cell r="AA380">
            <v>167.86500000000001</v>
          </cell>
          <cell r="AB380">
            <v>0</v>
          </cell>
          <cell r="AC380">
            <v>0</v>
          </cell>
          <cell r="AD380">
            <v>0</v>
          </cell>
          <cell r="AE380">
            <v>0</v>
          </cell>
          <cell r="AG380">
            <v>0</v>
          </cell>
          <cell r="AH380">
            <v>0</v>
          </cell>
          <cell r="AI380">
            <v>0</v>
          </cell>
          <cell r="AJ380">
            <v>0</v>
          </cell>
          <cell r="AK380">
            <v>0</v>
          </cell>
          <cell r="AL380">
            <v>0</v>
          </cell>
          <cell r="AM380">
            <v>0</v>
          </cell>
          <cell r="AN380">
            <v>0</v>
          </cell>
          <cell r="AP380" t="str">
            <v>Fixed</v>
          </cell>
          <cell r="AQ380" t="str">
            <v>Fixed</v>
          </cell>
          <cell r="AR380">
            <v>0</v>
          </cell>
          <cell r="AS380">
            <v>0</v>
          </cell>
          <cell r="AU380">
            <v>8000</v>
          </cell>
          <cell r="AV380">
            <v>8000</v>
          </cell>
          <cell r="AW380">
            <v>0</v>
          </cell>
          <cell r="AX380">
            <v>0</v>
          </cell>
          <cell r="AZ380">
            <v>0</v>
          </cell>
          <cell r="BA380">
            <v>0</v>
          </cell>
          <cell r="BB380">
            <v>0</v>
          </cell>
          <cell r="BC380">
            <v>0</v>
          </cell>
          <cell r="BE380">
            <v>0</v>
          </cell>
          <cell r="BF380">
            <v>0</v>
          </cell>
          <cell r="BG380">
            <v>0</v>
          </cell>
          <cell r="BH380">
            <v>0</v>
          </cell>
          <cell r="BJ380">
            <v>1760</v>
          </cell>
          <cell r="BK380">
            <v>1760</v>
          </cell>
          <cell r="BL380">
            <v>0</v>
          </cell>
          <cell r="BM380">
            <v>0</v>
          </cell>
          <cell r="BO380">
            <v>1939.7733333333333</v>
          </cell>
          <cell r="BP380">
            <v>1939.7733333333333</v>
          </cell>
          <cell r="BQ380">
            <v>0</v>
          </cell>
          <cell r="BT380">
            <v>6096</v>
          </cell>
          <cell r="BV380">
            <v>0</v>
          </cell>
          <cell r="BX380">
            <v>88.36</v>
          </cell>
          <cell r="BY380">
            <v>88.36</v>
          </cell>
          <cell r="BZ380">
            <v>0</v>
          </cell>
          <cell r="CA380">
            <v>0</v>
          </cell>
          <cell r="CC380">
            <v>3723.6316666666667</v>
          </cell>
          <cell r="CD380">
            <v>3723.6316666666667</v>
          </cell>
          <cell r="CE380">
            <v>0</v>
          </cell>
          <cell r="CG380">
            <v>0</v>
          </cell>
          <cell r="CI380">
            <v>104.56889666666666</v>
          </cell>
          <cell r="CJ380">
            <v>104.56889666666666</v>
          </cell>
          <cell r="CK380">
            <v>0</v>
          </cell>
          <cell r="CL380">
            <v>0</v>
          </cell>
          <cell r="CN380">
            <v>380.25053333333329</v>
          </cell>
          <cell r="CO380">
            <v>380.25053333333329</v>
          </cell>
          <cell r="CP380">
            <v>0</v>
          </cell>
          <cell r="CQ380">
            <v>0</v>
          </cell>
          <cell r="CS380">
            <v>566.71614691999991</v>
          </cell>
          <cell r="CT380">
            <v>566.71614691999991</v>
          </cell>
          <cell r="CU380">
            <v>0</v>
          </cell>
          <cell r="CV380">
            <v>0</v>
          </cell>
          <cell r="CX380">
            <v>0</v>
          </cell>
          <cell r="CZ380">
            <v>2678.0284520547943</v>
          </cell>
          <cell r="DA380">
            <v>2678.0284520547943</v>
          </cell>
          <cell r="DB380">
            <v>0</v>
          </cell>
          <cell r="DC380">
            <v>0</v>
          </cell>
          <cell r="DE380">
            <v>1750</v>
          </cell>
          <cell r="DF380">
            <v>1750</v>
          </cell>
          <cell r="DG380">
            <v>0</v>
          </cell>
          <cell r="DI380">
            <v>0</v>
          </cell>
          <cell r="DK380">
            <v>0</v>
          </cell>
          <cell r="DM380">
            <v>0</v>
          </cell>
          <cell r="DO380">
            <v>204.02379999999999</v>
          </cell>
          <cell r="DP380">
            <v>204.02379999999999</v>
          </cell>
          <cell r="DQ380">
            <v>0</v>
          </cell>
          <cell r="DR380">
            <v>0</v>
          </cell>
          <cell r="DT380">
            <v>41073.05333333333</v>
          </cell>
          <cell r="DU380">
            <v>41073.05333333333</v>
          </cell>
          <cell r="DV380">
            <v>0</v>
          </cell>
          <cell r="DW380">
            <v>0</v>
          </cell>
          <cell r="EC380">
            <v>8</v>
          </cell>
          <cell r="ED380">
            <v>2000040</v>
          </cell>
          <cell r="EE380" t="str">
            <v>Senior site manager</v>
          </cell>
          <cell r="EF380" t="str">
            <v>Supervision</v>
          </cell>
          <cell r="EG380" t="str">
            <v>/Day</v>
          </cell>
          <cell r="EH380">
            <v>1930.42</v>
          </cell>
          <cell r="EO380">
            <v>221170</v>
          </cell>
          <cell r="EP380" t="str">
            <v>Lab-Superv-CompCont</v>
          </cell>
          <cell r="EQ380" t="str">
            <v>22110</v>
          </cell>
          <cell r="ER380" t="str">
            <v>Lab-Superv</v>
          </cell>
        </row>
        <row r="381">
          <cell r="B381">
            <v>2000050</v>
          </cell>
          <cell r="C381" t="str">
            <v>Contracts engineer</v>
          </cell>
          <cell r="D381" t="str">
            <v>Supervision</v>
          </cell>
          <cell r="E381" t="str">
            <v>/Day</v>
          </cell>
          <cell r="F381">
            <v>1895.9742699057952</v>
          </cell>
          <cell r="G381">
            <v>49465.968701842197</v>
          </cell>
          <cell r="J381" t="str">
            <v>A</v>
          </cell>
          <cell r="L381">
            <v>49465.968701842197</v>
          </cell>
          <cell r="M381">
            <v>1895.9742699057952</v>
          </cell>
          <cell r="N381">
            <v>0</v>
          </cell>
          <cell r="O381">
            <v>0</v>
          </cell>
          <cell r="P381">
            <v>0</v>
          </cell>
          <cell r="Q381">
            <v>0</v>
          </cell>
          <cell r="S381">
            <v>23343.84</v>
          </cell>
          <cell r="T381">
            <v>23343.84</v>
          </cell>
          <cell r="U381">
            <v>0</v>
          </cell>
          <cell r="V381">
            <v>0</v>
          </cell>
          <cell r="X381">
            <v>149.26590000000002</v>
          </cell>
          <cell r="Y381">
            <v>168.345</v>
          </cell>
          <cell r="Z381">
            <v>149.26590000000002</v>
          </cell>
          <cell r="AA381">
            <v>168.345</v>
          </cell>
          <cell r="AB381">
            <v>0</v>
          </cell>
          <cell r="AC381">
            <v>0</v>
          </cell>
          <cell r="AD381">
            <v>0</v>
          </cell>
          <cell r="AE381">
            <v>0</v>
          </cell>
          <cell r="AG381">
            <v>0</v>
          </cell>
          <cell r="AH381">
            <v>0</v>
          </cell>
          <cell r="AI381">
            <v>0</v>
          </cell>
          <cell r="AJ381">
            <v>0</v>
          </cell>
          <cell r="AK381">
            <v>0</v>
          </cell>
          <cell r="AL381">
            <v>0</v>
          </cell>
          <cell r="AM381">
            <v>0</v>
          </cell>
          <cell r="AN381">
            <v>0</v>
          </cell>
          <cell r="AP381" t="str">
            <v>Fixed</v>
          </cell>
          <cell r="AQ381" t="str">
            <v>Fixed</v>
          </cell>
          <cell r="AR381">
            <v>0</v>
          </cell>
          <cell r="AS381">
            <v>0</v>
          </cell>
          <cell r="AU381">
            <v>5500</v>
          </cell>
          <cell r="AV381">
            <v>5500</v>
          </cell>
          <cell r="AW381">
            <v>0</v>
          </cell>
          <cell r="AX381">
            <v>0</v>
          </cell>
          <cell r="AZ381">
            <v>0</v>
          </cell>
          <cell r="BA381">
            <v>0</v>
          </cell>
          <cell r="BB381">
            <v>0</v>
          </cell>
          <cell r="BC381">
            <v>0</v>
          </cell>
          <cell r="BE381">
            <v>0</v>
          </cell>
          <cell r="BF381">
            <v>0</v>
          </cell>
          <cell r="BG381">
            <v>0</v>
          </cell>
          <cell r="BH381">
            <v>0</v>
          </cell>
          <cell r="BJ381">
            <v>1760</v>
          </cell>
          <cell r="BK381">
            <v>1760</v>
          </cell>
          <cell r="BL381">
            <v>0</v>
          </cell>
          <cell r="BM381">
            <v>0</v>
          </cell>
          <cell r="BO381">
            <v>1945.32</v>
          </cell>
          <cell r="BP381">
            <v>1945.32</v>
          </cell>
          <cell r="BQ381">
            <v>0</v>
          </cell>
          <cell r="BT381">
            <v>7585</v>
          </cell>
          <cell r="BV381">
            <v>0</v>
          </cell>
          <cell r="BX381">
            <v>88.36</v>
          </cell>
          <cell r="BY381">
            <v>88.36</v>
          </cell>
          <cell r="BZ381">
            <v>0</v>
          </cell>
          <cell r="CA381">
            <v>0</v>
          </cell>
          <cell r="CC381">
            <v>3872.23875</v>
          </cell>
          <cell r="CD381">
            <v>3872.23875</v>
          </cell>
          <cell r="CE381">
            <v>0</v>
          </cell>
          <cell r="CG381">
            <v>0</v>
          </cell>
          <cell r="CI381">
            <v>99.939565000000016</v>
          </cell>
          <cell r="CJ381">
            <v>99.939565000000016</v>
          </cell>
          <cell r="CK381">
            <v>0</v>
          </cell>
          <cell r="CL381">
            <v>0</v>
          </cell>
          <cell r="CN381">
            <v>363.41660000000002</v>
          </cell>
          <cell r="CO381">
            <v>363.41660000000002</v>
          </cell>
          <cell r="CP381">
            <v>0</v>
          </cell>
          <cell r="CQ381">
            <v>0</v>
          </cell>
          <cell r="CS381">
            <v>525.29385876000003</v>
          </cell>
          <cell r="CT381">
            <v>525.29385876000003</v>
          </cell>
          <cell r="CU381">
            <v>0</v>
          </cell>
          <cell r="CV381">
            <v>0</v>
          </cell>
          <cell r="CX381">
            <v>0</v>
          </cell>
          <cell r="CZ381">
            <v>2632.5599280821916</v>
          </cell>
          <cell r="DA381">
            <v>2632.5599280821916</v>
          </cell>
          <cell r="DB381">
            <v>0</v>
          </cell>
          <cell r="DC381">
            <v>0</v>
          </cell>
          <cell r="DE381">
            <v>1750</v>
          </cell>
          <cell r="DF381">
            <v>1750</v>
          </cell>
          <cell r="DG381">
            <v>0</v>
          </cell>
          <cell r="DI381">
            <v>0</v>
          </cell>
          <cell r="DK381">
            <v>0</v>
          </cell>
          <cell r="DM381">
            <v>0</v>
          </cell>
          <cell r="DO381">
            <v>204.02379999999999</v>
          </cell>
          <cell r="DP381">
            <v>204.02379999999999</v>
          </cell>
          <cell r="DQ381">
            <v>0</v>
          </cell>
          <cell r="DR381">
            <v>0</v>
          </cell>
          <cell r="DT381">
            <v>40134.160000000003</v>
          </cell>
          <cell r="DU381">
            <v>40134.160000000003</v>
          </cell>
          <cell r="DV381">
            <v>0</v>
          </cell>
          <cell r="DW381">
            <v>0</v>
          </cell>
          <cell r="EC381">
            <v>8</v>
          </cell>
          <cell r="ED381">
            <v>2000050</v>
          </cell>
          <cell r="EE381" t="str">
            <v>Contracts engineer</v>
          </cell>
          <cell r="EF381" t="str">
            <v>Supervision</v>
          </cell>
          <cell r="EG381" t="str">
            <v>/Day</v>
          </cell>
          <cell r="EH381">
            <v>1895.97</v>
          </cell>
          <cell r="EO381">
            <v>221180</v>
          </cell>
          <cell r="EP381" t="str">
            <v>Lab-Superv-StatutCont</v>
          </cell>
          <cell r="EQ381" t="str">
            <v>22110</v>
          </cell>
          <cell r="ER381" t="str">
            <v>Lab-Superv</v>
          </cell>
        </row>
        <row r="382">
          <cell r="B382">
            <v>2000060</v>
          </cell>
          <cell r="C382" t="str">
            <v>Site Manager</v>
          </cell>
          <cell r="D382" t="str">
            <v>Supervision</v>
          </cell>
          <cell r="E382" t="str">
            <v>/Day</v>
          </cell>
          <cell r="F382">
            <v>1691.7435003874891</v>
          </cell>
          <cell r="G382">
            <v>44137.58792510959</v>
          </cell>
          <cell r="J382" t="str">
            <v>A</v>
          </cell>
          <cell r="L382">
            <v>44137.58792510959</v>
          </cell>
          <cell r="M382">
            <v>1691.7435003874891</v>
          </cell>
          <cell r="N382">
            <v>0</v>
          </cell>
          <cell r="O382">
            <v>0</v>
          </cell>
          <cell r="P382">
            <v>0</v>
          </cell>
          <cell r="Q382">
            <v>0</v>
          </cell>
          <cell r="S382">
            <v>18564</v>
          </cell>
          <cell r="T382">
            <v>18564</v>
          </cell>
          <cell r="U382">
            <v>0</v>
          </cell>
          <cell r="V382">
            <v>0</v>
          </cell>
          <cell r="X382">
            <v>118.7025</v>
          </cell>
          <cell r="Y382">
            <v>133.875</v>
          </cell>
          <cell r="Z382">
            <v>118.7025</v>
          </cell>
          <cell r="AA382">
            <v>133.875</v>
          </cell>
          <cell r="AB382">
            <v>0</v>
          </cell>
          <cell r="AC382">
            <v>0</v>
          </cell>
          <cell r="AD382">
            <v>0</v>
          </cell>
          <cell r="AE382">
            <v>0</v>
          </cell>
          <cell r="AG382">
            <v>0</v>
          </cell>
          <cell r="AH382">
            <v>0</v>
          </cell>
          <cell r="AI382">
            <v>0</v>
          </cell>
          <cell r="AJ382">
            <v>0</v>
          </cell>
          <cell r="AK382">
            <v>0</v>
          </cell>
          <cell r="AL382">
            <v>0</v>
          </cell>
          <cell r="AM382">
            <v>0</v>
          </cell>
          <cell r="AN382">
            <v>0</v>
          </cell>
          <cell r="AP382" t="str">
            <v>Fixed</v>
          </cell>
          <cell r="AQ382" t="str">
            <v>Fixed</v>
          </cell>
          <cell r="AR382">
            <v>0</v>
          </cell>
          <cell r="AS382">
            <v>0</v>
          </cell>
          <cell r="AU382">
            <v>8000</v>
          </cell>
          <cell r="AV382">
            <v>8000</v>
          </cell>
          <cell r="AW382">
            <v>0</v>
          </cell>
          <cell r="AX382">
            <v>0</v>
          </cell>
          <cell r="AZ382">
            <v>0</v>
          </cell>
          <cell r="BA382">
            <v>0</v>
          </cell>
          <cell r="BB382">
            <v>0</v>
          </cell>
          <cell r="BC382">
            <v>0</v>
          </cell>
          <cell r="BE382">
            <v>0</v>
          </cell>
          <cell r="BF382">
            <v>0</v>
          </cell>
          <cell r="BG382">
            <v>0</v>
          </cell>
          <cell r="BH382">
            <v>0</v>
          </cell>
          <cell r="BJ382">
            <v>1760</v>
          </cell>
          <cell r="BK382">
            <v>1760</v>
          </cell>
          <cell r="BL382">
            <v>0</v>
          </cell>
          <cell r="BM382">
            <v>0</v>
          </cell>
          <cell r="BO382">
            <v>1547</v>
          </cell>
          <cell r="BP382">
            <v>1547</v>
          </cell>
          <cell r="BQ382">
            <v>0</v>
          </cell>
          <cell r="BT382">
            <v>6096</v>
          </cell>
          <cell r="BV382">
            <v>0</v>
          </cell>
          <cell r="BX382">
            <v>88.36</v>
          </cell>
          <cell r="BY382">
            <v>88.36</v>
          </cell>
          <cell r="BZ382">
            <v>0</v>
          </cell>
          <cell r="CA382">
            <v>0</v>
          </cell>
          <cell r="CC382">
            <v>3085.375</v>
          </cell>
          <cell r="CD382">
            <v>3085.375</v>
          </cell>
          <cell r="CE382">
            <v>0</v>
          </cell>
          <cell r="CG382">
            <v>0</v>
          </cell>
          <cell r="CI382">
            <v>90.527250000000009</v>
          </cell>
          <cell r="CJ382">
            <v>90.527250000000009</v>
          </cell>
          <cell r="CK382">
            <v>0</v>
          </cell>
          <cell r="CL382">
            <v>0</v>
          </cell>
          <cell r="CN382">
            <v>329.19</v>
          </cell>
          <cell r="CO382">
            <v>329.19</v>
          </cell>
          <cell r="CP382">
            <v>0</v>
          </cell>
          <cell r="CQ382">
            <v>0</v>
          </cell>
          <cell r="CS382">
            <v>479.60177099999999</v>
          </cell>
          <cell r="CT382">
            <v>479.60177099999999</v>
          </cell>
          <cell r="CU382">
            <v>0</v>
          </cell>
          <cell r="CV382">
            <v>0</v>
          </cell>
          <cell r="CX382">
            <v>0</v>
          </cell>
          <cell r="CZ382">
            <v>2347.533904109589</v>
          </cell>
          <cell r="DA382">
            <v>2347.533904109589</v>
          </cell>
          <cell r="DB382">
            <v>0</v>
          </cell>
          <cell r="DC382">
            <v>0</v>
          </cell>
          <cell r="DE382">
            <v>1750</v>
          </cell>
          <cell r="DF382">
            <v>1750</v>
          </cell>
          <cell r="DG382">
            <v>0</v>
          </cell>
          <cell r="DI382">
            <v>0</v>
          </cell>
          <cell r="DK382">
            <v>0</v>
          </cell>
          <cell r="DM382">
            <v>0</v>
          </cell>
          <cell r="DO382">
            <v>204.02379999999999</v>
          </cell>
          <cell r="DP382">
            <v>204.02379999999999</v>
          </cell>
          <cell r="DQ382">
            <v>0</v>
          </cell>
          <cell r="DR382">
            <v>0</v>
          </cell>
          <cell r="DT382">
            <v>35967</v>
          </cell>
          <cell r="DU382">
            <v>35967</v>
          </cell>
          <cell r="DV382">
            <v>0</v>
          </cell>
          <cell r="DW382">
            <v>0</v>
          </cell>
          <cell r="EC382">
            <v>8</v>
          </cell>
          <cell r="ED382">
            <v>2000060</v>
          </cell>
          <cell r="EE382" t="str">
            <v>Site Manager</v>
          </cell>
          <cell r="EF382" t="str">
            <v>Supervision</v>
          </cell>
          <cell r="EG382" t="str">
            <v>/Day</v>
          </cell>
          <cell r="EH382">
            <v>1691.74</v>
          </cell>
          <cell r="EO382">
            <v>221190</v>
          </cell>
          <cell r="EP382" t="str">
            <v>Lab-Superv-Provisions</v>
          </cell>
          <cell r="EQ382" t="str">
            <v>22110</v>
          </cell>
          <cell r="ER382" t="str">
            <v>Lab-Superv</v>
          </cell>
        </row>
        <row r="383">
          <cell r="B383">
            <v>2000070</v>
          </cell>
          <cell r="C383" t="str">
            <v>Shaft  / general foreman</v>
          </cell>
          <cell r="D383" t="str">
            <v>Supervision</v>
          </cell>
          <cell r="E383" t="str">
            <v>/Day</v>
          </cell>
          <cell r="F383">
            <v>1296.7429539161226</v>
          </cell>
          <cell r="G383">
            <v>33832.023667671638</v>
          </cell>
          <cell r="J383" t="str">
            <v>A</v>
          </cell>
          <cell r="L383">
            <v>33832.023667671638</v>
          </cell>
          <cell r="M383">
            <v>1296.7429539161226</v>
          </cell>
          <cell r="N383">
            <v>0</v>
          </cell>
          <cell r="O383">
            <v>0</v>
          </cell>
          <cell r="P383">
            <v>0</v>
          </cell>
          <cell r="Q383">
            <v>0</v>
          </cell>
          <cell r="S383">
            <v>14655.679999999998</v>
          </cell>
          <cell r="T383">
            <v>14655.679999999998</v>
          </cell>
          <cell r="U383">
            <v>0</v>
          </cell>
          <cell r="V383">
            <v>0</v>
          </cell>
          <cell r="X383">
            <v>93.711799999999997</v>
          </cell>
          <cell r="Y383">
            <v>105.69</v>
          </cell>
          <cell r="Z383">
            <v>93.711799999999997</v>
          </cell>
          <cell r="AA383">
            <v>105.69</v>
          </cell>
          <cell r="AB383">
            <v>0</v>
          </cell>
          <cell r="AC383">
            <v>0</v>
          </cell>
          <cell r="AD383">
            <v>0</v>
          </cell>
          <cell r="AE383">
            <v>0</v>
          </cell>
          <cell r="AG383">
            <v>0</v>
          </cell>
          <cell r="AH383">
            <v>0</v>
          </cell>
          <cell r="AI383">
            <v>0</v>
          </cell>
          <cell r="AJ383">
            <v>0</v>
          </cell>
          <cell r="AK383">
            <v>0</v>
          </cell>
          <cell r="AL383">
            <v>0</v>
          </cell>
          <cell r="AM383">
            <v>0</v>
          </cell>
          <cell r="AN383">
            <v>0</v>
          </cell>
          <cell r="AP383">
            <v>1</v>
          </cell>
          <cell r="AQ383">
            <v>1</v>
          </cell>
          <cell r="AR383">
            <v>0</v>
          </cell>
          <cell r="AS383">
            <v>0</v>
          </cell>
          <cell r="AU383">
            <v>8500.1219999999994</v>
          </cell>
          <cell r="AV383">
            <v>8500.1219999999994</v>
          </cell>
          <cell r="AW383">
            <v>0</v>
          </cell>
          <cell r="AX383">
            <v>0</v>
          </cell>
          <cell r="AZ383">
            <v>0</v>
          </cell>
          <cell r="BA383">
            <v>0</v>
          </cell>
          <cell r="BB383">
            <v>0</v>
          </cell>
          <cell r="BC383">
            <v>0</v>
          </cell>
          <cell r="BE383">
            <v>1465.568</v>
          </cell>
          <cell r="BF383">
            <v>1465.568</v>
          </cell>
          <cell r="BG383">
            <v>0</v>
          </cell>
          <cell r="BH383">
            <v>0</v>
          </cell>
          <cell r="BJ383">
            <v>1583</v>
          </cell>
          <cell r="BK383">
            <v>1583</v>
          </cell>
          <cell r="BL383">
            <v>0</v>
          </cell>
          <cell r="BM383">
            <v>0</v>
          </cell>
          <cell r="BO383">
            <v>1221.3066666666666</v>
          </cell>
          <cell r="BP383">
            <v>1221.3066666666666</v>
          </cell>
          <cell r="BQ383">
            <v>0</v>
          </cell>
          <cell r="BT383">
            <v>0</v>
          </cell>
          <cell r="BV383">
            <v>0</v>
          </cell>
          <cell r="BX383">
            <v>88.36</v>
          </cell>
          <cell r="BY383">
            <v>88.36</v>
          </cell>
          <cell r="BZ383">
            <v>0</v>
          </cell>
          <cell r="CA383">
            <v>0</v>
          </cell>
          <cell r="CC383">
            <v>1984.6233333333332</v>
          </cell>
          <cell r="CD383">
            <v>1984.6233333333332</v>
          </cell>
          <cell r="CE383">
            <v>0</v>
          </cell>
          <cell r="CG383">
            <v>0</v>
          </cell>
          <cell r="CI383">
            <v>75.420610833333328</v>
          </cell>
          <cell r="CJ383">
            <v>75.420610833333328</v>
          </cell>
          <cell r="CK383">
            <v>0</v>
          </cell>
          <cell r="CL383">
            <v>0</v>
          </cell>
          <cell r="CN383">
            <v>274.25676666666664</v>
          </cell>
          <cell r="CO383">
            <v>274.25676666666664</v>
          </cell>
          <cell r="CP383">
            <v>0</v>
          </cell>
          <cell r="CQ383">
            <v>0</v>
          </cell>
          <cell r="CS383">
            <v>440.90190660999991</v>
          </cell>
          <cell r="CT383">
            <v>440.90190660999991</v>
          </cell>
          <cell r="CU383">
            <v>0</v>
          </cell>
          <cell r="CV383">
            <v>0</v>
          </cell>
          <cell r="CX383">
            <v>0</v>
          </cell>
          <cell r="CZ383">
            <v>1792.7843835616436</v>
          </cell>
          <cell r="DA383">
            <v>1792.7843835616436</v>
          </cell>
          <cell r="DB383">
            <v>0</v>
          </cell>
          <cell r="DC383">
            <v>0</v>
          </cell>
          <cell r="DE383">
            <v>1750</v>
          </cell>
          <cell r="DF383">
            <v>1750</v>
          </cell>
          <cell r="DG383">
            <v>0</v>
          </cell>
          <cell r="DI383">
            <v>0</v>
          </cell>
          <cell r="DK383">
            <v>0</v>
          </cell>
          <cell r="DM383">
            <v>0</v>
          </cell>
          <cell r="DO383">
            <v>204.02379999999999</v>
          </cell>
          <cell r="DP383">
            <v>204.02379999999999</v>
          </cell>
          <cell r="DQ383">
            <v>0</v>
          </cell>
          <cell r="DR383">
            <v>0</v>
          </cell>
          <cell r="DT383">
            <v>27425.676666666663</v>
          </cell>
          <cell r="DU383">
            <v>27425.676666666663</v>
          </cell>
          <cell r="DV383">
            <v>0</v>
          </cell>
          <cell r="DW383">
            <v>0</v>
          </cell>
          <cell r="EC383">
            <v>8</v>
          </cell>
          <cell r="ED383">
            <v>2000070</v>
          </cell>
          <cell r="EE383" t="str">
            <v>Shaft  / general foreman</v>
          </cell>
          <cell r="EF383" t="str">
            <v>Supervision</v>
          </cell>
          <cell r="EG383" t="str">
            <v>/Day</v>
          </cell>
          <cell r="EH383">
            <v>1296.74</v>
          </cell>
          <cell r="EO383">
            <v>221199</v>
          </cell>
          <cell r="EP383" t="str">
            <v>Lab-Superv-Unallocated</v>
          </cell>
          <cell r="EQ383" t="str">
            <v>22110</v>
          </cell>
          <cell r="ER383" t="str">
            <v>Lab-Superv</v>
          </cell>
        </row>
        <row r="384">
          <cell r="B384">
            <v>2000080</v>
          </cell>
          <cell r="C384" t="str">
            <v>Engineering foreman</v>
          </cell>
          <cell r="D384" t="str">
            <v>Supervision</v>
          </cell>
          <cell r="E384" t="str">
            <v>/Day</v>
          </cell>
          <cell r="F384">
            <v>1208.7981873507899</v>
          </cell>
          <cell r="G384">
            <v>31537.54470798211</v>
          </cell>
          <cell r="J384" t="str">
            <v>A</v>
          </cell>
          <cell r="L384">
            <v>31537.54470798211</v>
          </cell>
          <cell r="M384">
            <v>1208.7981873507899</v>
          </cell>
          <cell r="N384">
            <v>0</v>
          </cell>
          <cell r="O384">
            <v>0</v>
          </cell>
          <cell r="P384">
            <v>0</v>
          </cell>
          <cell r="Q384">
            <v>0</v>
          </cell>
          <cell r="S384">
            <v>13139.36</v>
          </cell>
          <cell r="T384">
            <v>13139.36</v>
          </cell>
          <cell r="U384">
            <v>0</v>
          </cell>
          <cell r="V384">
            <v>0</v>
          </cell>
          <cell r="X384">
            <v>84.016100000000009</v>
          </cell>
          <cell r="Y384">
            <v>94.754999999999995</v>
          </cell>
          <cell r="Z384">
            <v>84.016100000000009</v>
          </cell>
          <cell r="AA384">
            <v>94.754999999999995</v>
          </cell>
          <cell r="AB384">
            <v>0</v>
          </cell>
          <cell r="AC384">
            <v>0</v>
          </cell>
          <cell r="AD384">
            <v>0</v>
          </cell>
          <cell r="AE384">
            <v>0</v>
          </cell>
          <cell r="AG384">
            <v>0</v>
          </cell>
          <cell r="AH384">
            <v>0</v>
          </cell>
          <cell r="AI384">
            <v>0</v>
          </cell>
          <cell r="AJ384">
            <v>0</v>
          </cell>
          <cell r="AK384">
            <v>0</v>
          </cell>
          <cell r="AL384">
            <v>0</v>
          </cell>
          <cell r="AM384">
            <v>0</v>
          </cell>
          <cell r="AN384">
            <v>0</v>
          </cell>
          <cell r="AP384">
            <v>1</v>
          </cell>
          <cell r="AQ384">
            <v>1</v>
          </cell>
          <cell r="AR384">
            <v>0</v>
          </cell>
          <cell r="AS384">
            <v>0</v>
          </cell>
          <cell r="AU384">
            <v>8500.1219999999994</v>
          </cell>
          <cell r="AV384">
            <v>8500.1219999999994</v>
          </cell>
          <cell r="AW384">
            <v>0</v>
          </cell>
          <cell r="AX384">
            <v>0</v>
          </cell>
          <cell r="AZ384">
            <v>0</v>
          </cell>
          <cell r="BA384">
            <v>0</v>
          </cell>
          <cell r="BB384">
            <v>0</v>
          </cell>
          <cell r="BC384">
            <v>0</v>
          </cell>
          <cell r="BE384">
            <v>1313.9360000000001</v>
          </cell>
          <cell r="BF384">
            <v>1313.9360000000001</v>
          </cell>
          <cell r="BG384">
            <v>0</v>
          </cell>
          <cell r="BH384">
            <v>0</v>
          </cell>
          <cell r="BJ384">
            <v>1465</v>
          </cell>
          <cell r="BK384">
            <v>1465</v>
          </cell>
          <cell r="BL384">
            <v>0</v>
          </cell>
          <cell r="BM384">
            <v>0</v>
          </cell>
          <cell r="BO384">
            <v>1094.9466666666667</v>
          </cell>
          <cell r="BP384">
            <v>1094.9466666666667</v>
          </cell>
          <cell r="BQ384">
            <v>0</v>
          </cell>
          <cell r="BT384">
            <v>0</v>
          </cell>
          <cell r="BV384">
            <v>0</v>
          </cell>
          <cell r="BX384">
            <v>88.36</v>
          </cell>
          <cell r="BY384">
            <v>88.36</v>
          </cell>
          <cell r="BZ384">
            <v>0</v>
          </cell>
          <cell r="CA384">
            <v>0</v>
          </cell>
          <cell r="CC384">
            <v>1779.2883333333334</v>
          </cell>
          <cell r="CD384">
            <v>1779.2883333333334</v>
          </cell>
          <cell r="CE384">
            <v>0</v>
          </cell>
          <cell r="CG384">
            <v>0</v>
          </cell>
          <cell r="CI384">
            <v>70.161752833333338</v>
          </cell>
          <cell r="CJ384">
            <v>70.161752833333338</v>
          </cell>
          <cell r="CK384">
            <v>0</v>
          </cell>
          <cell r="CL384">
            <v>0</v>
          </cell>
          <cell r="CN384">
            <v>255.13364666666669</v>
          </cell>
          <cell r="CO384">
            <v>255.13364666666669</v>
          </cell>
          <cell r="CP384">
            <v>0</v>
          </cell>
          <cell r="CQ384">
            <v>0</v>
          </cell>
          <cell r="CS384">
            <v>410.28914957800004</v>
          </cell>
          <cell r="CT384">
            <v>410.28914957800004</v>
          </cell>
          <cell r="CU384">
            <v>0</v>
          </cell>
          <cell r="CV384">
            <v>0</v>
          </cell>
          <cell r="CX384">
            <v>0</v>
          </cell>
          <cell r="CZ384">
            <v>1670.9471589041095</v>
          </cell>
          <cell r="DA384">
            <v>1670.9471589041095</v>
          </cell>
          <cell r="DB384">
            <v>0</v>
          </cell>
          <cell r="DC384">
            <v>0</v>
          </cell>
          <cell r="DE384">
            <v>1750</v>
          </cell>
          <cell r="DF384">
            <v>1750</v>
          </cell>
          <cell r="DG384">
            <v>0</v>
          </cell>
          <cell r="DI384">
            <v>0</v>
          </cell>
          <cell r="DK384">
            <v>0</v>
          </cell>
          <cell r="DM384">
            <v>0</v>
          </cell>
          <cell r="DO384">
            <v>204.02379999999999</v>
          </cell>
          <cell r="DP384">
            <v>204.02379999999999</v>
          </cell>
          <cell r="DQ384">
            <v>0</v>
          </cell>
          <cell r="DR384">
            <v>0</v>
          </cell>
          <cell r="DT384">
            <v>25513.364666666668</v>
          </cell>
          <cell r="DU384">
            <v>25513.364666666668</v>
          </cell>
          <cell r="DV384">
            <v>0</v>
          </cell>
          <cell r="DW384">
            <v>0</v>
          </cell>
          <cell r="EC384">
            <v>8</v>
          </cell>
          <cell r="ED384">
            <v>2000080</v>
          </cell>
          <cell r="EE384" t="str">
            <v>Engineering foreman</v>
          </cell>
          <cell r="EF384" t="str">
            <v>Supervision</v>
          </cell>
          <cell r="EG384" t="str">
            <v>/Day</v>
          </cell>
          <cell r="EH384">
            <v>1208.8</v>
          </cell>
          <cell r="EO384">
            <v>222210</v>
          </cell>
          <cell r="EP384" t="str">
            <v>Lab-CatAMonthly-Ops-HourlyNorm</v>
          </cell>
          <cell r="EQ384" t="str">
            <v>22220</v>
          </cell>
          <cell r="ER384" t="str">
            <v>Lab-CatAMonthly-Ops</v>
          </cell>
        </row>
        <row r="385">
          <cell r="B385">
            <v>2000090</v>
          </cell>
          <cell r="C385" t="str">
            <v>Shift boss</v>
          </cell>
          <cell r="D385" t="str">
            <v>Supervision</v>
          </cell>
          <cell r="E385" t="str">
            <v>/Day</v>
          </cell>
          <cell r="F385">
            <v>1196.2584772281691</v>
          </cell>
          <cell r="G385">
            <v>31210.383670882933</v>
          </cell>
          <cell r="J385" t="str">
            <v>A</v>
          </cell>
          <cell r="L385">
            <v>31210.383670882933</v>
          </cell>
          <cell r="M385">
            <v>1196.2584772281691</v>
          </cell>
          <cell r="N385">
            <v>0</v>
          </cell>
          <cell r="O385">
            <v>0</v>
          </cell>
          <cell r="P385">
            <v>0</v>
          </cell>
          <cell r="Q385">
            <v>0</v>
          </cell>
          <cell r="S385">
            <v>12910.56</v>
          </cell>
          <cell r="T385">
            <v>12910.56</v>
          </cell>
          <cell r="U385">
            <v>0</v>
          </cell>
          <cell r="V385">
            <v>0</v>
          </cell>
          <cell r="X385">
            <v>82.553100000000001</v>
          </cell>
          <cell r="Y385">
            <v>93.105000000000004</v>
          </cell>
          <cell r="Z385">
            <v>82.553100000000001</v>
          </cell>
          <cell r="AA385">
            <v>93.105000000000004</v>
          </cell>
          <cell r="AB385">
            <v>0</v>
          </cell>
          <cell r="AC385">
            <v>0</v>
          </cell>
          <cell r="AD385">
            <v>0</v>
          </cell>
          <cell r="AE385">
            <v>0</v>
          </cell>
          <cell r="AG385">
            <v>0</v>
          </cell>
          <cell r="AH385">
            <v>0</v>
          </cell>
          <cell r="AI385">
            <v>0</v>
          </cell>
          <cell r="AJ385">
            <v>0</v>
          </cell>
          <cell r="AK385">
            <v>0</v>
          </cell>
          <cell r="AL385">
            <v>0</v>
          </cell>
          <cell r="AM385">
            <v>0</v>
          </cell>
          <cell r="AN385">
            <v>0</v>
          </cell>
          <cell r="AP385">
            <v>1</v>
          </cell>
          <cell r="AQ385">
            <v>1</v>
          </cell>
          <cell r="AR385">
            <v>0</v>
          </cell>
          <cell r="AS385">
            <v>0</v>
          </cell>
          <cell r="AU385">
            <v>8500.1219999999994</v>
          </cell>
          <cell r="AV385">
            <v>8500.1219999999994</v>
          </cell>
          <cell r="AW385">
            <v>0</v>
          </cell>
          <cell r="AX385">
            <v>0</v>
          </cell>
          <cell r="AZ385">
            <v>0</v>
          </cell>
          <cell r="BA385">
            <v>0</v>
          </cell>
          <cell r="BB385">
            <v>0</v>
          </cell>
          <cell r="BC385">
            <v>0</v>
          </cell>
          <cell r="BE385">
            <v>1291.056</v>
          </cell>
          <cell r="BF385">
            <v>1291.056</v>
          </cell>
          <cell r="BG385">
            <v>0</v>
          </cell>
          <cell r="BH385">
            <v>0</v>
          </cell>
          <cell r="BJ385">
            <v>1465</v>
          </cell>
          <cell r="BK385">
            <v>1465</v>
          </cell>
          <cell r="BL385">
            <v>0</v>
          </cell>
          <cell r="BM385">
            <v>0</v>
          </cell>
          <cell r="BO385">
            <v>1075.8799999999999</v>
          </cell>
          <cell r="BP385">
            <v>1075.8799999999999</v>
          </cell>
          <cell r="BQ385">
            <v>0</v>
          </cell>
          <cell r="BT385">
            <v>0</v>
          </cell>
          <cell r="BV385">
            <v>0</v>
          </cell>
          <cell r="BX385">
            <v>88.36</v>
          </cell>
          <cell r="BY385">
            <v>88.36</v>
          </cell>
          <cell r="BZ385">
            <v>0</v>
          </cell>
          <cell r="CA385">
            <v>0</v>
          </cell>
          <cell r="CC385">
            <v>1748.3049999999998</v>
          </cell>
          <cell r="CD385">
            <v>1748.3049999999998</v>
          </cell>
          <cell r="CE385">
            <v>0</v>
          </cell>
          <cell r="CG385">
            <v>0</v>
          </cell>
          <cell r="CI385">
            <v>69.417199500000009</v>
          </cell>
          <cell r="CJ385">
            <v>69.417199500000009</v>
          </cell>
          <cell r="CK385">
            <v>0</v>
          </cell>
          <cell r="CL385">
            <v>0</v>
          </cell>
          <cell r="CN385">
            <v>252.42618000000002</v>
          </cell>
          <cell r="CO385">
            <v>252.42618000000002</v>
          </cell>
          <cell r="CP385">
            <v>0</v>
          </cell>
          <cell r="CQ385">
            <v>0</v>
          </cell>
          <cell r="CS385">
            <v>405.669940698</v>
          </cell>
          <cell r="CT385">
            <v>405.669940698</v>
          </cell>
          <cell r="CU385">
            <v>0</v>
          </cell>
          <cell r="CV385">
            <v>0</v>
          </cell>
          <cell r="CX385">
            <v>0</v>
          </cell>
          <cell r="CZ385">
            <v>1653.5873506849316</v>
          </cell>
          <cell r="DA385">
            <v>1653.5873506849316</v>
          </cell>
          <cell r="DB385">
            <v>0</v>
          </cell>
          <cell r="DC385">
            <v>0</v>
          </cell>
          <cell r="DE385">
            <v>1750</v>
          </cell>
          <cell r="DF385">
            <v>1750</v>
          </cell>
          <cell r="DG385">
            <v>0</v>
          </cell>
          <cell r="DI385">
            <v>0</v>
          </cell>
          <cell r="DK385">
            <v>0</v>
          </cell>
          <cell r="DM385">
            <v>0</v>
          </cell>
          <cell r="DO385">
            <v>204.02379999999999</v>
          </cell>
          <cell r="DP385">
            <v>204.02379999999999</v>
          </cell>
          <cell r="DQ385">
            <v>0</v>
          </cell>
          <cell r="DR385">
            <v>0</v>
          </cell>
          <cell r="DT385">
            <v>25242.618000000002</v>
          </cell>
          <cell r="DU385">
            <v>25242.618000000002</v>
          </cell>
          <cell r="DV385">
            <v>0</v>
          </cell>
          <cell r="DW385">
            <v>0</v>
          </cell>
          <cell r="EC385">
            <v>8</v>
          </cell>
          <cell r="ED385">
            <v>2000090</v>
          </cell>
          <cell r="EE385" t="str">
            <v>Shift boss</v>
          </cell>
          <cell r="EF385" t="str">
            <v>Supervision</v>
          </cell>
          <cell r="EG385" t="str">
            <v>/Day</v>
          </cell>
          <cell r="EH385">
            <v>1196.26</v>
          </cell>
          <cell r="EO385">
            <v>222215</v>
          </cell>
          <cell r="EP385" t="str">
            <v>Lab-CatAMonthly-Ops-HourlyExc</v>
          </cell>
          <cell r="EQ385" t="str">
            <v>22220</v>
          </cell>
          <cell r="ER385" t="str">
            <v>Lab-CatAMonthly-Ops</v>
          </cell>
        </row>
        <row r="386">
          <cell r="B386">
            <v>2000100</v>
          </cell>
          <cell r="C386" t="str">
            <v>Quantity surveyor</v>
          </cell>
          <cell r="D386" t="str">
            <v>Supervision</v>
          </cell>
          <cell r="E386" t="str">
            <v>/Day</v>
          </cell>
          <cell r="F386">
            <v>1380.4304521493038</v>
          </cell>
          <cell r="G386">
            <v>36015.43049657534</v>
          </cell>
          <cell r="J386" t="str">
            <v>A</v>
          </cell>
          <cell r="L386">
            <v>36015.43049657534</v>
          </cell>
          <cell r="M386">
            <v>1380.4304521493038</v>
          </cell>
          <cell r="N386">
            <v>0</v>
          </cell>
          <cell r="O386">
            <v>0</v>
          </cell>
          <cell r="P386">
            <v>0</v>
          </cell>
          <cell r="Q386">
            <v>0</v>
          </cell>
          <cell r="S386">
            <v>18000</v>
          </cell>
          <cell r="T386">
            <v>18000</v>
          </cell>
          <cell r="U386">
            <v>0</v>
          </cell>
          <cell r="V386">
            <v>0</v>
          </cell>
          <cell r="X386">
            <v>146.75412247900448</v>
          </cell>
          <cell r="Y386">
            <v>165.51216820940357</v>
          </cell>
          <cell r="Z386">
            <v>146.75412247900448</v>
          </cell>
          <cell r="AA386">
            <v>165.51216820940357</v>
          </cell>
          <cell r="AB386">
            <v>0</v>
          </cell>
          <cell r="AC386">
            <v>0</v>
          </cell>
          <cell r="AD386">
            <v>0</v>
          </cell>
          <cell r="AE386">
            <v>0</v>
          </cell>
          <cell r="AG386">
            <v>0</v>
          </cell>
          <cell r="AH386">
            <v>0</v>
          </cell>
          <cell r="AI386">
            <v>0</v>
          </cell>
          <cell r="AJ386">
            <v>0</v>
          </cell>
          <cell r="AK386">
            <v>0</v>
          </cell>
          <cell r="AL386">
            <v>0</v>
          </cell>
          <cell r="AM386">
            <v>0</v>
          </cell>
          <cell r="AN386">
            <v>0</v>
          </cell>
          <cell r="AP386" t="str">
            <v>Fixed</v>
          </cell>
          <cell r="AQ386" t="str">
            <v>Fixed</v>
          </cell>
          <cell r="AR386">
            <v>0</v>
          </cell>
          <cell r="AS386">
            <v>0</v>
          </cell>
          <cell r="AU386">
            <v>0</v>
          </cell>
          <cell r="AV386">
            <v>0</v>
          </cell>
          <cell r="AW386">
            <v>0</v>
          </cell>
          <cell r="AX386">
            <v>0</v>
          </cell>
          <cell r="AZ386">
            <v>0</v>
          </cell>
          <cell r="BA386">
            <v>0</v>
          </cell>
          <cell r="BB386">
            <v>0</v>
          </cell>
          <cell r="BC386">
            <v>0</v>
          </cell>
          <cell r="BE386">
            <v>0</v>
          </cell>
          <cell r="BF386">
            <v>0</v>
          </cell>
          <cell r="BG386">
            <v>0</v>
          </cell>
          <cell r="BH386">
            <v>0</v>
          </cell>
          <cell r="BJ386">
            <v>2565</v>
          </cell>
          <cell r="BK386">
            <v>2565</v>
          </cell>
          <cell r="BL386">
            <v>0</v>
          </cell>
          <cell r="BM386">
            <v>0</v>
          </cell>
          <cell r="BO386">
            <v>1500</v>
          </cell>
          <cell r="BP386">
            <v>1500</v>
          </cell>
          <cell r="BQ386">
            <v>0</v>
          </cell>
          <cell r="BT386">
            <v>4944</v>
          </cell>
          <cell r="BV386">
            <v>0</v>
          </cell>
          <cell r="BX386">
            <v>88.36</v>
          </cell>
          <cell r="BY386">
            <v>88.36</v>
          </cell>
          <cell r="BZ386">
            <v>0</v>
          </cell>
          <cell r="CA386">
            <v>0</v>
          </cell>
          <cell r="CC386">
            <v>2901</v>
          </cell>
          <cell r="CD386">
            <v>2901</v>
          </cell>
          <cell r="CE386">
            <v>0</v>
          </cell>
          <cell r="CG386">
            <v>0</v>
          </cell>
          <cell r="CI386">
            <v>67.47675000000001</v>
          </cell>
          <cell r="CJ386">
            <v>67.47675000000001</v>
          </cell>
          <cell r="CK386">
            <v>0</v>
          </cell>
          <cell r="CL386">
            <v>0</v>
          </cell>
          <cell r="CN386">
            <v>245.37</v>
          </cell>
          <cell r="CO386">
            <v>245.37</v>
          </cell>
          <cell r="CP386">
            <v>0</v>
          </cell>
          <cell r="CQ386">
            <v>0</v>
          </cell>
          <cell r="CS386">
            <v>332.68950000000001</v>
          </cell>
          <cell r="CT386">
            <v>332.68950000000001</v>
          </cell>
          <cell r="CU386">
            <v>0</v>
          </cell>
          <cell r="CV386">
            <v>0</v>
          </cell>
          <cell r="CX386">
            <v>1800</v>
          </cell>
          <cell r="CZ386">
            <v>1821.5342465753424</v>
          </cell>
          <cell r="DA386">
            <v>1821.5342465753424</v>
          </cell>
          <cell r="DB386">
            <v>0</v>
          </cell>
          <cell r="DC386">
            <v>0</v>
          </cell>
          <cell r="DE386">
            <v>1750</v>
          </cell>
          <cell r="DF386">
            <v>1750</v>
          </cell>
          <cell r="DG386">
            <v>0</v>
          </cell>
          <cell r="DI386">
            <v>0</v>
          </cell>
          <cell r="DK386">
            <v>0</v>
          </cell>
          <cell r="DM386">
            <v>0</v>
          </cell>
          <cell r="DO386">
            <v>0</v>
          </cell>
          <cell r="DP386">
            <v>0</v>
          </cell>
          <cell r="DQ386">
            <v>0</v>
          </cell>
          <cell r="DR386">
            <v>0</v>
          </cell>
          <cell r="DT386">
            <v>27009</v>
          </cell>
          <cell r="DU386">
            <v>27009</v>
          </cell>
          <cell r="DV386">
            <v>0</v>
          </cell>
          <cell r="DW386">
            <v>0</v>
          </cell>
          <cell r="EC386">
            <v>8</v>
          </cell>
          <cell r="ED386">
            <v>2000100</v>
          </cell>
          <cell r="EE386" t="str">
            <v>Quantity surveyor</v>
          </cell>
          <cell r="EF386" t="str">
            <v>Supervision</v>
          </cell>
          <cell r="EG386" t="str">
            <v>/Day</v>
          </cell>
          <cell r="EH386">
            <v>1380.43</v>
          </cell>
          <cell r="EO386">
            <v>222220</v>
          </cell>
          <cell r="EP386" t="str">
            <v>Lab-CatAMonthly-Ops-Sundry</v>
          </cell>
          <cell r="EQ386" t="str">
            <v>22220</v>
          </cell>
          <cell r="ER386" t="str">
            <v>Lab-CatAMonthly-Ops</v>
          </cell>
        </row>
        <row r="387">
          <cell r="B387">
            <v>2000110</v>
          </cell>
          <cell r="C387" t="str">
            <v>QA Manager</v>
          </cell>
          <cell r="D387" t="str">
            <v>Supervision</v>
          </cell>
          <cell r="E387" t="str">
            <v>/Day</v>
          </cell>
          <cell r="F387">
            <v>0</v>
          </cell>
          <cell r="G387">
            <v>0</v>
          </cell>
          <cell r="J387" t="str">
            <v>B</v>
          </cell>
          <cell r="L387">
            <v>0</v>
          </cell>
          <cell r="M387">
            <v>0</v>
          </cell>
          <cell r="N387">
            <v>0</v>
          </cell>
          <cell r="O387">
            <v>0</v>
          </cell>
          <cell r="P387">
            <v>0</v>
          </cell>
          <cell r="Q387">
            <v>0</v>
          </cell>
          <cell r="S387">
            <v>0</v>
          </cell>
          <cell r="T387">
            <v>0</v>
          </cell>
          <cell r="U387">
            <v>0</v>
          </cell>
          <cell r="V387">
            <v>0</v>
          </cell>
          <cell r="X387">
            <v>0</v>
          </cell>
          <cell r="Y387">
            <v>0</v>
          </cell>
          <cell r="Z387">
            <v>0</v>
          </cell>
          <cell r="AA387">
            <v>0</v>
          </cell>
          <cell r="AB387">
            <v>0</v>
          </cell>
          <cell r="AC387">
            <v>0</v>
          </cell>
          <cell r="AD387">
            <v>0</v>
          </cell>
          <cell r="AE387">
            <v>0</v>
          </cell>
          <cell r="AG387">
            <v>0</v>
          </cell>
          <cell r="AH387">
            <v>0</v>
          </cell>
          <cell r="AI387">
            <v>0</v>
          </cell>
          <cell r="AJ387">
            <v>0</v>
          </cell>
          <cell r="AK387">
            <v>0</v>
          </cell>
          <cell r="AL387">
            <v>0</v>
          </cell>
          <cell r="AM387">
            <v>0</v>
          </cell>
          <cell r="AN387">
            <v>0</v>
          </cell>
          <cell r="AP387">
            <v>0</v>
          </cell>
          <cell r="AQ387">
            <v>0</v>
          </cell>
          <cell r="AR387">
            <v>0</v>
          </cell>
          <cell r="AS387">
            <v>0</v>
          </cell>
          <cell r="AU387">
            <v>0</v>
          </cell>
          <cell r="AV387">
            <v>0</v>
          </cell>
          <cell r="AW387">
            <v>0</v>
          </cell>
          <cell r="AX387">
            <v>0</v>
          </cell>
          <cell r="AZ387">
            <v>0</v>
          </cell>
          <cell r="BA387">
            <v>0</v>
          </cell>
          <cell r="BB387">
            <v>0</v>
          </cell>
          <cell r="BC387">
            <v>0</v>
          </cell>
          <cell r="BE387">
            <v>0</v>
          </cell>
          <cell r="BF387">
            <v>0</v>
          </cell>
          <cell r="BG387">
            <v>0</v>
          </cell>
          <cell r="BH387">
            <v>0</v>
          </cell>
          <cell r="BJ387">
            <v>0</v>
          </cell>
          <cell r="BK387">
            <v>0</v>
          </cell>
          <cell r="BL387">
            <v>0</v>
          </cell>
          <cell r="BM387">
            <v>0</v>
          </cell>
          <cell r="BO387">
            <v>0</v>
          </cell>
          <cell r="BP387">
            <v>0</v>
          </cell>
          <cell r="BQ387">
            <v>0</v>
          </cell>
          <cell r="BT387">
            <v>0</v>
          </cell>
          <cell r="BV387">
            <v>0</v>
          </cell>
          <cell r="BX387">
            <v>0</v>
          </cell>
          <cell r="BY387">
            <v>0</v>
          </cell>
          <cell r="BZ387">
            <v>0</v>
          </cell>
          <cell r="CA387">
            <v>0</v>
          </cell>
          <cell r="CC387">
            <v>0</v>
          </cell>
          <cell r="CD387">
            <v>0</v>
          </cell>
          <cell r="CE387">
            <v>0</v>
          </cell>
          <cell r="CG387">
            <v>0</v>
          </cell>
          <cell r="CI387">
            <v>0</v>
          </cell>
          <cell r="CJ387">
            <v>0</v>
          </cell>
          <cell r="CK387">
            <v>0</v>
          </cell>
          <cell r="CL387">
            <v>0</v>
          </cell>
          <cell r="CN387">
            <v>0</v>
          </cell>
          <cell r="CO387">
            <v>0</v>
          </cell>
          <cell r="CP387">
            <v>0</v>
          </cell>
          <cell r="CQ387">
            <v>0</v>
          </cell>
          <cell r="CS387">
            <v>0</v>
          </cell>
          <cell r="CT387">
            <v>0</v>
          </cell>
          <cell r="CU387">
            <v>0</v>
          </cell>
          <cell r="CV387">
            <v>0</v>
          </cell>
          <cell r="CX387">
            <v>0</v>
          </cell>
          <cell r="CZ387">
            <v>0</v>
          </cell>
          <cell r="DA387">
            <v>0</v>
          </cell>
          <cell r="DB387">
            <v>0</v>
          </cell>
          <cell r="DC387">
            <v>0</v>
          </cell>
          <cell r="DE387">
            <v>0</v>
          </cell>
          <cell r="DF387">
            <v>0</v>
          </cell>
          <cell r="DG387">
            <v>0</v>
          </cell>
          <cell r="DI387">
            <v>0</v>
          </cell>
          <cell r="DK387">
            <v>0</v>
          </cell>
          <cell r="DM387">
            <v>0</v>
          </cell>
          <cell r="DO387">
            <v>0</v>
          </cell>
          <cell r="DP387">
            <v>0</v>
          </cell>
          <cell r="DQ387">
            <v>0</v>
          </cell>
          <cell r="DR387">
            <v>0</v>
          </cell>
          <cell r="DT387">
            <v>0</v>
          </cell>
          <cell r="DU387">
            <v>0</v>
          </cell>
          <cell r="DV387">
            <v>0</v>
          </cell>
          <cell r="DW387">
            <v>0</v>
          </cell>
          <cell r="EC387">
            <v>8</v>
          </cell>
          <cell r="ED387">
            <v>2000110</v>
          </cell>
          <cell r="EE387" t="str">
            <v>QA Manager</v>
          </cell>
          <cell r="EF387" t="str">
            <v>Supervision</v>
          </cell>
          <cell r="EG387" t="str">
            <v>/Day</v>
          </cell>
          <cell r="EH387">
            <v>0</v>
          </cell>
          <cell r="EO387">
            <v>222230</v>
          </cell>
          <cell r="EP387" t="str">
            <v>Lab-CatAMonthly-Ops-Bonus</v>
          </cell>
          <cell r="EQ387" t="str">
            <v>22220</v>
          </cell>
          <cell r="ER387" t="str">
            <v>Lab-CatAMonthly-Ops</v>
          </cell>
        </row>
        <row r="388">
          <cell r="B388">
            <v>2000120</v>
          </cell>
          <cell r="C388" t="str">
            <v>Site administrator</v>
          </cell>
          <cell r="D388" t="str">
            <v>Supervision</v>
          </cell>
          <cell r="E388" t="str">
            <v>/Day</v>
          </cell>
          <cell r="F388">
            <v>1428.0136665165892</v>
          </cell>
          <cell r="G388">
            <v>37256.876559417811</v>
          </cell>
          <cell r="J388" t="str">
            <v>A</v>
          </cell>
          <cell r="L388">
            <v>37256.876559417811</v>
          </cell>
          <cell r="M388">
            <v>1428.0136665165892</v>
          </cell>
          <cell r="N388">
            <v>0</v>
          </cell>
          <cell r="O388">
            <v>0</v>
          </cell>
          <cell r="P388">
            <v>0</v>
          </cell>
          <cell r="Q388">
            <v>0</v>
          </cell>
          <cell r="S388">
            <v>17250</v>
          </cell>
          <cell r="T388">
            <v>17250</v>
          </cell>
          <cell r="U388">
            <v>0</v>
          </cell>
          <cell r="V388">
            <v>0</v>
          </cell>
          <cell r="X388">
            <v>140.63936737571265</v>
          </cell>
          <cell r="Y388">
            <v>158.61582786734508</v>
          </cell>
          <cell r="Z388">
            <v>140.63936737571265</v>
          </cell>
          <cell r="AA388">
            <v>158.61582786734508</v>
          </cell>
          <cell r="AB388">
            <v>0</v>
          </cell>
          <cell r="AC388">
            <v>0</v>
          </cell>
          <cell r="AD388">
            <v>0</v>
          </cell>
          <cell r="AE388">
            <v>0</v>
          </cell>
          <cell r="AG388">
            <v>0</v>
          </cell>
          <cell r="AH388">
            <v>0</v>
          </cell>
          <cell r="AI388">
            <v>0</v>
          </cell>
          <cell r="AJ388">
            <v>0</v>
          </cell>
          <cell r="AK388">
            <v>0</v>
          </cell>
          <cell r="AL388">
            <v>0</v>
          </cell>
          <cell r="AM388">
            <v>0</v>
          </cell>
          <cell r="AN388">
            <v>0</v>
          </cell>
          <cell r="AP388" t="str">
            <v>Fixed</v>
          </cell>
          <cell r="AQ388" t="str">
            <v>Fixed</v>
          </cell>
          <cell r="AR388">
            <v>0</v>
          </cell>
          <cell r="AS388">
            <v>0</v>
          </cell>
          <cell r="AU388">
            <v>2950</v>
          </cell>
          <cell r="AV388">
            <v>2950</v>
          </cell>
          <cell r="AW388">
            <v>0</v>
          </cell>
          <cell r="AX388">
            <v>0</v>
          </cell>
          <cell r="AZ388">
            <v>0</v>
          </cell>
          <cell r="BA388">
            <v>0</v>
          </cell>
          <cell r="BB388">
            <v>0</v>
          </cell>
          <cell r="BC388">
            <v>0</v>
          </cell>
          <cell r="BE388">
            <v>1725</v>
          </cell>
          <cell r="BF388">
            <v>1725</v>
          </cell>
          <cell r="BG388">
            <v>0</v>
          </cell>
          <cell r="BH388">
            <v>0</v>
          </cell>
          <cell r="BJ388">
            <v>1583</v>
          </cell>
          <cell r="BK388">
            <v>1583</v>
          </cell>
          <cell r="BL388">
            <v>0</v>
          </cell>
          <cell r="BM388">
            <v>0</v>
          </cell>
          <cell r="BO388">
            <v>1437.5</v>
          </cell>
          <cell r="BP388">
            <v>1437.5</v>
          </cell>
          <cell r="BQ388">
            <v>0</v>
          </cell>
          <cell r="BT388">
            <v>4944</v>
          </cell>
          <cell r="BV388">
            <v>0</v>
          </cell>
          <cell r="BX388">
            <v>88.36</v>
          </cell>
          <cell r="BY388">
            <v>88.36</v>
          </cell>
          <cell r="BZ388">
            <v>0</v>
          </cell>
          <cell r="CA388">
            <v>0</v>
          </cell>
          <cell r="CC388">
            <v>2799.4375</v>
          </cell>
          <cell r="CD388">
            <v>2799.4375</v>
          </cell>
          <cell r="CE388">
            <v>0</v>
          </cell>
          <cell r="CG388">
            <v>0</v>
          </cell>
          <cell r="CI388">
            <v>75.398125000000007</v>
          </cell>
          <cell r="CJ388">
            <v>75.398125000000007</v>
          </cell>
          <cell r="CK388">
            <v>0</v>
          </cell>
          <cell r="CL388">
            <v>0</v>
          </cell>
          <cell r="CN388">
            <v>274.17500000000001</v>
          </cell>
          <cell r="CO388">
            <v>274.17500000000001</v>
          </cell>
          <cell r="CP388">
            <v>0</v>
          </cell>
          <cell r="CQ388">
            <v>0</v>
          </cell>
          <cell r="CS388">
            <v>398.58761249999998</v>
          </cell>
          <cell r="CT388">
            <v>398.58761249999998</v>
          </cell>
          <cell r="CU388">
            <v>0</v>
          </cell>
          <cell r="CV388">
            <v>0</v>
          </cell>
          <cell r="CX388">
            <v>0</v>
          </cell>
          <cell r="CZ388">
            <v>1981.418321917808</v>
          </cell>
          <cell r="DA388">
            <v>1981.418321917808</v>
          </cell>
          <cell r="DB388">
            <v>0</v>
          </cell>
          <cell r="DC388">
            <v>0</v>
          </cell>
          <cell r="DE388">
            <v>1750</v>
          </cell>
          <cell r="DF388">
            <v>1750</v>
          </cell>
          <cell r="DG388">
            <v>0</v>
          </cell>
          <cell r="DI388">
            <v>0</v>
          </cell>
          <cell r="DK388">
            <v>0</v>
          </cell>
          <cell r="DM388">
            <v>0</v>
          </cell>
          <cell r="DO388">
            <v>0</v>
          </cell>
          <cell r="DP388">
            <v>0</v>
          </cell>
          <cell r="DQ388">
            <v>0</v>
          </cell>
          <cell r="DR388">
            <v>0</v>
          </cell>
          <cell r="DT388">
            <v>29889.5</v>
          </cell>
          <cell r="DU388">
            <v>29889.5</v>
          </cell>
          <cell r="DV388">
            <v>0</v>
          </cell>
          <cell r="DW388">
            <v>0</v>
          </cell>
          <cell r="EC388">
            <v>8</v>
          </cell>
          <cell r="ED388">
            <v>2000120</v>
          </cell>
          <cell r="EE388" t="str">
            <v>Site administrator</v>
          </cell>
          <cell r="EF388" t="str">
            <v>Supervision</v>
          </cell>
          <cell r="EG388" t="str">
            <v>/Day</v>
          </cell>
          <cell r="EH388">
            <v>1428.01</v>
          </cell>
          <cell r="EO388">
            <v>222240</v>
          </cell>
          <cell r="EP388" t="str">
            <v>Lab-CatAMonthly-Ops-Allow-Fixd</v>
          </cell>
          <cell r="EQ388" t="str">
            <v>22220</v>
          </cell>
          <cell r="ER388" t="str">
            <v>Lab-CatAMonthly-Ops</v>
          </cell>
        </row>
        <row r="389">
          <cell r="B389">
            <v>2000130</v>
          </cell>
          <cell r="C389" t="str">
            <v>Site accountant</v>
          </cell>
          <cell r="D389" t="str">
            <v>Supervision</v>
          </cell>
          <cell r="E389" t="str">
            <v>/Day</v>
          </cell>
          <cell r="F389">
            <v>916.11732521543422</v>
          </cell>
          <cell r="G389">
            <v>23901.501014870679</v>
          </cell>
          <cell r="J389" t="str">
            <v>A</v>
          </cell>
          <cell r="L389">
            <v>23901.501014870679</v>
          </cell>
          <cell r="M389">
            <v>916.11732521543422</v>
          </cell>
          <cell r="N389">
            <v>0</v>
          </cell>
          <cell r="O389">
            <v>0</v>
          </cell>
          <cell r="P389">
            <v>0</v>
          </cell>
          <cell r="Q389">
            <v>0</v>
          </cell>
          <cell r="S389">
            <v>10327.199999999999</v>
          </cell>
          <cell r="T389">
            <v>10327.199999999999</v>
          </cell>
          <cell r="U389">
            <v>0</v>
          </cell>
          <cell r="V389">
            <v>0</v>
          </cell>
          <cell r="X389">
            <v>66.034499999999994</v>
          </cell>
          <cell r="Y389">
            <v>74.474999999999994</v>
          </cell>
          <cell r="Z389">
            <v>66.034499999999994</v>
          </cell>
          <cell r="AA389">
            <v>74.474999999999994</v>
          </cell>
          <cell r="AB389">
            <v>0</v>
          </cell>
          <cell r="AC389">
            <v>0</v>
          </cell>
          <cell r="AD389">
            <v>0</v>
          </cell>
          <cell r="AE389">
            <v>0</v>
          </cell>
          <cell r="AG389">
            <v>0</v>
          </cell>
          <cell r="AH389">
            <v>0</v>
          </cell>
          <cell r="AI389">
            <v>0</v>
          </cell>
          <cell r="AJ389">
            <v>0</v>
          </cell>
          <cell r="AK389">
            <v>0</v>
          </cell>
          <cell r="AL389">
            <v>0</v>
          </cell>
          <cell r="AM389">
            <v>0</v>
          </cell>
          <cell r="AN389">
            <v>0</v>
          </cell>
          <cell r="AP389" t="str">
            <v>Fixed</v>
          </cell>
          <cell r="AQ389" t="str">
            <v>Fixed</v>
          </cell>
          <cell r="AR389">
            <v>0</v>
          </cell>
          <cell r="AS389">
            <v>0</v>
          </cell>
          <cell r="AU389">
            <v>850</v>
          </cell>
          <cell r="AV389">
            <v>850</v>
          </cell>
          <cell r="AW389">
            <v>0</v>
          </cell>
          <cell r="AX389">
            <v>0</v>
          </cell>
          <cell r="AZ389">
            <v>0</v>
          </cell>
          <cell r="BA389">
            <v>0</v>
          </cell>
          <cell r="BB389">
            <v>0</v>
          </cell>
          <cell r="BC389">
            <v>0</v>
          </cell>
          <cell r="BE389">
            <v>1032.72</v>
          </cell>
          <cell r="BF389">
            <v>1032.72</v>
          </cell>
          <cell r="BG389">
            <v>0</v>
          </cell>
          <cell r="BH389">
            <v>0</v>
          </cell>
          <cell r="BJ389">
            <v>1465</v>
          </cell>
          <cell r="BK389">
            <v>1465</v>
          </cell>
          <cell r="BL389">
            <v>0</v>
          </cell>
          <cell r="BM389">
            <v>0</v>
          </cell>
          <cell r="BO389">
            <v>860.59999999999991</v>
          </cell>
          <cell r="BP389">
            <v>860.59999999999991</v>
          </cell>
          <cell r="BQ389">
            <v>0</v>
          </cell>
          <cell r="BT389">
            <v>4044</v>
          </cell>
          <cell r="BV389">
            <v>0</v>
          </cell>
          <cell r="BX389">
            <v>88.36</v>
          </cell>
          <cell r="BY389">
            <v>88.36</v>
          </cell>
          <cell r="BZ389">
            <v>0</v>
          </cell>
          <cell r="CA389">
            <v>0</v>
          </cell>
          <cell r="CC389">
            <v>1777.6</v>
          </cell>
          <cell r="CD389">
            <v>1777.6</v>
          </cell>
          <cell r="CE389">
            <v>0</v>
          </cell>
          <cell r="CG389">
            <v>0</v>
          </cell>
          <cell r="CI389">
            <v>45.533179999999994</v>
          </cell>
          <cell r="CJ389">
            <v>45.533179999999994</v>
          </cell>
          <cell r="CK389">
            <v>0</v>
          </cell>
          <cell r="CL389">
            <v>0</v>
          </cell>
          <cell r="CN389">
            <v>165.57519999999997</v>
          </cell>
          <cell r="CO389">
            <v>165.57519999999997</v>
          </cell>
          <cell r="CP389">
            <v>0</v>
          </cell>
          <cell r="CQ389">
            <v>0</v>
          </cell>
          <cell r="CS389">
            <v>222.99614171999994</v>
          </cell>
          <cell r="CT389">
            <v>222.99614171999994</v>
          </cell>
          <cell r="CU389">
            <v>0</v>
          </cell>
          <cell r="CV389">
            <v>0</v>
          </cell>
          <cell r="CX389">
            <v>0</v>
          </cell>
          <cell r="CZ389">
            <v>1271.9164931506848</v>
          </cell>
          <cell r="DA389">
            <v>1271.9164931506848</v>
          </cell>
          <cell r="DB389">
            <v>0</v>
          </cell>
          <cell r="DC389">
            <v>0</v>
          </cell>
          <cell r="DE389">
            <v>1750</v>
          </cell>
          <cell r="DF389">
            <v>1750</v>
          </cell>
          <cell r="DG389">
            <v>0</v>
          </cell>
          <cell r="DI389">
            <v>0</v>
          </cell>
          <cell r="DK389">
            <v>0</v>
          </cell>
          <cell r="DM389">
            <v>0</v>
          </cell>
          <cell r="DO389">
            <v>0</v>
          </cell>
          <cell r="DP389">
            <v>0</v>
          </cell>
          <cell r="DQ389">
            <v>0</v>
          </cell>
          <cell r="DR389">
            <v>0</v>
          </cell>
          <cell r="DT389">
            <v>18579.519999999997</v>
          </cell>
          <cell r="DU389">
            <v>18579.519999999997</v>
          </cell>
          <cell r="DV389">
            <v>0</v>
          </cell>
          <cell r="DW389">
            <v>0</v>
          </cell>
          <cell r="EC389">
            <v>8</v>
          </cell>
          <cell r="ED389">
            <v>2000130</v>
          </cell>
          <cell r="EE389" t="str">
            <v>Site accountant</v>
          </cell>
          <cell r="EF389" t="str">
            <v>Supervision</v>
          </cell>
          <cell r="EG389" t="str">
            <v>/Day</v>
          </cell>
          <cell r="EH389">
            <v>916.12</v>
          </cell>
          <cell r="EO389">
            <v>222250</v>
          </cell>
          <cell r="EP389" t="str">
            <v>Lab-CatAMonthly-Ops-Allow-Hrly</v>
          </cell>
          <cell r="EQ389" t="str">
            <v>22220</v>
          </cell>
          <cell r="ER389" t="str">
            <v>Lab-CatAMonthly-Ops</v>
          </cell>
        </row>
        <row r="390">
          <cell r="B390">
            <v>2000135</v>
          </cell>
          <cell r="C390" t="str">
            <v>Snr Principal Site Clerk</v>
          </cell>
          <cell r="D390" t="str">
            <v>Supervision</v>
          </cell>
          <cell r="E390" t="str">
            <v>/Day</v>
          </cell>
          <cell r="F390">
            <v>841.77101059242557</v>
          </cell>
          <cell r="G390">
            <v>21961.805666356384</v>
          </cell>
          <cell r="J390" t="str">
            <v>A</v>
          </cell>
          <cell r="L390">
            <v>21961.805666356384</v>
          </cell>
          <cell r="M390">
            <v>841.77101059242557</v>
          </cell>
          <cell r="N390">
            <v>0</v>
          </cell>
          <cell r="O390">
            <v>0</v>
          </cell>
          <cell r="P390">
            <v>0</v>
          </cell>
          <cell r="Q390">
            <v>0</v>
          </cell>
          <cell r="S390">
            <v>9097.92</v>
          </cell>
          <cell r="T390">
            <v>9097.92</v>
          </cell>
          <cell r="U390">
            <v>0</v>
          </cell>
          <cell r="V390">
            <v>0</v>
          </cell>
          <cell r="X390">
            <v>58.174200000000006</v>
          </cell>
          <cell r="Y390">
            <v>65.61</v>
          </cell>
          <cell r="Z390">
            <v>58.174200000000006</v>
          </cell>
          <cell r="AA390">
            <v>65.61</v>
          </cell>
          <cell r="AB390">
            <v>0</v>
          </cell>
          <cell r="AC390">
            <v>0</v>
          </cell>
          <cell r="AD390">
            <v>0</v>
          </cell>
          <cell r="AE390">
            <v>0</v>
          </cell>
          <cell r="AG390">
            <v>0</v>
          </cell>
          <cell r="AH390">
            <v>0</v>
          </cell>
          <cell r="AI390">
            <v>0</v>
          </cell>
          <cell r="AJ390">
            <v>0</v>
          </cell>
          <cell r="AK390">
            <v>0</v>
          </cell>
          <cell r="AL390">
            <v>0</v>
          </cell>
          <cell r="AM390">
            <v>0</v>
          </cell>
          <cell r="AN390">
            <v>0</v>
          </cell>
          <cell r="AP390" t="str">
            <v>Fixed</v>
          </cell>
          <cell r="AQ390" t="str">
            <v>Fixed</v>
          </cell>
          <cell r="AR390">
            <v>0</v>
          </cell>
          <cell r="AS390">
            <v>0</v>
          </cell>
          <cell r="AU390">
            <v>850</v>
          </cell>
          <cell r="AV390">
            <v>850</v>
          </cell>
          <cell r="AW390">
            <v>0</v>
          </cell>
          <cell r="AX390">
            <v>0</v>
          </cell>
          <cell r="AZ390">
            <v>0</v>
          </cell>
          <cell r="BA390">
            <v>0</v>
          </cell>
          <cell r="BB390">
            <v>0</v>
          </cell>
          <cell r="BC390">
            <v>0</v>
          </cell>
          <cell r="BE390">
            <v>909.79200000000003</v>
          </cell>
          <cell r="BF390">
            <v>909.79200000000003</v>
          </cell>
          <cell r="BG390">
            <v>0</v>
          </cell>
          <cell r="BH390">
            <v>0</v>
          </cell>
          <cell r="BJ390">
            <v>1295</v>
          </cell>
          <cell r="BK390">
            <v>1295</v>
          </cell>
          <cell r="BL390">
            <v>0</v>
          </cell>
          <cell r="BM390">
            <v>0</v>
          </cell>
          <cell r="BO390">
            <v>758.16</v>
          </cell>
          <cell r="BP390">
            <v>758.16</v>
          </cell>
          <cell r="BQ390">
            <v>0</v>
          </cell>
          <cell r="BT390">
            <v>4044</v>
          </cell>
          <cell r="BV390">
            <v>0</v>
          </cell>
          <cell r="BX390">
            <v>88.36</v>
          </cell>
          <cell r="BY390">
            <v>88.36</v>
          </cell>
          <cell r="BZ390">
            <v>0</v>
          </cell>
          <cell r="CA390">
            <v>0</v>
          </cell>
          <cell r="CC390">
            <v>1611.135</v>
          </cell>
          <cell r="CD390">
            <v>1611.135</v>
          </cell>
          <cell r="CE390">
            <v>0</v>
          </cell>
          <cell r="CG390">
            <v>0</v>
          </cell>
          <cell r="CI390">
            <v>41.065398000000002</v>
          </cell>
          <cell r="CJ390">
            <v>41.065398000000002</v>
          </cell>
          <cell r="CK390">
            <v>0</v>
          </cell>
          <cell r="CL390">
            <v>0</v>
          </cell>
          <cell r="CN390">
            <v>149.32872</v>
          </cell>
          <cell r="CO390">
            <v>149.32872</v>
          </cell>
          <cell r="CP390">
            <v>0</v>
          </cell>
          <cell r="CQ390">
            <v>0</v>
          </cell>
          <cell r="CS390">
            <v>198.17839219199999</v>
          </cell>
          <cell r="CT390">
            <v>198.17839219199999</v>
          </cell>
          <cell r="CU390">
            <v>0</v>
          </cell>
          <cell r="CV390">
            <v>0</v>
          </cell>
          <cell r="CX390">
            <v>0</v>
          </cell>
          <cell r="CZ390">
            <v>1168.8661561643835</v>
          </cell>
          <cell r="DA390">
            <v>1168.8661561643835</v>
          </cell>
          <cell r="DB390">
            <v>0</v>
          </cell>
          <cell r="DC390">
            <v>0</v>
          </cell>
          <cell r="DE390">
            <v>1750</v>
          </cell>
          <cell r="DF390">
            <v>1750</v>
          </cell>
          <cell r="DG390">
            <v>0</v>
          </cell>
          <cell r="DI390">
            <v>0</v>
          </cell>
          <cell r="DK390">
            <v>0</v>
          </cell>
          <cell r="DM390">
            <v>0</v>
          </cell>
          <cell r="DO390">
            <v>0</v>
          </cell>
          <cell r="DP390">
            <v>0</v>
          </cell>
          <cell r="DQ390">
            <v>0</v>
          </cell>
          <cell r="DR390">
            <v>0</v>
          </cell>
          <cell r="DT390">
            <v>16954.871999999999</v>
          </cell>
          <cell r="DU390">
            <v>16954.871999999999</v>
          </cell>
          <cell r="DV390">
            <v>0</v>
          </cell>
          <cell r="DW390">
            <v>0</v>
          </cell>
          <cell r="EC390">
            <v>8</v>
          </cell>
          <cell r="ED390">
            <v>2000135</v>
          </cell>
          <cell r="EE390" t="str">
            <v>Snr Principal Site Clerk</v>
          </cell>
          <cell r="EF390" t="str">
            <v>Supervision</v>
          </cell>
          <cell r="EG390" t="str">
            <v>/Day</v>
          </cell>
          <cell r="EH390">
            <v>841.77</v>
          </cell>
          <cell r="EO390">
            <v>222260</v>
          </cell>
          <cell r="EP390" t="str">
            <v>Lab-CatAMonthly-Ops-Allow-%</v>
          </cell>
          <cell r="EQ390" t="str">
            <v>22220</v>
          </cell>
          <cell r="ER390" t="str">
            <v>Lab-CatAMonthly-Ops</v>
          </cell>
        </row>
        <row r="391">
          <cell r="B391">
            <v>2000140</v>
          </cell>
          <cell r="C391" t="str">
            <v>Principal Site Clerk</v>
          </cell>
          <cell r="D391" t="str">
            <v>Supervision</v>
          </cell>
          <cell r="E391" t="str">
            <v>/Day</v>
          </cell>
          <cell r="F391">
            <v>577.70749083560906</v>
          </cell>
          <cell r="G391">
            <v>15072.388435901041</v>
          </cell>
          <cell r="J391" t="str">
            <v>A</v>
          </cell>
          <cell r="L391">
            <v>15072.388435901041</v>
          </cell>
          <cell r="M391">
            <v>577.70749083560906</v>
          </cell>
          <cell r="N391">
            <v>0</v>
          </cell>
          <cell r="O391">
            <v>0</v>
          </cell>
          <cell r="P391">
            <v>0</v>
          </cell>
          <cell r="Q391">
            <v>0</v>
          </cell>
          <cell r="S391">
            <v>7569.12</v>
          </cell>
          <cell r="T391">
            <v>7569.12</v>
          </cell>
          <cell r="U391">
            <v>0</v>
          </cell>
          <cell r="V391">
            <v>0</v>
          </cell>
          <cell r="X391">
            <v>48.398700000000005</v>
          </cell>
          <cell r="Y391">
            <v>54.585000000000001</v>
          </cell>
          <cell r="Z391">
            <v>48.398700000000005</v>
          </cell>
          <cell r="AA391">
            <v>54.585000000000001</v>
          </cell>
          <cell r="AB391">
            <v>0</v>
          </cell>
          <cell r="AC391">
            <v>0</v>
          </cell>
          <cell r="AD391">
            <v>0</v>
          </cell>
          <cell r="AE391">
            <v>0</v>
          </cell>
          <cell r="AG391">
            <v>0</v>
          </cell>
          <cell r="AH391">
            <v>0</v>
          </cell>
          <cell r="AI391">
            <v>0</v>
          </cell>
          <cell r="AJ391">
            <v>0</v>
          </cell>
          <cell r="AK391">
            <v>0</v>
          </cell>
          <cell r="AL391">
            <v>0</v>
          </cell>
          <cell r="AM391">
            <v>0</v>
          </cell>
          <cell r="AN391">
            <v>0</v>
          </cell>
          <cell r="AP391" t="str">
            <v>Fixed</v>
          </cell>
          <cell r="AQ391" t="str">
            <v>Fixed</v>
          </cell>
          <cell r="AR391">
            <v>0</v>
          </cell>
          <cell r="AS391">
            <v>0</v>
          </cell>
          <cell r="AU391">
            <v>850</v>
          </cell>
          <cell r="AV391">
            <v>850</v>
          </cell>
          <cell r="AW391">
            <v>0</v>
          </cell>
          <cell r="AX391">
            <v>0</v>
          </cell>
          <cell r="AZ391">
            <v>0</v>
          </cell>
          <cell r="BA391">
            <v>0</v>
          </cell>
          <cell r="BB391">
            <v>0</v>
          </cell>
          <cell r="BC391">
            <v>0</v>
          </cell>
          <cell r="BE391">
            <v>756.91200000000003</v>
          </cell>
          <cell r="BF391">
            <v>756.91200000000003</v>
          </cell>
          <cell r="BG391">
            <v>0</v>
          </cell>
          <cell r="BH391">
            <v>0</v>
          </cell>
          <cell r="BJ391">
            <v>1295</v>
          </cell>
          <cell r="BK391">
            <v>1295</v>
          </cell>
          <cell r="BL391">
            <v>0</v>
          </cell>
          <cell r="BM391">
            <v>0</v>
          </cell>
          <cell r="BO391">
            <v>630.76</v>
          </cell>
          <cell r="BP391">
            <v>630.76</v>
          </cell>
          <cell r="BQ391">
            <v>0</v>
          </cell>
          <cell r="BT391">
            <v>0</v>
          </cell>
          <cell r="BV391">
            <v>0</v>
          </cell>
          <cell r="BX391">
            <v>88.36</v>
          </cell>
          <cell r="BY391">
            <v>88.36</v>
          </cell>
          <cell r="BZ391">
            <v>0</v>
          </cell>
          <cell r="CA391">
            <v>0</v>
          </cell>
          <cell r="CC391">
            <v>1024.9849999999999</v>
          </cell>
          <cell r="CD391">
            <v>1024.9849999999999</v>
          </cell>
          <cell r="CE391">
            <v>0</v>
          </cell>
          <cell r="CG391">
            <v>0</v>
          </cell>
          <cell r="CI391">
            <v>30.529928000000002</v>
          </cell>
          <cell r="CJ391">
            <v>30.529928000000002</v>
          </cell>
          <cell r="CK391">
            <v>0</v>
          </cell>
          <cell r="CL391">
            <v>0</v>
          </cell>
          <cell r="CN391">
            <v>111.01792</v>
          </cell>
          <cell r="CO391">
            <v>111.01792</v>
          </cell>
          <cell r="CP391">
            <v>0</v>
          </cell>
          <cell r="CQ391">
            <v>0</v>
          </cell>
          <cell r="CS391">
            <v>167.31367831199998</v>
          </cell>
          <cell r="CT391">
            <v>167.31367831199998</v>
          </cell>
          <cell r="CU391">
            <v>0</v>
          </cell>
          <cell r="CV391">
            <v>0</v>
          </cell>
          <cell r="CX391">
            <v>0</v>
          </cell>
          <cell r="CZ391">
            <v>798.38990958904105</v>
          </cell>
          <cell r="DA391">
            <v>798.38990958904105</v>
          </cell>
          <cell r="DB391">
            <v>0</v>
          </cell>
          <cell r="DC391">
            <v>0</v>
          </cell>
          <cell r="DE391">
            <v>1750</v>
          </cell>
          <cell r="DF391">
            <v>1750</v>
          </cell>
          <cell r="DG391">
            <v>0</v>
          </cell>
          <cell r="DI391">
            <v>0</v>
          </cell>
          <cell r="DK391">
            <v>0</v>
          </cell>
          <cell r="DM391">
            <v>0</v>
          </cell>
          <cell r="DO391">
            <v>0</v>
          </cell>
          <cell r="DP391">
            <v>0</v>
          </cell>
          <cell r="DQ391">
            <v>0</v>
          </cell>
          <cell r="DR391">
            <v>0</v>
          </cell>
          <cell r="DT391">
            <v>11101.791999999999</v>
          </cell>
          <cell r="DU391">
            <v>11101.791999999999</v>
          </cell>
          <cell r="DV391">
            <v>0</v>
          </cell>
          <cell r="DW391">
            <v>0</v>
          </cell>
          <cell r="EC391">
            <v>8</v>
          </cell>
          <cell r="ED391">
            <v>2000140</v>
          </cell>
          <cell r="EE391" t="str">
            <v>Principal Site Clerk</v>
          </cell>
          <cell r="EF391" t="str">
            <v>Supervision</v>
          </cell>
          <cell r="EG391" t="str">
            <v>/Day</v>
          </cell>
          <cell r="EH391">
            <v>577.71</v>
          </cell>
          <cell r="EO391">
            <v>222270</v>
          </cell>
          <cell r="EP391" t="str">
            <v>Lab-CatAMonthly-Ops-CompCont</v>
          </cell>
          <cell r="EQ391" t="str">
            <v>22220</v>
          </cell>
          <cell r="ER391" t="str">
            <v>Lab-CatAMonthly-Ops</v>
          </cell>
        </row>
        <row r="392">
          <cell r="B392">
            <v>2000150</v>
          </cell>
          <cell r="C392" t="str">
            <v>Site Clerk (Higher)</v>
          </cell>
          <cell r="D392" t="str">
            <v>Supervision</v>
          </cell>
          <cell r="E392" t="str">
            <v>/Day</v>
          </cell>
          <cell r="F392">
            <v>411.90517462670971</v>
          </cell>
          <cell r="G392">
            <v>10746.606006010856</v>
          </cell>
          <cell r="J392" t="str">
            <v>A</v>
          </cell>
          <cell r="L392">
            <v>10746.606006010856</v>
          </cell>
          <cell r="M392">
            <v>411.90517462670971</v>
          </cell>
          <cell r="N392">
            <v>0</v>
          </cell>
          <cell r="O392">
            <v>0</v>
          </cell>
          <cell r="P392">
            <v>0</v>
          </cell>
          <cell r="Q392">
            <v>0</v>
          </cell>
          <cell r="S392">
            <v>4366.05</v>
          </cell>
          <cell r="T392">
            <v>4366.05</v>
          </cell>
          <cell r="U392">
            <v>0</v>
          </cell>
          <cell r="V392">
            <v>0</v>
          </cell>
          <cell r="X392">
            <v>33.585000000000001</v>
          </cell>
          <cell r="Y392">
            <v>44.78</v>
          </cell>
          <cell r="Z392">
            <v>33.585000000000001</v>
          </cell>
          <cell r="AA392">
            <v>44.78</v>
          </cell>
          <cell r="AB392">
            <v>0</v>
          </cell>
          <cell r="AC392">
            <v>0</v>
          </cell>
          <cell r="AD392">
            <v>0</v>
          </cell>
          <cell r="AE392">
            <v>0</v>
          </cell>
          <cell r="AG392">
            <v>13</v>
          </cell>
          <cell r="AH392">
            <v>0</v>
          </cell>
          <cell r="AI392">
            <v>13</v>
          </cell>
          <cell r="AJ392">
            <v>0</v>
          </cell>
          <cell r="AK392">
            <v>0</v>
          </cell>
          <cell r="AL392">
            <v>0</v>
          </cell>
          <cell r="AM392">
            <v>0</v>
          </cell>
          <cell r="AN392">
            <v>0</v>
          </cell>
          <cell r="AP392" t="str">
            <v>Fixed</v>
          </cell>
          <cell r="AQ392" t="str">
            <v>Fixed</v>
          </cell>
          <cell r="AR392">
            <v>0</v>
          </cell>
          <cell r="AS392">
            <v>0</v>
          </cell>
          <cell r="AU392">
            <v>850</v>
          </cell>
          <cell r="AV392">
            <v>850</v>
          </cell>
          <cell r="AW392">
            <v>0</v>
          </cell>
          <cell r="AX392">
            <v>0</v>
          </cell>
          <cell r="AZ392">
            <v>0</v>
          </cell>
          <cell r="BA392">
            <v>0</v>
          </cell>
          <cell r="BB392">
            <v>0</v>
          </cell>
          <cell r="BC392">
            <v>0</v>
          </cell>
          <cell r="BE392">
            <v>436.60500000000002</v>
          </cell>
          <cell r="BF392">
            <v>436.60500000000002</v>
          </cell>
          <cell r="BG392">
            <v>0</v>
          </cell>
          <cell r="BH392">
            <v>0</v>
          </cell>
          <cell r="BJ392">
            <v>1101</v>
          </cell>
          <cell r="BK392">
            <v>1101</v>
          </cell>
          <cell r="BL392">
            <v>0</v>
          </cell>
          <cell r="BM392">
            <v>0</v>
          </cell>
          <cell r="BO392">
            <v>363.83750000000003</v>
          </cell>
          <cell r="BP392">
            <v>363.83750000000003</v>
          </cell>
          <cell r="BQ392">
            <v>0</v>
          </cell>
          <cell r="BT392">
            <v>0</v>
          </cell>
          <cell r="BV392">
            <v>0</v>
          </cell>
          <cell r="BX392">
            <v>75.540975000000003</v>
          </cell>
          <cell r="BY392">
            <v>75.540975000000003</v>
          </cell>
          <cell r="BZ392">
            <v>0</v>
          </cell>
          <cell r="CA392">
            <v>0</v>
          </cell>
          <cell r="CC392">
            <v>591.23593749999998</v>
          </cell>
          <cell r="CD392">
            <v>591.23593749999998</v>
          </cell>
          <cell r="CE392">
            <v>0</v>
          </cell>
          <cell r="CG392">
            <v>0</v>
          </cell>
          <cell r="CI392">
            <v>20.773768125</v>
          </cell>
          <cell r="CJ392">
            <v>20.773768125</v>
          </cell>
          <cell r="CK392">
            <v>0</v>
          </cell>
          <cell r="CL392">
            <v>0</v>
          </cell>
          <cell r="CN392">
            <v>75.540975000000003</v>
          </cell>
          <cell r="CO392">
            <v>75.540975000000003</v>
          </cell>
          <cell r="CP392">
            <v>0</v>
          </cell>
          <cell r="CQ392">
            <v>0</v>
          </cell>
          <cell r="CS392">
            <v>110.09629644749999</v>
          </cell>
          <cell r="CT392">
            <v>110.09629644749999</v>
          </cell>
          <cell r="CU392">
            <v>0</v>
          </cell>
          <cell r="CV392">
            <v>0</v>
          </cell>
          <cell r="CX392">
            <v>0</v>
          </cell>
          <cell r="CZ392">
            <v>569.32055393835617</v>
          </cell>
          <cell r="DA392">
            <v>569.32055393835617</v>
          </cell>
          <cell r="DB392">
            <v>0</v>
          </cell>
          <cell r="DC392">
            <v>0</v>
          </cell>
          <cell r="DE392">
            <v>1750</v>
          </cell>
          <cell r="DF392">
            <v>1750</v>
          </cell>
          <cell r="DG392">
            <v>0</v>
          </cell>
          <cell r="DI392">
            <v>0</v>
          </cell>
          <cell r="DK392">
            <v>0</v>
          </cell>
          <cell r="DM392">
            <v>0</v>
          </cell>
          <cell r="DO392">
            <v>0</v>
          </cell>
          <cell r="DP392">
            <v>0</v>
          </cell>
          <cell r="DQ392">
            <v>0</v>
          </cell>
          <cell r="DR392">
            <v>0</v>
          </cell>
          <cell r="DT392">
            <v>7554.0974999999999</v>
          </cell>
          <cell r="DU392">
            <v>7554.0974999999999</v>
          </cell>
          <cell r="DV392">
            <v>0</v>
          </cell>
          <cell r="DW392">
            <v>0</v>
          </cell>
          <cell r="EC392">
            <v>8</v>
          </cell>
          <cell r="ED392">
            <v>2000150</v>
          </cell>
          <cell r="EE392" t="str">
            <v>Site Clerk (Higher)</v>
          </cell>
          <cell r="EF392" t="str">
            <v>Supervision</v>
          </cell>
          <cell r="EG392" t="str">
            <v>/Day</v>
          </cell>
          <cell r="EH392">
            <v>411.91</v>
          </cell>
          <cell r="EO392">
            <v>222280</v>
          </cell>
          <cell r="EP392" t="str">
            <v>Lab-CatAMonthly-Ops-StatutCont</v>
          </cell>
          <cell r="EQ392" t="str">
            <v>22220</v>
          </cell>
          <cell r="ER392" t="str">
            <v>Lab-CatAMonthly-Ops</v>
          </cell>
        </row>
        <row r="393">
          <cell r="B393">
            <v>2000160</v>
          </cell>
          <cell r="C393" t="str">
            <v>Site Clerk (Lower)</v>
          </cell>
          <cell r="D393" t="str">
            <v>Supervision</v>
          </cell>
          <cell r="E393" t="str">
            <v>/Day</v>
          </cell>
          <cell r="F393">
            <v>358.91206390385491</v>
          </cell>
          <cell r="G393">
            <v>9364.0157472515748</v>
          </cell>
          <cell r="J393" t="str">
            <v>A</v>
          </cell>
          <cell r="L393">
            <v>9364.0157472515748</v>
          </cell>
          <cell r="M393">
            <v>358.91206390385491</v>
          </cell>
          <cell r="N393">
            <v>0</v>
          </cell>
          <cell r="O393">
            <v>0</v>
          </cell>
          <cell r="P393">
            <v>0</v>
          </cell>
          <cell r="Q393">
            <v>0</v>
          </cell>
          <cell r="S393">
            <v>3474.9</v>
          </cell>
          <cell r="T393">
            <v>3474.9</v>
          </cell>
          <cell r="U393">
            <v>0</v>
          </cell>
          <cell r="V393">
            <v>0</v>
          </cell>
          <cell r="X393">
            <v>26.73</v>
          </cell>
          <cell r="Y393">
            <v>35.64</v>
          </cell>
          <cell r="Z393">
            <v>26.73</v>
          </cell>
          <cell r="AA393">
            <v>35.64</v>
          </cell>
          <cell r="AB393">
            <v>0</v>
          </cell>
          <cell r="AC393">
            <v>0</v>
          </cell>
          <cell r="AD393">
            <v>0</v>
          </cell>
          <cell r="AE393">
            <v>0</v>
          </cell>
          <cell r="AG393">
            <v>13</v>
          </cell>
          <cell r="AH393">
            <v>0</v>
          </cell>
          <cell r="AI393">
            <v>13</v>
          </cell>
          <cell r="AJ393">
            <v>0</v>
          </cell>
          <cell r="AK393">
            <v>0</v>
          </cell>
          <cell r="AL393">
            <v>0</v>
          </cell>
          <cell r="AM393">
            <v>0</v>
          </cell>
          <cell r="AN393">
            <v>0</v>
          </cell>
          <cell r="AP393" t="str">
            <v>Fixed</v>
          </cell>
          <cell r="AQ393" t="str">
            <v>Fixed</v>
          </cell>
          <cell r="AR393">
            <v>0</v>
          </cell>
          <cell r="AS393">
            <v>0</v>
          </cell>
          <cell r="AU393">
            <v>850</v>
          </cell>
          <cell r="AV393">
            <v>850</v>
          </cell>
          <cell r="AW393">
            <v>0</v>
          </cell>
          <cell r="AX393">
            <v>0</v>
          </cell>
          <cell r="AZ393">
            <v>0</v>
          </cell>
          <cell r="BA393">
            <v>0</v>
          </cell>
          <cell r="BB393">
            <v>0</v>
          </cell>
          <cell r="BC393">
            <v>0</v>
          </cell>
          <cell r="BE393">
            <v>347.49</v>
          </cell>
          <cell r="BF393">
            <v>347.49</v>
          </cell>
          <cell r="BG393">
            <v>0</v>
          </cell>
          <cell r="BH393">
            <v>0</v>
          </cell>
          <cell r="BJ393">
            <v>1101</v>
          </cell>
          <cell r="BK393">
            <v>1101</v>
          </cell>
          <cell r="BL393">
            <v>0</v>
          </cell>
          <cell r="BM393">
            <v>0</v>
          </cell>
          <cell r="BO393">
            <v>289.57499999999999</v>
          </cell>
          <cell r="BP393">
            <v>289.57499999999999</v>
          </cell>
          <cell r="BQ393">
            <v>0</v>
          </cell>
          <cell r="BT393">
            <v>0</v>
          </cell>
          <cell r="BV393">
            <v>0</v>
          </cell>
          <cell r="BX393">
            <v>64.104550000000003</v>
          </cell>
          <cell r="BY393">
            <v>64.104550000000003</v>
          </cell>
          <cell r="BZ393">
            <v>0</v>
          </cell>
          <cell r="CA393">
            <v>0</v>
          </cell>
          <cell r="CC393">
            <v>470.55937499999999</v>
          </cell>
          <cell r="CD393">
            <v>470.55937499999999</v>
          </cell>
          <cell r="CE393">
            <v>0</v>
          </cell>
          <cell r="CG393">
            <v>0</v>
          </cell>
          <cell r="CI393">
            <v>17.628751250000001</v>
          </cell>
          <cell r="CJ393">
            <v>17.628751250000001</v>
          </cell>
          <cell r="CK393">
            <v>0</v>
          </cell>
          <cell r="CL393">
            <v>0</v>
          </cell>
          <cell r="CN393">
            <v>64.104550000000003</v>
          </cell>
          <cell r="CO393">
            <v>64.104550000000003</v>
          </cell>
          <cell r="CP393">
            <v>0</v>
          </cell>
          <cell r="CQ393">
            <v>0</v>
          </cell>
          <cell r="CS393">
            <v>90.584611754999997</v>
          </cell>
          <cell r="CT393">
            <v>90.584611754999997</v>
          </cell>
          <cell r="CU393">
            <v>0</v>
          </cell>
          <cell r="CV393">
            <v>0</v>
          </cell>
          <cell r="CX393">
            <v>0</v>
          </cell>
          <cell r="CZ393">
            <v>496.57890924657528</v>
          </cell>
          <cell r="DA393">
            <v>496.57890924657528</v>
          </cell>
          <cell r="DB393">
            <v>0</v>
          </cell>
          <cell r="DC393">
            <v>0</v>
          </cell>
          <cell r="DE393">
            <v>1750</v>
          </cell>
          <cell r="DF393">
            <v>1750</v>
          </cell>
          <cell r="DG393">
            <v>0</v>
          </cell>
          <cell r="DI393">
            <v>0</v>
          </cell>
          <cell r="DK393">
            <v>0</v>
          </cell>
          <cell r="DM393">
            <v>0</v>
          </cell>
          <cell r="DO393">
            <v>0</v>
          </cell>
          <cell r="DP393">
            <v>0</v>
          </cell>
          <cell r="DQ393">
            <v>0</v>
          </cell>
          <cell r="DR393">
            <v>0</v>
          </cell>
          <cell r="DT393">
            <v>6410.4549999999999</v>
          </cell>
          <cell r="DU393">
            <v>6410.4549999999999</v>
          </cell>
          <cell r="DV393">
            <v>0</v>
          </cell>
          <cell r="DW393">
            <v>0</v>
          </cell>
          <cell r="EC393">
            <v>8</v>
          </cell>
          <cell r="ED393">
            <v>2000160</v>
          </cell>
          <cell r="EE393" t="str">
            <v>Site Clerk (Lower)</v>
          </cell>
          <cell r="EF393" t="str">
            <v>Supervision</v>
          </cell>
          <cell r="EG393" t="str">
            <v>/Day</v>
          </cell>
          <cell r="EH393">
            <v>358.91</v>
          </cell>
          <cell r="EO393">
            <v>222290</v>
          </cell>
          <cell r="EP393" t="str">
            <v>Lab-CatAMonthly-Ops-Provisions</v>
          </cell>
          <cell r="EQ393" t="str">
            <v>22220</v>
          </cell>
          <cell r="ER393" t="str">
            <v>Lab-CatAMonthly-Ops</v>
          </cell>
        </row>
        <row r="394">
          <cell r="B394">
            <v>2000170</v>
          </cell>
          <cell r="C394" t="str">
            <v>Surveyor / Ringman</v>
          </cell>
          <cell r="D394" t="str">
            <v>Supervision</v>
          </cell>
          <cell r="E394" t="str">
            <v>/Day</v>
          </cell>
          <cell r="F394">
            <v>922.6016409210323</v>
          </cell>
          <cell r="G394">
            <v>24070.676811629732</v>
          </cell>
          <cell r="J394" t="str">
            <v>A</v>
          </cell>
          <cell r="L394">
            <v>24070.676811629732</v>
          </cell>
          <cell r="M394">
            <v>922.6016409210323</v>
          </cell>
          <cell r="N394">
            <v>0</v>
          </cell>
          <cell r="O394">
            <v>0</v>
          </cell>
          <cell r="P394">
            <v>0</v>
          </cell>
          <cell r="Q394">
            <v>0</v>
          </cell>
          <cell r="S394">
            <v>11795.68</v>
          </cell>
          <cell r="T394">
            <v>11795.68</v>
          </cell>
          <cell r="U394">
            <v>0</v>
          </cell>
          <cell r="V394">
            <v>0</v>
          </cell>
          <cell r="X394">
            <v>75.424300000000002</v>
          </cell>
          <cell r="Y394">
            <v>85.064999999999998</v>
          </cell>
          <cell r="Z394">
            <v>75.424300000000002</v>
          </cell>
          <cell r="AA394">
            <v>85.064999999999998</v>
          </cell>
          <cell r="AB394">
            <v>0</v>
          </cell>
          <cell r="AC394">
            <v>0</v>
          </cell>
          <cell r="AD394">
            <v>0</v>
          </cell>
          <cell r="AE394">
            <v>0</v>
          </cell>
          <cell r="AG394">
            <v>0</v>
          </cell>
          <cell r="AH394">
            <v>0</v>
          </cell>
          <cell r="AI394">
            <v>0</v>
          </cell>
          <cell r="AJ394">
            <v>0</v>
          </cell>
          <cell r="AK394">
            <v>0</v>
          </cell>
          <cell r="AL394">
            <v>0</v>
          </cell>
          <cell r="AM394">
            <v>0</v>
          </cell>
          <cell r="AN394">
            <v>0</v>
          </cell>
          <cell r="AP394">
            <v>0.4</v>
          </cell>
          <cell r="AQ394">
            <v>0.4</v>
          </cell>
          <cell r="AR394">
            <v>0</v>
          </cell>
          <cell r="AS394">
            <v>0</v>
          </cell>
          <cell r="AU394">
            <v>3400.0488</v>
          </cell>
          <cell r="AV394">
            <v>3400.0488</v>
          </cell>
          <cell r="AW394">
            <v>0</v>
          </cell>
          <cell r="AX394">
            <v>0</v>
          </cell>
          <cell r="AZ394">
            <v>0</v>
          </cell>
          <cell r="BA394">
            <v>0</v>
          </cell>
          <cell r="BB394">
            <v>0</v>
          </cell>
          <cell r="BC394">
            <v>0</v>
          </cell>
          <cell r="BE394">
            <v>1179.568</v>
          </cell>
          <cell r="BF394">
            <v>1179.568</v>
          </cell>
          <cell r="BG394">
            <v>0</v>
          </cell>
          <cell r="BH394">
            <v>0</v>
          </cell>
          <cell r="BJ394">
            <v>1465</v>
          </cell>
          <cell r="BK394">
            <v>1465</v>
          </cell>
          <cell r="BL394">
            <v>0</v>
          </cell>
          <cell r="BM394">
            <v>0</v>
          </cell>
          <cell r="BO394">
            <v>982.97333333333336</v>
          </cell>
          <cell r="BP394">
            <v>982.97333333333336</v>
          </cell>
          <cell r="BQ394">
            <v>0</v>
          </cell>
          <cell r="BT394">
            <v>0</v>
          </cell>
          <cell r="BV394">
            <v>0</v>
          </cell>
          <cell r="BX394">
            <v>88.36</v>
          </cell>
          <cell r="BY394">
            <v>88.36</v>
          </cell>
          <cell r="BZ394">
            <v>0</v>
          </cell>
          <cell r="CA394">
            <v>0</v>
          </cell>
          <cell r="CC394">
            <v>1597.3316666666667</v>
          </cell>
          <cell r="CD394">
            <v>1597.3316666666667</v>
          </cell>
          <cell r="CE394">
            <v>0</v>
          </cell>
          <cell r="CG394">
            <v>0</v>
          </cell>
          <cell r="CI394">
            <v>51.763992866666669</v>
          </cell>
          <cell r="CJ394">
            <v>51.763992866666669</v>
          </cell>
          <cell r="CK394">
            <v>0</v>
          </cell>
          <cell r="CL394">
            <v>0</v>
          </cell>
          <cell r="CN394">
            <v>188.23270133333332</v>
          </cell>
          <cell r="CO394">
            <v>188.23270133333332</v>
          </cell>
          <cell r="CP394">
            <v>0</v>
          </cell>
          <cell r="CQ394">
            <v>0</v>
          </cell>
          <cell r="CS394">
            <v>296.14944674479995</v>
          </cell>
          <cell r="CT394">
            <v>296.14944674479995</v>
          </cell>
          <cell r="CU394">
            <v>0</v>
          </cell>
          <cell r="CV394">
            <v>0</v>
          </cell>
          <cell r="CX394">
            <v>0</v>
          </cell>
          <cell r="CZ394">
            <v>1275.5688706849312</v>
          </cell>
          <cell r="DA394">
            <v>1275.5688706849312</v>
          </cell>
          <cell r="DB394">
            <v>0</v>
          </cell>
          <cell r="DC394">
            <v>0</v>
          </cell>
          <cell r="DE394">
            <v>1750</v>
          </cell>
          <cell r="DF394">
            <v>1750</v>
          </cell>
          <cell r="DG394">
            <v>0</v>
          </cell>
          <cell r="DI394">
            <v>0</v>
          </cell>
          <cell r="DK394">
            <v>0</v>
          </cell>
          <cell r="DM394">
            <v>0</v>
          </cell>
          <cell r="DO394">
            <v>204.02379999999999</v>
          </cell>
          <cell r="DP394">
            <v>204.02379999999999</v>
          </cell>
          <cell r="DQ394">
            <v>0</v>
          </cell>
          <cell r="DR394">
            <v>0</v>
          </cell>
          <cell r="DT394">
            <v>18823.270133333332</v>
          </cell>
          <cell r="DU394">
            <v>18823.270133333332</v>
          </cell>
          <cell r="DV394">
            <v>0</v>
          </cell>
          <cell r="DW394">
            <v>0</v>
          </cell>
          <cell r="EC394">
            <v>8</v>
          </cell>
          <cell r="ED394">
            <v>2000170</v>
          </cell>
          <cell r="EE394" t="str">
            <v>Surveyor / Ringman</v>
          </cell>
          <cell r="EF394" t="str">
            <v>Supervision</v>
          </cell>
          <cell r="EG394" t="str">
            <v>/Day</v>
          </cell>
          <cell r="EH394">
            <v>922.6</v>
          </cell>
          <cell r="EO394">
            <v>222299</v>
          </cell>
          <cell r="EP394" t="str">
            <v>Lab-CatAMonthly-Ops-Unallocated</v>
          </cell>
          <cell r="EQ394" t="str">
            <v>22220</v>
          </cell>
          <cell r="ER394" t="str">
            <v>Lab-CatAMonthly-Ops</v>
          </cell>
        </row>
        <row r="395">
          <cell r="B395">
            <v>2000180</v>
          </cell>
          <cell r="C395" t="str">
            <v>Surveyor - Equiping</v>
          </cell>
          <cell r="D395" t="str">
            <v>Supervision</v>
          </cell>
          <cell r="E395" t="str">
            <v>/Day</v>
          </cell>
          <cell r="F395">
            <v>1135.15588972158</v>
          </cell>
          <cell r="G395">
            <v>29616.217162836023</v>
          </cell>
          <cell r="J395" t="str">
            <v>A</v>
          </cell>
          <cell r="L395">
            <v>29616.217162836023</v>
          </cell>
          <cell r="M395">
            <v>1135.15588972158</v>
          </cell>
          <cell r="N395">
            <v>0</v>
          </cell>
          <cell r="O395">
            <v>0</v>
          </cell>
          <cell r="P395">
            <v>0</v>
          </cell>
          <cell r="Q395">
            <v>0</v>
          </cell>
          <cell r="S395">
            <v>11795.68</v>
          </cell>
          <cell r="T395">
            <v>11795.68</v>
          </cell>
          <cell r="U395">
            <v>0</v>
          </cell>
          <cell r="V395">
            <v>0</v>
          </cell>
          <cell r="X395">
            <v>75.424300000000002</v>
          </cell>
          <cell r="Y395">
            <v>85.064999999999998</v>
          </cell>
          <cell r="Z395">
            <v>75.424300000000002</v>
          </cell>
          <cell r="AA395">
            <v>85.064999999999998</v>
          </cell>
          <cell r="AB395">
            <v>0</v>
          </cell>
          <cell r="AC395">
            <v>0</v>
          </cell>
          <cell r="AD395">
            <v>0</v>
          </cell>
          <cell r="AE395">
            <v>0</v>
          </cell>
          <cell r="AG395">
            <v>0</v>
          </cell>
          <cell r="AH395">
            <v>0</v>
          </cell>
          <cell r="AI395">
            <v>0</v>
          </cell>
          <cell r="AJ395">
            <v>0</v>
          </cell>
          <cell r="AK395">
            <v>0</v>
          </cell>
          <cell r="AL395">
            <v>0</v>
          </cell>
          <cell r="AM395">
            <v>0</v>
          </cell>
          <cell r="AN395">
            <v>0</v>
          </cell>
          <cell r="AP395">
            <v>1</v>
          </cell>
          <cell r="AQ395">
            <v>1</v>
          </cell>
          <cell r="AR395">
            <v>0</v>
          </cell>
          <cell r="AS395">
            <v>0</v>
          </cell>
          <cell r="AU395">
            <v>8500.1219999999994</v>
          </cell>
          <cell r="AV395">
            <v>8500.1219999999994</v>
          </cell>
          <cell r="AW395">
            <v>0</v>
          </cell>
          <cell r="AX395">
            <v>0</v>
          </cell>
          <cell r="AZ395">
            <v>0</v>
          </cell>
          <cell r="BA395">
            <v>0</v>
          </cell>
          <cell r="BB395">
            <v>0</v>
          </cell>
          <cell r="BC395">
            <v>0</v>
          </cell>
          <cell r="BE395">
            <v>1179.568</v>
          </cell>
          <cell r="BF395">
            <v>1179.568</v>
          </cell>
          <cell r="BG395">
            <v>0</v>
          </cell>
          <cell r="BH395">
            <v>0</v>
          </cell>
          <cell r="BJ395">
            <v>1465</v>
          </cell>
          <cell r="BK395">
            <v>1465</v>
          </cell>
          <cell r="BL395">
            <v>0</v>
          </cell>
          <cell r="BM395">
            <v>0</v>
          </cell>
          <cell r="BO395">
            <v>982.97333333333336</v>
          </cell>
          <cell r="BP395">
            <v>982.97333333333336</v>
          </cell>
          <cell r="BQ395">
            <v>0</v>
          </cell>
          <cell r="BT395">
            <v>0</v>
          </cell>
          <cell r="BV395">
            <v>0</v>
          </cell>
          <cell r="BX395">
            <v>88.36</v>
          </cell>
          <cell r="BY395">
            <v>88.36</v>
          </cell>
          <cell r="BZ395">
            <v>0</v>
          </cell>
          <cell r="CA395">
            <v>0</v>
          </cell>
          <cell r="CC395">
            <v>1597.3316666666667</v>
          </cell>
          <cell r="CD395">
            <v>1597.3316666666667</v>
          </cell>
          <cell r="CE395">
            <v>0</v>
          </cell>
          <cell r="CG395">
            <v>0</v>
          </cell>
          <cell r="CI395">
            <v>65.789194166666661</v>
          </cell>
          <cell r="CJ395">
            <v>65.789194166666661</v>
          </cell>
          <cell r="CK395">
            <v>0</v>
          </cell>
          <cell r="CL395">
            <v>0</v>
          </cell>
          <cell r="CN395">
            <v>239.23343333333332</v>
          </cell>
          <cell r="CO395">
            <v>239.23343333333332</v>
          </cell>
          <cell r="CP395">
            <v>0</v>
          </cell>
          <cell r="CQ395">
            <v>0</v>
          </cell>
          <cell r="CS395">
            <v>383.16179560999996</v>
          </cell>
          <cell r="CT395">
            <v>383.16179560999996</v>
          </cell>
          <cell r="CU395">
            <v>0</v>
          </cell>
          <cell r="CV395">
            <v>0</v>
          </cell>
          <cell r="CX395">
            <v>0</v>
          </cell>
          <cell r="CZ395">
            <v>1568.9977397260272</v>
          </cell>
          <cell r="DA395">
            <v>1568.9977397260272</v>
          </cell>
          <cell r="DB395">
            <v>0</v>
          </cell>
          <cell r="DC395">
            <v>0</v>
          </cell>
          <cell r="DE395">
            <v>1750</v>
          </cell>
          <cell r="DF395">
            <v>1750</v>
          </cell>
          <cell r="DG395">
            <v>0</v>
          </cell>
          <cell r="DI395">
            <v>0</v>
          </cell>
          <cell r="DK395">
            <v>0</v>
          </cell>
          <cell r="DM395">
            <v>0</v>
          </cell>
          <cell r="DO395">
            <v>204.02379999999999</v>
          </cell>
          <cell r="DP395">
            <v>204.02379999999999</v>
          </cell>
          <cell r="DQ395">
            <v>0</v>
          </cell>
          <cell r="DR395">
            <v>0</v>
          </cell>
          <cell r="DT395">
            <v>23923.343333333331</v>
          </cell>
          <cell r="DU395">
            <v>23923.343333333331</v>
          </cell>
          <cell r="DV395">
            <v>0</v>
          </cell>
          <cell r="DW395">
            <v>0</v>
          </cell>
          <cell r="EC395">
            <v>8</v>
          </cell>
          <cell r="ED395">
            <v>2000180</v>
          </cell>
          <cell r="EE395" t="str">
            <v>Surveyor - Equiping</v>
          </cell>
          <cell r="EF395" t="str">
            <v>Supervision</v>
          </cell>
          <cell r="EG395" t="str">
            <v>/Day</v>
          </cell>
          <cell r="EH395">
            <v>1135.1600000000001</v>
          </cell>
          <cell r="EO395">
            <v>222310</v>
          </cell>
          <cell r="EP395" t="str">
            <v>Lab-CatAMonthly-Eng-HourlyNorm</v>
          </cell>
          <cell r="EQ395" t="str">
            <v>22230</v>
          </cell>
          <cell r="ER395" t="str">
            <v>Lab-CatAMonthly-Eng</v>
          </cell>
        </row>
        <row r="396">
          <cell r="B396">
            <v>2000190</v>
          </cell>
          <cell r="C396" t="str">
            <v>Store Control / Buyer</v>
          </cell>
          <cell r="D396" t="str">
            <v>Supervision</v>
          </cell>
          <cell r="E396" t="str">
            <v>/Day</v>
          </cell>
          <cell r="F396">
            <v>577.70749083560906</v>
          </cell>
          <cell r="G396">
            <v>15072.388435901041</v>
          </cell>
          <cell r="J396" t="str">
            <v>A</v>
          </cell>
          <cell r="L396">
            <v>15072.388435901041</v>
          </cell>
          <cell r="M396">
            <v>577.70749083560906</v>
          </cell>
          <cell r="N396">
            <v>0</v>
          </cell>
          <cell r="O396">
            <v>0</v>
          </cell>
          <cell r="P396">
            <v>0</v>
          </cell>
          <cell r="Q396">
            <v>0</v>
          </cell>
          <cell r="S396">
            <v>7569.12</v>
          </cell>
          <cell r="T396">
            <v>7569.12</v>
          </cell>
          <cell r="U396">
            <v>0</v>
          </cell>
          <cell r="V396">
            <v>0</v>
          </cell>
          <cell r="X396">
            <v>48.398700000000005</v>
          </cell>
          <cell r="Y396">
            <v>54.585000000000001</v>
          </cell>
          <cell r="Z396">
            <v>48.398700000000005</v>
          </cell>
          <cell r="AA396">
            <v>54.585000000000001</v>
          </cell>
          <cell r="AB396">
            <v>0</v>
          </cell>
          <cell r="AC396">
            <v>0</v>
          </cell>
          <cell r="AD396">
            <v>0</v>
          </cell>
          <cell r="AE396">
            <v>0</v>
          </cell>
          <cell r="AG396">
            <v>0</v>
          </cell>
          <cell r="AH396">
            <v>0</v>
          </cell>
          <cell r="AI396">
            <v>0</v>
          </cell>
          <cell r="AJ396">
            <v>0</v>
          </cell>
          <cell r="AK396">
            <v>0</v>
          </cell>
          <cell r="AL396">
            <v>0</v>
          </cell>
          <cell r="AM396">
            <v>0</v>
          </cell>
          <cell r="AN396">
            <v>0</v>
          </cell>
          <cell r="AP396" t="str">
            <v>Fixed</v>
          </cell>
          <cell r="AQ396" t="str">
            <v>Fixed</v>
          </cell>
          <cell r="AR396">
            <v>0</v>
          </cell>
          <cell r="AS396">
            <v>0</v>
          </cell>
          <cell r="AU396">
            <v>850</v>
          </cell>
          <cell r="AV396">
            <v>850</v>
          </cell>
          <cell r="AW396">
            <v>0</v>
          </cell>
          <cell r="AX396">
            <v>0</v>
          </cell>
          <cell r="AZ396">
            <v>0</v>
          </cell>
          <cell r="BA396">
            <v>0</v>
          </cell>
          <cell r="BB396">
            <v>0</v>
          </cell>
          <cell r="BC396">
            <v>0</v>
          </cell>
          <cell r="BE396">
            <v>756.91200000000003</v>
          </cell>
          <cell r="BF396">
            <v>756.91200000000003</v>
          </cell>
          <cell r="BG396">
            <v>0</v>
          </cell>
          <cell r="BH396">
            <v>0</v>
          </cell>
          <cell r="BJ396">
            <v>1295</v>
          </cell>
          <cell r="BK396">
            <v>1295</v>
          </cell>
          <cell r="BL396">
            <v>0</v>
          </cell>
          <cell r="BM396">
            <v>0</v>
          </cell>
          <cell r="BO396">
            <v>630.76</v>
          </cell>
          <cell r="BP396">
            <v>630.76</v>
          </cell>
          <cell r="BQ396">
            <v>0</v>
          </cell>
          <cell r="BT396">
            <v>0</v>
          </cell>
          <cell r="BV396">
            <v>0</v>
          </cell>
          <cell r="BX396">
            <v>88.36</v>
          </cell>
          <cell r="BY396">
            <v>88.36</v>
          </cell>
          <cell r="BZ396">
            <v>0</v>
          </cell>
          <cell r="CA396">
            <v>0</v>
          </cell>
          <cell r="CC396">
            <v>1024.9849999999999</v>
          </cell>
          <cell r="CD396">
            <v>1024.9849999999999</v>
          </cell>
          <cell r="CE396">
            <v>0</v>
          </cell>
          <cell r="CG396">
            <v>0</v>
          </cell>
          <cell r="CI396">
            <v>30.529928000000002</v>
          </cell>
          <cell r="CJ396">
            <v>30.529928000000002</v>
          </cell>
          <cell r="CK396">
            <v>0</v>
          </cell>
          <cell r="CL396">
            <v>0</v>
          </cell>
          <cell r="CN396">
            <v>111.01792</v>
          </cell>
          <cell r="CO396">
            <v>111.01792</v>
          </cell>
          <cell r="CP396">
            <v>0</v>
          </cell>
          <cell r="CQ396">
            <v>0</v>
          </cell>
          <cell r="CS396">
            <v>167.31367831199998</v>
          </cell>
          <cell r="CT396">
            <v>167.31367831199998</v>
          </cell>
          <cell r="CU396">
            <v>0</v>
          </cell>
          <cell r="CV396">
            <v>0</v>
          </cell>
          <cell r="CX396">
            <v>0</v>
          </cell>
          <cell r="CZ396">
            <v>798.38990958904105</v>
          </cell>
          <cell r="DA396">
            <v>798.38990958904105</v>
          </cell>
          <cell r="DB396">
            <v>0</v>
          </cell>
          <cell r="DC396">
            <v>0</v>
          </cell>
          <cell r="DE396">
            <v>1750</v>
          </cell>
          <cell r="DF396">
            <v>1750</v>
          </cell>
          <cell r="DG396">
            <v>0</v>
          </cell>
          <cell r="DI396">
            <v>0</v>
          </cell>
          <cell r="DK396">
            <v>0</v>
          </cell>
          <cell r="DM396">
            <v>0</v>
          </cell>
          <cell r="DO396">
            <v>0</v>
          </cell>
          <cell r="DP396">
            <v>0</v>
          </cell>
          <cell r="DQ396">
            <v>0</v>
          </cell>
          <cell r="DR396">
            <v>0</v>
          </cell>
          <cell r="DT396">
            <v>11101.791999999999</v>
          </cell>
          <cell r="DU396">
            <v>11101.791999999999</v>
          </cell>
          <cell r="DV396">
            <v>0</v>
          </cell>
          <cell r="DW396">
            <v>0</v>
          </cell>
          <cell r="EC396">
            <v>8</v>
          </cell>
          <cell r="ED396">
            <v>2000190</v>
          </cell>
          <cell r="EE396" t="str">
            <v>Store Control / Buyer</v>
          </cell>
          <cell r="EF396" t="str">
            <v>Supervision</v>
          </cell>
          <cell r="EG396" t="str">
            <v>/Day</v>
          </cell>
          <cell r="EH396">
            <v>577.71</v>
          </cell>
          <cell r="EO396">
            <v>222315</v>
          </cell>
          <cell r="EP396" t="str">
            <v>Lab-CatAMonthly-Eng-HourlyExc</v>
          </cell>
          <cell r="EQ396" t="str">
            <v>22230</v>
          </cell>
          <cell r="ER396" t="str">
            <v>Lab-CatAMonthly-Eng</v>
          </cell>
        </row>
        <row r="397">
          <cell r="B397">
            <v>2000200</v>
          </cell>
          <cell r="C397" t="str">
            <v>Storeman</v>
          </cell>
          <cell r="D397" t="str">
            <v>Supervision</v>
          </cell>
          <cell r="E397" t="str">
            <v>/Day</v>
          </cell>
          <cell r="F397">
            <v>472.54124497745698</v>
          </cell>
          <cell r="G397">
            <v>12328.601081461853</v>
          </cell>
          <cell r="J397" t="str">
            <v>A</v>
          </cell>
          <cell r="L397">
            <v>12328.601081461853</v>
          </cell>
          <cell r="M397">
            <v>472.54124497745698</v>
          </cell>
          <cell r="N397">
            <v>0</v>
          </cell>
          <cell r="O397">
            <v>0</v>
          </cell>
          <cell r="P397">
            <v>0</v>
          </cell>
          <cell r="Q397">
            <v>0</v>
          </cell>
          <cell r="S397">
            <v>5385.9000000000005</v>
          </cell>
          <cell r="T397">
            <v>5385.9000000000005</v>
          </cell>
          <cell r="U397">
            <v>0</v>
          </cell>
          <cell r="V397">
            <v>0</v>
          </cell>
          <cell r="X397">
            <v>41.430000000000007</v>
          </cell>
          <cell r="Y397">
            <v>55.240000000000009</v>
          </cell>
          <cell r="Z397">
            <v>41.430000000000007</v>
          </cell>
          <cell r="AA397">
            <v>55.240000000000009</v>
          </cell>
          <cell r="AB397">
            <v>0</v>
          </cell>
          <cell r="AC397">
            <v>0</v>
          </cell>
          <cell r="AD397">
            <v>0</v>
          </cell>
          <cell r="AE397">
            <v>0</v>
          </cell>
          <cell r="AG397">
            <v>13</v>
          </cell>
          <cell r="AH397">
            <v>0</v>
          </cell>
          <cell r="AI397">
            <v>13</v>
          </cell>
          <cell r="AJ397">
            <v>0</v>
          </cell>
          <cell r="AK397">
            <v>0</v>
          </cell>
          <cell r="AL397">
            <v>0</v>
          </cell>
          <cell r="AM397">
            <v>0</v>
          </cell>
          <cell r="AN397">
            <v>0</v>
          </cell>
          <cell r="AP397" t="str">
            <v>Fixed</v>
          </cell>
          <cell r="AQ397" t="str">
            <v>Fixed</v>
          </cell>
          <cell r="AR397">
            <v>0</v>
          </cell>
          <cell r="AS397">
            <v>0</v>
          </cell>
          <cell r="AU397">
            <v>850</v>
          </cell>
          <cell r="AV397">
            <v>850</v>
          </cell>
          <cell r="AW397">
            <v>0</v>
          </cell>
          <cell r="AX397">
            <v>0</v>
          </cell>
          <cell r="AZ397">
            <v>0</v>
          </cell>
          <cell r="BA397">
            <v>0</v>
          </cell>
          <cell r="BB397">
            <v>0</v>
          </cell>
          <cell r="BC397">
            <v>0</v>
          </cell>
          <cell r="BE397">
            <v>538.59</v>
          </cell>
          <cell r="BF397">
            <v>538.59</v>
          </cell>
          <cell r="BG397">
            <v>0</v>
          </cell>
          <cell r="BH397">
            <v>0</v>
          </cell>
          <cell r="BJ397">
            <v>1101</v>
          </cell>
          <cell r="BK397">
            <v>1101</v>
          </cell>
          <cell r="BL397">
            <v>0</v>
          </cell>
          <cell r="BM397">
            <v>0</v>
          </cell>
          <cell r="BO397">
            <v>448.82500000000005</v>
          </cell>
          <cell r="BP397">
            <v>448.82500000000005</v>
          </cell>
          <cell r="BQ397">
            <v>0</v>
          </cell>
          <cell r="BT397">
            <v>0</v>
          </cell>
          <cell r="BV397">
            <v>0</v>
          </cell>
          <cell r="BX397">
            <v>88.36</v>
          </cell>
          <cell r="BY397">
            <v>88.36</v>
          </cell>
          <cell r="BZ397">
            <v>0</v>
          </cell>
          <cell r="CA397">
            <v>0</v>
          </cell>
          <cell r="CC397">
            <v>729.34062500000005</v>
          </cell>
          <cell r="CD397">
            <v>729.34062500000005</v>
          </cell>
          <cell r="CE397">
            <v>0</v>
          </cell>
          <cell r="CG397">
            <v>0</v>
          </cell>
          <cell r="CI397">
            <v>24.372988750000008</v>
          </cell>
          <cell r="CJ397">
            <v>24.372988750000008</v>
          </cell>
          <cell r="CK397">
            <v>0</v>
          </cell>
          <cell r="CL397">
            <v>0</v>
          </cell>
          <cell r="CN397">
            <v>88.629050000000021</v>
          </cell>
          <cell r="CO397">
            <v>88.629050000000021</v>
          </cell>
          <cell r="CP397">
            <v>0</v>
          </cell>
          <cell r="CQ397">
            <v>0</v>
          </cell>
          <cell r="CS397">
            <v>132.42586120500005</v>
          </cell>
          <cell r="CT397">
            <v>132.42586120500005</v>
          </cell>
          <cell r="CU397">
            <v>0</v>
          </cell>
          <cell r="CV397">
            <v>0</v>
          </cell>
          <cell r="CX397">
            <v>0</v>
          </cell>
          <cell r="CZ397">
            <v>652.56755650684954</v>
          </cell>
          <cell r="DA397">
            <v>652.56755650684954</v>
          </cell>
          <cell r="DB397">
            <v>0</v>
          </cell>
          <cell r="DC397">
            <v>0</v>
          </cell>
          <cell r="DE397">
            <v>1750</v>
          </cell>
          <cell r="DF397">
            <v>1750</v>
          </cell>
          <cell r="DG397">
            <v>0</v>
          </cell>
          <cell r="DI397">
            <v>0</v>
          </cell>
          <cell r="DK397">
            <v>0</v>
          </cell>
          <cell r="DM397">
            <v>0</v>
          </cell>
          <cell r="DO397">
            <v>0</v>
          </cell>
          <cell r="DP397">
            <v>0</v>
          </cell>
          <cell r="DQ397">
            <v>0</v>
          </cell>
          <cell r="DR397">
            <v>0</v>
          </cell>
          <cell r="DT397">
            <v>8862.9050000000025</v>
          </cell>
          <cell r="DU397">
            <v>8862.9050000000025</v>
          </cell>
          <cell r="DV397">
            <v>0</v>
          </cell>
          <cell r="DW397">
            <v>0</v>
          </cell>
          <cell r="EC397">
            <v>8</v>
          </cell>
          <cell r="ED397">
            <v>2000200</v>
          </cell>
          <cell r="EE397" t="str">
            <v>Storeman</v>
          </cell>
          <cell r="EF397" t="str">
            <v>Supervision</v>
          </cell>
          <cell r="EG397" t="str">
            <v>/Day</v>
          </cell>
          <cell r="EH397">
            <v>472.54</v>
          </cell>
          <cell r="EO397">
            <v>222320</v>
          </cell>
          <cell r="EP397" t="str">
            <v>Lab-CatAMonthly-Eng-Sundry</v>
          </cell>
          <cell r="EQ397" t="str">
            <v>22230</v>
          </cell>
          <cell r="ER397" t="str">
            <v>Lab-CatAMonthly-Eng</v>
          </cell>
        </row>
        <row r="398">
          <cell r="B398">
            <v>2000210</v>
          </cell>
          <cell r="C398" t="str">
            <v>Safety Officer</v>
          </cell>
          <cell r="D398" t="str">
            <v>Supervision</v>
          </cell>
          <cell r="E398" t="str">
            <v>/Day</v>
          </cell>
          <cell r="F398">
            <v>1197.96030981442</v>
          </cell>
          <cell r="G398">
            <v>31254.784483058218</v>
          </cell>
          <cell r="J398" t="str">
            <v>A</v>
          </cell>
          <cell r="L398">
            <v>31254.784483058218</v>
          </cell>
          <cell r="M398">
            <v>1197.96030981442</v>
          </cell>
          <cell r="N398">
            <v>0</v>
          </cell>
          <cell r="O398">
            <v>0</v>
          </cell>
          <cell r="P398">
            <v>0</v>
          </cell>
          <cell r="Q398">
            <v>0</v>
          </cell>
          <cell r="S398">
            <v>14215</v>
          </cell>
          <cell r="T398">
            <v>14215</v>
          </cell>
          <cell r="U398">
            <v>0</v>
          </cell>
          <cell r="V398">
            <v>0</v>
          </cell>
          <cell r="X398">
            <v>115.89499172439159</v>
          </cell>
          <cell r="Y398">
            <v>130.70863728314839</v>
          </cell>
          <cell r="Z398">
            <v>115.89499172439159</v>
          </cell>
          <cell r="AA398">
            <v>130.70863728314839</v>
          </cell>
          <cell r="AB398">
            <v>0</v>
          </cell>
          <cell r="AC398">
            <v>0</v>
          </cell>
          <cell r="AD398">
            <v>0</v>
          </cell>
          <cell r="AE398">
            <v>0</v>
          </cell>
          <cell r="AG398">
            <v>0</v>
          </cell>
          <cell r="AH398">
            <v>0</v>
          </cell>
          <cell r="AI398">
            <v>0</v>
          </cell>
          <cell r="AJ398">
            <v>0</v>
          </cell>
          <cell r="AK398">
            <v>0</v>
          </cell>
          <cell r="AL398">
            <v>0</v>
          </cell>
          <cell r="AM398">
            <v>0</v>
          </cell>
          <cell r="AN398">
            <v>0</v>
          </cell>
          <cell r="AP398" t="str">
            <v>Fixed</v>
          </cell>
          <cell r="AQ398" t="str">
            <v>Fixed</v>
          </cell>
          <cell r="AR398">
            <v>0</v>
          </cell>
          <cell r="AS398">
            <v>0</v>
          </cell>
          <cell r="AU398">
            <v>2500</v>
          </cell>
          <cell r="AV398">
            <v>2500</v>
          </cell>
          <cell r="AW398">
            <v>0</v>
          </cell>
          <cell r="AX398">
            <v>0</v>
          </cell>
          <cell r="AZ398">
            <v>0</v>
          </cell>
          <cell r="BA398">
            <v>0</v>
          </cell>
          <cell r="BB398">
            <v>0</v>
          </cell>
          <cell r="BC398">
            <v>0</v>
          </cell>
          <cell r="BE398">
            <v>1421.5</v>
          </cell>
          <cell r="BF398">
            <v>1421.5</v>
          </cell>
          <cell r="BG398">
            <v>0</v>
          </cell>
          <cell r="BH398">
            <v>0</v>
          </cell>
          <cell r="BJ398">
            <v>1465</v>
          </cell>
          <cell r="BK398">
            <v>1465</v>
          </cell>
          <cell r="BL398">
            <v>0</v>
          </cell>
          <cell r="BM398">
            <v>0</v>
          </cell>
          <cell r="BO398">
            <v>1184.5833333333333</v>
          </cell>
          <cell r="BP398">
            <v>1184.5833333333333</v>
          </cell>
          <cell r="BQ398">
            <v>0</v>
          </cell>
          <cell r="BT398">
            <v>4044</v>
          </cell>
          <cell r="BV398">
            <v>0</v>
          </cell>
          <cell r="BX398">
            <v>88.36</v>
          </cell>
          <cell r="BY398">
            <v>88.36</v>
          </cell>
          <cell r="BZ398">
            <v>0</v>
          </cell>
          <cell r="CA398">
            <v>0</v>
          </cell>
          <cell r="CC398">
            <v>2304.072916666667</v>
          </cell>
          <cell r="CD398">
            <v>2304.072916666667</v>
          </cell>
          <cell r="CE398">
            <v>0</v>
          </cell>
          <cell r="CG398">
            <v>0</v>
          </cell>
          <cell r="CI398">
            <v>62.722229166666672</v>
          </cell>
          <cell r="CJ398">
            <v>62.722229166666672</v>
          </cell>
          <cell r="CK398">
            <v>0</v>
          </cell>
          <cell r="CL398">
            <v>0</v>
          </cell>
          <cell r="CN398">
            <v>228.08083333333332</v>
          </cell>
          <cell r="CO398">
            <v>228.08083333333332</v>
          </cell>
          <cell r="CP398">
            <v>0</v>
          </cell>
          <cell r="CQ398">
            <v>0</v>
          </cell>
          <cell r="CS398">
            <v>329.63700274999997</v>
          </cell>
          <cell r="CT398">
            <v>329.63700274999997</v>
          </cell>
          <cell r="CU398">
            <v>0</v>
          </cell>
          <cell r="CV398">
            <v>0</v>
          </cell>
          <cell r="CX398">
            <v>0</v>
          </cell>
          <cell r="CZ398">
            <v>1661.8281678082192</v>
          </cell>
          <cell r="DA398">
            <v>1661.8281678082192</v>
          </cell>
          <cell r="DB398">
            <v>0</v>
          </cell>
          <cell r="DC398">
            <v>0</v>
          </cell>
          <cell r="DE398">
            <v>1750</v>
          </cell>
          <cell r="DF398">
            <v>1750</v>
          </cell>
          <cell r="DG398">
            <v>0</v>
          </cell>
          <cell r="DI398">
            <v>0</v>
          </cell>
          <cell r="DK398">
            <v>0</v>
          </cell>
          <cell r="DM398">
            <v>0</v>
          </cell>
          <cell r="DO398">
            <v>0</v>
          </cell>
          <cell r="DP398">
            <v>0</v>
          </cell>
          <cell r="DQ398">
            <v>0</v>
          </cell>
          <cell r="DR398">
            <v>0</v>
          </cell>
          <cell r="DT398">
            <v>24830.083333333332</v>
          </cell>
          <cell r="DU398">
            <v>24830.083333333332</v>
          </cell>
          <cell r="DV398">
            <v>0</v>
          </cell>
          <cell r="DW398">
            <v>0</v>
          </cell>
          <cell r="EC398">
            <v>8</v>
          </cell>
          <cell r="ED398">
            <v>2000210</v>
          </cell>
          <cell r="EE398" t="str">
            <v>Safety Officer</v>
          </cell>
          <cell r="EF398" t="str">
            <v>Supervision</v>
          </cell>
          <cell r="EG398" t="str">
            <v>/Day</v>
          </cell>
          <cell r="EH398">
            <v>1197.96</v>
          </cell>
          <cell r="EO398">
            <v>222330</v>
          </cell>
          <cell r="EP398" t="str">
            <v>Lab-CatAMonthly-Eng-Bonus</v>
          </cell>
          <cell r="EQ398" t="str">
            <v>22230</v>
          </cell>
          <cell r="ER398" t="str">
            <v>Lab-CatAMonthly-Eng</v>
          </cell>
        </row>
        <row r="399">
          <cell r="B399">
            <v>2000220</v>
          </cell>
          <cell r="C399" t="str">
            <v>IT/Co-ordinator</v>
          </cell>
          <cell r="D399" t="str">
            <v>Supervision</v>
          </cell>
          <cell r="E399" t="str">
            <v>/Day</v>
          </cell>
          <cell r="F399">
            <v>916.11732521543422</v>
          </cell>
          <cell r="G399">
            <v>23901.501014870679</v>
          </cell>
          <cell r="J399" t="str">
            <v>A</v>
          </cell>
          <cell r="L399">
            <v>23901.501014870679</v>
          </cell>
          <cell r="M399">
            <v>916.11732521543422</v>
          </cell>
          <cell r="N399">
            <v>0</v>
          </cell>
          <cell r="O399">
            <v>0</v>
          </cell>
          <cell r="P399">
            <v>0</v>
          </cell>
          <cell r="Q399">
            <v>0</v>
          </cell>
          <cell r="S399">
            <v>10327.199999999999</v>
          </cell>
          <cell r="T399">
            <v>10327.199999999999</v>
          </cell>
          <cell r="U399">
            <v>0</v>
          </cell>
          <cell r="V399">
            <v>0</v>
          </cell>
          <cell r="X399">
            <v>66.034499999999994</v>
          </cell>
          <cell r="Y399">
            <v>74.474999999999994</v>
          </cell>
          <cell r="Z399">
            <v>66.034499999999994</v>
          </cell>
          <cell r="AA399">
            <v>74.474999999999994</v>
          </cell>
          <cell r="AB399">
            <v>0</v>
          </cell>
          <cell r="AC399">
            <v>0</v>
          </cell>
          <cell r="AD399">
            <v>0</v>
          </cell>
          <cell r="AE399">
            <v>0</v>
          </cell>
          <cell r="AG399">
            <v>0</v>
          </cell>
          <cell r="AH399">
            <v>0</v>
          </cell>
          <cell r="AI399">
            <v>0</v>
          </cell>
          <cell r="AJ399">
            <v>0</v>
          </cell>
          <cell r="AK399">
            <v>0</v>
          </cell>
          <cell r="AL399">
            <v>0</v>
          </cell>
          <cell r="AM399">
            <v>0</v>
          </cell>
          <cell r="AN399">
            <v>0</v>
          </cell>
          <cell r="AP399" t="str">
            <v>Fixed</v>
          </cell>
          <cell r="AQ399" t="str">
            <v>Fixed</v>
          </cell>
          <cell r="AR399">
            <v>0</v>
          </cell>
          <cell r="AS399">
            <v>0</v>
          </cell>
          <cell r="AU399">
            <v>850</v>
          </cell>
          <cell r="AV399">
            <v>850</v>
          </cell>
          <cell r="AW399">
            <v>0</v>
          </cell>
          <cell r="AX399">
            <v>0</v>
          </cell>
          <cell r="AZ399">
            <v>0</v>
          </cell>
          <cell r="BA399">
            <v>0</v>
          </cell>
          <cell r="BB399">
            <v>0</v>
          </cell>
          <cell r="BC399">
            <v>0</v>
          </cell>
          <cell r="BE399">
            <v>1032.72</v>
          </cell>
          <cell r="BF399">
            <v>1032.72</v>
          </cell>
          <cell r="BG399">
            <v>0</v>
          </cell>
          <cell r="BH399">
            <v>0</v>
          </cell>
          <cell r="BJ399">
            <v>1465</v>
          </cell>
          <cell r="BK399">
            <v>1465</v>
          </cell>
          <cell r="BL399">
            <v>0</v>
          </cell>
          <cell r="BM399">
            <v>0</v>
          </cell>
          <cell r="BO399">
            <v>860.59999999999991</v>
          </cell>
          <cell r="BP399">
            <v>860.59999999999991</v>
          </cell>
          <cell r="BQ399">
            <v>0</v>
          </cell>
          <cell r="BT399">
            <v>4044</v>
          </cell>
          <cell r="BV399">
            <v>0</v>
          </cell>
          <cell r="BX399">
            <v>88.36</v>
          </cell>
          <cell r="BY399">
            <v>88.36</v>
          </cell>
          <cell r="BZ399">
            <v>0</v>
          </cell>
          <cell r="CA399">
            <v>0</v>
          </cell>
          <cell r="CC399">
            <v>1777.6</v>
          </cell>
          <cell r="CD399">
            <v>1777.6</v>
          </cell>
          <cell r="CE399">
            <v>0</v>
          </cell>
          <cell r="CG399">
            <v>0</v>
          </cell>
          <cell r="CI399">
            <v>45.533179999999994</v>
          </cell>
          <cell r="CJ399">
            <v>45.533179999999994</v>
          </cell>
          <cell r="CK399">
            <v>0</v>
          </cell>
          <cell r="CL399">
            <v>0</v>
          </cell>
          <cell r="CN399">
            <v>165.57519999999997</v>
          </cell>
          <cell r="CO399">
            <v>165.57519999999997</v>
          </cell>
          <cell r="CP399">
            <v>0</v>
          </cell>
          <cell r="CQ399">
            <v>0</v>
          </cell>
          <cell r="CS399">
            <v>222.99614171999994</v>
          </cell>
          <cell r="CT399">
            <v>222.99614171999994</v>
          </cell>
          <cell r="CU399">
            <v>0</v>
          </cell>
          <cell r="CV399">
            <v>0</v>
          </cell>
          <cell r="CX399">
            <v>0</v>
          </cell>
          <cell r="CZ399">
            <v>1271.9164931506848</v>
          </cell>
          <cell r="DA399">
            <v>1271.9164931506848</v>
          </cell>
          <cell r="DB399">
            <v>0</v>
          </cell>
          <cell r="DC399">
            <v>0</v>
          </cell>
          <cell r="DE399">
            <v>1750</v>
          </cell>
          <cell r="DF399">
            <v>1750</v>
          </cell>
          <cell r="DG399">
            <v>0</v>
          </cell>
          <cell r="DI399">
            <v>0</v>
          </cell>
          <cell r="DK399">
            <v>0</v>
          </cell>
          <cell r="DM399">
            <v>0</v>
          </cell>
          <cell r="DO399">
            <v>0</v>
          </cell>
          <cell r="DP399">
            <v>0</v>
          </cell>
          <cell r="DQ399">
            <v>0</v>
          </cell>
          <cell r="DR399">
            <v>0</v>
          </cell>
          <cell r="DT399">
            <v>18579.519999999997</v>
          </cell>
          <cell r="DU399">
            <v>18579.519999999997</v>
          </cell>
          <cell r="DV399">
            <v>0</v>
          </cell>
          <cell r="DW399">
            <v>0</v>
          </cell>
          <cell r="EC399">
            <v>8</v>
          </cell>
          <cell r="ED399">
            <v>2000220</v>
          </cell>
          <cell r="EE399" t="str">
            <v>IT/Co-ordinator</v>
          </cell>
          <cell r="EF399" t="str">
            <v>Supervision</v>
          </cell>
          <cell r="EG399" t="str">
            <v>/Day</v>
          </cell>
          <cell r="EH399">
            <v>916.12</v>
          </cell>
          <cell r="EO399">
            <v>222340</v>
          </cell>
          <cell r="EP399" t="str">
            <v>Lab-CatAMonthly-Eng-Allow-Fixd</v>
          </cell>
          <cell r="EQ399" t="str">
            <v>22230</v>
          </cell>
          <cell r="ER399" t="str">
            <v>Lab-CatAMonthly-Eng</v>
          </cell>
        </row>
        <row r="400">
          <cell r="EO400">
            <v>222350</v>
          </cell>
          <cell r="EP400" t="str">
            <v>Lab-CatAMonthly-Eng-Allow-Hrly</v>
          </cell>
          <cell r="EQ400" t="str">
            <v>22230</v>
          </cell>
          <cell r="ER400" t="str">
            <v>Lab-CatAMonthly-Eng</v>
          </cell>
        </row>
        <row r="401">
          <cell r="B401">
            <v>201</v>
          </cell>
          <cell r="C401" t="str">
            <v>DIRECT</v>
          </cell>
          <cell r="EC401" t="str">
            <v>*</v>
          </cell>
          <cell r="ED401">
            <v>201</v>
          </cell>
          <cell r="EE401" t="str">
            <v>DIRECT</v>
          </cell>
          <cell r="EO401">
            <v>222360</v>
          </cell>
          <cell r="EP401" t="str">
            <v>Lab-CatAMonthly-Eng-Allow-%</v>
          </cell>
          <cell r="EQ401" t="str">
            <v>22230</v>
          </cell>
          <cell r="ER401" t="str">
            <v>Lab-CatAMonthly-Eng</v>
          </cell>
        </row>
        <row r="402">
          <cell r="EO402">
            <v>222370</v>
          </cell>
          <cell r="EP402" t="str">
            <v>Lab-CatAMonthly-Eng-CompCont</v>
          </cell>
          <cell r="EQ402" t="str">
            <v>22230</v>
          </cell>
          <cell r="ER402" t="str">
            <v>Lab-CatAMonthly-Eng</v>
          </cell>
        </row>
        <row r="403">
          <cell r="B403">
            <v>2010000</v>
          </cell>
          <cell r="C403" t="str">
            <v>Sinker</v>
          </cell>
          <cell r="D403" t="str">
            <v>Direct</v>
          </cell>
          <cell r="E403" t="str">
            <v>/Day</v>
          </cell>
          <cell r="F403">
            <v>877.5896908024331</v>
          </cell>
          <cell r="G403">
            <v>22896.31503303548</v>
          </cell>
          <cell r="J403" t="str">
            <v>A</v>
          </cell>
          <cell r="L403">
            <v>0</v>
          </cell>
          <cell r="M403">
            <v>0</v>
          </cell>
          <cell r="N403">
            <v>22896.31503303548</v>
          </cell>
          <cell r="O403">
            <v>877.5896908024331</v>
          </cell>
          <cell r="P403">
            <v>0</v>
          </cell>
          <cell r="Q403">
            <v>0</v>
          </cell>
          <cell r="S403">
            <v>7302.88</v>
          </cell>
          <cell r="T403">
            <v>0</v>
          </cell>
          <cell r="U403">
            <v>7302.88</v>
          </cell>
          <cell r="V403">
            <v>0</v>
          </cell>
          <cell r="X403">
            <v>46.696300000000001</v>
          </cell>
          <cell r="Y403">
            <v>52.664999999999999</v>
          </cell>
          <cell r="Z403">
            <v>0</v>
          </cell>
          <cell r="AA403">
            <v>0</v>
          </cell>
          <cell r="AB403">
            <v>46.696300000000001</v>
          </cell>
          <cell r="AC403">
            <v>52.664999999999999</v>
          </cell>
          <cell r="AD403">
            <v>0</v>
          </cell>
          <cell r="AE403">
            <v>0</v>
          </cell>
          <cell r="AG403">
            <v>0</v>
          </cell>
          <cell r="AH403">
            <v>0</v>
          </cell>
          <cell r="AI403">
            <v>0</v>
          </cell>
          <cell r="AJ403">
            <v>0</v>
          </cell>
          <cell r="AK403">
            <v>0</v>
          </cell>
          <cell r="AL403">
            <v>0</v>
          </cell>
          <cell r="AM403">
            <v>0</v>
          </cell>
          <cell r="AN403">
            <v>0</v>
          </cell>
          <cell r="AP403">
            <v>1</v>
          </cell>
          <cell r="AQ403">
            <v>0</v>
          </cell>
          <cell r="AR403">
            <v>1</v>
          </cell>
          <cell r="AS403">
            <v>0</v>
          </cell>
          <cell r="AU403">
            <v>8500.1219999999994</v>
          </cell>
          <cell r="AV403">
            <v>0</v>
          </cell>
          <cell r="AW403">
            <v>8500.1219999999994</v>
          </cell>
          <cell r="AX403">
            <v>0</v>
          </cell>
          <cell r="AZ403">
            <v>0</v>
          </cell>
          <cell r="BA403">
            <v>0</v>
          </cell>
          <cell r="BB403">
            <v>0</v>
          </cell>
          <cell r="BC403">
            <v>0</v>
          </cell>
          <cell r="BE403">
            <v>730.28800000000001</v>
          </cell>
          <cell r="BF403">
            <v>0</v>
          </cell>
          <cell r="BG403">
            <v>730.28800000000001</v>
          </cell>
          <cell r="BH403">
            <v>0</v>
          </cell>
          <cell r="BJ403">
            <v>1336</v>
          </cell>
          <cell r="BK403">
            <v>0</v>
          </cell>
          <cell r="BL403">
            <v>1336</v>
          </cell>
          <cell r="BM403">
            <v>0</v>
          </cell>
          <cell r="BO403">
            <v>608.57333333333338</v>
          </cell>
          <cell r="BP403">
            <v>0</v>
          </cell>
          <cell r="BQ403">
            <v>608.57333333333338</v>
          </cell>
          <cell r="BT403">
            <v>0</v>
          </cell>
          <cell r="BV403">
            <v>0</v>
          </cell>
          <cell r="BX403">
            <v>88.36</v>
          </cell>
          <cell r="BY403">
            <v>0</v>
          </cell>
          <cell r="BZ403">
            <v>88.36</v>
          </cell>
          <cell r="CA403">
            <v>0</v>
          </cell>
          <cell r="CC403">
            <v>988.93166666666673</v>
          </cell>
          <cell r="CD403">
            <v>0</v>
          </cell>
          <cell r="CE403">
            <v>988.93166666666673</v>
          </cell>
          <cell r="CG403">
            <v>0</v>
          </cell>
          <cell r="CI403">
            <v>50.814124166666673</v>
          </cell>
          <cell r="CJ403">
            <v>0</v>
          </cell>
          <cell r="CK403">
            <v>50.814124166666673</v>
          </cell>
          <cell r="CL403">
            <v>0</v>
          </cell>
          <cell r="CN403">
            <v>184.77863333333335</v>
          </cell>
          <cell r="CO403">
            <v>0</v>
          </cell>
          <cell r="CP403">
            <v>184.77863333333335</v>
          </cell>
          <cell r="CQ403">
            <v>0</v>
          </cell>
          <cell r="CS403">
            <v>292.45733032999999</v>
          </cell>
          <cell r="CT403">
            <v>0</v>
          </cell>
          <cell r="CU403">
            <v>292.45733032999999</v>
          </cell>
          <cell r="CV403">
            <v>0</v>
          </cell>
          <cell r="CX403">
            <v>0</v>
          </cell>
          <cell r="CZ403">
            <v>1063.1099452054796</v>
          </cell>
          <cell r="DA403">
            <v>0</v>
          </cell>
          <cell r="DB403">
            <v>1063.1099452054796</v>
          </cell>
          <cell r="DC403">
            <v>0</v>
          </cell>
          <cell r="DE403">
            <v>1750</v>
          </cell>
          <cell r="DF403">
            <v>0</v>
          </cell>
          <cell r="DG403">
            <v>1750</v>
          </cell>
          <cell r="DI403">
            <v>0</v>
          </cell>
          <cell r="DK403">
            <v>0</v>
          </cell>
          <cell r="DM403">
            <v>0</v>
          </cell>
          <cell r="DO403">
            <v>204.02379999999999</v>
          </cell>
          <cell r="DP403">
            <v>0</v>
          </cell>
          <cell r="DQ403">
            <v>204.02379999999999</v>
          </cell>
          <cell r="DR403">
            <v>0</v>
          </cell>
          <cell r="DT403">
            <v>18477.863333333335</v>
          </cell>
          <cell r="DU403">
            <v>0</v>
          </cell>
          <cell r="DV403">
            <v>18477.863333333335</v>
          </cell>
          <cell r="DW403">
            <v>0</v>
          </cell>
          <cell r="EC403">
            <v>8</v>
          </cell>
          <cell r="ED403">
            <v>2010000</v>
          </cell>
          <cell r="EE403" t="str">
            <v>Sinker</v>
          </cell>
          <cell r="EF403" t="str">
            <v>Direct</v>
          </cell>
          <cell r="EG403" t="str">
            <v>/Day</v>
          </cell>
          <cell r="EH403">
            <v>877.59</v>
          </cell>
          <cell r="EO403">
            <v>222380</v>
          </cell>
          <cell r="EP403" t="str">
            <v>Lab-CatAMonthly-Eng-StatutCont</v>
          </cell>
          <cell r="EQ403" t="str">
            <v>22230</v>
          </cell>
          <cell r="ER403" t="str">
            <v>Lab-CatAMonthly-Eng</v>
          </cell>
        </row>
        <row r="404">
          <cell r="B404">
            <v>2010010</v>
          </cell>
          <cell r="C404" t="str">
            <v>Equipper</v>
          </cell>
          <cell r="D404" t="str">
            <v>Direct</v>
          </cell>
          <cell r="E404" t="str">
            <v>/Day</v>
          </cell>
          <cell r="F404">
            <v>864.55142467771191</v>
          </cell>
          <cell r="G404">
            <v>22556.146669841502</v>
          </cell>
          <cell r="J404" t="str">
            <v>A</v>
          </cell>
          <cell r="L404">
            <v>0</v>
          </cell>
          <cell r="M404">
            <v>0</v>
          </cell>
          <cell r="N404">
            <v>22556.146669841502</v>
          </cell>
          <cell r="O404">
            <v>864.55142467771191</v>
          </cell>
          <cell r="P404">
            <v>0</v>
          </cell>
          <cell r="Q404">
            <v>0</v>
          </cell>
          <cell r="S404">
            <v>7063.68</v>
          </cell>
          <cell r="T404">
            <v>0</v>
          </cell>
          <cell r="U404">
            <v>7063.68</v>
          </cell>
          <cell r="V404">
            <v>0</v>
          </cell>
          <cell r="X404">
            <v>45.166800000000002</v>
          </cell>
          <cell r="Y404">
            <v>50.940000000000005</v>
          </cell>
          <cell r="Z404">
            <v>0</v>
          </cell>
          <cell r="AA404">
            <v>0</v>
          </cell>
          <cell r="AB404">
            <v>45.166800000000002</v>
          </cell>
          <cell r="AC404">
            <v>50.940000000000005</v>
          </cell>
          <cell r="AD404">
            <v>0</v>
          </cell>
          <cell r="AE404">
            <v>0</v>
          </cell>
          <cell r="AG404">
            <v>0</v>
          </cell>
          <cell r="AH404">
            <v>0</v>
          </cell>
          <cell r="AI404">
            <v>0</v>
          </cell>
          <cell r="AJ404">
            <v>0</v>
          </cell>
          <cell r="AK404">
            <v>0</v>
          </cell>
          <cell r="AL404">
            <v>0</v>
          </cell>
          <cell r="AM404">
            <v>0</v>
          </cell>
          <cell r="AN404">
            <v>0</v>
          </cell>
          <cell r="AP404">
            <v>1</v>
          </cell>
          <cell r="AQ404">
            <v>0</v>
          </cell>
          <cell r="AR404">
            <v>1</v>
          </cell>
          <cell r="AS404">
            <v>0</v>
          </cell>
          <cell r="AU404">
            <v>8500.1219999999994</v>
          </cell>
          <cell r="AV404">
            <v>0</v>
          </cell>
          <cell r="AW404">
            <v>8500.1219999999994</v>
          </cell>
          <cell r="AX404">
            <v>0</v>
          </cell>
          <cell r="AZ404">
            <v>0</v>
          </cell>
          <cell r="BA404">
            <v>0</v>
          </cell>
          <cell r="BB404">
            <v>0</v>
          </cell>
          <cell r="BC404">
            <v>0</v>
          </cell>
          <cell r="BE404">
            <v>706.36800000000005</v>
          </cell>
          <cell r="BF404">
            <v>0</v>
          </cell>
          <cell r="BG404">
            <v>706.36800000000005</v>
          </cell>
          <cell r="BH404">
            <v>0</v>
          </cell>
          <cell r="BJ404">
            <v>1336</v>
          </cell>
          <cell r="BK404">
            <v>0</v>
          </cell>
          <cell r="BL404">
            <v>1336</v>
          </cell>
          <cell r="BM404">
            <v>0</v>
          </cell>
          <cell r="BO404">
            <v>588.64</v>
          </cell>
          <cell r="BP404">
            <v>0</v>
          </cell>
          <cell r="BQ404">
            <v>588.64</v>
          </cell>
          <cell r="BT404">
            <v>0</v>
          </cell>
          <cell r="BV404">
            <v>0</v>
          </cell>
          <cell r="BX404">
            <v>88.36</v>
          </cell>
          <cell r="BY404">
            <v>0</v>
          </cell>
          <cell r="BZ404">
            <v>88.36</v>
          </cell>
          <cell r="CA404">
            <v>0</v>
          </cell>
          <cell r="CC404">
            <v>956.54000000000008</v>
          </cell>
          <cell r="CD404">
            <v>0</v>
          </cell>
          <cell r="CE404">
            <v>956.54000000000008</v>
          </cell>
          <cell r="CG404">
            <v>0</v>
          </cell>
          <cell r="CI404">
            <v>50.0357275</v>
          </cell>
          <cell r="CJ404">
            <v>0</v>
          </cell>
          <cell r="CK404">
            <v>50.0357275</v>
          </cell>
          <cell r="CL404">
            <v>0</v>
          </cell>
          <cell r="CN404">
            <v>181.94809999999998</v>
          </cell>
          <cell r="CO404">
            <v>0</v>
          </cell>
          <cell r="CP404">
            <v>181.94809999999998</v>
          </cell>
          <cell r="CQ404">
            <v>0</v>
          </cell>
          <cell r="CS404">
            <v>287.62815740999997</v>
          </cell>
          <cell r="CT404">
            <v>0</v>
          </cell>
          <cell r="CU404">
            <v>287.62815740999997</v>
          </cell>
          <cell r="CV404">
            <v>0</v>
          </cell>
          <cell r="CX404">
            <v>0</v>
          </cell>
          <cell r="CZ404">
            <v>1046.8246849315067</v>
          </cell>
          <cell r="DA404">
            <v>0</v>
          </cell>
          <cell r="DB404">
            <v>1046.8246849315067</v>
          </cell>
          <cell r="DC404">
            <v>0</v>
          </cell>
          <cell r="DE404">
            <v>1750</v>
          </cell>
          <cell r="DF404">
            <v>0</v>
          </cell>
          <cell r="DG404">
            <v>1750</v>
          </cell>
          <cell r="DI404">
            <v>0</v>
          </cell>
          <cell r="DK404">
            <v>0</v>
          </cell>
          <cell r="DM404">
            <v>0</v>
          </cell>
          <cell r="DO404">
            <v>204.02379999999999</v>
          </cell>
          <cell r="DP404">
            <v>0</v>
          </cell>
          <cell r="DQ404">
            <v>204.02379999999999</v>
          </cell>
          <cell r="DR404">
            <v>0</v>
          </cell>
          <cell r="DT404">
            <v>18194.809999999998</v>
          </cell>
          <cell r="DU404">
            <v>0</v>
          </cell>
          <cell r="DV404">
            <v>18194.809999999998</v>
          </cell>
          <cell r="DW404">
            <v>0</v>
          </cell>
          <cell r="EC404">
            <v>8</v>
          </cell>
          <cell r="ED404">
            <v>2010010</v>
          </cell>
          <cell r="EE404" t="str">
            <v>Equipper</v>
          </cell>
          <cell r="EF404" t="str">
            <v>Direct</v>
          </cell>
          <cell r="EG404" t="str">
            <v>/Day</v>
          </cell>
          <cell r="EH404">
            <v>864.55</v>
          </cell>
          <cell r="EO404">
            <v>222390</v>
          </cell>
          <cell r="EP404" t="str">
            <v>Lab-CatAMonthly-Eng-Provisions</v>
          </cell>
          <cell r="EQ404" t="str">
            <v>22230</v>
          </cell>
          <cell r="ER404" t="str">
            <v>Lab-CatAMonthly-Eng</v>
          </cell>
        </row>
        <row r="405">
          <cell r="B405">
            <v>2010020</v>
          </cell>
          <cell r="C405" t="str">
            <v>Developer / Stoper</v>
          </cell>
          <cell r="D405" t="str">
            <v>Direct</v>
          </cell>
          <cell r="E405" t="str">
            <v>/Day</v>
          </cell>
          <cell r="F405">
            <v>865.11830581356958</v>
          </cell>
          <cell r="G405">
            <v>22570.936598676031</v>
          </cell>
          <cell r="J405" t="str">
            <v>A</v>
          </cell>
          <cell r="L405">
            <v>0</v>
          </cell>
          <cell r="M405">
            <v>0</v>
          </cell>
          <cell r="N405">
            <v>22570.936598676031</v>
          </cell>
          <cell r="O405">
            <v>865.11830581356958</v>
          </cell>
          <cell r="P405">
            <v>0</v>
          </cell>
          <cell r="Q405">
            <v>0</v>
          </cell>
          <cell r="S405">
            <v>7074.08</v>
          </cell>
          <cell r="T405">
            <v>0</v>
          </cell>
          <cell r="U405">
            <v>7074.08</v>
          </cell>
          <cell r="V405">
            <v>0</v>
          </cell>
          <cell r="X405">
            <v>45.2333</v>
          </cell>
          <cell r="Y405">
            <v>51.014999999999993</v>
          </cell>
          <cell r="Z405">
            <v>0</v>
          </cell>
          <cell r="AA405">
            <v>0</v>
          </cell>
          <cell r="AB405">
            <v>45.2333</v>
          </cell>
          <cell r="AC405">
            <v>51.014999999999993</v>
          </cell>
          <cell r="AD405">
            <v>0</v>
          </cell>
          <cell r="AE405">
            <v>0</v>
          </cell>
          <cell r="AG405">
            <v>0</v>
          </cell>
          <cell r="AH405">
            <v>0</v>
          </cell>
          <cell r="AI405">
            <v>0</v>
          </cell>
          <cell r="AJ405">
            <v>0</v>
          </cell>
          <cell r="AK405">
            <v>0</v>
          </cell>
          <cell r="AL405">
            <v>0</v>
          </cell>
          <cell r="AM405">
            <v>0</v>
          </cell>
          <cell r="AN405">
            <v>0</v>
          </cell>
          <cell r="AP405">
            <v>1</v>
          </cell>
          <cell r="AQ405">
            <v>0</v>
          </cell>
          <cell r="AR405">
            <v>1</v>
          </cell>
          <cell r="AS405">
            <v>0</v>
          </cell>
          <cell r="AU405">
            <v>8500.1219999999994</v>
          </cell>
          <cell r="AV405">
            <v>0</v>
          </cell>
          <cell r="AW405">
            <v>8500.1219999999994</v>
          </cell>
          <cell r="AX405">
            <v>0</v>
          </cell>
          <cell r="AZ405">
            <v>0</v>
          </cell>
          <cell r="BA405">
            <v>0</v>
          </cell>
          <cell r="BB405">
            <v>0</v>
          </cell>
          <cell r="BC405">
            <v>0</v>
          </cell>
          <cell r="BE405">
            <v>707.40800000000002</v>
          </cell>
          <cell r="BF405">
            <v>0</v>
          </cell>
          <cell r="BG405">
            <v>707.40800000000002</v>
          </cell>
          <cell r="BH405">
            <v>0</v>
          </cell>
          <cell r="BJ405">
            <v>1336</v>
          </cell>
          <cell r="BK405">
            <v>0</v>
          </cell>
          <cell r="BL405">
            <v>1336</v>
          </cell>
          <cell r="BM405">
            <v>0</v>
          </cell>
          <cell r="BO405">
            <v>589.50666666666666</v>
          </cell>
          <cell r="BP405">
            <v>0</v>
          </cell>
          <cell r="BQ405">
            <v>589.50666666666666</v>
          </cell>
          <cell r="BT405">
            <v>0</v>
          </cell>
          <cell r="BV405">
            <v>0</v>
          </cell>
          <cell r="BX405">
            <v>88.36</v>
          </cell>
          <cell r="BY405">
            <v>0</v>
          </cell>
          <cell r="BZ405">
            <v>88.36</v>
          </cell>
          <cell r="CA405">
            <v>0</v>
          </cell>
          <cell r="CC405">
            <v>957.94833333333327</v>
          </cell>
          <cell r="CD405">
            <v>0</v>
          </cell>
          <cell r="CE405">
            <v>957.94833333333327</v>
          </cell>
          <cell r="CG405">
            <v>0</v>
          </cell>
          <cell r="CI405">
            <v>50.069570833333344</v>
          </cell>
          <cell r="CJ405">
            <v>0</v>
          </cell>
          <cell r="CK405">
            <v>50.069570833333344</v>
          </cell>
          <cell r="CL405">
            <v>0</v>
          </cell>
          <cell r="CN405">
            <v>182.0711666666667</v>
          </cell>
          <cell r="CO405">
            <v>0</v>
          </cell>
          <cell r="CP405">
            <v>182.0711666666667</v>
          </cell>
          <cell r="CQ405">
            <v>0</v>
          </cell>
          <cell r="CS405">
            <v>287.83812145000002</v>
          </cell>
          <cell r="CT405">
            <v>0</v>
          </cell>
          <cell r="CU405">
            <v>287.83812145000002</v>
          </cell>
          <cell r="CV405">
            <v>0</v>
          </cell>
          <cell r="CX405">
            <v>0</v>
          </cell>
          <cell r="CZ405">
            <v>1047.5327397260276</v>
          </cell>
          <cell r="DA405">
            <v>0</v>
          </cell>
          <cell r="DB405">
            <v>1047.5327397260276</v>
          </cell>
          <cell r="DC405">
            <v>0</v>
          </cell>
          <cell r="DE405">
            <v>1750</v>
          </cell>
          <cell r="DF405">
            <v>0</v>
          </cell>
          <cell r="DG405">
            <v>1750</v>
          </cell>
          <cell r="DI405">
            <v>0</v>
          </cell>
          <cell r="DK405">
            <v>0</v>
          </cell>
          <cell r="DM405">
            <v>0</v>
          </cell>
          <cell r="DO405">
            <v>204.02379999999999</v>
          </cell>
          <cell r="DP405">
            <v>0</v>
          </cell>
          <cell r="DQ405">
            <v>204.02379999999999</v>
          </cell>
          <cell r="DR405">
            <v>0</v>
          </cell>
          <cell r="DT405">
            <v>18207.116666666669</v>
          </cell>
          <cell r="DU405">
            <v>0</v>
          </cell>
          <cell r="DV405">
            <v>18207.116666666669</v>
          </cell>
          <cell r="DW405">
            <v>0</v>
          </cell>
          <cell r="EC405">
            <v>8</v>
          </cell>
          <cell r="ED405">
            <v>2010020</v>
          </cell>
          <cell r="EE405" t="str">
            <v>Developer / Stoper</v>
          </cell>
          <cell r="EF405" t="str">
            <v>Direct</v>
          </cell>
          <cell r="EG405" t="str">
            <v>/Day</v>
          </cell>
          <cell r="EH405">
            <v>865.12</v>
          </cell>
          <cell r="EO405">
            <v>222399</v>
          </cell>
          <cell r="EP405" t="str">
            <v>Lab-CatAMonthly-Eng-Unallocated</v>
          </cell>
          <cell r="EQ405" t="str">
            <v>22230</v>
          </cell>
          <cell r="ER405" t="str">
            <v>Lab-CatAMonthly-Eng</v>
          </cell>
        </row>
        <row r="406">
          <cell r="B406">
            <v>2010030</v>
          </cell>
          <cell r="C406" t="str">
            <v>General Miner</v>
          </cell>
          <cell r="D406" t="str">
            <v>Direct</v>
          </cell>
          <cell r="E406" t="str">
            <v>/Day</v>
          </cell>
          <cell r="F406">
            <v>754.87301346229344</v>
          </cell>
          <cell r="G406">
            <v>19694.636921231235</v>
          </cell>
          <cell r="J406" t="str">
            <v>A</v>
          </cell>
          <cell r="L406">
            <v>0</v>
          </cell>
          <cell r="M406">
            <v>0</v>
          </cell>
          <cell r="N406">
            <v>19694.636921231235</v>
          </cell>
          <cell r="O406">
            <v>754.87301346229344</v>
          </cell>
          <cell r="P406">
            <v>0</v>
          </cell>
          <cell r="Q406">
            <v>0</v>
          </cell>
          <cell r="S406">
            <v>7001.2799999999988</v>
          </cell>
          <cell r="T406">
            <v>0</v>
          </cell>
          <cell r="U406">
            <v>7001.2799999999988</v>
          </cell>
          <cell r="V406">
            <v>0</v>
          </cell>
          <cell r="X406">
            <v>44.767799999999994</v>
          </cell>
          <cell r="Y406">
            <v>50.489999999999995</v>
          </cell>
          <cell r="Z406">
            <v>0</v>
          </cell>
          <cell r="AA406">
            <v>0</v>
          </cell>
          <cell r="AB406">
            <v>44.767799999999994</v>
          </cell>
          <cell r="AC406">
            <v>50.489999999999995</v>
          </cell>
          <cell r="AD406">
            <v>0</v>
          </cell>
          <cell r="AE406">
            <v>0</v>
          </cell>
          <cell r="AG406">
            <v>0</v>
          </cell>
          <cell r="AH406">
            <v>0</v>
          </cell>
          <cell r="AI406">
            <v>0</v>
          </cell>
          <cell r="AJ406">
            <v>0</v>
          </cell>
          <cell r="AK406">
            <v>0</v>
          </cell>
          <cell r="AL406">
            <v>0</v>
          </cell>
          <cell r="AM406">
            <v>0</v>
          </cell>
          <cell r="AN406">
            <v>0</v>
          </cell>
          <cell r="AP406">
            <v>0.7</v>
          </cell>
          <cell r="AQ406">
            <v>0</v>
          </cell>
          <cell r="AR406">
            <v>0.7</v>
          </cell>
          <cell r="AS406">
            <v>0</v>
          </cell>
          <cell r="AU406">
            <v>5950.085399999999</v>
          </cell>
          <cell r="AV406">
            <v>0</v>
          </cell>
          <cell r="AW406">
            <v>5950.085399999999</v>
          </cell>
          <cell r="AX406">
            <v>0</v>
          </cell>
          <cell r="AZ406">
            <v>0</v>
          </cell>
          <cell r="BA406">
            <v>0</v>
          </cell>
          <cell r="BB406">
            <v>0</v>
          </cell>
          <cell r="BC406">
            <v>0</v>
          </cell>
          <cell r="BE406">
            <v>700.12799999999993</v>
          </cell>
          <cell r="BF406">
            <v>0</v>
          </cell>
          <cell r="BG406">
            <v>700.12799999999993</v>
          </cell>
          <cell r="BH406">
            <v>0</v>
          </cell>
          <cell r="BJ406">
            <v>1336</v>
          </cell>
          <cell r="BK406">
            <v>0</v>
          </cell>
          <cell r="BL406">
            <v>1336</v>
          </cell>
          <cell r="BM406">
            <v>0</v>
          </cell>
          <cell r="BO406">
            <v>583.43999999999994</v>
          </cell>
          <cell r="BP406">
            <v>0</v>
          </cell>
          <cell r="BQ406">
            <v>583.43999999999994</v>
          </cell>
          <cell r="BT406">
            <v>0</v>
          </cell>
          <cell r="BV406">
            <v>0</v>
          </cell>
          <cell r="BX406">
            <v>88.36</v>
          </cell>
          <cell r="BY406">
            <v>0</v>
          </cell>
          <cell r="BZ406">
            <v>88.36</v>
          </cell>
          <cell r="CA406">
            <v>0</v>
          </cell>
          <cell r="CC406">
            <v>948.0899999999998</v>
          </cell>
          <cell r="CD406">
            <v>0</v>
          </cell>
          <cell r="CE406">
            <v>948.0899999999998</v>
          </cell>
          <cell r="CG406">
            <v>0</v>
          </cell>
          <cell r="CI406">
            <v>42.820066850000003</v>
          </cell>
          <cell r="CJ406">
            <v>0</v>
          </cell>
          <cell r="CK406">
            <v>42.820066850000003</v>
          </cell>
          <cell r="CL406">
            <v>0</v>
          </cell>
          <cell r="CN406">
            <v>155.70933400000001</v>
          </cell>
          <cell r="CO406">
            <v>0</v>
          </cell>
          <cell r="CP406">
            <v>155.70933400000001</v>
          </cell>
          <cell r="CQ406">
            <v>0</v>
          </cell>
          <cell r="CS406">
            <v>242.86219873740001</v>
          </cell>
          <cell r="CT406">
            <v>0</v>
          </cell>
          <cell r="CU406">
            <v>242.86219873740001</v>
          </cell>
          <cell r="CV406">
            <v>0</v>
          </cell>
          <cell r="CX406">
            <v>0</v>
          </cell>
          <cell r="CZ406">
            <v>895.86192164383556</v>
          </cell>
          <cell r="DA406">
            <v>0</v>
          </cell>
          <cell r="DB406">
            <v>895.86192164383556</v>
          </cell>
          <cell r="DC406">
            <v>0</v>
          </cell>
          <cell r="DE406">
            <v>1750</v>
          </cell>
          <cell r="DF406">
            <v>0</v>
          </cell>
          <cell r="DG406">
            <v>1750</v>
          </cell>
          <cell r="DI406">
            <v>0</v>
          </cell>
          <cell r="DK406">
            <v>0</v>
          </cell>
          <cell r="DM406">
            <v>0</v>
          </cell>
          <cell r="DO406">
            <v>204.02379999999999</v>
          </cell>
          <cell r="DP406">
            <v>0</v>
          </cell>
          <cell r="DQ406">
            <v>204.02379999999999</v>
          </cell>
          <cell r="DR406">
            <v>0</v>
          </cell>
          <cell r="DT406">
            <v>15570.9334</v>
          </cell>
          <cell r="DU406">
            <v>0</v>
          </cell>
          <cell r="DV406">
            <v>15570.9334</v>
          </cell>
          <cell r="DW406">
            <v>0</v>
          </cell>
          <cell r="EC406">
            <v>8</v>
          </cell>
          <cell r="ED406">
            <v>2010030</v>
          </cell>
          <cell r="EE406" t="str">
            <v>General Miner</v>
          </cell>
          <cell r="EF406" t="str">
            <v>Direct</v>
          </cell>
          <cell r="EG406" t="str">
            <v>/Day</v>
          </cell>
          <cell r="EH406">
            <v>754.87</v>
          </cell>
          <cell r="EO406">
            <v>222410</v>
          </cell>
          <cell r="EP406" t="str">
            <v>Lab-CatAMonthly-SHE-HourlyNorm</v>
          </cell>
          <cell r="EQ406" t="str">
            <v>22240</v>
          </cell>
          <cell r="ER406" t="str">
            <v>Lab-CatAMonthly-SHE</v>
          </cell>
        </row>
        <row r="407">
          <cell r="B407">
            <v>2010040</v>
          </cell>
          <cell r="C407" t="str">
            <v>Helper</v>
          </cell>
          <cell r="D407" t="str">
            <v>Direct - Rate of General Miner</v>
          </cell>
          <cell r="E407" t="str">
            <v>/Day</v>
          </cell>
          <cell r="F407">
            <v>772.67308112821684</v>
          </cell>
          <cell r="G407">
            <v>20159.040686635177</v>
          </cell>
          <cell r="J407" t="str">
            <v>A</v>
          </cell>
          <cell r="L407">
            <v>0</v>
          </cell>
          <cell r="M407">
            <v>0</v>
          </cell>
          <cell r="N407">
            <v>20159.040686635177</v>
          </cell>
          <cell r="O407">
            <v>772.67308112821684</v>
          </cell>
          <cell r="P407">
            <v>0</v>
          </cell>
          <cell r="Q407">
            <v>0</v>
          </cell>
          <cell r="S407">
            <v>7327.8399999999992</v>
          </cell>
          <cell r="T407">
            <v>0</v>
          </cell>
          <cell r="U407">
            <v>7327.8399999999992</v>
          </cell>
          <cell r="V407">
            <v>0</v>
          </cell>
          <cell r="X407">
            <v>46.855899999999991</v>
          </cell>
          <cell r="Y407">
            <v>52.844999999999992</v>
          </cell>
          <cell r="Z407">
            <v>0</v>
          </cell>
          <cell r="AA407">
            <v>0</v>
          </cell>
          <cell r="AB407">
            <v>46.855899999999991</v>
          </cell>
          <cell r="AC407">
            <v>52.844999999999992</v>
          </cell>
          <cell r="AD407">
            <v>0</v>
          </cell>
          <cell r="AE407">
            <v>0</v>
          </cell>
          <cell r="AG407">
            <v>0</v>
          </cell>
          <cell r="AH407">
            <v>0</v>
          </cell>
          <cell r="AI407">
            <v>0</v>
          </cell>
          <cell r="AJ407">
            <v>0</v>
          </cell>
          <cell r="AK407">
            <v>0</v>
          </cell>
          <cell r="AL407">
            <v>0</v>
          </cell>
          <cell r="AM407">
            <v>0</v>
          </cell>
          <cell r="AN407">
            <v>0</v>
          </cell>
          <cell r="AP407">
            <v>0.7</v>
          </cell>
          <cell r="AQ407">
            <v>0</v>
          </cell>
          <cell r="AR407">
            <v>0.7</v>
          </cell>
          <cell r="AS407">
            <v>0</v>
          </cell>
          <cell r="AU407">
            <v>5950.085399999999</v>
          </cell>
          <cell r="AV407">
            <v>0</v>
          </cell>
          <cell r="AW407">
            <v>5950.085399999999</v>
          </cell>
          <cell r="AX407">
            <v>0</v>
          </cell>
          <cell r="AZ407">
            <v>0</v>
          </cell>
          <cell r="BA407">
            <v>0</v>
          </cell>
          <cell r="BB407">
            <v>0</v>
          </cell>
          <cell r="BC407">
            <v>0</v>
          </cell>
          <cell r="BE407">
            <v>732.78399999999999</v>
          </cell>
          <cell r="BF407">
            <v>0</v>
          </cell>
          <cell r="BG407">
            <v>732.78399999999999</v>
          </cell>
          <cell r="BH407">
            <v>0</v>
          </cell>
          <cell r="BJ407">
            <v>1336</v>
          </cell>
          <cell r="BK407">
            <v>0</v>
          </cell>
          <cell r="BL407">
            <v>1336</v>
          </cell>
          <cell r="BM407">
            <v>0</v>
          </cell>
          <cell r="BO407">
            <v>610.65333333333331</v>
          </cell>
          <cell r="BP407">
            <v>0</v>
          </cell>
          <cell r="BQ407">
            <v>610.65333333333331</v>
          </cell>
          <cell r="BT407">
            <v>0</v>
          </cell>
          <cell r="BV407">
            <v>0</v>
          </cell>
          <cell r="BX407">
            <v>88.36</v>
          </cell>
          <cell r="BY407">
            <v>0</v>
          </cell>
          <cell r="BZ407">
            <v>88.36</v>
          </cell>
          <cell r="CA407">
            <v>0</v>
          </cell>
          <cell r="CC407">
            <v>992.31166666666661</v>
          </cell>
          <cell r="CD407">
            <v>0</v>
          </cell>
          <cell r="CE407">
            <v>992.31166666666661</v>
          </cell>
          <cell r="CG407">
            <v>0</v>
          </cell>
          <cell r="CI407">
            <v>43.882747516666669</v>
          </cell>
          <cell r="CJ407">
            <v>0</v>
          </cell>
          <cell r="CK407">
            <v>43.882747516666669</v>
          </cell>
          <cell r="CL407">
            <v>0</v>
          </cell>
          <cell r="CN407">
            <v>159.57362733333332</v>
          </cell>
          <cell r="CO407">
            <v>0</v>
          </cell>
          <cell r="CP407">
            <v>159.57362733333332</v>
          </cell>
          <cell r="CQ407">
            <v>0</v>
          </cell>
          <cell r="CS407">
            <v>249.45506959339997</v>
          </cell>
          <cell r="CT407">
            <v>0</v>
          </cell>
          <cell r="CU407">
            <v>249.45506959339997</v>
          </cell>
          <cell r="CV407">
            <v>0</v>
          </cell>
          <cell r="CX407">
            <v>0</v>
          </cell>
          <cell r="CZ407">
            <v>918.0948421917808</v>
          </cell>
          <cell r="DA407">
            <v>0</v>
          </cell>
          <cell r="DB407">
            <v>918.0948421917808</v>
          </cell>
          <cell r="DC407">
            <v>0</v>
          </cell>
          <cell r="DE407">
            <v>1750</v>
          </cell>
          <cell r="DF407">
            <v>0</v>
          </cell>
          <cell r="DG407">
            <v>1750</v>
          </cell>
          <cell r="DI407">
            <v>0</v>
          </cell>
          <cell r="DK407">
            <v>0</v>
          </cell>
          <cell r="DM407">
            <v>0</v>
          </cell>
          <cell r="DO407">
            <v>204.02379999999999</v>
          </cell>
          <cell r="DP407">
            <v>0</v>
          </cell>
          <cell r="DQ407">
            <v>204.02379999999999</v>
          </cell>
          <cell r="DR407">
            <v>0</v>
          </cell>
          <cell r="DT407">
            <v>15957.362733333332</v>
          </cell>
          <cell r="DU407">
            <v>0</v>
          </cell>
          <cell r="DV407">
            <v>15957.362733333332</v>
          </cell>
          <cell r="DW407">
            <v>0</v>
          </cell>
          <cell r="EC407">
            <v>8</v>
          </cell>
          <cell r="ED407">
            <v>2010040</v>
          </cell>
          <cell r="EE407" t="str">
            <v>Helper</v>
          </cell>
          <cell r="EF407" t="str">
            <v>Direct - Rate of General Miner</v>
          </cell>
          <cell r="EG407" t="str">
            <v>/Day</v>
          </cell>
          <cell r="EH407">
            <v>772.67</v>
          </cell>
          <cell r="EO407">
            <v>222415</v>
          </cell>
          <cell r="EP407" t="str">
            <v>Lab-CatAMonthly-SHE-HourlyExc</v>
          </cell>
          <cell r="EQ407" t="str">
            <v>22240</v>
          </cell>
          <cell r="ER407" t="str">
            <v>Lab-CatAMonthly-SHE</v>
          </cell>
        </row>
        <row r="408">
          <cell r="B408">
            <v>2010050</v>
          </cell>
          <cell r="C408" t="str">
            <v>Timberman</v>
          </cell>
          <cell r="D408" t="str">
            <v>Direct - Rate of General Miner</v>
          </cell>
          <cell r="E408" t="str">
            <v>/Day</v>
          </cell>
          <cell r="F408">
            <v>687.42288401058875</v>
          </cell>
          <cell r="G408">
            <v>17934.86304383626</v>
          </cell>
          <cell r="J408" t="str">
            <v>A</v>
          </cell>
          <cell r="L408">
            <v>0</v>
          </cell>
          <cell r="M408">
            <v>0</v>
          </cell>
          <cell r="N408">
            <v>17934.86304383626</v>
          </cell>
          <cell r="O408">
            <v>687.42288401058875</v>
          </cell>
          <cell r="P408">
            <v>0</v>
          </cell>
          <cell r="Q408">
            <v>0</v>
          </cell>
          <cell r="S408">
            <v>7063.68</v>
          </cell>
          <cell r="T408">
            <v>0</v>
          </cell>
          <cell r="U408">
            <v>7063.68</v>
          </cell>
          <cell r="V408">
            <v>0</v>
          </cell>
          <cell r="X408">
            <v>45.166800000000002</v>
          </cell>
          <cell r="Y408">
            <v>50.940000000000005</v>
          </cell>
          <cell r="Z408">
            <v>0</v>
          </cell>
          <cell r="AA408">
            <v>0</v>
          </cell>
          <cell r="AB408">
            <v>45.166800000000002</v>
          </cell>
          <cell r="AC408">
            <v>50.940000000000005</v>
          </cell>
          <cell r="AD408">
            <v>0</v>
          </cell>
          <cell r="AE408">
            <v>0</v>
          </cell>
          <cell r="AG408">
            <v>0</v>
          </cell>
          <cell r="AH408">
            <v>0</v>
          </cell>
          <cell r="AI408">
            <v>0</v>
          </cell>
          <cell r="AJ408">
            <v>0</v>
          </cell>
          <cell r="AK408">
            <v>0</v>
          </cell>
          <cell r="AL408">
            <v>0</v>
          </cell>
          <cell r="AM408">
            <v>0</v>
          </cell>
          <cell r="AN408">
            <v>0</v>
          </cell>
          <cell r="AP408">
            <v>0.5</v>
          </cell>
          <cell r="AQ408">
            <v>0</v>
          </cell>
          <cell r="AR408">
            <v>0.5</v>
          </cell>
          <cell r="AS408">
            <v>0</v>
          </cell>
          <cell r="AU408">
            <v>4250.0609999999997</v>
          </cell>
          <cell r="AV408">
            <v>0</v>
          </cell>
          <cell r="AW408">
            <v>4250.0609999999997</v>
          </cell>
          <cell r="AX408">
            <v>0</v>
          </cell>
          <cell r="AZ408">
            <v>0</v>
          </cell>
          <cell r="BA408">
            <v>0</v>
          </cell>
          <cell r="BB408">
            <v>0</v>
          </cell>
          <cell r="BC408">
            <v>0</v>
          </cell>
          <cell r="BE408">
            <v>706.36800000000005</v>
          </cell>
          <cell r="BF408">
            <v>0</v>
          </cell>
          <cell r="BG408">
            <v>706.36800000000005</v>
          </cell>
          <cell r="BH408">
            <v>0</v>
          </cell>
          <cell r="BJ408">
            <v>1336</v>
          </cell>
          <cell r="BK408">
            <v>0</v>
          </cell>
          <cell r="BL408">
            <v>1336</v>
          </cell>
          <cell r="BM408">
            <v>0</v>
          </cell>
          <cell r="BO408">
            <v>588.64</v>
          </cell>
          <cell r="BP408">
            <v>0</v>
          </cell>
          <cell r="BQ408">
            <v>588.64</v>
          </cell>
          <cell r="BT408">
            <v>0</v>
          </cell>
          <cell r="BV408">
            <v>0</v>
          </cell>
          <cell r="BX408">
            <v>88.36</v>
          </cell>
          <cell r="BY408">
            <v>0</v>
          </cell>
          <cell r="BZ408">
            <v>88.36</v>
          </cell>
          <cell r="CA408">
            <v>0</v>
          </cell>
          <cell r="CC408">
            <v>956.54000000000008</v>
          </cell>
          <cell r="CD408">
            <v>0</v>
          </cell>
          <cell r="CE408">
            <v>956.54000000000008</v>
          </cell>
          <cell r="CG408">
            <v>0</v>
          </cell>
          <cell r="CI408">
            <v>38.348059750000004</v>
          </cell>
          <cell r="CJ408">
            <v>0</v>
          </cell>
          <cell r="CK408">
            <v>38.348059750000004</v>
          </cell>
          <cell r="CL408">
            <v>0</v>
          </cell>
          <cell r="CN408">
            <v>139.44748999999999</v>
          </cell>
          <cell r="CO408">
            <v>0</v>
          </cell>
          <cell r="CP408">
            <v>139.44748999999999</v>
          </cell>
          <cell r="CQ408">
            <v>0</v>
          </cell>
          <cell r="CS408">
            <v>215.11786668899998</v>
          </cell>
          <cell r="CT408">
            <v>0</v>
          </cell>
          <cell r="CU408">
            <v>215.11786668899998</v>
          </cell>
          <cell r="CV408">
            <v>0</v>
          </cell>
          <cell r="CX408">
            <v>0</v>
          </cell>
          <cell r="CZ408">
            <v>802.30062739726031</v>
          </cell>
          <cell r="DA408">
            <v>0</v>
          </cell>
          <cell r="DB408">
            <v>802.30062739726031</v>
          </cell>
          <cell r="DC408">
            <v>0</v>
          </cell>
          <cell r="DE408">
            <v>1750</v>
          </cell>
          <cell r="DF408">
            <v>0</v>
          </cell>
          <cell r="DG408">
            <v>1750</v>
          </cell>
          <cell r="DI408">
            <v>0</v>
          </cell>
          <cell r="DK408">
            <v>0</v>
          </cell>
          <cell r="DM408">
            <v>0</v>
          </cell>
          <cell r="DO408">
            <v>204.02379999999999</v>
          </cell>
          <cell r="DP408">
            <v>0</v>
          </cell>
          <cell r="DQ408">
            <v>204.02379999999999</v>
          </cell>
          <cell r="DR408">
            <v>0</v>
          </cell>
          <cell r="DT408">
            <v>13944.749</v>
          </cell>
          <cell r="DU408">
            <v>0</v>
          </cell>
          <cell r="DV408">
            <v>13944.749</v>
          </cell>
          <cell r="DW408">
            <v>0</v>
          </cell>
          <cell r="EC408">
            <v>8</v>
          </cell>
          <cell r="ED408">
            <v>2010050</v>
          </cell>
          <cell r="EE408" t="str">
            <v>Timberman</v>
          </cell>
          <cell r="EF408" t="str">
            <v>Direct - Rate of General Miner</v>
          </cell>
          <cell r="EG408" t="str">
            <v>/Day</v>
          </cell>
          <cell r="EH408">
            <v>687.42</v>
          </cell>
          <cell r="EO408">
            <v>222420</v>
          </cell>
          <cell r="EP408" t="str">
            <v>Lab-CatAMonthly-SHE-Sundry</v>
          </cell>
          <cell r="EQ408" t="str">
            <v>22240</v>
          </cell>
          <cell r="ER408" t="str">
            <v>Lab-CatAMonthly-SHE</v>
          </cell>
        </row>
        <row r="409">
          <cell r="B409">
            <v>2010060</v>
          </cell>
          <cell r="C409" t="str">
            <v>General Miner - Equip</v>
          </cell>
          <cell r="D409" t="str">
            <v>Direct</v>
          </cell>
          <cell r="E409" t="str">
            <v>/Day</v>
          </cell>
          <cell r="F409">
            <v>864.55142467771191</v>
          </cell>
          <cell r="G409">
            <v>22556.146669841502</v>
          </cell>
          <cell r="J409" t="str">
            <v>A</v>
          </cell>
          <cell r="L409">
            <v>0</v>
          </cell>
          <cell r="M409">
            <v>0</v>
          </cell>
          <cell r="N409">
            <v>22556.146669841502</v>
          </cell>
          <cell r="O409">
            <v>864.55142467771191</v>
          </cell>
          <cell r="P409">
            <v>0</v>
          </cell>
          <cell r="Q409">
            <v>0</v>
          </cell>
          <cell r="S409">
            <v>7063.68</v>
          </cell>
          <cell r="T409">
            <v>0</v>
          </cell>
          <cell r="U409">
            <v>7063.68</v>
          </cell>
          <cell r="V409">
            <v>0</v>
          </cell>
          <cell r="X409">
            <v>45.166800000000002</v>
          </cell>
          <cell r="Y409">
            <v>50.940000000000005</v>
          </cell>
          <cell r="Z409">
            <v>0</v>
          </cell>
          <cell r="AA409">
            <v>0</v>
          </cell>
          <cell r="AB409">
            <v>45.166800000000002</v>
          </cell>
          <cell r="AC409">
            <v>50.940000000000005</v>
          </cell>
          <cell r="AD409">
            <v>0</v>
          </cell>
          <cell r="AE409">
            <v>0</v>
          </cell>
          <cell r="AG409">
            <v>0</v>
          </cell>
          <cell r="AH409">
            <v>0</v>
          </cell>
          <cell r="AI409">
            <v>0</v>
          </cell>
          <cell r="AJ409">
            <v>0</v>
          </cell>
          <cell r="AK409">
            <v>0</v>
          </cell>
          <cell r="AL409">
            <v>0</v>
          </cell>
          <cell r="AM409">
            <v>0</v>
          </cell>
          <cell r="AN409">
            <v>0</v>
          </cell>
          <cell r="AP409">
            <v>1</v>
          </cell>
          <cell r="AQ409">
            <v>0</v>
          </cell>
          <cell r="AR409">
            <v>1</v>
          </cell>
          <cell r="AS409">
            <v>0</v>
          </cell>
          <cell r="AU409">
            <v>8500.1219999999994</v>
          </cell>
          <cell r="AV409">
            <v>0</v>
          </cell>
          <cell r="AW409">
            <v>8500.1219999999994</v>
          </cell>
          <cell r="AX409">
            <v>0</v>
          </cell>
          <cell r="AZ409">
            <v>0</v>
          </cell>
          <cell r="BA409">
            <v>0</v>
          </cell>
          <cell r="BB409">
            <v>0</v>
          </cell>
          <cell r="BC409">
            <v>0</v>
          </cell>
          <cell r="BE409">
            <v>706.36800000000005</v>
          </cell>
          <cell r="BF409">
            <v>0</v>
          </cell>
          <cell r="BG409">
            <v>706.36800000000005</v>
          </cell>
          <cell r="BH409">
            <v>0</v>
          </cell>
          <cell r="BJ409">
            <v>1336</v>
          </cell>
          <cell r="BK409">
            <v>0</v>
          </cell>
          <cell r="BL409">
            <v>1336</v>
          </cell>
          <cell r="BM409">
            <v>0</v>
          </cell>
          <cell r="BO409">
            <v>588.64</v>
          </cell>
          <cell r="BP409">
            <v>0</v>
          </cell>
          <cell r="BQ409">
            <v>588.64</v>
          </cell>
          <cell r="BT409">
            <v>0</v>
          </cell>
          <cell r="BV409">
            <v>0</v>
          </cell>
          <cell r="BX409">
            <v>88.36</v>
          </cell>
          <cell r="BY409">
            <v>0</v>
          </cell>
          <cell r="BZ409">
            <v>88.36</v>
          </cell>
          <cell r="CA409">
            <v>0</v>
          </cell>
          <cell r="CC409">
            <v>956.54000000000008</v>
          </cell>
          <cell r="CD409">
            <v>0</v>
          </cell>
          <cell r="CE409">
            <v>956.54000000000008</v>
          </cell>
          <cell r="CG409">
            <v>0</v>
          </cell>
          <cell r="CI409">
            <v>50.0357275</v>
          </cell>
          <cell r="CJ409">
            <v>0</v>
          </cell>
          <cell r="CK409">
            <v>50.0357275</v>
          </cell>
          <cell r="CL409">
            <v>0</v>
          </cell>
          <cell r="CN409">
            <v>181.94809999999998</v>
          </cell>
          <cell r="CO409">
            <v>0</v>
          </cell>
          <cell r="CP409">
            <v>181.94809999999998</v>
          </cell>
          <cell r="CQ409">
            <v>0</v>
          </cell>
          <cell r="CS409">
            <v>287.62815740999997</v>
          </cell>
          <cell r="CT409">
            <v>0</v>
          </cell>
          <cell r="CU409">
            <v>287.62815740999997</v>
          </cell>
          <cell r="CV409">
            <v>0</v>
          </cell>
          <cell r="CX409">
            <v>0</v>
          </cell>
          <cell r="CZ409">
            <v>1046.8246849315067</v>
          </cell>
          <cell r="DA409">
            <v>0</v>
          </cell>
          <cell r="DB409">
            <v>1046.8246849315067</v>
          </cell>
          <cell r="DC409">
            <v>0</v>
          </cell>
          <cell r="DE409">
            <v>1750</v>
          </cell>
          <cell r="DF409">
            <v>0</v>
          </cell>
          <cell r="DG409">
            <v>1750</v>
          </cell>
          <cell r="DI409">
            <v>0</v>
          </cell>
          <cell r="DK409">
            <v>0</v>
          </cell>
          <cell r="DM409">
            <v>0</v>
          </cell>
          <cell r="DO409">
            <v>204.02379999999999</v>
          </cell>
          <cell r="DP409">
            <v>0</v>
          </cell>
          <cell r="DQ409">
            <v>204.02379999999999</v>
          </cell>
          <cell r="DR409">
            <v>0</v>
          </cell>
          <cell r="DT409">
            <v>18194.809999999998</v>
          </cell>
          <cell r="DU409">
            <v>0</v>
          </cell>
          <cell r="DV409">
            <v>18194.809999999998</v>
          </cell>
          <cell r="DW409">
            <v>0</v>
          </cell>
          <cell r="EC409">
            <v>8</v>
          </cell>
          <cell r="ED409">
            <v>2010060</v>
          </cell>
          <cell r="EE409" t="str">
            <v>General Miner - Equip</v>
          </cell>
          <cell r="EF409" t="str">
            <v>Direct</v>
          </cell>
          <cell r="EG409" t="str">
            <v>/Day</v>
          </cell>
          <cell r="EH409">
            <v>864.55</v>
          </cell>
          <cell r="EO409">
            <v>222430</v>
          </cell>
          <cell r="EP409" t="str">
            <v>Lab-CatAMonthly-SHE-Bonus</v>
          </cell>
          <cell r="EQ409" t="str">
            <v>22240</v>
          </cell>
          <cell r="ER409" t="str">
            <v>Lab-CatAMonthly-SHE</v>
          </cell>
        </row>
        <row r="410">
          <cell r="B410">
            <v>2010070</v>
          </cell>
          <cell r="C410" t="str">
            <v>Helper - Equipping</v>
          </cell>
          <cell r="D410" t="str">
            <v>Direct - Rate of Gen Miner Equip</v>
          </cell>
          <cell r="E410" t="str">
            <v>/Day</v>
          </cell>
          <cell r="F410">
            <v>864.55142467771191</v>
          </cell>
          <cell r="G410">
            <v>22556.146669841502</v>
          </cell>
          <cell r="J410" t="str">
            <v>A</v>
          </cell>
          <cell r="L410">
            <v>0</v>
          </cell>
          <cell r="M410">
            <v>0</v>
          </cell>
          <cell r="N410">
            <v>22556.146669841502</v>
          </cell>
          <cell r="O410">
            <v>864.55142467771191</v>
          </cell>
          <cell r="P410">
            <v>0</v>
          </cell>
          <cell r="Q410">
            <v>0</v>
          </cell>
          <cell r="S410">
            <v>7063.68</v>
          </cell>
          <cell r="T410">
            <v>0</v>
          </cell>
          <cell r="U410">
            <v>7063.68</v>
          </cell>
          <cell r="V410">
            <v>0</v>
          </cell>
          <cell r="X410">
            <v>45.166800000000002</v>
          </cell>
          <cell r="Y410">
            <v>50.940000000000005</v>
          </cell>
          <cell r="Z410">
            <v>0</v>
          </cell>
          <cell r="AA410">
            <v>0</v>
          </cell>
          <cell r="AB410">
            <v>45.166800000000002</v>
          </cell>
          <cell r="AC410">
            <v>50.940000000000005</v>
          </cell>
          <cell r="AD410">
            <v>0</v>
          </cell>
          <cell r="AE410">
            <v>0</v>
          </cell>
          <cell r="AG410">
            <v>0</v>
          </cell>
          <cell r="AH410">
            <v>0</v>
          </cell>
          <cell r="AI410">
            <v>0</v>
          </cell>
          <cell r="AJ410">
            <v>0</v>
          </cell>
          <cell r="AK410">
            <v>0</v>
          </cell>
          <cell r="AL410">
            <v>0</v>
          </cell>
          <cell r="AM410">
            <v>0</v>
          </cell>
          <cell r="AN410">
            <v>0</v>
          </cell>
          <cell r="AP410">
            <v>1</v>
          </cell>
          <cell r="AQ410">
            <v>0</v>
          </cell>
          <cell r="AR410">
            <v>1</v>
          </cell>
          <cell r="AS410">
            <v>0</v>
          </cell>
          <cell r="AU410">
            <v>8500.1219999999994</v>
          </cell>
          <cell r="AV410">
            <v>0</v>
          </cell>
          <cell r="AW410">
            <v>8500.1219999999994</v>
          </cell>
          <cell r="AX410">
            <v>0</v>
          </cell>
          <cell r="AZ410">
            <v>0</v>
          </cell>
          <cell r="BA410">
            <v>0</v>
          </cell>
          <cell r="BB410">
            <v>0</v>
          </cell>
          <cell r="BC410">
            <v>0</v>
          </cell>
          <cell r="BE410">
            <v>706.36800000000005</v>
          </cell>
          <cell r="BF410">
            <v>0</v>
          </cell>
          <cell r="BG410">
            <v>706.36800000000005</v>
          </cell>
          <cell r="BH410">
            <v>0</v>
          </cell>
          <cell r="BJ410">
            <v>1336</v>
          </cell>
          <cell r="BK410">
            <v>0</v>
          </cell>
          <cell r="BL410">
            <v>1336</v>
          </cell>
          <cell r="BM410">
            <v>0</v>
          </cell>
          <cell r="BO410">
            <v>588.64</v>
          </cell>
          <cell r="BP410">
            <v>0</v>
          </cell>
          <cell r="BQ410">
            <v>588.64</v>
          </cell>
          <cell r="BT410">
            <v>0</v>
          </cell>
          <cell r="BV410">
            <v>0</v>
          </cell>
          <cell r="BX410">
            <v>88.36</v>
          </cell>
          <cell r="BY410">
            <v>0</v>
          </cell>
          <cell r="BZ410">
            <v>88.36</v>
          </cell>
          <cell r="CA410">
            <v>0</v>
          </cell>
          <cell r="CC410">
            <v>956.54000000000008</v>
          </cell>
          <cell r="CD410">
            <v>0</v>
          </cell>
          <cell r="CE410">
            <v>956.54000000000008</v>
          </cell>
          <cell r="CG410">
            <v>0</v>
          </cell>
          <cell r="CI410">
            <v>50.0357275</v>
          </cell>
          <cell r="CJ410">
            <v>0</v>
          </cell>
          <cell r="CK410">
            <v>50.0357275</v>
          </cell>
          <cell r="CL410">
            <v>0</v>
          </cell>
          <cell r="CN410">
            <v>181.94809999999998</v>
          </cell>
          <cell r="CO410">
            <v>0</v>
          </cell>
          <cell r="CP410">
            <v>181.94809999999998</v>
          </cell>
          <cell r="CQ410">
            <v>0</v>
          </cell>
          <cell r="CS410">
            <v>287.62815740999997</v>
          </cell>
          <cell r="CT410">
            <v>0</v>
          </cell>
          <cell r="CU410">
            <v>287.62815740999997</v>
          </cell>
          <cell r="CV410">
            <v>0</v>
          </cell>
          <cell r="CX410">
            <v>0</v>
          </cell>
          <cell r="CZ410">
            <v>1046.8246849315067</v>
          </cell>
          <cell r="DA410">
            <v>0</v>
          </cell>
          <cell r="DB410">
            <v>1046.8246849315067</v>
          </cell>
          <cell r="DC410">
            <v>0</v>
          </cell>
          <cell r="DE410">
            <v>1750</v>
          </cell>
          <cell r="DF410">
            <v>0</v>
          </cell>
          <cell r="DG410">
            <v>1750</v>
          </cell>
          <cell r="DI410">
            <v>0</v>
          </cell>
          <cell r="DK410">
            <v>0</v>
          </cell>
          <cell r="DM410">
            <v>0</v>
          </cell>
          <cell r="DO410">
            <v>204.02379999999999</v>
          </cell>
          <cell r="DP410">
            <v>0</v>
          </cell>
          <cell r="DQ410">
            <v>204.02379999999999</v>
          </cell>
          <cell r="DR410">
            <v>0</v>
          </cell>
          <cell r="DT410">
            <v>18194.809999999998</v>
          </cell>
          <cell r="DU410">
            <v>0</v>
          </cell>
          <cell r="DV410">
            <v>18194.809999999998</v>
          </cell>
          <cell r="DW410">
            <v>0</v>
          </cell>
          <cell r="EC410">
            <v>8</v>
          </cell>
          <cell r="ED410">
            <v>2010070</v>
          </cell>
          <cell r="EE410" t="str">
            <v>Helper - Equipping</v>
          </cell>
          <cell r="EF410" t="str">
            <v>Direct - Rate of Gen Miner Equip</v>
          </cell>
          <cell r="EG410" t="str">
            <v>/Day</v>
          </cell>
          <cell r="EH410">
            <v>864.55</v>
          </cell>
          <cell r="EO410">
            <v>222440</v>
          </cell>
          <cell r="EP410" t="str">
            <v>Lab-CatAMonthly-SHE-Allow-Fixd</v>
          </cell>
          <cell r="EQ410" t="str">
            <v>22240</v>
          </cell>
          <cell r="ER410" t="str">
            <v>Lab-CatAMonthly-SHE</v>
          </cell>
        </row>
        <row r="411">
          <cell r="B411">
            <v>2010080</v>
          </cell>
          <cell r="C411" t="str">
            <v>Timberman - Equipping</v>
          </cell>
          <cell r="D411" t="str">
            <v>Direct - Rate of Gen Miner Equip</v>
          </cell>
          <cell r="E411" t="str">
            <v>/Day</v>
          </cell>
          <cell r="F411">
            <v>865.45843449508391</v>
          </cell>
          <cell r="G411">
            <v>22579.810555976739</v>
          </cell>
          <cell r="J411" t="str">
            <v>A</v>
          </cell>
          <cell r="L411">
            <v>0</v>
          </cell>
          <cell r="M411">
            <v>0</v>
          </cell>
          <cell r="N411">
            <v>22579.810555976739</v>
          </cell>
          <cell r="O411">
            <v>865.45843449508391</v>
          </cell>
          <cell r="P411">
            <v>0</v>
          </cell>
          <cell r="Q411">
            <v>0</v>
          </cell>
          <cell r="S411">
            <v>7080.32</v>
          </cell>
          <cell r="T411">
            <v>0</v>
          </cell>
          <cell r="U411">
            <v>7080.32</v>
          </cell>
          <cell r="V411">
            <v>0</v>
          </cell>
          <cell r="X411">
            <v>45.273200000000003</v>
          </cell>
          <cell r="Y411">
            <v>51.059999999999995</v>
          </cell>
          <cell r="Z411">
            <v>0</v>
          </cell>
          <cell r="AA411">
            <v>0</v>
          </cell>
          <cell r="AB411">
            <v>45.273200000000003</v>
          </cell>
          <cell r="AC411">
            <v>51.059999999999995</v>
          </cell>
          <cell r="AD411">
            <v>0</v>
          </cell>
          <cell r="AE411">
            <v>0</v>
          </cell>
          <cell r="AG411">
            <v>0</v>
          </cell>
          <cell r="AH411">
            <v>0</v>
          </cell>
          <cell r="AI411">
            <v>0</v>
          </cell>
          <cell r="AJ411">
            <v>0</v>
          </cell>
          <cell r="AK411">
            <v>0</v>
          </cell>
          <cell r="AL411">
            <v>0</v>
          </cell>
          <cell r="AM411">
            <v>0</v>
          </cell>
          <cell r="AN411">
            <v>0</v>
          </cell>
          <cell r="AP411">
            <v>1</v>
          </cell>
          <cell r="AQ411">
            <v>0</v>
          </cell>
          <cell r="AR411">
            <v>1</v>
          </cell>
          <cell r="AS411">
            <v>0</v>
          </cell>
          <cell r="AU411">
            <v>8500.1219999999994</v>
          </cell>
          <cell r="AV411">
            <v>0</v>
          </cell>
          <cell r="AW411">
            <v>8500.1219999999994</v>
          </cell>
          <cell r="AX411">
            <v>0</v>
          </cell>
          <cell r="AZ411">
            <v>0</v>
          </cell>
          <cell r="BA411">
            <v>0</v>
          </cell>
          <cell r="BB411">
            <v>0</v>
          </cell>
          <cell r="BC411">
            <v>0</v>
          </cell>
          <cell r="BE411">
            <v>708.03200000000004</v>
          </cell>
          <cell r="BF411">
            <v>0</v>
          </cell>
          <cell r="BG411">
            <v>708.03200000000004</v>
          </cell>
          <cell r="BH411">
            <v>0</v>
          </cell>
          <cell r="BJ411">
            <v>1336</v>
          </cell>
          <cell r="BK411">
            <v>0</v>
          </cell>
          <cell r="BL411">
            <v>1336</v>
          </cell>
          <cell r="BM411">
            <v>0</v>
          </cell>
          <cell r="BO411">
            <v>590.02666666666664</v>
          </cell>
          <cell r="BP411">
            <v>0</v>
          </cell>
          <cell r="BQ411">
            <v>590.02666666666664</v>
          </cell>
          <cell r="BT411">
            <v>0</v>
          </cell>
          <cell r="BV411">
            <v>0</v>
          </cell>
          <cell r="BX411">
            <v>88.36</v>
          </cell>
          <cell r="BY411">
            <v>0</v>
          </cell>
          <cell r="BZ411">
            <v>88.36</v>
          </cell>
          <cell r="CA411">
            <v>0</v>
          </cell>
          <cell r="CC411">
            <v>958.79333333333329</v>
          </cell>
          <cell r="CD411">
            <v>0</v>
          </cell>
          <cell r="CE411">
            <v>958.79333333333329</v>
          </cell>
          <cell r="CG411">
            <v>0</v>
          </cell>
          <cell r="CI411">
            <v>50.089876833333342</v>
          </cell>
          <cell r="CJ411">
            <v>0</v>
          </cell>
          <cell r="CK411">
            <v>50.089876833333342</v>
          </cell>
          <cell r="CL411">
            <v>0</v>
          </cell>
          <cell r="CN411">
            <v>182.14500666666666</v>
          </cell>
          <cell r="CO411">
            <v>0</v>
          </cell>
          <cell r="CP411">
            <v>182.14500666666666</v>
          </cell>
          <cell r="CQ411">
            <v>0</v>
          </cell>
          <cell r="CS411">
            <v>287.964099874</v>
          </cell>
          <cell r="CT411">
            <v>0</v>
          </cell>
          <cell r="CU411">
            <v>287.964099874</v>
          </cell>
          <cell r="CV411">
            <v>0</v>
          </cell>
          <cell r="CX411">
            <v>0</v>
          </cell>
          <cell r="CZ411">
            <v>1047.9575726027399</v>
          </cell>
          <cell r="DA411">
            <v>0</v>
          </cell>
          <cell r="DB411">
            <v>1047.9575726027399</v>
          </cell>
          <cell r="DC411">
            <v>0</v>
          </cell>
          <cell r="DE411">
            <v>1750</v>
          </cell>
          <cell r="DF411">
            <v>0</v>
          </cell>
          <cell r="DG411">
            <v>1750</v>
          </cell>
          <cell r="DI411">
            <v>0</v>
          </cell>
          <cell r="DK411">
            <v>0</v>
          </cell>
          <cell r="DM411">
            <v>0</v>
          </cell>
          <cell r="DO411">
            <v>204.02379999999999</v>
          </cell>
          <cell r="DP411">
            <v>0</v>
          </cell>
          <cell r="DQ411">
            <v>204.02379999999999</v>
          </cell>
          <cell r="DR411">
            <v>0</v>
          </cell>
          <cell r="DT411">
            <v>18214.500666666667</v>
          </cell>
          <cell r="DU411">
            <v>0</v>
          </cell>
          <cell r="DV411">
            <v>18214.500666666667</v>
          </cell>
          <cell r="DW411">
            <v>0</v>
          </cell>
          <cell r="EC411">
            <v>8</v>
          </cell>
          <cell r="ED411">
            <v>2010080</v>
          </cell>
          <cell r="EE411" t="str">
            <v>Timberman - Equipping</v>
          </cell>
          <cell r="EF411" t="str">
            <v>Direct - Rate of Gen Miner Equip</v>
          </cell>
          <cell r="EG411" t="str">
            <v>/Day</v>
          </cell>
          <cell r="EH411">
            <v>865.46</v>
          </cell>
          <cell r="EO411">
            <v>222450</v>
          </cell>
          <cell r="EP411" t="str">
            <v>Lab-CatAMonthly-SHE-Allow-Hrly</v>
          </cell>
          <cell r="EQ411" t="str">
            <v>22240</v>
          </cell>
          <cell r="ER411" t="str">
            <v>Lab-CatAMonthly-SHE</v>
          </cell>
        </row>
        <row r="412">
          <cell r="B412">
            <v>2010090</v>
          </cell>
          <cell r="C412" t="str">
            <v>Stagehand</v>
          </cell>
          <cell r="D412" t="str">
            <v>Direct</v>
          </cell>
          <cell r="E412" t="str">
            <v>/Day</v>
          </cell>
          <cell r="F412">
            <v>758.27430027743799</v>
          </cell>
          <cell r="G412">
            <v>19783.376494238357</v>
          </cell>
          <cell r="J412" t="str">
            <v>A</v>
          </cell>
          <cell r="L412">
            <v>0</v>
          </cell>
          <cell r="M412">
            <v>0</v>
          </cell>
          <cell r="N412">
            <v>19783.376494238357</v>
          </cell>
          <cell r="O412">
            <v>758.27430027743799</v>
          </cell>
          <cell r="P412">
            <v>0</v>
          </cell>
          <cell r="Q412">
            <v>0</v>
          </cell>
          <cell r="S412">
            <v>7063.68</v>
          </cell>
          <cell r="T412">
            <v>0</v>
          </cell>
          <cell r="U412">
            <v>7063.68</v>
          </cell>
          <cell r="V412">
            <v>0</v>
          </cell>
          <cell r="X412">
            <v>45.166800000000002</v>
          </cell>
          <cell r="Y412">
            <v>50.940000000000005</v>
          </cell>
          <cell r="Z412">
            <v>0</v>
          </cell>
          <cell r="AA412">
            <v>0</v>
          </cell>
          <cell r="AB412">
            <v>45.166800000000002</v>
          </cell>
          <cell r="AC412">
            <v>50.940000000000005</v>
          </cell>
          <cell r="AD412">
            <v>0</v>
          </cell>
          <cell r="AE412">
            <v>0</v>
          </cell>
          <cell r="AG412">
            <v>0</v>
          </cell>
          <cell r="AH412">
            <v>0</v>
          </cell>
          <cell r="AI412">
            <v>0</v>
          </cell>
          <cell r="AJ412">
            <v>0</v>
          </cell>
          <cell r="AK412">
            <v>0</v>
          </cell>
          <cell r="AL412">
            <v>0</v>
          </cell>
          <cell r="AM412">
            <v>0</v>
          </cell>
          <cell r="AN412">
            <v>0</v>
          </cell>
          <cell r="AP412">
            <v>0.7</v>
          </cell>
          <cell r="AQ412">
            <v>0</v>
          </cell>
          <cell r="AR412">
            <v>0.7</v>
          </cell>
          <cell r="AS412">
            <v>0</v>
          </cell>
          <cell r="AU412">
            <v>5950.085399999999</v>
          </cell>
          <cell r="AV412">
            <v>0</v>
          </cell>
          <cell r="AW412">
            <v>5950.085399999999</v>
          </cell>
          <cell r="AX412">
            <v>0</v>
          </cell>
          <cell r="AZ412">
            <v>0</v>
          </cell>
          <cell r="BA412">
            <v>0</v>
          </cell>
          <cell r="BB412">
            <v>0</v>
          </cell>
          <cell r="BC412">
            <v>0</v>
          </cell>
          <cell r="BE412">
            <v>706.36800000000005</v>
          </cell>
          <cell r="BF412">
            <v>0</v>
          </cell>
          <cell r="BG412">
            <v>706.36800000000005</v>
          </cell>
          <cell r="BH412">
            <v>0</v>
          </cell>
          <cell r="BJ412">
            <v>1336</v>
          </cell>
          <cell r="BK412">
            <v>0</v>
          </cell>
          <cell r="BL412">
            <v>1336</v>
          </cell>
          <cell r="BM412">
            <v>0</v>
          </cell>
          <cell r="BO412">
            <v>588.64</v>
          </cell>
          <cell r="BP412">
            <v>0</v>
          </cell>
          <cell r="BQ412">
            <v>588.64</v>
          </cell>
          <cell r="BT412">
            <v>0</v>
          </cell>
          <cell r="BV412">
            <v>0</v>
          </cell>
          <cell r="BX412">
            <v>88.36</v>
          </cell>
          <cell r="BY412">
            <v>0</v>
          </cell>
          <cell r="BZ412">
            <v>88.36</v>
          </cell>
          <cell r="CA412">
            <v>0</v>
          </cell>
          <cell r="CC412">
            <v>956.54000000000008</v>
          </cell>
          <cell r="CD412">
            <v>0</v>
          </cell>
          <cell r="CE412">
            <v>956.54000000000008</v>
          </cell>
          <cell r="CG412">
            <v>0</v>
          </cell>
          <cell r="CI412">
            <v>43.023126850000004</v>
          </cell>
          <cell r="CJ412">
            <v>0</v>
          </cell>
          <cell r="CK412">
            <v>43.023126850000004</v>
          </cell>
          <cell r="CL412">
            <v>0</v>
          </cell>
          <cell r="CN412">
            <v>156.447734</v>
          </cell>
          <cell r="CO412">
            <v>0</v>
          </cell>
          <cell r="CP412">
            <v>156.447734</v>
          </cell>
          <cell r="CQ412">
            <v>0</v>
          </cell>
          <cell r="CS412">
            <v>244.12198297739999</v>
          </cell>
          <cell r="CT412">
            <v>0</v>
          </cell>
          <cell r="CU412">
            <v>244.12198297739999</v>
          </cell>
          <cell r="CV412">
            <v>0</v>
          </cell>
          <cell r="CX412">
            <v>0</v>
          </cell>
          <cell r="CZ412">
            <v>900.110250410959</v>
          </cell>
          <cell r="DA412">
            <v>0</v>
          </cell>
          <cell r="DB412">
            <v>900.110250410959</v>
          </cell>
          <cell r="DC412">
            <v>0</v>
          </cell>
          <cell r="DE412">
            <v>1750</v>
          </cell>
          <cell r="DF412">
            <v>0</v>
          </cell>
          <cell r="DG412">
            <v>1750</v>
          </cell>
          <cell r="DI412">
            <v>0</v>
          </cell>
          <cell r="DK412">
            <v>0</v>
          </cell>
          <cell r="DM412">
            <v>0</v>
          </cell>
          <cell r="DO412">
            <v>204.02379999999999</v>
          </cell>
          <cell r="DP412">
            <v>0</v>
          </cell>
          <cell r="DQ412">
            <v>204.02379999999999</v>
          </cell>
          <cell r="DR412">
            <v>0</v>
          </cell>
          <cell r="DT412">
            <v>15644.7734</v>
          </cell>
          <cell r="DU412">
            <v>0</v>
          </cell>
          <cell r="DV412">
            <v>15644.7734</v>
          </cell>
          <cell r="DW412">
            <v>0</v>
          </cell>
          <cell r="EC412">
            <v>8</v>
          </cell>
          <cell r="ED412">
            <v>2010090</v>
          </cell>
          <cell r="EE412" t="str">
            <v>Stagehand</v>
          </cell>
          <cell r="EF412" t="str">
            <v>Direct</v>
          </cell>
          <cell r="EG412" t="str">
            <v>/Day</v>
          </cell>
          <cell r="EH412">
            <v>758.27</v>
          </cell>
          <cell r="EO412">
            <v>222460</v>
          </cell>
          <cell r="EP412" t="str">
            <v>Lab-CatAMonthly-SHE-Allow-%</v>
          </cell>
          <cell r="EQ412" t="str">
            <v>22240</v>
          </cell>
          <cell r="ER412" t="str">
            <v>Lab-CatAMonthly-SHE</v>
          </cell>
        </row>
        <row r="413">
          <cell r="B413">
            <v>2010100</v>
          </cell>
          <cell r="C413" t="str">
            <v>Grab Driver</v>
          </cell>
          <cell r="D413" t="str">
            <v>Direct - Rate of Stagehand</v>
          </cell>
          <cell r="E413" t="str">
            <v>/Day</v>
          </cell>
          <cell r="F413">
            <v>763.14947804581197</v>
          </cell>
          <cell r="G413">
            <v>19910.569882215234</v>
          </cell>
          <cell r="J413" t="str">
            <v>A</v>
          </cell>
          <cell r="L413">
            <v>0</v>
          </cell>
          <cell r="M413">
            <v>0</v>
          </cell>
          <cell r="N413">
            <v>19910.569882215234</v>
          </cell>
          <cell r="O413">
            <v>763.14947804581197</v>
          </cell>
          <cell r="P413">
            <v>0</v>
          </cell>
          <cell r="Q413">
            <v>0</v>
          </cell>
          <cell r="S413">
            <v>7153.12</v>
          </cell>
          <cell r="T413">
            <v>0</v>
          </cell>
          <cell r="U413">
            <v>7153.12</v>
          </cell>
          <cell r="V413">
            <v>0</v>
          </cell>
          <cell r="X413">
            <v>45.738700000000001</v>
          </cell>
          <cell r="Y413">
            <v>51.585000000000001</v>
          </cell>
          <cell r="Z413">
            <v>0</v>
          </cell>
          <cell r="AA413">
            <v>0</v>
          </cell>
          <cell r="AB413">
            <v>45.738700000000001</v>
          </cell>
          <cell r="AC413">
            <v>51.585000000000001</v>
          </cell>
          <cell r="AD413">
            <v>0</v>
          </cell>
          <cell r="AE413">
            <v>0</v>
          </cell>
          <cell r="AG413">
            <v>0</v>
          </cell>
          <cell r="AH413">
            <v>0</v>
          </cell>
          <cell r="AI413">
            <v>0</v>
          </cell>
          <cell r="AJ413">
            <v>0</v>
          </cell>
          <cell r="AK413">
            <v>0</v>
          </cell>
          <cell r="AL413">
            <v>0</v>
          </cell>
          <cell r="AM413">
            <v>0</v>
          </cell>
          <cell r="AN413">
            <v>0</v>
          </cell>
          <cell r="AP413">
            <v>0.7</v>
          </cell>
          <cell r="AQ413">
            <v>0</v>
          </cell>
          <cell r="AR413">
            <v>0.7</v>
          </cell>
          <cell r="AS413">
            <v>0</v>
          </cell>
          <cell r="AU413">
            <v>5950.085399999999</v>
          </cell>
          <cell r="AV413">
            <v>0</v>
          </cell>
          <cell r="AW413">
            <v>5950.085399999999</v>
          </cell>
          <cell r="AX413">
            <v>0</v>
          </cell>
          <cell r="AZ413">
            <v>0</v>
          </cell>
          <cell r="BA413">
            <v>0</v>
          </cell>
          <cell r="BB413">
            <v>0</v>
          </cell>
          <cell r="BC413">
            <v>0</v>
          </cell>
          <cell r="BE413">
            <v>715.31200000000001</v>
          </cell>
          <cell r="BF413">
            <v>0</v>
          </cell>
          <cell r="BG413">
            <v>715.31200000000001</v>
          </cell>
          <cell r="BH413">
            <v>0</v>
          </cell>
          <cell r="BJ413">
            <v>1336</v>
          </cell>
          <cell r="BK413">
            <v>0</v>
          </cell>
          <cell r="BL413">
            <v>1336</v>
          </cell>
          <cell r="BM413">
            <v>0</v>
          </cell>
          <cell r="BO413">
            <v>596.09333333333336</v>
          </cell>
          <cell r="BP413">
            <v>0</v>
          </cell>
          <cell r="BQ413">
            <v>596.09333333333336</v>
          </cell>
          <cell r="BT413">
            <v>0</v>
          </cell>
          <cell r="BV413">
            <v>0</v>
          </cell>
          <cell r="BX413">
            <v>88.36</v>
          </cell>
          <cell r="BY413">
            <v>0</v>
          </cell>
          <cell r="BZ413">
            <v>88.36</v>
          </cell>
          <cell r="CA413">
            <v>0</v>
          </cell>
          <cell r="CC413">
            <v>968.65166666666664</v>
          </cell>
          <cell r="CD413">
            <v>0</v>
          </cell>
          <cell r="CE413">
            <v>968.65166666666664</v>
          </cell>
          <cell r="CG413">
            <v>0</v>
          </cell>
          <cell r="CI413">
            <v>43.31417951666667</v>
          </cell>
          <cell r="CJ413">
            <v>0</v>
          </cell>
          <cell r="CK413">
            <v>43.31417951666667</v>
          </cell>
          <cell r="CL413">
            <v>0</v>
          </cell>
          <cell r="CN413">
            <v>157.50610733333335</v>
          </cell>
          <cell r="CO413">
            <v>0</v>
          </cell>
          <cell r="CP413">
            <v>157.50610733333335</v>
          </cell>
          <cell r="CQ413">
            <v>0</v>
          </cell>
          <cell r="CS413">
            <v>245.9276737214</v>
          </cell>
          <cell r="CT413">
            <v>0</v>
          </cell>
          <cell r="CU413">
            <v>245.9276737214</v>
          </cell>
          <cell r="CV413">
            <v>0</v>
          </cell>
          <cell r="CX413">
            <v>0</v>
          </cell>
          <cell r="CZ413">
            <v>906.19952164383551</v>
          </cell>
          <cell r="DA413">
            <v>0</v>
          </cell>
          <cell r="DB413">
            <v>906.19952164383551</v>
          </cell>
          <cell r="DC413">
            <v>0</v>
          </cell>
          <cell r="DE413">
            <v>1750</v>
          </cell>
          <cell r="DF413">
            <v>0</v>
          </cell>
          <cell r="DG413">
            <v>1750</v>
          </cell>
          <cell r="DI413">
            <v>0</v>
          </cell>
          <cell r="DK413">
            <v>0</v>
          </cell>
          <cell r="DM413">
            <v>0</v>
          </cell>
          <cell r="DO413">
            <v>204.02379999999999</v>
          </cell>
          <cell r="DP413">
            <v>0</v>
          </cell>
          <cell r="DQ413">
            <v>204.02379999999999</v>
          </cell>
          <cell r="DR413">
            <v>0</v>
          </cell>
          <cell r="DT413">
            <v>15750.610733333333</v>
          </cell>
          <cell r="DU413">
            <v>0</v>
          </cell>
          <cell r="DV413">
            <v>15750.610733333333</v>
          </cell>
          <cell r="DW413">
            <v>0</v>
          </cell>
          <cell r="EC413">
            <v>8</v>
          </cell>
          <cell r="ED413">
            <v>2010100</v>
          </cell>
          <cell r="EE413" t="str">
            <v>Grab Driver</v>
          </cell>
          <cell r="EF413" t="str">
            <v>Direct - Rate of Stagehand</v>
          </cell>
          <cell r="EG413" t="str">
            <v>/Day</v>
          </cell>
          <cell r="EH413">
            <v>763.15</v>
          </cell>
          <cell r="EO413">
            <v>222470</v>
          </cell>
          <cell r="EP413" t="str">
            <v>Lab-CatAMonthly-SHE-CompCont</v>
          </cell>
          <cell r="EQ413" t="str">
            <v>22240</v>
          </cell>
          <cell r="ER413" t="str">
            <v>Lab-CatAMonthly-SHE</v>
          </cell>
        </row>
        <row r="414">
          <cell r="B414">
            <v>2010110</v>
          </cell>
          <cell r="C414" t="str">
            <v>Nightshift Cleaner</v>
          </cell>
          <cell r="D414" t="str">
            <v>Direct - Rate of Stagehand</v>
          </cell>
          <cell r="E414" t="str">
            <v>/Day</v>
          </cell>
          <cell r="F414">
            <v>772.67308112821684</v>
          </cell>
          <cell r="G414">
            <v>20159.040686635177</v>
          </cell>
          <cell r="J414" t="str">
            <v>A</v>
          </cell>
          <cell r="L414">
            <v>0</v>
          </cell>
          <cell r="M414">
            <v>0</v>
          </cell>
          <cell r="N414">
            <v>20159.040686635177</v>
          </cell>
          <cell r="O414">
            <v>772.67308112821684</v>
          </cell>
          <cell r="P414">
            <v>0</v>
          </cell>
          <cell r="Q414">
            <v>0</v>
          </cell>
          <cell r="S414">
            <v>7327.8399999999992</v>
          </cell>
          <cell r="T414">
            <v>0</v>
          </cell>
          <cell r="U414">
            <v>7327.8399999999992</v>
          </cell>
          <cell r="V414">
            <v>0</v>
          </cell>
          <cell r="X414">
            <v>46.855899999999991</v>
          </cell>
          <cell r="Y414">
            <v>52.844999999999992</v>
          </cell>
          <cell r="Z414">
            <v>0</v>
          </cell>
          <cell r="AA414">
            <v>0</v>
          </cell>
          <cell r="AB414">
            <v>46.855899999999991</v>
          </cell>
          <cell r="AC414">
            <v>52.844999999999992</v>
          </cell>
          <cell r="AD414">
            <v>0</v>
          </cell>
          <cell r="AE414">
            <v>0</v>
          </cell>
          <cell r="AG414">
            <v>0</v>
          </cell>
          <cell r="AH414">
            <v>0</v>
          </cell>
          <cell r="AI414">
            <v>0</v>
          </cell>
          <cell r="AJ414">
            <v>0</v>
          </cell>
          <cell r="AK414">
            <v>0</v>
          </cell>
          <cell r="AL414">
            <v>0</v>
          </cell>
          <cell r="AM414">
            <v>0</v>
          </cell>
          <cell r="AN414">
            <v>0</v>
          </cell>
          <cell r="AP414">
            <v>0.7</v>
          </cell>
          <cell r="AQ414">
            <v>0</v>
          </cell>
          <cell r="AR414">
            <v>0.7</v>
          </cell>
          <cell r="AS414">
            <v>0</v>
          </cell>
          <cell r="AU414">
            <v>5950.085399999999</v>
          </cell>
          <cell r="AV414">
            <v>0</v>
          </cell>
          <cell r="AW414">
            <v>5950.085399999999</v>
          </cell>
          <cell r="AX414">
            <v>0</v>
          </cell>
          <cell r="AZ414">
            <v>0</v>
          </cell>
          <cell r="BA414">
            <v>0</v>
          </cell>
          <cell r="BB414">
            <v>0</v>
          </cell>
          <cell r="BC414">
            <v>0</v>
          </cell>
          <cell r="BE414">
            <v>732.78399999999999</v>
          </cell>
          <cell r="BF414">
            <v>0</v>
          </cell>
          <cell r="BG414">
            <v>732.78399999999999</v>
          </cell>
          <cell r="BH414">
            <v>0</v>
          </cell>
          <cell r="BJ414">
            <v>1336</v>
          </cell>
          <cell r="BK414">
            <v>0</v>
          </cell>
          <cell r="BL414">
            <v>1336</v>
          </cell>
          <cell r="BM414">
            <v>0</v>
          </cell>
          <cell r="BO414">
            <v>610.65333333333331</v>
          </cell>
          <cell r="BP414">
            <v>0</v>
          </cell>
          <cell r="BQ414">
            <v>610.65333333333331</v>
          </cell>
          <cell r="BT414">
            <v>0</v>
          </cell>
          <cell r="BV414">
            <v>0</v>
          </cell>
          <cell r="BX414">
            <v>88.36</v>
          </cell>
          <cell r="BY414">
            <v>0</v>
          </cell>
          <cell r="BZ414">
            <v>88.36</v>
          </cell>
          <cell r="CA414">
            <v>0</v>
          </cell>
          <cell r="CC414">
            <v>992.31166666666661</v>
          </cell>
          <cell r="CD414">
            <v>0</v>
          </cell>
          <cell r="CE414">
            <v>992.31166666666661</v>
          </cell>
          <cell r="CG414">
            <v>0</v>
          </cell>
          <cell r="CI414">
            <v>43.882747516666669</v>
          </cell>
          <cell r="CJ414">
            <v>0</v>
          </cell>
          <cell r="CK414">
            <v>43.882747516666669</v>
          </cell>
          <cell r="CL414">
            <v>0</v>
          </cell>
          <cell r="CN414">
            <v>159.57362733333332</v>
          </cell>
          <cell r="CO414">
            <v>0</v>
          </cell>
          <cell r="CP414">
            <v>159.57362733333332</v>
          </cell>
          <cell r="CQ414">
            <v>0</v>
          </cell>
          <cell r="CS414">
            <v>249.45506959339997</v>
          </cell>
          <cell r="CT414">
            <v>0</v>
          </cell>
          <cell r="CU414">
            <v>249.45506959339997</v>
          </cell>
          <cell r="CV414">
            <v>0</v>
          </cell>
          <cell r="CX414">
            <v>0</v>
          </cell>
          <cell r="CZ414">
            <v>918.0948421917808</v>
          </cell>
          <cell r="DA414">
            <v>0</v>
          </cell>
          <cell r="DB414">
            <v>918.0948421917808</v>
          </cell>
          <cell r="DC414">
            <v>0</v>
          </cell>
          <cell r="DE414">
            <v>1750</v>
          </cell>
          <cell r="DF414">
            <v>0</v>
          </cell>
          <cell r="DG414">
            <v>1750</v>
          </cell>
          <cell r="DI414">
            <v>0</v>
          </cell>
          <cell r="DK414">
            <v>0</v>
          </cell>
          <cell r="DM414">
            <v>0</v>
          </cell>
          <cell r="DO414">
            <v>204.02379999999999</v>
          </cell>
          <cell r="DP414">
            <v>0</v>
          </cell>
          <cell r="DQ414">
            <v>204.02379999999999</v>
          </cell>
          <cell r="DR414">
            <v>0</v>
          </cell>
          <cell r="DT414">
            <v>15957.362733333332</v>
          </cell>
          <cell r="DU414">
            <v>0</v>
          </cell>
          <cell r="DV414">
            <v>15957.362733333332</v>
          </cell>
          <cell r="DW414">
            <v>0</v>
          </cell>
          <cell r="EC414">
            <v>8</v>
          </cell>
          <cell r="ED414">
            <v>2010110</v>
          </cell>
          <cell r="EE414" t="str">
            <v>Nightshift Cleaner</v>
          </cell>
          <cell r="EF414" t="str">
            <v>Direct - Rate of Stagehand</v>
          </cell>
          <cell r="EG414" t="str">
            <v>/Day</v>
          </cell>
          <cell r="EH414">
            <v>772.67</v>
          </cell>
          <cell r="EO414">
            <v>222480</v>
          </cell>
          <cell r="EP414" t="str">
            <v>Lab-CatAMonthly-SHE-StatutCont</v>
          </cell>
          <cell r="EQ414" t="str">
            <v>22240</v>
          </cell>
          <cell r="ER414" t="str">
            <v>Lab-CatAMonthly-SHE</v>
          </cell>
        </row>
        <row r="415">
          <cell r="B415">
            <v>2010120</v>
          </cell>
          <cell r="C415" t="str">
            <v>Cementation Hand</v>
          </cell>
          <cell r="D415" t="str">
            <v>Direct - Rate as Stagehand</v>
          </cell>
          <cell r="E415" t="str">
            <v>/Day</v>
          </cell>
          <cell r="F415">
            <v>677.33239979232633</v>
          </cell>
          <cell r="G415">
            <v>17671.602310581795</v>
          </cell>
          <cell r="J415" t="str">
            <v>A</v>
          </cell>
          <cell r="L415">
            <v>0</v>
          </cell>
          <cell r="M415">
            <v>0</v>
          </cell>
          <cell r="N415">
            <v>17671.602310581795</v>
          </cell>
          <cell r="O415">
            <v>677.33239979232633</v>
          </cell>
          <cell r="P415">
            <v>0</v>
          </cell>
          <cell r="Q415">
            <v>0</v>
          </cell>
          <cell r="S415">
            <v>6878.56</v>
          </cell>
          <cell r="T415">
            <v>0</v>
          </cell>
          <cell r="U415">
            <v>6878.56</v>
          </cell>
          <cell r="V415">
            <v>0</v>
          </cell>
          <cell r="X415">
            <v>43.9831</v>
          </cell>
          <cell r="Y415">
            <v>49.605000000000004</v>
          </cell>
          <cell r="Z415">
            <v>0</v>
          </cell>
          <cell r="AA415">
            <v>0</v>
          </cell>
          <cell r="AB415">
            <v>43.9831</v>
          </cell>
          <cell r="AC415">
            <v>49.605000000000004</v>
          </cell>
          <cell r="AD415">
            <v>0</v>
          </cell>
          <cell r="AE415">
            <v>0</v>
          </cell>
          <cell r="AG415">
            <v>0</v>
          </cell>
          <cell r="AH415">
            <v>0</v>
          </cell>
          <cell r="AI415">
            <v>0</v>
          </cell>
          <cell r="AJ415">
            <v>0</v>
          </cell>
          <cell r="AK415">
            <v>0</v>
          </cell>
          <cell r="AL415">
            <v>0</v>
          </cell>
          <cell r="AM415">
            <v>0</v>
          </cell>
          <cell r="AN415">
            <v>0</v>
          </cell>
          <cell r="AP415">
            <v>0.5</v>
          </cell>
          <cell r="AQ415">
            <v>0</v>
          </cell>
          <cell r="AR415">
            <v>0.5</v>
          </cell>
          <cell r="AS415">
            <v>0</v>
          </cell>
          <cell r="AU415">
            <v>4250.0609999999997</v>
          </cell>
          <cell r="AV415">
            <v>0</v>
          </cell>
          <cell r="AW415">
            <v>4250.0609999999997</v>
          </cell>
          <cell r="AX415">
            <v>0</v>
          </cell>
          <cell r="AZ415">
            <v>0</v>
          </cell>
          <cell r="BA415">
            <v>0</v>
          </cell>
          <cell r="BB415">
            <v>0</v>
          </cell>
          <cell r="BC415">
            <v>0</v>
          </cell>
          <cell r="BE415">
            <v>687.85600000000011</v>
          </cell>
          <cell r="BF415">
            <v>0</v>
          </cell>
          <cell r="BG415">
            <v>687.85600000000011</v>
          </cell>
          <cell r="BH415">
            <v>0</v>
          </cell>
          <cell r="BJ415">
            <v>1336</v>
          </cell>
          <cell r="BK415">
            <v>0</v>
          </cell>
          <cell r="BL415">
            <v>1336</v>
          </cell>
          <cell r="BM415">
            <v>0</v>
          </cell>
          <cell r="BO415">
            <v>573.21333333333337</v>
          </cell>
          <cell r="BP415">
            <v>0</v>
          </cell>
          <cell r="BQ415">
            <v>573.21333333333337</v>
          </cell>
          <cell r="BT415">
            <v>0</v>
          </cell>
          <cell r="BV415">
            <v>0</v>
          </cell>
          <cell r="BX415">
            <v>88.36</v>
          </cell>
          <cell r="BY415">
            <v>0</v>
          </cell>
          <cell r="BZ415">
            <v>88.36</v>
          </cell>
          <cell r="CA415">
            <v>0</v>
          </cell>
          <cell r="CC415">
            <v>931.47166666666669</v>
          </cell>
          <cell r="CD415">
            <v>0</v>
          </cell>
          <cell r="CE415">
            <v>931.47166666666669</v>
          </cell>
          <cell r="CG415">
            <v>0</v>
          </cell>
          <cell r="CI415">
            <v>37.745648416666668</v>
          </cell>
          <cell r="CJ415">
            <v>0</v>
          </cell>
          <cell r="CK415">
            <v>37.745648416666668</v>
          </cell>
          <cell r="CL415">
            <v>0</v>
          </cell>
          <cell r="CN415">
            <v>137.25690333333333</v>
          </cell>
          <cell r="CO415">
            <v>0</v>
          </cell>
          <cell r="CP415">
            <v>137.25690333333333</v>
          </cell>
          <cell r="CQ415">
            <v>0</v>
          </cell>
          <cell r="CS415">
            <v>211.38050677699997</v>
          </cell>
          <cell r="CT415">
            <v>0</v>
          </cell>
          <cell r="CU415">
            <v>211.38050677699997</v>
          </cell>
          <cell r="CV415">
            <v>0</v>
          </cell>
          <cell r="CX415">
            <v>0</v>
          </cell>
          <cell r="CZ415">
            <v>789.69725205479449</v>
          </cell>
          <cell r="DA415">
            <v>0</v>
          </cell>
          <cell r="DB415">
            <v>789.69725205479449</v>
          </cell>
          <cell r="DC415">
            <v>0</v>
          </cell>
          <cell r="DE415">
            <v>1750</v>
          </cell>
          <cell r="DF415">
            <v>0</v>
          </cell>
          <cell r="DG415">
            <v>1750</v>
          </cell>
          <cell r="DI415">
            <v>0</v>
          </cell>
          <cell r="DK415">
            <v>0</v>
          </cell>
          <cell r="DM415">
            <v>0</v>
          </cell>
          <cell r="DO415">
            <v>204.02379999999999</v>
          </cell>
          <cell r="DP415">
            <v>0</v>
          </cell>
          <cell r="DQ415">
            <v>204.02379999999999</v>
          </cell>
          <cell r="DR415">
            <v>0</v>
          </cell>
          <cell r="DT415">
            <v>13725.690333333332</v>
          </cell>
          <cell r="DU415">
            <v>0</v>
          </cell>
          <cell r="DV415">
            <v>13725.690333333332</v>
          </cell>
          <cell r="DW415">
            <v>0</v>
          </cell>
          <cell r="EC415">
            <v>8</v>
          </cell>
          <cell r="ED415">
            <v>2010120</v>
          </cell>
          <cell r="EE415" t="str">
            <v>Cementation Hand</v>
          </cell>
          <cell r="EF415" t="str">
            <v>Direct - Rate as Stagehand</v>
          </cell>
          <cell r="EG415" t="str">
            <v>/Day</v>
          </cell>
          <cell r="EH415">
            <v>677.33</v>
          </cell>
          <cell r="EO415">
            <v>222490</v>
          </cell>
          <cell r="EP415" t="str">
            <v>Lab-CatAMonthly-SHE-Provisions</v>
          </cell>
          <cell r="EQ415" t="str">
            <v>22240</v>
          </cell>
          <cell r="ER415" t="str">
            <v>Lab-CatAMonthly-SHE</v>
          </cell>
        </row>
        <row r="416">
          <cell r="B416">
            <v>2010130</v>
          </cell>
          <cell r="C416" t="str">
            <v>Grab Driver (Fitter)</v>
          </cell>
          <cell r="D416" t="str">
            <v>Direct</v>
          </cell>
          <cell r="E416" t="str">
            <v>/Day</v>
          </cell>
          <cell r="F416">
            <v>902.85515254904476</v>
          </cell>
          <cell r="G416">
            <v>23555.490930004577</v>
          </cell>
          <cell r="J416" t="str">
            <v>A</v>
          </cell>
          <cell r="L416">
            <v>0</v>
          </cell>
          <cell r="M416">
            <v>0</v>
          </cell>
          <cell r="N416">
            <v>23555.490930004577</v>
          </cell>
          <cell r="O416">
            <v>902.85515254904476</v>
          </cell>
          <cell r="P416">
            <v>0</v>
          </cell>
          <cell r="Q416">
            <v>0</v>
          </cell>
          <cell r="S416">
            <v>9391.1999999999989</v>
          </cell>
          <cell r="T416">
            <v>0</v>
          </cell>
          <cell r="U416">
            <v>9391.1999999999989</v>
          </cell>
          <cell r="V416">
            <v>0</v>
          </cell>
          <cell r="X416">
            <v>60.049499999999995</v>
          </cell>
          <cell r="Y416">
            <v>67.724999999999994</v>
          </cell>
          <cell r="Z416">
            <v>0</v>
          </cell>
          <cell r="AA416">
            <v>0</v>
          </cell>
          <cell r="AB416">
            <v>60.049499999999995</v>
          </cell>
          <cell r="AC416">
            <v>67.724999999999994</v>
          </cell>
          <cell r="AD416">
            <v>0</v>
          </cell>
          <cell r="AE416">
            <v>0</v>
          </cell>
          <cell r="AG416">
            <v>0</v>
          </cell>
          <cell r="AH416">
            <v>0</v>
          </cell>
          <cell r="AI416">
            <v>0</v>
          </cell>
          <cell r="AJ416">
            <v>0</v>
          </cell>
          <cell r="AK416">
            <v>0</v>
          </cell>
          <cell r="AL416">
            <v>0</v>
          </cell>
          <cell r="AM416">
            <v>0</v>
          </cell>
          <cell r="AN416">
            <v>0</v>
          </cell>
          <cell r="AP416">
            <v>0.75</v>
          </cell>
          <cell r="AQ416">
            <v>0</v>
          </cell>
          <cell r="AR416">
            <v>0.75</v>
          </cell>
          <cell r="AS416">
            <v>0</v>
          </cell>
          <cell r="AU416">
            <v>6375.0914999999995</v>
          </cell>
          <cell r="AV416">
            <v>0</v>
          </cell>
          <cell r="AW416">
            <v>6375.0914999999995</v>
          </cell>
          <cell r="AX416">
            <v>0</v>
          </cell>
          <cell r="AZ416">
            <v>0</v>
          </cell>
          <cell r="BA416">
            <v>0</v>
          </cell>
          <cell r="BB416">
            <v>0</v>
          </cell>
          <cell r="BC416">
            <v>0</v>
          </cell>
          <cell r="BE416">
            <v>939.11999999999989</v>
          </cell>
          <cell r="BF416">
            <v>0</v>
          </cell>
          <cell r="BG416">
            <v>939.11999999999989</v>
          </cell>
          <cell r="BH416">
            <v>0</v>
          </cell>
          <cell r="BJ416">
            <v>1336</v>
          </cell>
          <cell r="BK416">
            <v>0</v>
          </cell>
          <cell r="BL416">
            <v>1336</v>
          </cell>
          <cell r="BM416">
            <v>0</v>
          </cell>
          <cell r="BO416">
            <v>782.59999999999991</v>
          </cell>
          <cell r="BP416">
            <v>0</v>
          </cell>
          <cell r="BQ416">
            <v>782.59999999999991</v>
          </cell>
          <cell r="BT416">
            <v>0</v>
          </cell>
          <cell r="BV416">
            <v>0</v>
          </cell>
          <cell r="BX416">
            <v>88.36</v>
          </cell>
          <cell r="BY416">
            <v>0</v>
          </cell>
          <cell r="BZ416">
            <v>88.36</v>
          </cell>
          <cell r="CA416">
            <v>0</v>
          </cell>
          <cell r="CC416">
            <v>1271.7249999999999</v>
          </cell>
          <cell r="CD416">
            <v>0</v>
          </cell>
          <cell r="CE416">
            <v>1271.7249999999999</v>
          </cell>
          <cell r="CG416">
            <v>0</v>
          </cell>
          <cell r="CI416">
            <v>51.766031624999997</v>
          </cell>
          <cell r="CJ416">
            <v>0</v>
          </cell>
          <cell r="CK416">
            <v>51.766031624999997</v>
          </cell>
          <cell r="CL416">
            <v>0</v>
          </cell>
          <cell r="CN416">
            <v>188.24011499999997</v>
          </cell>
          <cell r="CO416">
            <v>0</v>
          </cell>
          <cell r="CP416">
            <v>188.24011499999997</v>
          </cell>
          <cell r="CQ416">
            <v>0</v>
          </cell>
          <cell r="CS416">
            <v>298.36296420149995</v>
          </cell>
          <cell r="CT416">
            <v>0</v>
          </cell>
          <cell r="CU416">
            <v>298.36296420149995</v>
          </cell>
          <cell r="CV416">
            <v>0</v>
          </cell>
          <cell r="CX416">
            <v>0</v>
          </cell>
          <cell r="CZ416">
            <v>1083.0253191780821</v>
          </cell>
          <cell r="DA416">
            <v>0</v>
          </cell>
          <cell r="DB416">
            <v>1083.0253191780821</v>
          </cell>
          <cell r="DC416">
            <v>0</v>
          </cell>
          <cell r="DE416">
            <v>1750</v>
          </cell>
          <cell r="DF416">
            <v>0</v>
          </cell>
          <cell r="DG416">
            <v>1750</v>
          </cell>
          <cell r="DI416">
            <v>0</v>
          </cell>
          <cell r="DK416">
            <v>0</v>
          </cell>
          <cell r="DM416">
            <v>0</v>
          </cell>
          <cell r="DO416">
            <v>204.02379999999999</v>
          </cell>
          <cell r="DP416">
            <v>0</v>
          </cell>
          <cell r="DQ416">
            <v>204.02379999999999</v>
          </cell>
          <cell r="DR416">
            <v>0</v>
          </cell>
          <cell r="DT416">
            <v>18824.011499999997</v>
          </cell>
          <cell r="DU416">
            <v>0</v>
          </cell>
          <cell r="DV416">
            <v>18824.011499999997</v>
          </cell>
          <cell r="DW416">
            <v>0</v>
          </cell>
          <cell r="EC416">
            <v>8</v>
          </cell>
          <cell r="ED416">
            <v>2010130</v>
          </cell>
          <cell r="EE416" t="str">
            <v>Grab Driver (Fitter)</v>
          </cell>
          <cell r="EF416" t="str">
            <v>Direct</v>
          </cell>
          <cell r="EG416" t="str">
            <v>/Day</v>
          </cell>
          <cell r="EH416">
            <v>902.86</v>
          </cell>
          <cell r="EO416">
            <v>222499</v>
          </cell>
          <cell r="EP416" t="str">
            <v>Lab-CatAMonthly-SHE-Unallocated</v>
          </cell>
          <cell r="EQ416" t="str">
            <v>22240</v>
          </cell>
          <cell r="ER416" t="str">
            <v>Lab-CatAMonthly-SHE</v>
          </cell>
        </row>
        <row r="417">
          <cell r="B417">
            <v>2010140</v>
          </cell>
          <cell r="C417" t="str">
            <v>Grab Driver (Fitter)  EQ</v>
          </cell>
          <cell r="D417" t="str">
            <v>Direct - Equipping Work</v>
          </cell>
          <cell r="E417" t="str">
            <v>/Day</v>
          </cell>
          <cell r="F417">
            <v>1017.4959551320488</v>
          </cell>
          <cell r="G417">
            <v>26546.469469395153</v>
          </cell>
          <cell r="J417" t="str">
            <v>A</v>
          </cell>
          <cell r="L417">
            <v>0</v>
          </cell>
          <cell r="M417">
            <v>0</v>
          </cell>
          <cell r="N417">
            <v>26546.469469395153</v>
          </cell>
          <cell r="O417">
            <v>1017.4959551320488</v>
          </cell>
          <cell r="P417">
            <v>0</v>
          </cell>
          <cell r="Q417">
            <v>0</v>
          </cell>
          <cell r="S417">
            <v>9869.6</v>
          </cell>
          <cell r="T417">
            <v>0</v>
          </cell>
          <cell r="U417">
            <v>9869.6</v>
          </cell>
          <cell r="V417">
            <v>0</v>
          </cell>
          <cell r="X417">
            <v>63.108500000000006</v>
          </cell>
          <cell r="Y417">
            <v>71.175000000000011</v>
          </cell>
          <cell r="Z417">
            <v>0</v>
          </cell>
          <cell r="AA417">
            <v>0</v>
          </cell>
          <cell r="AB417">
            <v>63.108500000000006</v>
          </cell>
          <cell r="AC417">
            <v>71.175000000000011</v>
          </cell>
          <cell r="AD417">
            <v>0</v>
          </cell>
          <cell r="AE417">
            <v>0</v>
          </cell>
          <cell r="AG417">
            <v>0</v>
          </cell>
          <cell r="AH417">
            <v>0</v>
          </cell>
          <cell r="AI417">
            <v>0</v>
          </cell>
          <cell r="AJ417">
            <v>0</v>
          </cell>
          <cell r="AK417">
            <v>0</v>
          </cell>
          <cell r="AL417">
            <v>0</v>
          </cell>
          <cell r="AM417">
            <v>0</v>
          </cell>
          <cell r="AN417">
            <v>0</v>
          </cell>
          <cell r="AP417">
            <v>1</v>
          </cell>
          <cell r="AQ417">
            <v>0</v>
          </cell>
          <cell r="AR417">
            <v>1</v>
          </cell>
          <cell r="AS417">
            <v>0</v>
          </cell>
          <cell r="AU417">
            <v>8500.1219999999994</v>
          </cell>
          <cell r="AV417">
            <v>0</v>
          </cell>
          <cell r="AW417">
            <v>8500.1219999999994</v>
          </cell>
          <cell r="AX417">
            <v>0</v>
          </cell>
          <cell r="AZ417">
            <v>0</v>
          </cell>
          <cell r="BA417">
            <v>0</v>
          </cell>
          <cell r="BB417">
            <v>0</v>
          </cell>
          <cell r="BC417">
            <v>0</v>
          </cell>
          <cell r="BE417">
            <v>986.96</v>
          </cell>
          <cell r="BF417">
            <v>0</v>
          </cell>
          <cell r="BG417">
            <v>986.96</v>
          </cell>
          <cell r="BH417">
            <v>0</v>
          </cell>
          <cell r="BJ417">
            <v>1336</v>
          </cell>
          <cell r="BK417">
            <v>0</v>
          </cell>
          <cell r="BL417">
            <v>1336</v>
          </cell>
          <cell r="BM417">
            <v>0</v>
          </cell>
          <cell r="BO417">
            <v>822.4666666666667</v>
          </cell>
          <cell r="BP417">
            <v>0</v>
          </cell>
          <cell r="BQ417">
            <v>822.4666666666667</v>
          </cell>
          <cell r="BT417">
            <v>0</v>
          </cell>
          <cell r="BV417">
            <v>0</v>
          </cell>
          <cell r="BX417">
            <v>88.36</v>
          </cell>
          <cell r="BY417">
            <v>0</v>
          </cell>
          <cell r="BZ417">
            <v>88.36</v>
          </cell>
          <cell r="CA417">
            <v>0</v>
          </cell>
          <cell r="CC417">
            <v>1336.5083333333334</v>
          </cell>
          <cell r="CD417">
            <v>0</v>
          </cell>
          <cell r="CE417">
            <v>1336.5083333333334</v>
          </cell>
          <cell r="CG417">
            <v>0</v>
          </cell>
          <cell r="CI417">
            <v>59.166658833333344</v>
          </cell>
          <cell r="CJ417">
            <v>0</v>
          </cell>
          <cell r="CK417">
            <v>59.166658833333344</v>
          </cell>
          <cell r="CL417">
            <v>0</v>
          </cell>
          <cell r="CN417">
            <v>215.15148666666667</v>
          </cell>
          <cell r="CO417">
            <v>0</v>
          </cell>
          <cell r="CP417">
            <v>215.15148666666667</v>
          </cell>
          <cell r="CQ417">
            <v>0</v>
          </cell>
          <cell r="CS417">
            <v>344.27645540200001</v>
          </cell>
          <cell r="CT417">
            <v>0</v>
          </cell>
          <cell r="CU417">
            <v>344.27645540200001</v>
          </cell>
          <cell r="CV417">
            <v>0</v>
          </cell>
          <cell r="CX417">
            <v>0</v>
          </cell>
          <cell r="CZ417">
            <v>1237.8578684931508</v>
          </cell>
          <cell r="DA417">
            <v>0</v>
          </cell>
          <cell r="DB417">
            <v>1237.8578684931508</v>
          </cell>
          <cell r="DC417">
            <v>0</v>
          </cell>
          <cell r="DE417">
            <v>1750</v>
          </cell>
          <cell r="DF417">
            <v>0</v>
          </cell>
          <cell r="DG417">
            <v>1750</v>
          </cell>
          <cell r="DI417">
            <v>0</v>
          </cell>
          <cell r="DK417">
            <v>0</v>
          </cell>
          <cell r="DM417">
            <v>0</v>
          </cell>
          <cell r="DO417">
            <v>204.02379999999999</v>
          </cell>
          <cell r="DP417">
            <v>0</v>
          </cell>
          <cell r="DQ417">
            <v>204.02379999999999</v>
          </cell>
          <cell r="DR417">
            <v>0</v>
          </cell>
          <cell r="DT417">
            <v>21515.148666666668</v>
          </cell>
          <cell r="DU417">
            <v>0</v>
          </cell>
          <cell r="DV417">
            <v>21515.148666666668</v>
          </cell>
          <cell r="DW417">
            <v>0</v>
          </cell>
          <cell r="EC417">
            <v>8</v>
          </cell>
          <cell r="ED417">
            <v>2010140</v>
          </cell>
          <cell r="EE417" t="str">
            <v>Grab Driver (Fitter)  EQ</v>
          </cell>
          <cell r="EF417" t="str">
            <v>Direct - Equipping Work</v>
          </cell>
          <cell r="EG417" t="str">
            <v>/Day</v>
          </cell>
          <cell r="EH417">
            <v>1017.5</v>
          </cell>
          <cell r="EO417">
            <v>222510</v>
          </cell>
          <cell r="EP417" t="str">
            <v>Lab-CatAMonthly-Adm-HourlyNorm</v>
          </cell>
          <cell r="EQ417" t="str">
            <v>22250</v>
          </cell>
          <cell r="ER417" t="str">
            <v>Lab-CatAMonthly-Adm</v>
          </cell>
        </row>
        <row r="418">
          <cell r="B418">
            <v>2010150</v>
          </cell>
          <cell r="C418" t="str">
            <v>Shift foreman</v>
          </cell>
          <cell r="D418" t="str">
            <v>Direct</v>
          </cell>
          <cell r="E418" t="str">
            <v>/Day</v>
          </cell>
          <cell r="F418">
            <v>1146.2913491988584</v>
          </cell>
          <cell r="G418">
            <v>29906.741300598216</v>
          </cell>
          <cell r="J418" t="str">
            <v>A</v>
          </cell>
          <cell r="L418">
            <v>0</v>
          </cell>
          <cell r="M418">
            <v>0</v>
          </cell>
          <cell r="N418">
            <v>29906.741300598216</v>
          </cell>
          <cell r="O418">
            <v>1146.2913491988584</v>
          </cell>
          <cell r="P418">
            <v>0</v>
          </cell>
          <cell r="Q418">
            <v>0</v>
          </cell>
          <cell r="S418">
            <v>12232.48</v>
          </cell>
          <cell r="T418">
            <v>0</v>
          </cell>
          <cell r="U418">
            <v>12232.48</v>
          </cell>
          <cell r="V418">
            <v>0</v>
          </cell>
          <cell r="X418">
            <v>78.217300000000009</v>
          </cell>
          <cell r="Y418">
            <v>88.215000000000003</v>
          </cell>
          <cell r="Z418">
            <v>0</v>
          </cell>
          <cell r="AA418">
            <v>0</v>
          </cell>
          <cell r="AB418">
            <v>78.217300000000009</v>
          </cell>
          <cell r="AC418">
            <v>88.215000000000003</v>
          </cell>
          <cell r="AD418">
            <v>0</v>
          </cell>
          <cell r="AE418">
            <v>0</v>
          </cell>
          <cell r="AG418">
            <v>0</v>
          </cell>
          <cell r="AH418">
            <v>0</v>
          </cell>
          <cell r="AI418">
            <v>0</v>
          </cell>
          <cell r="AJ418">
            <v>0</v>
          </cell>
          <cell r="AK418">
            <v>0</v>
          </cell>
          <cell r="AL418">
            <v>0</v>
          </cell>
          <cell r="AM418">
            <v>0</v>
          </cell>
          <cell r="AN418">
            <v>0</v>
          </cell>
          <cell r="AP418">
            <v>1</v>
          </cell>
          <cell r="AQ418">
            <v>0</v>
          </cell>
          <cell r="AR418">
            <v>1</v>
          </cell>
          <cell r="AS418">
            <v>0</v>
          </cell>
          <cell r="AU418">
            <v>8500.1219999999994</v>
          </cell>
          <cell r="AV418">
            <v>0</v>
          </cell>
          <cell r="AW418">
            <v>8500.1219999999994</v>
          </cell>
          <cell r="AX418">
            <v>0</v>
          </cell>
          <cell r="AZ418">
            <v>0</v>
          </cell>
          <cell r="BA418">
            <v>0</v>
          </cell>
          <cell r="BB418">
            <v>0</v>
          </cell>
          <cell r="BC418">
            <v>0</v>
          </cell>
          <cell r="BE418">
            <v>1223.248</v>
          </cell>
          <cell r="BF418">
            <v>0</v>
          </cell>
          <cell r="BG418">
            <v>1223.248</v>
          </cell>
          <cell r="BH418">
            <v>0</v>
          </cell>
          <cell r="BJ418">
            <v>1336</v>
          </cell>
          <cell r="BK418">
            <v>0</v>
          </cell>
          <cell r="BL418">
            <v>1336</v>
          </cell>
          <cell r="BM418">
            <v>0</v>
          </cell>
          <cell r="BO418">
            <v>1019.3733333333333</v>
          </cell>
          <cell r="BP418">
            <v>0</v>
          </cell>
          <cell r="BQ418">
            <v>1019.3733333333333</v>
          </cell>
          <cell r="BT418">
            <v>0</v>
          </cell>
          <cell r="BV418">
            <v>0</v>
          </cell>
          <cell r="BX418">
            <v>88.36</v>
          </cell>
          <cell r="BY418">
            <v>0</v>
          </cell>
          <cell r="BZ418">
            <v>88.36</v>
          </cell>
          <cell r="CA418">
            <v>0</v>
          </cell>
          <cell r="CC418">
            <v>1656.4816666666666</v>
          </cell>
          <cell r="CD418">
            <v>0</v>
          </cell>
          <cell r="CE418">
            <v>1656.4816666666666</v>
          </cell>
          <cell r="CG418">
            <v>0</v>
          </cell>
          <cell r="CI418">
            <v>66.855864166666663</v>
          </cell>
          <cell r="CJ418">
            <v>0</v>
          </cell>
          <cell r="CK418">
            <v>66.855864166666663</v>
          </cell>
          <cell r="CL418">
            <v>0</v>
          </cell>
          <cell r="CN418">
            <v>243.11223333333331</v>
          </cell>
          <cell r="CO418">
            <v>0</v>
          </cell>
          <cell r="CP418">
            <v>243.11223333333331</v>
          </cell>
          <cell r="CQ418">
            <v>0</v>
          </cell>
          <cell r="CS418">
            <v>391.98028528999998</v>
          </cell>
          <cell r="CT418">
            <v>0</v>
          </cell>
          <cell r="CU418">
            <v>391.98028528999998</v>
          </cell>
          <cell r="CV418">
            <v>0</v>
          </cell>
          <cell r="CX418">
            <v>0</v>
          </cell>
          <cell r="CZ418">
            <v>1398.727917808219</v>
          </cell>
          <cell r="DA418">
            <v>0</v>
          </cell>
          <cell r="DB418">
            <v>1398.727917808219</v>
          </cell>
          <cell r="DC418">
            <v>0</v>
          </cell>
          <cell r="DE418">
            <v>1750</v>
          </cell>
          <cell r="DF418">
            <v>0</v>
          </cell>
          <cell r="DG418">
            <v>1750</v>
          </cell>
          <cell r="DI418">
            <v>0</v>
          </cell>
          <cell r="DK418">
            <v>0</v>
          </cell>
          <cell r="DM418">
            <v>0</v>
          </cell>
          <cell r="DO418">
            <v>204.02379999999999</v>
          </cell>
          <cell r="DP418">
            <v>0</v>
          </cell>
          <cell r="DQ418">
            <v>204.02379999999999</v>
          </cell>
          <cell r="DR418">
            <v>0</v>
          </cell>
          <cell r="DT418">
            <v>24311.223333333332</v>
          </cell>
          <cell r="DU418">
            <v>0</v>
          </cell>
          <cell r="DV418">
            <v>24311.223333333332</v>
          </cell>
          <cell r="DW418">
            <v>0</v>
          </cell>
          <cell r="EC418">
            <v>8</v>
          </cell>
          <cell r="ED418">
            <v>2010150</v>
          </cell>
          <cell r="EE418" t="str">
            <v>Shift foreman</v>
          </cell>
          <cell r="EF418" t="str">
            <v>Direct</v>
          </cell>
          <cell r="EG418" t="str">
            <v>/Day</v>
          </cell>
          <cell r="EH418">
            <v>1146.29</v>
          </cell>
          <cell r="EO418">
            <v>222515</v>
          </cell>
          <cell r="EP418" t="str">
            <v>Lab-CatAMonthly-Adm-HourlyExc</v>
          </cell>
          <cell r="EQ418" t="str">
            <v>22250</v>
          </cell>
          <cell r="ER418" t="str">
            <v>Lab-CatAMonthly-Adm</v>
          </cell>
        </row>
        <row r="419">
          <cell r="B419">
            <v>2010160</v>
          </cell>
          <cell r="C419" t="str">
            <v>Timberman - Construction</v>
          </cell>
          <cell r="D419" t="str">
            <v>Direct</v>
          </cell>
          <cell r="E419" t="str">
            <v>/Day</v>
          </cell>
          <cell r="F419">
            <v>687.42288401058875</v>
          </cell>
          <cell r="G419">
            <v>17934.86304383626</v>
          </cell>
          <cell r="J419" t="str">
            <v>A</v>
          </cell>
          <cell r="L419">
            <v>0</v>
          </cell>
          <cell r="M419">
            <v>0</v>
          </cell>
          <cell r="N419">
            <v>17934.86304383626</v>
          </cell>
          <cell r="O419">
            <v>687.42288401058875</v>
          </cell>
          <cell r="P419">
            <v>0</v>
          </cell>
          <cell r="Q419">
            <v>0</v>
          </cell>
          <cell r="S419">
            <v>7063.68</v>
          </cell>
          <cell r="T419">
            <v>0</v>
          </cell>
          <cell r="U419">
            <v>7063.68</v>
          </cell>
          <cell r="V419">
            <v>0</v>
          </cell>
          <cell r="X419">
            <v>45.166800000000002</v>
          </cell>
          <cell r="Y419">
            <v>50.940000000000005</v>
          </cell>
          <cell r="Z419">
            <v>0</v>
          </cell>
          <cell r="AA419">
            <v>0</v>
          </cell>
          <cell r="AB419">
            <v>45.166800000000002</v>
          </cell>
          <cell r="AC419">
            <v>50.940000000000005</v>
          </cell>
          <cell r="AD419">
            <v>0</v>
          </cell>
          <cell r="AE419">
            <v>0</v>
          </cell>
          <cell r="AG419">
            <v>0</v>
          </cell>
          <cell r="AH419">
            <v>0</v>
          </cell>
          <cell r="AI419">
            <v>0</v>
          </cell>
          <cell r="AJ419">
            <v>0</v>
          </cell>
          <cell r="AK419">
            <v>0</v>
          </cell>
          <cell r="AL419">
            <v>0</v>
          </cell>
          <cell r="AM419">
            <v>0</v>
          </cell>
          <cell r="AN419">
            <v>0</v>
          </cell>
          <cell r="AP419">
            <v>0.5</v>
          </cell>
          <cell r="AQ419">
            <v>0</v>
          </cell>
          <cell r="AR419">
            <v>0.5</v>
          </cell>
          <cell r="AS419">
            <v>0</v>
          </cell>
          <cell r="AU419">
            <v>4250.0609999999997</v>
          </cell>
          <cell r="AV419">
            <v>0</v>
          </cell>
          <cell r="AW419">
            <v>4250.0609999999997</v>
          </cell>
          <cell r="AX419">
            <v>0</v>
          </cell>
          <cell r="AZ419">
            <v>0</v>
          </cell>
          <cell r="BA419">
            <v>0</v>
          </cell>
          <cell r="BB419">
            <v>0</v>
          </cell>
          <cell r="BC419">
            <v>0</v>
          </cell>
          <cell r="BE419">
            <v>706.36800000000005</v>
          </cell>
          <cell r="BF419">
            <v>0</v>
          </cell>
          <cell r="BG419">
            <v>706.36800000000005</v>
          </cell>
          <cell r="BH419">
            <v>0</v>
          </cell>
          <cell r="BJ419">
            <v>1336</v>
          </cell>
          <cell r="BK419">
            <v>0</v>
          </cell>
          <cell r="BL419">
            <v>1336</v>
          </cell>
          <cell r="BM419">
            <v>0</v>
          </cell>
          <cell r="BO419">
            <v>588.64</v>
          </cell>
          <cell r="BP419">
            <v>0</v>
          </cell>
          <cell r="BQ419">
            <v>588.64</v>
          </cell>
          <cell r="BT419">
            <v>0</v>
          </cell>
          <cell r="BV419">
            <v>0</v>
          </cell>
          <cell r="BX419">
            <v>88.36</v>
          </cell>
          <cell r="BY419">
            <v>0</v>
          </cell>
          <cell r="BZ419">
            <v>88.36</v>
          </cell>
          <cell r="CA419">
            <v>0</v>
          </cell>
          <cell r="CC419">
            <v>956.54000000000008</v>
          </cell>
          <cell r="CD419">
            <v>0</v>
          </cell>
          <cell r="CE419">
            <v>956.54000000000008</v>
          </cell>
          <cell r="CG419">
            <v>0</v>
          </cell>
          <cell r="CI419">
            <v>38.348059750000004</v>
          </cell>
          <cell r="CJ419">
            <v>0</v>
          </cell>
          <cell r="CK419">
            <v>38.348059750000004</v>
          </cell>
          <cell r="CL419">
            <v>0</v>
          </cell>
          <cell r="CN419">
            <v>139.44748999999999</v>
          </cell>
          <cell r="CO419">
            <v>0</v>
          </cell>
          <cell r="CP419">
            <v>139.44748999999999</v>
          </cell>
          <cell r="CQ419">
            <v>0</v>
          </cell>
          <cell r="CS419">
            <v>215.11786668899998</v>
          </cell>
          <cell r="CT419">
            <v>0</v>
          </cell>
          <cell r="CU419">
            <v>215.11786668899998</v>
          </cell>
          <cell r="CV419">
            <v>0</v>
          </cell>
          <cell r="CX419">
            <v>0</v>
          </cell>
          <cell r="CZ419">
            <v>802.30062739726031</v>
          </cell>
          <cell r="DA419">
            <v>0</v>
          </cell>
          <cell r="DB419">
            <v>802.30062739726031</v>
          </cell>
          <cell r="DC419">
            <v>0</v>
          </cell>
          <cell r="DE419">
            <v>1750</v>
          </cell>
          <cell r="DF419">
            <v>0</v>
          </cell>
          <cell r="DG419">
            <v>1750</v>
          </cell>
          <cell r="DI419">
            <v>0</v>
          </cell>
          <cell r="DK419">
            <v>0</v>
          </cell>
          <cell r="DM419">
            <v>0</v>
          </cell>
          <cell r="DO419">
            <v>204.02379999999999</v>
          </cell>
          <cell r="DP419">
            <v>0</v>
          </cell>
          <cell r="DQ419">
            <v>204.02379999999999</v>
          </cell>
          <cell r="DR419">
            <v>0</v>
          </cell>
          <cell r="DT419">
            <v>13944.749</v>
          </cell>
          <cell r="DU419">
            <v>0</v>
          </cell>
          <cell r="DV419">
            <v>13944.749</v>
          </cell>
          <cell r="DW419">
            <v>0</v>
          </cell>
          <cell r="EC419">
            <v>8</v>
          </cell>
          <cell r="ED419">
            <v>2010160</v>
          </cell>
          <cell r="EE419" t="str">
            <v>Timberman - Construction</v>
          </cell>
          <cell r="EF419" t="str">
            <v>Direct</v>
          </cell>
          <cell r="EG419" t="str">
            <v>/Day</v>
          </cell>
          <cell r="EH419">
            <v>687.42</v>
          </cell>
          <cell r="EO419">
            <v>222520</v>
          </cell>
          <cell r="EP419" t="str">
            <v>Lab-CatAMonthly-Adm-Sundry</v>
          </cell>
          <cell r="EQ419" t="str">
            <v>22250</v>
          </cell>
          <cell r="ER419" t="str">
            <v>Lab-CatAMonthly-Adm</v>
          </cell>
        </row>
        <row r="420">
          <cell r="B420">
            <v>2010170</v>
          </cell>
          <cell r="C420" t="str">
            <v>Relief 1</v>
          </cell>
          <cell r="D420" t="str">
            <v>Direct</v>
          </cell>
          <cell r="E420" t="str">
            <v>/Day</v>
          </cell>
          <cell r="F420">
            <v>877.5896908024331</v>
          </cell>
          <cell r="G420">
            <v>22896.31503303548</v>
          </cell>
          <cell r="J420" t="str">
            <v>A</v>
          </cell>
          <cell r="L420">
            <v>0</v>
          </cell>
          <cell r="M420">
            <v>0</v>
          </cell>
          <cell r="N420">
            <v>22896.31503303548</v>
          </cell>
          <cell r="O420">
            <v>877.5896908024331</v>
          </cell>
          <cell r="P420">
            <v>0</v>
          </cell>
          <cell r="Q420">
            <v>0</v>
          </cell>
          <cell r="S420">
            <v>7302.88</v>
          </cell>
          <cell r="T420">
            <v>0</v>
          </cell>
          <cell r="U420">
            <v>7302.88</v>
          </cell>
          <cell r="V420">
            <v>0</v>
          </cell>
          <cell r="X420">
            <v>46.696300000000001</v>
          </cell>
          <cell r="Y420">
            <v>52.664999999999999</v>
          </cell>
          <cell r="Z420">
            <v>0</v>
          </cell>
          <cell r="AA420">
            <v>0</v>
          </cell>
          <cell r="AB420">
            <v>46.696300000000001</v>
          </cell>
          <cell r="AC420">
            <v>52.664999999999999</v>
          </cell>
          <cell r="AD420">
            <v>0</v>
          </cell>
          <cell r="AE420">
            <v>0</v>
          </cell>
          <cell r="AG420">
            <v>0</v>
          </cell>
          <cell r="AH420">
            <v>0</v>
          </cell>
          <cell r="AI420">
            <v>0</v>
          </cell>
          <cell r="AJ420">
            <v>0</v>
          </cell>
          <cell r="AK420">
            <v>0</v>
          </cell>
          <cell r="AL420">
            <v>0</v>
          </cell>
          <cell r="AM420">
            <v>0</v>
          </cell>
          <cell r="AN420">
            <v>0</v>
          </cell>
          <cell r="AP420">
            <v>1</v>
          </cell>
          <cell r="AQ420">
            <v>0</v>
          </cell>
          <cell r="AR420">
            <v>1</v>
          </cell>
          <cell r="AS420">
            <v>0</v>
          </cell>
          <cell r="AU420">
            <v>8500.1219999999994</v>
          </cell>
          <cell r="AV420">
            <v>0</v>
          </cell>
          <cell r="AW420">
            <v>8500.1219999999994</v>
          </cell>
          <cell r="AX420">
            <v>0</v>
          </cell>
          <cell r="AZ420">
            <v>0</v>
          </cell>
          <cell r="BA420">
            <v>0</v>
          </cell>
          <cell r="BB420">
            <v>0</v>
          </cell>
          <cell r="BC420">
            <v>0</v>
          </cell>
          <cell r="BE420">
            <v>730.28800000000001</v>
          </cell>
          <cell r="BF420">
            <v>0</v>
          </cell>
          <cell r="BG420">
            <v>730.28800000000001</v>
          </cell>
          <cell r="BH420">
            <v>0</v>
          </cell>
          <cell r="BJ420">
            <v>1336</v>
          </cell>
          <cell r="BK420">
            <v>0</v>
          </cell>
          <cell r="BL420">
            <v>1336</v>
          </cell>
          <cell r="BM420">
            <v>0</v>
          </cell>
          <cell r="BO420">
            <v>608.57333333333338</v>
          </cell>
          <cell r="BP420">
            <v>0</v>
          </cell>
          <cell r="BQ420">
            <v>608.57333333333338</v>
          </cell>
          <cell r="BT420">
            <v>0</v>
          </cell>
          <cell r="BV420">
            <v>0</v>
          </cell>
          <cell r="BX420">
            <v>88.36</v>
          </cell>
          <cell r="BY420">
            <v>0</v>
          </cell>
          <cell r="BZ420">
            <v>88.36</v>
          </cell>
          <cell r="CA420">
            <v>0</v>
          </cell>
          <cell r="CC420">
            <v>988.93166666666673</v>
          </cell>
          <cell r="CD420">
            <v>0</v>
          </cell>
          <cell r="CE420">
            <v>988.93166666666673</v>
          </cell>
          <cell r="CG420">
            <v>0</v>
          </cell>
          <cell r="CI420">
            <v>50.814124166666673</v>
          </cell>
          <cell r="CJ420">
            <v>0</v>
          </cell>
          <cell r="CK420">
            <v>50.814124166666673</v>
          </cell>
          <cell r="CL420">
            <v>0</v>
          </cell>
          <cell r="CN420">
            <v>184.77863333333335</v>
          </cell>
          <cell r="CO420">
            <v>0</v>
          </cell>
          <cell r="CP420">
            <v>184.77863333333335</v>
          </cell>
          <cell r="CQ420">
            <v>0</v>
          </cell>
          <cell r="CS420">
            <v>292.45733032999999</v>
          </cell>
          <cell r="CT420">
            <v>0</v>
          </cell>
          <cell r="CU420">
            <v>292.45733032999999</v>
          </cell>
          <cell r="CV420">
            <v>0</v>
          </cell>
          <cell r="CX420">
            <v>0</v>
          </cell>
          <cell r="CZ420">
            <v>1063.1099452054796</v>
          </cell>
          <cell r="DA420">
            <v>0</v>
          </cell>
          <cell r="DB420">
            <v>1063.1099452054796</v>
          </cell>
          <cell r="DC420">
            <v>0</v>
          </cell>
          <cell r="DE420">
            <v>1750</v>
          </cell>
          <cell r="DF420">
            <v>0</v>
          </cell>
          <cell r="DG420">
            <v>1750</v>
          </cell>
          <cell r="DI420">
            <v>0</v>
          </cell>
          <cell r="DK420">
            <v>0</v>
          </cell>
          <cell r="DM420">
            <v>0</v>
          </cell>
          <cell r="DO420">
            <v>204.02379999999999</v>
          </cell>
          <cell r="DP420">
            <v>0</v>
          </cell>
          <cell r="DQ420">
            <v>204.02379999999999</v>
          </cell>
          <cell r="DR420">
            <v>0</v>
          </cell>
          <cell r="DT420">
            <v>18477.863333333335</v>
          </cell>
          <cell r="DU420">
            <v>0</v>
          </cell>
          <cell r="DV420">
            <v>18477.863333333335</v>
          </cell>
          <cell r="DW420">
            <v>0</v>
          </cell>
          <cell r="EC420">
            <v>8</v>
          </cell>
          <cell r="ED420">
            <v>2010170</v>
          </cell>
          <cell r="EE420" t="str">
            <v>Relief 1</v>
          </cell>
          <cell r="EF420" t="str">
            <v>Direct</v>
          </cell>
          <cell r="EG420" t="str">
            <v>/Day</v>
          </cell>
          <cell r="EH420">
            <v>877.59</v>
          </cell>
          <cell r="EO420">
            <v>222530</v>
          </cell>
          <cell r="EP420" t="str">
            <v>Lab-CatAMonthly-Adm-Bonus</v>
          </cell>
          <cell r="EQ420" t="str">
            <v>22250</v>
          </cell>
          <cell r="ER420" t="str">
            <v>Lab-CatAMonthly-Adm</v>
          </cell>
        </row>
        <row r="421">
          <cell r="B421">
            <v>2010180</v>
          </cell>
          <cell r="C421" t="str">
            <v>Relief 2</v>
          </cell>
          <cell r="D421" t="str">
            <v>Direct</v>
          </cell>
          <cell r="E421" t="str">
            <v>/Day</v>
          </cell>
          <cell r="F421">
            <v>758.27430027743799</v>
          </cell>
          <cell r="G421">
            <v>19783.376494238357</v>
          </cell>
          <cell r="J421" t="str">
            <v>A</v>
          </cell>
          <cell r="L421">
            <v>0</v>
          </cell>
          <cell r="M421">
            <v>0</v>
          </cell>
          <cell r="N421">
            <v>19783.376494238357</v>
          </cell>
          <cell r="O421">
            <v>758.27430027743799</v>
          </cell>
          <cell r="P421">
            <v>0</v>
          </cell>
          <cell r="Q421">
            <v>0</v>
          </cell>
          <cell r="S421">
            <v>7063.68</v>
          </cell>
          <cell r="T421">
            <v>0</v>
          </cell>
          <cell r="U421">
            <v>7063.68</v>
          </cell>
          <cell r="V421">
            <v>0</v>
          </cell>
          <cell r="X421">
            <v>45.166800000000002</v>
          </cell>
          <cell r="Y421">
            <v>50.940000000000005</v>
          </cell>
          <cell r="Z421">
            <v>0</v>
          </cell>
          <cell r="AA421">
            <v>0</v>
          </cell>
          <cell r="AB421">
            <v>45.166800000000002</v>
          </cell>
          <cell r="AC421">
            <v>50.940000000000005</v>
          </cell>
          <cell r="AD421">
            <v>0</v>
          </cell>
          <cell r="AE421">
            <v>0</v>
          </cell>
          <cell r="AG421">
            <v>0</v>
          </cell>
          <cell r="AH421">
            <v>0</v>
          </cell>
          <cell r="AI421">
            <v>0</v>
          </cell>
          <cell r="AJ421">
            <v>0</v>
          </cell>
          <cell r="AK421">
            <v>0</v>
          </cell>
          <cell r="AL421">
            <v>0</v>
          </cell>
          <cell r="AM421">
            <v>0</v>
          </cell>
          <cell r="AN421">
            <v>0</v>
          </cell>
          <cell r="AP421">
            <v>0.7</v>
          </cell>
          <cell r="AQ421">
            <v>0</v>
          </cell>
          <cell r="AR421">
            <v>0.7</v>
          </cell>
          <cell r="AS421">
            <v>0</v>
          </cell>
          <cell r="AU421">
            <v>5950.085399999999</v>
          </cell>
          <cell r="AV421">
            <v>0</v>
          </cell>
          <cell r="AW421">
            <v>5950.085399999999</v>
          </cell>
          <cell r="AX421">
            <v>0</v>
          </cell>
          <cell r="AZ421">
            <v>0</v>
          </cell>
          <cell r="BA421">
            <v>0</v>
          </cell>
          <cell r="BB421">
            <v>0</v>
          </cell>
          <cell r="BC421">
            <v>0</v>
          </cell>
          <cell r="BE421">
            <v>706.36800000000005</v>
          </cell>
          <cell r="BF421">
            <v>0</v>
          </cell>
          <cell r="BG421">
            <v>706.36800000000005</v>
          </cell>
          <cell r="BH421">
            <v>0</v>
          </cell>
          <cell r="BJ421">
            <v>1336</v>
          </cell>
          <cell r="BK421">
            <v>0</v>
          </cell>
          <cell r="BL421">
            <v>1336</v>
          </cell>
          <cell r="BM421">
            <v>0</v>
          </cell>
          <cell r="BO421">
            <v>588.64</v>
          </cell>
          <cell r="BP421">
            <v>0</v>
          </cell>
          <cell r="BQ421">
            <v>588.64</v>
          </cell>
          <cell r="BT421">
            <v>0</v>
          </cell>
          <cell r="BV421">
            <v>0</v>
          </cell>
          <cell r="BX421">
            <v>88.36</v>
          </cell>
          <cell r="BY421">
            <v>0</v>
          </cell>
          <cell r="BZ421">
            <v>88.36</v>
          </cell>
          <cell r="CA421">
            <v>0</v>
          </cell>
          <cell r="CC421">
            <v>956.54000000000008</v>
          </cell>
          <cell r="CD421">
            <v>0</v>
          </cell>
          <cell r="CE421">
            <v>956.54000000000008</v>
          </cell>
          <cell r="CG421">
            <v>0</v>
          </cell>
          <cell r="CI421">
            <v>43.023126850000004</v>
          </cell>
          <cell r="CJ421">
            <v>0</v>
          </cell>
          <cell r="CK421">
            <v>43.023126850000004</v>
          </cell>
          <cell r="CL421">
            <v>0</v>
          </cell>
          <cell r="CN421">
            <v>156.447734</v>
          </cell>
          <cell r="CO421">
            <v>0</v>
          </cell>
          <cell r="CP421">
            <v>156.447734</v>
          </cell>
          <cell r="CQ421">
            <v>0</v>
          </cell>
          <cell r="CS421">
            <v>244.12198297739999</v>
          </cell>
          <cell r="CT421">
            <v>0</v>
          </cell>
          <cell r="CU421">
            <v>244.12198297739999</v>
          </cell>
          <cell r="CV421">
            <v>0</v>
          </cell>
          <cell r="CX421">
            <v>0</v>
          </cell>
          <cell r="CZ421">
            <v>900.110250410959</v>
          </cell>
          <cell r="DA421">
            <v>0</v>
          </cell>
          <cell r="DB421">
            <v>900.110250410959</v>
          </cell>
          <cell r="DC421">
            <v>0</v>
          </cell>
          <cell r="DE421">
            <v>1750</v>
          </cell>
          <cell r="DF421">
            <v>0</v>
          </cell>
          <cell r="DG421">
            <v>1750</v>
          </cell>
          <cell r="DI421">
            <v>0</v>
          </cell>
          <cell r="DK421">
            <v>0</v>
          </cell>
          <cell r="DM421">
            <v>0</v>
          </cell>
          <cell r="DO421">
            <v>204.02379999999999</v>
          </cell>
          <cell r="DP421">
            <v>0</v>
          </cell>
          <cell r="DQ421">
            <v>204.02379999999999</v>
          </cell>
          <cell r="DR421">
            <v>0</v>
          </cell>
          <cell r="DT421">
            <v>15644.7734</v>
          </cell>
          <cell r="DU421">
            <v>0</v>
          </cell>
          <cell r="DV421">
            <v>15644.7734</v>
          </cell>
          <cell r="DW421">
            <v>0</v>
          </cell>
          <cell r="EC421">
            <v>8</v>
          </cell>
          <cell r="ED421">
            <v>2010180</v>
          </cell>
          <cell r="EE421" t="str">
            <v>Relief 2</v>
          </cell>
          <cell r="EF421" t="str">
            <v>Direct</v>
          </cell>
          <cell r="EG421" t="str">
            <v>/Day</v>
          </cell>
          <cell r="EH421">
            <v>758.27</v>
          </cell>
          <cell r="EO421">
            <v>222540</v>
          </cell>
          <cell r="EP421" t="str">
            <v>Lab-CatAMonthly-Adm-Allow-Fixd</v>
          </cell>
          <cell r="EQ421" t="str">
            <v>22250</v>
          </cell>
          <cell r="ER421" t="str">
            <v>Lab-CatAMonthly-Adm</v>
          </cell>
        </row>
        <row r="422">
          <cell r="EO422">
            <v>222550</v>
          </cell>
          <cell r="EP422" t="str">
            <v>Lab-CatAMonthly-Adm-Allow-Hrly</v>
          </cell>
          <cell r="EQ422" t="str">
            <v>22250</v>
          </cell>
          <cell r="ER422" t="str">
            <v>Lab-CatAMonthly-Adm</v>
          </cell>
        </row>
        <row r="423">
          <cell r="B423">
            <v>202</v>
          </cell>
          <cell r="C423" t="str">
            <v>UTILITY</v>
          </cell>
          <cell r="EC423" t="str">
            <v>*</v>
          </cell>
          <cell r="ED423">
            <v>202</v>
          </cell>
          <cell r="EE423" t="str">
            <v>UTILITY</v>
          </cell>
          <cell r="EO423">
            <v>222560</v>
          </cell>
          <cell r="EP423" t="str">
            <v>Lab-CatAMonthly-Adm-Allow-%</v>
          </cell>
          <cell r="EQ423" t="str">
            <v>22250</v>
          </cell>
          <cell r="ER423" t="str">
            <v>Lab-CatAMonthly-Adm</v>
          </cell>
        </row>
        <row r="424">
          <cell r="EO424">
            <v>222570</v>
          </cell>
          <cell r="EP424" t="str">
            <v>Lab-CatAMonthly-Adm-CompCont</v>
          </cell>
          <cell r="EQ424" t="str">
            <v>22250</v>
          </cell>
          <cell r="ER424" t="str">
            <v>Lab-CatAMonthly-Adm</v>
          </cell>
        </row>
        <row r="425">
          <cell r="B425">
            <v>2020000</v>
          </cell>
          <cell r="C425" t="str">
            <v>Banksman UG</v>
          </cell>
          <cell r="D425" t="str">
            <v>Utility</v>
          </cell>
          <cell r="E425" t="str">
            <v>/Day</v>
          </cell>
          <cell r="F425">
            <v>604.91987897303648</v>
          </cell>
          <cell r="G425">
            <v>15782.359642406522</v>
          </cell>
          <cell r="J425" t="str">
            <v>A</v>
          </cell>
          <cell r="L425">
            <v>0</v>
          </cell>
          <cell r="M425">
            <v>0</v>
          </cell>
          <cell r="N425">
            <v>15782.359642406522</v>
          </cell>
          <cell r="O425">
            <v>604.91987897303648</v>
          </cell>
          <cell r="P425">
            <v>0</v>
          </cell>
          <cell r="Q425">
            <v>0</v>
          </cell>
          <cell r="S425">
            <v>6524.96</v>
          </cell>
          <cell r="T425">
            <v>0</v>
          </cell>
          <cell r="U425">
            <v>6524.96</v>
          </cell>
          <cell r="V425">
            <v>0</v>
          </cell>
          <cell r="X425">
            <v>44.503573333333328</v>
          </cell>
          <cell r="Y425">
            <v>50.192</v>
          </cell>
          <cell r="Z425">
            <v>0</v>
          </cell>
          <cell r="AA425">
            <v>0</v>
          </cell>
          <cell r="AB425">
            <v>44.503573333333328</v>
          </cell>
          <cell r="AC425">
            <v>50.192</v>
          </cell>
          <cell r="AD425">
            <v>0</v>
          </cell>
          <cell r="AE425">
            <v>0</v>
          </cell>
          <cell r="AG425">
            <v>0</v>
          </cell>
          <cell r="AH425">
            <v>0</v>
          </cell>
          <cell r="AI425">
            <v>0</v>
          </cell>
          <cell r="AJ425">
            <v>0</v>
          </cell>
          <cell r="AK425">
            <v>0</v>
          </cell>
          <cell r="AL425">
            <v>0</v>
          </cell>
          <cell r="AM425">
            <v>0</v>
          </cell>
          <cell r="AN425">
            <v>0</v>
          </cell>
          <cell r="AP425">
            <v>0.35</v>
          </cell>
          <cell r="AQ425">
            <v>0</v>
          </cell>
          <cell r="AR425">
            <v>0.35</v>
          </cell>
          <cell r="AS425">
            <v>0</v>
          </cell>
          <cell r="AU425">
            <v>2975.0426999999995</v>
          </cell>
          <cell r="AV425">
            <v>0</v>
          </cell>
          <cell r="AW425">
            <v>2975.0426999999995</v>
          </cell>
          <cell r="AX425">
            <v>0</v>
          </cell>
          <cell r="AZ425">
            <v>0</v>
          </cell>
          <cell r="BA425">
            <v>0</v>
          </cell>
          <cell r="BB425">
            <v>0</v>
          </cell>
          <cell r="BC425">
            <v>0</v>
          </cell>
          <cell r="BE425">
            <v>652.49600000000009</v>
          </cell>
          <cell r="BF425">
            <v>0</v>
          </cell>
          <cell r="BG425">
            <v>652.49600000000009</v>
          </cell>
          <cell r="BH425">
            <v>0</v>
          </cell>
          <cell r="BJ425">
            <v>1336</v>
          </cell>
          <cell r="BK425">
            <v>0</v>
          </cell>
          <cell r="BL425">
            <v>1336</v>
          </cell>
          <cell r="BM425">
            <v>0</v>
          </cell>
          <cell r="BO425">
            <v>543.74666666666667</v>
          </cell>
          <cell r="BP425">
            <v>0</v>
          </cell>
          <cell r="BQ425">
            <v>543.74666666666667</v>
          </cell>
          <cell r="BT425">
            <v>0</v>
          </cell>
          <cell r="BV425">
            <v>0</v>
          </cell>
          <cell r="BX425">
            <v>88.36</v>
          </cell>
          <cell r="BY425">
            <v>0</v>
          </cell>
          <cell r="BZ425">
            <v>88.36</v>
          </cell>
          <cell r="CA425">
            <v>0</v>
          </cell>
          <cell r="CC425">
            <v>883.58833333333337</v>
          </cell>
          <cell r="CD425">
            <v>0</v>
          </cell>
          <cell r="CE425">
            <v>883.58833333333337</v>
          </cell>
          <cell r="CG425">
            <v>0</v>
          </cell>
          <cell r="CI425">
            <v>33.088674758333333</v>
          </cell>
          <cell r="CJ425">
            <v>0</v>
          </cell>
          <cell r="CK425">
            <v>33.088674758333333</v>
          </cell>
          <cell r="CL425">
            <v>0</v>
          </cell>
          <cell r="CN425">
            <v>120.32245366666666</v>
          </cell>
          <cell r="CO425">
            <v>0</v>
          </cell>
          <cell r="CP425">
            <v>120.32245366666666</v>
          </cell>
          <cell r="CQ425">
            <v>0</v>
          </cell>
          <cell r="CS425">
            <v>182.48864220069999</v>
          </cell>
          <cell r="CT425">
            <v>0</v>
          </cell>
          <cell r="CU425">
            <v>182.48864220069999</v>
          </cell>
          <cell r="CV425">
            <v>0</v>
          </cell>
          <cell r="CX425">
            <v>0</v>
          </cell>
          <cell r="CZ425">
            <v>692.26617178082188</v>
          </cell>
          <cell r="DA425">
            <v>0</v>
          </cell>
          <cell r="DB425">
            <v>692.26617178082188</v>
          </cell>
          <cell r="DC425">
            <v>0</v>
          </cell>
          <cell r="DE425">
            <v>1750</v>
          </cell>
          <cell r="DF425">
            <v>0</v>
          </cell>
          <cell r="DG425">
            <v>1750</v>
          </cell>
          <cell r="DI425">
            <v>0</v>
          </cell>
          <cell r="DK425">
            <v>0</v>
          </cell>
          <cell r="DM425">
            <v>0</v>
          </cell>
          <cell r="DO425">
            <v>204.02379999999999</v>
          </cell>
          <cell r="DP425">
            <v>0</v>
          </cell>
          <cell r="DQ425">
            <v>204.02379999999999</v>
          </cell>
          <cell r="DR425">
            <v>0</v>
          </cell>
          <cell r="DT425">
            <v>12032.245366666666</v>
          </cell>
          <cell r="DU425">
            <v>0</v>
          </cell>
          <cell r="DV425">
            <v>12032.245366666666</v>
          </cell>
          <cell r="DW425">
            <v>0</v>
          </cell>
          <cell r="EC425">
            <v>8</v>
          </cell>
          <cell r="ED425">
            <v>2020000</v>
          </cell>
          <cell r="EE425" t="str">
            <v>Banksman UG</v>
          </cell>
          <cell r="EF425" t="str">
            <v>Utility</v>
          </cell>
          <cell r="EG425" t="str">
            <v>/Day</v>
          </cell>
          <cell r="EH425">
            <v>604.91999999999996</v>
          </cell>
          <cell r="EO425">
            <v>222580</v>
          </cell>
          <cell r="EP425" t="str">
            <v>Lab-CatAMonthly-Adm-StatutCont</v>
          </cell>
          <cell r="EQ425" t="str">
            <v>22250</v>
          </cell>
          <cell r="ER425" t="str">
            <v>Lab-CatAMonthly-Adm</v>
          </cell>
        </row>
        <row r="426">
          <cell r="B426">
            <v>2020010</v>
          </cell>
          <cell r="C426" t="str">
            <v>Banksman Surface</v>
          </cell>
          <cell r="D426" t="str">
            <v>Utility</v>
          </cell>
          <cell r="E426" t="str">
            <v>/Day</v>
          </cell>
          <cell r="F426">
            <v>586.21280148974108</v>
          </cell>
          <cell r="G426">
            <v>15294.291990867345</v>
          </cell>
          <cell r="J426" t="str">
            <v>A</v>
          </cell>
          <cell r="L426">
            <v>0</v>
          </cell>
          <cell r="M426">
            <v>0</v>
          </cell>
          <cell r="N426">
            <v>15294.291990867345</v>
          </cell>
          <cell r="O426">
            <v>586.21280148974108</v>
          </cell>
          <cell r="P426">
            <v>0</v>
          </cell>
          <cell r="Q426">
            <v>0</v>
          </cell>
          <cell r="S426">
            <v>6181.76</v>
          </cell>
          <cell r="T426">
            <v>0</v>
          </cell>
          <cell r="U426">
            <v>6181.76</v>
          </cell>
          <cell r="V426">
            <v>0</v>
          </cell>
          <cell r="X426">
            <v>42.162773333333341</v>
          </cell>
          <cell r="Y426">
            <v>47.552</v>
          </cell>
          <cell r="Z426">
            <v>0</v>
          </cell>
          <cell r="AA426">
            <v>0</v>
          </cell>
          <cell r="AB426">
            <v>42.162773333333341</v>
          </cell>
          <cell r="AC426">
            <v>47.552</v>
          </cell>
          <cell r="AD426">
            <v>0</v>
          </cell>
          <cell r="AE426">
            <v>0</v>
          </cell>
          <cell r="AG426">
            <v>0</v>
          </cell>
          <cell r="AH426">
            <v>0</v>
          </cell>
          <cell r="AI426">
            <v>0</v>
          </cell>
          <cell r="AJ426">
            <v>0</v>
          </cell>
          <cell r="AK426">
            <v>0</v>
          </cell>
          <cell r="AL426">
            <v>0</v>
          </cell>
          <cell r="AM426">
            <v>0</v>
          </cell>
          <cell r="AN426">
            <v>0</v>
          </cell>
          <cell r="AP426">
            <v>0.35</v>
          </cell>
          <cell r="AQ426">
            <v>0</v>
          </cell>
          <cell r="AR426">
            <v>0.35</v>
          </cell>
          <cell r="AS426">
            <v>0</v>
          </cell>
          <cell r="AU426">
            <v>2975.0426999999995</v>
          </cell>
          <cell r="AV426">
            <v>0</v>
          </cell>
          <cell r="AW426">
            <v>2975.0426999999995</v>
          </cell>
          <cell r="AX426">
            <v>0</v>
          </cell>
          <cell r="AZ426">
            <v>0</v>
          </cell>
          <cell r="BA426">
            <v>0</v>
          </cell>
          <cell r="BB426">
            <v>0</v>
          </cell>
          <cell r="BC426">
            <v>0</v>
          </cell>
          <cell r="BE426">
            <v>618.17600000000004</v>
          </cell>
          <cell r="BF426">
            <v>0</v>
          </cell>
          <cell r="BG426">
            <v>618.17600000000004</v>
          </cell>
          <cell r="BH426">
            <v>0</v>
          </cell>
          <cell r="BJ426">
            <v>1336</v>
          </cell>
          <cell r="BK426">
            <v>0</v>
          </cell>
          <cell r="BL426">
            <v>1336</v>
          </cell>
          <cell r="BM426">
            <v>0</v>
          </cell>
          <cell r="BO426">
            <v>515.14666666666665</v>
          </cell>
          <cell r="BP426">
            <v>0</v>
          </cell>
          <cell r="BQ426">
            <v>515.14666666666665</v>
          </cell>
          <cell r="BT426">
            <v>0</v>
          </cell>
          <cell r="BV426">
            <v>0</v>
          </cell>
          <cell r="BX426">
            <v>88.36</v>
          </cell>
          <cell r="BY426">
            <v>0</v>
          </cell>
          <cell r="BZ426">
            <v>88.36</v>
          </cell>
          <cell r="CA426">
            <v>0</v>
          </cell>
          <cell r="CC426">
            <v>837.11333333333334</v>
          </cell>
          <cell r="CD426">
            <v>0</v>
          </cell>
          <cell r="CE426">
            <v>837.11333333333334</v>
          </cell>
          <cell r="CG426">
            <v>0</v>
          </cell>
          <cell r="CI426">
            <v>31.971844758333337</v>
          </cell>
          <cell r="CJ426">
            <v>0</v>
          </cell>
          <cell r="CK426">
            <v>31.971844758333337</v>
          </cell>
          <cell r="CL426">
            <v>0</v>
          </cell>
          <cell r="CN426">
            <v>116.26125366666668</v>
          </cell>
          <cell r="CO426">
            <v>0</v>
          </cell>
          <cell r="CP426">
            <v>116.26125366666668</v>
          </cell>
          <cell r="CQ426">
            <v>0</v>
          </cell>
          <cell r="CS426">
            <v>175.5598288807</v>
          </cell>
          <cell r="CT426">
            <v>0</v>
          </cell>
          <cell r="CU426">
            <v>175.5598288807</v>
          </cell>
          <cell r="CV426">
            <v>0</v>
          </cell>
          <cell r="CX426">
            <v>0</v>
          </cell>
          <cell r="CZ426">
            <v>668.90036356164387</v>
          </cell>
          <cell r="DA426">
            <v>0</v>
          </cell>
          <cell r="DB426">
            <v>668.90036356164387</v>
          </cell>
          <cell r="DC426">
            <v>0</v>
          </cell>
          <cell r="DE426">
            <v>1750</v>
          </cell>
          <cell r="DF426">
            <v>0</v>
          </cell>
          <cell r="DG426">
            <v>1750</v>
          </cell>
          <cell r="DI426">
            <v>0</v>
          </cell>
          <cell r="DK426">
            <v>0</v>
          </cell>
          <cell r="DM426">
            <v>0</v>
          </cell>
          <cell r="DO426">
            <v>204.02379999999999</v>
          </cell>
          <cell r="DP426">
            <v>0</v>
          </cell>
          <cell r="DQ426">
            <v>204.02379999999999</v>
          </cell>
          <cell r="DR426">
            <v>0</v>
          </cell>
          <cell r="DT426">
            <v>11626.125366666667</v>
          </cell>
          <cell r="DU426">
            <v>0</v>
          </cell>
          <cell r="DV426">
            <v>11626.125366666667</v>
          </cell>
          <cell r="DW426">
            <v>0</v>
          </cell>
          <cell r="EC426">
            <v>8</v>
          </cell>
          <cell r="ED426">
            <v>2020010</v>
          </cell>
          <cell r="EE426" t="str">
            <v>Banksman Surface</v>
          </cell>
          <cell r="EF426" t="str">
            <v>Utility</v>
          </cell>
          <cell r="EG426" t="str">
            <v>/Day</v>
          </cell>
          <cell r="EH426">
            <v>586.21</v>
          </cell>
          <cell r="EO426">
            <v>222590</v>
          </cell>
          <cell r="EP426" t="str">
            <v>Lab-CatAMonthly-Adm-Provisions</v>
          </cell>
          <cell r="EQ426" t="str">
            <v>22250</v>
          </cell>
          <cell r="ER426" t="str">
            <v>Lab-CatAMonthly-Adm</v>
          </cell>
        </row>
        <row r="427">
          <cell r="B427">
            <v>2020020</v>
          </cell>
          <cell r="C427" t="str">
            <v>Onsetter</v>
          </cell>
          <cell r="D427" t="str">
            <v>Utility</v>
          </cell>
          <cell r="E427" t="str">
            <v>/Day</v>
          </cell>
          <cell r="F427">
            <v>578.0235505054336</v>
          </cell>
          <cell r="G427">
            <v>15080.634432686762</v>
          </cell>
          <cell r="J427" t="str">
            <v>A</v>
          </cell>
          <cell r="L427">
            <v>0</v>
          </cell>
          <cell r="M427">
            <v>0</v>
          </cell>
          <cell r="N427">
            <v>15080.634432686762</v>
          </cell>
          <cell r="O427">
            <v>578.0235505054336</v>
          </cell>
          <cell r="P427">
            <v>0</v>
          </cell>
          <cell r="Q427">
            <v>0</v>
          </cell>
          <cell r="S427">
            <v>6356.48</v>
          </cell>
          <cell r="T427">
            <v>0</v>
          </cell>
          <cell r="U427">
            <v>6356.48</v>
          </cell>
          <cell r="V427">
            <v>0</v>
          </cell>
          <cell r="X427">
            <v>43.354453333333332</v>
          </cell>
          <cell r="Y427">
            <v>48.895999999999994</v>
          </cell>
          <cell r="Z427">
            <v>0</v>
          </cell>
          <cell r="AA427">
            <v>0</v>
          </cell>
          <cell r="AB427">
            <v>43.354453333333332</v>
          </cell>
          <cell r="AC427">
            <v>48.895999999999994</v>
          </cell>
          <cell r="AD427">
            <v>0</v>
          </cell>
          <cell r="AE427">
            <v>0</v>
          </cell>
          <cell r="AG427">
            <v>0</v>
          </cell>
          <cell r="AH427">
            <v>0</v>
          </cell>
          <cell r="AI427">
            <v>0</v>
          </cell>
          <cell r="AJ427">
            <v>0</v>
          </cell>
          <cell r="AK427">
            <v>0</v>
          </cell>
          <cell r="AL427">
            <v>0</v>
          </cell>
          <cell r="AM427">
            <v>0</v>
          </cell>
          <cell r="AN427">
            <v>0</v>
          </cell>
          <cell r="AP427">
            <v>0.3</v>
          </cell>
          <cell r="AQ427">
            <v>0</v>
          </cell>
          <cell r="AR427">
            <v>0.3</v>
          </cell>
          <cell r="AS427">
            <v>0</v>
          </cell>
          <cell r="AU427">
            <v>2550.0365999999999</v>
          </cell>
          <cell r="AV427">
            <v>0</v>
          </cell>
          <cell r="AW427">
            <v>2550.0365999999999</v>
          </cell>
          <cell r="AX427">
            <v>0</v>
          </cell>
          <cell r="AZ427">
            <v>0</v>
          </cell>
          <cell r="BA427">
            <v>0</v>
          </cell>
          <cell r="BB427">
            <v>0</v>
          </cell>
          <cell r="BC427">
            <v>0</v>
          </cell>
          <cell r="BE427">
            <v>635.64800000000002</v>
          </cell>
          <cell r="BF427">
            <v>0</v>
          </cell>
          <cell r="BG427">
            <v>635.64800000000002</v>
          </cell>
          <cell r="BH427">
            <v>0</v>
          </cell>
          <cell r="BJ427">
            <v>1336</v>
          </cell>
          <cell r="BK427">
            <v>0</v>
          </cell>
          <cell r="BL427">
            <v>1336</v>
          </cell>
          <cell r="BM427">
            <v>0</v>
          </cell>
          <cell r="BO427">
            <v>529.70666666666659</v>
          </cell>
          <cell r="BP427">
            <v>0</v>
          </cell>
          <cell r="BQ427">
            <v>529.70666666666659</v>
          </cell>
          <cell r="BT427">
            <v>0</v>
          </cell>
          <cell r="BV427">
            <v>0</v>
          </cell>
          <cell r="BX427">
            <v>88.36</v>
          </cell>
          <cell r="BY427">
            <v>0</v>
          </cell>
          <cell r="BZ427">
            <v>88.36</v>
          </cell>
          <cell r="CA427">
            <v>0</v>
          </cell>
          <cell r="CC427">
            <v>860.77333333333331</v>
          </cell>
          <cell r="CD427">
            <v>0</v>
          </cell>
          <cell r="CE427">
            <v>860.77333333333331</v>
          </cell>
          <cell r="CG427">
            <v>0</v>
          </cell>
          <cell r="CI427">
            <v>31.371645983333334</v>
          </cell>
          <cell r="CJ427">
            <v>0</v>
          </cell>
          <cell r="CK427">
            <v>31.371645983333334</v>
          </cell>
          <cell r="CL427">
            <v>0</v>
          </cell>
          <cell r="CN427">
            <v>114.07871266666666</v>
          </cell>
          <cell r="CO427">
            <v>0</v>
          </cell>
          <cell r="CP427">
            <v>114.07871266666666</v>
          </cell>
          <cell r="CQ427">
            <v>0</v>
          </cell>
          <cell r="CS427">
            <v>171.83619568059999</v>
          </cell>
          <cell r="CT427">
            <v>0</v>
          </cell>
          <cell r="CU427">
            <v>171.83619568059999</v>
          </cell>
          <cell r="CV427">
            <v>0</v>
          </cell>
          <cell r="CX427">
            <v>0</v>
          </cell>
          <cell r="CZ427">
            <v>656.34327835616421</v>
          </cell>
          <cell r="DA427">
            <v>0</v>
          </cell>
          <cell r="DB427">
            <v>656.34327835616421</v>
          </cell>
          <cell r="DC427">
            <v>0</v>
          </cell>
          <cell r="DE427">
            <v>1750</v>
          </cell>
          <cell r="DF427">
            <v>0</v>
          </cell>
          <cell r="DG427">
            <v>1750</v>
          </cell>
          <cell r="DI427">
            <v>0</v>
          </cell>
          <cell r="DK427">
            <v>0</v>
          </cell>
          <cell r="DM427">
            <v>0</v>
          </cell>
          <cell r="DO427">
            <v>204.02379999999999</v>
          </cell>
          <cell r="DP427">
            <v>0</v>
          </cell>
          <cell r="DQ427">
            <v>204.02379999999999</v>
          </cell>
          <cell r="DR427">
            <v>0</v>
          </cell>
          <cell r="DT427">
            <v>11407.871266666665</v>
          </cell>
          <cell r="DU427">
            <v>0</v>
          </cell>
          <cell r="DV427">
            <v>11407.871266666665</v>
          </cell>
          <cell r="DW427">
            <v>0</v>
          </cell>
          <cell r="EC427">
            <v>8</v>
          </cell>
          <cell r="ED427">
            <v>2020020</v>
          </cell>
          <cell r="EE427" t="str">
            <v>Onsetter</v>
          </cell>
          <cell r="EF427" t="str">
            <v>Utility</v>
          </cell>
          <cell r="EG427" t="str">
            <v>/Day</v>
          </cell>
          <cell r="EH427">
            <v>578.02</v>
          </cell>
          <cell r="EO427">
            <v>222599</v>
          </cell>
          <cell r="EP427" t="str">
            <v>Lab-CatAMonthly-Adm-Unallocated</v>
          </cell>
          <cell r="EQ427" t="str">
            <v>22250</v>
          </cell>
          <cell r="ER427" t="str">
            <v>Lab-CatAMonthly-Adm</v>
          </cell>
        </row>
        <row r="428">
          <cell r="B428">
            <v>2020030</v>
          </cell>
          <cell r="C428" t="str">
            <v>Winding engine driver UG</v>
          </cell>
          <cell r="D428" t="str">
            <v>Utility - Underground</v>
          </cell>
          <cell r="E428" t="str">
            <v>/Day</v>
          </cell>
          <cell r="F428">
            <v>793.71745984152358</v>
          </cell>
          <cell r="G428">
            <v>20708.08852726535</v>
          </cell>
          <cell r="J428" t="str">
            <v>A</v>
          </cell>
          <cell r="L428">
            <v>0</v>
          </cell>
          <cell r="M428">
            <v>0</v>
          </cell>
          <cell r="N428">
            <v>20708.08852726535</v>
          </cell>
          <cell r="O428">
            <v>793.71745984152358</v>
          </cell>
          <cell r="P428">
            <v>0</v>
          </cell>
          <cell r="Q428">
            <v>0</v>
          </cell>
          <cell r="S428">
            <v>9663.68</v>
          </cell>
          <cell r="T428">
            <v>0</v>
          </cell>
          <cell r="U428">
            <v>9663.68</v>
          </cell>
          <cell r="V428">
            <v>0</v>
          </cell>
          <cell r="X428">
            <v>65.911253333333335</v>
          </cell>
          <cell r="Y428">
            <v>74.335999999999999</v>
          </cell>
          <cell r="Z428">
            <v>0</v>
          </cell>
          <cell r="AA428">
            <v>0</v>
          </cell>
          <cell r="AB428">
            <v>65.911253333333335</v>
          </cell>
          <cell r="AC428">
            <v>74.335999999999999</v>
          </cell>
          <cell r="AD428">
            <v>0</v>
          </cell>
          <cell r="AE428">
            <v>0</v>
          </cell>
          <cell r="AG428">
            <v>0</v>
          </cell>
          <cell r="AH428">
            <v>0</v>
          </cell>
          <cell r="AI428">
            <v>0</v>
          </cell>
          <cell r="AJ428">
            <v>0</v>
          </cell>
          <cell r="AK428">
            <v>0</v>
          </cell>
          <cell r="AL428">
            <v>0</v>
          </cell>
          <cell r="AM428">
            <v>0</v>
          </cell>
          <cell r="AN428">
            <v>0</v>
          </cell>
          <cell r="AP428">
            <v>0.4</v>
          </cell>
          <cell r="AQ428">
            <v>0</v>
          </cell>
          <cell r="AR428">
            <v>0.4</v>
          </cell>
          <cell r="AS428">
            <v>0</v>
          </cell>
          <cell r="AU428">
            <v>3400.0488</v>
          </cell>
          <cell r="AV428">
            <v>0</v>
          </cell>
          <cell r="AW428">
            <v>3400.0488</v>
          </cell>
          <cell r="AX428">
            <v>0</v>
          </cell>
          <cell r="AZ428">
            <v>0</v>
          </cell>
          <cell r="BA428">
            <v>0</v>
          </cell>
          <cell r="BB428">
            <v>0</v>
          </cell>
          <cell r="BC428">
            <v>0</v>
          </cell>
          <cell r="BE428">
            <v>966.36800000000005</v>
          </cell>
          <cell r="BF428">
            <v>0</v>
          </cell>
          <cell r="BG428">
            <v>966.36800000000005</v>
          </cell>
          <cell r="BH428">
            <v>0</v>
          </cell>
          <cell r="BJ428">
            <v>1336</v>
          </cell>
          <cell r="BK428">
            <v>0</v>
          </cell>
          <cell r="BL428">
            <v>1336</v>
          </cell>
          <cell r="BM428">
            <v>0</v>
          </cell>
          <cell r="BO428">
            <v>805.30666666666673</v>
          </cell>
          <cell r="BP428">
            <v>0</v>
          </cell>
          <cell r="BQ428">
            <v>805.30666666666673</v>
          </cell>
          <cell r="BT428">
            <v>0</v>
          </cell>
          <cell r="BV428">
            <v>0</v>
          </cell>
          <cell r="BX428">
            <v>88.36</v>
          </cell>
          <cell r="BY428">
            <v>0</v>
          </cell>
          <cell r="BZ428">
            <v>88.36</v>
          </cell>
          <cell r="CA428">
            <v>0</v>
          </cell>
          <cell r="CC428">
            <v>1308.6233333333334</v>
          </cell>
          <cell r="CD428">
            <v>0</v>
          </cell>
          <cell r="CE428">
            <v>1308.6233333333334</v>
          </cell>
          <cell r="CG428">
            <v>0</v>
          </cell>
          <cell r="CI428">
            <v>44.471359533333342</v>
          </cell>
          <cell r="CJ428">
            <v>0</v>
          </cell>
          <cell r="CK428">
            <v>44.471359533333342</v>
          </cell>
          <cell r="CL428">
            <v>0</v>
          </cell>
          <cell r="CN428">
            <v>161.71403466666669</v>
          </cell>
          <cell r="CO428">
            <v>0</v>
          </cell>
          <cell r="CP428">
            <v>161.71403466666669</v>
          </cell>
          <cell r="CQ428">
            <v>0</v>
          </cell>
          <cell r="CS428">
            <v>253.10681854480003</v>
          </cell>
          <cell r="CT428">
            <v>0</v>
          </cell>
          <cell r="CU428">
            <v>253.10681854480003</v>
          </cell>
          <cell r="CV428">
            <v>0</v>
          </cell>
          <cell r="CX428">
            <v>0</v>
          </cell>
          <cell r="CZ428">
            <v>930.40951452054787</v>
          </cell>
          <cell r="DA428">
            <v>0</v>
          </cell>
          <cell r="DB428">
            <v>930.40951452054787</v>
          </cell>
          <cell r="DC428">
            <v>0</v>
          </cell>
          <cell r="DE428">
            <v>1750</v>
          </cell>
          <cell r="DF428">
            <v>0</v>
          </cell>
          <cell r="DG428">
            <v>1750</v>
          </cell>
          <cell r="DI428">
            <v>0</v>
          </cell>
          <cell r="DK428">
            <v>0</v>
          </cell>
          <cell r="DM428">
            <v>0</v>
          </cell>
          <cell r="DO428">
            <v>204.02379999999999</v>
          </cell>
          <cell r="DP428">
            <v>0</v>
          </cell>
          <cell r="DQ428">
            <v>204.02379999999999</v>
          </cell>
          <cell r="DR428">
            <v>0</v>
          </cell>
          <cell r="DT428">
            <v>16171.403466666668</v>
          </cell>
          <cell r="DU428">
            <v>0</v>
          </cell>
          <cell r="DV428">
            <v>16171.403466666668</v>
          </cell>
          <cell r="DW428">
            <v>0</v>
          </cell>
          <cell r="EC428">
            <v>8</v>
          </cell>
          <cell r="ED428">
            <v>2020030</v>
          </cell>
          <cell r="EE428" t="str">
            <v>Winding engine driver UG</v>
          </cell>
          <cell r="EF428" t="str">
            <v>Utility - Underground</v>
          </cell>
          <cell r="EG428" t="str">
            <v>/Day</v>
          </cell>
          <cell r="EH428">
            <v>793.72</v>
          </cell>
          <cell r="EO428">
            <v>222910</v>
          </cell>
          <cell r="EP428" t="str">
            <v>Lab-CatAMonthl-METS-HourlyNorm</v>
          </cell>
          <cell r="EQ428" t="str">
            <v>22290</v>
          </cell>
          <cell r="ER428" t="str">
            <v>Lab-CatAMonthl-METS</v>
          </cell>
        </row>
        <row r="429">
          <cell r="B429">
            <v>2020040</v>
          </cell>
          <cell r="C429" t="str">
            <v>Winding E/Driver UG EQ</v>
          </cell>
          <cell r="D429" t="str">
            <v>Utility - Underground - Equip</v>
          </cell>
          <cell r="E429" t="str">
            <v>/Day</v>
          </cell>
          <cell r="F429">
            <v>1006.2717086420714</v>
          </cell>
          <cell r="G429">
            <v>26253.628878471642</v>
          </cell>
          <cell r="J429" t="str">
            <v>A</v>
          </cell>
          <cell r="L429">
            <v>0</v>
          </cell>
          <cell r="M429">
            <v>0</v>
          </cell>
          <cell r="N429">
            <v>26253.628878471642</v>
          </cell>
          <cell r="O429">
            <v>1006.2717086420714</v>
          </cell>
          <cell r="P429">
            <v>0</v>
          </cell>
          <cell r="Q429">
            <v>0</v>
          </cell>
          <cell r="S429">
            <v>9663.68</v>
          </cell>
          <cell r="T429">
            <v>0</v>
          </cell>
          <cell r="U429">
            <v>9663.68</v>
          </cell>
          <cell r="V429">
            <v>0</v>
          </cell>
          <cell r="X429">
            <v>65.911253333333335</v>
          </cell>
          <cell r="Y429">
            <v>74.335999999999999</v>
          </cell>
          <cell r="Z429">
            <v>0</v>
          </cell>
          <cell r="AA429">
            <v>0</v>
          </cell>
          <cell r="AB429">
            <v>65.911253333333335</v>
          </cell>
          <cell r="AC429">
            <v>74.335999999999999</v>
          </cell>
          <cell r="AD429">
            <v>0</v>
          </cell>
          <cell r="AE429">
            <v>0</v>
          </cell>
          <cell r="AG429">
            <v>0</v>
          </cell>
          <cell r="AH429">
            <v>0</v>
          </cell>
          <cell r="AI429">
            <v>0</v>
          </cell>
          <cell r="AJ429">
            <v>0</v>
          </cell>
          <cell r="AK429">
            <v>0</v>
          </cell>
          <cell r="AL429">
            <v>0</v>
          </cell>
          <cell r="AM429">
            <v>0</v>
          </cell>
          <cell r="AN429">
            <v>0</v>
          </cell>
          <cell r="AP429">
            <v>1</v>
          </cell>
          <cell r="AQ429">
            <v>0</v>
          </cell>
          <cell r="AR429">
            <v>1</v>
          </cell>
          <cell r="AS429">
            <v>0</v>
          </cell>
          <cell r="AU429">
            <v>8500.1219999999994</v>
          </cell>
          <cell r="AV429">
            <v>0</v>
          </cell>
          <cell r="AW429">
            <v>8500.1219999999994</v>
          </cell>
          <cell r="AX429">
            <v>0</v>
          </cell>
          <cell r="AZ429">
            <v>0</v>
          </cell>
          <cell r="BA429">
            <v>0</v>
          </cell>
          <cell r="BB429">
            <v>0</v>
          </cell>
          <cell r="BC429">
            <v>0</v>
          </cell>
          <cell r="BE429">
            <v>966.36800000000005</v>
          </cell>
          <cell r="BF429">
            <v>0</v>
          </cell>
          <cell r="BG429">
            <v>966.36800000000005</v>
          </cell>
          <cell r="BH429">
            <v>0</v>
          </cell>
          <cell r="BJ429">
            <v>1336</v>
          </cell>
          <cell r="BK429">
            <v>0</v>
          </cell>
          <cell r="BL429">
            <v>1336</v>
          </cell>
          <cell r="BM429">
            <v>0</v>
          </cell>
          <cell r="BO429">
            <v>805.30666666666673</v>
          </cell>
          <cell r="BP429">
            <v>0</v>
          </cell>
          <cell r="BQ429">
            <v>805.30666666666673</v>
          </cell>
          <cell r="BT429">
            <v>0</v>
          </cell>
          <cell r="BV429">
            <v>0</v>
          </cell>
          <cell r="BX429">
            <v>88.36</v>
          </cell>
          <cell r="BY429">
            <v>0</v>
          </cell>
          <cell r="BZ429">
            <v>88.36</v>
          </cell>
          <cell r="CA429">
            <v>0</v>
          </cell>
          <cell r="CC429">
            <v>1308.6233333333334</v>
          </cell>
          <cell r="CD429">
            <v>0</v>
          </cell>
          <cell r="CE429">
            <v>1308.6233333333334</v>
          </cell>
          <cell r="CG429">
            <v>0</v>
          </cell>
          <cell r="CI429">
            <v>58.496560833333334</v>
          </cell>
          <cell r="CJ429">
            <v>0</v>
          </cell>
          <cell r="CK429">
            <v>58.496560833333334</v>
          </cell>
          <cell r="CL429">
            <v>0</v>
          </cell>
          <cell r="CN429">
            <v>212.71476666666666</v>
          </cell>
          <cell r="CO429">
            <v>0</v>
          </cell>
          <cell r="CP429">
            <v>212.71476666666666</v>
          </cell>
          <cell r="CQ429">
            <v>0</v>
          </cell>
          <cell r="CS429">
            <v>340.11916740999999</v>
          </cell>
          <cell r="CT429">
            <v>0</v>
          </cell>
          <cell r="CU429">
            <v>340.11916740999999</v>
          </cell>
          <cell r="CV429">
            <v>0</v>
          </cell>
          <cell r="CX429">
            <v>0</v>
          </cell>
          <cell r="CZ429">
            <v>1223.8383835616437</v>
          </cell>
          <cell r="DA429">
            <v>0</v>
          </cell>
          <cell r="DB429">
            <v>1223.8383835616437</v>
          </cell>
          <cell r="DC429">
            <v>0</v>
          </cell>
          <cell r="DE429">
            <v>1750</v>
          </cell>
          <cell r="DF429">
            <v>0</v>
          </cell>
          <cell r="DG429">
            <v>1750</v>
          </cell>
          <cell r="DI429">
            <v>0</v>
          </cell>
          <cell r="DK429">
            <v>0</v>
          </cell>
          <cell r="DM429">
            <v>0</v>
          </cell>
          <cell r="DO429">
            <v>204.02379999999999</v>
          </cell>
          <cell r="DP429">
            <v>0</v>
          </cell>
          <cell r="DQ429">
            <v>204.02379999999999</v>
          </cell>
          <cell r="DR429">
            <v>0</v>
          </cell>
          <cell r="DT429">
            <v>21271.476666666666</v>
          </cell>
          <cell r="DU429">
            <v>0</v>
          </cell>
          <cell r="DV429">
            <v>21271.476666666666</v>
          </cell>
          <cell r="DW429">
            <v>0</v>
          </cell>
          <cell r="EC429">
            <v>8</v>
          </cell>
          <cell r="ED429">
            <v>2020040</v>
          </cell>
          <cell r="EE429" t="str">
            <v>Winding E/Driver UG EQ</v>
          </cell>
          <cell r="EF429" t="str">
            <v>Utility - Underground - Equip</v>
          </cell>
          <cell r="EG429" t="str">
            <v>/Day</v>
          </cell>
          <cell r="EH429">
            <v>1006.27</v>
          </cell>
          <cell r="EO429">
            <v>222915</v>
          </cell>
          <cell r="EP429" t="str">
            <v>Lab-CatAMonthl-METS-HourlyExc</v>
          </cell>
          <cell r="EQ429" t="str">
            <v>22290</v>
          </cell>
          <cell r="ER429" t="str">
            <v>Lab-CatAMonthl-METS</v>
          </cell>
        </row>
        <row r="430">
          <cell r="B430">
            <v>2020050</v>
          </cell>
          <cell r="C430" t="str">
            <v>Winding E/Driver - Surf.</v>
          </cell>
          <cell r="D430" t="str">
            <v>Utility - Surface</v>
          </cell>
          <cell r="E430" t="str">
            <v>/Day</v>
          </cell>
          <cell r="F430">
            <v>774.55687744954207</v>
          </cell>
          <cell r="G430">
            <v>20208.188932658551</v>
          </cell>
          <cell r="J430" t="str">
            <v>A</v>
          </cell>
          <cell r="L430">
            <v>0</v>
          </cell>
          <cell r="M430">
            <v>0</v>
          </cell>
          <cell r="N430">
            <v>20208.188932658551</v>
          </cell>
          <cell r="O430">
            <v>774.55687744954207</v>
          </cell>
          <cell r="P430">
            <v>0</v>
          </cell>
          <cell r="Q430">
            <v>0</v>
          </cell>
          <cell r="S430">
            <v>9312.16</v>
          </cell>
          <cell r="T430">
            <v>0</v>
          </cell>
          <cell r="U430">
            <v>9312.16</v>
          </cell>
          <cell r="V430">
            <v>0</v>
          </cell>
          <cell r="X430">
            <v>63.513706666666671</v>
          </cell>
          <cell r="Y430">
            <v>71.632000000000005</v>
          </cell>
          <cell r="Z430">
            <v>0</v>
          </cell>
          <cell r="AA430">
            <v>0</v>
          </cell>
          <cell r="AB430">
            <v>63.513706666666671</v>
          </cell>
          <cell r="AC430">
            <v>71.632000000000005</v>
          </cell>
          <cell r="AD430">
            <v>0</v>
          </cell>
          <cell r="AE430">
            <v>0</v>
          </cell>
          <cell r="AG430">
            <v>0</v>
          </cell>
          <cell r="AH430">
            <v>0</v>
          </cell>
          <cell r="AI430">
            <v>0</v>
          </cell>
          <cell r="AJ430">
            <v>0</v>
          </cell>
          <cell r="AK430">
            <v>0</v>
          </cell>
          <cell r="AL430">
            <v>0</v>
          </cell>
          <cell r="AM430">
            <v>0</v>
          </cell>
          <cell r="AN430">
            <v>0</v>
          </cell>
          <cell r="AP430">
            <v>0.4</v>
          </cell>
          <cell r="AQ430">
            <v>0</v>
          </cell>
          <cell r="AR430">
            <v>0.4</v>
          </cell>
          <cell r="AS430">
            <v>0</v>
          </cell>
          <cell r="AU430">
            <v>3400.0488</v>
          </cell>
          <cell r="AV430">
            <v>0</v>
          </cell>
          <cell r="AW430">
            <v>3400.0488</v>
          </cell>
          <cell r="AX430">
            <v>0</v>
          </cell>
          <cell r="AZ430">
            <v>0</v>
          </cell>
          <cell r="BA430">
            <v>0</v>
          </cell>
          <cell r="BB430">
            <v>0</v>
          </cell>
          <cell r="BC430">
            <v>0</v>
          </cell>
          <cell r="BE430">
            <v>931.21600000000001</v>
          </cell>
          <cell r="BF430">
            <v>0</v>
          </cell>
          <cell r="BG430">
            <v>931.21600000000001</v>
          </cell>
          <cell r="BH430">
            <v>0</v>
          </cell>
          <cell r="BJ430">
            <v>1336</v>
          </cell>
          <cell r="BK430">
            <v>0</v>
          </cell>
          <cell r="BL430">
            <v>1336</v>
          </cell>
          <cell r="BM430">
            <v>0</v>
          </cell>
          <cell r="BO430">
            <v>776.01333333333332</v>
          </cell>
          <cell r="BP430">
            <v>0</v>
          </cell>
          <cell r="BQ430">
            <v>776.01333333333332</v>
          </cell>
          <cell r="BT430">
            <v>0</v>
          </cell>
          <cell r="BV430">
            <v>0</v>
          </cell>
          <cell r="BX430">
            <v>88.36</v>
          </cell>
          <cell r="BY430">
            <v>0</v>
          </cell>
          <cell r="BZ430">
            <v>88.36</v>
          </cell>
          <cell r="CA430">
            <v>0</v>
          </cell>
          <cell r="CC430">
            <v>1261.0216666666665</v>
          </cell>
          <cell r="CD430">
            <v>0</v>
          </cell>
          <cell r="CE430">
            <v>1261.0216666666665</v>
          </cell>
          <cell r="CG430">
            <v>0</v>
          </cell>
          <cell r="CI430">
            <v>43.32745486666667</v>
          </cell>
          <cell r="CJ430">
            <v>0</v>
          </cell>
          <cell r="CK430">
            <v>43.32745486666667</v>
          </cell>
          <cell r="CL430">
            <v>0</v>
          </cell>
          <cell r="CN430">
            <v>157.55438133333334</v>
          </cell>
          <cell r="CO430">
            <v>0</v>
          </cell>
          <cell r="CP430">
            <v>157.55438133333334</v>
          </cell>
          <cell r="CQ430">
            <v>0</v>
          </cell>
          <cell r="CS430">
            <v>246.0100339928</v>
          </cell>
          <cell r="CT430">
            <v>0</v>
          </cell>
          <cell r="CU430">
            <v>246.0100339928</v>
          </cell>
          <cell r="CV430">
            <v>0</v>
          </cell>
          <cell r="CX430">
            <v>0</v>
          </cell>
          <cell r="CZ430">
            <v>906.4772624657536</v>
          </cell>
          <cell r="DA430">
            <v>0</v>
          </cell>
          <cell r="DB430">
            <v>906.4772624657536</v>
          </cell>
          <cell r="DC430">
            <v>0</v>
          </cell>
          <cell r="DE430">
            <v>1750</v>
          </cell>
          <cell r="DF430">
            <v>0</v>
          </cell>
          <cell r="DG430">
            <v>1750</v>
          </cell>
          <cell r="DI430">
            <v>0</v>
          </cell>
          <cell r="DK430">
            <v>0</v>
          </cell>
          <cell r="DM430">
            <v>0</v>
          </cell>
          <cell r="DO430">
            <v>204.02379999999999</v>
          </cell>
          <cell r="DP430">
            <v>0</v>
          </cell>
          <cell r="DQ430">
            <v>204.02379999999999</v>
          </cell>
          <cell r="DR430">
            <v>0</v>
          </cell>
          <cell r="DT430">
            <v>15755.438133333333</v>
          </cell>
          <cell r="DU430">
            <v>0</v>
          </cell>
          <cell r="DV430">
            <v>15755.438133333333</v>
          </cell>
          <cell r="DW430">
            <v>0</v>
          </cell>
          <cell r="EC430">
            <v>8</v>
          </cell>
          <cell r="ED430">
            <v>2020050</v>
          </cell>
          <cell r="EE430" t="str">
            <v>Winding E/Driver - Surf.</v>
          </cell>
          <cell r="EF430" t="str">
            <v>Utility - Surface</v>
          </cell>
          <cell r="EG430" t="str">
            <v>/Day</v>
          </cell>
          <cell r="EH430">
            <v>774.56</v>
          </cell>
          <cell r="EO430">
            <v>222920</v>
          </cell>
          <cell r="EP430" t="str">
            <v>Lab-CatAMonthl-METS-Sundry</v>
          </cell>
          <cell r="EQ430" t="str">
            <v>22290</v>
          </cell>
          <cell r="ER430" t="str">
            <v>Lab-CatAMonthl-METS</v>
          </cell>
        </row>
        <row r="431">
          <cell r="B431">
            <v>2020060</v>
          </cell>
          <cell r="C431" t="str">
            <v>Section Supervisor Surf.</v>
          </cell>
          <cell r="D431" t="str">
            <v>Utility - Surface</v>
          </cell>
          <cell r="E431" t="str">
            <v>/Day</v>
          </cell>
          <cell r="F431">
            <v>331.85287867573663</v>
          </cell>
          <cell r="G431">
            <v>8658.0416046499686</v>
          </cell>
          <cell r="J431" t="str">
            <v>A</v>
          </cell>
          <cell r="L431">
            <v>0</v>
          </cell>
          <cell r="M431">
            <v>0</v>
          </cell>
          <cell r="N431">
            <v>8658.0416046499686</v>
          </cell>
          <cell r="O431">
            <v>331.85287867573663</v>
          </cell>
          <cell r="P431">
            <v>0</v>
          </cell>
          <cell r="Q431">
            <v>0</v>
          </cell>
          <cell r="S431">
            <v>2677.35</v>
          </cell>
          <cell r="T431">
            <v>0</v>
          </cell>
          <cell r="U431">
            <v>2677.35</v>
          </cell>
          <cell r="V431">
            <v>0</v>
          </cell>
          <cell r="X431">
            <v>20.594999999999999</v>
          </cell>
          <cell r="Y431">
            <v>27.459999999999997</v>
          </cell>
          <cell r="Z431">
            <v>0</v>
          </cell>
          <cell r="AA431">
            <v>0</v>
          </cell>
          <cell r="AB431">
            <v>20.594999999999999</v>
          </cell>
          <cell r="AC431">
            <v>27.459999999999997</v>
          </cell>
          <cell r="AD431">
            <v>0</v>
          </cell>
          <cell r="AE431">
            <v>0</v>
          </cell>
          <cell r="AG431">
            <v>13</v>
          </cell>
          <cell r="AH431">
            <v>0</v>
          </cell>
          <cell r="AI431">
            <v>0</v>
          </cell>
          <cell r="AJ431">
            <v>0</v>
          </cell>
          <cell r="AK431">
            <v>13</v>
          </cell>
          <cell r="AL431">
            <v>0</v>
          </cell>
          <cell r="AM431">
            <v>0</v>
          </cell>
          <cell r="AN431">
            <v>0</v>
          </cell>
          <cell r="AP431">
            <v>0.17</v>
          </cell>
          <cell r="AQ431">
            <v>0</v>
          </cell>
          <cell r="AR431">
            <v>0.17</v>
          </cell>
          <cell r="AS431">
            <v>0</v>
          </cell>
          <cell r="AU431">
            <v>1445.0207399999999</v>
          </cell>
          <cell r="AV431">
            <v>0</v>
          </cell>
          <cell r="AW431">
            <v>1445.0207399999999</v>
          </cell>
          <cell r="AX431">
            <v>0</v>
          </cell>
          <cell r="AZ431">
            <v>0</v>
          </cell>
          <cell r="BA431">
            <v>0</v>
          </cell>
          <cell r="BB431">
            <v>0</v>
          </cell>
          <cell r="BC431">
            <v>0</v>
          </cell>
          <cell r="BE431">
            <v>267.73500000000001</v>
          </cell>
          <cell r="BF431">
            <v>0</v>
          </cell>
          <cell r="BG431">
            <v>267.73500000000001</v>
          </cell>
          <cell r="BH431">
            <v>0</v>
          </cell>
          <cell r="BJ431">
            <v>1101</v>
          </cell>
          <cell r="BK431">
            <v>0</v>
          </cell>
          <cell r="BL431">
            <v>1101</v>
          </cell>
          <cell r="BM431">
            <v>0</v>
          </cell>
          <cell r="BO431">
            <v>223.11249999999998</v>
          </cell>
          <cell r="BP431">
            <v>0</v>
          </cell>
          <cell r="BQ431">
            <v>223.11249999999998</v>
          </cell>
          <cell r="BT431">
            <v>0</v>
          </cell>
          <cell r="BV431">
            <v>0</v>
          </cell>
          <cell r="BX431">
            <v>59.8195324</v>
          </cell>
          <cell r="BY431">
            <v>0</v>
          </cell>
          <cell r="BZ431">
            <v>59.8195324</v>
          </cell>
          <cell r="CA431">
            <v>0</v>
          </cell>
          <cell r="CC431">
            <v>362.55781250000001</v>
          </cell>
          <cell r="CD431">
            <v>0</v>
          </cell>
          <cell r="CE431">
            <v>362.55781250000001</v>
          </cell>
          <cell r="CG431">
            <v>0</v>
          </cell>
          <cell r="CI431">
            <v>16.450371410000002</v>
          </cell>
          <cell r="CJ431">
            <v>0</v>
          </cell>
          <cell r="CK431">
            <v>16.450371410000002</v>
          </cell>
          <cell r="CL431">
            <v>0</v>
          </cell>
          <cell r="CN431">
            <v>59.8195324</v>
          </cell>
          <cell r="CO431">
            <v>0</v>
          </cell>
          <cell r="CP431">
            <v>59.8195324</v>
          </cell>
          <cell r="CQ431">
            <v>0</v>
          </cell>
          <cell r="CS431">
            <v>83.27394322763999</v>
          </cell>
          <cell r="CT431">
            <v>0</v>
          </cell>
          <cell r="CU431">
            <v>83.27394322763999</v>
          </cell>
          <cell r="CV431">
            <v>0</v>
          </cell>
          <cell r="CX431">
            <v>0</v>
          </cell>
          <cell r="CZ431">
            <v>344.16717271232881</v>
          </cell>
          <cell r="DA431">
            <v>0</v>
          </cell>
          <cell r="DB431">
            <v>344.16717271232881</v>
          </cell>
          <cell r="DC431">
            <v>0</v>
          </cell>
          <cell r="DE431">
            <v>1750</v>
          </cell>
          <cell r="DF431">
            <v>0</v>
          </cell>
          <cell r="DG431">
            <v>1750</v>
          </cell>
          <cell r="DI431">
            <v>0</v>
          </cell>
          <cell r="DK431">
            <v>0</v>
          </cell>
          <cell r="DM431">
            <v>0</v>
          </cell>
          <cell r="DO431">
            <v>204.02379999999999</v>
          </cell>
          <cell r="DP431">
            <v>0</v>
          </cell>
          <cell r="DQ431">
            <v>204.02379999999999</v>
          </cell>
          <cell r="DR431">
            <v>0</v>
          </cell>
          <cell r="DT431">
            <v>5981.9532399999998</v>
          </cell>
          <cell r="DU431">
            <v>0</v>
          </cell>
          <cell r="DV431">
            <v>5981.9532399999998</v>
          </cell>
          <cell r="DW431">
            <v>0</v>
          </cell>
          <cell r="EC431">
            <v>8</v>
          </cell>
          <cell r="ED431">
            <v>2020060</v>
          </cell>
          <cell r="EE431" t="str">
            <v>Section Supervisor Surf.</v>
          </cell>
          <cell r="EF431" t="str">
            <v>Utility - Surface</v>
          </cell>
          <cell r="EG431" t="str">
            <v>/Day</v>
          </cell>
          <cell r="EH431">
            <v>331.85</v>
          </cell>
          <cell r="EO431">
            <v>222930</v>
          </cell>
          <cell r="EP431" t="str">
            <v>Lab-CatAMonthl-METS-Bonus</v>
          </cell>
          <cell r="EQ431" t="str">
            <v>22290</v>
          </cell>
          <cell r="ER431" t="str">
            <v>Lab-CatAMonthl-METS</v>
          </cell>
        </row>
        <row r="432">
          <cell r="B432">
            <v>2020070</v>
          </cell>
          <cell r="C432" t="str">
            <v>Section Supervisor UG</v>
          </cell>
          <cell r="D432" t="str">
            <v>Utility - Underground</v>
          </cell>
          <cell r="E432" t="str">
            <v>/Day</v>
          </cell>
          <cell r="F432">
            <v>343.96739545815336</v>
          </cell>
          <cell r="G432">
            <v>8974.1093475032212</v>
          </cell>
          <cell r="J432" t="str">
            <v>A</v>
          </cell>
          <cell r="L432">
            <v>0</v>
          </cell>
          <cell r="M432">
            <v>0</v>
          </cell>
          <cell r="N432">
            <v>8974.1093475032212</v>
          </cell>
          <cell r="O432">
            <v>343.96739545815336</v>
          </cell>
          <cell r="P432">
            <v>0</v>
          </cell>
          <cell r="Q432">
            <v>0</v>
          </cell>
          <cell r="S432">
            <v>2882.1</v>
          </cell>
          <cell r="T432">
            <v>0</v>
          </cell>
          <cell r="U432">
            <v>2882.1</v>
          </cell>
          <cell r="V432">
            <v>0</v>
          </cell>
          <cell r="X432">
            <v>22.169999999999998</v>
          </cell>
          <cell r="Y432">
            <v>29.56</v>
          </cell>
          <cell r="Z432">
            <v>0</v>
          </cell>
          <cell r="AA432">
            <v>0</v>
          </cell>
          <cell r="AB432">
            <v>22.169999999999998</v>
          </cell>
          <cell r="AC432">
            <v>29.56</v>
          </cell>
          <cell r="AD432">
            <v>0</v>
          </cell>
          <cell r="AE432">
            <v>0</v>
          </cell>
          <cell r="AG432">
            <v>13</v>
          </cell>
          <cell r="AH432">
            <v>0</v>
          </cell>
          <cell r="AI432">
            <v>0</v>
          </cell>
          <cell r="AJ432">
            <v>0</v>
          </cell>
          <cell r="AK432">
            <v>13</v>
          </cell>
          <cell r="AL432">
            <v>0</v>
          </cell>
          <cell r="AM432">
            <v>0</v>
          </cell>
          <cell r="AN432">
            <v>0</v>
          </cell>
          <cell r="AP432">
            <v>0.17</v>
          </cell>
          <cell r="AQ432">
            <v>0</v>
          </cell>
          <cell r="AR432">
            <v>0.17</v>
          </cell>
          <cell r="AS432">
            <v>0</v>
          </cell>
          <cell r="AU432">
            <v>1445.0207399999999</v>
          </cell>
          <cell r="AV432">
            <v>0</v>
          </cell>
          <cell r="AW432">
            <v>1445.0207399999999</v>
          </cell>
          <cell r="AX432">
            <v>0</v>
          </cell>
          <cell r="AZ432">
            <v>0</v>
          </cell>
          <cell r="BA432">
            <v>0</v>
          </cell>
          <cell r="BB432">
            <v>0</v>
          </cell>
          <cell r="BC432">
            <v>0</v>
          </cell>
          <cell r="BE432">
            <v>288.20999999999998</v>
          </cell>
          <cell r="BF432">
            <v>0</v>
          </cell>
          <cell r="BG432">
            <v>288.20999999999998</v>
          </cell>
          <cell r="BH432">
            <v>0</v>
          </cell>
          <cell r="BJ432">
            <v>1101</v>
          </cell>
          <cell r="BK432">
            <v>0</v>
          </cell>
          <cell r="BL432">
            <v>1101</v>
          </cell>
          <cell r="BM432">
            <v>0</v>
          </cell>
          <cell r="BO432">
            <v>240.17499999999998</v>
          </cell>
          <cell r="BP432">
            <v>0</v>
          </cell>
          <cell r="BQ432">
            <v>240.17499999999998</v>
          </cell>
          <cell r="BT432">
            <v>0</v>
          </cell>
          <cell r="BV432">
            <v>0</v>
          </cell>
          <cell r="BX432">
            <v>62.447157399999995</v>
          </cell>
          <cell r="BY432">
            <v>0</v>
          </cell>
          <cell r="BZ432">
            <v>62.447157399999995</v>
          </cell>
          <cell r="CA432">
            <v>0</v>
          </cell>
          <cell r="CC432">
            <v>390.28437500000001</v>
          </cell>
          <cell r="CD432">
            <v>0</v>
          </cell>
          <cell r="CE432">
            <v>390.28437500000001</v>
          </cell>
          <cell r="CG432">
            <v>0</v>
          </cell>
          <cell r="CI432">
            <v>17.172968285</v>
          </cell>
          <cell r="CJ432">
            <v>0</v>
          </cell>
          <cell r="CK432">
            <v>17.172968285</v>
          </cell>
          <cell r="CL432">
            <v>0</v>
          </cell>
          <cell r="CN432">
            <v>62.447157399999995</v>
          </cell>
          <cell r="CO432">
            <v>0</v>
          </cell>
          <cell r="CP432">
            <v>62.447157399999995</v>
          </cell>
          <cell r="CQ432">
            <v>0</v>
          </cell>
          <cell r="CS432">
            <v>87.756934240139998</v>
          </cell>
          <cell r="CT432">
            <v>0</v>
          </cell>
          <cell r="CU432">
            <v>87.756934240139998</v>
          </cell>
          <cell r="CV432">
            <v>0</v>
          </cell>
          <cell r="CX432">
            <v>0</v>
          </cell>
          <cell r="CZ432">
            <v>359.28501517808218</v>
          </cell>
          <cell r="DA432">
            <v>0</v>
          </cell>
          <cell r="DB432">
            <v>359.28501517808218</v>
          </cell>
          <cell r="DC432">
            <v>0</v>
          </cell>
          <cell r="DE432">
            <v>1750</v>
          </cell>
          <cell r="DF432">
            <v>0</v>
          </cell>
          <cell r="DG432">
            <v>1750</v>
          </cell>
          <cell r="DI432">
            <v>0</v>
          </cell>
          <cell r="DK432">
            <v>0</v>
          </cell>
          <cell r="DM432">
            <v>0</v>
          </cell>
          <cell r="DO432">
            <v>204.02379999999999</v>
          </cell>
          <cell r="DP432">
            <v>0</v>
          </cell>
          <cell r="DQ432">
            <v>204.02379999999999</v>
          </cell>
          <cell r="DR432">
            <v>0</v>
          </cell>
          <cell r="DT432">
            <v>6244.7157399999996</v>
          </cell>
          <cell r="DU432">
            <v>0</v>
          </cell>
          <cell r="DV432">
            <v>6244.7157399999996</v>
          </cell>
          <cell r="DW432">
            <v>0</v>
          </cell>
          <cell r="EC432">
            <v>8</v>
          </cell>
          <cell r="ED432">
            <v>2020070</v>
          </cell>
          <cell r="EE432" t="str">
            <v>Section Supervisor UG</v>
          </cell>
          <cell r="EF432" t="str">
            <v>Utility - Underground</v>
          </cell>
          <cell r="EG432" t="str">
            <v>/Day</v>
          </cell>
          <cell r="EH432">
            <v>343.97</v>
          </cell>
          <cell r="EO432">
            <v>222940</v>
          </cell>
          <cell r="EP432" t="str">
            <v>Lab-CatAMonthl-METS-Allow-Fixd</v>
          </cell>
          <cell r="EQ432" t="str">
            <v>22290</v>
          </cell>
          <cell r="ER432" t="str">
            <v>Lab-CatAMonthl-METS</v>
          </cell>
        </row>
        <row r="433">
          <cell r="B433">
            <v>2020080</v>
          </cell>
          <cell r="C433" t="str">
            <v>Lampsman</v>
          </cell>
          <cell r="D433" t="str">
            <v>Utility</v>
          </cell>
          <cell r="E433" t="str">
            <v>/Day</v>
          </cell>
          <cell r="F433">
            <v>440.70220128614022</v>
          </cell>
          <cell r="G433">
            <v>11497.920431555398</v>
          </cell>
          <cell r="J433" t="str">
            <v>A</v>
          </cell>
          <cell r="L433">
            <v>0</v>
          </cell>
          <cell r="M433">
            <v>0</v>
          </cell>
          <cell r="N433">
            <v>11497.920431555398</v>
          </cell>
          <cell r="O433">
            <v>440.70220128614022</v>
          </cell>
          <cell r="P433">
            <v>0</v>
          </cell>
          <cell r="Q433">
            <v>0</v>
          </cell>
          <cell r="S433">
            <v>4775.5499999999993</v>
          </cell>
          <cell r="T433">
            <v>0</v>
          </cell>
          <cell r="U433">
            <v>4775.5499999999993</v>
          </cell>
          <cell r="V433">
            <v>0</v>
          </cell>
          <cell r="X433">
            <v>36.734999999999992</v>
          </cell>
          <cell r="Y433">
            <v>48.97999999999999</v>
          </cell>
          <cell r="Z433">
            <v>0</v>
          </cell>
          <cell r="AA433">
            <v>0</v>
          </cell>
          <cell r="AB433">
            <v>36.734999999999992</v>
          </cell>
          <cell r="AC433">
            <v>48.97999999999999</v>
          </cell>
          <cell r="AD433">
            <v>0</v>
          </cell>
          <cell r="AE433">
            <v>0</v>
          </cell>
          <cell r="AG433">
            <v>13</v>
          </cell>
          <cell r="AH433">
            <v>0</v>
          </cell>
          <cell r="AI433">
            <v>0</v>
          </cell>
          <cell r="AJ433">
            <v>0</v>
          </cell>
          <cell r="AK433">
            <v>13</v>
          </cell>
          <cell r="AL433">
            <v>0</v>
          </cell>
          <cell r="AM433">
            <v>0</v>
          </cell>
          <cell r="AN433">
            <v>0</v>
          </cell>
          <cell r="AP433">
            <v>0.1</v>
          </cell>
          <cell r="AQ433">
            <v>0</v>
          </cell>
          <cell r="AR433">
            <v>0.1</v>
          </cell>
          <cell r="AS433">
            <v>0</v>
          </cell>
          <cell r="AU433">
            <v>850.01220000000001</v>
          </cell>
          <cell r="AV433">
            <v>0</v>
          </cell>
          <cell r="AW433">
            <v>850.01220000000001</v>
          </cell>
          <cell r="AX433">
            <v>0</v>
          </cell>
          <cell r="AZ433">
            <v>0</v>
          </cell>
          <cell r="BA433">
            <v>0</v>
          </cell>
          <cell r="BB433">
            <v>0</v>
          </cell>
          <cell r="BC433">
            <v>0</v>
          </cell>
          <cell r="BE433">
            <v>477.55499999999995</v>
          </cell>
          <cell r="BF433">
            <v>0</v>
          </cell>
          <cell r="BG433">
            <v>477.55499999999995</v>
          </cell>
          <cell r="BH433">
            <v>0</v>
          </cell>
          <cell r="BJ433">
            <v>1336</v>
          </cell>
          <cell r="BK433">
            <v>0</v>
          </cell>
          <cell r="BL433">
            <v>1336</v>
          </cell>
          <cell r="BM433">
            <v>0</v>
          </cell>
          <cell r="BO433">
            <v>397.96249999999992</v>
          </cell>
          <cell r="BP433">
            <v>0</v>
          </cell>
          <cell r="BQ433">
            <v>397.96249999999992</v>
          </cell>
          <cell r="BT433">
            <v>0</v>
          </cell>
          <cell r="BV433">
            <v>0</v>
          </cell>
          <cell r="BX433">
            <v>83.146347000000006</v>
          </cell>
          <cell r="BY433">
            <v>0</v>
          </cell>
          <cell r="BZ433">
            <v>83.146347000000006</v>
          </cell>
          <cell r="CA433">
            <v>0</v>
          </cell>
          <cell r="CC433">
            <v>646.68906249999986</v>
          </cell>
          <cell r="CD433">
            <v>0</v>
          </cell>
          <cell r="CE433">
            <v>646.68906249999986</v>
          </cell>
          <cell r="CG433">
            <v>0</v>
          </cell>
          <cell r="CI433">
            <v>22.865245425000005</v>
          </cell>
          <cell r="CJ433">
            <v>0</v>
          </cell>
          <cell r="CK433">
            <v>22.865245425000005</v>
          </cell>
          <cell r="CL433">
            <v>0</v>
          </cell>
          <cell r="CN433">
            <v>83.146347000000006</v>
          </cell>
          <cell r="CO433">
            <v>0</v>
          </cell>
          <cell r="CP433">
            <v>83.146347000000006</v>
          </cell>
          <cell r="CQ433">
            <v>0</v>
          </cell>
          <cell r="CS433">
            <v>119.06248661670001</v>
          </cell>
          <cell r="CT433">
            <v>0</v>
          </cell>
          <cell r="CU433">
            <v>119.06248661670001</v>
          </cell>
          <cell r="CV433">
            <v>0</v>
          </cell>
          <cell r="CX433">
            <v>0</v>
          </cell>
          <cell r="CZ433">
            <v>478.37624301369863</v>
          </cell>
          <cell r="DA433">
            <v>0</v>
          </cell>
          <cell r="DB433">
            <v>478.37624301369863</v>
          </cell>
          <cell r="DC433">
            <v>0</v>
          </cell>
          <cell r="DE433">
            <v>1750</v>
          </cell>
          <cell r="DF433">
            <v>0</v>
          </cell>
          <cell r="DG433">
            <v>1750</v>
          </cell>
          <cell r="DI433">
            <v>0</v>
          </cell>
          <cell r="DK433">
            <v>0</v>
          </cell>
          <cell r="DM433">
            <v>0</v>
          </cell>
          <cell r="DO433">
            <v>204.02379999999999</v>
          </cell>
          <cell r="DP433">
            <v>0</v>
          </cell>
          <cell r="DQ433">
            <v>204.02379999999999</v>
          </cell>
          <cell r="DR433">
            <v>0</v>
          </cell>
          <cell r="DT433">
            <v>8314.6347000000005</v>
          </cell>
          <cell r="DU433">
            <v>0</v>
          </cell>
          <cell r="DV433">
            <v>8314.6347000000005</v>
          </cell>
          <cell r="DW433">
            <v>0</v>
          </cell>
          <cell r="EC433">
            <v>8</v>
          </cell>
          <cell r="ED433">
            <v>2020080</v>
          </cell>
          <cell r="EE433" t="str">
            <v>Lampsman</v>
          </cell>
          <cell r="EF433" t="str">
            <v>Utility</v>
          </cell>
          <cell r="EG433" t="str">
            <v>/Day</v>
          </cell>
          <cell r="EH433">
            <v>440.7</v>
          </cell>
          <cell r="EO433">
            <v>222950</v>
          </cell>
          <cell r="EP433" t="str">
            <v>Lab-CatAMonthl-METS-Allow-Hrly</v>
          </cell>
          <cell r="EQ433" t="str">
            <v>22290</v>
          </cell>
          <cell r="ER433" t="str">
            <v>Lab-CatAMonthl-METS</v>
          </cell>
        </row>
        <row r="434">
          <cell r="B434">
            <v>2020090</v>
          </cell>
          <cell r="C434" t="str">
            <v>Relief 1</v>
          </cell>
          <cell r="D434" t="str">
            <v>Utility</v>
          </cell>
          <cell r="E434" t="str">
            <v>/Day</v>
          </cell>
          <cell r="F434">
            <v>578.0235505054336</v>
          </cell>
          <cell r="G434">
            <v>15080.634432686762</v>
          </cell>
          <cell r="J434" t="str">
            <v>A</v>
          </cell>
          <cell r="L434">
            <v>0</v>
          </cell>
          <cell r="M434">
            <v>0</v>
          </cell>
          <cell r="N434">
            <v>15080.634432686762</v>
          </cell>
          <cell r="O434">
            <v>578.0235505054336</v>
          </cell>
          <cell r="P434">
            <v>0</v>
          </cell>
          <cell r="Q434">
            <v>0</v>
          </cell>
          <cell r="S434">
            <v>6356.48</v>
          </cell>
          <cell r="T434">
            <v>0</v>
          </cell>
          <cell r="U434">
            <v>6356.48</v>
          </cell>
          <cell r="V434">
            <v>0</v>
          </cell>
          <cell r="X434">
            <v>43.354453333333332</v>
          </cell>
          <cell r="Y434">
            <v>48.895999999999994</v>
          </cell>
          <cell r="Z434">
            <v>0</v>
          </cell>
          <cell r="AA434">
            <v>0</v>
          </cell>
          <cell r="AB434">
            <v>43.354453333333332</v>
          </cell>
          <cell r="AC434">
            <v>48.895999999999994</v>
          </cell>
          <cell r="AD434">
            <v>0</v>
          </cell>
          <cell r="AE434">
            <v>0</v>
          </cell>
          <cell r="AG434">
            <v>0</v>
          </cell>
          <cell r="AH434">
            <v>0</v>
          </cell>
          <cell r="AI434">
            <v>0</v>
          </cell>
          <cell r="AJ434">
            <v>0</v>
          </cell>
          <cell r="AK434">
            <v>0</v>
          </cell>
          <cell r="AL434">
            <v>0</v>
          </cell>
          <cell r="AM434">
            <v>0</v>
          </cell>
          <cell r="AN434">
            <v>0</v>
          </cell>
          <cell r="AP434">
            <v>0.3</v>
          </cell>
          <cell r="AQ434">
            <v>0</v>
          </cell>
          <cell r="AR434">
            <v>0.3</v>
          </cell>
          <cell r="AS434">
            <v>0</v>
          </cell>
          <cell r="AU434">
            <v>2550.0365999999999</v>
          </cell>
          <cell r="AV434">
            <v>0</v>
          </cell>
          <cell r="AW434">
            <v>2550.0365999999999</v>
          </cell>
          <cell r="AX434">
            <v>0</v>
          </cell>
          <cell r="AZ434">
            <v>0</v>
          </cell>
          <cell r="BA434">
            <v>0</v>
          </cell>
          <cell r="BB434">
            <v>0</v>
          </cell>
          <cell r="BC434">
            <v>0</v>
          </cell>
          <cell r="BE434">
            <v>635.64800000000002</v>
          </cell>
          <cell r="BF434">
            <v>0</v>
          </cell>
          <cell r="BG434">
            <v>635.64800000000002</v>
          </cell>
          <cell r="BH434">
            <v>0</v>
          </cell>
          <cell r="BJ434">
            <v>1336</v>
          </cell>
          <cell r="BK434">
            <v>0</v>
          </cell>
          <cell r="BL434">
            <v>1336</v>
          </cell>
          <cell r="BM434">
            <v>0</v>
          </cell>
          <cell r="BO434">
            <v>529.70666666666659</v>
          </cell>
          <cell r="BP434">
            <v>0</v>
          </cell>
          <cell r="BQ434">
            <v>529.70666666666659</v>
          </cell>
          <cell r="BT434">
            <v>0</v>
          </cell>
          <cell r="BV434">
            <v>0</v>
          </cell>
          <cell r="BX434">
            <v>88.36</v>
          </cell>
          <cell r="BY434">
            <v>0</v>
          </cell>
          <cell r="BZ434">
            <v>88.36</v>
          </cell>
          <cell r="CA434">
            <v>0</v>
          </cell>
          <cell r="CC434">
            <v>860.77333333333331</v>
          </cell>
          <cell r="CD434">
            <v>0</v>
          </cell>
          <cell r="CE434">
            <v>860.77333333333331</v>
          </cell>
          <cell r="CG434">
            <v>0</v>
          </cell>
          <cell r="CI434">
            <v>31.371645983333334</v>
          </cell>
          <cell r="CJ434">
            <v>0</v>
          </cell>
          <cell r="CK434">
            <v>31.371645983333334</v>
          </cell>
          <cell r="CL434">
            <v>0</v>
          </cell>
          <cell r="CN434">
            <v>114.07871266666666</v>
          </cell>
          <cell r="CO434">
            <v>0</v>
          </cell>
          <cell r="CP434">
            <v>114.07871266666666</v>
          </cell>
          <cell r="CQ434">
            <v>0</v>
          </cell>
          <cell r="CS434">
            <v>171.83619568059999</v>
          </cell>
          <cell r="CT434">
            <v>0</v>
          </cell>
          <cell r="CU434">
            <v>171.83619568059999</v>
          </cell>
          <cell r="CV434">
            <v>0</v>
          </cell>
          <cell r="CX434">
            <v>0</v>
          </cell>
          <cell r="CZ434">
            <v>656.34327835616421</v>
          </cell>
          <cell r="DA434">
            <v>0</v>
          </cell>
          <cell r="DB434">
            <v>656.34327835616421</v>
          </cell>
          <cell r="DC434">
            <v>0</v>
          </cell>
          <cell r="DE434">
            <v>1750</v>
          </cell>
          <cell r="DF434">
            <v>0</v>
          </cell>
          <cell r="DG434">
            <v>1750</v>
          </cell>
          <cell r="DI434">
            <v>0</v>
          </cell>
          <cell r="DK434">
            <v>0</v>
          </cell>
          <cell r="DM434">
            <v>0</v>
          </cell>
          <cell r="DO434">
            <v>204.02379999999999</v>
          </cell>
          <cell r="DP434">
            <v>0</v>
          </cell>
          <cell r="DQ434">
            <v>204.02379999999999</v>
          </cell>
          <cell r="DR434">
            <v>0</v>
          </cell>
          <cell r="DT434">
            <v>11407.871266666665</v>
          </cell>
          <cell r="DU434">
            <v>0</v>
          </cell>
          <cell r="DV434">
            <v>11407.871266666665</v>
          </cell>
          <cell r="DW434">
            <v>0</v>
          </cell>
          <cell r="EC434">
            <v>8</v>
          </cell>
          <cell r="ED434">
            <v>2020090</v>
          </cell>
          <cell r="EE434" t="str">
            <v>Relief 1</v>
          </cell>
          <cell r="EF434" t="str">
            <v>Utility</v>
          </cell>
          <cell r="EG434" t="str">
            <v>/Day</v>
          </cell>
          <cell r="EH434">
            <v>578.02</v>
          </cell>
          <cell r="EO434">
            <v>222960</v>
          </cell>
          <cell r="EP434" t="str">
            <v>Lab-CatAMonthl-METS-Allow-%</v>
          </cell>
          <cell r="EQ434" t="str">
            <v>22290</v>
          </cell>
          <cell r="ER434" t="str">
            <v>Lab-CatAMonthl-METS</v>
          </cell>
        </row>
        <row r="435">
          <cell r="B435">
            <v>2020100</v>
          </cell>
          <cell r="C435" t="str">
            <v>Relief 2</v>
          </cell>
          <cell r="D435" t="str">
            <v>Utility</v>
          </cell>
          <cell r="E435" t="str">
            <v>/Day</v>
          </cell>
          <cell r="F435">
            <v>586.21280148974108</v>
          </cell>
          <cell r="G435">
            <v>15294.291990867345</v>
          </cell>
          <cell r="J435" t="str">
            <v>A</v>
          </cell>
          <cell r="L435">
            <v>0</v>
          </cell>
          <cell r="M435">
            <v>0</v>
          </cell>
          <cell r="N435">
            <v>15294.291990867345</v>
          </cell>
          <cell r="O435">
            <v>586.21280148974108</v>
          </cell>
          <cell r="P435">
            <v>0</v>
          </cell>
          <cell r="Q435">
            <v>0</v>
          </cell>
          <cell r="S435">
            <v>6181.76</v>
          </cell>
          <cell r="T435">
            <v>0</v>
          </cell>
          <cell r="U435">
            <v>6181.76</v>
          </cell>
          <cell r="V435">
            <v>0</v>
          </cell>
          <cell r="X435">
            <v>42.162773333333341</v>
          </cell>
          <cell r="Y435">
            <v>47.552</v>
          </cell>
          <cell r="Z435">
            <v>0</v>
          </cell>
          <cell r="AA435">
            <v>0</v>
          </cell>
          <cell r="AB435">
            <v>42.162773333333341</v>
          </cell>
          <cell r="AC435">
            <v>47.552</v>
          </cell>
          <cell r="AD435">
            <v>0</v>
          </cell>
          <cell r="AE435">
            <v>0</v>
          </cell>
          <cell r="AG435">
            <v>0</v>
          </cell>
          <cell r="AH435">
            <v>0</v>
          </cell>
          <cell r="AI435">
            <v>0</v>
          </cell>
          <cell r="AJ435">
            <v>0</v>
          </cell>
          <cell r="AK435">
            <v>0</v>
          </cell>
          <cell r="AL435">
            <v>0</v>
          </cell>
          <cell r="AM435">
            <v>0</v>
          </cell>
          <cell r="AN435">
            <v>0</v>
          </cell>
          <cell r="AP435">
            <v>0.35</v>
          </cell>
          <cell r="AQ435">
            <v>0</v>
          </cell>
          <cell r="AR435">
            <v>0.35</v>
          </cell>
          <cell r="AS435">
            <v>0</v>
          </cell>
          <cell r="AU435">
            <v>2975.0426999999995</v>
          </cell>
          <cell r="AV435">
            <v>0</v>
          </cell>
          <cell r="AW435">
            <v>2975.0426999999995</v>
          </cell>
          <cell r="AX435">
            <v>0</v>
          </cell>
          <cell r="AZ435">
            <v>0</v>
          </cell>
          <cell r="BA435">
            <v>0</v>
          </cell>
          <cell r="BB435">
            <v>0</v>
          </cell>
          <cell r="BC435">
            <v>0</v>
          </cell>
          <cell r="BE435">
            <v>618.17600000000004</v>
          </cell>
          <cell r="BF435">
            <v>0</v>
          </cell>
          <cell r="BG435">
            <v>618.17600000000004</v>
          </cell>
          <cell r="BH435">
            <v>0</v>
          </cell>
          <cell r="BJ435">
            <v>1336</v>
          </cell>
          <cell r="BK435">
            <v>0</v>
          </cell>
          <cell r="BL435">
            <v>1336</v>
          </cell>
          <cell r="BM435">
            <v>0</v>
          </cell>
          <cell r="BO435">
            <v>515.14666666666665</v>
          </cell>
          <cell r="BP435">
            <v>0</v>
          </cell>
          <cell r="BQ435">
            <v>515.14666666666665</v>
          </cell>
          <cell r="BT435">
            <v>0</v>
          </cell>
          <cell r="BV435">
            <v>0</v>
          </cell>
          <cell r="BX435">
            <v>88.36</v>
          </cell>
          <cell r="BY435">
            <v>0</v>
          </cell>
          <cell r="BZ435">
            <v>88.36</v>
          </cell>
          <cell r="CA435">
            <v>0</v>
          </cell>
          <cell r="CC435">
            <v>837.11333333333334</v>
          </cell>
          <cell r="CD435">
            <v>0</v>
          </cell>
          <cell r="CE435">
            <v>837.11333333333334</v>
          </cell>
          <cell r="CG435">
            <v>0</v>
          </cell>
          <cell r="CI435">
            <v>31.971844758333337</v>
          </cell>
          <cell r="CJ435">
            <v>0</v>
          </cell>
          <cell r="CK435">
            <v>31.971844758333337</v>
          </cell>
          <cell r="CL435">
            <v>0</v>
          </cell>
          <cell r="CN435">
            <v>116.26125366666668</v>
          </cell>
          <cell r="CO435">
            <v>0</v>
          </cell>
          <cell r="CP435">
            <v>116.26125366666668</v>
          </cell>
          <cell r="CQ435">
            <v>0</v>
          </cell>
          <cell r="CS435">
            <v>175.5598288807</v>
          </cell>
          <cell r="CT435">
            <v>0</v>
          </cell>
          <cell r="CU435">
            <v>175.5598288807</v>
          </cell>
          <cell r="CV435">
            <v>0</v>
          </cell>
          <cell r="CX435">
            <v>0</v>
          </cell>
          <cell r="CZ435">
            <v>668.90036356164387</v>
          </cell>
          <cell r="DA435">
            <v>0</v>
          </cell>
          <cell r="DB435">
            <v>668.90036356164387</v>
          </cell>
          <cell r="DC435">
            <v>0</v>
          </cell>
          <cell r="DE435">
            <v>1750</v>
          </cell>
          <cell r="DF435">
            <v>0</v>
          </cell>
          <cell r="DG435">
            <v>1750</v>
          </cell>
          <cell r="DI435">
            <v>0</v>
          </cell>
          <cell r="DK435">
            <v>0</v>
          </cell>
          <cell r="DM435">
            <v>0</v>
          </cell>
          <cell r="DO435">
            <v>204.02379999999999</v>
          </cell>
          <cell r="DP435">
            <v>0</v>
          </cell>
          <cell r="DQ435">
            <v>204.02379999999999</v>
          </cell>
          <cell r="DR435">
            <v>0</v>
          </cell>
          <cell r="DT435">
            <v>11626.125366666667</v>
          </cell>
          <cell r="DU435">
            <v>0</v>
          </cell>
          <cell r="DV435">
            <v>11626.125366666667</v>
          </cell>
          <cell r="DW435">
            <v>0</v>
          </cell>
          <cell r="EC435">
            <v>8</v>
          </cell>
          <cell r="ED435">
            <v>2020100</v>
          </cell>
          <cell r="EE435" t="str">
            <v>Relief 2</v>
          </cell>
          <cell r="EF435" t="str">
            <v>Utility</v>
          </cell>
          <cell r="EG435" t="str">
            <v>/Day</v>
          </cell>
          <cell r="EH435">
            <v>586.21</v>
          </cell>
          <cell r="EO435">
            <v>222970</v>
          </cell>
          <cell r="EP435" t="str">
            <v>Lab-CatAMonthl-METS-CompCont</v>
          </cell>
          <cell r="EQ435" t="str">
            <v>22290</v>
          </cell>
          <cell r="ER435" t="str">
            <v>Lab-CatAMonthl-METS</v>
          </cell>
        </row>
        <row r="436">
          <cell r="EO436">
            <v>222980</v>
          </cell>
          <cell r="EP436" t="str">
            <v>Lab-CatAMonthl-METS-StatutCont</v>
          </cell>
          <cell r="EQ436" t="str">
            <v>22290</v>
          </cell>
          <cell r="ER436" t="str">
            <v>Lab-CatAMonthl-METS</v>
          </cell>
        </row>
        <row r="437">
          <cell r="B437">
            <v>203</v>
          </cell>
          <cell r="C437" t="str">
            <v>ENGINEERING</v>
          </cell>
          <cell r="EC437" t="str">
            <v>*</v>
          </cell>
          <cell r="ED437">
            <v>203</v>
          </cell>
          <cell r="EE437" t="str">
            <v>ENGINEERING</v>
          </cell>
          <cell r="EO437">
            <v>222990</v>
          </cell>
          <cell r="EP437" t="str">
            <v>Lab-CatAMonthl-METS-Provisions</v>
          </cell>
          <cell r="EQ437" t="str">
            <v>22290</v>
          </cell>
          <cell r="ER437" t="str">
            <v>Lab-CatAMonthl-METS</v>
          </cell>
        </row>
        <row r="438">
          <cell r="EO438">
            <v>222999</v>
          </cell>
          <cell r="EP438" t="str">
            <v>Lab-CatAMonthly-METS-Unallocated</v>
          </cell>
          <cell r="EQ438" t="str">
            <v>22290</v>
          </cell>
          <cell r="ER438" t="str">
            <v>Lab-CatAMonthl-METS</v>
          </cell>
        </row>
        <row r="439">
          <cell r="B439">
            <v>2030000</v>
          </cell>
          <cell r="C439" t="str">
            <v>Artisan - Underground</v>
          </cell>
          <cell r="D439" t="str">
            <v>Engineering</v>
          </cell>
          <cell r="E439" t="str">
            <v>/Day</v>
          </cell>
          <cell r="F439">
            <v>770.81546195288297</v>
          </cell>
          <cell r="G439">
            <v>20110.575402350718</v>
          </cell>
          <cell r="J439" t="str">
            <v>A</v>
          </cell>
          <cell r="L439">
            <v>0</v>
          </cell>
          <cell r="M439">
            <v>0</v>
          </cell>
          <cell r="N439">
            <v>20110.575402350718</v>
          </cell>
          <cell r="O439">
            <v>770.81546195288297</v>
          </cell>
          <cell r="P439">
            <v>0</v>
          </cell>
          <cell r="Q439">
            <v>0</v>
          </cell>
          <cell r="S439">
            <v>9243.52</v>
          </cell>
          <cell r="T439">
            <v>0</v>
          </cell>
          <cell r="U439">
            <v>9243.52</v>
          </cell>
          <cell r="V439">
            <v>0</v>
          </cell>
          <cell r="X439">
            <v>63.045546666666667</v>
          </cell>
          <cell r="Y439">
            <v>71.103999999999999</v>
          </cell>
          <cell r="Z439">
            <v>0</v>
          </cell>
          <cell r="AA439">
            <v>0</v>
          </cell>
          <cell r="AB439">
            <v>63.045546666666667</v>
          </cell>
          <cell r="AC439">
            <v>71.103999999999999</v>
          </cell>
          <cell r="AD439">
            <v>0</v>
          </cell>
          <cell r="AE439">
            <v>0</v>
          </cell>
          <cell r="AG439">
            <v>0</v>
          </cell>
          <cell r="AH439">
            <v>0</v>
          </cell>
          <cell r="AI439">
            <v>0</v>
          </cell>
          <cell r="AJ439">
            <v>0</v>
          </cell>
          <cell r="AK439">
            <v>0</v>
          </cell>
          <cell r="AL439">
            <v>0</v>
          </cell>
          <cell r="AM439">
            <v>0</v>
          </cell>
          <cell r="AN439">
            <v>0</v>
          </cell>
          <cell r="AP439">
            <v>0.4</v>
          </cell>
          <cell r="AQ439">
            <v>0</v>
          </cell>
          <cell r="AR439">
            <v>0.4</v>
          </cell>
          <cell r="AS439">
            <v>0</v>
          </cell>
          <cell r="AU439">
            <v>3400.0488</v>
          </cell>
          <cell r="AV439">
            <v>0</v>
          </cell>
          <cell r="AW439">
            <v>3400.0488</v>
          </cell>
          <cell r="AX439">
            <v>0</v>
          </cell>
          <cell r="AZ439">
            <v>0</v>
          </cell>
          <cell r="BA439">
            <v>0</v>
          </cell>
          <cell r="BB439">
            <v>0</v>
          </cell>
          <cell r="BC439">
            <v>0</v>
          </cell>
          <cell r="BE439">
            <v>924.35200000000009</v>
          </cell>
          <cell r="BF439">
            <v>0</v>
          </cell>
          <cell r="BG439">
            <v>924.35200000000009</v>
          </cell>
          <cell r="BH439">
            <v>0</v>
          </cell>
          <cell r="BJ439">
            <v>1336</v>
          </cell>
          <cell r="BK439">
            <v>0</v>
          </cell>
          <cell r="BL439">
            <v>1336</v>
          </cell>
          <cell r="BM439">
            <v>0</v>
          </cell>
          <cell r="BO439">
            <v>770.29333333333341</v>
          </cell>
          <cell r="BP439">
            <v>0</v>
          </cell>
          <cell r="BQ439">
            <v>770.29333333333341</v>
          </cell>
          <cell r="BT439">
            <v>0</v>
          </cell>
          <cell r="BV439">
            <v>0</v>
          </cell>
          <cell r="BX439">
            <v>88.36</v>
          </cell>
          <cell r="BY439">
            <v>0</v>
          </cell>
          <cell r="BZ439">
            <v>88.36</v>
          </cell>
          <cell r="CA439">
            <v>0</v>
          </cell>
          <cell r="CC439">
            <v>1251.7266666666667</v>
          </cell>
          <cell r="CD439">
            <v>0</v>
          </cell>
          <cell r="CE439">
            <v>1251.7266666666667</v>
          </cell>
          <cell r="CG439">
            <v>0</v>
          </cell>
          <cell r="CI439">
            <v>43.104088866666672</v>
          </cell>
          <cell r="CJ439">
            <v>0</v>
          </cell>
          <cell r="CK439">
            <v>43.104088866666672</v>
          </cell>
          <cell r="CL439">
            <v>0</v>
          </cell>
          <cell r="CN439">
            <v>156.74214133333336</v>
          </cell>
          <cell r="CO439">
            <v>0</v>
          </cell>
          <cell r="CP439">
            <v>156.74214133333336</v>
          </cell>
          <cell r="CQ439">
            <v>0</v>
          </cell>
          <cell r="CS439">
            <v>244.62427132880003</v>
          </cell>
          <cell r="CT439">
            <v>0</v>
          </cell>
          <cell r="CU439">
            <v>244.62427132880003</v>
          </cell>
          <cell r="CV439">
            <v>0</v>
          </cell>
          <cell r="CX439">
            <v>0</v>
          </cell>
          <cell r="CZ439">
            <v>901.80410082191781</v>
          </cell>
          <cell r="DA439">
            <v>0</v>
          </cell>
          <cell r="DB439">
            <v>901.80410082191781</v>
          </cell>
          <cell r="DC439">
            <v>0</v>
          </cell>
          <cell r="DE439">
            <v>1750</v>
          </cell>
          <cell r="DF439">
            <v>0</v>
          </cell>
          <cell r="DG439">
            <v>1750</v>
          </cell>
          <cell r="DI439">
            <v>0</v>
          </cell>
          <cell r="DK439">
            <v>0</v>
          </cell>
          <cell r="DM439">
            <v>0</v>
          </cell>
          <cell r="DO439">
            <v>204.02379999999999</v>
          </cell>
          <cell r="DP439">
            <v>0</v>
          </cell>
          <cell r="DQ439">
            <v>204.02379999999999</v>
          </cell>
          <cell r="DR439">
            <v>0</v>
          </cell>
          <cell r="DT439">
            <v>15674.214133333335</v>
          </cell>
          <cell r="DU439">
            <v>0</v>
          </cell>
          <cell r="DV439">
            <v>15674.214133333335</v>
          </cell>
          <cell r="DW439">
            <v>0</v>
          </cell>
          <cell r="EC439">
            <v>8</v>
          </cell>
          <cell r="ED439">
            <v>2030000</v>
          </cell>
          <cell r="EE439" t="str">
            <v>Artisan - Underground</v>
          </cell>
          <cell r="EF439" t="str">
            <v>Engineering</v>
          </cell>
          <cell r="EG439" t="str">
            <v>/Day</v>
          </cell>
          <cell r="EH439">
            <v>770.82</v>
          </cell>
          <cell r="EO439">
            <v>223210</v>
          </cell>
          <cell r="EP439" t="str">
            <v>Lab-CatAHourly-Ops-HourlyNorm</v>
          </cell>
          <cell r="EQ439" t="str">
            <v>22320</v>
          </cell>
          <cell r="ER439" t="str">
            <v>Lab-CatAHourly-Ops</v>
          </cell>
        </row>
        <row r="440">
          <cell r="B440">
            <v>2030010</v>
          </cell>
          <cell r="C440" t="str">
            <v>Artisan - UG - Equipping</v>
          </cell>
          <cell r="D440" t="str">
            <v>Engineering</v>
          </cell>
          <cell r="E440" t="str">
            <v>/Day</v>
          </cell>
          <cell r="F440">
            <v>983.36971075343092</v>
          </cell>
          <cell r="G440">
            <v>25656.115753557013</v>
          </cell>
          <cell r="J440" t="str">
            <v>A</v>
          </cell>
          <cell r="L440">
            <v>0</v>
          </cell>
          <cell r="M440">
            <v>0</v>
          </cell>
          <cell r="N440">
            <v>25656.115753557013</v>
          </cell>
          <cell r="O440">
            <v>983.36971075343092</v>
          </cell>
          <cell r="P440">
            <v>0</v>
          </cell>
          <cell r="Q440">
            <v>0</v>
          </cell>
          <cell r="S440">
            <v>9243.52</v>
          </cell>
          <cell r="T440">
            <v>0</v>
          </cell>
          <cell r="U440">
            <v>9243.52</v>
          </cell>
          <cell r="V440">
            <v>0</v>
          </cell>
          <cell r="X440">
            <v>63.045546666666667</v>
          </cell>
          <cell r="Y440">
            <v>71.103999999999999</v>
          </cell>
          <cell r="Z440">
            <v>0</v>
          </cell>
          <cell r="AA440">
            <v>0</v>
          </cell>
          <cell r="AB440">
            <v>63.045546666666667</v>
          </cell>
          <cell r="AC440">
            <v>71.103999999999999</v>
          </cell>
          <cell r="AD440">
            <v>0</v>
          </cell>
          <cell r="AE440">
            <v>0</v>
          </cell>
          <cell r="AG440">
            <v>0</v>
          </cell>
          <cell r="AH440">
            <v>0</v>
          </cell>
          <cell r="AI440">
            <v>0</v>
          </cell>
          <cell r="AJ440">
            <v>0</v>
          </cell>
          <cell r="AK440">
            <v>0</v>
          </cell>
          <cell r="AL440">
            <v>0</v>
          </cell>
          <cell r="AM440">
            <v>0</v>
          </cell>
          <cell r="AN440">
            <v>0</v>
          </cell>
          <cell r="AP440">
            <v>1</v>
          </cell>
          <cell r="AQ440">
            <v>0</v>
          </cell>
          <cell r="AR440">
            <v>1</v>
          </cell>
          <cell r="AS440">
            <v>0</v>
          </cell>
          <cell r="AU440">
            <v>8500.1219999999994</v>
          </cell>
          <cell r="AV440">
            <v>0</v>
          </cell>
          <cell r="AW440">
            <v>8500.1219999999994</v>
          </cell>
          <cell r="AX440">
            <v>0</v>
          </cell>
          <cell r="AZ440">
            <v>0</v>
          </cell>
          <cell r="BA440">
            <v>0</v>
          </cell>
          <cell r="BB440">
            <v>0</v>
          </cell>
          <cell r="BC440">
            <v>0</v>
          </cell>
          <cell r="BE440">
            <v>924.35200000000009</v>
          </cell>
          <cell r="BF440">
            <v>0</v>
          </cell>
          <cell r="BG440">
            <v>924.35200000000009</v>
          </cell>
          <cell r="BH440">
            <v>0</v>
          </cell>
          <cell r="BJ440">
            <v>1336</v>
          </cell>
          <cell r="BK440">
            <v>0</v>
          </cell>
          <cell r="BL440">
            <v>1336</v>
          </cell>
          <cell r="BM440">
            <v>0</v>
          </cell>
          <cell r="BO440">
            <v>770.29333333333341</v>
          </cell>
          <cell r="BP440">
            <v>0</v>
          </cell>
          <cell r="BQ440">
            <v>770.29333333333341</v>
          </cell>
          <cell r="BT440">
            <v>0</v>
          </cell>
          <cell r="BV440">
            <v>0</v>
          </cell>
          <cell r="BX440">
            <v>88.36</v>
          </cell>
          <cell r="BY440">
            <v>0</v>
          </cell>
          <cell r="BZ440">
            <v>88.36</v>
          </cell>
          <cell r="CA440">
            <v>0</v>
          </cell>
          <cell r="CC440">
            <v>1251.7266666666667</v>
          </cell>
          <cell r="CD440">
            <v>0</v>
          </cell>
          <cell r="CE440">
            <v>1251.7266666666667</v>
          </cell>
          <cell r="CG440">
            <v>0</v>
          </cell>
          <cell r="CI440">
            <v>57.129290166666671</v>
          </cell>
          <cell r="CJ440">
            <v>0</v>
          </cell>
          <cell r="CK440">
            <v>57.129290166666671</v>
          </cell>
          <cell r="CL440">
            <v>0</v>
          </cell>
          <cell r="CN440">
            <v>207.74287333333334</v>
          </cell>
          <cell r="CO440">
            <v>0</v>
          </cell>
          <cell r="CP440">
            <v>207.74287333333334</v>
          </cell>
          <cell r="CQ440">
            <v>0</v>
          </cell>
          <cell r="CS440">
            <v>331.63662019399999</v>
          </cell>
          <cell r="CT440">
            <v>0</v>
          </cell>
          <cell r="CU440">
            <v>331.63662019399999</v>
          </cell>
          <cell r="CV440">
            <v>0</v>
          </cell>
          <cell r="CX440">
            <v>0</v>
          </cell>
          <cell r="CZ440">
            <v>1195.2329698630138</v>
          </cell>
          <cell r="DA440">
            <v>0</v>
          </cell>
          <cell r="DB440">
            <v>1195.2329698630138</v>
          </cell>
          <cell r="DC440">
            <v>0</v>
          </cell>
          <cell r="DE440">
            <v>1750</v>
          </cell>
          <cell r="DF440">
            <v>0</v>
          </cell>
          <cell r="DG440">
            <v>1750</v>
          </cell>
          <cell r="DI440">
            <v>0</v>
          </cell>
          <cell r="DK440">
            <v>0</v>
          </cell>
          <cell r="DM440">
            <v>0</v>
          </cell>
          <cell r="DO440">
            <v>204.02379999999999</v>
          </cell>
          <cell r="DP440">
            <v>0</v>
          </cell>
          <cell r="DQ440">
            <v>204.02379999999999</v>
          </cell>
          <cell r="DR440">
            <v>0</v>
          </cell>
          <cell r="DT440">
            <v>20774.287333333334</v>
          </cell>
          <cell r="DU440">
            <v>0</v>
          </cell>
          <cell r="DV440">
            <v>20774.287333333334</v>
          </cell>
          <cell r="DW440">
            <v>0</v>
          </cell>
          <cell r="EC440">
            <v>8</v>
          </cell>
          <cell r="ED440">
            <v>2030010</v>
          </cell>
          <cell r="EE440" t="str">
            <v>Artisan - UG - Equipping</v>
          </cell>
          <cell r="EF440" t="str">
            <v>Engineering</v>
          </cell>
          <cell r="EG440" t="str">
            <v>/Day</v>
          </cell>
          <cell r="EH440">
            <v>983.37</v>
          </cell>
          <cell r="EO440">
            <v>223215</v>
          </cell>
          <cell r="EP440" t="str">
            <v>Lab-CatAHourly-Ops-HourlyExc</v>
          </cell>
          <cell r="EQ440" t="str">
            <v>22320</v>
          </cell>
          <cell r="ER440" t="str">
            <v>Lab-CatAHourly-Ops</v>
          </cell>
        </row>
        <row r="441">
          <cell r="B441">
            <v>2030020</v>
          </cell>
          <cell r="C441" t="str">
            <v>Artisan - Surface</v>
          </cell>
          <cell r="D441" t="str">
            <v>Engineering</v>
          </cell>
          <cell r="E441" t="str">
            <v>/Day</v>
          </cell>
          <cell r="F441">
            <v>722.63056540500088</v>
          </cell>
          <cell r="G441">
            <v>18853.431451416473</v>
          </cell>
          <cell r="J441" t="str">
            <v>A</v>
          </cell>
          <cell r="L441">
            <v>0</v>
          </cell>
          <cell r="M441">
            <v>0</v>
          </cell>
          <cell r="N441">
            <v>18853.431451416473</v>
          </cell>
          <cell r="O441">
            <v>722.63056540500088</v>
          </cell>
          <cell r="P441">
            <v>0</v>
          </cell>
          <cell r="Q441">
            <v>0</v>
          </cell>
          <cell r="S441">
            <v>8359.52</v>
          </cell>
          <cell r="T441">
            <v>0</v>
          </cell>
          <cell r="U441">
            <v>8359.52</v>
          </cell>
          <cell r="V441">
            <v>0</v>
          </cell>
          <cell r="X441">
            <v>57.01621333333334</v>
          </cell>
          <cell r="Y441">
            <v>64.304000000000002</v>
          </cell>
          <cell r="Z441">
            <v>0</v>
          </cell>
          <cell r="AA441">
            <v>0</v>
          </cell>
          <cell r="AB441">
            <v>57.01621333333334</v>
          </cell>
          <cell r="AC441">
            <v>64.304000000000002</v>
          </cell>
          <cell r="AD441">
            <v>0</v>
          </cell>
          <cell r="AE441">
            <v>0</v>
          </cell>
          <cell r="AG441">
            <v>0</v>
          </cell>
          <cell r="AH441">
            <v>0</v>
          </cell>
          <cell r="AI441">
            <v>0</v>
          </cell>
          <cell r="AJ441">
            <v>0</v>
          </cell>
          <cell r="AK441">
            <v>0</v>
          </cell>
          <cell r="AL441">
            <v>0</v>
          </cell>
          <cell r="AM441">
            <v>0</v>
          </cell>
          <cell r="AN441">
            <v>0</v>
          </cell>
          <cell r="AP441">
            <v>0.4</v>
          </cell>
          <cell r="AQ441">
            <v>0</v>
          </cell>
          <cell r="AR441">
            <v>0.4</v>
          </cell>
          <cell r="AS441">
            <v>0</v>
          </cell>
          <cell r="AU441">
            <v>3400.0488</v>
          </cell>
          <cell r="AV441">
            <v>0</v>
          </cell>
          <cell r="AW441">
            <v>3400.0488</v>
          </cell>
          <cell r="AX441">
            <v>0</v>
          </cell>
          <cell r="AZ441">
            <v>0</v>
          </cell>
          <cell r="BA441">
            <v>0</v>
          </cell>
          <cell r="BB441">
            <v>0</v>
          </cell>
          <cell r="BC441">
            <v>0</v>
          </cell>
          <cell r="BE441">
            <v>835.95200000000011</v>
          </cell>
          <cell r="BF441">
            <v>0</v>
          </cell>
          <cell r="BG441">
            <v>835.95200000000011</v>
          </cell>
          <cell r="BH441">
            <v>0</v>
          </cell>
          <cell r="BJ441">
            <v>1336</v>
          </cell>
          <cell r="BK441">
            <v>0</v>
          </cell>
          <cell r="BL441">
            <v>1336</v>
          </cell>
          <cell r="BM441">
            <v>0</v>
          </cell>
          <cell r="BO441">
            <v>696.62666666666667</v>
          </cell>
          <cell r="BP441">
            <v>0</v>
          </cell>
          <cell r="BQ441">
            <v>696.62666666666667</v>
          </cell>
          <cell r="BT441">
            <v>0</v>
          </cell>
          <cell r="BV441">
            <v>0</v>
          </cell>
          <cell r="BX441">
            <v>88.36</v>
          </cell>
          <cell r="BY441">
            <v>0</v>
          </cell>
          <cell r="BZ441">
            <v>88.36</v>
          </cell>
          <cell r="CA441">
            <v>0</v>
          </cell>
          <cell r="CC441">
            <v>1132.0183333333334</v>
          </cell>
          <cell r="CD441">
            <v>0</v>
          </cell>
          <cell r="CE441">
            <v>1132.0183333333334</v>
          </cell>
          <cell r="CG441">
            <v>0</v>
          </cell>
          <cell r="CI441">
            <v>40.227405533333339</v>
          </cell>
          <cell r="CJ441">
            <v>0</v>
          </cell>
          <cell r="CK441">
            <v>40.227405533333339</v>
          </cell>
          <cell r="CL441">
            <v>0</v>
          </cell>
          <cell r="CN441">
            <v>146.28147466666667</v>
          </cell>
          <cell r="CO441">
            <v>0</v>
          </cell>
          <cell r="CP441">
            <v>146.28147466666667</v>
          </cell>
          <cell r="CQ441">
            <v>0</v>
          </cell>
          <cell r="CS441">
            <v>226.77732792880002</v>
          </cell>
          <cell r="CT441">
            <v>0</v>
          </cell>
          <cell r="CU441">
            <v>226.77732792880002</v>
          </cell>
          <cell r="CV441">
            <v>0</v>
          </cell>
          <cell r="CX441">
            <v>0</v>
          </cell>
          <cell r="CZ441">
            <v>841.61944328767129</v>
          </cell>
          <cell r="DA441">
            <v>0</v>
          </cell>
          <cell r="DB441">
            <v>841.61944328767129</v>
          </cell>
          <cell r="DC441">
            <v>0</v>
          </cell>
          <cell r="DE441">
            <v>1750</v>
          </cell>
          <cell r="DF441">
            <v>0</v>
          </cell>
          <cell r="DG441">
            <v>1750</v>
          </cell>
          <cell r="DI441">
            <v>0</v>
          </cell>
          <cell r="DK441">
            <v>0</v>
          </cell>
          <cell r="DM441">
            <v>0</v>
          </cell>
          <cell r="DO441">
            <v>204.02379999999999</v>
          </cell>
          <cell r="DP441">
            <v>0</v>
          </cell>
          <cell r="DQ441">
            <v>204.02379999999999</v>
          </cell>
          <cell r="DR441">
            <v>0</v>
          </cell>
          <cell r="DT441">
            <v>14628.147466666667</v>
          </cell>
          <cell r="DU441">
            <v>0</v>
          </cell>
          <cell r="DV441">
            <v>14628.147466666667</v>
          </cell>
          <cell r="DW441">
            <v>0</v>
          </cell>
          <cell r="EC441">
            <v>8</v>
          </cell>
          <cell r="ED441">
            <v>2030020</v>
          </cell>
          <cell r="EE441" t="str">
            <v>Artisan - Surface</v>
          </cell>
          <cell r="EF441" t="str">
            <v>Engineering</v>
          </cell>
          <cell r="EG441" t="str">
            <v>/Day</v>
          </cell>
          <cell r="EH441">
            <v>722.63</v>
          </cell>
          <cell r="EO441">
            <v>223220</v>
          </cell>
          <cell r="EP441" t="str">
            <v>Lab-CatAHourly-Ops-Sundry</v>
          </cell>
          <cell r="EQ441" t="str">
            <v>22320</v>
          </cell>
          <cell r="ER441" t="str">
            <v>Lab-CatAHourly-Ops</v>
          </cell>
        </row>
        <row r="442">
          <cell r="B442">
            <v>2030030</v>
          </cell>
          <cell r="C442" t="str">
            <v>Hoist Fitter - Surface</v>
          </cell>
          <cell r="D442" t="str">
            <v>Engineering - Artisan Surface</v>
          </cell>
          <cell r="E442" t="str">
            <v>/Day</v>
          </cell>
          <cell r="F442">
            <v>722.63056540500088</v>
          </cell>
          <cell r="G442">
            <v>18853.431451416473</v>
          </cell>
          <cell r="J442" t="str">
            <v>A</v>
          </cell>
          <cell r="L442">
            <v>0</v>
          </cell>
          <cell r="M442">
            <v>0</v>
          </cell>
          <cell r="N442">
            <v>18853.431451416473</v>
          </cell>
          <cell r="O442">
            <v>722.63056540500088</v>
          </cell>
          <cell r="P442">
            <v>0</v>
          </cell>
          <cell r="Q442">
            <v>0</v>
          </cell>
          <cell r="S442">
            <v>8359.52</v>
          </cell>
          <cell r="T442">
            <v>0</v>
          </cell>
          <cell r="U442">
            <v>8359.52</v>
          </cell>
          <cell r="V442">
            <v>0</v>
          </cell>
          <cell r="X442">
            <v>57.01621333333334</v>
          </cell>
          <cell r="Y442">
            <v>64.304000000000002</v>
          </cell>
          <cell r="Z442">
            <v>0</v>
          </cell>
          <cell r="AA442">
            <v>0</v>
          </cell>
          <cell r="AB442">
            <v>57.01621333333334</v>
          </cell>
          <cell r="AC442">
            <v>64.304000000000002</v>
          </cell>
          <cell r="AD442">
            <v>0</v>
          </cell>
          <cell r="AE442">
            <v>0</v>
          </cell>
          <cell r="AG442">
            <v>0</v>
          </cell>
          <cell r="AH442">
            <v>0</v>
          </cell>
          <cell r="AI442">
            <v>0</v>
          </cell>
          <cell r="AJ442">
            <v>0</v>
          </cell>
          <cell r="AK442">
            <v>0</v>
          </cell>
          <cell r="AL442">
            <v>0</v>
          </cell>
          <cell r="AM442">
            <v>0</v>
          </cell>
          <cell r="AN442">
            <v>0</v>
          </cell>
          <cell r="AP442">
            <v>0.4</v>
          </cell>
          <cell r="AQ442">
            <v>0</v>
          </cell>
          <cell r="AR442">
            <v>0.4</v>
          </cell>
          <cell r="AS442">
            <v>0</v>
          </cell>
          <cell r="AU442">
            <v>3400.0488</v>
          </cell>
          <cell r="AV442">
            <v>0</v>
          </cell>
          <cell r="AW442">
            <v>3400.0488</v>
          </cell>
          <cell r="AX442">
            <v>0</v>
          </cell>
          <cell r="AZ442">
            <v>0</v>
          </cell>
          <cell r="BA442">
            <v>0</v>
          </cell>
          <cell r="BB442">
            <v>0</v>
          </cell>
          <cell r="BC442">
            <v>0</v>
          </cell>
          <cell r="BE442">
            <v>835.95200000000011</v>
          </cell>
          <cell r="BF442">
            <v>0</v>
          </cell>
          <cell r="BG442">
            <v>835.95200000000011</v>
          </cell>
          <cell r="BH442">
            <v>0</v>
          </cell>
          <cell r="BJ442">
            <v>1336</v>
          </cell>
          <cell r="BK442">
            <v>0</v>
          </cell>
          <cell r="BL442">
            <v>1336</v>
          </cell>
          <cell r="BM442">
            <v>0</v>
          </cell>
          <cell r="BO442">
            <v>696.62666666666667</v>
          </cell>
          <cell r="BP442">
            <v>0</v>
          </cell>
          <cell r="BQ442">
            <v>696.62666666666667</v>
          </cell>
          <cell r="BT442">
            <v>0</v>
          </cell>
          <cell r="BV442">
            <v>0</v>
          </cell>
          <cell r="BX442">
            <v>88.36</v>
          </cell>
          <cell r="BY442">
            <v>0</v>
          </cell>
          <cell r="BZ442">
            <v>88.36</v>
          </cell>
          <cell r="CA442">
            <v>0</v>
          </cell>
          <cell r="CC442">
            <v>1132.0183333333334</v>
          </cell>
          <cell r="CD442">
            <v>0</v>
          </cell>
          <cell r="CE442">
            <v>1132.0183333333334</v>
          </cell>
          <cell r="CG442">
            <v>0</v>
          </cell>
          <cell r="CI442">
            <v>40.227405533333339</v>
          </cell>
          <cell r="CJ442">
            <v>0</v>
          </cell>
          <cell r="CK442">
            <v>40.227405533333339</v>
          </cell>
          <cell r="CL442">
            <v>0</v>
          </cell>
          <cell r="CN442">
            <v>146.28147466666667</v>
          </cell>
          <cell r="CO442">
            <v>0</v>
          </cell>
          <cell r="CP442">
            <v>146.28147466666667</v>
          </cell>
          <cell r="CQ442">
            <v>0</v>
          </cell>
          <cell r="CS442">
            <v>226.77732792880002</v>
          </cell>
          <cell r="CT442">
            <v>0</v>
          </cell>
          <cell r="CU442">
            <v>226.77732792880002</v>
          </cell>
          <cell r="CV442">
            <v>0</v>
          </cell>
          <cell r="CX442">
            <v>0</v>
          </cell>
          <cell r="CZ442">
            <v>841.61944328767129</v>
          </cell>
          <cell r="DA442">
            <v>0</v>
          </cell>
          <cell r="DB442">
            <v>841.61944328767129</v>
          </cell>
          <cell r="DC442">
            <v>0</v>
          </cell>
          <cell r="DE442">
            <v>1750</v>
          </cell>
          <cell r="DF442">
            <v>0</v>
          </cell>
          <cell r="DG442">
            <v>1750</v>
          </cell>
          <cell r="DI442">
            <v>0</v>
          </cell>
          <cell r="DK442">
            <v>0</v>
          </cell>
          <cell r="DM442">
            <v>0</v>
          </cell>
          <cell r="DO442">
            <v>204.02379999999999</v>
          </cell>
          <cell r="DP442">
            <v>0</v>
          </cell>
          <cell r="DQ442">
            <v>204.02379999999999</v>
          </cell>
          <cell r="DR442">
            <v>0</v>
          </cell>
          <cell r="DT442">
            <v>14628.147466666667</v>
          </cell>
          <cell r="DU442">
            <v>0</v>
          </cell>
          <cell r="DV442">
            <v>14628.147466666667</v>
          </cell>
          <cell r="DW442">
            <v>0</v>
          </cell>
          <cell r="EC442">
            <v>8</v>
          </cell>
          <cell r="ED442">
            <v>2030030</v>
          </cell>
          <cell r="EE442" t="str">
            <v>Hoist Fitter - Surface</v>
          </cell>
          <cell r="EF442" t="str">
            <v>Engineering - Artisan Surface</v>
          </cell>
          <cell r="EG442" t="str">
            <v>/Day</v>
          </cell>
          <cell r="EH442">
            <v>722.63</v>
          </cell>
          <cell r="EO442">
            <v>223230</v>
          </cell>
          <cell r="EP442" t="str">
            <v>Lab-CatAHourly-Ops-Bonus</v>
          </cell>
          <cell r="EQ442" t="str">
            <v>22320</v>
          </cell>
          <cell r="ER442" t="str">
            <v>Lab-CatAHourly-Ops</v>
          </cell>
        </row>
        <row r="443">
          <cell r="B443">
            <v>2030040</v>
          </cell>
          <cell r="C443" t="str">
            <v>Hoist Electrician SF</v>
          </cell>
          <cell r="D443" t="str">
            <v>Engineering - Artisan Surface</v>
          </cell>
          <cell r="E443" t="str">
            <v>/Day</v>
          </cell>
          <cell r="F443">
            <v>722.63056540500088</v>
          </cell>
          <cell r="G443">
            <v>18853.431451416473</v>
          </cell>
          <cell r="J443" t="str">
            <v>A</v>
          </cell>
          <cell r="L443">
            <v>0</v>
          </cell>
          <cell r="M443">
            <v>0</v>
          </cell>
          <cell r="N443">
            <v>18853.431451416473</v>
          </cell>
          <cell r="O443">
            <v>722.63056540500088</v>
          </cell>
          <cell r="P443">
            <v>0</v>
          </cell>
          <cell r="Q443">
            <v>0</v>
          </cell>
          <cell r="S443">
            <v>8359.52</v>
          </cell>
          <cell r="T443">
            <v>0</v>
          </cell>
          <cell r="U443">
            <v>8359.52</v>
          </cell>
          <cell r="V443">
            <v>0</v>
          </cell>
          <cell r="X443">
            <v>57.01621333333334</v>
          </cell>
          <cell r="Y443">
            <v>64.304000000000002</v>
          </cell>
          <cell r="Z443">
            <v>0</v>
          </cell>
          <cell r="AA443">
            <v>0</v>
          </cell>
          <cell r="AB443">
            <v>57.01621333333334</v>
          </cell>
          <cell r="AC443">
            <v>64.304000000000002</v>
          </cell>
          <cell r="AD443">
            <v>0</v>
          </cell>
          <cell r="AE443">
            <v>0</v>
          </cell>
          <cell r="AG443">
            <v>0</v>
          </cell>
          <cell r="AH443">
            <v>0</v>
          </cell>
          <cell r="AI443">
            <v>0</v>
          </cell>
          <cell r="AJ443">
            <v>0</v>
          </cell>
          <cell r="AK443">
            <v>0</v>
          </cell>
          <cell r="AL443">
            <v>0</v>
          </cell>
          <cell r="AM443">
            <v>0</v>
          </cell>
          <cell r="AN443">
            <v>0</v>
          </cell>
          <cell r="AP443">
            <v>0.4</v>
          </cell>
          <cell r="AQ443">
            <v>0</v>
          </cell>
          <cell r="AR443">
            <v>0.4</v>
          </cell>
          <cell r="AS443">
            <v>0</v>
          </cell>
          <cell r="AU443">
            <v>3400.0488</v>
          </cell>
          <cell r="AV443">
            <v>0</v>
          </cell>
          <cell r="AW443">
            <v>3400.0488</v>
          </cell>
          <cell r="AX443">
            <v>0</v>
          </cell>
          <cell r="AZ443">
            <v>0</v>
          </cell>
          <cell r="BA443">
            <v>0</v>
          </cell>
          <cell r="BB443">
            <v>0</v>
          </cell>
          <cell r="BC443">
            <v>0</v>
          </cell>
          <cell r="BE443">
            <v>835.95200000000011</v>
          </cell>
          <cell r="BF443">
            <v>0</v>
          </cell>
          <cell r="BG443">
            <v>835.95200000000011</v>
          </cell>
          <cell r="BH443">
            <v>0</v>
          </cell>
          <cell r="BJ443">
            <v>1336</v>
          </cell>
          <cell r="BK443">
            <v>0</v>
          </cell>
          <cell r="BL443">
            <v>1336</v>
          </cell>
          <cell r="BM443">
            <v>0</v>
          </cell>
          <cell r="BO443">
            <v>696.62666666666667</v>
          </cell>
          <cell r="BP443">
            <v>0</v>
          </cell>
          <cell r="BQ443">
            <v>696.62666666666667</v>
          </cell>
          <cell r="BT443">
            <v>0</v>
          </cell>
          <cell r="BV443">
            <v>0</v>
          </cell>
          <cell r="BX443">
            <v>88.36</v>
          </cell>
          <cell r="BY443">
            <v>0</v>
          </cell>
          <cell r="BZ443">
            <v>88.36</v>
          </cell>
          <cell r="CA443">
            <v>0</v>
          </cell>
          <cell r="CC443">
            <v>1132.0183333333334</v>
          </cell>
          <cell r="CD443">
            <v>0</v>
          </cell>
          <cell r="CE443">
            <v>1132.0183333333334</v>
          </cell>
          <cell r="CG443">
            <v>0</v>
          </cell>
          <cell r="CI443">
            <v>40.227405533333339</v>
          </cell>
          <cell r="CJ443">
            <v>0</v>
          </cell>
          <cell r="CK443">
            <v>40.227405533333339</v>
          </cell>
          <cell r="CL443">
            <v>0</v>
          </cell>
          <cell r="CN443">
            <v>146.28147466666667</v>
          </cell>
          <cell r="CO443">
            <v>0</v>
          </cell>
          <cell r="CP443">
            <v>146.28147466666667</v>
          </cell>
          <cell r="CQ443">
            <v>0</v>
          </cell>
          <cell r="CS443">
            <v>226.77732792880002</v>
          </cell>
          <cell r="CT443">
            <v>0</v>
          </cell>
          <cell r="CU443">
            <v>226.77732792880002</v>
          </cell>
          <cell r="CV443">
            <v>0</v>
          </cell>
          <cell r="CX443">
            <v>0</v>
          </cell>
          <cell r="CZ443">
            <v>841.61944328767129</v>
          </cell>
          <cell r="DA443">
            <v>0</v>
          </cell>
          <cell r="DB443">
            <v>841.61944328767129</v>
          </cell>
          <cell r="DC443">
            <v>0</v>
          </cell>
          <cell r="DE443">
            <v>1750</v>
          </cell>
          <cell r="DF443">
            <v>0</v>
          </cell>
          <cell r="DG443">
            <v>1750</v>
          </cell>
          <cell r="DI443">
            <v>0</v>
          </cell>
          <cell r="DK443">
            <v>0</v>
          </cell>
          <cell r="DM443">
            <v>0</v>
          </cell>
          <cell r="DO443">
            <v>204.02379999999999</v>
          </cell>
          <cell r="DP443">
            <v>0</v>
          </cell>
          <cell r="DQ443">
            <v>204.02379999999999</v>
          </cell>
          <cell r="DR443">
            <v>0</v>
          </cell>
          <cell r="DT443">
            <v>14628.147466666667</v>
          </cell>
          <cell r="DU443">
            <v>0</v>
          </cell>
          <cell r="DV443">
            <v>14628.147466666667</v>
          </cell>
          <cell r="DW443">
            <v>0</v>
          </cell>
          <cell r="EC443">
            <v>8</v>
          </cell>
          <cell r="ED443">
            <v>2030040</v>
          </cell>
          <cell r="EE443" t="str">
            <v>Hoist Electrician SF</v>
          </cell>
          <cell r="EF443" t="str">
            <v>Engineering - Artisan Surface</v>
          </cell>
          <cell r="EG443" t="str">
            <v>/Day</v>
          </cell>
          <cell r="EH443">
            <v>722.63</v>
          </cell>
          <cell r="EO443">
            <v>223240</v>
          </cell>
          <cell r="EP443" t="str">
            <v>Lab-CatAHourly-Ops-Allow-Fixd</v>
          </cell>
          <cell r="EQ443" t="str">
            <v>22320</v>
          </cell>
          <cell r="ER443" t="str">
            <v>Lab-CatAHourly-Ops</v>
          </cell>
        </row>
        <row r="444">
          <cell r="B444">
            <v>2030050</v>
          </cell>
          <cell r="C444" t="str">
            <v>Electrician</v>
          </cell>
          <cell r="D444" t="str">
            <v>Engineering - Artisan Surface</v>
          </cell>
          <cell r="E444" t="str">
            <v>/Day</v>
          </cell>
          <cell r="F444">
            <v>722.63056540500088</v>
          </cell>
          <cell r="G444">
            <v>18853.431451416473</v>
          </cell>
          <cell r="J444" t="str">
            <v>A</v>
          </cell>
          <cell r="L444">
            <v>0</v>
          </cell>
          <cell r="M444">
            <v>0</v>
          </cell>
          <cell r="N444">
            <v>18853.431451416473</v>
          </cell>
          <cell r="O444">
            <v>722.63056540500088</v>
          </cell>
          <cell r="P444">
            <v>0</v>
          </cell>
          <cell r="Q444">
            <v>0</v>
          </cell>
          <cell r="S444">
            <v>8359.52</v>
          </cell>
          <cell r="T444">
            <v>0</v>
          </cell>
          <cell r="U444">
            <v>8359.52</v>
          </cell>
          <cell r="V444">
            <v>0</v>
          </cell>
          <cell r="X444">
            <v>57.01621333333334</v>
          </cell>
          <cell r="Y444">
            <v>64.304000000000002</v>
          </cell>
          <cell r="Z444">
            <v>0</v>
          </cell>
          <cell r="AA444">
            <v>0</v>
          </cell>
          <cell r="AB444">
            <v>57.01621333333334</v>
          </cell>
          <cell r="AC444">
            <v>64.304000000000002</v>
          </cell>
          <cell r="AD444">
            <v>0</v>
          </cell>
          <cell r="AE444">
            <v>0</v>
          </cell>
          <cell r="AG444">
            <v>0</v>
          </cell>
          <cell r="AH444">
            <v>0</v>
          </cell>
          <cell r="AI444">
            <v>0</v>
          </cell>
          <cell r="AJ444">
            <v>0</v>
          </cell>
          <cell r="AK444">
            <v>0</v>
          </cell>
          <cell r="AL444">
            <v>0</v>
          </cell>
          <cell r="AM444">
            <v>0</v>
          </cell>
          <cell r="AN444">
            <v>0</v>
          </cell>
          <cell r="AP444">
            <v>0.4</v>
          </cell>
          <cell r="AQ444">
            <v>0</v>
          </cell>
          <cell r="AR444">
            <v>0.4</v>
          </cell>
          <cell r="AS444">
            <v>0</v>
          </cell>
          <cell r="AU444">
            <v>3400.0488</v>
          </cell>
          <cell r="AV444">
            <v>0</v>
          </cell>
          <cell r="AW444">
            <v>3400.0488</v>
          </cell>
          <cell r="AX444">
            <v>0</v>
          </cell>
          <cell r="AZ444">
            <v>0</v>
          </cell>
          <cell r="BA444">
            <v>0</v>
          </cell>
          <cell r="BB444">
            <v>0</v>
          </cell>
          <cell r="BC444">
            <v>0</v>
          </cell>
          <cell r="BE444">
            <v>835.95200000000011</v>
          </cell>
          <cell r="BF444">
            <v>0</v>
          </cell>
          <cell r="BG444">
            <v>835.95200000000011</v>
          </cell>
          <cell r="BH444">
            <v>0</v>
          </cell>
          <cell r="BJ444">
            <v>1336</v>
          </cell>
          <cell r="BK444">
            <v>0</v>
          </cell>
          <cell r="BL444">
            <v>1336</v>
          </cell>
          <cell r="BM444">
            <v>0</v>
          </cell>
          <cell r="BO444">
            <v>696.62666666666667</v>
          </cell>
          <cell r="BP444">
            <v>0</v>
          </cell>
          <cell r="BQ444">
            <v>696.62666666666667</v>
          </cell>
          <cell r="BT444">
            <v>0</v>
          </cell>
          <cell r="BV444">
            <v>0</v>
          </cell>
          <cell r="BX444">
            <v>88.36</v>
          </cell>
          <cell r="BY444">
            <v>0</v>
          </cell>
          <cell r="BZ444">
            <v>88.36</v>
          </cell>
          <cell r="CA444">
            <v>0</v>
          </cell>
          <cell r="CC444">
            <v>1132.0183333333334</v>
          </cell>
          <cell r="CD444">
            <v>0</v>
          </cell>
          <cell r="CE444">
            <v>1132.0183333333334</v>
          </cell>
          <cell r="CG444">
            <v>0</v>
          </cell>
          <cell r="CI444">
            <v>40.227405533333339</v>
          </cell>
          <cell r="CJ444">
            <v>0</v>
          </cell>
          <cell r="CK444">
            <v>40.227405533333339</v>
          </cell>
          <cell r="CL444">
            <v>0</v>
          </cell>
          <cell r="CN444">
            <v>146.28147466666667</v>
          </cell>
          <cell r="CO444">
            <v>0</v>
          </cell>
          <cell r="CP444">
            <v>146.28147466666667</v>
          </cell>
          <cell r="CQ444">
            <v>0</v>
          </cell>
          <cell r="CS444">
            <v>226.77732792880002</v>
          </cell>
          <cell r="CT444">
            <v>0</v>
          </cell>
          <cell r="CU444">
            <v>226.77732792880002</v>
          </cell>
          <cell r="CV444">
            <v>0</v>
          </cell>
          <cell r="CX444">
            <v>0</v>
          </cell>
          <cell r="CZ444">
            <v>841.61944328767129</v>
          </cell>
          <cell r="DA444">
            <v>0</v>
          </cell>
          <cell r="DB444">
            <v>841.61944328767129</v>
          </cell>
          <cell r="DC444">
            <v>0</v>
          </cell>
          <cell r="DE444">
            <v>1750</v>
          </cell>
          <cell r="DF444">
            <v>0</v>
          </cell>
          <cell r="DG444">
            <v>1750</v>
          </cell>
          <cell r="DI444">
            <v>0</v>
          </cell>
          <cell r="DK444">
            <v>0</v>
          </cell>
          <cell r="DM444">
            <v>0</v>
          </cell>
          <cell r="DO444">
            <v>204.02379999999999</v>
          </cell>
          <cell r="DP444">
            <v>0</v>
          </cell>
          <cell r="DQ444">
            <v>204.02379999999999</v>
          </cell>
          <cell r="DR444">
            <v>0</v>
          </cell>
          <cell r="DT444">
            <v>14628.147466666667</v>
          </cell>
          <cell r="DU444">
            <v>0</v>
          </cell>
          <cell r="DV444">
            <v>14628.147466666667</v>
          </cell>
          <cell r="DW444">
            <v>0</v>
          </cell>
          <cell r="EC444">
            <v>8</v>
          </cell>
          <cell r="ED444">
            <v>2030050</v>
          </cell>
          <cell r="EE444" t="str">
            <v>Electrician</v>
          </cell>
          <cell r="EF444" t="str">
            <v>Engineering - Artisan Surface</v>
          </cell>
          <cell r="EG444" t="str">
            <v>/Day</v>
          </cell>
          <cell r="EH444">
            <v>722.63</v>
          </cell>
          <cell r="EO444">
            <v>223250</v>
          </cell>
          <cell r="EP444" t="str">
            <v>Lab-CatAHourly-Ops-Allow-Hrly</v>
          </cell>
          <cell r="EQ444" t="str">
            <v>22320</v>
          </cell>
          <cell r="ER444" t="str">
            <v>Lab-CatAHourly-Ops</v>
          </cell>
        </row>
        <row r="445">
          <cell r="B445">
            <v>2030060</v>
          </cell>
          <cell r="C445" t="str">
            <v>Electrician UG</v>
          </cell>
          <cell r="D445" t="str">
            <v>Engineering - Artisan UG</v>
          </cell>
          <cell r="E445" t="str">
            <v>/Day</v>
          </cell>
          <cell r="F445">
            <v>757.66381960099056</v>
          </cell>
          <cell r="G445">
            <v>19767.449053389842</v>
          </cell>
          <cell r="J445" t="str">
            <v>A</v>
          </cell>
          <cell r="L445">
            <v>0</v>
          </cell>
          <cell r="M445">
            <v>0</v>
          </cell>
          <cell r="N445">
            <v>19767.449053389842</v>
          </cell>
          <cell r="O445">
            <v>757.66381960099056</v>
          </cell>
          <cell r="P445">
            <v>0</v>
          </cell>
          <cell r="Q445">
            <v>0</v>
          </cell>
          <cell r="S445">
            <v>9002.24</v>
          </cell>
          <cell r="T445">
            <v>0</v>
          </cell>
          <cell r="U445">
            <v>9002.24</v>
          </cell>
          <cell r="V445">
            <v>0</v>
          </cell>
          <cell r="X445">
            <v>61.399893333333331</v>
          </cell>
          <cell r="Y445">
            <v>69.248000000000005</v>
          </cell>
          <cell r="Z445">
            <v>0</v>
          </cell>
          <cell r="AA445">
            <v>0</v>
          </cell>
          <cell r="AB445">
            <v>61.399893333333331</v>
          </cell>
          <cell r="AC445">
            <v>69.248000000000005</v>
          </cell>
          <cell r="AD445">
            <v>0</v>
          </cell>
          <cell r="AE445">
            <v>0</v>
          </cell>
          <cell r="AG445">
            <v>0</v>
          </cell>
          <cell r="AH445">
            <v>0</v>
          </cell>
          <cell r="AI445">
            <v>0</v>
          </cell>
          <cell r="AJ445">
            <v>0</v>
          </cell>
          <cell r="AK445">
            <v>0</v>
          </cell>
          <cell r="AL445">
            <v>0</v>
          </cell>
          <cell r="AM445">
            <v>0</v>
          </cell>
          <cell r="AN445">
            <v>0</v>
          </cell>
          <cell r="AP445">
            <v>0.4</v>
          </cell>
          <cell r="AQ445">
            <v>0</v>
          </cell>
          <cell r="AR445">
            <v>0.4</v>
          </cell>
          <cell r="AS445">
            <v>0</v>
          </cell>
          <cell r="AU445">
            <v>3400.0488</v>
          </cell>
          <cell r="AV445">
            <v>0</v>
          </cell>
          <cell r="AW445">
            <v>3400.0488</v>
          </cell>
          <cell r="AX445">
            <v>0</v>
          </cell>
          <cell r="AZ445">
            <v>0</v>
          </cell>
          <cell r="BA445">
            <v>0</v>
          </cell>
          <cell r="BB445">
            <v>0</v>
          </cell>
          <cell r="BC445">
            <v>0</v>
          </cell>
          <cell r="BE445">
            <v>900.22400000000005</v>
          </cell>
          <cell r="BF445">
            <v>0</v>
          </cell>
          <cell r="BG445">
            <v>900.22400000000005</v>
          </cell>
          <cell r="BH445">
            <v>0</v>
          </cell>
          <cell r="BJ445">
            <v>1336</v>
          </cell>
          <cell r="BK445">
            <v>0</v>
          </cell>
          <cell r="BL445">
            <v>1336</v>
          </cell>
          <cell r="BM445">
            <v>0</v>
          </cell>
          <cell r="BO445">
            <v>750.18666666666661</v>
          </cell>
          <cell r="BP445">
            <v>0</v>
          </cell>
          <cell r="BQ445">
            <v>750.18666666666661</v>
          </cell>
          <cell r="BT445">
            <v>0</v>
          </cell>
          <cell r="BV445">
            <v>0</v>
          </cell>
          <cell r="BX445">
            <v>88.36</v>
          </cell>
          <cell r="BY445">
            <v>0</v>
          </cell>
          <cell r="BZ445">
            <v>88.36</v>
          </cell>
          <cell r="CA445">
            <v>0</v>
          </cell>
          <cell r="CC445">
            <v>1219.0533333333333</v>
          </cell>
          <cell r="CD445">
            <v>0</v>
          </cell>
          <cell r="CE445">
            <v>1219.0533333333333</v>
          </cell>
          <cell r="CG445">
            <v>0</v>
          </cell>
          <cell r="CI445">
            <v>42.31892353333334</v>
          </cell>
          <cell r="CJ445">
            <v>0</v>
          </cell>
          <cell r="CK445">
            <v>42.31892353333334</v>
          </cell>
          <cell r="CL445">
            <v>0</v>
          </cell>
          <cell r="CN445">
            <v>153.88699466666668</v>
          </cell>
          <cell r="CO445">
            <v>0</v>
          </cell>
          <cell r="CP445">
            <v>153.88699466666668</v>
          </cell>
          <cell r="CQ445">
            <v>0</v>
          </cell>
          <cell r="CS445">
            <v>239.75310560080001</v>
          </cell>
          <cell r="CT445">
            <v>0</v>
          </cell>
          <cell r="CU445">
            <v>239.75310560080001</v>
          </cell>
          <cell r="CV445">
            <v>0</v>
          </cell>
          <cell r="CX445">
            <v>0</v>
          </cell>
          <cell r="CZ445">
            <v>885.37722958904112</v>
          </cell>
          <cell r="DA445">
            <v>0</v>
          </cell>
          <cell r="DB445">
            <v>885.37722958904112</v>
          </cell>
          <cell r="DC445">
            <v>0</v>
          </cell>
          <cell r="DE445">
            <v>1750</v>
          </cell>
          <cell r="DF445">
            <v>0</v>
          </cell>
          <cell r="DG445">
            <v>1750</v>
          </cell>
          <cell r="DI445">
            <v>0</v>
          </cell>
          <cell r="DK445">
            <v>0</v>
          </cell>
          <cell r="DM445">
            <v>0</v>
          </cell>
          <cell r="DO445">
            <v>204.02379999999999</v>
          </cell>
          <cell r="DP445">
            <v>0</v>
          </cell>
          <cell r="DQ445">
            <v>204.02379999999999</v>
          </cell>
          <cell r="DR445">
            <v>0</v>
          </cell>
          <cell r="DT445">
            <v>15388.699466666667</v>
          </cell>
          <cell r="DU445">
            <v>0</v>
          </cell>
          <cell r="DV445">
            <v>15388.699466666667</v>
          </cell>
          <cell r="DW445">
            <v>0</v>
          </cell>
          <cell r="EC445">
            <v>8</v>
          </cell>
          <cell r="ED445">
            <v>2030060</v>
          </cell>
          <cell r="EE445" t="str">
            <v>Electrician UG</v>
          </cell>
          <cell r="EF445" t="str">
            <v>Engineering - Artisan UG</v>
          </cell>
          <cell r="EG445" t="str">
            <v>/Day</v>
          </cell>
          <cell r="EH445">
            <v>757.66</v>
          </cell>
          <cell r="EO445">
            <v>223260</v>
          </cell>
          <cell r="EP445" t="str">
            <v>Lab-CatAHourly-Ops-Allow-%</v>
          </cell>
          <cell r="EQ445" t="str">
            <v>22320</v>
          </cell>
          <cell r="ER445" t="str">
            <v>Lab-CatAHourly-Ops</v>
          </cell>
        </row>
        <row r="446">
          <cell r="B446">
            <v>2030070</v>
          </cell>
          <cell r="C446" t="str">
            <v>Electrician UG Equipping</v>
          </cell>
          <cell r="D446" t="str">
            <v>Engineering - Artisan UG Equip.</v>
          </cell>
          <cell r="E446" t="str">
            <v>/Day</v>
          </cell>
          <cell r="F446">
            <v>970.2180684015384</v>
          </cell>
          <cell r="G446">
            <v>25312.989404596137</v>
          </cell>
          <cell r="J446" t="str">
            <v>A</v>
          </cell>
          <cell r="L446">
            <v>0</v>
          </cell>
          <cell r="M446">
            <v>0</v>
          </cell>
          <cell r="N446">
            <v>25312.989404596137</v>
          </cell>
          <cell r="O446">
            <v>970.2180684015384</v>
          </cell>
          <cell r="P446">
            <v>0</v>
          </cell>
          <cell r="Q446">
            <v>0</v>
          </cell>
          <cell r="S446">
            <v>9002.24</v>
          </cell>
          <cell r="T446">
            <v>0</v>
          </cell>
          <cell r="U446">
            <v>9002.24</v>
          </cell>
          <cell r="V446">
            <v>0</v>
          </cell>
          <cell r="X446">
            <v>61.399893333333331</v>
          </cell>
          <cell r="Y446">
            <v>69.248000000000005</v>
          </cell>
          <cell r="Z446">
            <v>0</v>
          </cell>
          <cell r="AA446">
            <v>0</v>
          </cell>
          <cell r="AB446">
            <v>61.399893333333331</v>
          </cell>
          <cell r="AC446">
            <v>69.248000000000005</v>
          </cell>
          <cell r="AD446">
            <v>0</v>
          </cell>
          <cell r="AE446">
            <v>0</v>
          </cell>
          <cell r="AG446">
            <v>0</v>
          </cell>
          <cell r="AH446">
            <v>0</v>
          </cell>
          <cell r="AI446">
            <v>0</v>
          </cell>
          <cell r="AJ446">
            <v>0</v>
          </cell>
          <cell r="AK446">
            <v>0</v>
          </cell>
          <cell r="AL446">
            <v>0</v>
          </cell>
          <cell r="AM446">
            <v>0</v>
          </cell>
          <cell r="AN446">
            <v>0</v>
          </cell>
          <cell r="AP446">
            <v>1</v>
          </cell>
          <cell r="AQ446">
            <v>0</v>
          </cell>
          <cell r="AR446">
            <v>1</v>
          </cell>
          <cell r="AS446">
            <v>0</v>
          </cell>
          <cell r="AU446">
            <v>8500.1219999999994</v>
          </cell>
          <cell r="AV446">
            <v>0</v>
          </cell>
          <cell r="AW446">
            <v>8500.1219999999994</v>
          </cell>
          <cell r="AX446">
            <v>0</v>
          </cell>
          <cell r="AZ446">
            <v>0</v>
          </cell>
          <cell r="BA446">
            <v>0</v>
          </cell>
          <cell r="BB446">
            <v>0</v>
          </cell>
          <cell r="BC446">
            <v>0</v>
          </cell>
          <cell r="BE446">
            <v>900.22400000000005</v>
          </cell>
          <cell r="BF446">
            <v>0</v>
          </cell>
          <cell r="BG446">
            <v>900.22400000000005</v>
          </cell>
          <cell r="BH446">
            <v>0</v>
          </cell>
          <cell r="BJ446">
            <v>1336</v>
          </cell>
          <cell r="BK446">
            <v>0</v>
          </cell>
          <cell r="BL446">
            <v>1336</v>
          </cell>
          <cell r="BM446">
            <v>0</v>
          </cell>
          <cell r="BO446">
            <v>750.18666666666661</v>
          </cell>
          <cell r="BP446">
            <v>0</v>
          </cell>
          <cell r="BQ446">
            <v>750.18666666666661</v>
          </cell>
          <cell r="BT446">
            <v>0</v>
          </cell>
          <cell r="BV446">
            <v>0</v>
          </cell>
          <cell r="BX446">
            <v>88.36</v>
          </cell>
          <cell r="BY446">
            <v>0</v>
          </cell>
          <cell r="BZ446">
            <v>88.36</v>
          </cell>
          <cell r="CA446">
            <v>0</v>
          </cell>
          <cell r="CC446">
            <v>1219.0533333333333</v>
          </cell>
          <cell r="CD446">
            <v>0</v>
          </cell>
          <cell r="CE446">
            <v>1219.0533333333333</v>
          </cell>
          <cell r="CG446">
            <v>0</v>
          </cell>
          <cell r="CI446">
            <v>56.344124833333339</v>
          </cell>
          <cell r="CJ446">
            <v>0</v>
          </cell>
          <cell r="CK446">
            <v>56.344124833333339</v>
          </cell>
          <cell r="CL446">
            <v>0</v>
          </cell>
          <cell r="CN446">
            <v>204.88772666666668</v>
          </cell>
          <cell r="CO446">
            <v>0</v>
          </cell>
          <cell r="CP446">
            <v>204.88772666666668</v>
          </cell>
          <cell r="CQ446">
            <v>0</v>
          </cell>
          <cell r="CS446">
            <v>326.76545446599999</v>
          </cell>
          <cell r="CT446">
            <v>0</v>
          </cell>
          <cell r="CU446">
            <v>326.76545446599999</v>
          </cell>
          <cell r="CV446">
            <v>0</v>
          </cell>
          <cell r="CX446">
            <v>0</v>
          </cell>
          <cell r="CZ446">
            <v>1178.8060986301371</v>
          </cell>
          <cell r="DA446">
            <v>0</v>
          </cell>
          <cell r="DB446">
            <v>1178.8060986301371</v>
          </cell>
          <cell r="DC446">
            <v>0</v>
          </cell>
          <cell r="DE446">
            <v>1750</v>
          </cell>
          <cell r="DF446">
            <v>0</v>
          </cell>
          <cell r="DG446">
            <v>1750</v>
          </cell>
          <cell r="DI446">
            <v>0</v>
          </cell>
          <cell r="DK446">
            <v>0</v>
          </cell>
          <cell r="DM446">
            <v>0</v>
          </cell>
          <cell r="DO446">
            <v>204.02379999999999</v>
          </cell>
          <cell r="DP446">
            <v>0</v>
          </cell>
          <cell r="DQ446">
            <v>204.02379999999999</v>
          </cell>
          <cell r="DR446">
            <v>0</v>
          </cell>
          <cell r="DT446">
            <v>20488.772666666668</v>
          </cell>
          <cell r="DU446">
            <v>0</v>
          </cell>
          <cell r="DV446">
            <v>20488.772666666668</v>
          </cell>
          <cell r="DW446">
            <v>0</v>
          </cell>
          <cell r="EC446">
            <v>8</v>
          </cell>
          <cell r="ED446">
            <v>2030070</v>
          </cell>
          <cell r="EE446" t="str">
            <v>Electrician UG Equipping</v>
          </cell>
          <cell r="EF446" t="str">
            <v>Engineering - Artisan UG Equip.</v>
          </cell>
          <cell r="EG446" t="str">
            <v>/Day</v>
          </cell>
          <cell r="EH446">
            <v>970.22</v>
          </cell>
          <cell r="EO446">
            <v>223270</v>
          </cell>
          <cell r="EP446" t="str">
            <v>Lab-CatAHourly-Ops-CompCont</v>
          </cell>
          <cell r="EQ446" t="str">
            <v>22320</v>
          </cell>
          <cell r="ER446" t="str">
            <v>Lab-CatAHourly-Ops</v>
          </cell>
        </row>
        <row r="447">
          <cell r="B447">
            <v>2030080</v>
          </cell>
          <cell r="C447" t="str">
            <v>Boilermaker</v>
          </cell>
          <cell r="D447" t="str">
            <v>Engineering - Artisan Surface</v>
          </cell>
          <cell r="E447" t="str">
            <v>/Day</v>
          </cell>
          <cell r="F447">
            <v>722.63056540500088</v>
          </cell>
          <cell r="G447">
            <v>18853.431451416473</v>
          </cell>
          <cell r="J447" t="str">
            <v>A</v>
          </cell>
          <cell r="L447">
            <v>0</v>
          </cell>
          <cell r="M447">
            <v>0</v>
          </cell>
          <cell r="N447">
            <v>18853.431451416473</v>
          </cell>
          <cell r="O447">
            <v>722.63056540500088</v>
          </cell>
          <cell r="P447">
            <v>0</v>
          </cell>
          <cell r="Q447">
            <v>0</v>
          </cell>
          <cell r="S447">
            <v>8359.52</v>
          </cell>
          <cell r="T447">
            <v>0</v>
          </cell>
          <cell r="U447">
            <v>8359.52</v>
          </cell>
          <cell r="V447">
            <v>0</v>
          </cell>
          <cell r="X447">
            <v>57.01621333333334</v>
          </cell>
          <cell r="Y447">
            <v>64.304000000000002</v>
          </cell>
          <cell r="Z447">
            <v>0</v>
          </cell>
          <cell r="AA447">
            <v>0</v>
          </cell>
          <cell r="AB447">
            <v>57.01621333333334</v>
          </cell>
          <cell r="AC447">
            <v>64.304000000000002</v>
          </cell>
          <cell r="AD447">
            <v>0</v>
          </cell>
          <cell r="AE447">
            <v>0</v>
          </cell>
          <cell r="AG447">
            <v>0</v>
          </cell>
          <cell r="AH447">
            <v>0</v>
          </cell>
          <cell r="AI447">
            <v>0</v>
          </cell>
          <cell r="AJ447">
            <v>0</v>
          </cell>
          <cell r="AK447">
            <v>0</v>
          </cell>
          <cell r="AL447">
            <v>0</v>
          </cell>
          <cell r="AM447">
            <v>0</v>
          </cell>
          <cell r="AN447">
            <v>0</v>
          </cell>
          <cell r="AP447">
            <v>0.4</v>
          </cell>
          <cell r="AQ447">
            <v>0</v>
          </cell>
          <cell r="AR447">
            <v>0.4</v>
          </cell>
          <cell r="AS447">
            <v>0</v>
          </cell>
          <cell r="AU447">
            <v>3400.0488</v>
          </cell>
          <cell r="AV447">
            <v>0</v>
          </cell>
          <cell r="AW447">
            <v>3400.0488</v>
          </cell>
          <cell r="AX447">
            <v>0</v>
          </cell>
          <cell r="AZ447">
            <v>0</v>
          </cell>
          <cell r="BA447">
            <v>0</v>
          </cell>
          <cell r="BB447">
            <v>0</v>
          </cell>
          <cell r="BC447">
            <v>0</v>
          </cell>
          <cell r="BE447">
            <v>835.95200000000011</v>
          </cell>
          <cell r="BF447">
            <v>0</v>
          </cell>
          <cell r="BG447">
            <v>835.95200000000011</v>
          </cell>
          <cell r="BH447">
            <v>0</v>
          </cell>
          <cell r="BJ447">
            <v>1336</v>
          </cell>
          <cell r="BK447">
            <v>0</v>
          </cell>
          <cell r="BL447">
            <v>1336</v>
          </cell>
          <cell r="BM447">
            <v>0</v>
          </cell>
          <cell r="BO447">
            <v>696.62666666666667</v>
          </cell>
          <cell r="BP447">
            <v>0</v>
          </cell>
          <cell r="BQ447">
            <v>696.62666666666667</v>
          </cell>
          <cell r="BT447">
            <v>0</v>
          </cell>
          <cell r="BV447">
            <v>0</v>
          </cell>
          <cell r="BX447">
            <v>88.36</v>
          </cell>
          <cell r="BY447">
            <v>0</v>
          </cell>
          <cell r="BZ447">
            <v>88.36</v>
          </cell>
          <cell r="CA447">
            <v>0</v>
          </cell>
          <cell r="CC447">
            <v>1132.0183333333334</v>
          </cell>
          <cell r="CD447">
            <v>0</v>
          </cell>
          <cell r="CE447">
            <v>1132.0183333333334</v>
          </cell>
          <cell r="CG447">
            <v>0</v>
          </cell>
          <cell r="CI447">
            <v>40.227405533333339</v>
          </cell>
          <cell r="CJ447">
            <v>0</v>
          </cell>
          <cell r="CK447">
            <v>40.227405533333339</v>
          </cell>
          <cell r="CL447">
            <v>0</v>
          </cell>
          <cell r="CN447">
            <v>146.28147466666667</v>
          </cell>
          <cell r="CO447">
            <v>0</v>
          </cell>
          <cell r="CP447">
            <v>146.28147466666667</v>
          </cell>
          <cell r="CQ447">
            <v>0</v>
          </cell>
          <cell r="CS447">
            <v>226.77732792880002</v>
          </cell>
          <cell r="CT447">
            <v>0</v>
          </cell>
          <cell r="CU447">
            <v>226.77732792880002</v>
          </cell>
          <cell r="CV447">
            <v>0</v>
          </cell>
          <cell r="CX447">
            <v>0</v>
          </cell>
          <cell r="CZ447">
            <v>841.61944328767129</v>
          </cell>
          <cell r="DA447">
            <v>0</v>
          </cell>
          <cell r="DB447">
            <v>841.61944328767129</v>
          </cell>
          <cell r="DC447">
            <v>0</v>
          </cell>
          <cell r="DE447">
            <v>1750</v>
          </cell>
          <cell r="DF447">
            <v>0</v>
          </cell>
          <cell r="DG447">
            <v>1750</v>
          </cell>
          <cell r="DI447">
            <v>0</v>
          </cell>
          <cell r="DK447">
            <v>0</v>
          </cell>
          <cell r="DM447">
            <v>0</v>
          </cell>
          <cell r="DO447">
            <v>204.02379999999999</v>
          </cell>
          <cell r="DP447">
            <v>0</v>
          </cell>
          <cell r="DQ447">
            <v>204.02379999999999</v>
          </cell>
          <cell r="DR447">
            <v>0</v>
          </cell>
          <cell r="DT447">
            <v>14628.147466666667</v>
          </cell>
          <cell r="DU447">
            <v>0</v>
          </cell>
          <cell r="DV447">
            <v>14628.147466666667</v>
          </cell>
          <cell r="DW447">
            <v>0</v>
          </cell>
          <cell r="EC447">
            <v>8</v>
          </cell>
          <cell r="ED447">
            <v>2030080</v>
          </cell>
          <cell r="EE447" t="str">
            <v>Boilermaker</v>
          </cell>
          <cell r="EF447" t="str">
            <v>Engineering - Artisan Surface</v>
          </cell>
          <cell r="EG447" t="str">
            <v>/Day</v>
          </cell>
          <cell r="EH447">
            <v>722.63</v>
          </cell>
          <cell r="EO447">
            <v>223280</v>
          </cell>
          <cell r="EP447" t="str">
            <v>Lab-CatAHourly-Ops-StatutCont</v>
          </cell>
          <cell r="EQ447" t="str">
            <v>22320</v>
          </cell>
          <cell r="ER447" t="str">
            <v>Lab-CatAHourly-Ops</v>
          </cell>
        </row>
        <row r="448">
          <cell r="B448">
            <v>2030090</v>
          </cell>
          <cell r="C448" t="str">
            <v>Boilermaker UG</v>
          </cell>
          <cell r="D448" t="str">
            <v>Engineering - Artisan UG</v>
          </cell>
          <cell r="E448" t="str">
            <v>/Day</v>
          </cell>
          <cell r="F448">
            <v>772.40272913328374</v>
          </cell>
          <cell r="G448">
            <v>20151.987203087374</v>
          </cell>
          <cell r="J448" t="str">
            <v>A</v>
          </cell>
          <cell r="L448">
            <v>0</v>
          </cell>
          <cell r="M448">
            <v>0</v>
          </cell>
          <cell r="N448">
            <v>20151.987203087374</v>
          </cell>
          <cell r="O448">
            <v>772.40272913328374</v>
          </cell>
          <cell r="P448">
            <v>0</v>
          </cell>
          <cell r="Q448">
            <v>0</v>
          </cell>
          <cell r="S448">
            <v>9272.64</v>
          </cell>
          <cell r="T448">
            <v>0</v>
          </cell>
          <cell r="U448">
            <v>9272.64</v>
          </cell>
          <cell r="V448">
            <v>0</v>
          </cell>
          <cell r="X448">
            <v>63.244159999999994</v>
          </cell>
          <cell r="Y448">
            <v>71.327999999999989</v>
          </cell>
          <cell r="Z448">
            <v>0</v>
          </cell>
          <cell r="AA448">
            <v>0</v>
          </cell>
          <cell r="AB448">
            <v>63.244159999999994</v>
          </cell>
          <cell r="AC448">
            <v>71.327999999999989</v>
          </cell>
          <cell r="AD448">
            <v>0</v>
          </cell>
          <cell r="AE448">
            <v>0</v>
          </cell>
          <cell r="AG448">
            <v>0</v>
          </cell>
          <cell r="AH448">
            <v>0</v>
          </cell>
          <cell r="AI448">
            <v>0</v>
          </cell>
          <cell r="AJ448">
            <v>0</v>
          </cell>
          <cell r="AK448">
            <v>0</v>
          </cell>
          <cell r="AL448">
            <v>0</v>
          </cell>
          <cell r="AM448">
            <v>0</v>
          </cell>
          <cell r="AN448">
            <v>0</v>
          </cell>
          <cell r="AP448">
            <v>0.4</v>
          </cell>
          <cell r="AQ448">
            <v>0</v>
          </cell>
          <cell r="AR448">
            <v>0.4</v>
          </cell>
          <cell r="AS448">
            <v>0</v>
          </cell>
          <cell r="AU448">
            <v>3400.0488</v>
          </cell>
          <cell r="AV448">
            <v>0</v>
          </cell>
          <cell r="AW448">
            <v>3400.0488</v>
          </cell>
          <cell r="AX448">
            <v>0</v>
          </cell>
          <cell r="AZ448">
            <v>0</v>
          </cell>
          <cell r="BA448">
            <v>0</v>
          </cell>
          <cell r="BB448">
            <v>0</v>
          </cell>
          <cell r="BC448">
            <v>0</v>
          </cell>
          <cell r="BE448">
            <v>927.26400000000001</v>
          </cell>
          <cell r="BF448">
            <v>0</v>
          </cell>
          <cell r="BG448">
            <v>927.26400000000001</v>
          </cell>
          <cell r="BH448">
            <v>0</v>
          </cell>
          <cell r="BJ448">
            <v>1336</v>
          </cell>
          <cell r="BK448">
            <v>0</v>
          </cell>
          <cell r="BL448">
            <v>1336</v>
          </cell>
          <cell r="BM448">
            <v>0</v>
          </cell>
          <cell r="BO448">
            <v>772.71999999999991</v>
          </cell>
          <cell r="BP448">
            <v>0</v>
          </cell>
          <cell r="BQ448">
            <v>772.71999999999991</v>
          </cell>
          <cell r="BT448">
            <v>0</v>
          </cell>
          <cell r="BV448">
            <v>0</v>
          </cell>
          <cell r="BX448">
            <v>88.36</v>
          </cell>
          <cell r="BY448">
            <v>0</v>
          </cell>
          <cell r="BZ448">
            <v>88.36</v>
          </cell>
          <cell r="CA448">
            <v>0</v>
          </cell>
          <cell r="CC448">
            <v>1255.6699999999998</v>
          </cell>
          <cell r="CD448">
            <v>0</v>
          </cell>
          <cell r="CE448">
            <v>1255.6699999999998</v>
          </cell>
          <cell r="CG448">
            <v>0</v>
          </cell>
          <cell r="CI448">
            <v>43.198850200000003</v>
          </cell>
          <cell r="CJ448">
            <v>0</v>
          </cell>
          <cell r="CK448">
            <v>43.198850200000003</v>
          </cell>
          <cell r="CL448">
            <v>0</v>
          </cell>
          <cell r="CN448">
            <v>157.08672799999999</v>
          </cell>
          <cell r="CO448">
            <v>0</v>
          </cell>
          <cell r="CP448">
            <v>157.08672799999999</v>
          </cell>
          <cell r="CQ448">
            <v>0</v>
          </cell>
          <cell r="CS448">
            <v>245.21217064079997</v>
          </cell>
          <cell r="CT448">
            <v>0</v>
          </cell>
          <cell r="CU448">
            <v>245.21217064079997</v>
          </cell>
          <cell r="CV448">
            <v>0</v>
          </cell>
          <cell r="CX448">
            <v>0</v>
          </cell>
          <cell r="CZ448">
            <v>903.78665424657515</v>
          </cell>
          <cell r="DA448">
            <v>0</v>
          </cell>
          <cell r="DB448">
            <v>903.78665424657515</v>
          </cell>
          <cell r="DC448">
            <v>0</v>
          </cell>
          <cell r="DE448">
            <v>1750</v>
          </cell>
          <cell r="DF448">
            <v>0</v>
          </cell>
          <cell r="DG448">
            <v>1750</v>
          </cell>
          <cell r="DI448">
            <v>0</v>
          </cell>
          <cell r="DK448">
            <v>0</v>
          </cell>
          <cell r="DM448">
            <v>0</v>
          </cell>
          <cell r="DO448">
            <v>204.02379999999999</v>
          </cell>
          <cell r="DP448">
            <v>0</v>
          </cell>
          <cell r="DQ448">
            <v>204.02379999999999</v>
          </cell>
          <cell r="DR448">
            <v>0</v>
          </cell>
          <cell r="DT448">
            <v>15708.672799999998</v>
          </cell>
          <cell r="DU448">
            <v>0</v>
          </cell>
          <cell r="DV448">
            <v>15708.672799999998</v>
          </cell>
          <cell r="DW448">
            <v>0</v>
          </cell>
          <cell r="EC448">
            <v>8</v>
          </cell>
          <cell r="ED448">
            <v>2030090</v>
          </cell>
          <cell r="EE448" t="str">
            <v>Boilermaker UG</v>
          </cell>
          <cell r="EF448" t="str">
            <v>Engineering - Artisan UG</v>
          </cell>
          <cell r="EG448" t="str">
            <v>/Day</v>
          </cell>
          <cell r="EH448">
            <v>772.4</v>
          </cell>
          <cell r="EO448">
            <v>223290</v>
          </cell>
          <cell r="EP448" t="str">
            <v>Lab-CatAHourly-Ops-Provisions</v>
          </cell>
          <cell r="EQ448" t="str">
            <v>22320</v>
          </cell>
          <cell r="ER448" t="str">
            <v>Lab-CatAHourly-Ops</v>
          </cell>
        </row>
        <row r="449">
          <cell r="B449">
            <v>2030100</v>
          </cell>
          <cell r="C449" t="str">
            <v>Boilermaker UG Equipping</v>
          </cell>
          <cell r="D449" t="str">
            <v>Engineering - Artisan UG Equip.</v>
          </cell>
          <cell r="E449" t="str">
            <v>/Day</v>
          </cell>
          <cell r="F449">
            <v>984.95697793383181</v>
          </cell>
          <cell r="G449">
            <v>25697.527554293672</v>
          </cell>
          <cell r="J449" t="str">
            <v>A</v>
          </cell>
          <cell r="L449">
            <v>0</v>
          </cell>
          <cell r="M449">
            <v>0</v>
          </cell>
          <cell r="N449">
            <v>25697.527554293672</v>
          </cell>
          <cell r="O449">
            <v>984.95697793383181</v>
          </cell>
          <cell r="P449">
            <v>0</v>
          </cell>
          <cell r="Q449">
            <v>0</v>
          </cell>
          <cell r="S449">
            <v>9272.64</v>
          </cell>
          <cell r="T449">
            <v>0</v>
          </cell>
          <cell r="U449">
            <v>9272.64</v>
          </cell>
          <cell r="V449">
            <v>0</v>
          </cell>
          <cell r="X449">
            <v>63.244159999999994</v>
          </cell>
          <cell r="Y449">
            <v>71.327999999999989</v>
          </cell>
          <cell r="Z449">
            <v>0</v>
          </cell>
          <cell r="AA449">
            <v>0</v>
          </cell>
          <cell r="AB449">
            <v>63.244159999999994</v>
          </cell>
          <cell r="AC449">
            <v>71.327999999999989</v>
          </cell>
          <cell r="AD449">
            <v>0</v>
          </cell>
          <cell r="AE449">
            <v>0</v>
          </cell>
          <cell r="AG449">
            <v>0</v>
          </cell>
          <cell r="AH449">
            <v>0</v>
          </cell>
          <cell r="AI449">
            <v>0</v>
          </cell>
          <cell r="AJ449">
            <v>0</v>
          </cell>
          <cell r="AK449">
            <v>0</v>
          </cell>
          <cell r="AL449">
            <v>0</v>
          </cell>
          <cell r="AM449">
            <v>0</v>
          </cell>
          <cell r="AN449">
            <v>0</v>
          </cell>
          <cell r="AP449">
            <v>1</v>
          </cell>
          <cell r="AQ449">
            <v>0</v>
          </cell>
          <cell r="AR449">
            <v>1</v>
          </cell>
          <cell r="AS449">
            <v>0</v>
          </cell>
          <cell r="AU449">
            <v>8500.1219999999994</v>
          </cell>
          <cell r="AV449">
            <v>0</v>
          </cell>
          <cell r="AW449">
            <v>8500.1219999999994</v>
          </cell>
          <cell r="AX449">
            <v>0</v>
          </cell>
          <cell r="AZ449">
            <v>0</v>
          </cell>
          <cell r="BA449">
            <v>0</v>
          </cell>
          <cell r="BB449">
            <v>0</v>
          </cell>
          <cell r="BC449">
            <v>0</v>
          </cell>
          <cell r="BE449">
            <v>927.26400000000001</v>
          </cell>
          <cell r="BF449">
            <v>0</v>
          </cell>
          <cell r="BG449">
            <v>927.26400000000001</v>
          </cell>
          <cell r="BH449">
            <v>0</v>
          </cell>
          <cell r="BJ449">
            <v>1336</v>
          </cell>
          <cell r="BK449">
            <v>0</v>
          </cell>
          <cell r="BL449">
            <v>1336</v>
          </cell>
          <cell r="BM449">
            <v>0</v>
          </cell>
          <cell r="BO449">
            <v>772.71999999999991</v>
          </cell>
          <cell r="BP449">
            <v>0</v>
          </cell>
          <cell r="BQ449">
            <v>772.71999999999991</v>
          </cell>
          <cell r="BT449">
            <v>0</v>
          </cell>
          <cell r="BV449">
            <v>0</v>
          </cell>
          <cell r="BX449">
            <v>88.36</v>
          </cell>
          <cell r="BY449">
            <v>0</v>
          </cell>
          <cell r="BZ449">
            <v>88.36</v>
          </cell>
          <cell r="CA449">
            <v>0</v>
          </cell>
          <cell r="CC449">
            <v>1255.6699999999998</v>
          </cell>
          <cell r="CD449">
            <v>0</v>
          </cell>
          <cell r="CE449">
            <v>1255.6699999999998</v>
          </cell>
          <cell r="CG449">
            <v>0</v>
          </cell>
          <cell r="CI449">
            <v>57.224051500000002</v>
          </cell>
          <cell r="CJ449">
            <v>0</v>
          </cell>
          <cell r="CK449">
            <v>57.224051500000002</v>
          </cell>
          <cell r="CL449">
            <v>0</v>
          </cell>
          <cell r="CN449">
            <v>208.08745999999999</v>
          </cell>
          <cell r="CO449">
            <v>0</v>
          </cell>
          <cell r="CP449">
            <v>208.08745999999999</v>
          </cell>
          <cell r="CQ449">
            <v>0</v>
          </cell>
          <cell r="CS449">
            <v>332.22451950599998</v>
          </cell>
          <cell r="CT449">
            <v>0</v>
          </cell>
          <cell r="CU449">
            <v>332.22451950599998</v>
          </cell>
          <cell r="CV449">
            <v>0</v>
          </cell>
          <cell r="CX449">
            <v>0</v>
          </cell>
          <cell r="CZ449">
            <v>1197.2155232876712</v>
          </cell>
          <cell r="DA449">
            <v>0</v>
          </cell>
          <cell r="DB449">
            <v>1197.2155232876712</v>
          </cell>
          <cell r="DC449">
            <v>0</v>
          </cell>
          <cell r="DE449">
            <v>1750</v>
          </cell>
          <cell r="DF449">
            <v>0</v>
          </cell>
          <cell r="DG449">
            <v>1750</v>
          </cell>
          <cell r="DI449">
            <v>0</v>
          </cell>
          <cell r="DK449">
            <v>0</v>
          </cell>
          <cell r="DM449">
            <v>0</v>
          </cell>
          <cell r="DO449">
            <v>204.02379999999999</v>
          </cell>
          <cell r="DP449">
            <v>0</v>
          </cell>
          <cell r="DQ449">
            <v>204.02379999999999</v>
          </cell>
          <cell r="DR449">
            <v>0</v>
          </cell>
          <cell r="DT449">
            <v>20808.745999999999</v>
          </cell>
          <cell r="DU449">
            <v>0</v>
          </cell>
          <cell r="DV449">
            <v>20808.745999999999</v>
          </cell>
          <cell r="DW449">
            <v>0</v>
          </cell>
          <cell r="EC449">
            <v>8</v>
          </cell>
          <cell r="ED449">
            <v>2030100</v>
          </cell>
          <cell r="EE449" t="str">
            <v>Boilermaker UG Equipping</v>
          </cell>
          <cell r="EF449" t="str">
            <v>Engineering - Artisan UG Equip.</v>
          </cell>
          <cell r="EG449" t="str">
            <v>/Day</v>
          </cell>
          <cell r="EH449">
            <v>984.96</v>
          </cell>
          <cell r="EO449">
            <v>223299</v>
          </cell>
          <cell r="EP449" t="str">
            <v>Lab-CatAHourly-Ops-Unallocated</v>
          </cell>
          <cell r="EQ449" t="str">
            <v>22320</v>
          </cell>
          <cell r="ER449" t="str">
            <v>Lab-CatAHourly-Ops</v>
          </cell>
        </row>
        <row r="450">
          <cell r="B450">
            <v>2030110</v>
          </cell>
          <cell r="C450" t="str">
            <v>Fitter</v>
          </cell>
          <cell r="D450" t="str">
            <v>Engineering - Artisan Surface</v>
          </cell>
          <cell r="E450" t="str">
            <v>/Day</v>
          </cell>
          <cell r="F450">
            <v>722.63056540500088</v>
          </cell>
          <cell r="G450">
            <v>18853.431451416473</v>
          </cell>
          <cell r="J450" t="str">
            <v>A</v>
          </cell>
          <cell r="L450">
            <v>0</v>
          </cell>
          <cell r="M450">
            <v>0</v>
          </cell>
          <cell r="N450">
            <v>18853.431451416473</v>
          </cell>
          <cell r="O450">
            <v>722.63056540500088</v>
          </cell>
          <cell r="P450">
            <v>0</v>
          </cell>
          <cell r="Q450">
            <v>0</v>
          </cell>
          <cell r="S450">
            <v>8359.52</v>
          </cell>
          <cell r="T450">
            <v>0</v>
          </cell>
          <cell r="U450">
            <v>8359.52</v>
          </cell>
          <cell r="V450">
            <v>0</v>
          </cell>
          <cell r="X450">
            <v>57.01621333333334</v>
          </cell>
          <cell r="Y450">
            <v>64.304000000000002</v>
          </cell>
          <cell r="Z450">
            <v>0</v>
          </cell>
          <cell r="AA450">
            <v>0</v>
          </cell>
          <cell r="AB450">
            <v>57.01621333333334</v>
          </cell>
          <cell r="AC450">
            <v>64.304000000000002</v>
          </cell>
          <cell r="AD450">
            <v>0</v>
          </cell>
          <cell r="AE450">
            <v>0</v>
          </cell>
          <cell r="AG450">
            <v>0</v>
          </cell>
          <cell r="AH450">
            <v>0</v>
          </cell>
          <cell r="AI450">
            <v>0</v>
          </cell>
          <cell r="AJ450">
            <v>0</v>
          </cell>
          <cell r="AK450">
            <v>0</v>
          </cell>
          <cell r="AL450">
            <v>0</v>
          </cell>
          <cell r="AM450">
            <v>0</v>
          </cell>
          <cell r="AN450">
            <v>0</v>
          </cell>
          <cell r="AP450">
            <v>0.4</v>
          </cell>
          <cell r="AQ450">
            <v>0</v>
          </cell>
          <cell r="AR450">
            <v>0.4</v>
          </cell>
          <cell r="AS450">
            <v>0</v>
          </cell>
          <cell r="AU450">
            <v>3400.0488</v>
          </cell>
          <cell r="AV450">
            <v>0</v>
          </cell>
          <cell r="AW450">
            <v>3400.0488</v>
          </cell>
          <cell r="AX450">
            <v>0</v>
          </cell>
          <cell r="AZ450">
            <v>0</v>
          </cell>
          <cell r="BA450">
            <v>0</v>
          </cell>
          <cell r="BB450">
            <v>0</v>
          </cell>
          <cell r="BC450">
            <v>0</v>
          </cell>
          <cell r="BE450">
            <v>835.95200000000011</v>
          </cell>
          <cell r="BF450">
            <v>0</v>
          </cell>
          <cell r="BG450">
            <v>835.95200000000011</v>
          </cell>
          <cell r="BH450">
            <v>0</v>
          </cell>
          <cell r="BJ450">
            <v>1336</v>
          </cell>
          <cell r="BK450">
            <v>0</v>
          </cell>
          <cell r="BL450">
            <v>1336</v>
          </cell>
          <cell r="BM450">
            <v>0</v>
          </cell>
          <cell r="BO450">
            <v>696.62666666666667</v>
          </cell>
          <cell r="BP450">
            <v>0</v>
          </cell>
          <cell r="BQ450">
            <v>696.62666666666667</v>
          </cell>
          <cell r="BT450">
            <v>0</v>
          </cell>
          <cell r="BV450">
            <v>0</v>
          </cell>
          <cell r="BX450">
            <v>88.36</v>
          </cell>
          <cell r="BY450">
            <v>0</v>
          </cell>
          <cell r="BZ450">
            <v>88.36</v>
          </cell>
          <cell r="CA450">
            <v>0</v>
          </cell>
          <cell r="CC450">
            <v>1132.0183333333334</v>
          </cell>
          <cell r="CD450">
            <v>0</v>
          </cell>
          <cell r="CE450">
            <v>1132.0183333333334</v>
          </cell>
          <cell r="CG450">
            <v>0</v>
          </cell>
          <cell r="CI450">
            <v>40.227405533333339</v>
          </cell>
          <cell r="CJ450">
            <v>0</v>
          </cell>
          <cell r="CK450">
            <v>40.227405533333339</v>
          </cell>
          <cell r="CL450">
            <v>0</v>
          </cell>
          <cell r="CN450">
            <v>146.28147466666667</v>
          </cell>
          <cell r="CO450">
            <v>0</v>
          </cell>
          <cell r="CP450">
            <v>146.28147466666667</v>
          </cell>
          <cell r="CQ450">
            <v>0</v>
          </cell>
          <cell r="CS450">
            <v>226.77732792880002</v>
          </cell>
          <cell r="CT450">
            <v>0</v>
          </cell>
          <cell r="CU450">
            <v>226.77732792880002</v>
          </cell>
          <cell r="CV450">
            <v>0</v>
          </cell>
          <cell r="CX450">
            <v>0</v>
          </cell>
          <cell r="CZ450">
            <v>841.61944328767129</v>
          </cell>
          <cell r="DA450">
            <v>0</v>
          </cell>
          <cell r="DB450">
            <v>841.61944328767129</v>
          </cell>
          <cell r="DC450">
            <v>0</v>
          </cell>
          <cell r="DE450">
            <v>1750</v>
          </cell>
          <cell r="DF450">
            <v>0</v>
          </cell>
          <cell r="DG450">
            <v>1750</v>
          </cell>
          <cell r="DI450">
            <v>0</v>
          </cell>
          <cell r="DK450">
            <v>0</v>
          </cell>
          <cell r="DM450">
            <v>0</v>
          </cell>
          <cell r="DO450">
            <v>204.02379999999999</v>
          </cell>
          <cell r="DP450">
            <v>0</v>
          </cell>
          <cell r="DQ450">
            <v>204.02379999999999</v>
          </cell>
          <cell r="DR450">
            <v>0</v>
          </cell>
          <cell r="DT450">
            <v>14628.147466666667</v>
          </cell>
          <cell r="DU450">
            <v>0</v>
          </cell>
          <cell r="DV450">
            <v>14628.147466666667</v>
          </cell>
          <cell r="DW450">
            <v>0</v>
          </cell>
          <cell r="EC450">
            <v>8</v>
          </cell>
          <cell r="ED450">
            <v>2030110</v>
          </cell>
          <cell r="EE450" t="str">
            <v>Fitter</v>
          </cell>
          <cell r="EF450" t="str">
            <v>Engineering - Artisan Surface</v>
          </cell>
          <cell r="EG450" t="str">
            <v>/Day</v>
          </cell>
          <cell r="EH450">
            <v>722.63</v>
          </cell>
          <cell r="EO450">
            <v>223310</v>
          </cell>
          <cell r="EP450" t="str">
            <v>Lab-CatAHourly-Eng-HourlyNorm</v>
          </cell>
          <cell r="EQ450" t="str">
            <v>22330</v>
          </cell>
          <cell r="ER450" t="str">
            <v>Lab-CatAHourly-Eng</v>
          </cell>
        </row>
        <row r="451">
          <cell r="B451">
            <v>2030120</v>
          </cell>
          <cell r="C451" t="str">
            <v>Fitter UG</v>
          </cell>
          <cell r="D451" t="str">
            <v>Engineering - Artisan UG</v>
          </cell>
          <cell r="E451" t="str">
            <v>/Day</v>
          </cell>
          <cell r="F451">
            <v>770.81546195288297</v>
          </cell>
          <cell r="G451">
            <v>20110.575402350718</v>
          </cell>
          <cell r="J451" t="str">
            <v>A</v>
          </cell>
          <cell r="L451">
            <v>0</v>
          </cell>
          <cell r="M451">
            <v>0</v>
          </cell>
          <cell r="N451">
            <v>20110.575402350718</v>
          </cell>
          <cell r="O451">
            <v>770.81546195288297</v>
          </cell>
          <cell r="P451">
            <v>0</v>
          </cell>
          <cell r="Q451">
            <v>0</v>
          </cell>
          <cell r="S451">
            <v>9243.52</v>
          </cell>
          <cell r="T451">
            <v>0</v>
          </cell>
          <cell r="U451">
            <v>9243.52</v>
          </cell>
          <cell r="V451">
            <v>0</v>
          </cell>
          <cell r="X451">
            <v>63.045546666666667</v>
          </cell>
          <cell r="Y451">
            <v>71.103999999999999</v>
          </cell>
          <cell r="Z451">
            <v>0</v>
          </cell>
          <cell r="AA451">
            <v>0</v>
          </cell>
          <cell r="AB451">
            <v>63.045546666666667</v>
          </cell>
          <cell r="AC451">
            <v>71.103999999999999</v>
          </cell>
          <cell r="AD451">
            <v>0</v>
          </cell>
          <cell r="AE451">
            <v>0</v>
          </cell>
          <cell r="AG451">
            <v>0</v>
          </cell>
          <cell r="AH451">
            <v>0</v>
          </cell>
          <cell r="AI451">
            <v>0</v>
          </cell>
          <cell r="AJ451">
            <v>0</v>
          </cell>
          <cell r="AK451">
            <v>0</v>
          </cell>
          <cell r="AL451">
            <v>0</v>
          </cell>
          <cell r="AM451">
            <v>0</v>
          </cell>
          <cell r="AN451">
            <v>0</v>
          </cell>
          <cell r="AP451">
            <v>0.4</v>
          </cell>
          <cell r="AQ451">
            <v>0</v>
          </cell>
          <cell r="AR451">
            <v>0.4</v>
          </cell>
          <cell r="AS451">
            <v>0</v>
          </cell>
          <cell r="AU451">
            <v>3400.0488</v>
          </cell>
          <cell r="AV451">
            <v>0</v>
          </cell>
          <cell r="AW451">
            <v>3400.0488</v>
          </cell>
          <cell r="AX451">
            <v>0</v>
          </cell>
          <cell r="AZ451">
            <v>0</v>
          </cell>
          <cell r="BA451">
            <v>0</v>
          </cell>
          <cell r="BB451">
            <v>0</v>
          </cell>
          <cell r="BC451">
            <v>0</v>
          </cell>
          <cell r="BE451">
            <v>924.35200000000009</v>
          </cell>
          <cell r="BF451">
            <v>0</v>
          </cell>
          <cell r="BG451">
            <v>924.35200000000009</v>
          </cell>
          <cell r="BH451">
            <v>0</v>
          </cell>
          <cell r="BJ451">
            <v>1336</v>
          </cell>
          <cell r="BK451">
            <v>0</v>
          </cell>
          <cell r="BL451">
            <v>1336</v>
          </cell>
          <cell r="BM451">
            <v>0</v>
          </cell>
          <cell r="BO451">
            <v>770.29333333333341</v>
          </cell>
          <cell r="BP451">
            <v>0</v>
          </cell>
          <cell r="BQ451">
            <v>770.29333333333341</v>
          </cell>
          <cell r="BT451">
            <v>0</v>
          </cell>
          <cell r="BV451">
            <v>0</v>
          </cell>
          <cell r="BX451">
            <v>88.36</v>
          </cell>
          <cell r="BY451">
            <v>0</v>
          </cell>
          <cell r="BZ451">
            <v>88.36</v>
          </cell>
          <cell r="CA451">
            <v>0</v>
          </cell>
          <cell r="CC451">
            <v>1251.7266666666667</v>
          </cell>
          <cell r="CD451">
            <v>0</v>
          </cell>
          <cell r="CE451">
            <v>1251.7266666666667</v>
          </cell>
          <cell r="CG451">
            <v>0</v>
          </cell>
          <cell r="CI451">
            <v>43.104088866666672</v>
          </cell>
          <cell r="CJ451">
            <v>0</v>
          </cell>
          <cell r="CK451">
            <v>43.104088866666672</v>
          </cell>
          <cell r="CL451">
            <v>0</v>
          </cell>
          <cell r="CN451">
            <v>156.74214133333336</v>
          </cell>
          <cell r="CO451">
            <v>0</v>
          </cell>
          <cell r="CP451">
            <v>156.74214133333336</v>
          </cell>
          <cell r="CQ451">
            <v>0</v>
          </cell>
          <cell r="CS451">
            <v>244.62427132880003</v>
          </cell>
          <cell r="CT451">
            <v>0</v>
          </cell>
          <cell r="CU451">
            <v>244.62427132880003</v>
          </cell>
          <cell r="CV451">
            <v>0</v>
          </cell>
          <cell r="CX451">
            <v>0</v>
          </cell>
          <cell r="CZ451">
            <v>901.80410082191781</v>
          </cell>
          <cell r="DA451">
            <v>0</v>
          </cell>
          <cell r="DB451">
            <v>901.80410082191781</v>
          </cell>
          <cell r="DC451">
            <v>0</v>
          </cell>
          <cell r="DE451">
            <v>1750</v>
          </cell>
          <cell r="DF451">
            <v>0</v>
          </cell>
          <cell r="DG451">
            <v>1750</v>
          </cell>
          <cell r="DI451">
            <v>0</v>
          </cell>
          <cell r="DK451">
            <v>0</v>
          </cell>
          <cell r="DM451">
            <v>0</v>
          </cell>
          <cell r="DO451">
            <v>204.02379999999999</v>
          </cell>
          <cell r="DP451">
            <v>0</v>
          </cell>
          <cell r="DQ451">
            <v>204.02379999999999</v>
          </cell>
          <cell r="DR451">
            <v>0</v>
          </cell>
          <cell r="DT451">
            <v>15674.214133333335</v>
          </cell>
          <cell r="DU451">
            <v>0</v>
          </cell>
          <cell r="DV451">
            <v>15674.214133333335</v>
          </cell>
          <cell r="DW451">
            <v>0</v>
          </cell>
          <cell r="EC451">
            <v>8</v>
          </cell>
          <cell r="ED451">
            <v>2030120</v>
          </cell>
          <cell r="EE451" t="str">
            <v>Fitter UG</v>
          </cell>
          <cell r="EF451" t="str">
            <v>Engineering - Artisan UG</v>
          </cell>
          <cell r="EG451" t="str">
            <v>/Day</v>
          </cell>
          <cell r="EH451">
            <v>770.82</v>
          </cell>
          <cell r="EO451">
            <v>223315</v>
          </cell>
          <cell r="EP451" t="str">
            <v>Lab-CatAHourly-Eng-HourlyExc</v>
          </cell>
          <cell r="EQ451" t="str">
            <v>22330</v>
          </cell>
          <cell r="ER451" t="str">
            <v>Lab-CatAHourly-Eng</v>
          </cell>
        </row>
        <row r="452">
          <cell r="B452">
            <v>2030130</v>
          </cell>
          <cell r="C452" t="str">
            <v>Fitter UG Equipping</v>
          </cell>
          <cell r="D452" t="str">
            <v>Engineering - Artisan UG Equip.</v>
          </cell>
          <cell r="E452" t="str">
            <v>/Day</v>
          </cell>
          <cell r="F452">
            <v>983.36971075343092</v>
          </cell>
          <cell r="G452">
            <v>25656.115753557013</v>
          </cell>
          <cell r="J452" t="str">
            <v>A</v>
          </cell>
          <cell r="L452">
            <v>0</v>
          </cell>
          <cell r="M452">
            <v>0</v>
          </cell>
          <cell r="N452">
            <v>25656.115753557013</v>
          </cell>
          <cell r="O452">
            <v>983.36971075343092</v>
          </cell>
          <cell r="P452">
            <v>0</v>
          </cell>
          <cell r="Q452">
            <v>0</v>
          </cell>
          <cell r="S452">
            <v>9243.52</v>
          </cell>
          <cell r="T452">
            <v>0</v>
          </cell>
          <cell r="U452">
            <v>9243.52</v>
          </cell>
          <cell r="V452">
            <v>0</v>
          </cell>
          <cell r="X452">
            <v>63.045546666666667</v>
          </cell>
          <cell r="Y452">
            <v>71.103999999999999</v>
          </cell>
          <cell r="Z452">
            <v>0</v>
          </cell>
          <cell r="AA452">
            <v>0</v>
          </cell>
          <cell r="AB452">
            <v>63.045546666666667</v>
          </cell>
          <cell r="AC452">
            <v>71.103999999999999</v>
          </cell>
          <cell r="AD452">
            <v>0</v>
          </cell>
          <cell r="AE452">
            <v>0</v>
          </cell>
          <cell r="AG452">
            <v>0</v>
          </cell>
          <cell r="AH452">
            <v>0</v>
          </cell>
          <cell r="AI452">
            <v>0</v>
          </cell>
          <cell r="AJ452">
            <v>0</v>
          </cell>
          <cell r="AK452">
            <v>0</v>
          </cell>
          <cell r="AL452">
            <v>0</v>
          </cell>
          <cell r="AM452">
            <v>0</v>
          </cell>
          <cell r="AN452">
            <v>0</v>
          </cell>
          <cell r="AP452">
            <v>1</v>
          </cell>
          <cell r="AQ452">
            <v>0</v>
          </cell>
          <cell r="AR452">
            <v>1</v>
          </cell>
          <cell r="AS452">
            <v>0</v>
          </cell>
          <cell r="AU452">
            <v>8500.1219999999994</v>
          </cell>
          <cell r="AV452">
            <v>0</v>
          </cell>
          <cell r="AW452">
            <v>8500.1219999999994</v>
          </cell>
          <cell r="AX452">
            <v>0</v>
          </cell>
          <cell r="AZ452">
            <v>0</v>
          </cell>
          <cell r="BA452">
            <v>0</v>
          </cell>
          <cell r="BB452">
            <v>0</v>
          </cell>
          <cell r="BC452">
            <v>0</v>
          </cell>
          <cell r="BE452">
            <v>924.35200000000009</v>
          </cell>
          <cell r="BF452">
            <v>0</v>
          </cell>
          <cell r="BG452">
            <v>924.35200000000009</v>
          </cell>
          <cell r="BH452">
            <v>0</v>
          </cell>
          <cell r="BJ452">
            <v>1336</v>
          </cell>
          <cell r="BK452">
            <v>0</v>
          </cell>
          <cell r="BL452">
            <v>1336</v>
          </cell>
          <cell r="BM452">
            <v>0</v>
          </cell>
          <cell r="BO452">
            <v>770.29333333333341</v>
          </cell>
          <cell r="BP452">
            <v>0</v>
          </cell>
          <cell r="BQ452">
            <v>770.29333333333341</v>
          </cell>
          <cell r="BT452">
            <v>0</v>
          </cell>
          <cell r="BV452">
            <v>0</v>
          </cell>
          <cell r="BX452">
            <v>88.36</v>
          </cell>
          <cell r="BY452">
            <v>0</v>
          </cell>
          <cell r="BZ452">
            <v>88.36</v>
          </cell>
          <cell r="CA452">
            <v>0</v>
          </cell>
          <cell r="CC452">
            <v>1251.7266666666667</v>
          </cell>
          <cell r="CD452">
            <v>0</v>
          </cell>
          <cell r="CE452">
            <v>1251.7266666666667</v>
          </cell>
          <cell r="CG452">
            <v>0</v>
          </cell>
          <cell r="CI452">
            <v>57.129290166666671</v>
          </cell>
          <cell r="CJ452">
            <v>0</v>
          </cell>
          <cell r="CK452">
            <v>57.129290166666671</v>
          </cell>
          <cell r="CL452">
            <v>0</v>
          </cell>
          <cell r="CN452">
            <v>207.74287333333334</v>
          </cell>
          <cell r="CO452">
            <v>0</v>
          </cell>
          <cell r="CP452">
            <v>207.74287333333334</v>
          </cell>
          <cell r="CQ452">
            <v>0</v>
          </cell>
          <cell r="CS452">
            <v>331.63662019399999</v>
          </cell>
          <cell r="CT452">
            <v>0</v>
          </cell>
          <cell r="CU452">
            <v>331.63662019399999</v>
          </cell>
          <cell r="CV452">
            <v>0</v>
          </cell>
          <cell r="CX452">
            <v>0</v>
          </cell>
          <cell r="CZ452">
            <v>1195.2329698630138</v>
          </cell>
          <cell r="DA452">
            <v>0</v>
          </cell>
          <cell r="DB452">
            <v>1195.2329698630138</v>
          </cell>
          <cell r="DC452">
            <v>0</v>
          </cell>
          <cell r="DE452">
            <v>1750</v>
          </cell>
          <cell r="DF452">
            <v>0</v>
          </cell>
          <cell r="DG452">
            <v>1750</v>
          </cell>
          <cell r="DI452">
            <v>0</v>
          </cell>
          <cell r="DK452">
            <v>0</v>
          </cell>
          <cell r="DM452">
            <v>0</v>
          </cell>
          <cell r="DO452">
            <v>204.02379999999999</v>
          </cell>
          <cell r="DP452">
            <v>0</v>
          </cell>
          <cell r="DQ452">
            <v>204.02379999999999</v>
          </cell>
          <cell r="DR452">
            <v>0</v>
          </cell>
          <cell r="DT452">
            <v>20774.287333333334</v>
          </cell>
          <cell r="DU452">
            <v>0</v>
          </cell>
          <cell r="DV452">
            <v>20774.287333333334</v>
          </cell>
          <cell r="DW452">
            <v>0</v>
          </cell>
          <cell r="EC452">
            <v>8</v>
          </cell>
          <cell r="ED452">
            <v>2030130</v>
          </cell>
          <cell r="EE452" t="str">
            <v>Fitter UG Equipping</v>
          </cell>
          <cell r="EF452" t="str">
            <v>Engineering - Artisan UG Equip.</v>
          </cell>
          <cell r="EG452" t="str">
            <v>/Day</v>
          </cell>
          <cell r="EH452">
            <v>983.37</v>
          </cell>
          <cell r="EO452">
            <v>223320</v>
          </cell>
          <cell r="EP452" t="str">
            <v>Lab-CatAHourly-Eng-Sundry</v>
          </cell>
          <cell r="EQ452" t="str">
            <v>22330</v>
          </cell>
          <cell r="ER452" t="str">
            <v>Lab-CatAHourly-Eng</v>
          </cell>
        </row>
        <row r="453">
          <cell r="B453">
            <v>2030140</v>
          </cell>
          <cell r="C453" t="str">
            <v>Batchplant Supervisor</v>
          </cell>
          <cell r="D453" t="str">
            <v>Engineering</v>
          </cell>
          <cell r="E453" t="str">
            <v>/Day</v>
          </cell>
          <cell r="F453">
            <v>962.84861363539164</v>
          </cell>
          <cell r="G453">
            <v>25120.720329747368</v>
          </cell>
          <cell r="J453" t="str">
            <v>A</v>
          </cell>
          <cell r="L453">
            <v>0</v>
          </cell>
          <cell r="M453">
            <v>0</v>
          </cell>
          <cell r="N453">
            <v>25120.720329747368</v>
          </cell>
          <cell r="O453">
            <v>962.84861363539164</v>
          </cell>
          <cell r="P453">
            <v>0</v>
          </cell>
          <cell r="Q453">
            <v>0</v>
          </cell>
          <cell r="S453">
            <v>8867.0400000000009</v>
          </cell>
          <cell r="T453">
            <v>0</v>
          </cell>
          <cell r="U453">
            <v>8867.0400000000009</v>
          </cell>
          <cell r="V453">
            <v>0</v>
          </cell>
          <cell r="X453">
            <v>60.477760000000011</v>
          </cell>
          <cell r="Y453">
            <v>68.208000000000013</v>
          </cell>
          <cell r="Z453">
            <v>0</v>
          </cell>
          <cell r="AA453">
            <v>0</v>
          </cell>
          <cell r="AB453">
            <v>60.477760000000011</v>
          </cell>
          <cell r="AC453">
            <v>68.208000000000013</v>
          </cell>
          <cell r="AD453">
            <v>0</v>
          </cell>
          <cell r="AE453">
            <v>0</v>
          </cell>
          <cell r="AG453">
            <v>0</v>
          </cell>
          <cell r="AH453">
            <v>0</v>
          </cell>
          <cell r="AI453">
            <v>0</v>
          </cell>
          <cell r="AJ453">
            <v>0</v>
          </cell>
          <cell r="AK453">
            <v>0</v>
          </cell>
          <cell r="AL453">
            <v>0</v>
          </cell>
          <cell r="AM453">
            <v>0</v>
          </cell>
          <cell r="AN453">
            <v>0</v>
          </cell>
          <cell r="AP453">
            <v>1</v>
          </cell>
          <cell r="AQ453">
            <v>0</v>
          </cell>
          <cell r="AR453">
            <v>1</v>
          </cell>
          <cell r="AS453">
            <v>0</v>
          </cell>
          <cell r="AU453">
            <v>8500.1219999999994</v>
          </cell>
          <cell r="AV453">
            <v>0</v>
          </cell>
          <cell r="AW453">
            <v>8500.1219999999994</v>
          </cell>
          <cell r="AX453">
            <v>0</v>
          </cell>
          <cell r="AZ453">
            <v>0</v>
          </cell>
          <cell r="BA453">
            <v>0</v>
          </cell>
          <cell r="BB453">
            <v>0</v>
          </cell>
          <cell r="BC453">
            <v>0</v>
          </cell>
          <cell r="BE453">
            <v>886.70400000000018</v>
          </cell>
          <cell r="BF453">
            <v>0</v>
          </cell>
          <cell r="BG453">
            <v>886.70400000000018</v>
          </cell>
          <cell r="BH453">
            <v>0</v>
          </cell>
          <cell r="BJ453">
            <v>1336</v>
          </cell>
          <cell r="BK453">
            <v>0</v>
          </cell>
          <cell r="BL453">
            <v>1336</v>
          </cell>
          <cell r="BM453">
            <v>0</v>
          </cell>
          <cell r="BO453">
            <v>738.92000000000007</v>
          </cell>
          <cell r="BP453">
            <v>0</v>
          </cell>
          <cell r="BQ453">
            <v>738.92000000000007</v>
          </cell>
          <cell r="BT453">
            <v>0</v>
          </cell>
          <cell r="BV453">
            <v>0</v>
          </cell>
          <cell r="BX453">
            <v>88.36</v>
          </cell>
          <cell r="BY453">
            <v>0</v>
          </cell>
          <cell r="BZ453">
            <v>88.36</v>
          </cell>
          <cell r="CA453">
            <v>0</v>
          </cell>
          <cell r="CC453">
            <v>1200.7450000000001</v>
          </cell>
          <cell r="CD453">
            <v>0</v>
          </cell>
          <cell r="CE453">
            <v>1200.7450000000001</v>
          </cell>
          <cell r="CG453">
            <v>0</v>
          </cell>
          <cell r="CI453">
            <v>55.904161500000008</v>
          </cell>
          <cell r="CJ453">
            <v>0</v>
          </cell>
          <cell r="CK453">
            <v>55.904161500000008</v>
          </cell>
          <cell r="CL453">
            <v>0</v>
          </cell>
          <cell r="CN453">
            <v>203.28785999999999</v>
          </cell>
          <cell r="CO453">
            <v>0</v>
          </cell>
          <cell r="CP453">
            <v>203.28785999999999</v>
          </cell>
          <cell r="CQ453">
            <v>0</v>
          </cell>
          <cell r="CS453">
            <v>324.03592194599997</v>
          </cell>
          <cell r="CT453">
            <v>0</v>
          </cell>
          <cell r="CU453">
            <v>324.03592194599997</v>
          </cell>
          <cell r="CV453">
            <v>0</v>
          </cell>
          <cell r="CX453">
            <v>0</v>
          </cell>
          <cell r="CZ453">
            <v>1169.60138630137</v>
          </cell>
          <cell r="DA453">
            <v>0</v>
          </cell>
          <cell r="DB453">
            <v>1169.60138630137</v>
          </cell>
          <cell r="DC453">
            <v>0</v>
          </cell>
          <cell r="DE453">
            <v>1750</v>
          </cell>
          <cell r="DF453">
            <v>0</v>
          </cell>
          <cell r="DG453">
            <v>1750</v>
          </cell>
          <cell r="DI453">
            <v>0</v>
          </cell>
          <cell r="DK453">
            <v>0</v>
          </cell>
          <cell r="DM453">
            <v>0</v>
          </cell>
          <cell r="DO453">
            <v>204.02379999999999</v>
          </cell>
          <cell r="DP453">
            <v>0</v>
          </cell>
          <cell r="DQ453">
            <v>204.02379999999999</v>
          </cell>
          <cell r="DR453">
            <v>0</v>
          </cell>
          <cell r="DT453">
            <v>20328.786</v>
          </cell>
          <cell r="DU453">
            <v>0</v>
          </cell>
          <cell r="DV453">
            <v>20328.786</v>
          </cell>
          <cell r="DW453">
            <v>0</v>
          </cell>
          <cell r="EC453">
            <v>8</v>
          </cell>
          <cell r="ED453">
            <v>2030140</v>
          </cell>
          <cell r="EE453" t="str">
            <v>Batchplant Supervisor</v>
          </cell>
          <cell r="EF453" t="str">
            <v>Engineering</v>
          </cell>
          <cell r="EG453" t="str">
            <v>/Day</v>
          </cell>
          <cell r="EH453">
            <v>962.85</v>
          </cell>
          <cell r="EO453">
            <v>223330</v>
          </cell>
          <cell r="EP453" t="str">
            <v>Lab-CatAHourly-Eng-Bonus</v>
          </cell>
          <cell r="EQ453" t="str">
            <v>22330</v>
          </cell>
          <cell r="ER453" t="str">
            <v>Lab-CatAHourly-Eng</v>
          </cell>
        </row>
        <row r="454">
          <cell r="B454">
            <v>2030150</v>
          </cell>
          <cell r="C454" t="str">
            <v>Batchplant Fitter</v>
          </cell>
          <cell r="D454" t="str">
            <v>Engineering - Artisan Surface</v>
          </cell>
          <cell r="E454" t="str">
            <v>/Day</v>
          </cell>
          <cell r="F454">
            <v>722.63056540500088</v>
          </cell>
          <cell r="G454">
            <v>18853.431451416473</v>
          </cell>
          <cell r="J454" t="str">
            <v>A</v>
          </cell>
          <cell r="L454">
            <v>0</v>
          </cell>
          <cell r="M454">
            <v>0</v>
          </cell>
          <cell r="N454">
            <v>18853.431451416473</v>
          </cell>
          <cell r="O454">
            <v>722.63056540500088</v>
          </cell>
          <cell r="P454">
            <v>0</v>
          </cell>
          <cell r="Q454">
            <v>0</v>
          </cell>
          <cell r="S454">
            <v>8359.52</v>
          </cell>
          <cell r="T454">
            <v>0</v>
          </cell>
          <cell r="U454">
            <v>8359.52</v>
          </cell>
          <cell r="V454">
            <v>0</v>
          </cell>
          <cell r="X454">
            <v>57.01621333333334</v>
          </cell>
          <cell r="Y454">
            <v>64.304000000000002</v>
          </cell>
          <cell r="Z454">
            <v>0</v>
          </cell>
          <cell r="AA454">
            <v>0</v>
          </cell>
          <cell r="AB454">
            <v>57.01621333333334</v>
          </cell>
          <cell r="AC454">
            <v>64.304000000000002</v>
          </cell>
          <cell r="AD454">
            <v>0</v>
          </cell>
          <cell r="AE454">
            <v>0</v>
          </cell>
          <cell r="AG454">
            <v>0</v>
          </cell>
          <cell r="AH454">
            <v>0</v>
          </cell>
          <cell r="AI454">
            <v>0</v>
          </cell>
          <cell r="AJ454">
            <v>0</v>
          </cell>
          <cell r="AK454">
            <v>0</v>
          </cell>
          <cell r="AL454">
            <v>0</v>
          </cell>
          <cell r="AM454">
            <v>0</v>
          </cell>
          <cell r="AN454">
            <v>0</v>
          </cell>
          <cell r="AP454">
            <v>0.4</v>
          </cell>
          <cell r="AQ454">
            <v>0</v>
          </cell>
          <cell r="AR454">
            <v>0.4</v>
          </cell>
          <cell r="AS454">
            <v>0</v>
          </cell>
          <cell r="AU454">
            <v>3400.0488</v>
          </cell>
          <cell r="AV454">
            <v>0</v>
          </cell>
          <cell r="AW454">
            <v>3400.0488</v>
          </cell>
          <cell r="AX454">
            <v>0</v>
          </cell>
          <cell r="AZ454">
            <v>0</v>
          </cell>
          <cell r="BA454">
            <v>0</v>
          </cell>
          <cell r="BB454">
            <v>0</v>
          </cell>
          <cell r="BC454">
            <v>0</v>
          </cell>
          <cell r="BE454">
            <v>835.95200000000011</v>
          </cell>
          <cell r="BF454">
            <v>0</v>
          </cell>
          <cell r="BG454">
            <v>835.95200000000011</v>
          </cell>
          <cell r="BH454">
            <v>0</v>
          </cell>
          <cell r="BJ454">
            <v>1336</v>
          </cell>
          <cell r="BK454">
            <v>0</v>
          </cell>
          <cell r="BL454">
            <v>1336</v>
          </cell>
          <cell r="BM454">
            <v>0</v>
          </cell>
          <cell r="BO454">
            <v>696.62666666666667</v>
          </cell>
          <cell r="BP454">
            <v>0</v>
          </cell>
          <cell r="BQ454">
            <v>696.62666666666667</v>
          </cell>
          <cell r="BT454">
            <v>0</v>
          </cell>
          <cell r="BV454">
            <v>0</v>
          </cell>
          <cell r="BX454">
            <v>88.36</v>
          </cell>
          <cell r="BY454">
            <v>0</v>
          </cell>
          <cell r="BZ454">
            <v>88.36</v>
          </cell>
          <cell r="CA454">
            <v>0</v>
          </cell>
          <cell r="CC454">
            <v>1132.0183333333334</v>
          </cell>
          <cell r="CD454">
            <v>0</v>
          </cell>
          <cell r="CE454">
            <v>1132.0183333333334</v>
          </cell>
          <cell r="CG454">
            <v>0</v>
          </cell>
          <cell r="CI454">
            <v>40.227405533333339</v>
          </cell>
          <cell r="CJ454">
            <v>0</v>
          </cell>
          <cell r="CK454">
            <v>40.227405533333339</v>
          </cell>
          <cell r="CL454">
            <v>0</v>
          </cell>
          <cell r="CN454">
            <v>146.28147466666667</v>
          </cell>
          <cell r="CO454">
            <v>0</v>
          </cell>
          <cell r="CP454">
            <v>146.28147466666667</v>
          </cell>
          <cell r="CQ454">
            <v>0</v>
          </cell>
          <cell r="CS454">
            <v>226.77732792880002</v>
          </cell>
          <cell r="CT454">
            <v>0</v>
          </cell>
          <cell r="CU454">
            <v>226.77732792880002</v>
          </cell>
          <cell r="CV454">
            <v>0</v>
          </cell>
          <cell r="CX454">
            <v>0</v>
          </cell>
          <cell r="CZ454">
            <v>841.61944328767129</v>
          </cell>
          <cell r="DA454">
            <v>0</v>
          </cell>
          <cell r="DB454">
            <v>841.61944328767129</v>
          </cell>
          <cell r="DC454">
            <v>0</v>
          </cell>
          <cell r="DE454">
            <v>1750</v>
          </cell>
          <cell r="DF454">
            <v>0</v>
          </cell>
          <cell r="DG454">
            <v>1750</v>
          </cell>
          <cell r="DI454">
            <v>0</v>
          </cell>
          <cell r="DK454">
            <v>0</v>
          </cell>
          <cell r="DM454">
            <v>0</v>
          </cell>
          <cell r="DO454">
            <v>204.02379999999999</v>
          </cell>
          <cell r="DP454">
            <v>0</v>
          </cell>
          <cell r="DQ454">
            <v>204.02379999999999</v>
          </cell>
          <cell r="DR454">
            <v>0</v>
          </cell>
          <cell r="DT454">
            <v>14628.147466666667</v>
          </cell>
          <cell r="DU454">
            <v>0</v>
          </cell>
          <cell r="DV454">
            <v>14628.147466666667</v>
          </cell>
          <cell r="DW454">
            <v>0</v>
          </cell>
          <cell r="EC454">
            <v>8</v>
          </cell>
          <cell r="ED454">
            <v>2030150</v>
          </cell>
          <cell r="EE454" t="str">
            <v>Batchplant Fitter</v>
          </cell>
          <cell r="EF454" t="str">
            <v>Engineering - Artisan Surface</v>
          </cell>
          <cell r="EG454" t="str">
            <v>/Day</v>
          </cell>
          <cell r="EH454">
            <v>722.63</v>
          </cell>
          <cell r="EO454">
            <v>223340</v>
          </cell>
          <cell r="EP454" t="str">
            <v>Lab-CatAHourly-Eng-Allow-Fixd</v>
          </cell>
          <cell r="EQ454" t="str">
            <v>22330</v>
          </cell>
          <cell r="ER454" t="str">
            <v>Lab-CatAHourly-Eng</v>
          </cell>
        </row>
        <row r="455">
          <cell r="B455">
            <v>2030160</v>
          </cell>
          <cell r="C455" t="str">
            <v>Jumbo Fitter UG</v>
          </cell>
          <cell r="D455" t="str">
            <v>Engineering - Artisan UG</v>
          </cell>
          <cell r="E455" t="str">
            <v>/Day</v>
          </cell>
          <cell r="F455">
            <v>888.1162430167517</v>
          </cell>
          <cell r="G455">
            <v>23170.952780307052</v>
          </cell>
          <cell r="J455" t="str">
            <v>A</v>
          </cell>
          <cell r="L455">
            <v>0</v>
          </cell>
          <cell r="M455">
            <v>0</v>
          </cell>
          <cell r="N455">
            <v>23170.952780307052</v>
          </cell>
          <cell r="O455">
            <v>888.1162430167517</v>
          </cell>
          <cell r="P455">
            <v>0</v>
          </cell>
          <cell r="Q455">
            <v>0</v>
          </cell>
          <cell r="S455">
            <v>9120.8000000000011</v>
          </cell>
          <cell r="T455">
            <v>0</v>
          </cell>
          <cell r="U455">
            <v>9120.8000000000011</v>
          </cell>
          <cell r="V455">
            <v>0</v>
          </cell>
          <cell r="X455">
            <v>62.208533333333349</v>
          </cell>
          <cell r="Y455">
            <v>70.160000000000011</v>
          </cell>
          <cell r="Z455">
            <v>0</v>
          </cell>
          <cell r="AA455">
            <v>0</v>
          </cell>
          <cell r="AB455">
            <v>62.208533333333349</v>
          </cell>
          <cell r="AC455">
            <v>70.160000000000011</v>
          </cell>
          <cell r="AD455">
            <v>0</v>
          </cell>
          <cell r="AE455">
            <v>0</v>
          </cell>
          <cell r="AG455">
            <v>0</v>
          </cell>
          <cell r="AH455">
            <v>0</v>
          </cell>
          <cell r="AI455">
            <v>0</v>
          </cell>
          <cell r="AJ455">
            <v>0</v>
          </cell>
          <cell r="AK455">
            <v>0</v>
          </cell>
          <cell r="AL455">
            <v>0</v>
          </cell>
          <cell r="AM455">
            <v>0</v>
          </cell>
          <cell r="AN455">
            <v>0</v>
          </cell>
          <cell r="AP455">
            <v>0.75</v>
          </cell>
          <cell r="AQ455">
            <v>0</v>
          </cell>
          <cell r="AR455">
            <v>0.75</v>
          </cell>
          <cell r="AS455">
            <v>0</v>
          </cell>
          <cell r="AU455">
            <v>6375.0914999999995</v>
          </cell>
          <cell r="AV455">
            <v>0</v>
          </cell>
          <cell r="AW455">
            <v>6375.0914999999995</v>
          </cell>
          <cell r="AX455">
            <v>0</v>
          </cell>
          <cell r="AZ455">
            <v>0</v>
          </cell>
          <cell r="BA455">
            <v>0</v>
          </cell>
          <cell r="BB455">
            <v>0</v>
          </cell>
          <cell r="BC455">
            <v>0</v>
          </cell>
          <cell r="BE455">
            <v>912.08000000000015</v>
          </cell>
          <cell r="BF455">
            <v>0</v>
          </cell>
          <cell r="BG455">
            <v>912.08000000000015</v>
          </cell>
          <cell r="BH455">
            <v>0</v>
          </cell>
          <cell r="BJ455">
            <v>1336</v>
          </cell>
          <cell r="BK455">
            <v>0</v>
          </cell>
          <cell r="BL455">
            <v>1336</v>
          </cell>
          <cell r="BM455">
            <v>0</v>
          </cell>
          <cell r="BO455">
            <v>760.06666666666672</v>
          </cell>
          <cell r="BP455">
            <v>0</v>
          </cell>
          <cell r="BQ455">
            <v>760.06666666666672</v>
          </cell>
          <cell r="BT455">
            <v>0</v>
          </cell>
          <cell r="BV455">
            <v>0</v>
          </cell>
          <cell r="BX455">
            <v>88.36</v>
          </cell>
          <cell r="BY455">
            <v>0</v>
          </cell>
          <cell r="BZ455">
            <v>88.36</v>
          </cell>
          <cell r="CA455">
            <v>0</v>
          </cell>
          <cell r="CC455">
            <v>1235.1083333333336</v>
          </cell>
          <cell r="CD455">
            <v>0</v>
          </cell>
          <cell r="CE455">
            <v>1235.1083333333336</v>
          </cell>
          <cell r="CG455">
            <v>0</v>
          </cell>
          <cell r="CI455">
            <v>50.886104958333348</v>
          </cell>
          <cell r="CJ455">
            <v>0</v>
          </cell>
          <cell r="CK455">
            <v>50.886104958333348</v>
          </cell>
          <cell r="CL455">
            <v>0</v>
          </cell>
          <cell r="CN455">
            <v>185.04038166666669</v>
          </cell>
          <cell r="CO455">
            <v>0</v>
          </cell>
          <cell r="CP455">
            <v>185.04038166666669</v>
          </cell>
          <cell r="CQ455">
            <v>0</v>
          </cell>
          <cell r="CS455">
            <v>292.90389916150002</v>
          </cell>
          <cell r="CT455">
            <v>0</v>
          </cell>
          <cell r="CU455">
            <v>292.90389916150002</v>
          </cell>
          <cell r="CV455">
            <v>0</v>
          </cell>
          <cell r="CX455">
            <v>0</v>
          </cell>
          <cell r="CZ455">
            <v>1064.615894520548</v>
          </cell>
          <cell r="DA455">
            <v>0</v>
          </cell>
          <cell r="DB455">
            <v>1064.615894520548</v>
          </cell>
          <cell r="DC455">
            <v>0</v>
          </cell>
          <cell r="DE455">
            <v>1750</v>
          </cell>
          <cell r="DF455">
            <v>0</v>
          </cell>
          <cell r="DG455">
            <v>1750</v>
          </cell>
          <cell r="DI455">
            <v>0</v>
          </cell>
          <cell r="DK455">
            <v>0</v>
          </cell>
          <cell r="DM455">
            <v>0</v>
          </cell>
          <cell r="DO455">
            <v>204.02379999999999</v>
          </cell>
          <cell r="DP455">
            <v>0</v>
          </cell>
          <cell r="DQ455">
            <v>204.02379999999999</v>
          </cell>
          <cell r="DR455">
            <v>0</v>
          </cell>
          <cell r="DT455">
            <v>18504.038166666669</v>
          </cell>
          <cell r="DU455">
            <v>0</v>
          </cell>
          <cell r="DV455">
            <v>18504.038166666669</v>
          </cell>
          <cell r="DW455">
            <v>0</v>
          </cell>
          <cell r="EC455">
            <v>8</v>
          </cell>
          <cell r="ED455">
            <v>2030160</v>
          </cell>
          <cell r="EE455" t="str">
            <v>Jumbo Fitter UG</v>
          </cell>
          <cell r="EF455" t="str">
            <v>Engineering - Artisan UG</v>
          </cell>
          <cell r="EG455" t="str">
            <v>/Day</v>
          </cell>
          <cell r="EH455">
            <v>888.12</v>
          </cell>
          <cell r="EO455">
            <v>223350</v>
          </cell>
          <cell r="EP455" t="str">
            <v>Lab-CatAHourly-Eng-Allow-Hrly</v>
          </cell>
          <cell r="EQ455" t="str">
            <v>22330</v>
          </cell>
          <cell r="ER455" t="str">
            <v>Lab-CatAHourly-Eng</v>
          </cell>
        </row>
        <row r="456">
          <cell r="B456">
            <v>2030170</v>
          </cell>
          <cell r="C456" t="str">
            <v>Jumbo Fitter UG - Equip</v>
          </cell>
          <cell r="D456" t="str">
            <v>Engineering - Artisan UG Equip</v>
          </cell>
          <cell r="E456" t="str">
            <v>/Day</v>
          </cell>
          <cell r="F456">
            <v>976.68051335031316</v>
          </cell>
          <cell r="G456">
            <v>25481.59459330967</v>
          </cell>
          <cell r="J456" t="str">
            <v>A</v>
          </cell>
          <cell r="L456">
            <v>0</v>
          </cell>
          <cell r="M456">
            <v>0</v>
          </cell>
          <cell r="N456">
            <v>25481.59459330967</v>
          </cell>
          <cell r="O456">
            <v>976.68051335031316</v>
          </cell>
          <cell r="P456">
            <v>0</v>
          </cell>
          <cell r="Q456">
            <v>0</v>
          </cell>
          <cell r="S456">
            <v>9120.8000000000011</v>
          </cell>
          <cell r="T456">
            <v>0</v>
          </cell>
          <cell r="U456">
            <v>9120.8000000000011</v>
          </cell>
          <cell r="V456">
            <v>0</v>
          </cell>
          <cell r="X456">
            <v>62.208533333333349</v>
          </cell>
          <cell r="Y456">
            <v>70.160000000000011</v>
          </cell>
          <cell r="Z456">
            <v>0</v>
          </cell>
          <cell r="AA456">
            <v>0</v>
          </cell>
          <cell r="AB456">
            <v>62.208533333333349</v>
          </cell>
          <cell r="AC456">
            <v>70.160000000000011</v>
          </cell>
          <cell r="AD456">
            <v>0</v>
          </cell>
          <cell r="AE456">
            <v>0</v>
          </cell>
          <cell r="AG456">
            <v>0</v>
          </cell>
          <cell r="AH456">
            <v>0</v>
          </cell>
          <cell r="AI456">
            <v>0</v>
          </cell>
          <cell r="AJ456">
            <v>0</v>
          </cell>
          <cell r="AK456">
            <v>0</v>
          </cell>
          <cell r="AL456">
            <v>0</v>
          </cell>
          <cell r="AM456">
            <v>0</v>
          </cell>
          <cell r="AN456">
            <v>0</v>
          </cell>
          <cell r="AP456">
            <v>1</v>
          </cell>
          <cell r="AQ456">
            <v>0</v>
          </cell>
          <cell r="AR456">
            <v>1</v>
          </cell>
          <cell r="AS456">
            <v>0</v>
          </cell>
          <cell r="AU456">
            <v>8500.1219999999994</v>
          </cell>
          <cell r="AV456">
            <v>0</v>
          </cell>
          <cell r="AW456">
            <v>8500.1219999999994</v>
          </cell>
          <cell r="AX456">
            <v>0</v>
          </cell>
          <cell r="AZ456">
            <v>0</v>
          </cell>
          <cell r="BA456">
            <v>0</v>
          </cell>
          <cell r="BB456">
            <v>0</v>
          </cell>
          <cell r="BC456">
            <v>0</v>
          </cell>
          <cell r="BE456">
            <v>912.08000000000015</v>
          </cell>
          <cell r="BF456">
            <v>0</v>
          </cell>
          <cell r="BG456">
            <v>912.08000000000015</v>
          </cell>
          <cell r="BH456">
            <v>0</v>
          </cell>
          <cell r="BJ456">
            <v>1336</v>
          </cell>
          <cell r="BK456">
            <v>0</v>
          </cell>
          <cell r="BL456">
            <v>1336</v>
          </cell>
          <cell r="BM456">
            <v>0</v>
          </cell>
          <cell r="BO456">
            <v>760.06666666666672</v>
          </cell>
          <cell r="BP456">
            <v>0</v>
          </cell>
          <cell r="BQ456">
            <v>760.06666666666672</v>
          </cell>
          <cell r="BT456">
            <v>0</v>
          </cell>
          <cell r="BV456">
            <v>0</v>
          </cell>
          <cell r="BX456">
            <v>88.36</v>
          </cell>
          <cell r="BY456">
            <v>0</v>
          </cell>
          <cell r="BZ456">
            <v>88.36</v>
          </cell>
          <cell r="CA456">
            <v>0</v>
          </cell>
          <cell r="CC456">
            <v>1235.1083333333336</v>
          </cell>
          <cell r="CD456">
            <v>0</v>
          </cell>
          <cell r="CE456">
            <v>1235.1083333333336</v>
          </cell>
          <cell r="CG456">
            <v>0</v>
          </cell>
          <cell r="CI456">
            <v>56.729938833333335</v>
          </cell>
          <cell r="CJ456">
            <v>0</v>
          </cell>
          <cell r="CK456">
            <v>56.729938833333335</v>
          </cell>
          <cell r="CL456">
            <v>0</v>
          </cell>
          <cell r="CN456">
            <v>206.29068666666666</v>
          </cell>
          <cell r="CO456">
            <v>0</v>
          </cell>
          <cell r="CP456">
            <v>206.29068666666666</v>
          </cell>
          <cell r="CQ456">
            <v>0</v>
          </cell>
          <cell r="CS456">
            <v>329.15904452199999</v>
          </cell>
          <cell r="CT456">
            <v>0</v>
          </cell>
          <cell r="CU456">
            <v>329.15904452199999</v>
          </cell>
          <cell r="CV456">
            <v>0</v>
          </cell>
          <cell r="CX456">
            <v>0</v>
          </cell>
          <cell r="CZ456">
            <v>1186.8779232876711</v>
          </cell>
          <cell r="DA456">
            <v>0</v>
          </cell>
          <cell r="DB456">
            <v>1186.8779232876711</v>
          </cell>
          <cell r="DC456">
            <v>0</v>
          </cell>
          <cell r="DE456">
            <v>1750</v>
          </cell>
          <cell r="DF456">
            <v>0</v>
          </cell>
          <cell r="DG456">
            <v>1750</v>
          </cell>
          <cell r="DI456">
            <v>0</v>
          </cell>
          <cell r="DK456">
            <v>0</v>
          </cell>
          <cell r="DM456">
            <v>0</v>
          </cell>
          <cell r="DO456">
            <v>204.02379999999999</v>
          </cell>
          <cell r="DP456">
            <v>0</v>
          </cell>
          <cell r="DQ456">
            <v>204.02379999999999</v>
          </cell>
          <cell r="DR456">
            <v>0</v>
          </cell>
          <cell r="DT456">
            <v>20629.068666666666</v>
          </cell>
          <cell r="DU456">
            <v>0</v>
          </cell>
          <cell r="DV456">
            <v>20629.068666666666</v>
          </cell>
          <cell r="DW456">
            <v>0</v>
          </cell>
          <cell r="EC456">
            <v>8</v>
          </cell>
          <cell r="ED456">
            <v>2030170</v>
          </cell>
          <cell r="EE456" t="str">
            <v>Jumbo Fitter UG - Equip</v>
          </cell>
          <cell r="EF456" t="str">
            <v>Engineering - Artisan UG Equip</v>
          </cell>
          <cell r="EG456" t="str">
            <v>/Day</v>
          </cell>
          <cell r="EH456">
            <v>976.68</v>
          </cell>
          <cell r="EO456">
            <v>223360</v>
          </cell>
          <cell r="EP456" t="str">
            <v>Lab-CatAHourly-Eng-Allow-%</v>
          </cell>
          <cell r="EQ456" t="str">
            <v>22330</v>
          </cell>
          <cell r="ER456" t="str">
            <v>Lab-CatAHourly-Eng</v>
          </cell>
        </row>
        <row r="457">
          <cell r="B457">
            <v>2030180</v>
          </cell>
          <cell r="C457" t="str">
            <v>Maintenance fitter</v>
          </cell>
          <cell r="D457" t="str">
            <v>Engineering - Artisan Surface</v>
          </cell>
          <cell r="E457" t="str">
            <v>/Day</v>
          </cell>
          <cell r="F457">
            <v>722.63056540500088</v>
          </cell>
          <cell r="G457">
            <v>18853.431451416473</v>
          </cell>
          <cell r="J457" t="str">
            <v>A</v>
          </cell>
          <cell r="L457">
            <v>0</v>
          </cell>
          <cell r="M457">
            <v>0</v>
          </cell>
          <cell r="N457">
            <v>18853.431451416473</v>
          </cell>
          <cell r="O457">
            <v>722.63056540500088</v>
          </cell>
          <cell r="P457">
            <v>0</v>
          </cell>
          <cell r="Q457">
            <v>0</v>
          </cell>
          <cell r="S457">
            <v>8359.52</v>
          </cell>
          <cell r="T457">
            <v>0</v>
          </cell>
          <cell r="U457">
            <v>8359.52</v>
          </cell>
          <cell r="V457">
            <v>0</v>
          </cell>
          <cell r="X457">
            <v>57.01621333333334</v>
          </cell>
          <cell r="Y457">
            <v>64.304000000000002</v>
          </cell>
          <cell r="Z457">
            <v>0</v>
          </cell>
          <cell r="AA457">
            <v>0</v>
          </cell>
          <cell r="AB457">
            <v>57.01621333333334</v>
          </cell>
          <cell r="AC457">
            <v>64.304000000000002</v>
          </cell>
          <cell r="AD457">
            <v>0</v>
          </cell>
          <cell r="AE457">
            <v>0</v>
          </cell>
          <cell r="AG457">
            <v>0</v>
          </cell>
          <cell r="AH457">
            <v>0</v>
          </cell>
          <cell r="AI457">
            <v>0</v>
          </cell>
          <cell r="AJ457">
            <v>0</v>
          </cell>
          <cell r="AK457">
            <v>0</v>
          </cell>
          <cell r="AL457">
            <v>0</v>
          </cell>
          <cell r="AM457">
            <v>0</v>
          </cell>
          <cell r="AN457">
            <v>0</v>
          </cell>
          <cell r="AP457">
            <v>0.4</v>
          </cell>
          <cell r="AQ457">
            <v>0</v>
          </cell>
          <cell r="AR457">
            <v>0.4</v>
          </cell>
          <cell r="AS457">
            <v>0</v>
          </cell>
          <cell r="AU457">
            <v>3400.0488</v>
          </cell>
          <cell r="AV457">
            <v>0</v>
          </cell>
          <cell r="AW457">
            <v>3400.0488</v>
          </cell>
          <cell r="AX457">
            <v>0</v>
          </cell>
          <cell r="AZ457">
            <v>0</v>
          </cell>
          <cell r="BA457">
            <v>0</v>
          </cell>
          <cell r="BB457">
            <v>0</v>
          </cell>
          <cell r="BC457">
            <v>0</v>
          </cell>
          <cell r="BE457">
            <v>835.95200000000011</v>
          </cell>
          <cell r="BF457">
            <v>0</v>
          </cell>
          <cell r="BG457">
            <v>835.95200000000011</v>
          </cell>
          <cell r="BH457">
            <v>0</v>
          </cell>
          <cell r="BJ457">
            <v>1336</v>
          </cell>
          <cell r="BK457">
            <v>0</v>
          </cell>
          <cell r="BL457">
            <v>1336</v>
          </cell>
          <cell r="BM457">
            <v>0</v>
          </cell>
          <cell r="BO457">
            <v>696.62666666666667</v>
          </cell>
          <cell r="BP457">
            <v>0</v>
          </cell>
          <cell r="BQ457">
            <v>696.62666666666667</v>
          </cell>
          <cell r="BT457">
            <v>0</v>
          </cell>
          <cell r="BV457">
            <v>0</v>
          </cell>
          <cell r="BX457">
            <v>88.36</v>
          </cell>
          <cell r="BY457">
            <v>0</v>
          </cell>
          <cell r="BZ457">
            <v>88.36</v>
          </cell>
          <cell r="CA457">
            <v>0</v>
          </cell>
          <cell r="CC457">
            <v>1132.0183333333334</v>
          </cell>
          <cell r="CD457">
            <v>0</v>
          </cell>
          <cell r="CE457">
            <v>1132.0183333333334</v>
          </cell>
          <cell r="CG457">
            <v>0</v>
          </cell>
          <cell r="CI457">
            <v>40.227405533333339</v>
          </cell>
          <cell r="CJ457">
            <v>0</v>
          </cell>
          <cell r="CK457">
            <v>40.227405533333339</v>
          </cell>
          <cell r="CL457">
            <v>0</v>
          </cell>
          <cell r="CN457">
            <v>146.28147466666667</v>
          </cell>
          <cell r="CO457">
            <v>0</v>
          </cell>
          <cell r="CP457">
            <v>146.28147466666667</v>
          </cell>
          <cell r="CQ457">
            <v>0</v>
          </cell>
          <cell r="CS457">
            <v>226.77732792880002</v>
          </cell>
          <cell r="CT457">
            <v>0</v>
          </cell>
          <cell r="CU457">
            <v>226.77732792880002</v>
          </cell>
          <cell r="CV457">
            <v>0</v>
          </cell>
          <cell r="CX457">
            <v>0</v>
          </cell>
          <cell r="CZ457">
            <v>841.61944328767129</v>
          </cell>
          <cell r="DA457">
            <v>0</v>
          </cell>
          <cell r="DB457">
            <v>841.61944328767129</v>
          </cell>
          <cell r="DC457">
            <v>0</v>
          </cell>
          <cell r="DE457">
            <v>1750</v>
          </cell>
          <cell r="DF457">
            <v>0</v>
          </cell>
          <cell r="DG457">
            <v>1750</v>
          </cell>
          <cell r="DI457">
            <v>0</v>
          </cell>
          <cell r="DK457">
            <v>0</v>
          </cell>
          <cell r="DM457">
            <v>0</v>
          </cell>
          <cell r="DO457">
            <v>204.02379999999999</v>
          </cell>
          <cell r="DP457">
            <v>0</v>
          </cell>
          <cell r="DQ457">
            <v>204.02379999999999</v>
          </cell>
          <cell r="DR457">
            <v>0</v>
          </cell>
          <cell r="DT457">
            <v>14628.147466666667</v>
          </cell>
          <cell r="DU457">
            <v>0</v>
          </cell>
          <cell r="DV457">
            <v>14628.147466666667</v>
          </cell>
          <cell r="DW457">
            <v>0</v>
          </cell>
          <cell r="EC457">
            <v>8</v>
          </cell>
          <cell r="ED457">
            <v>2030180</v>
          </cell>
          <cell r="EE457" t="str">
            <v>Maintenance fitter</v>
          </cell>
          <cell r="EF457" t="str">
            <v>Engineering - Artisan Surface</v>
          </cell>
          <cell r="EG457" t="str">
            <v>/Day</v>
          </cell>
          <cell r="EH457">
            <v>722.63</v>
          </cell>
          <cell r="EO457">
            <v>223370</v>
          </cell>
          <cell r="EP457" t="str">
            <v>Lab-CatAHourly-Eng-CompCont</v>
          </cell>
          <cell r="EQ457" t="str">
            <v>22330</v>
          </cell>
          <cell r="ER457" t="str">
            <v>Lab-CatAHourly-Eng</v>
          </cell>
        </row>
        <row r="458">
          <cell r="B458">
            <v>2030190</v>
          </cell>
          <cell r="C458" t="str">
            <v>Maintenance fitter UG</v>
          </cell>
          <cell r="D458" t="str">
            <v>Engineering - Artisan UG</v>
          </cell>
          <cell r="E458" t="str">
            <v>/Day</v>
          </cell>
          <cell r="F458">
            <v>770.81546195288297</v>
          </cell>
          <cell r="G458">
            <v>20110.575402350718</v>
          </cell>
          <cell r="J458" t="str">
            <v>A</v>
          </cell>
          <cell r="L458">
            <v>0</v>
          </cell>
          <cell r="M458">
            <v>0</v>
          </cell>
          <cell r="N458">
            <v>20110.575402350718</v>
          </cell>
          <cell r="O458">
            <v>770.81546195288297</v>
          </cell>
          <cell r="P458">
            <v>0</v>
          </cell>
          <cell r="Q458">
            <v>0</v>
          </cell>
          <cell r="S458">
            <v>9243.52</v>
          </cell>
          <cell r="T458">
            <v>0</v>
          </cell>
          <cell r="U458">
            <v>9243.52</v>
          </cell>
          <cell r="V458">
            <v>0</v>
          </cell>
          <cell r="X458">
            <v>63.045546666666667</v>
          </cell>
          <cell r="Y458">
            <v>71.103999999999999</v>
          </cell>
          <cell r="Z458">
            <v>0</v>
          </cell>
          <cell r="AA458">
            <v>0</v>
          </cell>
          <cell r="AB458">
            <v>63.045546666666667</v>
          </cell>
          <cell r="AC458">
            <v>71.103999999999999</v>
          </cell>
          <cell r="AD458">
            <v>0</v>
          </cell>
          <cell r="AE458">
            <v>0</v>
          </cell>
          <cell r="AG458">
            <v>0</v>
          </cell>
          <cell r="AH458">
            <v>0</v>
          </cell>
          <cell r="AI458">
            <v>0</v>
          </cell>
          <cell r="AJ458">
            <v>0</v>
          </cell>
          <cell r="AK458">
            <v>0</v>
          </cell>
          <cell r="AL458">
            <v>0</v>
          </cell>
          <cell r="AM458">
            <v>0</v>
          </cell>
          <cell r="AN458">
            <v>0</v>
          </cell>
          <cell r="AP458">
            <v>0.4</v>
          </cell>
          <cell r="AQ458">
            <v>0</v>
          </cell>
          <cell r="AR458">
            <v>0.4</v>
          </cell>
          <cell r="AS458">
            <v>0</v>
          </cell>
          <cell r="AU458">
            <v>3400.0488</v>
          </cell>
          <cell r="AV458">
            <v>0</v>
          </cell>
          <cell r="AW458">
            <v>3400.0488</v>
          </cell>
          <cell r="AX458">
            <v>0</v>
          </cell>
          <cell r="AZ458">
            <v>0</v>
          </cell>
          <cell r="BA458">
            <v>0</v>
          </cell>
          <cell r="BB458">
            <v>0</v>
          </cell>
          <cell r="BC458">
            <v>0</v>
          </cell>
          <cell r="BE458">
            <v>924.35200000000009</v>
          </cell>
          <cell r="BF458">
            <v>0</v>
          </cell>
          <cell r="BG458">
            <v>924.35200000000009</v>
          </cell>
          <cell r="BH458">
            <v>0</v>
          </cell>
          <cell r="BJ458">
            <v>1336</v>
          </cell>
          <cell r="BK458">
            <v>0</v>
          </cell>
          <cell r="BL458">
            <v>1336</v>
          </cell>
          <cell r="BM458">
            <v>0</v>
          </cell>
          <cell r="BO458">
            <v>770.29333333333341</v>
          </cell>
          <cell r="BP458">
            <v>0</v>
          </cell>
          <cell r="BQ458">
            <v>770.29333333333341</v>
          </cell>
          <cell r="BT458">
            <v>0</v>
          </cell>
          <cell r="BV458">
            <v>0</v>
          </cell>
          <cell r="BX458">
            <v>88.36</v>
          </cell>
          <cell r="BY458">
            <v>0</v>
          </cell>
          <cell r="BZ458">
            <v>88.36</v>
          </cell>
          <cell r="CA458">
            <v>0</v>
          </cell>
          <cell r="CC458">
            <v>1251.7266666666667</v>
          </cell>
          <cell r="CD458">
            <v>0</v>
          </cell>
          <cell r="CE458">
            <v>1251.7266666666667</v>
          </cell>
          <cell r="CG458">
            <v>0</v>
          </cell>
          <cell r="CI458">
            <v>43.104088866666672</v>
          </cell>
          <cell r="CJ458">
            <v>0</v>
          </cell>
          <cell r="CK458">
            <v>43.104088866666672</v>
          </cell>
          <cell r="CL458">
            <v>0</v>
          </cell>
          <cell r="CN458">
            <v>156.74214133333336</v>
          </cell>
          <cell r="CO458">
            <v>0</v>
          </cell>
          <cell r="CP458">
            <v>156.74214133333336</v>
          </cell>
          <cell r="CQ458">
            <v>0</v>
          </cell>
          <cell r="CS458">
            <v>244.62427132880003</v>
          </cell>
          <cell r="CT458">
            <v>0</v>
          </cell>
          <cell r="CU458">
            <v>244.62427132880003</v>
          </cell>
          <cell r="CV458">
            <v>0</v>
          </cell>
          <cell r="CX458">
            <v>0</v>
          </cell>
          <cell r="CZ458">
            <v>901.80410082191781</v>
          </cell>
          <cell r="DA458">
            <v>0</v>
          </cell>
          <cell r="DB458">
            <v>901.80410082191781</v>
          </cell>
          <cell r="DC458">
            <v>0</v>
          </cell>
          <cell r="DE458">
            <v>1750</v>
          </cell>
          <cell r="DF458">
            <v>0</v>
          </cell>
          <cell r="DG458">
            <v>1750</v>
          </cell>
          <cell r="DI458">
            <v>0</v>
          </cell>
          <cell r="DK458">
            <v>0</v>
          </cell>
          <cell r="DM458">
            <v>0</v>
          </cell>
          <cell r="DO458">
            <v>204.02379999999999</v>
          </cell>
          <cell r="DP458">
            <v>0</v>
          </cell>
          <cell r="DQ458">
            <v>204.02379999999999</v>
          </cell>
          <cell r="DR458">
            <v>0</v>
          </cell>
          <cell r="DT458">
            <v>15674.214133333335</v>
          </cell>
          <cell r="DU458">
            <v>0</v>
          </cell>
          <cell r="DV458">
            <v>15674.214133333335</v>
          </cell>
          <cell r="DW458">
            <v>0</v>
          </cell>
          <cell r="EC458">
            <v>8</v>
          </cell>
          <cell r="ED458">
            <v>2030190</v>
          </cell>
          <cell r="EE458" t="str">
            <v>Maintenance fitter UG</v>
          </cell>
          <cell r="EF458" t="str">
            <v>Engineering - Artisan UG</v>
          </cell>
          <cell r="EG458" t="str">
            <v>/Day</v>
          </cell>
          <cell r="EH458">
            <v>770.82</v>
          </cell>
          <cell r="EO458">
            <v>223380</v>
          </cell>
          <cell r="EP458" t="str">
            <v>Lab-CatAHourly-Eng-StatutCont</v>
          </cell>
          <cell r="EQ458" t="str">
            <v>22330</v>
          </cell>
          <cell r="ER458" t="str">
            <v>Lab-CatAHourly-Eng</v>
          </cell>
        </row>
        <row r="459">
          <cell r="B459">
            <v>2030200</v>
          </cell>
          <cell r="C459" t="str">
            <v>Handyman - Surface</v>
          </cell>
          <cell r="D459" t="str">
            <v>Engineering</v>
          </cell>
          <cell r="E459" t="str">
            <v>/Day</v>
          </cell>
          <cell r="F459">
            <v>548.70533218222306</v>
          </cell>
          <cell r="G459">
            <v>14315.722116634201</v>
          </cell>
          <cell r="J459" t="str">
            <v>A</v>
          </cell>
          <cell r="L459">
            <v>0</v>
          </cell>
          <cell r="M459">
            <v>0</v>
          </cell>
          <cell r="N459">
            <v>14315.722116634201</v>
          </cell>
          <cell r="O459">
            <v>548.70533218222306</v>
          </cell>
          <cell r="P459">
            <v>0</v>
          </cell>
          <cell r="Q459">
            <v>0</v>
          </cell>
          <cell r="S459">
            <v>6371.04</v>
          </cell>
          <cell r="T459">
            <v>0</v>
          </cell>
          <cell r="U459">
            <v>6371.04</v>
          </cell>
          <cell r="V459">
            <v>0</v>
          </cell>
          <cell r="X459">
            <v>43.453760000000003</v>
          </cell>
          <cell r="Y459">
            <v>49.007999999999996</v>
          </cell>
          <cell r="Z459">
            <v>0</v>
          </cell>
          <cell r="AA459">
            <v>0</v>
          </cell>
          <cell r="AB459">
            <v>43.453760000000003</v>
          </cell>
          <cell r="AC459">
            <v>49.007999999999996</v>
          </cell>
          <cell r="AD459">
            <v>0</v>
          </cell>
          <cell r="AE459">
            <v>0</v>
          </cell>
          <cell r="AG459">
            <v>0</v>
          </cell>
          <cell r="AH459">
            <v>0</v>
          </cell>
          <cell r="AI459">
            <v>0</v>
          </cell>
          <cell r="AJ459">
            <v>0</v>
          </cell>
          <cell r="AK459">
            <v>0</v>
          </cell>
          <cell r="AL459">
            <v>0</v>
          </cell>
          <cell r="AM459">
            <v>0</v>
          </cell>
          <cell r="AN459">
            <v>0</v>
          </cell>
          <cell r="AP459">
            <v>0.215</v>
          </cell>
          <cell r="AQ459">
            <v>0</v>
          </cell>
          <cell r="AR459">
            <v>0.215</v>
          </cell>
          <cell r="AS459">
            <v>0</v>
          </cell>
          <cell r="AU459">
            <v>1827.5262299999999</v>
          </cell>
          <cell r="AV459">
            <v>0</v>
          </cell>
          <cell r="AW459">
            <v>1827.5262299999999</v>
          </cell>
          <cell r="AX459">
            <v>0</v>
          </cell>
          <cell r="AZ459">
            <v>0</v>
          </cell>
          <cell r="BA459">
            <v>0</v>
          </cell>
          <cell r="BB459">
            <v>0</v>
          </cell>
          <cell r="BC459">
            <v>0</v>
          </cell>
          <cell r="BE459">
            <v>637.10400000000004</v>
          </cell>
          <cell r="BF459">
            <v>0</v>
          </cell>
          <cell r="BG459">
            <v>637.10400000000004</v>
          </cell>
          <cell r="BH459">
            <v>0</v>
          </cell>
          <cell r="BJ459">
            <v>1336</v>
          </cell>
          <cell r="BK459">
            <v>0</v>
          </cell>
          <cell r="BL459">
            <v>1336</v>
          </cell>
          <cell r="BM459">
            <v>0</v>
          </cell>
          <cell r="BO459">
            <v>530.91999999999996</v>
          </cell>
          <cell r="BP459">
            <v>0</v>
          </cell>
          <cell r="BQ459">
            <v>530.91999999999996</v>
          </cell>
          <cell r="BT459">
            <v>0</v>
          </cell>
          <cell r="BV459">
            <v>0</v>
          </cell>
          <cell r="BX459">
            <v>88.36</v>
          </cell>
          <cell r="BY459">
            <v>0</v>
          </cell>
          <cell r="BZ459">
            <v>88.36</v>
          </cell>
          <cell r="CA459">
            <v>0</v>
          </cell>
          <cell r="CC459">
            <v>862.745</v>
          </cell>
          <cell r="CD459">
            <v>0</v>
          </cell>
          <cell r="CE459">
            <v>862.745</v>
          </cell>
          <cell r="CG459">
            <v>0</v>
          </cell>
          <cell r="CI459">
            <v>29.432123132500003</v>
          </cell>
          <cell r="CJ459">
            <v>0</v>
          </cell>
          <cell r="CK459">
            <v>29.432123132500003</v>
          </cell>
          <cell r="CL459">
            <v>0</v>
          </cell>
          <cell r="CN459">
            <v>107.0259023</v>
          </cell>
          <cell r="CO459">
            <v>0</v>
          </cell>
          <cell r="CP459">
            <v>107.0259023</v>
          </cell>
          <cell r="CQ459">
            <v>0</v>
          </cell>
          <cell r="CS459">
            <v>159.80339591403001</v>
          </cell>
          <cell r="CT459">
            <v>0</v>
          </cell>
          <cell r="CU459">
            <v>159.80339591403001</v>
          </cell>
          <cell r="CV459">
            <v>0</v>
          </cell>
          <cell r="CX459">
            <v>0</v>
          </cell>
          <cell r="CZ459">
            <v>615.76546528767119</v>
          </cell>
          <cell r="DA459">
            <v>0</v>
          </cell>
          <cell r="DB459">
            <v>615.76546528767119</v>
          </cell>
          <cell r="DC459">
            <v>0</v>
          </cell>
          <cell r="DE459">
            <v>1750</v>
          </cell>
          <cell r="DF459">
            <v>0</v>
          </cell>
          <cell r="DG459">
            <v>1750</v>
          </cell>
          <cell r="DI459">
            <v>0</v>
          </cell>
          <cell r="DK459">
            <v>0</v>
          </cell>
          <cell r="DM459">
            <v>0</v>
          </cell>
          <cell r="DO459">
            <v>204.02379999999999</v>
          </cell>
          <cell r="DP459">
            <v>0</v>
          </cell>
          <cell r="DQ459">
            <v>204.02379999999999</v>
          </cell>
          <cell r="DR459">
            <v>0</v>
          </cell>
          <cell r="DT459">
            <v>10702.59023</v>
          </cell>
          <cell r="DU459">
            <v>0</v>
          </cell>
          <cell r="DV459">
            <v>10702.59023</v>
          </cell>
          <cell r="DW459">
            <v>0</v>
          </cell>
          <cell r="EC459">
            <v>8</v>
          </cell>
          <cell r="ED459">
            <v>2030200</v>
          </cell>
          <cell r="EE459" t="str">
            <v>Handyman - Surface</v>
          </cell>
          <cell r="EF459" t="str">
            <v>Engineering</v>
          </cell>
          <cell r="EG459" t="str">
            <v>/Day</v>
          </cell>
          <cell r="EH459">
            <v>548.71</v>
          </cell>
          <cell r="EO459">
            <v>223390</v>
          </cell>
          <cell r="EP459" t="str">
            <v>Lab-CatAHourly-Eng-Provisions</v>
          </cell>
          <cell r="EQ459" t="str">
            <v>22330</v>
          </cell>
          <cell r="ER459" t="str">
            <v>Lab-CatAHourly-Eng</v>
          </cell>
        </row>
        <row r="460">
          <cell r="B460">
            <v>2030210</v>
          </cell>
          <cell r="C460" t="str">
            <v>Handyman - Underground</v>
          </cell>
          <cell r="D460" t="str">
            <v>Engineering</v>
          </cell>
          <cell r="E460" t="str">
            <v>/Day</v>
          </cell>
          <cell r="F460">
            <v>770.81546195288297</v>
          </cell>
          <cell r="G460">
            <v>20110.575402350718</v>
          </cell>
          <cell r="J460" t="str">
            <v>A</v>
          </cell>
          <cell r="L460">
            <v>0</v>
          </cell>
          <cell r="M460">
            <v>0</v>
          </cell>
          <cell r="N460">
            <v>20110.575402350718</v>
          </cell>
          <cell r="O460">
            <v>770.81546195288297</v>
          </cell>
          <cell r="P460">
            <v>0</v>
          </cell>
          <cell r="Q460">
            <v>0</v>
          </cell>
          <cell r="S460">
            <v>9243.52</v>
          </cell>
          <cell r="T460">
            <v>0</v>
          </cell>
          <cell r="U460">
            <v>9243.52</v>
          </cell>
          <cell r="V460">
            <v>0</v>
          </cell>
          <cell r="X460">
            <v>63.045546666666667</v>
          </cell>
          <cell r="Y460">
            <v>71.103999999999999</v>
          </cell>
          <cell r="Z460">
            <v>0</v>
          </cell>
          <cell r="AA460">
            <v>0</v>
          </cell>
          <cell r="AB460">
            <v>63.045546666666667</v>
          </cell>
          <cell r="AC460">
            <v>71.103999999999999</v>
          </cell>
          <cell r="AD460">
            <v>0</v>
          </cell>
          <cell r="AE460">
            <v>0</v>
          </cell>
          <cell r="AG460">
            <v>0</v>
          </cell>
          <cell r="AH460">
            <v>0</v>
          </cell>
          <cell r="AI460">
            <v>0</v>
          </cell>
          <cell r="AJ460">
            <v>0</v>
          </cell>
          <cell r="AK460">
            <v>0</v>
          </cell>
          <cell r="AL460">
            <v>0</v>
          </cell>
          <cell r="AM460">
            <v>0</v>
          </cell>
          <cell r="AN460">
            <v>0</v>
          </cell>
          <cell r="AP460">
            <v>0.4</v>
          </cell>
          <cell r="AQ460">
            <v>0</v>
          </cell>
          <cell r="AR460">
            <v>0.4</v>
          </cell>
          <cell r="AS460">
            <v>0</v>
          </cell>
          <cell r="AU460">
            <v>3400.0488</v>
          </cell>
          <cell r="AV460">
            <v>0</v>
          </cell>
          <cell r="AW460">
            <v>3400.0488</v>
          </cell>
          <cell r="AX460">
            <v>0</v>
          </cell>
          <cell r="AZ460">
            <v>0</v>
          </cell>
          <cell r="BA460">
            <v>0</v>
          </cell>
          <cell r="BB460">
            <v>0</v>
          </cell>
          <cell r="BC460">
            <v>0</v>
          </cell>
          <cell r="BE460">
            <v>924.35200000000009</v>
          </cell>
          <cell r="BF460">
            <v>0</v>
          </cell>
          <cell r="BG460">
            <v>924.35200000000009</v>
          </cell>
          <cell r="BH460">
            <v>0</v>
          </cell>
          <cell r="BJ460">
            <v>1336</v>
          </cell>
          <cell r="BK460">
            <v>0</v>
          </cell>
          <cell r="BL460">
            <v>1336</v>
          </cell>
          <cell r="BM460">
            <v>0</v>
          </cell>
          <cell r="BO460">
            <v>770.29333333333341</v>
          </cell>
          <cell r="BP460">
            <v>0</v>
          </cell>
          <cell r="BQ460">
            <v>770.29333333333341</v>
          </cell>
          <cell r="BT460">
            <v>0</v>
          </cell>
          <cell r="BV460">
            <v>0</v>
          </cell>
          <cell r="BX460">
            <v>88.36</v>
          </cell>
          <cell r="BY460">
            <v>0</v>
          </cell>
          <cell r="BZ460">
            <v>88.36</v>
          </cell>
          <cell r="CA460">
            <v>0</v>
          </cell>
          <cell r="CC460">
            <v>1251.7266666666667</v>
          </cell>
          <cell r="CD460">
            <v>0</v>
          </cell>
          <cell r="CE460">
            <v>1251.7266666666667</v>
          </cell>
          <cell r="CG460">
            <v>0</v>
          </cell>
          <cell r="CI460">
            <v>43.104088866666672</v>
          </cell>
          <cell r="CJ460">
            <v>0</v>
          </cell>
          <cell r="CK460">
            <v>43.104088866666672</v>
          </cell>
          <cell r="CL460">
            <v>0</v>
          </cell>
          <cell r="CN460">
            <v>156.74214133333336</v>
          </cell>
          <cell r="CO460">
            <v>0</v>
          </cell>
          <cell r="CP460">
            <v>156.74214133333336</v>
          </cell>
          <cell r="CQ460">
            <v>0</v>
          </cell>
          <cell r="CS460">
            <v>244.62427132880003</v>
          </cell>
          <cell r="CT460">
            <v>0</v>
          </cell>
          <cell r="CU460">
            <v>244.62427132880003</v>
          </cell>
          <cell r="CV460">
            <v>0</v>
          </cell>
          <cell r="CX460">
            <v>0</v>
          </cell>
          <cell r="CZ460">
            <v>901.80410082191781</v>
          </cell>
          <cell r="DA460">
            <v>0</v>
          </cell>
          <cell r="DB460">
            <v>901.80410082191781</v>
          </cell>
          <cell r="DC460">
            <v>0</v>
          </cell>
          <cell r="DE460">
            <v>1750</v>
          </cell>
          <cell r="DF460">
            <v>0</v>
          </cell>
          <cell r="DG460">
            <v>1750</v>
          </cell>
          <cell r="DI460">
            <v>0</v>
          </cell>
          <cell r="DK460">
            <v>0</v>
          </cell>
          <cell r="DM460">
            <v>0</v>
          </cell>
          <cell r="DO460">
            <v>204.02379999999999</v>
          </cell>
          <cell r="DP460">
            <v>0</v>
          </cell>
          <cell r="DQ460">
            <v>204.02379999999999</v>
          </cell>
          <cell r="DR460">
            <v>0</v>
          </cell>
          <cell r="DT460">
            <v>15674.214133333335</v>
          </cell>
          <cell r="DU460">
            <v>0</v>
          </cell>
          <cell r="DV460">
            <v>15674.214133333335</v>
          </cell>
          <cell r="DW460">
            <v>0</v>
          </cell>
          <cell r="EC460">
            <v>8</v>
          </cell>
          <cell r="ED460">
            <v>2030210</v>
          </cell>
          <cell r="EE460" t="str">
            <v>Handyman - Underground</v>
          </cell>
          <cell r="EF460" t="str">
            <v>Engineering</v>
          </cell>
          <cell r="EG460" t="str">
            <v>/Day</v>
          </cell>
          <cell r="EH460">
            <v>770.82</v>
          </cell>
          <cell r="EO460">
            <v>223399</v>
          </cell>
          <cell r="EP460" t="str">
            <v>Lab-CatAHourly-Eng-Unallocated</v>
          </cell>
          <cell r="EQ460" t="str">
            <v>22330</v>
          </cell>
          <cell r="ER460" t="str">
            <v>Lab-CatAHourly-Eng</v>
          </cell>
        </row>
        <row r="461">
          <cell r="B461">
            <v>2030220</v>
          </cell>
          <cell r="C461" t="str">
            <v>Crane driver 30 ton</v>
          </cell>
          <cell r="D461" t="str">
            <v>Engineering</v>
          </cell>
          <cell r="E461" t="str">
            <v>/Day</v>
          </cell>
          <cell r="F461">
            <v>485.41736565204724</v>
          </cell>
          <cell r="G461">
            <v>12664.539069861912</v>
          </cell>
          <cell r="J461" t="str">
            <v>A</v>
          </cell>
          <cell r="L461">
            <v>0</v>
          </cell>
          <cell r="M461">
            <v>0</v>
          </cell>
          <cell r="N461">
            <v>12664.539069861912</v>
          </cell>
          <cell r="O461">
            <v>485.41736565204724</v>
          </cell>
          <cell r="P461">
            <v>0</v>
          </cell>
          <cell r="Q461">
            <v>0</v>
          </cell>
          <cell r="S461">
            <v>4839.8999999999996</v>
          </cell>
          <cell r="T461">
            <v>0</v>
          </cell>
          <cell r="U461">
            <v>4839.8999999999996</v>
          </cell>
          <cell r="V461">
            <v>0</v>
          </cell>
          <cell r="X461">
            <v>37.229999999999997</v>
          </cell>
          <cell r="Y461">
            <v>49.639999999999993</v>
          </cell>
          <cell r="Z461">
            <v>0</v>
          </cell>
          <cell r="AA461">
            <v>0</v>
          </cell>
          <cell r="AB461">
            <v>37.229999999999997</v>
          </cell>
          <cell r="AC461">
            <v>49.639999999999993</v>
          </cell>
          <cell r="AD461">
            <v>0</v>
          </cell>
          <cell r="AE461">
            <v>0</v>
          </cell>
          <cell r="AG461">
            <v>13</v>
          </cell>
          <cell r="AH461">
            <v>0</v>
          </cell>
          <cell r="AI461">
            <v>0</v>
          </cell>
          <cell r="AJ461">
            <v>0</v>
          </cell>
          <cell r="AK461">
            <v>13</v>
          </cell>
          <cell r="AL461">
            <v>0</v>
          </cell>
          <cell r="AM461">
            <v>0</v>
          </cell>
          <cell r="AN461">
            <v>0</v>
          </cell>
          <cell r="AP461">
            <v>0.215</v>
          </cell>
          <cell r="AQ461">
            <v>0</v>
          </cell>
          <cell r="AR461">
            <v>0.215</v>
          </cell>
          <cell r="AS461">
            <v>0</v>
          </cell>
          <cell r="AU461">
            <v>1827.5262299999999</v>
          </cell>
          <cell r="AV461">
            <v>0</v>
          </cell>
          <cell r="AW461">
            <v>1827.5262299999999</v>
          </cell>
          <cell r="AX461">
            <v>0</v>
          </cell>
          <cell r="AZ461">
            <v>0</v>
          </cell>
          <cell r="BA461">
            <v>0</v>
          </cell>
          <cell r="BB461">
            <v>0</v>
          </cell>
          <cell r="BC461">
            <v>0</v>
          </cell>
          <cell r="BE461">
            <v>483.99</v>
          </cell>
          <cell r="BF461">
            <v>0</v>
          </cell>
          <cell r="BG461">
            <v>483.99</v>
          </cell>
          <cell r="BH461">
            <v>0</v>
          </cell>
          <cell r="BJ461">
            <v>1336</v>
          </cell>
          <cell r="BK461">
            <v>0</v>
          </cell>
          <cell r="BL461">
            <v>1336</v>
          </cell>
          <cell r="BM461">
            <v>0</v>
          </cell>
          <cell r="BO461">
            <v>403.32499999999999</v>
          </cell>
          <cell r="BP461">
            <v>0</v>
          </cell>
          <cell r="BQ461">
            <v>403.32499999999999</v>
          </cell>
          <cell r="BT461">
            <v>0</v>
          </cell>
          <cell r="BV461">
            <v>0</v>
          </cell>
          <cell r="BX461">
            <v>88.36</v>
          </cell>
          <cell r="BY461">
            <v>0</v>
          </cell>
          <cell r="BZ461">
            <v>88.36</v>
          </cell>
          <cell r="CA461">
            <v>0</v>
          </cell>
          <cell r="CC461">
            <v>655.40312499999993</v>
          </cell>
          <cell r="CD461">
            <v>0</v>
          </cell>
          <cell r="CE461">
            <v>655.40312499999993</v>
          </cell>
          <cell r="CG461">
            <v>0</v>
          </cell>
          <cell r="CI461">
            <v>25.7805108825</v>
          </cell>
          <cell r="CJ461">
            <v>0</v>
          </cell>
          <cell r="CK461">
            <v>25.7805108825</v>
          </cell>
          <cell r="CL461">
            <v>0</v>
          </cell>
          <cell r="CN461">
            <v>93.74731229999999</v>
          </cell>
          <cell r="CO461">
            <v>0</v>
          </cell>
          <cell r="CP461">
            <v>93.74731229999999</v>
          </cell>
          <cell r="CQ461">
            <v>0</v>
          </cell>
          <cell r="CS461">
            <v>137.14879351502998</v>
          </cell>
          <cell r="CT461">
            <v>0</v>
          </cell>
          <cell r="CU461">
            <v>137.14879351502998</v>
          </cell>
          <cell r="CV461">
            <v>0</v>
          </cell>
          <cell r="CX461">
            <v>0</v>
          </cell>
          <cell r="CZ461">
            <v>539.36809816438358</v>
          </cell>
          <cell r="DA461">
            <v>0</v>
          </cell>
          <cell r="DB461">
            <v>539.36809816438358</v>
          </cell>
          <cell r="DC461">
            <v>0</v>
          </cell>
          <cell r="DE461">
            <v>1750</v>
          </cell>
          <cell r="DF461">
            <v>0</v>
          </cell>
          <cell r="DG461">
            <v>1750</v>
          </cell>
          <cell r="DI461">
            <v>0</v>
          </cell>
          <cell r="DK461">
            <v>0</v>
          </cell>
          <cell r="DM461">
            <v>0</v>
          </cell>
          <cell r="DO461">
            <v>204.02379999999999</v>
          </cell>
          <cell r="DP461">
            <v>0</v>
          </cell>
          <cell r="DQ461">
            <v>204.02379999999999</v>
          </cell>
          <cell r="DR461">
            <v>0</v>
          </cell>
          <cell r="DT461">
            <v>9374.7312299999994</v>
          </cell>
          <cell r="DU461">
            <v>0</v>
          </cell>
          <cell r="DV461">
            <v>9374.7312299999994</v>
          </cell>
          <cell r="DW461">
            <v>0</v>
          </cell>
          <cell r="EC461">
            <v>8</v>
          </cell>
          <cell r="ED461">
            <v>2030220</v>
          </cell>
          <cell r="EE461" t="str">
            <v>Crane driver 30 ton</v>
          </cell>
          <cell r="EF461" t="str">
            <v>Engineering</v>
          </cell>
          <cell r="EG461" t="str">
            <v>/Day</v>
          </cell>
          <cell r="EH461">
            <v>485.42</v>
          </cell>
          <cell r="EO461">
            <v>223410</v>
          </cell>
          <cell r="EP461" t="str">
            <v>Lab-CatAHourly-SHE-HourlyNorm</v>
          </cell>
          <cell r="EQ461" t="str">
            <v>22340</v>
          </cell>
          <cell r="ER461" t="str">
            <v>Lab-CatAHourly-SHE</v>
          </cell>
        </row>
        <row r="462">
          <cell r="B462">
            <v>2030230</v>
          </cell>
          <cell r="C462" t="str">
            <v>Grab Operator</v>
          </cell>
          <cell r="D462" t="str">
            <v>Engineering</v>
          </cell>
          <cell r="E462" t="str">
            <v>/Day</v>
          </cell>
          <cell r="F462">
            <v>388.36159188950637</v>
          </cell>
          <cell r="G462">
            <v>10132.353932397222</v>
          </cell>
          <cell r="J462" t="str">
            <v>A</v>
          </cell>
          <cell r="L462">
            <v>0</v>
          </cell>
          <cell r="M462">
            <v>0</v>
          </cell>
          <cell r="N462">
            <v>10132.353932397222</v>
          </cell>
          <cell r="O462">
            <v>388.36159188950637</v>
          </cell>
          <cell r="P462">
            <v>0</v>
          </cell>
          <cell r="Q462">
            <v>0</v>
          </cell>
          <cell r="S462">
            <v>3196.05</v>
          </cell>
          <cell r="T462">
            <v>0</v>
          </cell>
          <cell r="U462">
            <v>3196.05</v>
          </cell>
          <cell r="V462">
            <v>0</v>
          </cell>
          <cell r="X462">
            <v>24.585000000000004</v>
          </cell>
          <cell r="Y462">
            <v>32.78</v>
          </cell>
          <cell r="Z462">
            <v>0</v>
          </cell>
          <cell r="AA462">
            <v>0</v>
          </cell>
          <cell r="AB462">
            <v>24.585000000000004</v>
          </cell>
          <cell r="AC462">
            <v>32.78</v>
          </cell>
          <cell r="AD462">
            <v>0</v>
          </cell>
          <cell r="AE462">
            <v>0</v>
          </cell>
          <cell r="AG462">
            <v>13</v>
          </cell>
          <cell r="AH462">
            <v>0</v>
          </cell>
          <cell r="AI462">
            <v>0</v>
          </cell>
          <cell r="AJ462">
            <v>0</v>
          </cell>
          <cell r="AK462">
            <v>13</v>
          </cell>
          <cell r="AL462">
            <v>0</v>
          </cell>
          <cell r="AM462">
            <v>0</v>
          </cell>
          <cell r="AN462">
            <v>0</v>
          </cell>
          <cell r="AP462">
            <v>0.215</v>
          </cell>
          <cell r="AQ462">
            <v>0</v>
          </cell>
          <cell r="AR462">
            <v>0.215</v>
          </cell>
          <cell r="AS462">
            <v>0</v>
          </cell>
          <cell r="AU462">
            <v>1827.5262299999999</v>
          </cell>
          <cell r="AV462">
            <v>0</v>
          </cell>
          <cell r="AW462">
            <v>1827.5262299999999</v>
          </cell>
          <cell r="AX462">
            <v>0</v>
          </cell>
          <cell r="AZ462">
            <v>0</v>
          </cell>
          <cell r="BA462">
            <v>0</v>
          </cell>
          <cell r="BB462">
            <v>0</v>
          </cell>
          <cell r="BC462">
            <v>0</v>
          </cell>
          <cell r="BE462">
            <v>319.60500000000002</v>
          </cell>
          <cell r="BF462">
            <v>0</v>
          </cell>
          <cell r="BG462">
            <v>319.60500000000002</v>
          </cell>
          <cell r="BH462">
            <v>0</v>
          </cell>
          <cell r="BJ462">
            <v>1336</v>
          </cell>
          <cell r="BK462">
            <v>0</v>
          </cell>
          <cell r="BL462">
            <v>1336</v>
          </cell>
          <cell r="BM462">
            <v>0</v>
          </cell>
          <cell r="BO462">
            <v>266.33750000000003</v>
          </cell>
          <cell r="BP462">
            <v>0</v>
          </cell>
          <cell r="BQ462">
            <v>266.33750000000003</v>
          </cell>
          <cell r="BT462">
            <v>0</v>
          </cell>
          <cell r="BV462">
            <v>0</v>
          </cell>
          <cell r="BX462">
            <v>72.651237299999991</v>
          </cell>
          <cell r="BY462">
            <v>0</v>
          </cell>
          <cell r="BZ462">
            <v>72.651237299999991</v>
          </cell>
          <cell r="CA462">
            <v>0</v>
          </cell>
          <cell r="CC462">
            <v>432.79843750000003</v>
          </cell>
          <cell r="CD462">
            <v>0</v>
          </cell>
          <cell r="CE462">
            <v>432.79843750000003</v>
          </cell>
          <cell r="CG462">
            <v>0</v>
          </cell>
          <cell r="CI462">
            <v>19.979090257500001</v>
          </cell>
          <cell r="CJ462">
            <v>0</v>
          </cell>
          <cell r="CK462">
            <v>19.979090257500001</v>
          </cell>
          <cell r="CL462">
            <v>0</v>
          </cell>
          <cell r="CN462">
            <v>72.651237299999991</v>
          </cell>
          <cell r="CO462">
            <v>0</v>
          </cell>
          <cell r="CP462">
            <v>72.651237299999991</v>
          </cell>
          <cell r="CQ462">
            <v>0</v>
          </cell>
          <cell r="CS462">
            <v>101.15677995752999</v>
          </cell>
          <cell r="CT462">
            <v>0</v>
          </cell>
          <cell r="CU462">
            <v>101.15677995752999</v>
          </cell>
          <cell r="CV462">
            <v>0</v>
          </cell>
          <cell r="CX462">
            <v>0</v>
          </cell>
          <cell r="CZ462">
            <v>417.99342008219173</v>
          </cell>
          <cell r="DA462">
            <v>0</v>
          </cell>
          <cell r="DB462">
            <v>417.99342008219173</v>
          </cell>
          <cell r="DC462">
            <v>0</v>
          </cell>
          <cell r="DE462">
            <v>1750</v>
          </cell>
          <cell r="DF462">
            <v>0</v>
          </cell>
          <cell r="DG462">
            <v>1750</v>
          </cell>
          <cell r="DI462">
            <v>0</v>
          </cell>
          <cell r="DK462">
            <v>0</v>
          </cell>
          <cell r="DM462">
            <v>0</v>
          </cell>
          <cell r="DO462">
            <v>204.02379999999999</v>
          </cell>
          <cell r="DP462">
            <v>0</v>
          </cell>
          <cell r="DQ462">
            <v>204.02379999999999</v>
          </cell>
          <cell r="DR462">
            <v>0</v>
          </cell>
          <cell r="DT462">
            <v>7265.1237299999993</v>
          </cell>
          <cell r="DU462">
            <v>0</v>
          </cell>
          <cell r="DV462">
            <v>7265.1237299999993</v>
          </cell>
          <cell r="DW462">
            <v>0</v>
          </cell>
          <cell r="EC462">
            <v>8</v>
          </cell>
          <cell r="ED462">
            <v>2030230</v>
          </cell>
          <cell r="EE462" t="str">
            <v>Grab Operator</v>
          </cell>
          <cell r="EF462" t="str">
            <v>Engineering</v>
          </cell>
          <cell r="EG462" t="str">
            <v>/Day</v>
          </cell>
          <cell r="EH462">
            <v>388.36</v>
          </cell>
          <cell r="EO462">
            <v>223415</v>
          </cell>
          <cell r="EP462" t="str">
            <v>Lab-CatAHourly-SHE-HourlyExc</v>
          </cell>
          <cell r="EQ462" t="str">
            <v>22340</v>
          </cell>
          <cell r="ER462" t="str">
            <v>Lab-CatAHourly-SHE</v>
          </cell>
        </row>
        <row r="463">
          <cell r="B463">
            <v>2030240</v>
          </cell>
          <cell r="C463" t="str">
            <v>Rigger/Ropeman Surf</v>
          </cell>
          <cell r="D463" t="str">
            <v>Engineering - Artisan Surface</v>
          </cell>
          <cell r="E463" t="str">
            <v>/Day</v>
          </cell>
          <cell r="F463">
            <v>722.63056540500088</v>
          </cell>
          <cell r="G463">
            <v>18853.431451416473</v>
          </cell>
          <cell r="J463" t="str">
            <v>A</v>
          </cell>
          <cell r="L463">
            <v>0</v>
          </cell>
          <cell r="M463">
            <v>0</v>
          </cell>
          <cell r="N463">
            <v>18853.431451416473</v>
          </cell>
          <cell r="O463">
            <v>722.63056540500088</v>
          </cell>
          <cell r="P463">
            <v>0</v>
          </cell>
          <cell r="Q463">
            <v>0</v>
          </cell>
          <cell r="S463">
            <v>8359.52</v>
          </cell>
          <cell r="T463">
            <v>0</v>
          </cell>
          <cell r="U463">
            <v>8359.52</v>
          </cell>
          <cell r="V463">
            <v>0</v>
          </cell>
          <cell r="X463">
            <v>57.01621333333334</v>
          </cell>
          <cell r="Y463">
            <v>64.304000000000002</v>
          </cell>
          <cell r="Z463">
            <v>0</v>
          </cell>
          <cell r="AA463">
            <v>0</v>
          </cell>
          <cell r="AB463">
            <v>57.01621333333334</v>
          </cell>
          <cell r="AC463">
            <v>64.304000000000002</v>
          </cell>
          <cell r="AD463">
            <v>0</v>
          </cell>
          <cell r="AE463">
            <v>0</v>
          </cell>
          <cell r="AG463">
            <v>0</v>
          </cell>
          <cell r="AH463">
            <v>0</v>
          </cell>
          <cell r="AI463">
            <v>0</v>
          </cell>
          <cell r="AJ463">
            <v>0</v>
          </cell>
          <cell r="AK463">
            <v>0</v>
          </cell>
          <cell r="AL463">
            <v>0</v>
          </cell>
          <cell r="AM463">
            <v>0</v>
          </cell>
          <cell r="AN463">
            <v>0</v>
          </cell>
          <cell r="AP463">
            <v>0.4</v>
          </cell>
          <cell r="AQ463">
            <v>0</v>
          </cell>
          <cell r="AR463">
            <v>0.4</v>
          </cell>
          <cell r="AS463">
            <v>0</v>
          </cell>
          <cell r="AU463">
            <v>3400.0488</v>
          </cell>
          <cell r="AV463">
            <v>0</v>
          </cell>
          <cell r="AW463">
            <v>3400.0488</v>
          </cell>
          <cell r="AX463">
            <v>0</v>
          </cell>
          <cell r="AZ463">
            <v>0</v>
          </cell>
          <cell r="BA463">
            <v>0</v>
          </cell>
          <cell r="BB463">
            <v>0</v>
          </cell>
          <cell r="BC463">
            <v>0</v>
          </cell>
          <cell r="BE463">
            <v>835.95200000000011</v>
          </cell>
          <cell r="BF463">
            <v>0</v>
          </cell>
          <cell r="BG463">
            <v>835.95200000000011</v>
          </cell>
          <cell r="BH463">
            <v>0</v>
          </cell>
          <cell r="BJ463">
            <v>1336</v>
          </cell>
          <cell r="BK463">
            <v>0</v>
          </cell>
          <cell r="BL463">
            <v>1336</v>
          </cell>
          <cell r="BM463">
            <v>0</v>
          </cell>
          <cell r="BO463">
            <v>696.62666666666667</v>
          </cell>
          <cell r="BP463">
            <v>0</v>
          </cell>
          <cell r="BQ463">
            <v>696.62666666666667</v>
          </cell>
          <cell r="BT463">
            <v>0</v>
          </cell>
          <cell r="BV463">
            <v>0</v>
          </cell>
          <cell r="BX463">
            <v>88.36</v>
          </cell>
          <cell r="BY463">
            <v>0</v>
          </cell>
          <cell r="BZ463">
            <v>88.36</v>
          </cell>
          <cell r="CA463">
            <v>0</v>
          </cell>
          <cell r="CC463">
            <v>1132.0183333333334</v>
          </cell>
          <cell r="CD463">
            <v>0</v>
          </cell>
          <cell r="CE463">
            <v>1132.0183333333334</v>
          </cell>
          <cell r="CG463">
            <v>0</v>
          </cell>
          <cell r="CI463">
            <v>40.227405533333339</v>
          </cell>
          <cell r="CJ463">
            <v>0</v>
          </cell>
          <cell r="CK463">
            <v>40.227405533333339</v>
          </cell>
          <cell r="CL463">
            <v>0</v>
          </cell>
          <cell r="CN463">
            <v>146.28147466666667</v>
          </cell>
          <cell r="CO463">
            <v>0</v>
          </cell>
          <cell r="CP463">
            <v>146.28147466666667</v>
          </cell>
          <cell r="CQ463">
            <v>0</v>
          </cell>
          <cell r="CS463">
            <v>226.77732792880002</v>
          </cell>
          <cell r="CT463">
            <v>0</v>
          </cell>
          <cell r="CU463">
            <v>226.77732792880002</v>
          </cell>
          <cell r="CV463">
            <v>0</v>
          </cell>
          <cell r="CX463">
            <v>0</v>
          </cell>
          <cell r="CZ463">
            <v>841.61944328767129</v>
          </cell>
          <cell r="DA463">
            <v>0</v>
          </cell>
          <cell r="DB463">
            <v>841.61944328767129</v>
          </cell>
          <cell r="DC463">
            <v>0</v>
          </cell>
          <cell r="DE463">
            <v>1750</v>
          </cell>
          <cell r="DF463">
            <v>0</v>
          </cell>
          <cell r="DG463">
            <v>1750</v>
          </cell>
          <cell r="DI463">
            <v>0</v>
          </cell>
          <cell r="DK463">
            <v>0</v>
          </cell>
          <cell r="DM463">
            <v>0</v>
          </cell>
          <cell r="DO463">
            <v>204.02379999999999</v>
          </cell>
          <cell r="DP463">
            <v>0</v>
          </cell>
          <cell r="DQ463">
            <v>204.02379999999999</v>
          </cell>
          <cell r="DR463">
            <v>0</v>
          </cell>
          <cell r="DT463">
            <v>14628.147466666667</v>
          </cell>
          <cell r="DU463">
            <v>0</v>
          </cell>
          <cell r="DV463">
            <v>14628.147466666667</v>
          </cell>
          <cell r="DW463">
            <v>0</v>
          </cell>
          <cell r="EC463">
            <v>8</v>
          </cell>
          <cell r="ED463">
            <v>2030240</v>
          </cell>
          <cell r="EE463" t="str">
            <v>Rigger/Ropeman Surf</v>
          </cell>
          <cell r="EF463" t="str">
            <v>Engineering - Artisan Surface</v>
          </cell>
          <cell r="EG463" t="str">
            <v>/Day</v>
          </cell>
          <cell r="EH463">
            <v>722.63</v>
          </cell>
          <cell r="EO463">
            <v>223420</v>
          </cell>
          <cell r="EP463" t="str">
            <v>Lab-CatAHourly-SHE-Sundry</v>
          </cell>
          <cell r="EQ463" t="str">
            <v>22340</v>
          </cell>
          <cell r="ER463" t="str">
            <v>Lab-CatAHourly-SHE</v>
          </cell>
        </row>
        <row r="464">
          <cell r="B464">
            <v>2030250</v>
          </cell>
          <cell r="C464" t="str">
            <v xml:space="preserve">Rigger/Ropeman UG </v>
          </cell>
          <cell r="D464" t="str">
            <v>Engineering - Artisan UG</v>
          </cell>
          <cell r="E464" t="str">
            <v>/Day</v>
          </cell>
          <cell r="F464">
            <v>780.56581748963094</v>
          </cell>
          <cell r="G464">
            <v>20364.962178304471</v>
          </cell>
          <cell r="J464" t="str">
            <v>A</v>
          </cell>
          <cell r="L464">
            <v>0</v>
          </cell>
          <cell r="M464">
            <v>0</v>
          </cell>
          <cell r="N464">
            <v>20364.962178304471</v>
          </cell>
          <cell r="O464">
            <v>780.56581748963094</v>
          </cell>
          <cell r="P464">
            <v>0</v>
          </cell>
          <cell r="Q464">
            <v>0</v>
          </cell>
          <cell r="S464">
            <v>9422.4</v>
          </cell>
          <cell r="T464">
            <v>0</v>
          </cell>
          <cell r="U464">
            <v>9422.4</v>
          </cell>
          <cell r="V464">
            <v>0</v>
          </cell>
          <cell r="X464">
            <v>64.265599999999992</v>
          </cell>
          <cell r="Y464">
            <v>72.47999999999999</v>
          </cell>
          <cell r="Z464">
            <v>0</v>
          </cell>
          <cell r="AA464">
            <v>0</v>
          </cell>
          <cell r="AB464">
            <v>64.265599999999992</v>
          </cell>
          <cell r="AC464">
            <v>72.47999999999999</v>
          </cell>
          <cell r="AD464">
            <v>0</v>
          </cell>
          <cell r="AE464">
            <v>0</v>
          </cell>
          <cell r="AG464">
            <v>0</v>
          </cell>
          <cell r="AH464">
            <v>0</v>
          </cell>
          <cell r="AI464">
            <v>0</v>
          </cell>
          <cell r="AJ464">
            <v>0</v>
          </cell>
          <cell r="AK464">
            <v>0</v>
          </cell>
          <cell r="AL464">
            <v>0</v>
          </cell>
          <cell r="AM464">
            <v>0</v>
          </cell>
          <cell r="AN464">
            <v>0</v>
          </cell>
          <cell r="AP464">
            <v>0.4</v>
          </cell>
          <cell r="AQ464">
            <v>0</v>
          </cell>
          <cell r="AR464">
            <v>0.4</v>
          </cell>
          <cell r="AS464">
            <v>0</v>
          </cell>
          <cell r="AU464">
            <v>3400.0488</v>
          </cell>
          <cell r="AV464">
            <v>0</v>
          </cell>
          <cell r="AW464">
            <v>3400.0488</v>
          </cell>
          <cell r="AX464">
            <v>0</v>
          </cell>
          <cell r="AZ464">
            <v>0</v>
          </cell>
          <cell r="BA464">
            <v>0</v>
          </cell>
          <cell r="BB464">
            <v>0</v>
          </cell>
          <cell r="BC464">
            <v>0</v>
          </cell>
          <cell r="BE464">
            <v>942.24</v>
          </cell>
          <cell r="BF464">
            <v>0</v>
          </cell>
          <cell r="BG464">
            <v>942.24</v>
          </cell>
          <cell r="BH464">
            <v>0</v>
          </cell>
          <cell r="BJ464">
            <v>1336</v>
          </cell>
          <cell r="BK464">
            <v>0</v>
          </cell>
          <cell r="BL464">
            <v>1336</v>
          </cell>
          <cell r="BM464">
            <v>0</v>
          </cell>
          <cell r="BO464">
            <v>785.19999999999993</v>
          </cell>
          <cell r="BP464">
            <v>0</v>
          </cell>
          <cell r="BQ464">
            <v>785.19999999999993</v>
          </cell>
          <cell r="BT464">
            <v>0</v>
          </cell>
          <cell r="BV464">
            <v>0</v>
          </cell>
          <cell r="BX464">
            <v>88.36</v>
          </cell>
          <cell r="BY464">
            <v>0</v>
          </cell>
          <cell r="BZ464">
            <v>88.36</v>
          </cell>
          <cell r="CA464">
            <v>0</v>
          </cell>
          <cell r="CC464">
            <v>1275.95</v>
          </cell>
          <cell r="CD464">
            <v>0</v>
          </cell>
          <cell r="CE464">
            <v>1275.95</v>
          </cell>
          <cell r="CG464">
            <v>0</v>
          </cell>
          <cell r="CI464">
            <v>43.686194200000003</v>
          </cell>
          <cell r="CJ464">
            <v>0</v>
          </cell>
          <cell r="CK464">
            <v>43.686194200000003</v>
          </cell>
          <cell r="CL464">
            <v>0</v>
          </cell>
          <cell r="CN464">
            <v>158.85888800000001</v>
          </cell>
          <cell r="CO464">
            <v>0</v>
          </cell>
          <cell r="CP464">
            <v>158.85888800000001</v>
          </cell>
          <cell r="CQ464">
            <v>0</v>
          </cell>
          <cell r="CS464">
            <v>248.23565281680001</v>
          </cell>
          <cell r="CT464">
            <v>0</v>
          </cell>
          <cell r="CU464">
            <v>248.23565281680001</v>
          </cell>
          <cell r="CV464">
            <v>0</v>
          </cell>
          <cell r="CX464">
            <v>0</v>
          </cell>
          <cell r="CZ464">
            <v>913.98264328767118</v>
          </cell>
          <cell r="DA464">
            <v>0</v>
          </cell>
          <cell r="DB464">
            <v>913.98264328767118</v>
          </cell>
          <cell r="DC464">
            <v>0</v>
          </cell>
          <cell r="DE464">
            <v>1750</v>
          </cell>
          <cell r="DF464">
            <v>0</v>
          </cell>
          <cell r="DG464">
            <v>1750</v>
          </cell>
          <cell r="DI464">
            <v>0</v>
          </cell>
          <cell r="DK464">
            <v>0</v>
          </cell>
          <cell r="DM464">
            <v>0</v>
          </cell>
          <cell r="DO464">
            <v>204.02379999999999</v>
          </cell>
          <cell r="DP464">
            <v>0</v>
          </cell>
          <cell r="DQ464">
            <v>204.02379999999999</v>
          </cell>
          <cell r="DR464">
            <v>0</v>
          </cell>
          <cell r="DT464">
            <v>15885.888800000001</v>
          </cell>
          <cell r="DU464">
            <v>0</v>
          </cell>
          <cell r="DV464">
            <v>15885.888800000001</v>
          </cell>
          <cell r="DW464">
            <v>0</v>
          </cell>
          <cell r="EC464">
            <v>8</v>
          </cell>
          <cell r="ED464">
            <v>2030250</v>
          </cell>
          <cell r="EE464" t="str">
            <v xml:space="preserve">Rigger/Ropeman UG </v>
          </cell>
          <cell r="EF464" t="str">
            <v>Engineering - Artisan UG</v>
          </cell>
          <cell r="EG464" t="str">
            <v>/Day</v>
          </cell>
          <cell r="EH464">
            <v>780.57</v>
          </cell>
          <cell r="EO464">
            <v>223430</v>
          </cell>
          <cell r="EP464" t="str">
            <v>Lab-CatAHourly-SHE-Bonus</v>
          </cell>
          <cell r="EQ464" t="str">
            <v>22340</v>
          </cell>
          <cell r="ER464" t="str">
            <v>Lab-CatAHourly-SHE</v>
          </cell>
        </row>
        <row r="465">
          <cell r="B465">
            <v>2030260</v>
          </cell>
          <cell r="C465" t="str">
            <v>Rigger/Ropeman UG Equip</v>
          </cell>
          <cell r="D465" t="str">
            <v>Engineering - Artisan UG Equip</v>
          </cell>
          <cell r="E465" t="str">
            <v>/Day</v>
          </cell>
          <cell r="F465">
            <v>993.1200662901789</v>
          </cell>
          <cell r="G465">
            <v>25910.502529510766</v>
          </cell>
          <cell r="J465" t="str">
            <v>A</v>
          </cell>
          <cell r="L465">
            <v>0</v>
          </cell>
          <cell r="M465">
            <v>0</v>
          </cell>
          <cell r="N465">
            <v>25910.502529510766</v>
          </cell>
          <cell r="O465">
            <v>993.1200662901789</v>
          </cell>
          <cell r="P465">
            <v>0</v>
          </cell>
          <cell r="Q465">
            <v>0</v>
          </cell>
          <cell r="S465">
            <v>9422.4</v>
          </cell>
          <cell r="T465">
            <v>0</v>
          </cell>
          <cell r="U465">
            <v>9422.4</v>
          </cell>
          <cell r="V465">
            <v>0</v>
          </cell>
          <cell r="X465">
            <v>64.265599999999992</v>
          </cell>
          <cell r="Y465">
            <v>72.47999999999999</v>
          </cell>
          <cell r="Z465">
            <v>0</v>
          </cell>
          <cell r="AA465">
            <v>0</v>
          </cell>
          <cell r="AB465">
            <v>64.265599999999992</v>
          </cell>
          <cell r="AC465">
            <v>72.47999999999999</v>
          </cell>
          <cell r="AD465">
            <v>0</v>
          </cell>
          <cell r="AE465">
            <v>0</v>
          </cell>
          <cell r="AG465">
            <v>0</v>
          </cell>
          <cell r="AH465">
            <v>0</v>
          </cell>
          <cell r="AI465">
            <v>0</v>
          </cell>
          <cell r="AJ465">
            <v>0</v>
          </cell>
          <cell r="AK465">
            <v>0</v>
          </cell>
          <cell r="AL465">
            <v>0</v>
          </cell>
          <cell r="AM465">
            <v>0</v>
          </cell>
          <cell r="AN465">
            <v>0</v>
          </cell>
          <cell r="AP465">
            <v>1</v>
          </cell>
          <cell r="AQ465">
            <v>0</v>
          </cell>
          <cell r="AR465">
            <v>1</v>
          </cell>
          <cell r="AS465">
            <v>0</v>
          </cell>
          <cell r="AU465">
            <v>8500.1219999999994</v>
          </cell>
          <cell r="AV465">
            <v>0</v>
          </cell>
          <cell r="AW465">
            <v>8500.1219999999994</v>
          </cell>
          <cell r="AX465">
            <v>0</v>
          </cell>
          <cell r="AZ465">
            <v>0</v>
          </cell>
          <cell r="BA465">
            <v>0</v>
          </cell>
          <cell r="BB465">
            <v>0</v>
          </cell>
          <cell r="BC465">
            <v>0</v>
          </cell>
          <cell r="BE465">
            <v>942.24</v>
          </cell>
          <cell r="BF465">
            <v>0</v>
          </cell>
          <cell r="BG465">
            <v>942.24</v>
          </cell>
          <cell r="BH465">
            <v>0</v>
          </cell>
          <cell r="BJ465">
            <v>1336</v>
          </cell>
          <cell r="BK465">
            <v>0</v>
          </cell>
          <cell r="BL465">
            <v>1336</v>
          </cell>
          <cell r="BM465">
            <v>0</v>
          </cell>
          <cell r="BO465">
            <v>785.19999999999993</v>
          </cell>
          <cell r="BP465">
            <v>0</v>
          </cell>
          <cell r="BQ465">
            <v>785.19999999999993</v>
          </cell>
          <cell r="BT465">
            <v>0</v>
          </cell>
          <cell r="BV465">
            <v>0</v>
          </cell>
          <cell r="BX465">
            <v>88.36</v>
          </cell>
          <cell r="BY465">
            <v>0</v>
          </cell>
          <cell r="BZ465">
            <v>88.36</v>
          </cell>
          <cell r="CA465">
            <v>0</v>
          </cell>
          <cell r="CC465">
            <v>1275.95</v>
          </cell>
          <cell r="CD465">
            <v>0</v>
          </cell>
          <cell r="CE465">
            <v>1275.95</v>
          </cell>
          <cell r="CG465">
            <v>0</v>
          </cell>
          <cell r="CI465">
            <v>57.711395500000002</v>
          </cell>
          <cell r="CJ465">
            <v>0</v>
          </cell>
          <cell r="CK465">
            <v>57.711395500000002</v>
          </cell>
          <cell r="CL465">
            <v>0</v>
          </cell>
          <cell r="CN465">
            <v>209.85962000000001</v>
          </cell>
          <cell r="CO465">
            <v>0</v>
          </cell>
          <cell r="CP465">
            <v>209.85962000000001</v>
          </cell>
          <cell r="CQ465">
            <v>0</v>
          </cell>
          <cell r="CS465">
            <v>335.24800168199999</v>
          </cell>
          <cell r="CT465">
            <v>0</v>
          </cell>
          <cell r="CU465">
            <v>335.24800168199999</v>
          </cell>
          <cell r="CV465">
            <v>0</v>
          </cell>
          <cell r="CX465">
            <v>0</v>
          </cell>
          <cell r="CZ465">
            <v>1207.411512328767</v>
          </cell>
          <cell r="DA465">
            <v>0</v>
          </cell>
          <cell r="DB465">
            <v>1207.411512328767</v>
          </cell>
          <cell r="DC465">
            <v>0</v>
          </cell>
          <cell r="DE465">
            <v>1750</v>
          </cell>
          <cell r="DF465">
            <v>0</v>
          </cell>
          <cell r="DG465">
            <v>1750</v>
          </cell>
          <cell r="DI465">
            <v>0</v>
          </cell>
          <cell r="DK465">
            <v>0</v>
          </cell>
          <cell r="DM465">
            <v>0</v>
          </cell>
          <cell r="DO465">
            <v>204.02379999999999</v>
          </cell>
          <cell r="DP465">
            <v>0</v>
          </cell>
          <cell r="DQ465">
            <v>204.02379999999999</v>
          </cell>
          <cell r="DR465">
            <v>0</v>
          </cell>
          <cell r="DT465">
            <v>20985.962</v>
          </cell>
          <cell r="DU465">
            <v>0</v>
          </cell>
          <cell r="DV465">
            <v>20985.962</v>
          </cell>
          <cell r="DW465">
            <v>0</v>
          </cell>
          <cell r="EC465">
            <v>8</v>
          </cell>
          <cell r="ED465">
            <v>2030260</v>
          </cell>
          <cell r="EE465" t="str">
            <v>Rigger/Ropeman UG Equip</v>
          </cell>
          <cell r="EF465" t="str">
            <v>Engineering - Artisan UG Equip</v>
          </cell>
          <cell r="EG465" t="str">
            <v>/Day</v>
          </cell>
          <cell r="EH465">
            <v>993.12</v>
          </cell>
          <cell r="EO465">
            <v>223440</v>
          </cell>
          <cell r="EP465" t="str">
            <v>Lab-CatAHourly-SHE-Allow-Fixd</v>
          </cell>
          <cell r="EQ465" t="str">
            <v>22340</v>
          </cell>
          <cell r="ER465" t="str">
            <v>Lab-CatAHourly-SHE</v>
          </cell>
        </row>
        <row r="466">
          <cell r="B466">
            <v>2030270</v>
          </cell>
          <cell r="C466" t="str">
            <v>Jigger Surface</v>
          </cell>
          <cell r="D466" t="str">
            <v>Engineering - Artisan Surface</v>
          </cell>
          <cell r="E466" t="str">
            <v>/Day</v>
          </cell>
          <cell r="F466">
            <v>722.63056540500088</v>
          </cell>
          <cell r="G466">
            <v>18853.431451416473</v>
          </cell>
          <cell r="J466" t="str">
            <v>A</v>
          </cell>
          <cell r="L466">
            <v>0</v>
          </cell>
          <cell r="M466">
            <v>0</v>
          </cell>
          <cell r="N466">
            <v>18853.431451416473</v>
          </cell>
          <cell r="O466">
            <v>722.63056540500088</v>
          </cell>
          <cell r="P466">
            <v>0</v>
          </cell>
          <cell r="Q466">
            <v>0</v>
          </cell>
          <cell r="S466">
            <v>8359.52</v>
          </cell>
          <cell r="T466">
            <v>0</v>
          </cell>
          <cell r="U466">
            <v>8359.52</v>
          </cell>
          <cell r="V466">
            <v>0</v>
          </cell>
          <cell r="X466">
            <v>57.01621333333334</v>
          </cell>
          <cell r="Y466">
            <v>64.304000000000002</v>
          </cell>
          <cell r="Z466">
            <v>0</v>
          </cell>
          <cell r="AA466">
            <v>0</v>
          </cell>
          <cell r="AB466">
            <v>57.01621333333334</v>
          </cell>
          <cell r="AC466">
            <v>64.304000000000002</v>
          </cell>
          <cell r="AD466">
            <v>0</v>
          </cell>
          <cell r="AE466">
            <v>0</v>
          </cell>
          <cell r="AG466">
            <v>0</v>
          </cell>
          <cell r="AH466">
            <v>0</v>
          </cell>
          <cell r="AI466">
            <v>0</v>
          </cell>
          <cell r="AJ466">
            <v>0</v>
          </cell>
          <cell r="AK466">
            <v>0</v>
          </cell>
          <cell r="AL466">
            <v>0</v>
          </cell>
          <cell r="AM466">
            <v>0</v>
          </cell>
          <cell r="AN466">
            <v>0</v>
          </cell>
          <cell r="AP466">
            <v>0.4</v>
          </cell>
          <cell r="AQ466">
            <v>0</v>
          </cell>
          <cell r="AR466">
            <v>0.4</v>
          </cell>
          <cell r="AS466">
            <v>0</v>
          </cell>
          <cell r="AU466">
            <v>3400.0488</v>
          </cell>
          <cell r="AV466">
            <v>0</v>
          </cell>
          <cell r="AW466">
            <v>3400.0488</v>
          </cell>
          <cell r="AX466">
            <v>0</v>
          </cell>
          <cell r="AZ466">
            <v>0</v>
          </cell>
          <cell r="BA466">
            <v>0</v>
          </cell>
          <cell r="BB466">
            <v>0</v>
          </cell>
          <cell r="BC466">
            <v>0</v>
          </cell>
          <cell r="BE466">
            <v>835.95200000000011</v>
          </cell>
          <cell r="BF466">
            <v>0</v>
          </cell>
          <cell r="BG466">
            <v>835.95200000000011</v>
          </cell>
          <cell r="BH466">
            <v>0</v>
          </cell>
          <cell r="BJ466">
            <v>1336</v>
          </cell>
          <cell r="BK466">
            <v>0</v>
          </cell>
          <cell r="BL466">
            <v>1336</v>
          </cell>
          <cell r="BM466">
            <v>0</v>
          </cell>
          <cell r="BO466">
            <v>696.62666666666667</v>
          </cell>
          <cell r="BP466">
            <v>0</v>
          </cell>
          <cell r="BQ466">
            <v>696.62666666666667</v>
          </cell>
          <cell r="BT466">
            <v>0</v>
          </cell>
          <cell r="BV466">
            <v>0</v>
          </cell>
          <cell r="BX466">
            <v>88.36</v>
          </cell>
          <cell r="BY466">
            <v>0</v>
          </cell>
          <cell r="BZ466">
            <v>88.36</v>
          </cell>
          <cell r="CA466">
            <v>0</v>
          </cell>
          <cell r="CC466">
            <v>1132.0183333333334</v>
          </cell>
          <cell r="CD466">
            <v>0</v>
          </cell>
          <cell r="CE466">
            <v>1132.0183333333334</v>
          </cell>
          <cell r="CG466">
            <v>0</v>
          </cell>
          <cell r="CI466">
            <v>40.227405533333339</v>
          </cell>
          <cell r="CJ466">
            <v>0</v>
          </cell>
          <cell r="CK466">
            <v>40.227405533333339</v>
          </cell>
          <cell r="CL466">
            <v>0</v>
          </cell>
          <cell r="CN466">
            <v>146.28147466666667</v>
          </cell>
          <cell r="CO466">
            <v>0</v>
          </cell>
          <cell r="CP466">
            <v>146.28147466666667</v>
          </cell>
          <cell r="CQ466">
            <v>0</v>
          </cell>
          <cell r="CS466">
            <v>226.77732792880002</v>
          </cell>
          <cell r="CT466">
            <v>0</v>
          </cell>
          <cell r="CU466">
            <v>226.77732792880002</v>
          </cell>
          <cell r="CV466">
            <v>0</v>
          </cell>
          <cell r="CX466">
            <v>0</v>
          </cell>
          <cell r="CZ466">
            <v>841.61944328767129</v>
          </cell>
          <cell r="DA466">
            <v>0</v>
          </cell>
          <cell r="DB466">
            <v>841.61944328767129</v>
          </cell>
          <cell r="DC466">
            <v>0</v>
          </cell>
          <cell r="DE466">
            <v>1750</v>
          </cell>
          <cell r="DF466">
            <v>0</v>
          </cell>
          <cell r="DG466">
            <v>1750</v>
          </cell>
          <cell r="DI466">
            <v>0</v>
          </cell>
          <cell r="DK466">
            <v>0</v>
          </cell>
          <cell r="DM466">
            <v>0</v>
          </cell>
          <cell r="DO466">
            <v>204.02379999999999</v>
          </cell>
          <cell r="DP466">
            <v>0</v>
          </cell>
          <cell r="DQ466">
            <v>204.02379999999999</v>
          </cell>
          <cell r="DR466">
            <v>0</v>
          </cell>
          <cell r="DT466">
            <v>14628.147466666667</v>
          </cell>
          <cell r="DU466">
            <v>0</v>
          </cell>
          <cell r="DV466">
            <v>14628.147466666667</v>
          </cell>
          <cell r="DW466">
            <v>0</v>
          </cell>
          <cell r="EC466">
            <v>8</v>
          </cell>
          <cell r="ED466">
            <v>2030270</v>
          </cell>
          <cell r="EE466" t="str">
            <v>Jigger Surface</v>
          </cell>
          <cell r="EF466" t="str">
            <v>Engineering - Artisan Surface</v>
          </cell>
          <cell r="EG466" t="str">
            <v>/Day</v>
          </cell>
          <cell r="EH466">
            <v>722.63</v>
          </cell>
          <cell r="EO466">
            <v>223450</v>
          </cell>
          <cell r="EP466" t="str">
            <v>Lab-CatAHourly-SHE-Allow-Hrly</v>
          </cell>
          <cell r="EQ466" t="str">
            <v>22340</v>
          </cell>
          <cell r="ER466" t="str">
            <v>Lab-CatAHourly-SHE</v>
          </cell>
        </row>
        <row r="467">
          <cell r="B467">
            <v>2030280</v>
          </cell>
          <cell r="C467" t="str">
            <v>Jigger UG</v>
          </cell>
          <cell r="D467" t="str">
            <v>Engineering - Artisan UG</v>
          </cell>
          <cell r="E467" t="str">
            <v>/Day</v>
          </cell>
          <cell r="F467">
            <v>770.81546195288297</v>
          </cell>
          <cell r="G467">
            <v>20110.575402350718</v>
          </cell>
          <cell r="J467" t="str">
            <v>A</v>
          </cell>
          <cell r="L467">
            <v>0</v>
          </cell>
          <cell r="M467">
            <v>0</v>
          </cell>
          <cell r="N467">
            <v>20110.575402350718</v>
          </cell>
          <cell r="O467">
            <v>770.81546195288297</v>
          </cell>
          <cell r="P467">
            <v>0</v>
          </cell>
          <cell r="Q467">
            <v>0</v>
          </cell>
          <cell r="S467">
            <v>9243.52</v>
          </cell>
          <cell r="T467">
            <v>0</v>
          </cell>
          <cell r="U467">
            <v>9243.52</v>
          </cell>
          <cell r="V467">
            <v>0</v>
          </cell>
          <cell r="X467">
            <v>63.045546666666667</v>
          </cell>
          <cell r="Y467">
            <v>71.103999999999999</v>
          </cell>
          <cell r="Z467">
            <v>0</v>
          </cell>
          <cell r="AA467">
            <v>0</v>
          </cell>
          <cell r="AB467">
            <v>63.045546666666667</v>
          </cell>
          <cell r="AC467">
            <v>71.103999999999999</v>
          </cell>
          <cell r="AD467">
            <v>0</v>
          </cell>
          <cell r="AE467">
            <v>0</v>
          </cell>
          <cell r="AG467">
            <v>0</v>
          </cell>
          <cell r="AH467">
            <v>0</v>
          </cell>
          <cell r="AI467">
            <v>0</v>
          </cell>
          <cell r="AJ467">
            <v>0</v>
          </cell>
          <cell r="AK467">
            <v>0</v>
          </cell>
          <cell r="AL467">
            <v>0</v>
          </cell>
          <cell r="AM467">
            <v>0</v>
          </cell>
          <cell r="AN467">
            <v>0</v>
          </cell>
          <cell r="AP467">
            <v>0.4</v>
          </cell>
          <cell r="AQ467">
            <v>0</v>
          </cell>
          <cell r="AR467">
            <v>0.4</v>
          </cell>
          <cell r="AS467">
            <v>0</v>
          </cell>
          <cell r="AU467">
            <v>3400.0488</v>
          </cell>
          <cell r="AV467">
            <v>0</v>
          </cell>
          <cell r="AW467">
            <v>3400.0488</v>
          </cell>
          <cell r="AX467">
            <v>0</v>
          </cell>
          <cell r="AZ467">
            <v>0</v>
          </cell>
          <cell r="BA467">
            <v>0</v>
          </cell>
          <cell r="BB467">
            <v>0</v>
          </cell>
          <cell r="BC467">
            <v>0</v>
          </cell>
          <cell r="BE467">
            <v>924.35200000000009</v>
          </cell>
          <cell r="BF467">
            <v>0</v>
          </cell>
          <cell r="BG467">
            <v>924.35200000000009</v>
          </cell>
          <cell r="BH467">
            <v>0</v>
          </cell>
          <cell r="BJ467">
            <v>1336</v>
          </cell>
          <cell r="BK467">
            <v>0</v>
          </cell>
          <cell r="BL467">
            <v>1336</v>
          </cell>
          <cell r="BM467">
            <v>0</v>
          </cell>
          <cell r="BO467">
            <v>770.29333333333341</v>
          </cell>
          <cell r="BP467">
            <v>0</v>
          </cell>
          <cell r="BQ467">
            <v>770.29333333333341</v>
          </cell>
          <cell r="BT467">
            <v>0</v>
          </cell>
          <cell r="BV467">
            <v>0</v>
          </cell>
          <cell r="BX467">
            <v>88.36</v>
          </cell>
          <cell r="BY467">
            <v>0</v>
          </cell>
          <cell r="BZ467">
            <v>88.36</v>
          </cell>
          <cell r="CA467">
            <v>0</v>
          </cell>
          <cell r="CC467">
            <v>1251.7266666666667</v>
          </cell>
          <cell r="CD467">
            <v>0</v>
          </cell>
          <cell r="CE467">
            <v>1251.7266666666667</v>
          </cell>
          <cell r="CG467">
            <v>0</v>
          </cell>
          <cell r="CI467">
            <v>43.104088866666672</v>
          </cell>
          <cell r="CJ467">
            <v>0</v>
          </cell>
          <cell r="CK467">
            <v>43.104088866666672</v>
          </cell>
          <cell r="CL467">
            <v>0</v>
          </cell>
          <cell r="CN467">
            <v>156.74214133333336</v>
          </cell>
          <cell r="CO467">
            <v>0</v>
          </cell>
          <cell r="CP467">
            <v>156.74214133333336</v>
          </cell>
          <cell r="CQ467">
            <v>0</v>
          </cell>
          <cell r="CS467">
            <v>244.62427132880003</v>
          </cell>
          <cell r="CT467">
            <v>0</v>
          </cell>
          <cell r="CU467">
            <v>244.62427132880003</v>
          </cell>
          <cell r="CV467">
            <v>0</v>
          </cell>
          <cell r="CX467">
            <v>0</v>
          </cell>
          <cell r="CZ467">
            <v>901.80410082191781</v>
          </cell>
          <cell r="DA467">
            <v>0</v>
          </cell>
          <cell r="DB467">
            <v>901.80410082191781</v>
          </cell>
          <cell r="DC467">
            <v>0</v>
          </cell>
          <cell r="DE467">
            <v>1750</v>
          </cell>
          <cell r="DF467">
            <v>0</v>
          </cell>
          <cell r="DG467">
            <v>1750</v>
          </cell>
          <cell r="DI467">
            <v>0</v>
          </cell>
          <cell r="DK467">
            <v>0</v>
          </cell>
          <cell r="DM467">
            <v>0</v>
          </cell>
          <cell r="DO467">
            <v>204.02379999999999</v>
          </cell>
          <cell r="DP467">
            <v>0</v>
          </cell>
          <cell r="DQ467">
            <v>204.02379999999999</v>
          </cell>
          <cell r="DR467">
            <v>0</v>
          </cell>
          <cell r="DT467">
            <v>15674.214133333335</v>
          </cell>
          <cell r="DU467">
            <v>0</v>
          </cell>
          <cell r="DV467">
            <v>15674.214133333335</v>
          </cell>
          <cell r="DW467">
            <v>0</v>
          </cell>
          <cell r="EC467">
            <v>8</v>
          </cell>
          <cell r="ED467">
            <v>2030280</v>
          </cell>
          <cell r="EE467" t="str">
            <v>Jigger UG</v>
          </cell>
          <cell r="EF467" t="str">
            <v>Engineering - Artisan UG</v>
          </cell>
          <cell r="EG467" t="str">
            <v>/Day</v>
          </cell>
          <cell r="EH467">
            <v>770.82</v>
          </cell>
          <cell r="EO467">
            <v>223460</v>
          </cell>
          <cell r="EP467" t="str">
            <v>Lab-CatAHourly-SHE-Allow-%</v>
          </cell>
          <cell r="EQ467" t="str">
            <v>22340</v>
          </cell>
          <cell r="ER467" t="str">
            <v>Lab-CatAHourly-SHE</v>
          </cell>
        </row>
        <row r="468">
          <cell r="B468">
            <v>2030290</v>
          </cell>
          <cell r="C468" t="str">
            <v>Jigger UG Equip</v>
          </cell>
          <cell r="D468" t="str">
            <v>Engineering - Artisan UG Equip</v>
          </cell>
          <cell r="E468" t="str">
            <v>/Day</v>
          </cell>
          <cell r="F468">
            <v>983.36971075343092</v>
          </cell>
          <cell r="G468">
            <v>25656.115753557013</v>
          </cell>
          <cell r="J468" t="str">
            <v>A</v>
          </cell>
          <cell r="L468">
            <v>0</v>
          </cell>
          <cell r="M468">
            <v>0</v>
          </cell>
          <cell r="N468">
            <v>25656.115753557013</v>
          </cell>
          <cell r="O468">
            <v>983.36971075343092</v>
          </cell>
          <cell r="P468">
            <v>0</v>
          </cell>
          <cell r="Q468">
            <v>0</v>
          </cell>
          <cell r="S468">
            <v>9243.52</v>
          </cell>
          <cell r="T468">
            <v>0</v>
          </cell>
          <cell r="U468">
            <v>9243.52</v>
          </cell>
          <cell r="V468">
            <v>0</v>
          </cell>
          <cell r="X468">
            <v>63.045546666666667</v>
          </cell>
          <cell r="Y468">
            <v>71.103999999999999</v>
          </cell>
          <cell r="Z468">
            <v>0</v>
          </cell>
          <cell r="AA468">
            <v>0</v>
          </cell>
          <cell r="AB468">
            <v>63.045546666666667</v>
          </cell>
          <cell r="AC468">
            <v>71.103999999999999</v>
          </cell>
          <cell r="AD468">
            <v>0</v>
          </cell>
          <cell r="AE468">
            <v>0</v>
          </cell>
          <cell r="AG468">
            <v>0</v>
          </cell>
          <cell r="AH468">
            <v>0</v>
          </cell>
          <cell r="AI468">
            <v>0</v>
          </cell>
          <cell r="AJ468">
            <v>0</v>
          </cell>
          <cell r="AK468">
            <v>0</v>
          </cell>
          <cell r="AL468">
            <v>0</v>
          </cell>
          <cell r="AM468">
            <v>0</v>
          </cell>
          <cell r="AN468">
            <v>0</v>
          </cell>
          <cell r="AP468">
            <v>1</v>
          </cell>
          <cell r="AQ468">
            <v>0</v>
          </cell>
          <cell r="AR468">
            <v>1</v>
          </cell>
          <cell r="AS468">
            <v>0</v>
          </cell>
          <cell r="AU468">
            <v>8500.1219999999994</v>
          </cell>
          <cell r="AV468">
            <v>0</v>
          </cell>
          <cell r="AW468">
            <v>8500.1219999999994</v>
          </cell>
          <cell r="AX468">
            <v>0</v>
          </cell>
          <cell r="AZ468">
            <v>0</v>
          </cell>
          <cell r="BA468">
            <v>0</v>
          </cell>
          <cell r="BB468">
            <v>0</v>
          </cell>
          <cell r="BC468">
            <v>0</v>
          </cell>
          <cell r="BE468">
            <v>924.35200000000009</v>
          </cell>
          <cell r="BF468">
            <v>0</v>
          </cell>
          <cell r="BG468">
            <v>924.35200000000009</v>
          </cell>
          <cell r="BH468">
            <v>0</v>
          </cell>
          <cell r="BJ468">
            <v>1336</v>
          </cell>
          <cell r="BK468">
            <v>0</v>
          </cell>
          <cell r="BL468">
            <v>1336</v>
          </cell>
          <cell r="BM468">
            <v>0</v>
          </cell>
          <cell r="BO468">
            <v>770.29333333333341</v>
          </cell>
          <cell r="BP468">
            <v>0</v>
          </cell>
          <cell r="BQ468">
            <v>770.29333333333341</v>
          </cell>
          <cell r="BT468">
            <v>0</v>
          </cell>
          <cell r="BV468">
            <v>0</v>
          </cell>
          <cell r="BX468">
            <v>88.36</v>
          </cell>
          <cell r="BY468">
            <v>0</v>
          </cell>
          <cell r="BZ468">
            <v>88.36</v>
          </cell>
          <cell r="CA468">
            <v>0</v>
          </cell>
          <cell r="CC468">
            <v>1251.7266666666667</v>
          </cell>
          <cell r="CD468">
            <v>0</v>
          </cell>
          <cell r="CE468">
            <v>1251.7266666666667</v>
          </cell>
          <cell r="CG468">
            <v>0</v>
          </cell>
          <cell r="CI468">
            <v>57.129290166666671</v>
          </cell>
          <cell r="CJ468">
            <v>0</v>
          </cell>
          <cell r="CK468">
            <v>57.129290166666671</v>
          </cell>
          <cell r="CL468">
            <v>0</v>
          </cell>
          <cell r="CN468">
            <v>207.74287333333334</v>
          </cell>
          <cell r="CO468">
            <v>0</v>
          </cell>
          <cell r="CP468">
            <v>207.74287333333334</v>
          </cell>
          <cell r="CQ468">
            <v>0</v>
          </cell>
          <cell r="CS468">
            <v>331.63662019399999</v>
          </cell>
          <cell r="CT468">
            <v>0</v>
          </cell>
          <cell r="CU468">
            <v>331.63662019399999</v>
          </cell>
          <cell r="CV468">
            <v>0</v>
          </cell>
          <cell r="CX468">
            <v>0</v>
          </cell>
          <cell r="CZ468">
            <v>1195.2329698630138</v>
          </cell>
          <cell r="DA468">
            <v>0</v>
          </cell>
          <cell r="DB468">
            <v>1195.2329698630138</v>
          </cell>
          <cell r="DC468">
            <v>0</v>
          </cell>
          <cell r="DE468">
            <v>1750</v>
          </cell>
          <cell r="DF468">
            <v>0</v>
          </cell>
          <cell r="DG468">
            <v>1750</v>
          </cell>
          <cell r="DI468">
            <v>0</v>
          </cell>
          <cell r="DK468">
            <v>0</v>
          </cell>
          <cell r="DM468">
            <v>0</v>
          </cell>
          <cell r="DO468">
            <v>204.02379999999999</v>
          </cell>
          <cell r="DP468">
            <v>0</v>
          </cell>
          <cell r="DQ468">
            <v>204.02379999999999</v>
          </cell>
          <cell r="DR468">
            <v>0</v>
          </cell>
          <cell r="DT468">
            <v>20774.287333333334</v>
          </cell>
          <cell r="DU468">
            <v>0</v>
          </cell>
          <cell r="DV468">
            <v>20774.287333333334</v>
          </cell>
          <cell r="DW468">
            <v>0</v>
          </cell>
          <cell r="EC468">
            <v>8</v>
          </cell>
          <cell r="ED468">
            <v>2030290</v>
          </cell>
          <cell r="EE468" t="str">
            <v>Jigger UG Equip</v>
          </cell>
          <cell r="EF468" t="str">
            <v>Engineering - Artisan UG Equip</v>
          </cell>
          <cell r="EG468" t="str">
            <v>/Day</v>
          </cell>
          <cell r="EH468">
            <v>983.37</v>
          </cell>
          <cell r="EO468">
            <v>223470</v>
          </cell>
          <cell r="EP468" t="str">
            <v>Lab-CatAHourly-SHE-CompCont</v>
          </cell>
          <cell r="EQ468" t="str">
            <v>22340</v>
          </cell>
          <cell r="ER468" t="str">
            <v>Lab-CatAHourly-SHE</v>
          </cell>
        </row>
        <row r="469">
          <cell r="B469">
            <v>2030300</v>
          </cell>
          <cell r="C469" t="str">
            <v>Relief 1</v>
          </cell>
          <cell r="D469" t="str">
            <v>Engineering - Releif Artisans</v>
          </cell>
          <cell r="E469" t="str">
            <v>/Day</v>
          </cell>
          <cell r="F469">
            <v>770.81546195288297</v>
          </cell>
          <cell r="G469">
            <v>20110.575402350718</v>
          </cell>
          <cell r="J469" t="str">
            <v>A</v>
          </cell>
          <cell r="L469">
            <v>0</v>
          </cell>
          <cell r="M469">
            <v>0</v>
          </cell>
          <cell r="N469">
            <v>20110.575402350718</v>
          </cell>
          <cell r="O469">
            <v>770.81546195288297</v>
          </cell>
          <cell r="P469">
            <v>0</v>
          </cell>
          <cell r="Q469">
            <v>0</v>
          </cell>
          <cell r="S469">
            <v>9243.52</v>
          </cell>
          <cell r="T469">
            <v>0</v>
          </cell>
          <cell r="U469">
            <v>9243.52</v>
          </cell>
          <cell r="V469">
            <v>0</v>
          </cell>
          <cell r="X469">
            <v>63.045546666666667</v>
          </cell>
          <cell r="Y469">
            <v>71.103999999999999</v>
          </cell>
          <cell r="Z469">
            <v>0</v>
          </cell>
          <cell r="AA469">
            <v>0</v>
          </cell>
          <cell r="AB469">
            <v>63.045546666666667</v>
          </cell>
          <cell r="AC469">
            <v>71.103999999999999</v>
          </cell>
          <cell r="AD469">
            <v>0</v>
          </cell>
          <cell r="AE469">
            <v>0</v>
          </cell>
          <cell r="AG469">
            <v>0</v>
          </cell>
          <cell r="AH469">
            <v>0</v>
          </cell>
          <cell r="AI469">
            <v>0</v>
          </cell>
          <cell r="AJ469">
            <v>0</v>
          </cell>
          <cell r="AK469">
            <v>0</v>
          </cell>
          <cell r="AL469">
            <v>0</v>
          </cell>
          <cell r="AM469">
            <v>0</v>
          </cell>
          <cell r="AN469">
            <v>0</v>
          </cell>
          <cell r="AP469">
            <v>0.4</v>
          </cell>
          <cell r="AQ469">
            <v>0</v>
          </cell>
          <cell r="AR469">
            <v>0.4</v>
          </cell>
          <cell r="AS469">
            <v>0</v>
          </cell>
          <cell r="AU469">
            <v>3400.0488</v>
          </cell>
          <cell r="AV469">
            <v>0</v>
          </cell>
          <cell r="AW469">
            <v>3400.0488</v>
          </cell>
          <cell r="AX469">
            <v>0</v>
          </cell>
          <cell r="AZ469">
            <v>0</v>
          </cell>
          <cell r="BA469">
            <v>0</v>
          </cell>
          <cell r="BB469">
            <v>0</v>
          </cell>
          <cell r="BC469">
            <v>0</v>
          </cell>
          <cell r="BE469">
            <v>924.35200000000009</v>
          </cell>
          <cell r="BF469">
            <v>0</v>
          </cell>
          <cell r="BG469">
            <v>924.35200000000009</v>
          </cell>
          <cell r="BH469">
            <v>0</v>
          </cell>
          <cell r="BJ469">
            <v>1336</v>
          </cell>
          <cell r="BK469">
            <v>0</v>
          </cell>
          <cell r="BL469">
            <v>1336</v>
          </cell>
          <cell r="BM469">
            <v>0</v>
          </cell>
          <cell r="BO469">
            <v>770.29333333333341</v>
          </cell>
          <cell r="BP469">
            <v>0</v>
          </cell>
          <cell r="BQ469">
            <v>770.29333333333341</v>
          </cell>
          <cell r="BT469">
            <v>0</v>
          </cell>
          <cell r="BV469">
            <v>0</v>
          </cell>
          <cell r="BX469">
            <v>88.36</v>
          </cell>
          <cell r="BY469">
            <v>0</v>
          </cell>
          <cell r="BZ469">
            <v>88.36</v>
          </cell>
          <cell r="CA469">
            <v>0</v>
          </cell>
          <cell r="CC469">
            <v>1251.7266666666667</v>
          </cell>
          <cell r="CD469">
            <v>0</v>
          </cell>
          <cell r="CE469">
            <v>1251.7266666666667</v>
          </cell>
          <cell r="CG469">
            <v>0</v>
          </cell>
          <cell r="CI469">
            <v>43.104088866666672</v>
          </cell>
          <cell r="CJ469">
            <v>0</v>
          </cell>
          <cell r="CK469">
            <v>43.104088866666672</v>
          </cell>
          <cell r="CL469">
            <v>0</v>
          </cell>
          <cell r="CN469">
            <v>156.74214133333336</v>
          </cell>
          <cell r="CO469">
            <v>0</v>
          </cell>
          <cell r="CP469">
            <v>156.74214133333336</v>
          </cell>
          <cell r="CQ469">
            <v>0</v>
          </cell>
          <cell r="CS469">
            <v>244.62427132880003</v>
          </cell>
          <cell r="CT469">
            <v>0</v>
          </cell>
          <cell r="CU469">
            <v>244.62427132880003</v>
          </cell>
          <cell r="CV469">
            <v>0</v>
          </cell>
          <cell r="CX469">
            <v>0</v>
          </cell>
          <cell r="CZ469">
            <v>901.80410082191781</v>
          </cell>
          <cell r="DA469">
            <v>0</v>
          </cell>
          <cell r="DB469">
            <v>901.80410082191781</v>
          </cell>
          <cell r="DC469">
            <v>0</v>
          </cell>
          <cell r="DE469">
            <v>1750</v>
          </cell>
          <cell r="DF469">
            <v>0</v>
          </cell>
          <cell r="DG469">
            <v>1750</v>
          </cell>
          <cell r="DI469">
            <v>0</v>
          </cell>
          <cell r="DK469">
            <v>0</v>
          </cell>
          <cell r="DM469">
            <v>0</v>
          </cell>
          <cell r="DO469">
            <v>204.02379999999999</v>
          </cell>
          <cell r="DP469">
            <v>0</v>
          </cell>
          <cell r="DQ469">
            <v>204.02379999999999</v>
          </cell>
          <cell r="DR469">
            <v>0</v>
          </cell>
          <cell r="DT469">
            <v>15674.214133333335</v>
          </cell>
          <cell r="DU469">
            <v>0</v>
          </cell>
          <cell r="DV469">
            <v>15674.214133333335</v>
          </cell>
          <cell r="DW469">
            <v>0</v>
          </cell>
          <cell r="EC469">
            <v>8</v>
          </cell>
          <cell r="ED469">
            <v>2030300</v>
          </cell>
          <cell r="EE469" t="str">
            <v>Relief 1</v>
          </cell>
          <cell r="EF469" t="str">
            <v>Engineering - Releif Artisans</v>
          </cell>
          <cell r="EG469" t="str">
            <v>/Day</v>
          </cell>
          <cell r="EH469">
            <v>770.82</v>
          </cell>
          <cell r="EO469">
            <v>223480</v>
          </cell>
          <cell r="EP469" t="str">
            <v>Lab-CatAHourly-SHE-StatutCont</v>
          </cell>
          <cell r="EQ469" t="str">
            <v>22340</v>
          </cell>
          <cell r="ER469" t="str">
            <v>Lab-CatAHourly-SHE</v>
          </cell>
        </row>
        <row r="470">
          <cell r="B470">
            <v>2030310</v>
          </cell>
          <cell r="C470" t="str">
            <v>Relief 2</v>
          </cell>
          <cell r="D470" t="str">
            <v>Engineering - Releif Artisans</v>
          </cell>
          <cell r="E470" t="str">
            <v>/Day</v>
          </cell>
          <cell r="F470">
            <v>757.66381960099056</v>
          </cell>
          <cell r="G470">
            <v>19767.449053389842</v>
          </cell>
          <cell r="J470" t="str">
            <v>A</v>
          </cell>
          <cell r="L470">
            <v>0</v>
          </cell>
          <cell r="M470">
            <v>0</v>
          </cell>
          <cell r="N470">
            <v>19767.449053389842</v>
          </cell>
          <cell r="O470">
            <v>757.66381960099056</v>
          </cell>
          <cell r="P470">
            <v>0</v>
          </cell>
          <cell r="Q470">
            <v>0</v>
          </cell>
          <cell r="S470">
            <v>9002.24</v>
          </cell>
          <cell r="T470">
            <v>0</v>
          </cell>
          <cell r="U470">
            <v>9002.24</v>
          </cell>
          <cell r="V470">
            <v>0</v>
          </cell>
          <cell r="X470">
            <v>61.399893333333331</v>
          </cell>
          <cell r="Y470">
            <v>69.248000000000005</v>
          </cell>
          <cell r="Z470">
            <v>0</v>
          </cell>
          <cell r="AA470">
            <v>0</v>
          </cell>
          <cell r="AB470">
            <v>61.399893333333331</v>
          </cell>
          <cell r="AC470">
            <v>69.248000000000005</v>
          </cell>
          <cell r="AD470">
            <v>0</v>
          </cell>
          <cell r="AE470">
            <v>0</v>
          </cell>
          <cell r="AG470">
            <v>0</v>
          </cell>
          <cell r="AH470">
            <v>0</v>
          </cell>
          <cell r="AI470">
            <v>0</v>
          </cell>
          <cell r="AJ470">
            <v>0</v>
          </cell>
          <cell r="AK470">
            <v>0</v>
          </cell>
          <cell r="AL470">
            <v>0</v>
          </cell>
          <cell r="AM470">
            <v>0</v>
          </cell>
          <cell r="AN470">
            <v>0</v>
          </cell>
          <cell r="AP470">
            <v>0.4</v>
          </cell>
          <cell r="AQ470">
            <v>0</v>
          </cell>
          <cell r="AR470">
            <v>0.4</v>
          </cell>
          <cell r="AS470">
            <v>0</v>
          </cell>
          <cell r="AU470">
            <v>3400.0488</v>
          </cell>
          <cell r="AV470">
            <v>0</v>
          </cell>
          <cell r="AW470">
            <v>3400.0488</v>
          </cell>
          <cell r="AX470">
            <v>0</v>
          </cell>
          <cell r="AZ470">
            <v>0</v>
          </cell>
          <cell r="BA470">
            <v>0</v>
          </cell>
          <cell r="BB470">
            <v>0</v>
          </cell>
          <cell r="BC470">
            <v>0</v>
          </cell>
          <cell r="BE470">
            <v>900.22400000000005</v>
          </cell>
          <cell r="BF470">
            <v>0</v>
          </cell>
          <cell r="BG470">
            <v>900.22400000000005</v>
          </cell>
          <cell r="BH470">
            <v>0</v>
          </cell>
          <cell r="BJ470">
            <v>1336</v>
          </cell>
          <cell r="BK470">
            <v>0</v>
          </cell>
          <cell r="BL470">
            <v>1336</v>
          </cell>
          <cell r="BM470">
            <v>0</v>
          </cell>
          <cell r="BO470">
            <v>750.18666666666661</v>
          </cell>
          <cell r="BP470">
            <v>0</v>
          </cell>
          <cell r="BQ470">
            <v>750.18666666666661</v>
          </cell>
          <cell r="BT470">
            <v>0</v>
          </cell>
          <cell r="BV470">
            <v>0</v>
          </cell>
          <cell r="BX470">
            <v>88.36</v>
          </cell>
          <cell r="BY470">
            <v>0</v>
          </cell>
          <cell r="BZ470">
            <v>88.36</v>
          </cell>
          <cell r="CA470">
            <v>0</v>
          </cell>
          <cell r="CC470">
            <v>1219.0533333333333</v>
          </cell>
          <cell r="CD470">
            <v>0</v>
          </cell>
          <cell r="CE470">
            <v>1219.0533333333333</v>
          </cell>
          <cell r="CG470">
            <v>0</v>
          </cell>
          <cell r="CI470">
            <v>42.31892353333334</v>
          </cell>
          <cell r="CJ470">
            <v>0</v>
          </cell>
          <cell r="CK470">
            <v>42.31892353333334</v>
          </cell>
          <cell r="CL470">
            <v>0</v>
          </cell>
          <cell r="CN470">
            <v>153.88699466666668</v>
          </cell>
          <cell r="CO470">
            <v>0</v>
          </cell>
          <cell r="CP470">
            <v>153.88699466666668</v>
          </cell>
          <cell r="CQ470">
            <v>0</v>
          </cell>
          <cell r="CS470">
            <v>239.75310560080001</v>
          </cell>
          <cell r="CT470">
            <v>0</v>
          </cell>
          <cell r="CU470">
            <v>239.75310560080001</v>
          </cell>
          <cell r="CV470">
            <v>0</v>
          </cell>
          <cell r="CX470">
            <v>0</v>
          </cell>
          <cell r="CZ470">
            <v>885.37722958904112</v>
          </cell>
          <cell r="DA470">
            <v>0</v>
          </cell>
          <cell r="DB470">
            <v>885.37722958904112</v>
          </cell>
          <cell r="DC470">
            <v>0</v>
          </cell>
          <cell r="DE470">
            <v>1750</v>
          </cell>
          <cell r="DF470">
            <v>0</v>
          </cell>
          <cell r="DG470">
            <v>1750</v>
          </cell>
          <cell r="DI470">
            <v>0</v>
          </cell>
          <cell r="DK470">
            <v>0</v>
          </cell>
          <cell r="DM470">
            <v>0</v>
          </cell>
          <cell r="DO470">
            <v>204.02379999999999</v>
          </cell>
          <cell r="DP470">
            <v>0</v>
          </cell>
          <cell r="DQ470">
            <v>204.02379999999999</v>
          </cell>
          <cell r="DR470">
            <v>0</v>
          </cell>
          <cell r="DT470">
            <v>15388.699466666667</v>
          </cell>
          <cell r="DU470">
            <v>0</v>
          </cell>
          <cell r="DV470">
            <v>15388.699466666667</v>
          </cell>
          <cell r="DW470">
            <v>0</v>
          </cell>
          <cell r="EC470">
            <v>8</v>
          </cell>
          <cell r="ED470">
            <v>2030310</v>
          </cell>
          <cell r="EE470" t="str">
            <v>Relief 2</v>
          </cell>
          <cell r="EF470" t="str">
            <v>Engineering - Releif Artisans</v>
          </cell>
          <cell r="EG470" t="str">
            <v>/Day</v>
          </cell>
          <cell r="EH470">
            <v>757.66</v>
          </cell>
          <cell r="EO470">
            <v>223490</v>
          </cell>
          <cell r="EP470" t="str">
            <v>Lab-CatAHourly-SHE-Provisions</v>
          </cell>
          <cell r="EQ470" t="str">
            <v>22340</v>
          </cell>
          <cell r="ER470" t="str">
            <v>Lab-CatAHourly-SHE</v>
          </cell>
        </row>
        <row r="471">
          <cell r="EO471">
            <v>223499</v>
          </cell>
          <cell r="EP471" t="str">
            <v>Lab-CatAHourly-SHE-Unallocated</v>
          </cell>
          <cell r="EQ471" t="str">
            <v>22340</v>
          </cell>
          <cell r="ER471" t="str">
            <v>Lab-CatAHourly-SHE</v>
          </cell>
        </row>
        <row r="472">
          <cell r="B472">
            <v>2103</v>
          </cell>
          <cell r="C472" t="str">
            <v>CAT B - A 3</v>
          </cell>
          <cell r="EC472" t="str">
            <v>*</v>
          </cell>
          <cell r="ED472">
            <v>2103</v>
          </cell>
          <cell r="EE472" t="str">
            <v>CAT B - A 3</v>
          </cell>
          <cell r="EO472">
            <v>223510</v>
          </cell>
          <cell r="EP472" t="str">
            <v>Lab-CatAHourly-Adm-HourlyNorm</v>
          </cell>
          <cell r="EQ472" t="str">
            <v>22350</v>
          </cell>
          <cell r="ER472" t="str">
            <v>Lab-CatAHourly-Adm</v>
          </cell>
        </row>
        <row r="473">
          <cell r="EO473">
            <v>223515</v>
          </cell>
          <cell r="EP473" t="str">
            <v>Lab-CatAHourly-Adm-HourlyExc</v>
          </cell>
          <cell r="EQ473" t="str">
            <v>22350</v>
          </cell>
          <cell r="ER473" t="str">
            <v>Lab-CatAHourly-Adm</v>
          </cell>
        </row>
        <row r="474">
          <cell r="B474">
            <v>2103000</v>
          </cell>
          <cell r="C474" t="str">
            <v>Clerical Trainee</v>
          </cell>
          <cell r="D474" t="str">
            <v>A3</v>
          </cell>
          <cell r="E474" t="str">
            <v>/Day</v>
          </cell>
          <cell r="F474">
            <v>94.572072170788729</v>
          </cell>
          <cell r="G474">
            <v>2467.3853629358778</v>
          </cell>
          <cell r="J474" t="str">
            <v>B</v>
          </cell>
          <cell r="L474">
            <v>0</v>
          </cell>
          <cell r="M474">
            <v>0</v>
          </cell>
          <cell r="N474">
            <v>0</v>
          </cell>
          <cell r="O474">
            <v>0</v>
          </cell>
          <cell r="P474">
            <v>2467.3853629358778</v>
          </cell>
          <cell r="Q474">
            <v>94.572072170788729</v>
          </cell>
          <cell r="S474">
            <v>1391.9341125000001</v>
          </cell>
          <cell r="T474">
            <v>0</v>
          </cell>
          <cell r="U474">
            <v>0</v>
          </cell>
          <cell r="V474">
            <v>1391.9341125000001</v>
          </cell>
          <cell r="X474">
            <v>10.670249999999999</v>
          </cell>
          <cell r="Y474">
            <v>14.227</v>
          </cell>
          <cell r="Z474">
            <v>0</v>
          </cell>
          <cell r="AA474">
            <v>0</v>
          </cell>
          <cell r="AB474">
            <v>0</v>
          </cell>
          <cell r="AC474">
            <v>0</v>
          </cell>
          <cell r="AD474">
            <v>10.670249999999999</v>
          </cell>
          <cell r="AE474">
            <v>14.227</v>
          </cell>
          <cell r="AG474">
            <v>13</v>
          </cell>
          <cell r="AH474">
            <v>8</v>
          </cell>
          <cell r="AI474">
            <v>0</v>
          </cell>
          <cell r="AJ474">
            <v>0</v>
          </cell>
          <cell r="AK474">
            <v>0</v>
          </cell>
          <cell r="AL474">
            <v>0</v>
          </cell>
          <cell r="AM474">
            <v>13</v>
          </cell>
          <cell r="AN474">
            <v>8</v>
          </cell>
          <cell r="AP474" t="str">
            <v>Fixed</v>
          </cell>
          <cell r="AQ474">
            <v>0</v>
          </cell>
          <cell r="AR474">
            <v>0</v>
          </cell>
          <cell r="AS474" t="str">
            <v>Fixed</v>
          </cell>
          <cell r="AU474">
            <v>76.313250000000011</v>
          </cell>
          <cell r="AV474">
            <v>0</v>
          </cell>
          <cell r="AW474">
            <v>0</v>
          </cell>
          <cell r="AX474">
            <v>76.313250000000011</v>
          </cell>
          <cell r="AZ474">
            <v>0</v>
          </cell>
          <cell r="BA474">
            <v>0</v>
          </cell>
          <cell r="BB474">
            <v>0</v>
          </cell>
          <cell r="BC474">
            <v>0</v>
          </cell>
          <cell r="BE474">
            <v>0</v>
          </cell>
          <cell r="BF474">
            <v>0</v>
          </cell>
          <cell r="BG474">
            <v>0</v>
          </cell>
          <cell r="BH474">
            <v>0</v>
          </cell>
          <cell r="BJ474">
            <v>20</v>
          </cell>
          <cell r="BK474">
            <v>0</v>
          </cell>
          <cell r="BL474">
            <v>0</v>
          </cell>
          <cell r="BM474">
            <v>20</v>
          </cell>
          <cell r="BO474">
            <v>0</v>
          </cell>
          <cell r="BP474">
            <v>0</v>
          </cell>
          <cell r="BQ474">
            <v>0</v>
          </cell>
          <cell r="BT474">
            <v>0</v>
          </cell>
          <cell r="BV474">
            <v>0</v>
          </cell>
          <cell r="BX474">
            <v>17.207766125000003</v>
          </cell>
          <cell r="BY474">
            <v>0</v>
          </cell>
          <cell r="BZ474">
            <v>0</v>
          </cell>
          <cell r="CA474">
            <v>17.207766125000003</v>
          </cell>
          <cell r="CC474">
            <v>0</v>
          </cell>
          <cell r="CD474">
            <v>0</v>
          </cell>
          <cell r="CE474">
            <v>0</v>
          </cell>
          <cell r="CG474">
            <v>112.32908287875</v>
          </cell>
          <cell r="CI474">
            <v>4.7321356843750007</v>
          </cell>
          <cell r="CJ474">
            <v>0</v>
          </cell>
          <cell r="CK474">
            <v>0</v>
          </cell>
          <cell r="CL474">
            <v>4.7321356843750007</v>
          </cell>
          <cell r="CN474">
            <v>17.207766125000003</v>
          </cell>
          <cell r="CO474">
            <v>0</v>
          </cell>
          <cell r="CP474">
            <v>0</v>
          </cell>
          <cell r="CQ474">
            <v>17.207766125000003</v>
          </cell>
          <cell r="CS474">
            <v>96.921710233094998</v>
          </cell>
          <cell r="CT474">
            <v>0</v>
          </cell>
          <cell r="CU474">
            <v>0</v>
          </cell>
          <cell r="CV474">
            <v>96.921710233094998</v>
          </cell>
          <cell r="CX474">
            <v>0</v>
          </cell>
          <cell r="CZ474">
            <v>99.003585924657543</v>
          </cell>
          <cell r="DA474">
            <v>0</v>
          </cell>
          <cell r="DB474">
            <v>0</v>
          </cell>
          <cell r="DC474">
            <v>99.003585924657543</v>
          </cell>
          <cell r="DE474">
            <v>0</v>
          </cell>
          <cell r="DF474">
            <v>0</v>
          </cell>
          <cell r="DG474">
            <v>0</v>
          </cell>
          <cell r="DI474">
            <v>48.717693937500009</v>
          </cell>
          <cell r="DK474">
            <v>53.589463331250002</v>
          </cell>
          <cell r="DM474">
            <v>296.89954619625001</v>
          </cell>
          <cell r="DO474">
            <v>45.937945628623041</v>
          </cell>
          <cell r="DP474">
            <v>0</v>
          </cell>
          <cell r="DQ474">
            <v>0</v>
          </cell>
          <cell r="DR474">
            <v>45.937945628623041</v>
          </cell>
          <cell r="DT474">
            <v>1720.7766125000001</v>
          </cell>
          <cell r="DU474">
            <v>0</v>
          </cell>
          <cell r="DV474">
            <v>0</v>
          </cell>
          <cell r="DW474">
            <v>1720.7766125000001</v>
          </cell>
          <cell r="EC474">
            <v>8</v>
          </cell>
          <cell r="ED474">
            <v>2103000</v>
          </cell>
          <cell r="EE474" t="str">
            <v>Clerical Trainee</v>
          </cell>
          <cell r="EF474" t="str">
            <v>A3</v>
          </cell>
          <cell r="EG474" t="str">
            <v>/Day</v>
          </cell>
          <cell r="EH474">
            <v>94.57</v>
          </cell>
          <cell r="EO474">
            <v>223520</v>
          </cell>
          <cell r="EP474" t="str">
            <v>Lab-CatAHourly-Adm-Sundry</v>
          </cell>
          <cell r="EQ474" t="str">
            <v>22350</v>
          </cell>
          <cell r="ER474" t="str">
            <v>Lab-CatAHourly-Adm</v>
          </cell>
        </row>
        <row r="475">
          <cell r="EO475">
            <v>223530</v>
          </cell>
          <cell r="EP475" t="str">
            <v>Lab-CatAHourly-Adm-Bonus</v>
          </cell>
          <cell r="EQ475" t="str">
            <v>22350</v>
          </cell>
          <cell r="ER475" t="str">
            <v>Lab-CatAHourly-Adm</v>
          </cell>
        </row>
        <row r="476">
          <cell r="B476">
            <v>2104</v>
          </cell>
          <cell r="C476" t="str">
            <v>CAT B - A 4</v>
          </cell>
          <cell r="EC476" t="str">
            <v>*</v>
          </cell>
          <cell r="ED476">
            <v>2104</v>
          </cell>
          <cell r="EE476" t="str">
            <v>CAT B - A 4</v>
          </cell>
          <cell r="EO476">
            <v>223540</v>
          </cell>
          <cell r="EP476" t="str">
            <v>Lab-CatAHourly-Adm-Allow-Fixd</v>
          </cell>
          <cell r="EQ476" t="str">
            <v>22350</v>
          </cell>
          <cell r="ER476" t="str">
            <v>Lab-CatAHourly-Adm</v>
          </cell>
        </row>
        <row r="477">
          <cell r="EO477">
            <v>223550</v>
          </cell>
          <cell r="EP477" t="str">
            <v>Lab-CatAHourly-Adm-Allow-Hrly</v>
          </cell>
          <cell r="EQ477" t="str">
            <v>22350</v>
          </cell>
          <cell r="ER477" t="str">
            <v>Lab-CatAHourly-Adm</v>
          </cell>
        </row>
        <row r="478">
          <cell r="B478">
            <v>2104000</v>
          </cell>
          <cell r="C478" t="str">
            <v>Stores Assistant</v>
          </cell>
          <cell r="D478" t="str">
            <v>A4</v>
          </cell>
          <cell r="E478" t="str">
            <v>/Day</v>
          </cell>
          <cell r="F478">
            <v>115.86758498222783</v>
          </cell>
          <cell r="G478">
            <v>3022.9852921863239</v>
          </cell>
          <cell r="J478" t="str">
            <v>B</v>
          </cell>
          <cell r="L478">
            <v>0</v>
          </cell>
          <cell r="M478">
            <v>0</v>
          </cell>
          <cell r="N478">
            <v>0</v>
          </cell>
          <cell r="O478">
            <v>0</v>
          </cell>
          <cell r="P478">
            <v>3022.9852921863239</v>
          </cell>
          <cell r="Q478">
            <v>115.86758498222783</v>
          </cell>
          <cell r="S478">
            <v>1690.7787562499998</v>
          </cell>
          <cell r="T478">
            <v>0</v>
          </cell>
          <cell r="U478">
            <v>0</v>
          </cell>
          <cell r="V478">
            <v>1690.7787562499998</v>
          </cell>
          <cell r="X478">
            <v>12.961124999999999</v>
          </cell>
          <cell r="Y478">
            <v>17.281499999999998</v>
          </cell>
          <cell r="Z478">
            <v>0</v>
          </cell>
          <cell r="AA478">
            <v>0</v>
          </cell>
          <cell r="AB478">
            <v>0</v>
          </cell>
          <cell r="AC478">
            <v>0</v>
          </cell>
          <cell r="AD478">
            <v>12.961124999999999</v>
          </cell>
          <cell r="AE478">
            <v>17.281499999999998</v>
          </cell>
          <cell r="AG478">
            <v>13</v>
          </cell>
          <cell r="AH478">
            <v>8</v>
          </cell>
          <cell r="AI478">
            <v>0</v>
          </cell>
          <cell r="AJ478">
            <v>0</v>
          </cell>
          <cell r="AK478">
            <v>0</v>
          </cell>
          <cell r="AL478">
            <v>0</v>
          </cell>
          <cell r="AM478">
            <v>13</v>
          </cell>
          <cell r="AN478">
            <v>8</v>
          </cell>
          <cell r="AP478" t="str">
            <v>Fixed</v>
          </cell>
          <cell r="AQ478">
            <v>0</v>
          </cell>
          <cell r="AR478">
            <v>0</v>
          </cell>
          <cell r="AS478" t="str">
            <v>Fixed</v>
          </cell>
          <cell r="AU478">
            <v>115.44825</v>
          </cell>
          <cell r="AV478">
            <v>0</v>
          </cell>
          <cell r="AW478">
            <v>0</v>
          </cell>
          <cell r="AX478">
            <v>115.44825</v>
          </cell>
          <cell r="AZ478">
            <v>0</v>
          </cell>
          <cell r="BA478">
            <v>0</v>
          </cell>
          <cell r="BB478">
            <v>0</v>
          </cell>
          <cell r="BC478">
            <v>0</v>
          </cell>
          <cell r="BE478">
            <v>0</v>
          </cell>
          <cell r="BF478">
            <v>0</v>
          </cell>
          <cell r="BG478">
            <v>0</v>
          </cell>
          <cell r="BH478">
            <v>0</v>
          </cell>
          <cell r="BJ478">
            <v>20</v>
          </cell>
          <cell r="BK478">
            <v>0</v>
          </cell>
          <cell r="BL478">
            <v>0</v>
          </cell>
          <cell r="BM478">
            <v>20</v>
          </cell>
          <cell r="BO478">
            <v>0</v>
          </cell>
          <cell r="BP478">
            <v>0</v>
          </cell>
          <cell r="BQ478">
            <v>0</v>
          </cell>
          <cell r="BT478">
            <v>0</v>
          </cell>
          <cell r="BV478">
            <v>0</v>
          </cell>
          <cell r="BX478">
            <v>21.1297363125</v>
          </cell>
          <cell r="BY478">
            <v>0</v>
          </cell>
          <cell r="BZ478">
            <v>0</v>
          </cell>
          <cell r="CA478">
            <v>21.1297363125</v>
          </cell>
          <cell r="CC478">
            <v>0</v>
          </cell>
          <cell r="CD478">
            <v>0</v>
          </cell>
          <cell r="CE478">
            <v>0</v>
          </cell>
          <cell r="CG478">
            <v>136.44584562937499</v>
          </cell>
          <cell r="CI478">
            <v>5.8106774859375001</v>
          </cell>
          <cell r="CJ478">
            <v>0</v>
          </cell>
          <cell r="CK478">
            <v>0</v>
          </cell>
          <cell r="CL478">
            <v>5.8106774859375001</v>
          </cell>
          <cell r="CN478">
            <v>21.1297363125</v>
          </cell>
          <cell r="CO478">
            <v>0</v>
          </cell>
          <cell r="CP478">
            <v>0</v>
          </cell>
          <cell r="CQ478">
            <v>21.1297363125</v>
          </cell>
          <cell r="CS478">
            <v>119.01197199597749</v>
          </cell>
          <cell r="CT478">
            <v>0</v>
          </cell>
          <cell r="CU478">
            <v>0</v>
          </cell>
          <cell r="CV478">
            <v>119.01197199597749</v>
          </cell>
          <cell r="CX478">
            <v>0</v>
          </cell>
          <cell r="CZ478">
            <v>121.56834590753425</v>
          </cell>
          <cell r="DA478">
            <v>0</v>
          </cell>
          <cell r="DB478">
            <v>0</v>
          </cell>
          <cell r="DC478">
            <v>121.56834590753425</v>
          </cell>
          <cell r="DE478">
            <v>0</v>
          </cell>
          <cell r="DF478">
            <v>0</v>
          </cell>
          <cell r="DG478">
            <v>0</v>
          </cell>
          <cell r="DI478">
            <v>59.177256468749995</v>
          </cell>
          <cell r="DK478">
            <v>65.094982115624987</v>
          </cell>
          <cell r="DM478">
            <v>360.64310870812494</v>
          </cell>
          <cell r="DO478">
            <v>45.937945628623041</v>
          </cell>
          <cell r="DP478">
            <v>0</v>
          </cell>
          <cell r="DQ478">
            <v>0</v>
          </cell>
          <cell r="DR478">
            <v>45.937945628623041</v>
          </cell>
          <cell r="DT478">
            <v>2112.9736312499999</v>
          </cell>
          <cell r="DU478">
            <v>0</v>
          </cell>
          <cell r="DV478">
            <v>0</v>
          </cell>
          <cell r="DW478">
            <v>2112.9736312499999</v>
          </cell>
          <cell r="EC478">
            <v>8</v>
          </cell>
          <cell r="ED478">
            <v>2104000</v>
          </cell>
          <cell r="EE478" t="str">
            <v>Stores Assistant</v>
          </cell>
          <cell r="EF478" t="str">
            <v>A4</v>
          </cell>
          <cell r="EG478" t="str">
            <v>/Day</v>
          </cell>
          <cell r="EH478">
            <v>115.87</v>
          </cell>
          <cell r="EO478">
            <v>223560</v>
          </cell>
          <cell r="EP478" t="str">
            <v>Lab-CatAHourly-Adm-Allow-%</v>
          </cell>
          <cell r="EQ478" t="str">
            <v>22350</v>
          </cell>
          <cell r="ER478" t="str">
            <v>Lab-CatAHourly-Adm</v>
          </cell>
        </row>
        <row r="479">
          <cell r="B479">
            <v>2104010</v>
          </cell>
          <cell r="C479" t="str">
            <v>Loss Control Assistant</v>
          </cell>
          <cell r="D479" t="str">
            <v>A4</v>
          </cell>
          <cell r="E479" t="str">
            <v>/Day</v>
          </cell>
          <cell r="F479">
            <v>115.86758498222783</v>
          </cell>
          <cell r="G479">
            <v>3022.9852921863239</v>
          </cell>
          <cell r="J479" t="str">
            <v>B</v>
          </cell>
          <cell r="L479">
            <v>0</v>
          </cell>
          <cell r="M479">
            <v>0</v>
          </cell>
          <cell r="N479">
            <v>0</v>
          </cell>
          <cell r="O479">
            <v>0</v>
          </cell>
          <cell r="P479">
            <v>3022.9852921863239</v>
          </cell>
          <cell r="Q479">
            <v>115.86758498222783</v>
          </cell>
          <cell r="S479">
            <v>1690.7787562499998</v>
          </cell>
          <cell r="T479">
            <v>0</v>
          </cell>
          <cell r="U479">
            <v>0</v>
          </cell>
          <cell r="V479">
            <v>1690.7787562499998</v>
          </cell>
          <cell r="X479">
            <v>12.961124999999999</v>
          </cell>
          <cell r="Y479">
            <v>17.281499999999998</v>
          </cell>
          <cell r="Z479">
            <v>0</v>
          </cell>
          <cell r="AA479">
            <v>0</v>
          </cell>
          <cell r="AB479">
            <v>0</v>
          </cell>
          <cell r="AC479">
            <v>0</v>
          </cell>
          <cell r="AD479">
            <v>12.961124999999999</v>
          </cell>
          <cell r="AE479">
            <v>17.281499999999998</v>
          </cell>
          <cell r="AG479">
            <v>13</v>
          </cell>
          <cell r="AH479">
            <v>8</v>
          </cell>
          <cell r="AI479">
            <v>0</v>
          </cell>
          <cell r="AJ479">
            <v>0</v>
          </cell>
          <cell r="AK479">
            <v>0</v>
          </cell>
          <cell r="AL479">
            <v>0</v>
          </cell>
          <cell r="AM479">
            <v>13</v>
          </cell>
          <cell r="AN479">
            <v>8</v>
          </cell>
          <cell r="AP479" t="str">
            <v>Fixed</v>
          </cell>
          <cell r="AQ479">
            <v>0</v>
          </cell>
          <cell r="AR479">
            <v>0</v>
          </cell>
          <cell r="AS479" t="str">
            <v>Fixed</v>
          </cell>
          <cell r="AU479">
            <v>115.44825</v>
          </cell>
          <cell r="AV479">
            <v>0</v>
          </cell>
          <cell r="AW479">
            <v>0</v>
          </cell>
          <cell r="AX479">
            <v>115.44825</v>
          </cell>
          <cell r="AZ479">
            <v>0</v>
          </cell>
          <cell r="BA479">
            <v>0</v>
          </cell>
          <cell r="BB479">
            <v>0</v>
          </cell>
          <cell r="BC479">
            <v>0</v>
          </cell>
          <cell r="BE479">
            <v>0</v>
          </cell>
          <cell r="BF479">
            <v>0</v>
          </cell>
          <cell r="BG479">
            <v>0</v>
          </cell>
          <cell r="BH479">
            <v>0</v>
          </cell>
          <cell r="BJ479">
            <v>20</v>
          </cell>
          <cell r="BK479">
            <v>0</v>
          </cell>
          <cell r="BL479">
            <v>0</v>
          </cell>
          <cell r="BM479">
            <v>20</v>
          </cell>
          <cell r="BO479">
            <v>0</v>
          </cell>
          <cell r="BP479">
            <v>0</v>
          </cell>
          <cell r="BQ479">
            <v>0</v>
          </cell>
          <cell r="BT479">
            <v>0</v>
          </cell>
          <cell r="BV479">
            <v>0</v>
          </cell>
          <cell r="BX479">
            <v>21.1297363125</v>
          </cell>
          <cell r="BY479">
            <v>0</v>
          </cell>
          <cell r="BZ479">
            <v>0</v>
          </cell>
          <cell r="CA479">
            <v>21.1297363125</v>
          </cell>
          <cell r="CC479">
            <v>0</v>
          </cell>
          <cell r="CD479">
            <v>0</v>
          </cell>
          <cell r="CE479">
            <v>0</v>
          </cell>
          <cell r="CG479">
            <v>136.44584562937499</v>
          </cell>
          <cell r="CI479">
            <v>5.8106774859375001</v>
          </cell>
          <cell r="CJ479">
            <v>0</v>
          </cell>
          <cell r="CK479">
            <v>0</v>
          </cell>
          <cell r="CL479">
            <v>5.8106774859375001</v>
          </cell>
          <cell r="CN479">
            <v>21.1297363125</v>
          </cell>
          <cell r="CO479">
            <v>0</v>
          </cell>
          <cell r="CP479">
            <v>0</v>
          </cell>
          <cell r="CQ479">
            <v>21.1297363125</v>
          </cell>
          <cell r="CS479">
            <v>119.01197199597749</v>
          </cell>
          <cell r="CT479">
            <v>0</v>
          </cell>
          <cell r="CU479">
            <v>0</v>
          </cell>
          <cell r="CV479">
            <v>119.01197199597749</v>
          </cell>
          <cell r="CX479">
            <v>0</v>
          </cell>
          <cell r="CZ479">
            <v>121.56834590753425</v>
          </cell>
          <cell r="DA479">
            <v>0</v>
          </cell>
          <cell r="DB479">
            <v>0</v>
          </cell>
          <cell r="DC479">
            <v>121.56834590753425</v>
          </cell>
          <cell r="DE479">
            <v>0</v>
          </cell>
          <cell r="DF479">
            <v>0</v>
          </cell>
          <cell r="DG479">
            <v>0</v>
          </cell>
          <cell r="DI479">
            <v>59.177256468749995</v>
          </cell>
          <cell r="DK479">
            <v>65.094982115624987</v>
          </cell>
          <cell r="DM479">
            <v>360.64310870812494</v>
          </cell>
          <cell r="DO479">
            <v>45.937945628623041</v>
          </cell>
          <cell r="DP479">
            <v>0</v>
          </cell>
          <cell r="DQ479">
            <v>0</v>
          </cell>
          <cell r="DR479">
            <v>45.937945628623041</v>
          </cell>
          <cell r="DT479">
            <v>2112.9736312499999</v>
          </cell>
          <cell r="DU479">
            <v>0</v>
          </cell>
          <cell r="DV479">
            <v>0</v>
          </cell>
          <cell r="DW479">
            <v>2112.9736312499999</v>
          </cell>
          <cell r="EC479">
            <v>8</v>
          </cell>
          <cell r="ED479">
            <v>2104010</v>
          </cell>
          <cell r="EE479" t="str">
            <v>Loss Control Assistant</v>
          </cell>
          <cell r="EF479" t="str">
            <v>A4</v>
          </cell>
          <cell r="EG479" t="str">
            <v>/Day</v>
          </cell>
          <cell r="EH479">
            <v>115.87</v>
          </cell>
          <cell r="EO479">
            <v>223570</v>
          </cell>
          <cell r="EP479" t="str">
            <v>Lab-CatAHourly-Adm-CompCont</v>
          </cell>
          <cell r="EQ479" t="str">
            <v>22350</v>
          </cell>
          <cell r="ER479" t="str">
            <v>Lab-CatAHourly-Adm</v>
          </cell>
        </row>
        <row r="480">
          <cell r="B480">
            <v>2104020</v>
          </cell>
          <cell r="C480" t="str">
            <v>Junior Clerk</v>
          </cell>
          <cell r="D480" t="str">
            <v>A4 - Clerical Assistant</v>
          </cell>
          <cell r="E480" t="str">
            <v>/Day</v>
          </cell>
          <cell r="F480">
            <v>115.86758498222783</v>
          </cell>
          <cell r="G480">
            <v>3022.9852921863239</v>
          </cell>
          <cell r="J480" t="str">
            <v>B</v>
          </cell>
          <cell r="L480">
            <v>0</v>
          </cell>
          <cell r="M480">
            <v>0</v>
          </cell>
          <cell r="N480">
            <v>0</v>
          </cell>
          <cell r="O480">
            <v>0</v>
          </cell>
          <cell r="P480">
            <v>3022.9852921863239</v>
          </cell>
          <cell r="Q480">
            <v>115.86758498222783</v>
          </cell>
          <cell r="S480">
            <v>1690.7787562499998</v>
          </cell>
          <cell r="T480">
            <v>0</v>
          </cell>
          <cell r="U480">
            <v>0</v>
          </cell>
          <cell r="V480">
            <v>1690.7787562499998</v>
          </cell>
          <cell r="X480">
            <v>12.961124999999999</v>
          </cell>
          <cell r="Y480">
            <v>17.281499999999998</v>
          </cell>
          <cell r="Z480">
            <v>0</v>
          </cell>
          <cell r="AA480">
            <v>0</v>
          </cell>
          <cell r="AB480">
            <v>0</v>
          </cell>
          <cell r="AC480">
            <v>0</v>
          </cell>
          <cell r="AD480">
            <v>12.961124999999999</v>
          </cell>
          <cell r="AE480">
            <v>17.281499999999998</v>
          </cell>
          <cell r="AG480">
            <v>13</v>
          </cell>
          <cell r="AH480">
            <v>8</v>
          </cell>
          <cell r="AI480">
            <v>0</v>
          </cell>
          <cell r="AJ480">
            <v>0</v>
          </cell>
          <cell r="AK480">
            <v>0</v>
          </cell>
          <cell r="AL480">
            <v>0</v>
          </cell>
          <cell r="AM480">
            <v>13</v>
          </cell>
          <cell r="AN480">
            <v>8</v>
          </cell>
          <cell r="AP480" t="str">
            <v>Fixed</v>
          </cell>
          <cell r="AQ480">
            <v>0</v>
          </cell>
          <cell r="AR480">
            <v>0</v>
          </cell>
          <cell r="AS480" t="str">
            <v>Fixed</v>
          </cell>
          <cell r="AU480">
            <v>115.44825</v>
          </cell>
          <cell r="AV480">
            <v>0</v>
          </cell>
          <cell r="AW480">
            <v>0</v>
          </cell>
          <cell r="AX480">
            <v>115.44825</v>
          </cell>
          <cell r="AZ480">
            <v>0</v>
          </cell>
          <cell r="BA480">
            <v>0</v>
          </cell>
          <cell r="BB480">
            <v>0</v>
          </cell>
          <cell r="BC480">
            <v>0</v>
          </cell>
          <cell r="BE480">
            <v>0</v>
          </cell>
          <cell r="BF480">
            <v>0</v>
          </cell>
          <cell r="BG480">
            <v>0</v>
          </cell>
          <cell r="BH480">
            <v>0</v>
          </cell>
          <cell r="BJ480">
            <v>20</v>
          </cell>
          <cell r="BK480">
            <v>0</v>
          </cell>
          <cell r="BL480">
            <v>0</v>
          </cell>
          <cell r="BM480">
            <v>20</v>
          </cell>
          <cell r="BO480">
            <v>0</v>
          </cell>
          <cell r="BP480">
            <v>0</v>
          </cell>
          <cell r="BQ480">
            <v>0</v>
          </cell>
          <cell r="BT480">
            <v>0</v>
          </cell>
          <cell r="BV480">
            <v>0</v>
          </cell>
          <cell r="BX480">
            <v>21.1297363125</v>
          </cell>
          <cell r="BY480">
            <v>0</v>
          </cell>
          <cell r="BZ480">
            <v>0</v>
          </cell>
          <cell r="CA480">
            <v>21.1297363125</v>
          </cell>
          <cell r="CC480">
            <v>0</v>
          </cell>
          <cell r="CD480">
            <v>0</v>
          </cell>
          <cell r="CE480">
            <v>0</v>
          </cell>
          <cell r="CG480">
            <v>136.44584562937499</v>
          </cell>
          <cell r="CI480">
            <v>5.8106774859375001</v>
          </cell>
          <cell r="CJ480">
            <v>0</v>
          </cell>
          <cell r="CK480">
            <v>0</v>
          </cell>
          <cell r="CL480">
            <v>5.8106774859375001</v>
          </cell>
          <cell r="CN480">
            <v>21.1297363125</v>
          </cell>
          <cell r="CO480">
            <v>0</v>
          </cell>
          <cell r="CP480">
            <v>0</v>
          </cell>
          <cell r="CQ480">
            <v>21.1297363125</v>
          </cell>
          <cell r="CS480">
            <v>119.01197199597749</v>
          </cell>
          <cell r="CT480">
            <v>0</v>
          </cell>
          <cell r="CU480">
            <v>0</v>
          </cell>
          <cell r="CV480">
            <v>119.01197199597749</v>
          </cell>
          <cell r="CX480">
            <v>0</v>
          </cell>
          <cell r="CZ480">
            <v>121.56834590753425</v>
          </cell>
          <cell r="DA480">
            <v>0</v>
          </cell>
          <cell r="DB480">
            <v>0</v>
          </cell>
          <cell r="DC480">
            <v>121.56834590753425</v>
          </cell>
          <cell r="DE480">
            <v>0</v>
          </cell>
          <cell r="DF480">
            <v>0</v>
          </cell>
          <cell r="DG480">
            <v>0</v>
          </cell>
          <cell r="DI480">
            <v>59.177256468749995</v>
          </cell>
          <cell r="DK480">
            <v>65.094982115624987</v>
          </cell>
          <cell r="DM480">
            <v>360.64310870812494</v>
          </cell>
          <cell r="DO480">
            <v>45.937945628623041</v>
          </cell>
          <cell r="DP480">
            <v>0</v>
          </cell>
          <cell r="DQ480">
            <v>0</v>
          </cell>
          <cell r="DR480">
            <v>45.937945628623041</v>
          </cell>
          <cell r="DT480">
            <v>2112.9736312499999</v>
          </cell>
          <cell r="DU480">
            <v>0</v>
          </cell>
          <cell r="DV480">
            <v>0</v>
          </cell>
          <cell r="DW480">
            <v>2112.9736312499999</v>
          </cell>
          <cell r="EC480">
            <v>8</v>
          </cell>
          <cell r="ED480">
            <v>2104020</v>
          </cell>
          <cell r="EE480" t="str">
            <v>Junior Clerk</v>
          </cell>
          <cell r="EF480" t="str">
            <v>A4 - Clerical Assistant</v>
          </cell>
          <cell r="EG480" t="str">
            <v>/Day</v>
          </cell>
          <cell r="EH480">
            <v>115.87</v>
          </cell>
          <cell r="EO480">
            <v>223580</v>
          </cell>
          <cell r="EP480" t="str">
            <v>Lab-CatAHourly-Adm-StatutCont</v>
          </cell>
          <cell r="EQ480" t="str">
            <v>22350</v>
          </cell>
          <cell r="ER480" t="str">
            <v>Lab-CatAHourly-Adm</v>
          </cell>
        </row>
        <row r="481">
          <cell r="B481">
            <v>2104030</v>
          </cell>
          <cell r="C481" t="str">
            <v>Junior crush clerk</v>
          </cell>
          <cell r="D481" t="str">
            <v>A4</v>
          </cell>
          <cell r="E481" t="str">
            <v>/Day</v>
          </cell>
          <cell r="F481">
            <v>115.86758498222783</v>
          </cell>
          <cell r="G481">
            <v>3022.9852921863239</v>
          </cell>
          <cell r="J481" t="str">
            <v>B</v>
          </cell>
          <cell r="L481">
            <v>0</v>
          </cell>
          <cell r="M481">
            <v>0</v>
          </cell>
          <cell r="N481">
            <v>0</v>
          </cell>
          <cell r="O481">
            <v>0</v>
          </cell>
          <cell r="P481">
            <v>3022.9852921863239</v>
          </cell>
          <cell r="Q481">
            <v>115.86758498222783</v>
          </cell>
          <cell r="S481">
            <v>1690.7787562499998</v>
          </cell>
          <cell r="T481">
            <v>0</v>
          </cell>
          <cell r="U481">
            <v>0</v>
          </cell>
          <cell r="V481">
            <v>1690.7787562499998</v>
          </cell>
          <cell r="X481">
            <v>12.961124999999999</v>
          </cell>
          <cell r="Y481">
            <v>17.281499999999998</v>
          </cell>
          <cell r="Z481">
            <v>0</v>
          </cell>
          <cell r="AA481">
            <v>0</v>
          </cell>
          <cell r="AB481">
            <v>0</v>
          </cell>
          <cell r="AC481">
            <v>0</v>
          </cell>
          <cell r="AD481">
            <v>12.961124999999999</v>
          </cell>
          <cell r="AE481">
            <v>17.281499999999998</v>
          </cell>
          <cell r="AG481">
            <v>13</v>
          </cell>
          <cell r="AH481">
            <v>8</v>
          </cell>
          <cell r="AI481">
            <v>0</v>
          </cell>
          <cell r="AJ481">
            <v>0</v>
          </cell>
          <cell r="AK481">
            <v>0</v>
          </cell>
          <cell r="AL481">
            <v>0</v>
          </cell>
          <cell r="AM481">
            <v>13</v>
          </cell>
          <cell r="AN481">
            <v>8</v>
          </cell>
          <cell r="AP481" t="str">
            <v>Fixed</v>
          </cell>
          <cell r="AQ481">
            <v>0</v>
          </cell>
          <cell r="AR481">
            <v>0</v>
          </cell>
          <cell r="AS481" t="str">
            <v>Fixed</v>
          </cell>
          <cell r="AU481">
            <v>115.44825</v>
          </cell>
          <cell r="AV481">
            <v>0</v>
          </cell>
          <cell r="AW481">
            <v>0</v>
          </cell>
          <cell r="AX481">
            <v>115.44825</v>
          </cell>
          <cell r="AZ481">
            <v>0</v>
          </cell>
          <cell r="BA481">
            <v>0</v>
          </cell>
          <cell r="BB481">
            <v>0</v>
          </cell>
          <cell r="BC481">
            <v>0</v>
          </cell>
          <cell r="BE481">
            <v>0</v>
          </cell>
          <cell r="BF481">
            <v>0</v>
          </cell>
          <cell r="BG481">
            <v>0</v>
          </cell>
          <cell r="BH481">
            <v>0</v>
          </cell>
          <cell r="BJ481">
            <v>20</v>
          </cell>
          <cell r="BK481">
            <v>0</v>
          </cell>
          <cell r="BL481">
            <v>0</v>
          </cell>
          <cell r="BM481">
            <v>20</v>
          </cell>
          <cell r="BO481">
            <v>0</v>
          </cell>
          <cell r="BP481">
            <v>0</v>
          </cell>
          <cell r="BQ481">
            <v>0</v>
          </cell>
          <cell r="BT481">
            <v>0</v>
          </cell>
          <cell r="BV481">
            <v>0</v>
          </cell>
          <cell r="BX481">
            <v>21.1297363125</v>
          </cell>
          <cell r="BY481">
            <v>0</v>
          </cell>
          <cell r="BZ481">
            <v>0</v>
          </cell>
          <cell r="CA481">
            <v>21.1297363125</v>
          </cell>
          <cell r="CC481">
            <v>0</v>
          </cell>
          <cell r="CD481">
            <v>0</v>
          </cell>
          <cell r="CE481">
            <v>0</v>
          </cell>
          <cell r="CG481">
            <v>136.44584562937499</v>
          </cell>
          <cell r="CI481">
            <v>5.8106774859375001</v>
          </cell>
          <cell r="CJ481">
            <v>0</v>
          </cell>
          <cell r="CK481">
            <v>0</v>
          </cell>
          <cell r="CL481">
            <v>5.8106774859375001</v>
          </cell>
          <cell r="CN481">
            <v>21.1297363125</v>
          </cell>
          <cell r="CO481">
            <v>0</v>
          </cell>
          <cell r="CP481">
            <v>0</v>
          </cell>
          <cell r="CQ481">
            <v>21.1297363125</v>
          </cell>
          <cell r="CS481">
            <v>119.01197199597749</v>
          </cell>
          <cell r="CT481">
            <v>0</v>
          </cell>
          <cell r="CU481">
            <v>0</v>
          </cell>
          <cell r="CV481">
            <v>119.01197199597749</v>
          </cell>
          <cell r="CX481">
            <v>0</v>
          </cell>
          <cell r="CZ481">
            <v>121.56834590753425</v>
          </cell>
          <cell r="DA481">
            <v>0</v>
          </cell>
          <cell r="DB481">
            <v>0</v>
          </cell>
          <cell r="DC481">
            <v>121.56834590753425</v>
          </cell>
          <cell r="DE481">
            <v>0</v>
          </cell>
          <cell r="DF481">
            <v>0</v>
          </cell>
          <cell r="DG481">
            <v>0</v>
          </cell>
          <cell r="DI481">
            <v>59.177256468749995</v>
          </cell>
          <cell r="DK481">
            <v>65.094982115624987</v>
          </cell>
          <cell r="DM481">
            <v>360.64310870812494</v>
          </cell>
          <cell r="DO481">
            <v>45.937945628623041</v>
          </cell>
          <cell r="DP481">
            <v>0</v>
          </cell>
          <cell r="DQ481">
            <v>0</v>
          </cell>
          <cell r="DR481">
            <v>45.937945628623041</v>
          </cell>
          <cell r="DT481">
            <v>2112.9736312499999</v>
          </cell>
          <cell r="DU481">
            <v>0</v>
          </cell>
          <cell r="DV481">
            <v>0</v>
          </cell>
          <cell r="DW481">
            <v>2112.9736312499999</v>
          </cell>
          <cell r="EC481">
            <v>8</v>
          </cell>
          <cell r="ED481">
            <v>2104030</v>
          </cell>
          <cell r="EE481" t="str">
            <v>Junior crush clerk</v>
          </cell>
          <cell r="EF481" t="str">
            <v>A4</v>
          </cell>
          <cell r="EG481" t="str">
            <v>/Day</v>
          </cell>
          <cell r="EH481">
            <v>115.87</v>
          </cell>
          <cell r="EO481">
            <v>223590</v>
          </cell>
          <cell r="EP481" t="str">
            <v>Lab-CatAHourly-Adm-Provisions</v>
          </cell>
          <cell r="EQ481" t="str">
            <v>22350</v>
          </cell>
          <cell r="ER481" t="str">
            <v>Lab-CatAHourly-Adm</v>
          </cell>
        </row>
        <row r="482">
          <cell r="B482">
            <v>2104040</v>
          </cell>
          <cell r="C482" t="str">
            <v>Barman</v>
          </cell>
          <cell r="D482" t="str">
            <v>A4</v>
          </cell>
          <cell r="E482" t="str">
            <v>/Day</v>
          </cell>
          <cell r="F482">
            <v>115.86758498222783</v>
          </cell>
          <cell r="G482">
            <v>3022.9852921863239</v>
          </cell>
          <cell r="J482" t="str">
            <v>B</v>
          </cell>
          <cell r="L482">
            <v>0</v>
          </cell>
          <cell r="M482">
            <v>0</v>
          </cell>
          <cell r="N482">
            <v>0</v>
          </cell>
          <cell r="O482">
            <v>0</v>
          </cell>
          <cell r="P482">
            <v>3022.9852921863239</v>
          </cell>
          <cell r="Q482">
            <v>115.86758498222783</v>
          </cell>
          <cell r="S482">
            <v>1690.7787562499998</v>
          </cell>
          <cell r="T482">
            <v>0</v>
          </cell>
          <cell r="U482">
            <v>0</v>
          </cell>
          <cell r="V482">
            <v>1690.7787562499998</v>
          </cell>
          <cell r="X482">
            <v>12.961124999999999</v>
          </cell>
          <cell r="Y482">
            <v>17.281499999999998</v>
          </cell>
          <cell r="Z482">
            <v>0</v>
          </cell>
          <cell r="AA482">
            <v>0</v>
          </cell>
          <cell r="AB482">
            <v>0</v>
          </cell>
          <cell r="AC482">
            <v>0</v>
          </cell>
          <cell r="AD482">
            <v>12.961124999999999</v>
          </cell>
          <cell r="AE482">
            <v>17.281499999999998</v>
          </cell>
          <cell r="AG482">
            <v>13</v>
          </cell>
          <cell r="AH482">
            <v>8</v>
          </cell>
          <cell r="AI482">
            <v>0</v>
          </cell>
          <cell r="AJ482">
            <v>0</v>
          </cell>
          <cell r="AK482">
            <v>0</v>
          </cell>
          <cell r="AL482">
            <v>0</v>
          </cell>
          <cell r="AM482">
            <v>13</v>
          </cell>
          <cell r="AN482">
            <v>8</v>
          </cell>
          <cell r="AP482" t="str">
            <v>Fixed</v>
          </cell>
          <cell r="AQ482">
            <v>0</v>
          </cell>
          <cell r="AR482">
            <v>0</v>
          </cell>
          <cell r="AS482" t="str">
            <v>Fixed</v>
          </cell>
          <cell r="AU482">
            <v>115.44825</v>
          </cell>
          <cell r="AV482">
            <v>0</v>
          </cell>
          <cell r="AW482">
            <v>0</v>
          </cell>
          <cell r="AX482">
            <v>115.44825</v>
          </cell>
          <cell r="AZ482">
            <v>0</v>
          </cell>
          <cell r="BA482">
            <v>0</v>
          </cell>
          <cell r="BB482">
            <v>0</v>
          </cell>
          <cell r="BC482">
            <v>0</v>
          </cell>
          <cell r="BE482">
            <v>0</v>
          </cell>
          <cell r="BF482">
            <v>0</v>
          </cell>
          <cell r="BG482">
            <v>0</v>
          </cell>
          <cell r="BH482">
            <v>0</v>
          </cell>
          <cell r="BJ482">
            <v>20</v>
          </cell>
          <cell r="BK482">
            <v>0</v>
          </cell>
          <cell r="BL482">
            <v>0</v>
          </cell>
          <cell r="BM482">
            <v>20</v>
          </cell>
          <cell r="BO482">
            <v>0</v>
          </cell>
          <cell r="BP482">
            <v>0</v>
          </cell>
          <cell r="BQ482">
            <v>0</v>
          </cell>
          <cell r="BT482">
            <v>0</v>
          </cell>
          <cell r="BV482">
            <v>0</v>
          </cell>
          <cell r="BX482">
            <v>21.1297363125</v>
          </cell>
          <cell r="BY482">
            <v>0</v>
          </cell>
          <cell r="BZ482">
            <v>0</v>
          </cell>
          <cell r="CA482">
            <v>21.1297363125</v>
          </cell>
          <cell r="CC482">
            <v>0</v>
          </cell>
          <cell r="CD482">
            <v>0</v>
          </cell>
          <cell r="CE482">
            <v>0</v>
          </cell>
          <cell r="CG482">
            <v>136.44584562937499</v>
          </cell>
          <cell r="CI482">
            <v>5.8106774859375001</v>
          </cell>
          <cell r="CJ482">
            <v>0</v>
          </cell>
          <cell r="CK482">
            <v>0</v>
          </cell>
          <cell r="CL482">
            <v>5.8106774859375001</v>
          </cell>
          <cell r="CN482">
            <v>21.1297363125</v>
          </cell>
          <cell r="CO482">
            <v>0</v>
          </cell>
          <cell r="CP482">
            <v>0</v>
          </cell>
          <cell r="CQ482">
            <v>21.1297363125</v>
          </cell>
          <cell r="CS482">
            <v>119.01197199597749</v>
          </cell>
          <cell r="CT482">
            <v>0</v>
          </cell>
          <cell r="CU482">
            <v>0</v>
          </cell>
          <cell r="CV482">
            <v>119.01197199597749</v>
          </cell>
          <cell r="CX482">
            <v>0</v>
          </cell>
          <cell r="CZ482">
            <v>121.56834590753425</v>
          </cell>
          <cell r="DA482">
            <v>0</v>
          </cell>
          <cell r="DB482">
            <v>0</v>
          </cell>
          <cell r="DC482">
            <v>121.56834590753425</v>
          </cell>
          <cell r="DE482">
            <v>0</v>
          </cell>
          <cell r="DF482">
            <v>0</v>
          </cell>
          <cell r="DG482">
            <v>0</v>
          </cell>
          <cell r="DI482">
            <v>59.177256468749995</v>
          </cell>
          <cell r="DK482">
            <v>65.094982115624987</v>
          </cell>
          <cell r="DM482">
            <v>360.64310870812494</v>
          </cell>
          <cell r="DO482">
            <v>45.937945628623041</v>
          </cell>
          <cell r="DP482">
            <v>0</v>
          </cell>
          <cell r="DQ482">
            <v>0</v>
          </cell>
          <cell r="DR482">
            <v>45.937945628623041</v>
          </cell>
          <cell r="DT482">
            <v>2112.9736312499999</v>
          </cell>
          <cell r="DU482">
            <v>0</v>
          </cell>
          <cell r="DV482">
            <v>0</v>
          </cell>
          <cell r="DW482">
            <v>2112.9736312499999</v>
          </cell>
          <cell r="EC482">
            <v>8</v>
          </cell>
          <cell r="ED482">
            <v>2104040</v>
          </cell>
          <cell r="EE482" t="str">
            <v>Barman</v>
          </cell>
          <cell r="EF482" t="str">
            <v>A4</v>
          </cell>
          <cell r="EG482" t="str">
            <v>/Day</v>
          </cell>
          <cell r="EH482">
            <v>115.87</v>
          </cell>
          <cell r="EO482">
            <v>223599</v>
          </cell>
          <cell r="EP482" t="str">
            <v>Lab-CatAHourly-Adm-Unallocated</v>
          </cell>
          <cell r="EQ482" t="str">
            <v>22350</v>
          </cell>
          <cell r="ER482" t="str">
            <v>Lab-CatAHourly-Adm</v>
          </cell>
        </row>
        <row r="483">
          <cell r="EO483">
            <v>223910</v>
          </cell>
          <cell r="EP483" t="str">
            <v>Lab-CatAHourly-METS-HourlyNorm</v>
          </cell>
          <cell r="EQ483" t="str">
            <v>22390</v>
          </cell>
          <cell r="ER483" t="str">
            <v>Lab-CatAHourly-METS</v>
          </cell>
        </row>
        <row r="484">
          <cell r="B484">
            <v>2105</v>
          </cell>
          <cell r="C484" t="str">
            <v>CAT B - A 5</v>
          </cell>
          <cell r="EC484" t="str">
            <v>*</v>
          </cell>
          <cell r="ED484">
            <v>2105</v>
          </cell>
          <cell r="EE484" t="str">
            <v>CAT B - A 5</v>
          </cell>
          <cell r="EO484">
            <v>223915</v>
          </cell>
          <cell r="EP484" t="str">
            <v>Lab-CatAHourly-METS-HourlyExc</v>
          </cell>
          <cell r="EQ484" t="str">
            <v>22390</v>
          </cell>
          <cell r="ER484" t="str">
            <v>Lab-CatAHourly-METS</v>
          </cell>
        </row>
        <row r="485">
          <cell r="EO485">
            <v>223920</v>
          </cell>
          <cell r="EP485" t="str">
            <v>Lab-CatAHourly-METS-Sundry</v>
          </cell>
          <cell r="EQ485" t="str">
            <v>22390</v>
          </cell>
          <cell r="ER485" t="str">
            <v>Lab-CatAHourly-METS</v>
          </cell>
        </row>
        <row r="486">
          <cell r="B486">
            <v>2105000</v>
          </cell>
          <cell r="C486" t="str">
            <v>Senior Clerk Admin</v>
          </cell>
          <cell r="D486" t="str">
            <v>A5 - Assist Clerical Supervisor</v>
          </cell>
          <cell r="E486" t="str">
            <v>/Day</v>
          </cell>
          <cell r="F486">
            <v>148.49775703012898</v>
          </cell>
          <cell r="G486">
            <v>3874.3064809160651</v>
          </cell>
          <cell r="J486" t="str">
            <v>B</v>
          </cell>
          <cell r="L486">
            <v>0</v>
          </cell>
          <cell r="M486">
            <v>0</v>
          </cell>
          <cell r="N486">
            <v>0</v>
          </cell>
          <cell r="O486">
            <v>0</v>
          </cell>
          <cell r="P486">
            <v>3874.3064809160651</v>
          </cell>
          <cell r="Q486">
            <v>148.49775703012898</v>
          </cell>
          <cell r="S486">
            <v>2095.9238437499994</v>
          </cell>
          <cell r="T486">
            <v>0</v>
          </cell>
          <cell r="U486">
            <v>0</v>
          </cell>
          <cell r="V486">
            <v>2095.9238437499994</v>
          </cell>
          <cell r="X486">
            <v>16.066874999999996</v>
          </cell>
          <cell r="Y486">
            <v>21.422499999999996</v>
          </cell>
          <cell r="Z486">
            <v>0</v>
          </cell>
          <cell r="AA486">
            <v>0</v>
          </cell>
          <cell r="AB486">
            <v>0</v>
          </cell>
          <cell r="AC486">
            <v>0</v>
          </cell>
          <cell r="AD486">
            <v>16.066874999999996</v>
          </cell>
          <cell r="AE486">
            <v>21.422499999999996</v>
          </cell>
          <cell r="AG486">
            <v>13</v>
          </cell>
          <cell r="AH486">
            <v>8</v>
          </cell>
          <cell r="AI486">
            <v>0</v>
          </cell>
          <cell r="AJ486">
            <v>0</v>
          </cell>
          <cell r="AK486">
            <v>0</v>
          </cell>
          <cell r="AL486">
            <v>0</v>
          </cell>
          <cell r="AM486">
            <v>13</v>
          </cell>
          <cell r="AN486">
            <v>8</v>
          </cell>
          <cell r="AP486" t="str">
            <v>Fixed</v>
          </cell>
          <cell r="AQ486">
            <v>0</v>
          </cell>
          <cell r="AR486">
            <v>0</v>
          </cell>
          <cell r="AS486" t="str">
            <v>Fixed</v>
          </cell>
          <cell r="AU486">
            <v>172.19400000000002</v>
          </cell>
          <cell r="AV486">
            <v>0</v>
          </cell>
          <cell r="AW486">
            <v>0</v>
          </cell>
          <cell r="AX486">
            <v>172.19400000000002</v>
          </cell>
          <cell r="AZ486">
            <v>0</v>
          </cell>
          <cell r="BA486">
            <v>0</v>
          </cell>
          <cell r="BB486">
            <v>0</v>
          </cell>
          <cell r="BC486">
            <v>0</v>
          </cell>
          <cell r="BE486">
            <v>0</v>
          </cell>
          <cell r="BF486">
            <v>0</v>
          </cell>
          <cell r="BG486">
            <v>0</v>
          </cell>
          <cell r="BH486">
            <v>0</v>
          </cell>
          <cell r="BJ486">
            <v>20</v>
          </cell>
          <cell r="BK486">
            <v>0</v>
          </cell>
          <cell r="BL486">
            <v>0</v>
          </cell>
          <cell r="BM486">
            <v>20</v>
          </cell>
          <cell r="BO486">
            <v>0</v>
          </cell>
          <cell r="BP486">
            <v>0</v>
          </cell>
          <cell r="BQ486">
            <v>0</v>
          </cell>
          <cell r="BT486">
            <v>0</v>
          </cell>
          <cell r="BV486">
            <v>0</v>
          </cell>
          <cell r="BX486">
            <v>26.483672187499991</v>
          </cell>
          <cell r="BY486">
            <v>0</v>
          </cell>
          <cell r="BZ486">
            <v>0</v>
          </cell>
          <cell r="CA486">
            <v>26.483672187499991</v>
          </cell>
          <cell r="CC486">
            <v>0</v>
          </cell>
          <cell r="CD486">
            <v>0</v>
          </cell>
          <cell r="CE486">
            <v>0</v>
          </cell>
          <cell r="CG486">
            <v>169.14105419062494</v>
          </cell>
          <cell r="CI486">
            <v>7.2830098515624986</v>
          </cell>
          <cell r="CJ486">
            <v>0</v>
          </cell>
          <cell r="CK486">
            <v>0</v>
          </cell>
          <cell r="CL486">
            <v>7.2830098515624986</v>
          </cell>
          <cell r="CN486">
            <v>26.483672187499991</v>
          </cell>
          <cell r="CO486">
            <v>0</v>
          </cell>
          <cell r="CP486">
            <v>0</v>
          </cell>
          <cell r="CQ486">
            <v>26.483672187499991</v>
          </cell>
          <cell r="CS486">
            <v>149.16769457576245</v>
          </cell>
          <cell r="CT486">
            <v>0</v>
          </cell>
          <cell r="CU486">
            <v>0</v>
          </cell>
          <cell r="CV486">
            <v>149.16769457576245</v>
          </cell>
          <cell r="CX486">
            <v>0</v>
          </cell>
          <cell r="CZ486">
            <v>152.3718125856164</v>
          </cell>
          <cell r="DA486">
            <v>0</v>
          </cell>
          <cell r="DB486">
            <v>0</v>
          </cell>
          <cell r="DC486">
            <v>152.3718125856164</v>
          </cell>
          <cell r="DE486">
            <v>0</v>
          </cell>
          <cell r="DF486">
            <v>0</v>
          </cell>
          <cell r="DG486">
            <v>0</v>
          </cell>
          <cell r="DI486">
            <v>73.35733453124999</v>
          </cell>
          <cell r="DK486">
            <v>174.59045618437494</v>
          </cell>
          <cell r="DM486">
            <v>447.06055587187484</v>
          </cell>
          <cell r="DO486">
            <v>45.937945628623041</v>
          </cell>
          <cell r="DP486">
            <v>0</v>
          </cell>
          <cell r="DQ486">
            <v>0</v>
          </cell>
          <cell r="DR486">
            <v>45.937945628623041</v>
          </cell>
          <cell r="DT486">
            <v>2648.3672187499992</v>
          </cell>
          <cell r="DU486">
            <v>0</v>
          </cell>
          <cell r="DV486">
            <v>0</v>
          </cell>
          <cell r="DW486">
            <v>2648.3672187499992</v>
          </cell>
          <cell r="EC486">
            <v>8</v>
          </cell>
          <cell r="ED486">
            <v>2105000</v>
          </cell>
          <cell r="EE486" t="str">
            <v>Senior Clerk Admin</v>
          </cell>
          <cell r="EF486" t="str">
            <v>A5 - Assist Clerical Supervisor</v>
          </cell>
          <cell r="EG486" t="str">
            <v>/Day</v>
          </cell>
          <cell r="EH486">
            <v>148.5</v>
          </cell>
          <cell r="EO486">
            <v>223930</v>
          </cell>
          <cell r="EP486" t="str">
            <v>Lab-CatAHourly-METS-Bonus</v>
          </cell>
          <cell r="EQ486" t="str">
            <v>22390</v>
          </cell>
          <cell r="ER486" t="str">
            <v>Lab-CatAHourly-METS</v>
          </cell>
        </row>
        <row r="487">
          <cell r="B487">
            <v>2105010</v>
          </cell>
          <cell r="C487" t="str">
            <v>Assistant Punch Operator</v>
          </cell>
          <cell r="D487" t="str">
            <v>A5</v>
          </cell>
          <cell r="E487" t="str">
            <v>/Day</v>
          </cell>
          <cell r="F487">
            <v>148.49775703012898</v>
          </cell>
          <cell r="G487">
            <v>3874.3064809160651</v>
          </cell>
          <cell r="J487" t="str">
            <v>B</v>
          </cell>
          <cell r="L487">
            <v>0</v>
          </cell>
          <cell r="M487">
            <v>0</v>
          </cell>
          <cell r="N487">
            <v>0</v>
          </cell>
          <cell r="O487">
            <v>0</v>
          </cell>
          <cell r="P487">
            <v>3874.3064809160651</v>
          </cell>
          <cell r="Q487">
            <v>148.49775703012898</v>
          </cell>
          <cell r="S487">
            <v>2095.9238437499994</v>
          </cell>
          <cell r="T487">
            <v>0</v>
          </cell>
          <cell r="U487">
            <v>0</v>
          </cell>
          <cell r="V487">
            <v>2095.9238437499994</v>
          </cell>
          <cell r="X487">
            <v>16.066874999999996</v>
          </cell>
          <cell r="Y487">
            <v>21.422499999999996</v>
          </cell>
          <cell r="Z487">
            <v>0</v>
          </cell>
          <cell r="AA487">
            <v>0</v>
          </cell>
          <cell r="AB487">
            <v>0</v>
          </cell>
          <cell r="AC487">
            <v>0</v>
          </cell>
          <cell r="AD487">
            <v>16.066874999999996</v>
          </cell>
          <cell r="AE487">
            <v>21.422499999999996</v>
          </cell>
          <cell r="AG487">
            <v>13</v>
          </cell>
          <cell r="AH487">
            <v>8</v>
          </cell>
          <cell r="AI487">
            <v>0</v>
          </cell>
          <cell r="AJ487">
            <v>0</v>
          </cell>
          <cell r="AK487">
            <v>0</v>
          </cell>
          <cell r="AL487">
            <v>0</v>
          </cell>
          <cell r="AM487">
            <v>13</v>
          </cell>
          <cell r="AN487">
            <v>8</v>
          </cell>
          <cell r="AP487" t="str">
            <v>Fixed</v>
          </cell>
          <cell r="AQ487">
            <v>0</v>
          </cell>
          <cell r="AR487">
            <v>0</v>
          </cell>
          <cell r="AS487" t="str">
            <v>Fixed</v>
          </cell>
          <cell r="AU487">
            <v>172.19400000000002</v>
          </cell>
          <cell r="AV487">
            <v>0</v>
          </cell>
          <cell r="AW487">
            <v>0</v>
          </cell>
          <cell r="AX487">
            <v>172.19400000000002</v>
          </cell>
          <cell r="AZ487">
            <v>0</v>
          </cell>
          <cell r="BA487">
            <v>0</v>
          </cell>
          <cell r="BB487">
            <v>0</v>
          </cell>
          <cell r="BC487">
            <v>0</v>
          </cell>
          <cell r="BE487">
            <v>0</v>
          </cell>
          <cell r="BF487">
            <v>0</v>
          </cell>
          <cell r="BG487">
            <v>0</v>
          </cell>
          <cell r="BH487">
            <v>0</v>
          </cell>
          <cell r="BJ487">
            <v>20</v>
          </cell>
          <cell r="BK487">
            <v>0</v>
          </cell>
          <cell r="BL487">
            <v>0</v>
          </cell>
          <cell r="BM487">
            <v>20</v>
          </cell>
          <cell r="BO487">
            <v>0</v>
          </cell>
          <cell r="BP487">
            <v>0</v>
          </cell>
          <cell r="BQ487">
            <v>0</v>
          </cell>
          <cell r="BT487">
            <v>0</v>
          </cell>
          <cell r="BV487">
            <v>0</v>
          </cell>
          <cell r="BX487">
            <v>26.483672187499991</v>
          </cell>
          <cell r="BY487">
            <v>0</v>
          </cell>
          <cell r="BZ487">
            <v>0</v>
          </cell>
          <cell r="CA487">
            <v>26.483672187499991</v>
          </cell>
          <cell r="CC487">
            <v>0</v>
          </cell>
          <cell r="CD487">
            <v>0</v>
          </cell>
          <cell r="CE487">
            <v>0</v>
          </cell>
          <cell r="CG487">
            <v>169.14105419062494</v>
          </cell>
          <cell r="CI487">
            <v>7.2830098515624986</v>
          </cell>
          <cell r="CJ487">
            <v>0</v>
          </cell>
          <cell r="CK487">
            <v>0</v>
          </cell>
          <cell r="CL487">
            <v>7.2830098515624986</v>
          </cell>
          <cell r="CN487">
            <v>26.483672187499991</v>
          </cell>
          <cell r="CO487">
            <v>0</v>
          </cell>
          <cell r="CP487">
            <v>0</v>
          </cell>
          <cell r="CQ487">
            <v>26.483672187499991</v>
          </cell>
          <cell r="CS487">
            <v>149.16769457576245</v>
          </cell>
          <cell r="CT487">
            <v>0</v>
          </cell>
          <cell r="CU487">
            <v>0</v>
          </cell>
          <cell r="CV487">
            <v>149.16769457576245</v>
          </cell>
          <cell r="CX487">
            <v>0</v>
          </cell>
          <cell r="CZ487">
            <v>152.3718125856164</v>
          </cell>
          <cell r="DA487">
            <v>0</v>
          </cell>
          <cell r="DB487">
            <v>0</v>
          </cell>
          <cell r="DC487">
            <v>152.3718125856164</v>
          </cell>
          <cell r="DE487">
            <v>0</v>
          </cell>
          <cell r="DF487">
            <v>0</v>
          </cell>
          <cell r="DG487">
            <v>0</v>
          </cell>
          <cell r="DI487">
            <v>73.35733453124999</v>
          </cell>
          <cell r="DK487">
            <v>174.59045618437494</v>
          </cell>
          <cell r="DM487">
            <v>447.06055587187484</v>
          </cell>
          <cell r="DO487">
            <v>45.937945628623041</v>
          </cell>
          <cell r="DP487">
            <v>0</v>
          </cell>
          <cell r="DQ487">
            <v>0</v>
          </cell>
          <cell r="DR487">
            <v>45.937945628623041</v>
          </cell>
          <cell r="DT487">
            <v>2648.3672187499992</v>
          </cell>
          <cell r="DU487">
            <v>0</v>
          </cell>
          <cell r="DV487">
            <v>0</v>
          </cell>
          <cell r="DW487">
            <v>2648.3672187499992</v>
          </cell>
          <cell r="EC487">
            <v>8</v>
          </cell>
          <cell r="ED487">
            <v>2105010</v>
          </cell>
          <cell r="EE487" t="str">
            <v>Assistant Punch Operator</v>
          </cell>
          <cell r="EF487" t="str">
            <v>A5</v>
          </cell>
          <cell r="EG487" t="str">
            <v>/Day</v>
          </cell>
          <cell r="EH487">
            <v>148.5</v>
          </cell>
          <cell r="EO487">
            <v>223940</v>
          </cell>
          <cell r="EP487" t="str">
            <v>Lab-CatAHourly-METS-Allow-Fixd</v>
          </cell>
          <cell r="EQ487" t="str">
            <v>22390</v>
          </cell>
          <cell r="ER487" t="str">
            <v>Lab-CatAHourly-METS</v>
          </cell>
        </row>
        <row r="488">
          <cell r="B488">
            <v>2105020</v>
          </cell>
          <cell r="C488" t="str">
            <v>Assistant Loss Control</v>
          </cell>
          <cell r="D488" t="str">
            <v>A5 - Supervisor</v>
          </cell>
          <cell r="E488" t="str">
            <v>/Day</v>
          </cell>
          <cell r="F488">
            <v>148.49775703012898</v>
          </cell>
          <cell r="G488">
            <v>3874.3064809160651</v>
          </cell>
          <cell r="J488" t="str">
            <v>B</v>
          </cell>
          <cell r="L488">
            <v>0</v>
          </cell>
          <cell r="M488">
            <v>0</v>
          </cell>
          <cell r="N488">
            <v>0</v>
          </cell>
          <cell r="O488">
            <v>0</v>
          </cell>
          <cell r="P488">
            <v>3874.3064809160651</v>
          </cell>
          <cell r="Q488">
            <v>148.49775703012898</v>
          </cell>
          <cell r="S488">
            <v>2095.9238437499994</v>
          </cell>
          <cell r="T488">
            <v>0</v>
          </cell>
          <cell r="U488">
            <v>0</v>
          </cell>
          <cell r="V488">
            <v>2095.9238437499994</v>
          </cell>
          <cell r="X488">
            <v>16.066874999999996</v>
          </cell>
          <cell r="Y488">
            <v>21.422499999999996</v>
          </cell>
          <cell r="Z488">
            <v>0</v>
          </cell>
          <cell r="AA488">
            <v>0</v>
          </cell>
          <cell r="AB488">
            <v>0</v>
          </cell>
          <cell r="AC488">
            <v>0</v>
          </cell>
          <cell r="AD488">
            <v>16.066874999999996</v>
          </cell>
          <cell r="AE488">
            <v>21.422499999999996</v>
          </cell>
          <cell r="AG488">
            <v>13</v>
          </cell>
          <cell r="AH488">
            <v>8</v>
          </cell>
          <cell r="AI488">
            <v>0</v>
          </cell>
          <cell r="AJ488">
            <v>0</v>
          </cell>
          <cell r="AK488">
            <v>0</v>
          </cell>
          <cell r="AL488">
            <v>0</v>
          </cell>
          <cell r="AM488">
            <v>13</v>
          </cell>
          <cell r="AN488">
            <v>8</v>
          </cell>
          <cell r="AP488" t="str">
            <v>Fixed</v>
          </cell>
          <cell r="AQ488">
            <v>0</v>
          </cell>
          <cell r="AR488">
            <v>0</v>
          </cell>
          <cell r="AS488" t="str">
            <v>Fixed</v>
          </cell>
          <cell r="AU488">
            <v>172.19400000000002</v>
          </cell>
          <cell r="AV488">
            <v>0</v>
          </cell>
          <cell r="AW488">
            <v>0</v>
          </cell>
          <cell r="AX488">
            <v>172.19400000000002</v>
          </cell>
          <cell r="AZ488">
            <v>0</v>
          </cell>
          <cell r="BA488">
            <v>0</v>
          </cell>
          <cell r="BB488">
            <v>0</v>
          </cell>
          <cell r="BC488">
            <v>0</v>
          </cell>
          <cell r="BE488">
            <v>0</v>
          </cell>
          <cell r="BF488">
            <v>0</v>
          </cell>
          <cell r="BG488">
            <v>0</v>
          </cell>
          <cell r="BH488">
            <v>0</v>
          </cell>
          <cell r="BJ488">
            <v>20</v>
          </cell>
          <cell r="BK488">
            <v>0</v>
          </cell>
          <cell r="BL488">
            <v>0</v>
          </cell>
          <cell r="BM488">
            <v>20</v>
          </cell>
          <cell r="BO488">
            <v>0</v>
          </cell>
          <cell r="BP488">
            <v>0</v>
          </cell>
          <cell r="BQ488">
            <v>0</v>
          </cell>
          <cell r="BT488">
            <v>0</v>
          </cell>
          <cell r="BV488">
            <v>0</v>
          </cell>
          <cell r="BX488">
            <v>26.483672187499991</v>
          </cell>
          <cell r="BY488">
            <v>0</v>
          </cell>
          <cell r="BZ488">
            <v>0</v>
          </cell>
          <cell r="CA488">
            <v>26.483672187499991</v>
          </cell>
          <cell r="CC488">
            <v>0</v>
          </cell>
          <cell r="CD488">
            <v>0</v>
          </cell>
          <cell r="CE488">
            <v>0</v>
          </cell>
          <cell r="CG488">
            <v>169.14105419062494</v>
          </cell>
          <cell r="CI488">
            <v>7.2830098515624986</v>
          </cell>
          <cell r="CJ488">
            <v>0</v>
          </cell>
          <cell r="CK488">
            <v>0</v>
          </cell>
          <cell r="CL488">
            <v>7.2830098515624986</v>
          </cell>
          <cell r="CN488">
            <v>26.483672187499991</v>
          </cell>
          <cell r="CO488">
            <v>0</v>
          </cell>
          <cell r="CP488">
            <v>0</v>
          </cell>
          <cell r="CQ488">
            <v>26.483672187499991</v>
          </cell>
          <cell r="CS488">
            <v>149.16769457576245</v>
          </cell>
          <cell r="CT488">
            <v>0</v>
          </cell>
          <cell r="CU488">
            <v>0</v>
          </cell>
          <cell r="CV488">
            <v>149.16769457576245</v>
          </cell>
          <cell r="CX488">
            <v>0</v>
          </cell>
          <cell r="CZ488">
            <v>152.3718125856164</v>
          </cell>
          <cell r="DA488">
            <v>0</v>
          </cell>
          <cell r="DB488">
            <v>0</v>
          </cell>
          <cell r="DC488">
            <v>152.3718125856164</v>
          </cell>
          <cell r="DE488">
            <v>0</v>
          </cell>
          <cell r="DF488">
            <v>0</v>
          </cell>
          <cell r="DG488">
            <v>0</v>
          </cell>
          <cell r="DI488">
            <v>73.35733453124999</v>
          </cell>
          <cell r="DK488">
            <v>174.59045618437494</v>
          </cell>
          <cell r="DM488">
            <v>447.06055587187484</v>
          </cell>
          <cell r="DO488">
            <v>45.937945628623041</v>
          </cell>
          <cell r="DP488">
            <v>0</v>
          </cell>
          <cell r="DQ488">
            <v>0</v>
          </cell>
          <cell r="DR488">
            <v>45.937945628623041</v>
          </cell>
          <cell r="DT488">
            <v>2648.3672187499992</v>
          </cell>
          <cell r="DU488">
            <v>0</v>
          </cell>
          <cell r="DV488">
            <v>0</v>
          </cell>
          <cell r="DW488">
            <v>2648.3672187499992</v>
          </cell>
          <cell r="EC488">
            <v>8</v>
          </cell>
          <cell r="ED488">
            <v>2105020</v>
          </cell>
          <cell r="EE488" t="str">
            <v>Assistant Loss Control</v>
          </cell>
          <cell r="EF488" t="str">
            <v>A5 - Supervisor</v>
          </cell>
          <cell r="EG488" t="str">
            <v>/Day</v>
          </cell>
          <cell r="EH488">
            <v>148.5</v>
          </cell>
          <cell r="EO488">
            <v>223950</v>
          </cell>
          <cell r="EP488" t="str">
            <v>Lab-CatAHourly-METS-Allow-Hrly</v>
          </cell>
          <cell r="EQ488" t="str">
            <v>22390</v>
          </cell>
          <cell r="ER488" t="str">
            <v>Lab-CatAHourly-METS</v>
          </cell>
        </row>
        <row r="489">
          <cell r="B489">
            <v>2105030</v>
          </cell>
          <cell r="C489" t="str">
            <v>Senior Clerk Stores</v>
          </cell>
          <cell r="D489" t="str">
            <v>A5 - Assistant Stores Supervisor</v>
          </cell>
          <cell r="E489" t="str">
            <v>/Day</v>
          </cell>
          <cell r="F489">
            <v>151.7370916728687</v>
          </cell>
          <cell r="G489">
            <v>3958.8207217451445</v>
          </cell>
          <cell r="J489" t="str">
            <v>B</v>
          </cell>
          <cell r="L489">
            <v>0</v>
          </cell>
          <cell r="M489">
            <v>0</v>
          </cell>
          <cell r="N489">
            <v>0</v>
          </cell>
          <cell r="O489">
            <v>0</v>
          </cell>
          <cell r="P489">
            <v>3958.8207217451445</v>
          </cell>
          <cell r="Q489">
            <v>151.7370916728687</v>
          </cell>
          <cell r="S489">
            <v>2095.9238437499994</v>
          </cell>
          <cell r="T489">
            <v>0</v>
          </cell>
          <cell r="U489">
            <v>0</v>
          </cell>
          <cell r="V489">
            <v>2095.9238437499994</v>
          </cell>
          <cell r="X489">
            <v>16.066874999999996</v>
          </cell>
          <cell r="Y489">
            <v>21.422499999999996</v>
          </cell>
          <cell r="Z489">
            <v>0</v>
          </cell>
          <cell r="AA489">
            <v>0</v>
          </cell>
          <cell r="AB489">
            <v>0</v>
          </cell>
          <cell r="AC489">
            <v>0</v>
          </cell>
          <cell r="AD489">
            <v>16.066874999999996</v>
          </cell>
          <cell r="AE489">
            <v>21.422499999999996</v>
          </cell>
          <cell r="AG489">
            <v>13</v>
          </cell>
          <cell r="AH489">
            <v>8</v>
          </cell>
          <cell r="AI489">
            <v>0</v>
          </cell>
          <cell r="AJ489">
            <v>0</v>
          </cell>
          <cell r="AK489">
            <v>0</v>
          </cell>
          <cell r="AL489">
            <v>0</v>
          </cell>
          <cell r="AM489">
            <v>13</v>
          </cell>
          <cell r="AN489">
            <v>8</v>
          </cell>
          <cell r="AP489" t="str">
            <v>Fixed</v>
          </cell>
          <cell r="AQ489">
            <v>0</v>
          </cell>
          <cell r="AR489">
            <v>0</v>
          </cell>
          <cell r="AS489" t="str">
            <v>Fixed</v>
          </cell>
          <cell r="AU489">
            <v>246.55050000000003</v>
          </cell>
          <cell r="AV489">
            <v>0</v>
          </cell>
          <cell r="AW489">
            <v>0</v>
          </cell>
          <cell r="AX489">
            <v>246.55050000000003</v>
          </cell>
          <cell r="AZ489">
            <v>0</v>
          </cell>
          <cell r="BA489">
            <v>0</v>
          </cell>
          <cell r="BB489">
            <v>0</v>
          </cell>
          <cell r="BC489">
            <v>0</v>
          </cell>
          <cell r="BE489">
            <v>0</v>
          </cell>
          <cell r="BF489">
            <v>0</v>
          </cell>
          <cell r="BG489">
            <v>0</v>
          </cell>
          <cell r="BH489">
            <v>0</v>
          </cell>
          <cell r="BJ489">
            <v>20</v>
          </cell>
          <cell r="BK489">
            <v>0</v>
          </cell>
          <cell r="BL489">
            <v>0</v>
          </cell>
          <cell r="BM489">
            <v>20</v>
          </cell>
          <cell r="BO489">
            <v>0</v>
          </cell>
          <cell r="BP489">
            <v>0</v>
          </cell>
          <cell r="BQ489">
            <v>0</v>
          </cell>
          <cell r="BT489">
            <v>0</v>
          </cell>
          <cell r="BV489">
            <v>0</v>
          </cell>
          <cell r="BX489">
            <v>27.227237187499991</v>
          </cell>
          <cell r="BY489">
            <v>0</v>
          </cell>
          <cell r="BZ489">
            <v>0</v>
          </cell>
          <cell r="CA489">
            <v>27.227237187499991</v>
          </cell>
          <cell r="CC489">
            <v>0</v>
          </cell>
          <cell r="CD489">
            <v>0</v>
          </cell>
          <cell r="CE489">
            <v>0</v>
          </cell>
          <cell r="CG489">
            <v>169.14105419062494</v>
          </cell>
          <cell r="CI489">
            <v>7.4874902265624979</v>
          </cell>
          <cell r="CJ489">
            <v>0</v>
          </cell>
          <cell r="CK489">
            <v>0</v>
          </cell>
          <cell r="CL489">
            <v>7.4874902265624979</v>
          </cell>
          <cell r="CN489">
            <v>27.227237187499991</v>
          </cell>
          <cell r="CO489">
            <v>0</v>
          </cell>
          <cell r="CP489">
            <v>0</v>
          </cell>
          <cell r="CQ489">
            <v>27.227237187499991</v>
          </cell>
          <cell r="CS489">
            <v>153.35577982436243</v>
          </cell>
          <cell r="CT489">
            <v>0</v>
          </cell>
          <cell r="CU489">
            <v>0</v>
          </cell>
          <cell r="CV489">
            <v>153.35577982436243</v>
          </cell>
          <cell r="CX489">
            <v>0</v>
          </cell>
          <cell r="CZ489">
            <v>156.64985779109583</v>
          </cell>
          <cell r="DA489">
            <v>0</v>
          </cell>
          <cell r="DB489">
            <v>0</v>
          </cell>
          <cell r="DC489">
            <v>156.64985779109583</v>
          </cell>
          <cell r="DE489">
            <v>0</v>
          </cell>
          <cell r="DF489">
            <v>0</v>
          </cell>
          <cell r="DG489">
            <v>0</v>
          </cell>
          <cell r="DI489">
            <v>73.35733453124999</v>
          </cell>
          <cell r="DK489">
            <v>174.59045618437494</v>
          </cell>
          <cell r="DM489">
            <v>447.06055587187484</v>
          </cell>
          <cell r="DO489">
            <v>45.937945628623041</v>
          </cell>
          <cell r="DP489">
            <v>0</v>
          </cell>
          <cell r="DQ489">
            <v>0</v>
          </cell>
          <cell r="DR489">
            <v>45.937945628623041</v>
          </cell>
          <cell r="DT489">
            <v>2722.7237187499991</v>
          </cell>
          <cell r="DU489">
            <v>0</v>
          </cell>
          <cell r="DV489">
            <v>0</v>
          </cell>
          <cell r="DW489">
            <v>2722.7237187499991</v>
          </cell>
          <cell r="EC489">
            <v>8</v>
          </cell>
          <cell r="ED489">
            <v>2105030</v>
          </cell>
          <cell r="EE489" t="str">
            <v>Senior Clerk Stores</v>
          </cell>
          <cell r="EF489" t="str">
            <v>A5 - Assistant Stores Supervisor</v>
          </cell>
          <cell r="EG489" t="str">
            <v>/Day</v>
          </cell>
          <cell r="EH489">
            <v>151.74</v>
          </cell>
          <cell r="EO489">
            <v>223960</v>
          </cell>
          <cell r="EP489" t="str">
            <v>Lab-CatAHourly-METS-Allow-%</v>
          </cell>
          <cell r="EQ489" t="str">
            <v>22390</v>
          </cell>
          <cell r="ER489" t="str">
            <v>Lab-CatAHourly-METS</v>
          </cell>
        </row>
        <row r="490">
          <cell r="B490">
            <v>2105040</v>
          </cell>
          <cell r="C490" t="str">
            <v>Personnel Assistant</v>
          </cell>
          <cell r="D490" t="str">
            <v>A5 - Same as hostel Induna</v>
          </cell>
          <cell r="E490" t="str">
            <v>/Day</v>
          </cell>
          <cell r="F490">
            <v>150.52288156650729</v>
          </cell>
          <cell r="G490">
            <v>3927.1419800701751</v>
          </cell>
          <cell r="J490" t="str">
            <v>B</v>
          </cell>
          <cell r="L490">
            <v>0</v>
          </cell>
          <cell r="M490">
            <v>0</v>
          </cell>
          <cell r="N490">
            <v>0</v>
          </cell>
          <cell r="O490">
            <v>0</v>
          </cell>
          <cell r="P490">
            <v>3927.1419800701751</v>
          </cell>
          <cell r="Q490">
            <v>150.52288156650729</v>
          </cell>
          <cell r="S490">
            <v>2095.9238437499994</v>
          </cell>
          <cell r="T490">
            <v>0</v>
          </cell>
          <cell r="U490">
            <v>0</v>
          </cell>
          <cell r="V490">
            <v>2095.9238437499994</v>
          </cell>
          <cell r="X490">
            <v>16.066874999999996</v>
          </cell>
          <cell r="Y490">
            <v>21.422499999999996</v>
          </cell>
          <cell r="Z490">
            <v>0</v>
          </cell>
          <cell r="AA490">
            <v>0</v>
          </cell>
          <cell r="AB490">
            <v>0</v>
          </cell>
          <cell r="AC490">
            <v>0</v>
          </cell>
          <cell r="AD490">
            <v>16.066874999999996</v>
          </cell>
          <cell r="AE490">
            <v>21.422499999999996</v>
          </cell>
          <cell r="AG490">
            <v>13</v>
          </cell>
          <cell r="AH490">
            <v>8</v>
          </cell>
          <cell r="AI490">
            <v>0</v>
          </cell>
          <cell r="AJ490">
            <v>0</v>
          </cell>
          <cell r="AK490">
            <v>0</v>
          </cell>
          <cell r="AL490">
            <v>0</v>
          </cell>
          <cell r="AM490">
            <v>13</v>
          </cell>
          <cell r="AN490">
            <v>8</v>
          </cell>
          <cell r="AP490" t="str">
            <v>Fixed</v>
          </cell>
          <cell r="AQ490">
            <v>0</v>
          </cell>
          <cell r="AR490">
            <v>0</v>
          </cell>
          <cell r="AS490" t="str">
            <v>Fixed</v>
          </cell>
          <cell r="AU490">
            <v>172.19400000000002</v>
          </cell>
          <cell r="AV490">
            <v>0</v>
          </cell>
          <cell r="AW490">
            <v>0</v>
          </cell>
          <cell r="AX490">
            <v>172.19400000000002</v>
          </cell>
          <cell r="AZ490">
            <v>0</v>
          </cell>
          <cell r="BA490">
            <v>0</v>
          </cell>
          <cell r="BB490">
            <v>0</v>
          </cell>
          <cell r="BC490">
            <v>0</v>
          </cell>
          <cell r="BE490">
            <v>0</v>
          </cell>
          <cell r="BF490">
            <v>0</v>
          </cell>
          <cell r="BG490">
            <v>0</v>
          </cell>
          <cell r="BH490">
            <v>0</v>
          </cell>
          <cell r="BJ490">
            <v>20</v>
          </cell>
          <cell r="BK490">
            <v>0</v>
          </cell>
          <cell r="BL490">
            <v>0</v>
          </cell>
          <cell r="BM490">
            <v>20</v>
          </cell>
          <cell r="BO490">
            <v>0</v>
          </cell>
          <cell r="BP490">
            <v>0</v>
          </cell>
          <cell r="BQ490">
            <v>0</v>
          </cell>
          <cell r="BT490">
            <v>0</v>
          </cell>
          <cell r="BV490">
            <v>49.49302500000001</v>
          </cell>
          <cell r="BX490">
            <v>26.978602437499994</v>
          </cell>
          <cell r="BY490">
            <v>0</v>
          </cell>
          <cell r="BZ490">
            <v>0</v>
          </cell>
          <cell r="CA490">
            <v>26.978602437499994</v>
          </cell>
          <cell r="CC490">
            <v>0</v>
          </cell>
          <cell r="CD490">
            <v>0</v>
          </cell>
          <cell r="CE490">
            <v>0</v>
          </cell>
          <cell r="CG490">
            <v>169.14105419062494</v>
          </cell>
          <cell r="CI490">
            <v>7.2830098515624986</v>
          </cell>
          <cell r="CJ490">
            <v>0</v>
          </cell>
          <cell r="CK490">
            <v>0</v>
          </cell>
          <cell r="CL490">
            <v>7.2830098515624986</v>
          </cell>
          <cell r="CN490">
            <v>26.483672187499991</v>
          </cell>
          <cell r="CO490">
            <v>0</v>
          </cell>
          <cell r="CP490">
            <v>0</v>
          </cell>
          <cell r="CQ490">
            <v>26.483672187499991</v>
          </cell>
          <cell r="CS490">
            <v>149.16769457576245</v>
          </cell>
          <cell r="CT490">
            <v>0</v>
          </cell>
          <cell r="CU490">
            <v>0</v>
          </cell>
          <cell r="CV490">
            <v>149.16769457576245</v>
          </cell>
          <cell r="CX490">
            <v>0</v>
          </cell>
          <cell r="CZ490">
            <v>155.21935648972601</v>
          </cell>
          <cell r="DA490">
            <v>0</v>
          </cell>
          <cell r="DB490">
            <v>0</v>
          </cell>
          <cell r="DC490">
            <v>155.21935648972601</v>
          </cell>
          <cell r="DE490">
            <v>0</v>
          </cell>
          <cell r="DF490">
            <v>0</v>
          </cell>
          <cell r="DG490">
            <v>0</v>
          </cell>
          <cell r="DI490">
            <v>73.35733453124999</v>
          </cell>
          <cell r="DK490">
            <v>174.59045618437494</v>
          </cell>
          <cell r="DM490">
            <v>447.06055587187484</v>
          </cell>
          <cell r="DO490">
            <v>45.937945628623041</v>
          </cell>
          <cell r="DP490">
            <v>0</v>
          </cell>
          <cell r="DQ490">
            <v>0</v>
          </cell>
          <cell r="DR490">
            <v>45.937945628623041</v>
          </cell>
          <cell r="DT490">
            <v>2697.8602437499994</v>
          </cell>
          <cell r="DU490">
            <v>0</v>
          </cell>
          <cell r="DV490">
            <v>0</v>
          </cell>
          <cell r="DW490">
            <v>2697.8602437499994</v>
          </cell>
          <cell r="EC490">
            <v>8</v>
          </cell>
          <cell r="ED490">
            <v>2105040</v>
          </cell>
          <cell r="EE490" t="str">
            <v>Personnel Assistant</v>
          </cell>
          <cell r="EF490" t="str">
            <v>A5 - Same as hostel Induna</v>
          </cell>
          <cell r="EG490" t="str">
            <v>/Day</v>
          </cell>
          <cell r="EH490">
            <v>150.52000000000001</v>
          </cell>
          <cell r="EO490">
            <v>223970</v>
          </cell>
          <cell r="EP490" t="str">
            <v>Lab-CatAHourly-METS-CompCont</v>
          </cell>
          <cell r="EQ490" t="str">
            <v>22390</v>
          </cell>
          <cell r="ER490" t="str">
            <v>Lab-CatAHourly-METS</v>
          </cell>
        </row>
        <row r="491">
          <cell r="B491">
            <v>2105050</v>
          </cell>
          <cell r="C491" t="str">
            <v>Hostel Induna</v>
          </cell>
          <cell r="D491" t="str">
            <v>A5</v>
          </cell>
          <cell r="E491" t="str">
            <v>/Day</v>
          </cell>
          <cell r="F491">
            <v>150.52288156650729</v>
          </cell>
          <cell r="G491">
            <v>3927.1419800701751</v>
          </cell>
          <cell r="J491" t="str">
            <v>B</v>
          </cell>
          <cell r="L491">
            <v>0</v>
          </cell>
          <cell r="M491">
            <v>0</v>
          </cell>
          <cell r="N491">
            <v>0</v>
          </cell>
          <cell r="O491">
            <v>0</v>
          </cell>
          <cell r="P491">
            <v>3927.1419800701751</v>
          </cell>
          <cell r="Q491">
            <v>150.52288156650729</v>
          </cell>
          <cell r="S491">
            <v>2095.9238437499994</v>
          </cell>
          <cell r="T491">
            <v>0</v>
          </cell>
          <cell r="U491">
            <v>0</v>
          </cell>
          <cell r="V491">
            <v>2095.9238437499994</v>
          </cell>
          <cell r="X491">
            <v>16.066874999999996</v>
          </cell>
          <cell r="Y491">
            <v>21.422499999999996</v>
          </cell>
          <cell r="Z491">
            <v>0</v>
          </cell>
          <cell r="AA491">
            <v>0</v>
          </cell>
          <cell r="AB491">
            <v>0</v>
          </cell>
          <cell r="AC491">
            <v>0</v>
          </cell>
          <cell r="AD491">
            <v>16.066874999999996</v>
          </cell>
          <cell r="AE491">
            <v>21.422499999999996</v>
          </cell>
          <cell r="AG491">
            <v>13</v>
          </cell>
          <cell r="AH491">
            <v>8</v>
          </cell>
          <cell r="AI491">
            <v>0</v>
          </cell>
          <cell r="AJ491">
            <v>0</v>
          </cell>
          <cell r="AK491">
            <v>0</v>
          </cell>
          <cell r="AL491">
            <v>0</v>
          </cell>
          <cell r="AM491">
            <v>13</v>
          </cell>
          <cell r="AN491">
            <v>8</v>
          </cell>
          <cell r="AP491" t="str">
            <v>Fixed</v>
          </cell>
          <cell r="AQ491">
            <v>0</v>
          </cell>
          <cell r="AR491">
            <v>0</v>
          </cell>
          <cell r="AS491" t="str">
            <v>Fixed</v>
          </cell>
          <cell r="AU491">
            <v>172.19400000000002</v>
          </cell>
          <cell r="AV491">
            <v>0</v>
          </cell>
          <cell r="AW491">
            <v>0</v>
          </cell>
          <cell r="AX491">
            <v>172.19400000000002</v>
          </cell>
          <cell r="AZ491">
            <v>0</v>
          </cell>
          <cell r="BA491">
            <v>0</v>
          </cell>
          <cell r="BB491">
            <v>0</v>
          </cell>
          <cell r="BC491">
            <v>0</v>
          </cell>
          <cell r="BE491">
            <v>0</v>
          </cell>
          <cell r="BF491">
            <v>0</v>
          </cell>
          <cell r="BG491">
            <v>0</v>
          </cell>
          <cell r="BH491">
            <v>0</v>
          </cell>
          <cell r="BJ491">
            <v>20</v>
          </cell>
          <cell r="BK491">
            <v>0</v>
          </cell>
          <cell r="BL491">
            <v>0</v>
          </cell>
          <cell r="BM491">
            <v>20</v>
          </cell>
          <cell r="BO491">
            <v>0</v>
          </cell>
          <cell r="BP491">
            <v>0</v>
          </cell>
          <cell r="BQ491">
            <v>0</v>
          </cell>
          <cell r="BT491">
            <v>0</v>
          </cell>
          <cell r="BV491">
            <v>49.49302500000001</v>
          </cell>
          <cell r="BX491">
            <v>26.978602437499994</v>
          </cell>
          <cell r="BY491">
            <v>0</v>
          </cell>
          <cell r="BZ491">
            <v>0</v>
          </cell>
          <cell r="CA491">
            <v>26.978602437499994</v>
          </cell>
          <cell r="CC491">
            <v>0</v>
          </cell>
          <cell r="CD491">
            <v>0</v>
          </cell>
          <cell r="CE491">
            <v>0</v>
          </cell>
          <cell r="CG491">
            <v>169.14105419062494</v>
          </cell>
          <cell r="CI491">
            <v>7.2830098515624986</v>
          </cell>
          <cell r="CJ491">
            <v>0</v>
          </cell>
          <cell r="CK491">
            <v>0</v>
          </cell>
          <cell r="CL491">
            <v>7.2830098515624986</v>
          </cell>
          <cell r="CN491">
            <v>26.483672187499991</v>
          </cell>
          <cell r="CO491">
            <v>0</v>
          </cell>
          <cell r="CP491">
            <v>0</v>
          </cell>
          <cell r="CQ491">
            <v>26.483672187499991</v>
          </cell>
          <cell r="CS491">
            <v>149.16769457576245</v>
          </cell>
          <cell r="CT491">
            <v>0</v>
          </cell>
          <cell r="CU491">
            <v>0</v>
          </cell>
          <cell r="CV491">
            <v>149.16769457576245</v>
          </cell>
          <cell r="CX491">
            <v>0</v>
          </cell>
          <cell r="CZ491">
            <v>155.21935648972601</v>
          </cell>
          <cell r="DA491">
            <v>0</v>
          </cell>
          <cell r="DB491">
            <v>0</v>
          </cell>
          <cell r="DC491">
            <v>155.21935648972601</v>
          </cell>
          <cell r="DE491">
            <v>0</v>
          </cell>
          <cell r="DF491">
            <v>0</v>
          </cell>
          <cell r="DG491">
            <v>0</v>
          </cell>
          <cell r="DI491">
            <v>73.35733453124999</v>
          </cell>
          <cell r="DK491">
            <v>174.59045618437494</v>
          </cell>
          <cell r="DM491">
            <v>447.06055587187484</v>
          </cell>
          <cell r="DO491">
            <v>45.937945628623041</v>
          </cell>
          <cell r="DP491">
            <v>0</v>
          </cell>
          <cell r="DQ491">
            <v>0</v>
          </cell>
          <cell r="DR491">
            <v>45.937945628623041</v>
          </cell>
          <cell r="DT491">
            <v>2697.8602437499994</v>
          </cell>
          <cell r="DU491">
            <v>0</v>
          </cell>
          <cell r="DV491">
            <v>0</v>
          </cell>
          <cell r="DW491">
            <v>2697.8602437499994</v>
          </cell>
          <cell r="EC491">
            <v>8</v>
          </cell>
          <cell r="ED491">
            <v>2105050</v>
          </cell>
          <cell r="EE491" t="str">
            <v>Hostel Induna</v>
          </cell>
          <cell r="EF491" t="str">
            <v>A5</v>
          </cell>
          <cell r="EG491" t="str">
            <v>/Day</v>
          </cell>
          <cell r="EH491">
            <v>150.52000000000001</v>
          </cell>
          <cell r="EO491">
            <v>223980</v>
          </cell>
          <cell r="EP491" t="str">
            <v>Lab-CatAHourly-METS-StatutCont</v>
          </cell>
          <cell r="EQ491" t="str">
            <v>22390</v>
          </cell>
          <cell r="ER491" t="str">
            <v>Lab-CatAHourly-METS</v>
          </cell>
        </row>
        <row r="492">
          <cell r="EO492">
            <v>223990</v>
          </cell>
          <cell r="EP492" t="str">
            <v>Lab-CatAHourly-METS-Provisions</v>
          </cell>
          <cell r="EQ492" t="str">
            <v>22390</v>
          </cell>
          <cell r="ER492" t="str">
            <v>Lab-CatAHourly-METS</v>
          </cell>
        </row>
        <row r="493">
          <cell r="B493">
            <v>2107</v>
          </cell>
          <cell r="C493" t="str">
            <v>CAT B - A 7</v>
          </cell>
          <cell r="EC493" t="str">
            <v>*</v>
          </cell>
          <cell r="ED493">
            <v>2107</v>
          </cell>
          <cell r="EE493" t="str">
            <v>CAT B - A 7</v>
          </cell>
          <cell r="EO493">
            <v>223999</v>
          </cell>
          <cell r="EP493" t="str">
            <v>Lab-CatAHourly-METS-Unallocated</v>
          </cell>
          <cell r="EQ493" t="str">
            <v>22390</v>
          </cell>
          <cell r="ER493" t="str">
            <v>Lab-CatAHourly-METS</v>
          </cell>
        </row>
        <row r="494">
          <cell r="EO494">
            <v>224210</v>
          </cell>
          <cell r="EP494" t="str">
            <v>Lab-Cat1-8-Ops-HourlyNorm</v>
          </cell>
          <cell r="EQ494" t="str">
            <v>22420</v>
          </cell>
          <cell r="ER494" t="str">
            <v>Lab-Cat1-8-Ops</v>
          </cell>
        </row>
        <row r="495">
          <cell r="B495">
            <v>2107000</v>
          </cell>
          <cell r="C495" t="str">
            <v>Punch Operator</v>
          </cell>
          <cell r="D495" t="str">
            <v>A7</v>
          </cell>
          <cell r="E495" t="str">
            <v>/Day</v>
          </cell>
          <cell r="F495">
            <v>217.4447677404014</v>
          </cell>
          <cell r="G495">
            <v>5673.1339903470725</v>
          </cell>
          <cell r="J495" t="str">
            <v>B</v>
          </cell>
          <cell r="L495">
            <v>0</v>
          </cell>
          <cell r="M495">
            <v>0</v>
          </cell>
          <cell r="N495">
            <v>0</v>
          </cell>
          <cell r="O495">
            <v>0</v>
          </cell>
          <cell r="P495">
            <v>5673.1339903470725</v>
          </cell>
          <cell r="Q495">
            <v>217.4447677404014</v>
          </cell>
          <cell r="S495">
            <v>3096.7525499999997</v>
          </cell>
          <cell r="T495">
            <v>0</v>
          </cell>
          <cell r="U495">
            <v>0</v>
          </cell>
          <cell r="V495">
            <v>3096.7525499999997</v>
          </cell>
          <cell r="X495">
            <v>23.738999999999997</v>
          </cell>
          <cell r="Y495">
            <v>31.651999999999997</v>
          </cell>
          <cell r="Z495">
            <v>0</v>
          </cell>
          <cell r="AA495">
            <v>0</v>
          </cell>
          <cell r="AB495">
            <v>0</v>
          </cell>
          <cell r="AC495">
            <v>0</v>
          </cell>
          <cell r="AD495">
            <v>23.738999999999997</v>
          </cell>
          <cell r="AE495">
            <v>31.651999999999997</v>
          </cell>
          <cell r="AG495">
            <v>13</v>
          </cell>
          <cell r="AH495">
            <v>8</v>
          </cell>
          <cell r="AI495">
            <v>0</v>
          </cell>
          <cell r="AJ495">
            <v>0</v>
          </cell>
          <cell r="AK495">
            <v>0</v>
          </cell>
          <cell r="AL495">
            <v>0</v>
          </cell>
          <cell r="AM495">
            <v>13</v>
          </cell>
          <cell r="AN495">
            <v>8</v>
          </cell>
          <cell r="AP495" t="str">
            <v>Fixed</v>
          </cell>
          <cell r="AQ495">
            <v>0</v>
          </cell>
          <cell r="AR495">
            <v>0</v>
          </cell>
          <cell r="AS495" t="str">
            <v>Fixed</v>
          </cell>
          <cell r="AU495">
            <v>209.37225000000004</v>
          </cell>
          <cell r="AV495">
            <v>0</v>
          </cell>
          <cell r="AW495">
            <v>0</v>
          </cell>
          <cell r="AX495">
            <v>209.37225000000004</v>
          </cell>
          <cell r="AZ495">
            <v>0</v>
          </cell>
          <cell r="BA495">
            <v>0</v>
          </cell>
          <cell r="BB495">
            <v>0</v>
          </cell>
          <cell r="BC495">
            <v>0</v>
          </cell>
          <cell r="BE495">
            <v>0</v>
          </cell>
          <cell r="BF495">
            <v>0</v>
          </cell>
          <cell r="BG495">
            <v>0</v>
          </cell>
          <cell r="BH495">
            <v>0</v>
          </cell>
          <cell r="BJ495">
            <v>20</v>
          </cell>
          <cell r="BK495">
            <v>0</v>
          </cell>
          <cell r="BL495">
            <v>0</v>
          </cell>
          <cell r="BM495">
            <v>20</v>
          </cell>
          <cell r="BO495">
            <v>0</v>
          </cell>
          <cell r="BP495">
            <v>0</v>
          </cell>
          <cell r="BQ495">
            <v>0</v>
          </cell>
          <cell r="BT495">
            <v>0</v>
          </cell>
          <cell r="BV495">
            <v>0</v>
          </cell>
          <cell r="BX495">
            <v>38.679477999999996</v>
          </cell>
          <cell r="BY495">
            <v>0</v>
          </cell>
          <cell r="BZ495">
            <v>0</v>
          </cell>
          <cell r="CA495">
            <v>38.679477999999996</v>
          </cell>
          <cell r="CC495">
            <v>0</v>
          </cell>
          <cell r="CD495">
            <v>0</v>
          </cell>
          <cell r="CE495">
            <v>0</v>
          </cell>
          <cell r="CG495">
            <v>249.90793078499996</v>
          </cell>
          <cell r="CI495">
            <v>10.63685645</v>
          </cell>
          <cell r="CJ495">
            <v>0</v>
          </cell>
          <cell r="CK495">
            <v>0</v>
          </cell>
          <cell r="CL495">
            <v>10.63685645</v>
          </cell>
          <cell r="CN495">
            <v>38.679477999999996</v>
          </cell>
          <cell r="CO495">
            <v>0</v>
          </cell>
          <cell r="CP495">
            <v>0</v>
          </cell>
          <cell r="CQ495">
            <v>38.679477999999996</v>
          </cell>
          <cell r="CS495">
            <v>217.85983906631995</v>
          </cell>
          <cell r="CT495">
            <v>0</v>
          </cell>
          <cell r="CU495">
            <v>0</v>
          </cell>
          <cell r="CV495">
            <v>217.85983906631995</v>
          </cell>
          <cell r="CX495">
            <v>0</v>
          </cell>
          <cell r="CZ495">
            <v>222.53946246575339</v>
          </cell>
          <cell r="DA495">
            <v>0</v>
          </cell>
          <cell r="DB495">
            <v>0</v>
          </cell>
          <cell r="DC495">
            <v>222.53946246575339</v>
          </cell>
          <cell r="DE495">
            <v>0</v>
          </cell>
          <cell r="DF495">
            <v>0</v>
          </cell>
          <cell r="DG495">
            <v>0</v>
          </cell>
          <cell r="DI495">
            <v>108.38633925000001</v>
          </cell>
          <cell r="DK495">
            <v>257.95948741499996</v>
          </cell>
          <cell r="DM495">
            <v>660.5373189149999</v>
          </cell>
          <cell r="DO495">
            <v>45.937945628623041</v>
          </cell>
          <cell r="DP495">
            <v>0</v>
          </cell>
          <cell r="DQ495">
            <v>0</v>
          </cell>
          <cell r="DR495">
            <v>45.937945628623041</v>
          </cell>
          <cell r="DT495">
            <v>3867.9477999999995</v>
          </cell>
          <cell r="DU495">
            <v>0</v>
          </cell>
          <cell r="DV495">
            <v>0</v>
          </cell>
          <cell r="DW495">
            <v>3867.9477999999995</v>
          </cell>
          <cell r="EC495">
            <v>8</v>
          </cell>
          <cell r="ED495">
            <v>2107000</v>
          </cell>
          <cell r="EE495" t="str">
            <v>Punch Operator</v>
          </cell>
          <cell r="EF495" t="str">
            <v>A7</v>
          </cell>
          <cell r="EG495" t="str">
            <v>/Day</v>
          </cell>
          <cell r="EH495">
            <v>217.44</v>
          </cell>
          <cell r="EO495">
            <v>224215</v>
          </cell>
          <cell r="EP495" t="str">
            <v>Lab-Cat1-8-Ops-HourlyExc</v>
          </cell>
          <cell r="EQ495" t="str">
            <v>22420</v>
          </cell>
          <cell r="ER495" t="str">
            <v>Lab-Cat1-8-Ops</v>
          </cell>
        </row>
        <row r="496">
          <cell r="B496">
            <v>2107010</v>
          </cell>
          <cell r="C496" t="str">
            <v>Training Instructor</v>
          </cell>
          <cell r="D496" t="str">
            <v>A7</v>
          </cell>
          <cell r="E496" t="str">
            <v>/Day</v>
          </cell>
          <cell r="F496">
            <v>217.4447677404014</v>
          </cell>
          <cell r="G496">
            <v>5673.1339903470725</v>
          </cell>
          <cell r="J496" t="str">
            <v>B</v>
          </cell>
          <cell r="L496">
            <v>0</v>
          </cell>
          <cell r="M496">
            <v>0</v>
          </cell>
          <cell r="N496">
            <v>0</v>
          </cell>
          <cell r="O496">
            <v>0</v>
          </cell>
          <cell r="P496">
            <v>5673.1339903470725</v>
          </cell>
          <cell r="Q496">
            <v>217.4447677404014</v>
          </cell>
          <cell r="S496">
            <v>3096.7525499999997</v>
          </cell>
          <cell r="T496">
            <v>0</v>
          </cell>
          <cell r="U496">
            <v>0</v>
          </cell>
          <cell r="V496">
            <v>3096.7525499999997</v>
          </cell>
          <cell r="X496">
            <v>23.738999999999997</v>
          </cell>
          <cell r="Y496">
            <v>31.651999999999997</v>
          </cell>
          <cell r="Z496">
            <v>0</v>
          </cell>
          <cell r="AA496">
            <v>0</v>
          </cell>
          <cell r="AB496">
            <v>0</v>
          </cell>
          <cell r="AC496">
            <v>0</v>
          </cell>
          <cell r="AD496">
            <v>23.738999999999997</v>
          </cell>
          <cell r="AE496">
            <v>31.651999999999997</v>
          </cell>
          <cell r="AG496">
            <v>13</v>
          </cell>
          <cell r="AH496">
            <v>8</v>
          </cell>
          <cell r="AI496">
            <v>0</v>
          </cell>
          <cell r="AJ496">
            <v>0</v>
          </cell>
          <cell r="AK496">
            <v>0</v>
          </cell>
          <cell r="AL496">
            <v>0</v>
          </cell>
          <cell r="AM496">
            <v>13</v>
          </cell>
          <cell r="AN496">
            <v>8</v>
          </cell>
          <cell r="AP496" t="str">
            <v>Fixed</v>
          </cell>
          <cell r="AQ496">
            <v>0</v>
          </cell>
          <cell r="AR496">
            <v>0</v>
          </cell>
          <cell r="AS496" t="str">
            <v>Fixed</v>
          </cell>
          <cell r="AU496">
            <v>209.37225000000004</v>
          </cell>
          <cell r="AV496">
            <v>0</v>
          </cell>
          <cell r="AW496">
            <v>0</v>
          </cell>
          <cell r="AX496">
            <v>209.37225000000004</v>
          </cell>
          <cell r="AZ496">
            <v>0</v>
          </cell>
          <cell r="BA496">
            <v>0</v>
          </cell>
          <cell r="BB496">
            <v>0</v>
          </cell>
          <cell r="BC496">
            <v>0</v>
          </cell>
          <cell r="BE496">
            <v>0</v>
          </cell>
          <cell r="BF496">
            <v>0</v>
          </cell>
          <cell r="BG496">
            <v>0</v>
          </cell>
          <cell r="BH496">
            <v>0</v>
          </cell>
          <cell r="BJ496">
            <v>20</v>
          </cell>
          <cell r="BK496">
            <v>0</v>
          </cell>
          <cell r="BL496">
            <v>0</v>
          </cell>
          <cell r="BM496">
            <v>20</v>
          </cell>
          <cell r="BO496">
            <v>0</v>
          </cell>
          <cell r="BP496">
            <v>0</v>
          </cell>
          <cell r="BQ496">
            <v>0</v>
          </cell>
          <cell r="BT496">
            <v>0</v>
          </cell>
          <cell r="BV496">
            <v>0</v>
          </cell>
          <cell r="BX496">
            <v>38.679477999999996</v>
          </cell>
          <cell r="BY496">
            <v>0</v>
          </cell>
          <cell r="BZ496">
            <v>0</v>
          </cell>
          <cell r="CA496">
            <v>38.679477999999996</v>
          </cell>
          <cell r="CC496">
            <v>0</v>
          </cell>
          <cell r="CD496">
            <v>0</v>
          </cell>
          <cell r="CE496">
            <v>0</v>
          </cell>
          <cell r="CG496">
            <v>249.90793078499996</v>
          </cell>
          <cell r="CI496">
            <v>10.63685645</v>
          </cell>
          <cell r="CJ496">
            <v>0</v>
          </cell>
          <cell r="CK496">
            <v>0</v>
          </cell>
          <cell r="CL496">
            <v>10.63685645</v>
          </cell>
          <cell r="CN496">
            <v>38.679477999999996</v>
          </cell>
          <cell r="CO496">
            <v>0</v>
          </cell>
          <cell r="CP496">
            <v>0</v>
          </cell>
          <cell r="CQ496">
            <v>38.679477999999996</v>
          </cell>
          <cell r="CS496">
            <v>217.85983906631995</v>
          </cell>
          <cell r="CT496">
            <v>0</v>
          </cell>
          <cell r="CU496">
            <v>0</v>
          </cell>
          <cell r="CV496">
            <v>217.85983906631995</v>
          </cell>
          <cell r="CX496">
            <v>0</v>
          </cell>
          <cell r="CZ496">
            <v>222.53946246575339</v>
          </cell>
          <cell r="DA496">
            <v>0</v>
          </cell>
          <cell r="DB496">
            <v>0</v>
          </cell>
          <cell r="DC496">
            <v>222.53946246575339</v>
          </cell>
          <cell r="DE496">
            <v>0</v>
          </cell>
          <cell r="DF496">
            <v>0</v>
          </cell>
          <cell r="DG496">
            <v>0</v>
          </cell>
          <cell r="DI496">
            <v>108.38633925000001</v>
          </cell>
          <cell r="DK496">
            <v>257.95948741499996</v>
          </cell>
          <cell r="DM496">
            <v>660.5373189149999</v>
          </cell>
          <cell r="DO496">
            <v>45.937945628623041</v>
          </cell>
          <cell r="DP496">
            <v>0</v>
          </cell>
          <cell r="DQ496">
            <v>0</v>
          </cell>
          <cell r="DR496">
            <v>45.937945628623041</v>
          </cell>
          <cell r="DT496">
            <v>3867.9477999999995</v>
          </cell>
          <cell r="DU496">
            <v>0</v>
          </cell>
          <cell r="DV496">
            <v>0</v>
          </cell>
          <cell r="DW496">
            <v>3867.9477999999995</v>
          </cell>
          <cell r="EC496">
            <v>8</v>
          </cell>
          <cell r="ED496">
            <v>2107010</v>
          </cell>
          <cell r="EE496" t="str">
            <v>Training Instructor</v>
          </cell>
          <cell r="EF496" t="str">
            <v>A7</v>
          </cell>
          <cell r="EG496" t="str">
            <v>/Day</v>
          </cell>
          <cell r="EH496">
            <v>217.44</v>
          </cell>
          <cell r="EO496">
            <v>224220</v>
          </cell>
          <cell r="EP496" t="str">
            <v>Lab-Cat1-8-Ops-Sundry</v>
          </cell>
          <cell r="EQ496" t="str">
            <v>22420</v>
          </cell>
          <cell r="ER496" t="str">
            <v>Lab-Cat1-8-Ops</v>
          </cell>
        </row>
        <row r="497">
          <cell r="B497">
            <v>2107020</v>
          </cell>
          <cell r="C497" t="str">
            <v>Chief Clerk Admin.</v>
          </cell>
          <cell r="D497" t="str">
            <v>A7 - Administration Supervisor</v>
          </cell>
          <cell r="E497" t="str">
            <v>/Day</v>
          </cell>
          <cell r="F497">
            <v>217.4447677404014</v>
          </cell>
          <cell r="G497">
            <v>5673.1339903470725</v>
          </cell>
          <cell r="J497" t="str">
            <v>B</v>
          </cell>
          <cell r="L497">
            <v>0</v>
          </cell>
          <cell r="M497">
            <v>0</v>
          </cell>
          <cell r="N497">
            <v>0</v>
          </cell>
          <cell r="O497">
            <v>0</v>
          </cell>
          <cell r="P497">
            <v>5673.1339903470725</v>
          </cell>
          <cell r="Q497">
            <v>217.4447677404014</v>
          </cell>
          <cell r="S497">
            <v>3096.7525499999997</v>
          </cell>
          <cell r="T497">
            <v>0</v>
          </cell>
          <cell r="U497">
            <v>0</v>
          </cell>
          <cell r="V497">
            <v>3096.7525499999997</v>
          </cell>
          <cell r="X497">
            <v>23.738999999999997</v>
          </cell>
          <cell r="Y497">
            <v>31.651999999999997</v>
          </cell>
          <cell r="Z497">
            <v>0</v>
          </cell>
          <cell r="AA497">
            <v>0</v>
          </cell>
          <cell r="AB497">
            <v>0</v>
          </cell>
          <cell r="AC497">
            <v>0</v>
          </cell>
          <cell r="AD497">
            <v>23.738999999999997</v>
          </cell>
          <cell r="AE497">
            <v>31.651999999999997</v>
          </cell>
          <cell r="AG497">
            <v>13</v>
          </cell>
          <cell r="AH497">
            <v>8</v>
          </cell>
          <cell r="AI497">
            <v>0</v>
          </cell>
          <cell r="AJ497">
            <v>0</v>
          </cell>
          <cell r="AK497">
            <v>0</v>
          </cell>
          <cell r="AL497">
            <v>0</v>
          </cell>
          <cell r="AM497">
            <v>13</v>
          </cell>
          <cell r="AN497">
            <v>8</v>
          </cell>
          <cell r="AP497" t="str">
            <v>Fixed</v>
          </cell>
          <cell r="AQ497">
            <v>0</v>
          </cell>
          <cell r="AR497">
            <v>0</v>
          </cell>
          <cell r="AS497" t="str">
            <v>Fixed</v>
          </cell>
          <cell r="AU497">
            <v>209.37225000000004</v>
          </cell>
          <cell r="AV497">
            <v>0</v>
          </cell>
          <cell r="AW497">
            <v>0</v>
          </cell>
          <cell r="AX497">
            <v>209.37225000000004</v>
          </cell>
          <cell r="AZ497">
            <v>0</v>
          </cell>
          <cell r="BA497">
            <v>0</v>
          </cell>
          <cell r="BB497">
            <v>0</v>
          </cell>
          <cell r="BC497">
            <v>0</v>
          </cell>
          <cell r="BE497">
            <v>0</v>
          </cell>
          <cell r="BF497">
            <v>0</v>
          </cell>
          <cell r="BG497">
            <v>0</v>
          </cell>
          <cell r="BH497">
            <v>0</v>
          </cell>
          <cell r="BJ497">
            <v>20</v>
          </cell>
          <cell r="BK497">
            <v>0</v>
          </cell>
          <cell r="BL497">
            <v>0</v>
          </cell>
          <cell r="BM497">
            <v>20</v>
          </cell>
          <cell r="BO497">
            <v>0</v>
          </cell>
          <cell r="BP497">
            <v>0</v>
          </cell>
          <cell r="BQ497">
            <v>0</v>
          </cell>
          <cell r="BT497">
            <v>0</v>
          </cell>
          <cell r="BV497">
            <v>0</v>
          </cell>
          <cell r="BX497">
            <v>38.679477999999996</v>
          </cell>
          <cell r="BY497">
            <v>0</v>
          </cell>
          <cell r="BZ497">
            <v>0</v>
          </cell>
          <cell r="CA497">
            <v>38.679477999999996</v>
          </cell>
          <cell r="CC497">
            <v>0</v>
          </cell>
          <cell r="CD497">
            <v>0</v>
          </cell>
          <cell r="CE497">
            <v>0</v>
          </cell>
          <cell r="CG497">
            <v>249.90793078499996</v>
          </cell>
          <cell r="CI497">
            <v>10.63685645</v>
          </cell>
          <cell r="CJ497">
            <v>0</v>
          </cell>
          <cell r="CK497">
            <v>0</v>
          </cell>
          <cell r="CL497">
            <v>10.63685645</v>
          </cell>
          <cell r="CN497">
            <v>38.679477999999996</v>
          </cell>
          <cell r="CO497">
            <v>0</v>
          </cell>
          <cell r="CP497">
            <v>0</v>
          </cell>
          <cell r="CQ497">
            <v>38.679477999999996</v>
          </cell>
          <cell r="CS497">
            <v>217.85983906631995</v>
          </cell>
          <cell r="CT497">
            <v>0</v>
          </cell>
          <cell r="CU497">
            <v>0</v>
          </cell>
          <cell r="CV497">
            <v>217.85983906631995</v>
          </cell>
          <cell r="CX497">
            <v>0</v>
          </cell>
          <cell r="CZ497">
            <v>222.53946246575339</v>
          </cell>
          <cell r="DA497">
            <v>0</v>
          </cell>
          <cell r="DB497">
            <v>0</v>
          </cell>
          <cell r="DC497">
            <v>222.53946246575339</v>
          </cell>
          <cell r="DE497">
            <v>0</v>
          </cell>
          <cell r="DF497">
            <v>0</v>
          </cell>
          <cell r="DG497">
            <v>0</v>
          </cell>
          <cell r="DI497">
            <v>108.38633925000001</v>
          </cell>
          <cell r="DK497">
            <v>257.95948741499996</v>
          </cell>
          <cell r="DM497">
            <v>660.5373189149999</v>
          </cell>
          <cell r="DO497">
            <v>45.937945628623041</v>
          </cell>
          <cell r="DP497">
            <v>0</v>
          </cell>
          <cell r="DQ497">
            <v>0</v>
          </cell>
          <cell r="DR497">
            <v>45.937945628623041</v>
          </cell>
          <cell r="DT497">
            <v>3867.9477999999995</v>
          </cell>
          <cell r="DU497">
            <v>0</v>
          </cell>
          <cell r="DV497">
            <v>0</v>
          </cell>
          <cell r="DW497">
            <v>3867.9477999999995</v>
          </cell>
          <cell r="EC497">
            <v>8</v>
          </cell>
          <cell r="ED497">
            <v>2107020</v>
          </cell>
          <cell r="EE497" t="str">
            <v>Chief Clerk Admin.</v>
          </cell>
          <cell r="EF497" t="str">
            <v>A7 - Administration Supervisor</v>
          </cell>
          <cell r="EG497" t="str">
            <v>/Day</v>
          </cell>
          <cell r="EH497">
            <v>217.44</v>
          </cell>
          <cell r="EO497">
            <v>224230</v>
          </cell>
          <cell r="EP497" t="str">
            <v>Lab-Cat1-8-Ops-Bonus</v>
          </cell>
          <cell r="EQ497" t="str">
            <v>22420</v>
          </cell>
          <cell r="ER497" t="str">
            <v>Lab-Cat1-8-Ops</v>
          </cell>
        </row>
        <row r="498">
          <cell r="B498">
            <v>2107030</v>
          </cell>
          <cell r="C498" t="str">
            <v>Chief Clerk Stores</v>
          </cell>
          <cell r="D498" t="str">
            <v>A7 - Stores Supervisor</v>
          </cell>
          <cell r="E498" t="str">
            <v>/Day</v>
          </cell>
          <cell r="F498">
            <v>220.76934803163428</v>
          </cell>
          <cell r="G498">
            <v>5759.8722901453384</v>
          </cell>
          <cell r="J498" t="str">
            <v>B</v>
          </cell>
          <cell r="L498">
            <v>0</v>
          </cell>
          <cell r="M498">
            <v>0</v>
          </cell>
          <cell r="N498">
            <v>0</v>
          </cell>
          <cell r="O498">
            <v>0</v>
          </cell>
          <cell r="P498">
            <v>5759.8722901453384</v>
          </cell>
          <cell r="Q498">
            <v>220.76934803163428</v>
          </cell>
          <cell r="S498">
            <v>3096.7525499999997</v>
          </cell>
          <cell r="T498">
            <v>0</v>
          </cell>
          <cell r="U498">
            <v>0</v>
          </cell>
          <cell r="V498">
            <v>3096.7525499999997</v>
          </cell>
          <cell r="X498">
            <v>23.738999999999997</v>
          </cell>
          <cell r="Y498">
            <v>31.651999999999997</v>
          </cell>
          <cell r="Z498">
            <v>0</v>
          </cell>
          <cell r="AA498">
            <v>0</v>
          </cell>
          <cell r="AB498">
            <v>0</v>
          </cell>
          <cell r="AC498">
            <v>0</v>
          </cell>
          <cell r="AD498">
            <v>23.738999999999997</v>
          </cell>
          <cell r="AE498">
            <v>31.651999999999997</v>
          </cell>
          <cell r="AG498">
            <v>13</v>
          </cell>
          <cell r="AH498">
            <v>8</v>
          </cell>
          <cell r="AI498">
            <v>0</v>
          </cell>
          <cell r="AJ498">
            <v>0</v>
          </cell>
          <cell r="AK498">
            <v>0</v>
          </cell>
          <cell r="AL498">
            <v>0</v>
          </cell>
          <cell r="AM498">
            <v>13</v>
          </cell>
          <cell r="AN498">
            <v>8</v>
          </cell>
          <cell r="AP498" t="str">
            <v>Fixed</v>
          </cell>
          <cell r="AQ498">
            <v>0</v>
          </cell>
          <cell r="AR498">
            <v>0</v>
          </cell>
          <cell r="AS498" t="str">
            <v>Fixed</v>
          </cell>
          <cell r="AU498">
            <v>285.68549999999999</v>
          </cell>
          <cell r="AV498">
            <v>0</v>
          </cell>
          <cell r="AW498">
            <v>0</v>
          </cell>
          <cell r="AX498">
            <v>285.68549999999999</v>
          </cell>
          <cell r="AZ498">
            <v>0</v>
          </cell>
          <cell r="BA498">
            <v>0</v>
          </cell>
          <cell r="BB498">
            <v>0</v>
          </cell>
          <cell r="BC498">
            <v>0</v>
          </cell>
          <cell r="BE498">
            <v>0</v>
          </cell>
          <cell r="BF498">
            <v>0</v>
          </cell>
          <cell r="BG498">
            <v>0</v>
          </cell>
          <cell r="BH498">
            <v>0</v>
          </cell>
          <cell r="BJ498">
            <v>20</v>
          </cell>
          <cell r="BK498">
            <v>0</v>
          </cell>
          <cell r="BL498">
            <v>0</v>
          </cell>
          <cell r="BM498">
            <v>20</v>
          </cell>
          <cell r="BO498">
            <v>0</v>
          </cell>
          <cell r="BP498">
            <v>0</v>
          </cell>
          <cell r="BQ498">
            <v>0</v>
          </cell>
          <cell r="BT498">
            <v>0</v>
          </cell>
          <cell r="BV498">
            <v>0</v>
          </cell>
          <cell r="BX498">
            <v>39.442610499999994</v>
          </cell>
          <cell r="BY498">
            <v>0</v>
          </cell>
          <cell r="BZ498">
            <v>0</v>
          </cell>
          <cell r="CA498">
            <v>39.442610499999994</v>
          </cell>
          <cell r="CC498">
            <v>0</v>
          </cell>
          <cell r="CD498">
            <v>0</v>
          </cell>
          <cell r="CE498">
            <v>0</v>
          </cell>
          <cell r="CG498">
            <v>249.90793078499996</v>
          </cell>
          <cell r="CI498">
            <v>10.846717887500001</v>
          </cell>
          <cell r="CJ498">
            <v>0</v>
          </cell>
          <cell r="CK498">
            <v>0</v>
          </cell>
          <cell r="CL498">
            <v>10.846717887500001</v>
          </cell>
          <cell r="CN498">
            <v>39.442610499999994</v>
          </cell>
          <cell r="CO498">
            <v>0</v>
          </cell>
          <cell r="CP498">
            <v>0</v>
          </cell>
          <cell r="CQ498">
            <v>39.442610499999994</v>
          </cell>
          <cell r="CS498">
            <v>222.15813708461997</v>
          </cell>
          <cell r="CT498">
            <v>0</v>
          </cell>
          <cell r="CU498">
            <v>0</v>
          </cell>
          <cell r="CV498">
            <v>222.15813708461997</v>
          </cell>
          <cell r="CX498">
            <v>0</v>
          </cell>
          <cell r="CZ498">
            <v>226.93008780821918</v>
          </cell>
          <cell r="DA498">
            <v>0</v>
          </cell>
          <cell r="DB498">
            <v>0</v>
          </cell>
          <cell r="DC498">
            <v>226.93008780821918</v>
          </cell>
          <cell r="DE498">
            <v>0</v>
          </cell>
          <cell r="DF498">
            <v>0</v>
          </cell>
          <cell r="DG498">
            <v>0</v>
          </cell>
          <cell r="DI498">
            <v>108.38633925000001</v>
          </cell>
          <cell r="DK498">
            <v>257.95948741499996</v>
          </cell>
          <cell r="DM498">
            <v>660.5373189149999</v>
          </cell>
          <cell r="DO498">
            <v>45.937945628623041</v>
          </cell>
          <cell r="DP498">
            <v>0</v>
          </cell>
          <cell r="DQ498">
            <v>0</v>
          </cell>
          <cell r="DR498">
            <v>45.937945628623041</v>
          </cell>
          <cell r="DT498">
            <v>3944.2610499999996</v>
          </cell>
          <cell r="DU498">
            <v>0</v>
          </cell>
          <cell r="DV498">
            <v>0</v>
          </cell>
          <cell r="DW498">
            <v>3944.2610499999996</v>
          </cell>
          <cell r="EC498">
            <v>8</v>
          </cell>
          <cell r="ED498">
            <v>2107030</v>
          </cell>
          <cell r="EE498" t="str">
            <v>Chief Clerk Stores</v>
          </cell>
          <cell r="EF498" t="str">
            <v>A7 - Stores Supervisor</v>
          </cell>
          <cell r="EG498" t="str">
            <v>/Day</v>
          </cell>
          <cell r="EH498">
            <v>220.77</v>
          </cell>
          <cell r="EO498">
            <v>224240</v>
          </cell>
          <cell r="EP498" t="str">
            <v>Lab-Cat1-8-Ops-Allow-Fixd</v>
          </cell>
          <cell r="EQ498" t="str">
            <v>22420</v>
          </cell>
          <cell r="ER498" t="str">
            <v>Lab-Cat1-8-Ops</v>
          </cell>
        </row>
        <row r="499">
          <cell r="B499">
            <v>2107040</v>
          </cell>
          <cell r="C499" t="str">
            <v>Senior Pers. Assistant</v>
          </cell>
          <cell r="D499" t="str">
            <v>A7 - Senior Hostel Induna</v>
          </cell>
          <cell r="E499" t="str">
            <v>/Day</v>
          </cell>
          <cell r="F499">
            <v>219.46989227677972</v>
          </cell>
          <cell r="G499">
            <v>5725.9694895011826</v>
          </cell>
          <cell r="J499" t="str">
            <v>B</v>
          </cell>
          <cell r="L499">
            <v>0</v>
          </cell>
          <cell r="M499">
            <v>0</v>
          </cell>
          <cell r="N499">
            <v>0</v>
          </cell>
          <cell r="O499">
            <v>0</v>
          </cell>
          <cell r="P499">
            <v>5725.9694895011826</v>
          </cell>
          <cell r="Q499">
            <v>219.46989227677972</v>
          </cell>
          <cell r="S499">
            <v>3096.7525499999997</v>
          </cell>
          <cell r="T499">
            <v>0</v>
          </cell>
          <cell r="U499">
            <v>0</v>
          </cell>
          <cell r="V499">
            <v>3096.7525499999997</v>
          </cell>
          <cell r="X499">
            <v>23.738999999999997</v>
          </cell>
          <cell r="Y499">
            <v>31.651999999999997</v>
          </cell>
          <cell r="Z499">
            <v>0</v>
          </cell>
          <cell r="AA499">
            <v>0</v>
          </cell>
          <cell r="AB499">
            <v>0</v>
          </cell>
          <cell r="AC499">
            <v>0</v>
          </cell>
          <cell r="AD499">
            <v>23.738999999999997</v>
          </cell>
          <cell r="AE499">
            <v>31.651999999999997</v>
          </cell>
          <cell r="AG499">
            <v>13</v>
          </cell>
          <cell r="AH499">
            <v>8</v>
          </cell>
          <cell r="AI499">
            <v>0</v>
          </cell>
          <cell r="AJ499">
            <v>0</v>
          </cell>
          <cell r="AK499">
            <v>0</v>
          </cell>
          <cell r="AL499">
            <v>0</v>
          </cell>
          <cell r="AM499">
            <v>13</v>
          </cell>
          <cell r="AN499">
            <v>8</v>
          </cell>
          <cell r="AP499" t="str">
            <v>Fixed</v>
          </cell>
          <cell r="AQ499">
            <v>0</v>
          </cell>
          <cell r="AR499">
            <v>0</v>
          </cell>
          <cell r="AS499" t="str">
            <v>Fixed</v>
          </cell>
          <cell r="AU499">
            <v>209.37225000000004</v>
          </cell>
          <cell r="AV499">
            <v>0</v>
          </cell>
          <cell r="AW499">
            <v>0</v>
          </cell>
          <cell r="AX499">
            <v>209.37225000000004</v>
          </cell>
          <cell r="AZ499">
            <v>0</v>
          </cell>
          <cell r="BA499">
            <v>0</v>
          </cell>
          <cell r="BB499">
            <v>0</v>
          </cell>
          <cell r="BC499">
            <v>0</v>
          </cell>
          <cell r="BE499">
            <v>0</v>
          </cell>
          <cell r="BF499">
            <v>0</v>
          </cell>
          <cell r="BG499">
            <v>0</v>
          </cell>
          <cell r="BH499">
            <v>0</v>
          </cell>
          <cell r="BJ499">
            <v>20</v>
          </cell>
          <cell r="BK499">
            <v>0</v>
          </cell>
          <cell r="BL499">
            <v>0</v>
          </cell>
          <cell r="BM499">
            <v>20</v>
          </cell>
          <cell r="BO499">
            <v>0</v>
          </cell>
          <cell r="BP499">
            <v>0</v>
          </cell>
          <cell r="BQ499">
            <v>0</v>
          </cell>
          <cell r="BT499">
            <v>0</v>
          </cell>
          <cell r="BV499">
            <v>49.49302500000001</v>
          </cell>
          <cell r="BX499">
            <v>39.174408249999999</v>
          </cell>
          <cell r="BY499">
            <v>0</v>
          </cell>
          <cell r="BZ499">
            <v>0</v>
          </cell>
          <cell r="CA499">
            <v>39.174408249999999</v>
          </cell>
          <cell r="CC499">
            <v>0</v>
          </cell>
          <cell r="CD499">
            <v>0</v>
          </cell>
          <cell r="CE499">
            <v>0</v>
          </cell>
          <cell r="CG499">
            <v>249.90793078499996</v>
          </cell>
          <cell r="CI499">
            <v>10.63685645</v>
          </cell>
          <cell r="CJ499">
            <v>0</v>
          </cell>
          <cell r="CK499">
            <v>0</v>
          </cell>
          <cell r="CL499">
            <v>10.63685645</v>
          </cell>
          <cell r="CN499">
            <v>38.679477999999996</v>
          </cell>
          <cell r="CO499">
            <v>0</v>
          </cell>
          <cell r="CP499">
            <v>0</v>
          </cell>
          <cell r="CQ499">
            <v>38.679477999999996</v>
          </cell>
          <cell r="CS499">
            <v>217.85983906631995</v>
          </cell>
          <cell r="CT499">
            <v>0</v>
          </cell>
          <cell r="CU499">
            <v>0</v>
          </cell>
          <cell r="CV499">
            <v>217.85983906631995</v>
          </cell>
          <cell r="CX499">
            <v>0</v>
          </cell>
          <cell r="CZ499">
            <v>225.387006369863</v>
          </cell>
          <cell r="DA499">
            <v>0</v>
          </cell>
          <cell r="DB499">
            <v>0</v>
          </cell>
          <cell r="DC499">
            <v>225.387006369863</v>
          </cell>
          <cell r="DE499">
            <v>0</v>
          </cell>
          <cell r="DF499">
            <v>0</v>
          </cell>
          <cell r="DG499">
            <v>0</v>
          </cell>
          <cell r="DI499">
            <v>108.38633925000001</v>
          </cell>
          <cell r="DK499">
            <v>257.95948741499996</v>
          </cell>
          <cell r="DM499">
            <v>660.5373189149999</v>
          </cell>
          <cell r="DO499">
            <v>45.937945628623041</v>
          </cell>
          <cell r="DP499">
            <v>0</v>
          </cell>
          <cell r="DQ499">
            <v>0</v>
          </cell>
          <cell r="DR499">
            <v>45.937945628623041</v>
          </cell>
          <cell r="DT499">
            <v>3917.4408249999997</v>
          </cell>
          <cell r="DU499">
            <v>0</v>
          </cell>
          <cell r="DV499">
            <v>0</v>
          </cell>
          <cell r="DW499">
            <v>3917.4408249999997</v>
          </cell>
          <cell r="EC499">
            <v>8</v>
          </cell>
          <cell r="ED499">
            <v>2107040</v>
          </cell>
          <cell r="EE499" t="str">
            <v>Senior Pers. Assistant</v>
          </cell>
          <cell r="EF499" t="str">
            <v>A7 - Senior Hostel Induna</v>
          </cell>
          <cell r="EG499" t="str">
            <v>/Day</v>
          </cell>
          <cell r="EH499">
            <v>219.47</v>
          </cell>
          <cell r="EO499">
            <v>224250</v>
          </cell>
          <cell r="EP499" t="str">
            <v>Lab-Cat1-8-Ops-Allow-Hrly</v>
          </cell>
          <cell r="EQ499" t="str">
            <v>22420</v>
          </cell>
          <cell r="ER499" t="str">
            <v>Lab-Cat1-8-Ops</v>
          </cell>
        </row>
        <row r="500">
          <cell r="EO500">
            <v>224260</v>
          </cell>
          <cell r="EP500" t="str">
            <v>Lab-Cat1-8-Ops-Allow-%</v>
          </cell>
          <cell r="EQ500" t="str">
            <v>22420</v>
          </cell>
          <cell r="ER500" t="str">
            <v>Lab-Cat1-8-Ops</v>
          </cell>
        </row>
        <row r="501">
          <cell r="B501">
            <v>2108</v>
          </cell>
          <cell r="C501" t="str">
            <v>CAT B - A 8</v>
          </cell>
          <cell r="EC501" t="str">
            <v>*</v>
          </cell>
          <cell r="ED501">
            <v>2108</v>
          </cell>
          <cell r="EE501" t="str">
            <v>CAT B - A 8</v>
          </cell>
          <cell r="EO501">
            <v>224270</v>
          </cell>
          <cell r="EP501" t="str">
            <v>Lab-Cat1-8-Ops-CompCont</v>
          </cell>
          <cell r="EQ501" t="str">
            <v>22420</v>
          </cell>
          <cell r="ER501" t="str">
            <v>Lab-Cat1-8-Ops</v>
          </cell>
        </row>
        <row r="502">
          <cell r="EO502">
            <v>224280</v>
          </cell>
          <cell r="EP502" t="str">
            <v>Lab-Cat1-8-Ops-StatutCont</v>
          </cell>
          <cell r="EQ502" t="str">
            <v>22420</v>
          </cell>
          <cell r="ER502" t="str">
            <v>Lab-Cat1-8-Ops</v>
          </cell>
        </row>
        <row r="503">
          <cell r="B503">
            <v>2108000</v>
          </cell>
          <cell r="C503" t="str">
            <v>Senior Punch Operator</v>
          </cell>
          <cell r="D503" t="str">
            <v>A8</v>
          </cell>
          <cell r="E503" t="str">
            <v>/Day</v>
          </cell>
          <cell r="F503">
            <v>243.75505223105472</v>
          </cell>
          <cell r="G503">
            <v>6359.5693127082177</v>
          </cell>
          <cell r="J503" t="str">
            <v>B</v>
          </cell>
          <cell r="L503">
            <v>0</v>
          </cell>
          <cell r="M503">
            <v>0</v>
          </cell>
          <cell r="N503">
            <v>0</v>
          </cell>
          <cell r="O503">
            <v>0</v>
          </cell>
          <cell r="P503">
            <v>6359.5693127082177</v>
          </cell>
          <cell r="Q503">
            <v>243.75505223105472</v>
          </cell>
          <cell r="S503">
            <v>3487.8579562499995</v>
          </cell>
          <cell r="T503">
            <v>0</v>
          </cell>
          <cell r="U503">
            <v>0</v>
          </cell>
          <cell r="V503">
            <v>3487.8579562499995</v>
          </cell>
          <cell r="X503">
            <v>26.737124999999999</v>
          </cell>
          <cell r="Y503">
            <v>35.649499999999996</v>
          </cell>
          <cell r="Z503">
            <v>0</v>
          </cell>
          <cell r="AA503">
            <v>0</v>
          </cell>
          <cell r="AB503">
            <v>0</v>
          </cell>
          <cell r="AC503">
            <v>0</v>
          </cell>
          <cell r="AD503">
            <v>26.737124999999999</v>
          </cell>
          <cell r="AE503">
            <v>35.649499999999996</v>
          </cell>
          <cell r="AG503">
            <v>13</v>
          </cell>
          <cell r="AH503">
            <v>8</v>
          </cell>
          <cell r="AI503">
            <v>0</v>
          </cell>
          <cell r="AJ503">
            <v>0</v>
          </cell>
          <cell r="AK503">
            <v>0</v>
          </cell>
          <cell r="AL503">
            <v>0</v>
          </cell>
          <cell r="AM503">
            <v>13</v>
          </cell>
          <cell r="AN503">
            <v>8</v>
          </cell>
          <cell r="AP503" t="str">
            <v>Fixed</v>
          </cell>
          <cell r="AQ503">
            <v>0</v>
          </cell>
          <cell r="AR503">
            <v>0</v>
          </cell>
          <cell r="AS503" t="str">
            <v>Fixed</v>
          </cell>
          <cell r="AU503">
            <v>209.37225000000004</v>
          </cell>
          <cell r="AV503">
            <v>0</v>
          </cell>
          <cell r="AW503">
            <v>0</v>
          </cell>
          <cell r="AX503">
            <v>209.37225000000004</v>
          </cell>
          <cell r="AZ503">
            <v>0</v>
          </cell>
          <cell r="BA503">
            <v>0</v>
          </cell>
          <cell r="BB503">
            <v>0</v>
          </cell>
          <cell r="BC503">
            <v>0</v>
          </cell>
          <cell r="BE503">
            <v>0</v>
          </cell>
          <cell r="BF503">
            <v>0</v>
          </cell>
          <cell r="BG503">
            <v>0</v>
          </cell>
          <cell r="BH503">
            <v>0</v>
          </cell>
          <cell r="BJ503">
            <v>20</v>
          </cell>
          <cell r="BK503">
            <v>0</v>
          </cell>
          <cell r="BL503">
            <v>0</v>
          </cell>
          <cell r="BM503">
            <v>20</v>
          </cell>
          <cell r="BO503">
            <v>0</v>
          </cell>
          <cell r="BP503">
            <v>0</v>
          </cell>
          <cell r="BQ503">
            <v>0</v>
          </cell>
          <cell r="BT503">
            <v>0</v>
          </cell>
          <cell r="BV503">
            <v>0</v>
          </cell>
          <cell r="BX503">
            <v>43.300088312500002</v>
          </cell>
          <cell r="BY503">
            <v>0</v>
          </cell>
          <cell r="BZ503">
            <v>0</v>
          </cell>
          <cell r="CA503">
            <v>43.300088312500002</v>
          </cell>
          <cell r="CC503">
            <v>0</v>
          </cell>
          <cell r="CD503">
            <v>0</v>
          </cell>
          <cell r="CE503">
            <v>0</v>
          </cell>
          <cell r="CG503">
            <v>281.47013706937491</v>
          </cell>
          <cell r="CI503">
            <v>11.907524285937502</v>
          </cell>
          <cell r="CJ503">
            <v>0</v>
          </cell>
          <cell r="CK503">
            <v>0</v>
          </cell>
          <cell r="CL503">
            <v>11.907524285937502</v>
          </cell>
          <cell r="CN503">
            <v>43.300088312500002</v>
          </cell>
          <cell r="CO503">
            <v>0</v>
          </cell>
          <cell r="CP503">
            <v>0</v>
          </cell>
          <cell r="CQ503">
            <v>43.300088312500002</v>
          </cell>
          <cell r="CS503">
            <v>243.88514941485749</v>
          </cell>
          <cell r="CT503">
            <v>0</v>
          </cell>
          <cell r="CU503">
            <v>0</v>
          </cell>
          <cell r="CV503">
            <v>243.88514941485749</v>
          </cell>
          <cell r="CX503">
            <v>0</v>
          </cell>
          <cell r="CZ503">
            <v>249.12379577054793</v>
          </cell>
          <cell r="DA503">
            <v>0</v>
          </cell>
          <cell r="DB503">
            <v>0</v>
          </cell>
          <cell r="DC503">
            <v>249.12379577054793</v>
          </cell>
          <cell r="DE503">
            <v>0</v>
          </cell>
          <cell r="DF503">
            <v>0</v>
          </cell>
          <cell r="DG503">
            <v>0</v>
          </cell>
          <cell r="DI503">
            <v>122.07502846874999</v>
          </cell>
          <cell r="DK503">
            <v>290.53856775562497</v>
          </cell>
          <cell r="DM503">
            <v>743.9601020681248</v>
          </cell>
          <cell r="DO503">
            <v>45.937945628623041</v>
          </cell>
          <cell r="DP503">
            <v>0</v>
          </cell>
          <cell r="DQ503">
            <v>0</v>
          </cell>
          <cell r="DR503">
            <v>45.937945628623041</v>
          </cell>
          <cell r="DT503">
            <v>4330.0088312500002</v>
          </cell>
          <cell r="DU503">
            <v>0</v>
          </cell>
          <cell r="DV503">
            <v>0</v>
          </cell>
          <cell r="DW503">
            <v>4330.0088312500002</v>
          </cell>
          <cell r="EC503">
            <v>8</v>
          </cell>
          <cell r="ED503">
            <v>2108000</v>
          </cell>
          <cell r="EE503" t="str">
            <v>Senior Punch Operator</v>
          </cell>
          <cell r="EF503" t="str">
            <v>A8</v>
          </cell>
          <cell r="EG503" t="str">
            <v>/Day</v>
          </cell>
          <cell r="EH503">
            <v>243.76</v>
          </cell>
          <cell r="EO503">
            <v>224290</v>
          </cell>
          <cell r="EP503" t="str">
            <v>Lab-Cat1-8-Ops-Provisions</v>
          </cell>
          <cell r="EQ503" t="str">
            <v>22420</v>
          </cell>
          <cell r="ER503" t="str">
            <v>Lab-Cat1-8-Ops</v>
          </cell>
        </row>
        <row r="504">
          <cell r="B504">
            <v>2108010</v>
          </cell>
          <cell r="C504" t="str">
            <v>UG Senior Training Insp.</v>
          </cell>
          <cell r="D504" t="str">
            <v>A8 - Under Ground</v>
          </cell>
          <cell r="E504" t="str">
            <v>/Day</v>
          </cell>
          <cell r="F504">
            <v>243.75505223105472</v>
          </cell>
          <cell r="G504">
            <v>6359.5693127082177</v>
          </cell>
          <cell r="J504" t="str">
            <v>B</v>
          </cell>
          <cell r="L504">
            <v>0</v>
          </cell>
          <cell r="M504">
            <v>0</v>
          </cell>
          <cell r="N504">
            <v>0</v>
          </cell>
          <cell r="O504">
            <v>0</v>
          </cell>
          <cell r="P504">
            <v>6359.5693127082177</v>
          </cell>
          <cell r="Q504">
            <v>243.75505223105472</v>
          </cell>
          <cell r="S504">
            <v>3487.8579562499995</v>
          </cell>
          <cell r="T504">
            <v>0</v>
          </cell>
          <cell r="U504">
            <v>0</v>
          </cell>
          <cell r="V504">
            <v>3487.8579562499995</v>
          </cell>
          <cell r="X504">
            <v>26.737124999999999</v>
          </cell>
          <cell r="Y504">
            <v>35.649499999999996</v>
          </cell>
          <cell r="Z504">
            <v>0</v>
          </cell>
          <cell r="AA504">
            <v>0</v>
          </cell>
          <cell r="AB504">
            <v>0</v>
          </cell>
          <cell r="AC504">
            <v>0</v>
          </cell>
          <cell r="AD504">
            <v>26.737124999999999</v>
          </cell>
          <cell r="AE504">
            <v>35.649499999999996</v>
          </cell>
          <cell r="AG504">
            <v>13</v>
          </cell>
          <cell r="AH504">
            <v>8</v>
          </cell>
          <cell r="AI504">
            <v>0</v>
          </cell>
          <cell r="AJ504">
            <v>0</v>
          </cell>
          <cell r="AK504">
            <v>0</v>
          </cell>
          <cell r="AL504">
            <v>0</v>
          </cell>
          <cell r="AM504">
            <v>13</v>
          </cell>
          <cell r="AN504">
            <v>8</v>
          </cell>
          <cell r="AP504" t="str">
            <v>Fixed</v>
          </cell>
          <cell r="AQ504">
            <v>0</v>
          </cell>
          <cell r="AR504">
            <v>0</v>
          </cell>
          <cell r="AS504" t="str">
            <v>Fixed</v>
          </cell>
          <cell r="AU504">
            <v>209.37225000000004</v>
          </cell>
          <cell r="AV504">
            <v>0</v>
          </cell>
          <cell r="AW504">
            <v>0</v>
          </cell>
          <cell r="AX504">
            <v>209.37225000000004</v>
          </cell>
          <cell r="AZ504">
            <v>0</v>
          </cell>
          <cell r="BA504">
            <v>0</v>
          </cell>
          <cell r="BB504">
            <v>0</v>
          </cell>
          <cell r="BC504">
            <v>0</v>
          </cell>
          <cell r="BE504">
            <v>0</v>
          </cell>
          <cell r="BF504">
            <v>0</v>
          </cell>
          <cell r="BG504">
            <v>0</v>
          </cell>
          <cell r="BH504">
            <v>0</v>
          </cell>
          <cell r="BJ504">
            <v>20</v>
          </cell>
          <cell r="BK504">
            <v>0</v>
          </cell>
          <cell r="BL504">
            <v>0</v>
          </cell>
          <cell r="BM504">
            <v>20</v>
          </cell>
          <cell r="BO504">
            <v>0</v>
          </cell>
          <cell r="BP504">
            <v>0</v>
          </cell>
          <cell r="BQ504">
            <v>0</v>
          </cell>
          <cell r="BT504">
            <v>0</v>
          </cell>
          <cell r="BV504">
            <v>0</v>
          </cell>
          <cell r="BX504">
            <v>43.300088312500002</v>
          </cell>
          <cell r="BY504">
            <v>0</v>
          </cell>
          <cell r="BZ504">
            <v>0</v>
          </cell>
          <cell r="CA504">
            <v>43.300088312500002</v>
          </cell>
          <cell r="CC504">
            <v>0</v>
          </cell>
          <cell r="CD504">
            <v>0</v>
          </cell>
          <cell r="CE504">
            <v>0</v>
          </cell>
          <cell r="CG504">
            <v>281.47013706937491</v>
          </cell>
          <cell r="CI504">
            <v>11.907524285937502</v>
          </cell>
          <cell r="CJ504">
            <v>0</v>
          </cell>
          <cell r="CK504">
            <v>0</v>
          </cell>
          <cell r="CL504">
            <v>11.907524285937502</v>
          </cell>
          <cell r="CN504">
            <v>43.300088312500002</v>
          </cell>
          <cell r="CO504">
            <v>0</v>
          </cell>
          <cell r="CP504">
            <v>0</v>
          </cell>
          <cell r="CQ504">
            <v>43.300088312500002</v>
          </cell>
          <cell r="CS504">
            <v>243.88514941485749</v>
          </cell>
          <cell r="CT504">
            <v>0</v>
          </cell>
          <cell r="CU504">
            <v>0</v>
          </cell>
          <cell r="CV504">
            <v>243.88514941485749</v>
          </cell>
          <cell r="CX504">
            <v>0</v>
          </cell>
          <cell r="CZ504">
            <v>249.12379577054793</v>
          </cell>
          <cell r="DA504">
            <v>0</v>
          </cell>
          <cell r="DB504">
            <v>0</v>
          </cell>
          <cell r="DC504">
            <v>249.12379577054793</v>
          </cell>
          <cell r="DE504">
            <v>0</v>
          </cell>
          <cell r="DF504">
            <v>0</v>
          </cell>
          <cell r="DG504">
            <v>0</v>
          </cell>
          <cell r="DI504">
            <v>122.07502846874999</v>
          </cell>
          <cell r="DK504">
            <v>290.53856775562497</v>
          </cell>
          <cell r="DM504">
            <v>743.9601020681248</v>
          </cell>
          <cell r="DO504">
            <v>45.937945628623041</v>
          </cell>
          <cell r="DP504">
            <v>0</v>
          </cell>
          <cell r="DQ504">
            <v>0</v>
          </cell>
          <cell r="DR504">
            <v>45.937945628623041</v>
          </cell>
          <cell r="DT504">
            <v>4330.0088312500002</v>
          </cell>
          <cell r="DU504">
            <v>0</v>
          </cell>
          <cell r="DV504">
            <v>0</v>
          </cell>
          <cell r="DW504">
            <v>4330.0088312500002</v>
          </cell>
          <cell r="EC504">
            <v>8</v>
          </cell>
          <cell r="ED504">
            <v>2108010</v>
          </cell>
          <cell r="EE504" t="str">
            <v>UG Senior Training Insp.</v>
          </cell>
          <cell r="EF504" t="str">
            <v>A8 - Under Ground</v>
          </cell>
          <cell r="EG504" t="str">
            <v>/Day</v>
          </cell>
          <cell r="EH504">
            <v>243.76</v>
          </cell>
          <cell r="EO504">
            <v>224299</v>
          </cell>
          <cell r="EP504" t="str">
            <v>Lab-Cat1-8-Ops-Unallocated</v>
          </cell>
          <cell r="EQ504" t="str">
            <v>22420</v>
          </cell>
          <cell r="ER504" t="str">
            <v>Lab-Cat1-8-Ops</v>
          </cell>
        </row>
        <row r="505">
          <cell r="EO505">
            <v>224310</v>
          </cell>
          <cell r="EP505" t="str">
            <v>Lab-Cat1-8-Eng-HourlyNorm</v>
          </cell>
          <cell r="EQ505" t="str">
            <v>22430</v>
          </cell>
          <cell r="ER505" t="str">
            <v>Lab-Cat1-8-Eng</v>
          </cell>
        </row>
        <row r="506">
          <cell r="B506">
            <v>2111</v>
          </cell>
          <cell r="C506" t="str">
            <v>CAT B - U 1</v>
          </cell>
          <cell r="EC506" t="str">
            <v>*</v>
          </cell>
          <cell r="ED506">
            <v>2111</v>
          </cell>
          <cell r="EE506" t="str">
            <v>CAT B - U 1</v>
          </cell>
          <cell r="EO506">
            <v>224315</v>
          </cell>
          <cell r="EP506" t="str">
            <v>Lab-Cat1-8-Eng-HourlyExc</v>
          </cell>
          <cell r="EQ506" t="str">
            <v>22430</v>
          </cell>
          <cell r="ER506" t="str">
            <v>Lab-Cat1-8-Eng</v>
          </cell>
        </row>
        <row r="507">
          <cell r="EO507">
            <v>224320</v>
          </cell>
          <cell r="EP507" t="str">
            <v>Lab-Cat1-8-Eng-Sundry</v>
          </cell>
          <cell r="EQ507" t="str">
            <v>22430</v>
          </cell>
          <cell r="ER507" t="str">
            <v>Lab-Cat1-8-Eng</v>
          </cell>
        </row>
        <row r="508">
          <cell r="B508">
            <v>2111000</v>
          </cell>
          <cell r="C508" t="str">
            <v>Tip Attendant</v>
          </cell>
          <cell r="D508" t="str">
            <v>U1</v>
          </cell>
          <cell r="E508" t="str">
            <v>/Day</v>
          </cell>
          <cell r="F508">
            <v>105.32538899542926</v>
          </cell>
          <cell r="G508">
            <v>2747.9393988907495</v>
          </cell>
          <cell r="J508" t="str">
            <v>B</v>
          </cell>
          <cell r="L508">
            <v>0</v>
          </cell>
          <cell r="M508">
            <v>0</v>
          </cell>
          <cell r="N508">
            <v>0</v>
          </cell>
          <cell r="O508">
            <v>0</v>
          </cell>
          <cell r="P508">
            <v>2747.9393988907495</v>
          </cell>
          <cell r="Q508">
            <v>105.32538899542926</v>
          </cell>
          <cell r="S508">
            <v>1117.15749375</v>
          </cell>
          <cell r="T508">
            <v>0</v>
          </cell>
          <cell r="U508">
            <v>0</v>
          </cell>
          <cell r="V508">
            <v>1117.15749375</v>
          </cell>
          <cell r="X508">
            <v>8.5638749999999995</v>
          </cell>
          <cell r="Y508">
            <v>11.4185</v>
          </cell>
          <cell r="Z508">
            <v>0</v>
          </cell>
          <cell r="AA508">
            <v>0</v>
          </cell>
          <cell r="AB508">
            <v>0</v>
          </cell>
          <cell r="AC508">
            <v>0</v>
          </cell>
          <cell r="AD508">
            <v>8.5638749999999995</v>
          </cell>
          <cell r="AE508">
            <v>11.4185</v>
          </cell>
          <cell r="AG508">
            <v>13</v>
          </cell>
          <cell r="AH508">
            <v>0</v>
          </cell>
          <cell r="AI508">
            <v>0</v>
          </cell>
          <cell r="AJ508">
            <v>0</v>
          </cell>
          <cell r="AK508">
            <v>0</v>
          </cell>
          <cell r="AL508">
            <v>0</v>
          </cell>
          <cell r="AM508">
            <v>13</v>
          </cell>
          <cell r="AN508">
            <v>0</v>
          </cell>
          <cell r="AP508">
            <v>9.5000000000000001E-2</v>
          </cell>
          <cell r="AQ508">
            <v>0</v>
          </cell>
          <cell r="AR508">
            <v>0</v>
          </cell>
          <cell r="AS508">
            <v>9.5000000000000001E-2</v>
          </cell>
          <cell r="AU508">
            <v>807.51158999999996</v>
          </cell>
          <cell r="AV508">
            <v>0</v>
          </cell>
          <cell r="AW508">
            <v>0</v>
          </cell>
          <cell r="AX508">
            <v>807.51158999999996</v>
          </cell>
          <cell r="AZ508">
            <v>0</v>
          </cell>
          <cell r="BA508">
            <v>0</v>
          </cell>
          <cell r="BB508">
            <v>0</v>
          </cell>
          <cell r="BC508">
            <v>0</v>
          </cell>
          <cell r="BE508">
            <v>0</v>
          </cell>
          <cell r="BF508">
            <v>0</v>
          </cell>
          <cell r="BG508">
            <v>0</v>
          </cell>
          <cell r="BH508">
            <v>0</v>
          </cell>
          <cell r="BJ508">
            <v>20</v>
          </cell>
          <cell r="BK508">
            <v>0</v>
          </cell>
          <cell r="BL508">
            <v>0</v>
          </cell>
          <cell r="BM508">
            <v>20</v>
          </cell>
          <cell r="BO508">
            <v>0</v>
          </cell>
          <cell r="BP508">
            <v>0</v>
          </cell>
          <cell r="BQ508">
            <v>0</v>
          </cell>
          <cell r="BT508">
            <v>0</v>
          </cell>
          <cell r="BV508">
            <v>21.778627500000002</v>
          </cell>
          <cell r="BX508">
            <v>20.577780862499999</v>
          </cell>
          <cell r="BY508">
            <v>0</v>
          </cell>
          <cell r="BZ508">
            <v>0</v>
          </cell>
          <cell r="CA508">
            <v>20.577780862499999</v>
          </cell>
          <cell r="CC508">
            <v>0</v>
          </cell>
          <cell r="CD508">
            <v>0</v>
          </cell>
          <cell r="CE508">
            <v>0</v>
          </cell>
          <cell r="CG508">
            <v>90.154609745624995</v>
          </cell>
          <cell r="CI508">
            <v>5.5989985115624998</v>
          </cell>
          <cell r="CJ508">
            <v>0</v>
          </cell>
          <cell r="CK508">
            <v>0</v>
          </cell>
          <cell r="CL508">
            <v>5.5989985115624998</v>
          </cell>
          <cell r="CN508">
            <v>20.359994587499997</v>
          </cell>
          <cell r="CO508">
            <v>0</v>
          </cell>
          <cell r="CP508">
            <v>0</v>
          </cell>
          <cell r="CQ508">
            <v>20.359994587499997</v>
          </cell>
          <cell r="CS508">
            <v>114.67644791441849</v>
          </cell>
          <cell r="CT508">
            <v>0</v>
          </cell>
          <cell r="CU508">
            <v>0</v>
          </cell>
          <cell r="CV508">
            <v>114.67644791441849</v>
          </cell>
          <cell r="CX508">
            <v>0</v>
          </cell>
          <cell r="CZ508">
            <v>118.39271181164381</v>
          </cell>
          <cell r="DA508">
            <v>0</v>
          </cell>
          <cell r="DB508">
            <v>0</v>
          </cell>
          <cell r="DC508">
            <v>118.39271181164381</v>
          </cell>
          <cell r="DE508">
            <v>0</v>
          </cell>
          <cell r="DF508">
            <v>0</v>
          </cell>
          <cell r="DG508">
            <v>0</v>
          </cell>
          <cell r="DI508">
            <v>39.100512281250005</v>
          </cell>
          <cell r="DK508">
            <v>43.010563509374997</v>
          </cell>
          <cell r="DM508">
            <v>238.28969341687497</v>
          </cell>
          <cell r="DO508">
            <v>45.937945628623041</v>
          </cell>
          <cell r="DP508">
            <v>0</v>
          </cell>
          <cell r="DQ508">
            <v>0</v>
          </cell>
          <cell r="DR508">
            <v>45.937945628623041</v>
          </cell>
          <cell r="DT508">
            <v>2057.7780862499999</v>
          </cell>
          <cell r="DU508">
            <v>0</v>
          </cell>
          <cell r="DV508">
            <v>0</v>
          </cell>
          <cell r="DW508">
            <v>2057.7780862499999</v>
          </cell>
          <cell r="EC508">
            <v>8</v>
          </cell>
          <cell r="ED508">
            <v>2111000</v>
          </cell>
          <cell r="EE508" t="str">
            <v>Tip Attendant</v>
          </cell>
          <cell r="EF508" t="str">
            <v>U1</v>
          </cell>
          <cell r="EG508" t="str">
            <v>/Day</v>
          </cell>
          <cell r="EH508">
            <v>105.33</v>
          </cell>
          <cell r="EO508">
            <v>224330</v>
          </cell>
          <cell r="EP508" t="str">
            <v>Lab-Cat1-8-Eng-Bonus</v>
          </cell>
          <cell r="EQ508" t="str">
            <v>22430</v>
          </cell>
          <cell r="ER508" t="str">
            <v>Lab-Cat1-8-Eng</v>
          </cell>
        </row>
        <row r="509">
          <cell r="B509">
            <v>2111010</v>
          </cell>
          <cell r="C509" t="str">
            <v>Box Attendant</v>
          </cell>
          <cell r="D509" t="str">
            <v>U1</v>
          </cell>
          <cell r="E509" t="str">
            <v>/Day</v>
          </cell>
          <cell r="F509">
            <v>105.32538899542926</v>
          </cell>
          <cell r="G509">
            <v>2747.9393988907495</v>
          </cell>
          <cell r="J509" t="str">
            <v>B</v>
          </cell>
          <cell r="L509">
            <v>0</v>
          </cell>
          <cell r="M509">
            <v>0</v>
          </cell>
          <cell r="N509">
            <v>0</v>
          </cell>
          <cell r="O509">
            <v>0</v>
          </cell>
          <cell r="P509">
            <v>2747.9393988907495</v>
          </cell>
          <cell r="Q509">
            <v>105.32538899542926</v>
          </cell>
          <cell r="S509">
            <v>1117.15749375</v>
          </cell>
          <cell r="T509">
            <v>0</v>
          </cell>
          <cell r="U509">
            <v>0</v>
          </cell>
          <cell r="V509">
            <v>1117.15749375</v>
          </cell>
          <cell r="X509">
            <v>8.5638749999999995</v>
          </cell>
          <cell r="Y509">
            <v>11.4185</v>
          </cell>
          <cell r="Z509">
            <v>0</v>
          </cell>
          <cell r="AA509">
            <v>0</v>
          </cell>
          <cell r="AB509">
            <v>0</v>
          </cell>
          <cell r="AC509">
            <v>0</v>
          </cell>
          <cell r="AD509">
            <v>8.5638749999999995</v>
          </cell>
          <cell r="AE509">
            <v>11.4185</v>
          </cell>
          <cell r="AG509">
            <v>13</v>
          </cell>
          <cell r="AH509">
            <v>0</v>
          </cell>
          <cell r="AI509">
            <v>0</v>
          </cell>
          <cell r="AJ509">
            <v>0</v>
          </cell>
          <cell r="AK509">
            <v>0</v>
          </cell>
          <cell r="AL509">
            <v>0</v>
          </cell>
          <cell r="AM509">
            <v>13</v>
          </cell>
          <cell r="AN509">
            <v>0</v>
          </cell>
          <cell r="AP509">
            <v>9.5000000000000001E-2</v>
          </cell>
          <cell r="AQ509">
            <v>0</v>
          </cell>
          <cell r="AR509">
            <v>0</v>
          </cell>
          <cell r="AS509">
            <v>9.5000000000000001E-2</v>
          </cell>
          <cell r="AU509">
            <v>807.51158999999996</v>
          </cell>
          <cell r="AV509">
            <v>0</v>
          </cell>
          <cell r="AW509">
            <v>0</v>
          </cell>
          <cell r="AX509">
            <v>807.51158999999996</v>
          </cell>
          <cell r="AZ509">
            <v>0</v>
          </cell>
          <cell r="BA509">
            <v>0</v>
          </cell>
          <cell r="BB509">
            <v>0</v>
          </cell>
          <cell r="BC509">
            <v>0</v>
          </cell>
          <cell r="BE509">
            <v>0</v>
          </cell>
          <cell r="BF509">
            <v>0</v>
          </cell>
          <cell r="BG509">
            <v>0</v>
          </cell>
          <cell r="BH509">
            <v>0</v>
          </cell>
          <cell r="BJ509">
            <v>20</v>
          </cell>
          <cell r="BK509">
            <v>0</v>
          </cell>
          <cell r="BL509">
            <v>0</v>
          </cell>
          <cell r="BM509">
            <v>20</v>
          </cell>
          <cell r="BO509">
            <v>0</v>
          </cell>
          <cell r="BP509">
            <v>0</v>
          </cell>
          <cell r="BQ509">
            <v>0</v>
          </cell>
          <cell r="BT509">
            <v>0</v>
          </cell>
          <cell r="BV509">
            <v>21.778627500000002</v>
          </cell>
          <cell r="BX509">
            <v>20.577780862499999</v>
          </cell>
          <cell r="BY509">
            <v>0</v>
          </cell>
          <cell r="BZ509">
            <v>0</v>
          </cell>
          <cell r="CA509">
            <v>20.577780862499999</v>
          </cell>
          <cell r="CC509">
            <v>0</v>
          </cell>
          <cell r="CD509">
            <v>0</v>
          </cell>
          <cell r="CE509">
            <v>0</v>
          </cell>
          <cell r="CG509">
            <v>90.154609745624995</v>
          </cell>
          <cell r="CI509">
            <v>5.5989985115624998</v>
          </cell>
          <cell r="CJ509">
            <v>0</v>
          </cell>
          <cell r="CK509">
            <v>0</v>
          </cell>
          <cell r="CL509">
            <v>5.5989985115624998</v>
          </cell>
          <cell r="CN509">
            <v>20.359994587499997</v>
          </cell>
          <cell r="CO509">
            <v>0</v>
          </cell>
          <cell r="CP509">
            <v>0</v>
          </cell>
          <cell r="CQ509">
            <v>20.359994587499997</v>
          </cell>
          <cell r="CS509">
            <v>114.67644791441849</v>
          </cell>
          <cell r="CT509">
            <v>0</v>
          </cell>
          <cell r="CU509">
            <v>0</v>
          </cell>
          <cell r="CV509">
            <v>114.67644791441849</v>
          </cell>
          <cell r="CX509">
            <v>0</v>
          </cell>
          <cell r="CZ509">
            <v>118.39271181164381</v>
          </cell>
          <cell r="DA509">
            <v>0</v>
          </cell>
          <cell r="DB509">
            <v>0</v>
          </cell>
          <cell r="DC509">
            <v>118.39271181164381</v>
          </cell>
          <cell r="DE509">
            <v>0</v>
          </cell>
          <cell r="DF509">
            <v>0</v>
          </cell>
          <cell r="DG509">
            <v>0</v>
          </cell>
          <cell r="DI509">
            <v>39.100512281250005</v>
          </cell>
          <cell r="DK509">
            <v>43.010563509374997</v>
          </cell>
          <cell r="DM509">
            <v>238.28969341687497</v>
          </cell>
          <cell r="DO509">
            <v>45.937945628623041</v>
          </cell>
          <cell r="DP509">
            <v>0</v>
          </cell>
          <cell r="DQ509">
            <v>0</v>
          </cell>
          <cell r="DR509">
            <v>45.937945628623041</v>
          </cell>
          <cell r="DT509">
            <v>2057.7780862499999</v>
          </cell>
          <cell r="DU509">
            <v>0</v>
          </cell>
          <cell r="DV509">
            <v>0</v>
          </cell>
          <cell r="DW509">
            <v>2057.7780862499999</v>
          </cell>
          <cell r="EC509">
            <v>8</v>
          </cell>
          <cell r="ED509">
            <v>2111010</v>
          </cell>
          <cell r="EE509" t="str">
            <v>Box Attendant</v>
          </cell>
          <cell r="EF509" t="str">
            <v>U1</v>
          </cell>
          <cell r="EG509" t="str">
            <v>/Day</v>
          </cell>
          <cell r="EH509">
            <v>105.33</v>
          </cell>
          <cell r="EO509">
            <v>224340</v>
          </cell>
          <cell r="EP509" t="str">
            <v>Lab-Cat1-8-Eng-Allow-Fixd</v>
          </cell>
          <cell r="EQ509" t="str">
            <v>22430</v>
          </cell>
          <cell r="ER509" t="str">
            <v>Lab-Cat1-8-Eng</v>
          </cell>
        </row>
        <row r="510">
          <cell r="B510">
            <v>2111020</v>
          </cell>
          <cell r="C510" t="str">
            <v>Lazy Chain Attendant</v>
          </cell>
          <cell r="D510" t="str">
            <v>U1</v>
          </cell>
          <cell r="E510" t="str">
            <v>/Day</v>
          </cell>
          <cell r="F510">
            <v>105.32538899542926</v>
          </cell>
          <cell r="G510">
            <v>2747.9393988907495</v>
          </cell>
          <cell r="J510" t="str">
            <v>B</v>
          </cell>
          <cell r="L510">
            <v>0</v>
          </cell>
          <cell r="M510">
            <v>0</v>
          </cell>
          <cell r="N510">
            <v>0</v>
          </cell>
          <cell r="O510">
            <v>0</v>
          </cell>
          <cell r="P510">
            <v>2747.9393988907495</v>
          </cell>
          <cell r="Q510">
            <v>105.32538899542926</v>
          </cell>
          <cell r="S510">
            <v>1117.15749375</v>
          </cell>
          <cell r="T510">
            <v>0</v>
          </cell>
          <cell r="U510">
            <v>0</v>
          </cell>
          <cell r="V510">
            <v>1117.15749375</v>
          </cell>
          <cell r="X510">
            <v>8.5638749999999995</v>
          </cell>
          <cell r="Y510">
            <v>11.4185</v>
          </cell>
          <cell r="Z510">
            <v>0</v>
          </cell>
          <cell r="AA510">
            <v>0</v>
          </cell>
          <cell r="AB510">
            <v>0</v>
          </cell>
          <cell r="AC510">
            <v>0</v>
          </cell>
          <cell r="AD510">
            <v>8.5638749999999995</v>
          </cell>
          <cell r="AE510">
            <v>11.4185</v>
          </cell>
          <cell r="AG510">
            <v>13</v>
          </cell>
          <cell r="AH510">
            <v>0</v>
          </cell>
          <cell r="AI510">
            <v>0</v>
          </cell>
          <cell r="AJ510">
            <v>0</v>
          </cell>
          <cell r="AK510">
            <v>0</v>
          </cell>
          <cell r="AL510">
            <v>0</v>
          </cell>
          <cell r="AM510">
            <v>13</v>
          </cell>
          <cell r="AN510">
            <v>0</v>
          </cell>
          <cell r="AP510">
            <v>9.5000000000000001E-2</v>
          </cell>
          <cell r="AQ510">
            <v>0</v>
          </cell>
          <cell r="AR510">
            <v>0</v>
          </cell>
          <cell r="AS510">
            <v>9.5000000000000001E-2</v>
          </cell>
          <cell r="AU510">
            <v>807.51158999999996</v>
          </cell>
          <cell r="AV510">
            <v>0</v>
          </cell>
          <cell r="AW510">
            <v>0</v>
          </cell>
          <cell r="AX510">
            <v>807.51158999999996</v>
          </cell>
          <cell r="AZ510">
            <v>0</v>
          </cell>
          <cell r="BA510">
            <v>0</v>
          </cell>
          <cell r="BB510">
            <v>0</v>
          </cell>
          <cell r="BC510">
            <v>0</v>
          </cell>
          <cell r="BE510">
            <v>0</v>
          </cell>
          <cell r="BF510">
            <v>0</v>
          </cell>
          <cell r="BG510">
            <v>0</v>
          </cell>
          <cell r="BH510">
            <v>0</v>
          </cell>
          <cell r="BJ510">
            <v>20</v>
          </cell>
          <cell r="BK510">
            <v>0</v>
          </cell>
          <cell r="BL510">
            <v>0</v>
          </cell>
          <cell r="BM510">
            <v>20</v>
          </cell>
          <cell r="BO510">
            <v>0</v>
          </cell>
          <cell r="BP510">
            <v>0</v>
          </cell>
          <cell r="BQ510">
            <v>0</v>
          </cell>
          <cell r="BT510">
            <v>0</v>
          </cell>
          <cell r="BV510">
            <v>21.778627500000002</v>
          </cell>
          <cell r="BX510">
            <v>20.577780862499999</v>
          </cell>
          <cell r="BY510">
            <v>0</v>
          </cell>
          <cell r="BZ510">
            <v>0</v>
          </cell>
          <cell r="CA510">
            <v>20.577780862499999</v>
          </cell>
          <cell r="CC510">
            <v>0</v>
          </cell>
          <cell r="CD510">
            <v>0</v>
          </cell>
          <cell r="CE510">
            <v>0</v>
          </cell>
          <cell r="CG510">
            <v>90.154609745624995</v>
          </cell>
          <cell r="CI510">
            <v>5.5989985115624998</v>
          </cell>
          <cell r="CJ510">
            <v>0</v>
          </cell>
          <cell r="CK510">
            <v>0</v>
          </cell>
          <cell r="CL510">
            <v>5.5989985115624998</v>
          </cell>
          <cell r="CN510">
            <v>20.359994587499997</v>
          </cell>
          <cell r="CO510">
            <v>0</v>
          </cell>
          <cell r="CP510">
            <v>0</v>
          </cell>
          <cell r="CQ510">
            <v>20.359994587499997</v>
          </cell>
          <cell r="CS510">
            <v>114.67644791441849</v>
          </cell>
          <cell r="CT510">
            <v>0</v>
          </cell>
          <cell r="CU510">
            <v>0</v>
          </cell>
          <cell r="CV510">
            <v>114.67644791441849</v>
          </cell>
          <cell r="CX510">
            <v>0</v>
          </cell>
          <cell r="CZ510">
            <v>118.39271181164381</v>
          </cell>
          <cell r="DA510">
            <v>0</v>
          </cell>
          <cell r="DB510">
            <v>0</v>
          </cell>
          <cell r="DC510">
            <v>118.39271181164381</v>
          </cell>
          <cell r="DE510">
            <v>0</v>
          </cell>
          <cell r="DF510">
            <v>0</v>
          </cell>
          <cell r="DG510">
            <v>0</v>
          </cell>
          <cell r="DI510">
            <v>39.100512281250005</v>
          </cell>
          <cell r="DK510">
            <v>43.010563509374997</v>
          </cell>
          <cell r="DM510">
            <v>238.28969341687497</v>
          </cell>
          <cell r="DO510">
            <v>45.937945628623041</v>
          </cell>
          <cell r="DP510">
            <v>0</v>
          </cell>
          <cell r="DQ510">
            <v>0</v>
          </cell>
          <cell r="DR510">
            <v>45.937945628623041</v>
          </cell>
          <cell r="DT510">
            <v>2057.7780862499999</v>
          </cell>
          <cell r="DU510">
            <v>0</v>
          </cell>
          <cell r="DV510">
            <v>0</v>
          </cell>
          <cell r="DW510">
            <v>2057.7780862499999</v>
          </cell>
          <cell r="EC510">
            <v>8</v>
          </cell>
          <cell r="ED510">
            <v>2111020</v>
          </cell>
          <cell r="EE510" t="str">
            <v>Lazy Chain Attendant</v>
          </cell>
          <cell r="EF510" t="str">
            <v>U1</v>
          </cell>
          <cell r="EG510" t="str">
            <v>/Day</v>
          </cell>
          <cell r="EH510">
            <v>105.33</v>
          </cell>
          <cell r="EO510">
            <v>224350</v>
          </cell>
          <cell r="EP510" t="str">
            <v>Lab-Cat1-8-Eng-Allow-Hrly</v>
          </cell>
          <cell r="EQ510" t="str">
            <v>22430</v>
          </cell>
          <cell r="ER510" t="str">
            <v>Lab-Cat1-8-Eng</v>
          </cell>
        </row>
        <row r="511">
          <cell r="B511">
            <v>2111030</v>
          </cell>
          <cell r="C511" t="str">
            <v>Bank Assistant</v>
          </cell>
          <cell r="D511" t="str">
            <v>U1</v>
          </cell>
          <cell r="E511" t="str">
            <v>/Day</v>
          </cell>
          <cell r="F511">
            <v>105.32538899542926</v>
          </cell>
          <cell r="G511">
            <v>2747.9393988907495</v>
          </cell>
          <cell r="J511" t="str">
            <v>B</v>
          </cell>
          <cell r="L511">
            <v>0</v>
          </cell>
          <cell r="M511">
            <v>0</v>
          </cell>
          <cell r="N511">
            <v>0</v>
          </cell>
          <cell r="O511">
            <v>0</v>
          </cell>
          <cell r="P511">
            <v>2747.9393988907495</v>
          </cell>
          <cell r="Q511">
            <v>105.32538899542926</v>
          </cell>
          <cell r="S511">
            <v>1117.15749375</v>
          </cell>
          <cell r="T511">
            <v>0</v>
          </cell>
          <cell r="U511">
            <v>0</v>
          </cell>
          <cell r="V511">
            <v>1117.15749375</v>
          </cell>
          <cell r="X511">
            <v>8.5638749999999995</v>
          </cell>
          <cell r="Y511">
            <v>11.4185</v>
          </cell>
          <cell r="Z511">
            <v>0</v>
          </cell>
          <cell r="AA511">
            <v>0</v>
          </cell>
          <cell r="AB511">
            <v>0</v>
          </cell>
          <cell r="AC511">
            <v>0</v>
          </cell>
          <cell r="AD511">
            <v>8.5638749999999995</v>
          </cell>
          <cell r="AE511">
            <v>11.4185</v>
          </cell>
          <cell r="AG511">
            <v>13</v>
          </cell>
          <cell r="AH511">
            <v>0</v>
          </cell>
          <cell r="AI511">
            <v>0</v>
          </cell>
          <cell r="AJ511">
            <v>0</v>
          </cell>
          <cell r="AK511">
            <v>0</v>
          </cell>
          <cell r="AL511">
            <v>0</v>
          </cell>
          <cell r="AM511">
            <v>13</v>
          </cell>
          <cell r="AN511">
            <v>0</v>
          </cell>
          <cell r="AP511">
            <v>9.5000000000000001E-2</v>
          </cell>
          <cell r="AQ511">
            <v>0</v>
          </cell>
          <cell r="AR511">
            <v>0</v>
          </cell>
          <cell r="AS511">
            <v>9.5000000000000001E-2</v>
          </cell>
          <cell r="AU511">
            <v>807.51158999999996</v>
          </cell>
          <cell r="AV511">
            <v>0</v>
          </cell>
          <cell r="AW511">
            <v>0</v>
          </cell>
          <cell r="AX511">
            <v>807.51158999999996</v>
          </cell>
          <cell r="AZ511">
            <v>0</v>
          </cell>
          <cell r="BA511">
            <v>0</v>
          </cell>
          <cell r="BB511">
            <v>0</v>
          </cell>
          <cell r="BC511">
            <v>0</v>
          </cell>
          <cell r="BE511">
            <v>0</v>
          </cell>
          <cell r="BF511">
            <v>0</v>
          </cell>
          <cell r="BG511">
            <v>0</v>
          </cell>
          <cell r="BH511">
            <v>0</v>
          </cell>
          <cell r="BJ511">
            <v>20</v>
          </cell>
          <cell r="BK511">
            <v>0</v>
          </cell>
          <cell r="BL511">
            <v>0</v>
          </cell>
          <cell r="BM511">
            <v>20</v>
          </cell>
          <cell r="BO511">
            <v>0</v>
          </cell>
          <cell r="BP511">
            <v>0</v>
          </cell>
          <cell r="BQ511">
            <v>0</v>
          </cell>
          <cell r="BT511">
            <v>0</v>
          </cell>
          <cell r="BV511">
            <v>21.778627500000002</v>
          </cell>
          <cell r="BX511">
            <v>20.577780862499999</v>
          </cell>
          <cell r="BY511">
            <v>0</v>
          </cell>
          <cell r="BZ511">
            <v>0</v>
          </cell>
          <cell r="CA511">
            <v>20.577780862499999</v>
          </cell>
          <cell r="CC511">
            <v>0</v>
          </cell>
          <cell r="CD511">
            <v>0</v>
          </cell>
          <cell r="CE511">
            <v>0</v>
          </cell>
          <cell r="CG511">
            <v>90.154609745624995</v>
          </cell>
          <cell r="CI511">
            <v>5.5989985115624998</v>
          </cell>
          <cell r="CJ511">
            <v>0</v>
          </cell>
          <cell r="CK511">
            <v>0</v>
          </cell>
          <cell r="CL511">
            <v>5.5989985115624998</v>
          </cell>
          <cell r="CN511">
            <v>20.359994587499997</v>
          </cell>
          <cell r="CO511">
            <v>0</v>
          </cell>
          <cell r="CP511">
            <v>0</v>
          </cell>
          <cell r="CQ511">
            <v>20.359994587499997</v>
          </cell>
          <cell r="CS511">
            <v>114.67644791441849</v>
          </cell>
          <cell r="CT511">
            <v>0</v>
          </cell>
          <cell r="CU511">
            <v>0</v>
          </cell>
          <cell r="CV511">
            <v>114.67644791441849</v>
          </cell>
          <cell r="CX511">
            <v>0</v>
          </cell>
          <cell r="CZ511">
            <v>118.39271181164381</v>
          </cell>
          <cell r="DA511">
            <v>0</v>
          </cell>
          <cell r="DB511">
            <v>0</v>
          </cell>
          <cell r="DC511">
            <v>118.39271181164381</v>
          </cell>
          <cell r="DE511">
            <v>0</v>
          </cell>
          <cell r="DF511">
            <v>0</v>
          </cell>
          <cell r="DG511">
            <v>0</v>
          </cell>
          <cell r="DI511">
            <v>39.100512281250005</v>
          </cell>
          <cell r="DK511">
            <v>43.010563509374997</v>
          </cell>
          <cell r="DM511">
            <v>238.28969341687497</v>
          </cell>
          <cell r="DO511">
            <v>45.937945628623041</v>
          </cell>
          <cell r="DP511">
            <v>0</v>
          </cell>
          <cell r="DQ511">
            <v>0</v>
          </cell>
          <cell r="DR511">
            <v>45.937945628623041</v>
          </cell>
          <cell r="DT511">
            <v>2057.7780862499999</v>
          </cell>
          <cell r="DU511">
            <v>0</v>
          </cell>
          <cell r="DV511">
            <v>0</v>
          </cell>
          <cell r="DW511">
            <v>2057.7780862499999</v>
          </cell>
          <cell r="EC511">
            <v>8</v>
          </cell>
          <cell r="ED511">
            <v>2111030</v>
          </cell>
          <cell r="EE511" t="str">
            <v>Bank Assistant</v>
          </cell>
          <cell r="EF511" t="str">
            <v>U1</v>
          </cell>
          <cell r="EG511" t="str">
            <v>/Day</v>
          </cell>
          <cell r="EH511">
            <v>105.33</v>
          </cell>
          <cell r="EO511">
            <v>224360</v>
          </cell>
          <cell r="EP511" t="str">
            <v>Lab-Cat1-8-Eng-Allow-%</v>
          </cell>
          <cell r="EQ511" t="str">
            <v>22430</v>
          </cell>
          <cell r="ER511" t="str">
            <v>Lab-Cat1-8-Eng</v>
          </cell>
        </row>
        <row r="512">
          <cell r="B512">
            <v>2111040</v>
          </cell>
          <cell r="C512" t="str">
            <v>Batchplant Assistant</v>
          </cell>
          <cell r="D512" t="str">
            <v>U1</v>
          </cell>
          <cell r="E512" t="str">
            <v>/Day</v>
          </cell>
          <cell r="F512">
            <v>105.32538899542926</v>
          </cell>
          <cell r="G512">
            <v>2747.9393988907495</v>
          </cell>
          <cell r="J512" t="str">
            <v>B</v>
          </cell>
          <cell r="L512">
            <v>0</v>
          </cell>
          <cell r="M512">
            <v>0</v>
          </cell>
          <cell r="N512">
            <v>0</v>
          </cell>
          <cell r="O512">
            <v>0</v>
          </cell>
          <cell r="P512">
            <v>2747.9393988907495</v>
          </cell>
          <cell r="Q512">
            <v>105.32538899542926</v>
          </cell>
          <cell r="S512">
            <v>1117.15749375</v>
          </cell>
          <cell r="T512">
            <v>0</v>
          </cell>
          <cell r="U512">
            <v>0</v>
          </cell>
          <cell r="V512">
            <v>1117.15749375</v>
          </cell>
          <cell r="X512">
            <v>8.5638749999999995</v>
          </cell>
          <cell r="Y512">
            <v>11.4185</v>
          </cell>
          <cell r="Z512">
            <v>0</v>
          </cell>
          <cell r="AA512">
            <v>0</v>
          </cell>
          <cell r="AB512">
            <v>0</v>
          </cell>
          <cell r="AC512">
            <v>0</v>
          </cell>
          <cell r="AD512">
            <v>8.5638749999999995</v>
          </cell>
          <cell r="AE512">
            <v>11.4185</v>
          </cell>
          <cell r="AG512">
            <v>13</v>
          </cell>
          <cell r="AH512">
            <v>0</v>
          </cell>
          <cell r="AI512">
            <v>0</v>
          </cell>
          <cell r="AJ512">
            <v>0</v>
          </cell>
          <cell r="AK512">
            <v>0</v>
          </cell>
          <cell r="AL512">
            <v>0</v>
          </cell>
          <cell r="AM512">
            <v>13</v>
          </cell>
          <cell r="AN512">
            <v>0</v>
          </cell>
          <cell r="AP512">
            <v>9.5000000000000001E-2</v>
          </cell>
          <cell r="AQ512">
            <v>0</v>
          </cell>
          <cell r="AR512">
            <v>0</v>
          </cell>
          <cell r="AS512">
            <v>9.5000000000000001E-2</v>
          </cell>
          <cell r="AU512">
            <v>807.51158999999996</v>
          </cell>
          <cell r="AV512">
            <v>0</v>
          </cell>
          <cell r="AW512">
            <v>0</v>
          </cell>
          <cell r="AX512">
            <v>807.51158999999996</v>
          </cell>
          <cell r="AZ512">
            <v>0</v>
          </cell>
          <cell r="BA512">
            <v>0</v>
          </cell>
          <cell r="BB512">
            <v>0</v>
          </cell>
          <cell r="BC512">
            <v>0</v>
          </cell>
          <cell r="BE512">
            <v>0</v>
          </cell>
          <cell r="BF512">
            <v>0</v>
          </cell>
          <cell r="BG512">
            <v>0</v>
          </cell>
          <cell r="BH512">
            <v>0</v>
          </cell>
          <cell r="BJ512">
            <v>20</v>
          </cell>
          <cell r="BK512">
            <v>0</v>
          </cell>
          <cell r="BL512">
            <v>0</v>
          </cell>
          <cell r="BM512">
            <v>20</v>
          </cell>
          <cell r="BO512">
            <v>0</v>
          </cell>
          <cell r="BP512">
            <v>0</v>
          </cell>
          <cell r="BQ512">
            <v>0</v>
          </cell>
          <cell r="BT512">
            <v>0</v>
          </cell>
          <cell r="BV512">
            <v>21.778627500000002</v>
          </cell>
          <cell r="BX512">
            <v>20.577780862499999</v>
          </cell>
          <cell r="BY512">
            <v>0</v>
          </cell>
          <cell r="BZ512">
            <v>0</v>
          </cell>
          <cell r="CA512">
            <v>20.577780862499999</v>
          </cell>
          <cell r="CC512">
            <v>0</v>
          </cell>
          <cell r="CD512">
            <v>0</v>
          </cell>
          <cell r="CE512">
            <v>0</v>
          </cell>
          <cell r="CG512">
            <v>90.154609745624995</v>
          </cell>
          <cell r="CI512">
            <v>5.5989985115624998</v>
          </cell>
          <cell r="CJ512">
            <v>0</v>
          </cell>
          <cell r="CK512">
            <v>0</v>
          </cell>
          <cell r="CL512">
            <v>5.5989985115624998</v>
          </cell>
          <cell r="CN512">
            <v>20.359994587499997</v>
          </cell>
          <cell r="CO512">
            <v>0</v>
          </cell>
          <cell r="CP512">
            <v>0</v>
          </cell>
          <cell r="CQ512">
            <v>20.359994587499997</v>
          </cell>
          <cell r="CS512">
            <v>114.67644791441849</v>
          </cell>
          <cell r="CT512">
            <v>0</v>
          </cell>
          <cell r="CU512">
            <v>0</v>
          </cell>
          <cell r="CV512">
            <v>114.67644791441849</v>
          </cell>
          <cell r="CX512">
            <v>0</v>
          </cell>
          <cell r="CZ512">
            <v>118.39271181164381</v>
          </cell>
          <cell r="DA512">
            <v>0</v>
          </cell>
          <cell r="DB512">
            <v>0</v>
          </cell>
          <cell r="DC512">
            <v>118.39271181164381</v>
          </cell>
          <cell r="DE512">
            <v>0</v>
          </cell>
          <cell r="DF512">
            <v>0</v>
          </cell>
          <cell r="DG512">
            <v>0</v>
          </cell>
          <cell r="DI512">
            <v>39.100512281250005</v>
          </cell>
          <cell r="DK512">
            <v>43.010563509374997</v>
          </cell>
          <cell r="DM512">
            <v>238.28969341687497</v>
          </cell>
          <cell r="DO512">
            <v>45.937945628623041</v>
          </cell>
          <cell r="DP512">
            <v>0</v>
          </cell>
          <cell r="DQ512">
            <v>0</v>
          </cell>
          <cell r="DR512">
            <v>45.937945628623041</v>
          </cell>
          <cell r="DT512">
            <v>2057.7780862499999</v>
          </cell>
          <cell r="DU512">
            <v>0</v>
          </cell>
          <cell r="DV512">
            <v>0</v>
          </cell>
          <cell r="DW512">
            <v>2057.7780862499999</v>
          </cell>
          <cell r="EC512">
            <v>8</v>
          </cell>
          <cell r="ED512">
            <v>2111040</v>
          </cell>
          <cell r="EE512" t="str">
            <v>Batchplant Assistant</v>
          </cell>
          <cell r="EF512" t="str">
            <v>U1</v>
          </cell>
          <cell r="EG512" t="str">
            <v>/Day</v>
          </cell>
          <cell r="EH512">
            <v>105.33</v>
          </cell>
          <cell r="EO512">
            <v>224370</v>
          </cell>
          <cell r="EP512" t="str">
            <v>Lab-Cat1-8-Eng-CompCont</v>
          </cell>
          <cell r="EQ512" t="str">
            <v>22430</v>
          </cell>
          <cell r="ER512" t="str">
            <v>Lab-Cat1-8-Eng</v>
          </cell>
        </row>
        <row r="513">
          <cell r="B513">
            <v>2111050</v>
          </cell>
          <cell r="C513" t="str">
            <v>Loco Stick Man</v>
          </cell>
          <cell r="D513" t="str">
            <v>U1</v>
          </cell>
          <cell r="E513" t="str">
            <v>/Day</v>
          </cell>
          <cell r="F513">
            <v>105.32538899542926</v>
          </cell>
          <cell r="G513">
            <v>2747.9393988907495</v>
          </cell>
          <cell r="J513" t="str">
            <v>B</v>
          </cell>
          <cell r="L513">
            <v>0</v>
          </cell>
          <cell r="M513">
            <v>0</v>
          </cell>
          <cell r="N513">
            <v>0</v>
          </cell>
          <cell r="O513">
            <v>0</v>
          </cell>
          <cell r="P513">
            <v>2747.9393988907495</v>
          </cell>
          <cell r="Q513">
            <v>105.32538899542926</v>
          </cell>
          <cell r="S513">
            <v>1117.15749375</v>
          </cell>
          <cell r="T513">
            <v>0</v>
          </cell>
          <cell r="U513">
            <v>0</v>
          </cell>
          <cell r="V513">
            <v>1117.15749375</v>
          </cell>
          <cell r="X513">
            <v>8.5638749999999995</v>
          </cell>
          <cell r="Y513">
            <v>11.4185</v>
          </cell>
          <cell r="Z513">
            <v>0</v>
          </cell>
          <cell r="AA513">
            <v>0</v>
          </cell>
          <cell r="AB513">
            <v>0</v>
          </cell>
          <cell r="AC513">
            <v>0</v>
          </cell>
          <cell r="AD513">
            <v>8.5638749999999995</v>
          </cell>
          <cell r="AE513">
            <v>11.4185</v>
          </cell>
          <cell r="AG513">
            <v>13</v>
          </cell>
          <cell r="AH513">
            <v>0</v>
          </cell>
          <cell r="AI513">
            <v>0</v>
          </cell>
          <cell r="AJ513">
            <v>0</v>
          </cell>
          <cell r="AK513">
            <v>0</v>
          </cell>
          <cell r="AL513">
            <v>0</v>
          </cell>
          <cell r="AM513">
            <v>13</v>
          </cell>
          <cell r="AN513">
            <v>0</v>
          </cell>
          <cell r="AP513">
            <v>9.5000000000000001E-2</v>
          </cell>
          <cell r="AQ513">
            <v>0</v>
          </cell>
          <cell r="AR513">
            <v>0</v>
          </cell>
          <cell r="AS513">
            <v>9.5000000000000001E-2</v>
          </cell>
          <cell r="AU513">
            <v>807.51158999999996</v>
          </cell>
          <cell r="AV513">
            <v>0</v>
          </cell>
          <cell r="AW513">
            <v>0</v>
          </cell>
          <cell r="AX513">
            <v>807.51158999999996</v>
          </cell>
          <cell r="AZ513">
            <v>0</v>
          </cell>
          <cell r="BA513">
            <v>0</v>
          </cell>
          <cell r="BB513">
            <v>0</v>
          </cell>
          <cell r="BC513">
            <v>0</v>
          </cell>
          <cell r="BE513">
            <v>0</v>
          </cell>
          <cell r="BF513">
            <v>0</v>
          </cell>
          <cell r="BG513">
            <v>0</v>
          </cell>
          <cell r="BH513">
            <v>0</v>
          </cell>
          <cell r="BJ513">
            <v>20</v>
          </cell>
          <cell r="BK513">
            <v>0</v>
          </cell>
          <cell r="BL513">
            <v>0</v>
          </cell>
          <cell r="BM513">
            <v>20</v>
          </cell>
          <cell r="BO513">
            <v>0</v>
          </cell>
          <cell r="BP513">
            <v>0</v>
          </cell>
          <cell r="BQ513">
            <v>0</v>
          </cell>
          <cell r="BT513">
            <v>0</v>
          </cell>
          <cell r="BV513">
            <v>21.778627500000002</v>
          </cell>
          <cell r="BX513">
            <v>20.577780862499999</v>
          </cell>
          <cell r="BY513">
            <v>0</v>
          </cell>
          <cell r="BZ513">
            <v>0</v>
          </cell>
          <cell r="CA513">
            <v>20.577780862499999</v>
          </cell>
          <cell r="CC513">
            <v>0</v>
          </cell>
          <cell r="CD513">
            <v>0</v>
          </cell>
          <cell r="CE513">
            <v>0</v>
          </cell>
          <cell r="CG513">
            <v>90.154609745624995</v>
          </cell>
          <cell r="CI513">
            <v>5.5989985115624998</v>
          </cell>
          <cell r="CJ513">
            <v>0</v>
          </cell>
          <cell r="CK513">
            <v>0</v>
          </cell>
          <cell r="CL513">
            <v>5.5989985115624998</v>
          </cell>
          <cell r="CN513">
            <v>20.359994587499997</v>
          </cell>
          <cell r="CO513">
            <v>0</v>
          </cell>
          <cell r="CP513">
            <v>0</v>
          </cell>
          <cell r="CQ513">
            <v>20.359994587499997</v>
          </cell>
          <cell r="CS513">
            <v>114.67644791441849</v>
          </cell>
          <cell r="CT513">
            <v>0</v>
          </cell>
          <cell r="CU513">
            <v>0</v>
          </cell>
          <cell r="CV513">
            <v>114.67644791441849</v>
          </cell>
          <cell r="CX513">
            <v>0</v>
          </cell>
          <cell r="CZ513">
            <v>118.39271181164381</v>
          </cell>
          <cell r="DA513">
            <v>0</v>
          </cell>
          <cell r="DB513">
            <v>0</v>
          </cell>
          <cell r="DC513">
            <v>118.39271181164381</v>
          </cell>
          <cell r="DE513">
            <v>0</v>
          </cell>
          <cell r="DF513">
            <v>0</v>
          </cell>
          <cell r="DG513">
            <v>0</v>
          </cell>
          <cell r="DI513">
            <v>39.100512281250005</v>
          </cell>
          <cell r="DK513">
            <v>43.010563509374997</v>
          </cell>
          <cell r="DM513">
            <v>238.28969341687497</v>
          </cell>
          <cell r="DO513">
            <v>45.937945628623041</v>
          </cell>
          <cell r="DP513">
            <v>0</v>
          </cell>
          <cell r="DQ513">
            <v>0</v>
          </cell>
          <cell r="DR513">
            <v>45.937945628623041</v>
          </cell>
          <cell r="DT513">
            <v>2057.7780862499999</v>
          </cell>
          <cell r="DU513">
            <v>0</v>
          </cell>
          <cell r="DV513">
            <v>0</v>
          </cell>
          <cell r="DW513">
            <v>2057.7780862499999</v>
          </cell>
          <cell r="EC513">
            <v>8</v>
          </cell>
          <cell r="ED513">
            <v>2111050</v>
          </cell>
          <cell r="EE513" t="str">
            <v>Loco Stick Man</v>
          </cell>
          <cell r="EF513" t="str">
            <v>U1</v>
          </cell>
          <cell r="EG513" t="str">
            <v>/Day</v>
          </cell>
          <cell r="EH513">
            <v>105.33</v>
          </cell>
          <cell r="EO513">
            <v>224380</v>
          </cell>
          <cell r="EP513" t="str">
            <v>Lab-Cat1-8-Eng-StatutCont</v>
          </cell>
          <cell r="EQ513" t="str">
            <v>22430</v>
          </cell>
          <cell r="ER513" t="str">
            <v>Lab-Cat1-8-Eng</v>
          </cell>
        </row>
        <row r="514">
          <cell r="B514">
            <v>2111060</v>
          </cell>
          <cell r="C514" t="str">
            <v>Onsetters Assistant</v>
          </cell>
          <cell r="D514" t="str">
            <v>U1</v>
          </cell>
          <cell r="E514" t="str">
            <v>/Day</v>
          </cell>
          <cell r="F514">
            <v>105.32538899542926</v>
          </cell>
          <cell r="G514">
            <v>2747.9393988907495</v>
          </cell>
          <cell r="J514" t="str">
            <v>B</v>
          </cell>
          <cell r="L514">
            <v>0</v>
          </cell>
          <cell r="M514">
            <v>0</v>
          </cell>
          <cell r="N514">
            <v>0</v>
          </cell>
          <cell r="O514">
            <v>0</v>
          </cell>
          <cell r="P514">
            <v>2747.9393988907495</v>
          </cell>
          <cell r="Q514">
            <v>105.32538899542926</v>
          </cell>
          <cell r="S514">
            <v>1117.15749375</v>
          </cell>
          <cell r="T514">
            <v>0</v>
          </cell>
          <cell r="U514">
            <v>0</v>
          </cell>
          <cell r="V514">
            <v>1117.15749375</v>
          </cell>
          <cell r="X514">
            <v>8.5638749999999995</v>
          </cell>
          <cell r="Y514">
            <v>11.4185</v>
          </cell>
          <cell r="Z514">
            <v>0</v>
          </cell>
          <cell r="AA514">
            <v>0</v>
          </cell>
          <cell r="AB514">
            <v>0</v>
          </cell>
          <cell r="AC514">
            <v>0</v>
          </cell>
          <cell r="AD514">
            <v>8.5638749999999995</v>
          </cell>
          <cell r="AE514">
            <v>11.4185</v>
          </cell>
          <cell r="AG514">
            <v>13</v>
          </cell>
          <cell r="AH514">
            <v>0</v>
          </cell>
          <cell r="AI514">
            <v>0</v>
          </cell>
          <cell r="AJ514">
            <v>0</v>
          </cell>
          <cell r="AK514">
            <v>0</v>
          </cell>
          <cell r="AL514">
            <v>0</v>
          </cell>
          <cell r="AM514">
            <v>13</v>
          </cell>
          <cell r="AN514">
            <v>0</v>
          </cell>
          <cell r="AP514">
            <v>9.5000000000000001E-2</v>
          </cell>
          <cell r="AQ514">
            <v>0</v>
          </cell>
          <cell r="AR514">
            <v>0</v>
          </cell>
          <cell r="AS514">
            <v>9.5000000000000001E-2</v>
          </cell>
          <cell r="AU514">
            <v>807.51158999999996</v>
          </cell>
          <cell r="AV514">
            <v>0</v>
          </cell>
          <cell r="AW514">
            <v>0</v>
          </cell>
          <cell r="AX514">
            <v>807.51158999999996</v>
          </cell>
          <cell r="AZ514">
            <v>0</v>
          </cell>
          <cell r="BA514">
            <v>0</v>
          </cell>
          <cell r="BB514">
            <v>0</v>
          </cell>
          <cell r="BC514">
            <v>0</v>
          </cell>
          <cell r="BE514">
            <v>0</v>
          </cell>
          <cell r="BF514">
            <v>0</v>
          </cell>
          <cell r="BG514">
            <v>0</v>
          </cell>
          <cell r="BH514">
            <v>0</v>
          </cell>
          <cell r="BJ514">
            <v>20</v>
          </cell>
          <cell r="BK514">
            <v>0</v>
          </cell>
          <cell r="BL514">
            <v>0</v>
          </cell>
          <cell r="BM514">
            <v>20</v>
          </cell>
          <cell r="BO514">
            <v>0</v>
          </cell>
          <cell r="BP514">
            <v>0</v>
          </cell>
          <cell r="BQ514">
            <v>0</v>
          </cell>
          <cell r="BT514">
            <v>0</v>
          </cell>
          <cell r="BV514">
            <v>21.778627500000002</v>
          </cell>
          <cell r="BX514">
            <v>20.577780862499999</v>
          </cell>
          <cell r="BY514">
            <v>0</v>
          </cell>
          <cell r="BZ514">
            <v>0</v>
          </cell>
          <cell r="CA514">
            <v>20.577780862499999</v>
          </cell>
          <cell r="CC514">
            <v>0</v>
          </cell>
          <cell r="CD514">
            <v>0</v>
          </cell>
          <cell r="CE514">
            <v>0</v>
          </cell>
          <cell r="CG514">
            <v>90.154609745624995</v>
          </cell>
          <cell r="CI514">
            <v>5.5989985115624998</v>
          </cell>
          <cell r="CJ514">
            <v>0</v>
          </cell>
          <cell r="CK514">
            <v>0</v>
          </cell>
          <cell r="CL514">
            <v>5.5989985115624998</v>
          </cell>
          <cell r="CN514">
            <v>20.359994587499997</v>
          </cell>
          <cell r="CO514">
            <v>0</v>
          </cell>
          <cell r="CP514">
            <v>0</v>
          </cell>
          <cell r="CQ514">
            <v>20.359994587499997</v>
          </cell>
          <cell r="CS514">
            <v>114.67644791441849</v>
          </cell>
          <cell r="CT514">
            <v>0</v>
          </cell>
          <cell r="CU514">
            <v>0</v>
          </cell>
          <cell r="CV514">
            <v>114.67644791441849</v>
          </cell>
          <cell r="CX514">
            <v>0</v>
          </cell>
          <cell r="CZ514">
            <v>118.39271181164381</v>
          </cell>
          <cell r="DA514">
            <v>0</v>
          </cell>
          <cell r="DB514">
            <v>0</v>
          </cell>
          <cell r="DC514">
            <v>118.39271181164381</v>
          </cell>
          <cell r="DE514">
            <v>0</v>
          </cell>
          <cell r="DF514">
            <v>0</v>
          </cell>
          <cell r="DG514">
            <v>0</v>
          </cell>
          <cell r="DI514">
            <v>39.100512281250005</v>
          </cell>
          <cell r="DK514">
            <v>43.010563509374997</v>
          </cell>
          <cell r="DM514">
            <v>238.28969341687497</v>
          </cell>
          <cell r="DO514">
            <v>45.937945628623041</v>
          </cell>
          <cell r="DP514">
            <v>0</v>
          </cell>
          <cell r="DQ514">
            <v>0</v>
          </cell>
          <cell r="DR514">
            <v>45.937945628623041</v>
          </cell>
          <cell r="DT514">
            <v>2057.7780862499999</v>
          </cell>
          <cell r="DU514">
            <v>0</v>
          </cell>
          <cell r="DV514">
            <v>0</v>
          </cell>
          <cell r="DW514">
            <v>2057.7780862499999</v>
          </cell>
          <cell r="EC514">
            <v>8</v>
          </cell>
          <cell r="ED514">
            <v>2111060</v>
          </cell>
          <cell r="EE514" t="str">
            <v>Onsetters Assistant</v>
          </cell>
          <cell r="EF514" t="str">
            <v>U1</v>
          </cell>
          <cell r="EG514" t="str">
            <v>/Day</v>
          </cell>
          <cell r="EH514">
            <v>105.33</v>
          </cell>
          <cell r="EO514">
            <v>224390</v>
          </cell>
          <cell r="EP514" t="str">
            <v>Lab-Cat1-8-Eng-Provisions</v>
          </cell>
          <cell r="EQ514" t="str">
            <v>22430</v>
          </cell>
          <cell r="ER514" t="str">
            <v>Lab-Cat1-8-Eng</v>
          </cell>
        </row>
        <row r="515">
          <cell r="B515">
            <v>2111070</v>
          </cell>
          <cell r="C515" t="str">
            <v>Survey/Ring Assistant</v>
          </cell>
          <cell r="D515" t="str">
            <v>U1</v>
          </cell>
          <cell r="E515" t="str">
            <v>/Day</v>
          </cell>
          <cell r="F515">
            <v>105.32538899542926</v>
          </cell>
          <cell r="G515">
            <v>2747.9393988907495</v>
          </cell>
          <cell r="J515" t="str">
            <v>B</v>
          </cell>
          <cell r="L515">
            <v>0</v>
          </cell>
          <cell r="M515">
            <v>0</v>
          </cell>
          <cell r="N515">
            <v>0</v>
          </cell>
          <cell r="O515">
            <v>0</v>
          </cell>
          <cell r="P515">
            <v>2747.9393988907495</v>
          </cell>
          <cell r="Q515">
            <v>105.32538899542926</v>
          </cell>
          <cell r="S515">
            <v>1117.15749375</v>
          </cell>
          <cell r="T515">
            <v>0</v>
          </cell>
          <cell r="U515">
            <v>0</v>
          </cell>
          <cell r="V515">
            <v>1117.15749375</v>
          </cell>
          <cell r="X515">
            <v>8.5638749999999995</v>
          </cell>
          <cell r="Y515">
            <v>11.4185</v>
          </cell>
          <cell r="Z515">
            <v>0</v>
          </cell>
          <cell r="AA515">
            <v>0</v>
          </cell>
          <cell r="AB515">
            <v>0</v>
          </cell>
          <cell r="AC515">
            <v>0</v>
          </cell>
          <cell r="AD515">
            <v>8.5638749999999995</v>
          </cell>
          <cell r="AE515">
            <v>11.4185</v>
          </cell>
          <cell r="AG515">
            <v>13</v>
          </cell>
          <cell r="AH515">
            <v>0</v>
          </cell>
          <cell r="AI515">
            <v>0</v>
          </cell>
          <cell r="AJ515">
            <v>0</v>
          </cell>
          <cell r="AK515">
            <v>0</v>
          </cell>
          <cell r="AL515">
            <v>0</v>
          </cell>
          <cell r="AM515">
            <v>13</v>
          </cell>
          <cell r="AN515">
            <v>0</v>
          </cell>
          <cell r="AP515">
            <v>9.5000000000000001E-2</v>
          </cell>
          <cell r="AQ515">
            <v>0</v>
          </cell>
          <cell r="AR515">
            <v>0</v>
          </cell>
          <cell r="AS515">
            <v>9.5000000000000001E-2</v>
          </cell>
          <cell r="AU515">
            <v>807.51158999999996</v>
          </cell>
          <cell r="AV515">
            <v>0</v>
          </cell>
          <cell r="AW515">
            <v>0</v>
          </cell>
          <cell r="AX515">
            <v>807.51158999999996</v>
          </cell>
          <cell r="AZ515">
            <v>0</v>
          </cell>
          <cell r="BA515">
            <v>0</v>
          </cell>
          <cell r="BB515">
            <v>0</v>
          </cell>
          <cell r="BC515">
            <v>0</v>
          </cell>
          <cell r="BE515">
            <v>0</v>
          </cell>
          <cell r="BF515">
            <v>0</v>
          </cell>
          <cell r="BG515">
            <v>0</v>
          </cell>
          <cell r="BH515">
            <v>0</v>
          </cell>
          <cell r="BJ515">
            <v>20</v>
          </cell>
          <cell r="BK515">
            <v>0</v>
          </cell>
          <cell r="BL515">
            <v>0</v>
          </cell>
          <cell r="BM515">
            <v>20</v>
          </cell>
          <cell r="BO515">
            <v>0</v>
          </cell>
          <cell r="BP515">
            <v>0</v>
          </cell>
          <cell r="BQ515">
            <v>0</v>
          </cell>
          <cell r="BT515">
            <v>0</v>
          </cell>
          <cell r="BV515">
            <v>21.778627500000002</v>
          </cell>
          <cell r="BX515">
            <v>20.577780862499999</v>
          </cell>
          <cell r="BY515">
            <v>0</v>
          </cell>
          <cell r="BZ515">
            <v>0</v>
          </cell>
          <cell r="CA515">
            <v>20.577780862499999</v>
          </cell>
          <cell r="CC515">
            <v>0</v>
          </cell>
          <cell r="CD515">
            <v>0</v>
          </cell>
          <cell r="CE515">
            <v>0</v>
          </cell>
          <cell r="CG515">
            <v>90.154609745624995</v>
          </cell>
          <cell r="CI515">
            <v>5.5989985115624998</v>
          </cell>
          <cell r="CJ515">
            <v>0</v>
          </cell>
          <cell r="CK515">
            <v>0</v>
          </cell>
          <cell r="CL515">
            <v>5.5989985115624998</v>
          </cell>
          <cell r="CN515">
            <v>20.359994587499997</v>
          </cell>
          <cell r="CO515">
            <v>0</v>
          </cell>
          <cell r="CP515">
            <v>0</v>
          </cell>
          <cell r="CQ515">
            <v>20.359994587499997</v>
          </cell>
          <cell r="CS515">
            <v>114.67644791441849</v>
          </cell>
          <cell r="CT515">
            <v>0</v>
          </cell>
          <cell r="CU515">
            <v>0</v>
          </cell>
          <cell r="CV515">
            <v>114.67644791441849</v>
          </cell>
          <cell r="CX515">
            <v>0</v>
          </cell>
          <cell r="CZ515">
            <v>118.39271181164381</v>
          </cell>
          <cell r="DA515">
            <v>0</v>
          </cell>
          <cell r="DB515">
            <v>0</v>
          </cell>
          <cell r="DC515">
            <v>118.39271181164381</v>
          </cell>
          <cell r="DE515">
            <v>0</v>
          </cell>
          <cell r="DF515">
            <v>0</v>
          </cell>
          <cell r="DG515">
            <v>0</v>
          </cell>
          <cell r="DI515">
            <v>39.100512281250005</v>
          </cell>
          <cell r="DK515">
            <v>43.010563509374997</v>
          </cell>
          <cell r="DM515">
            <v>238.28969341687497</v>
          </cell>
          <cell r="DO515">
            <v>45.937945628623041</v>
          </cell>
          <cell r="DP515">
            <v>0</v>
          </cell>
          <cell r="DQ515">
            <v>0</v>
          </cell>
          <cell r="DR515">
            <v>45.937945628623041</v>
          </cell>
          <cell r="DT515">
            <v>2057.7780862499999</v>
          </cell>
          <cell r="DU515">
            <v>0</v>
          </cell>
          <cell r="DV515">
            <v>0</v>
          </cell>
          <cell r="DW515">
            <v>2057.7780862499999</v>
          </cell>
          <cell r="EC515">
            <v>8</v>
          </cell>
          <cell r="ED515">
            <v>2111070</v>
          </cell>
          <cell r="EE515" t="str">
            <v>Survey/Ring Assistant</v>
          </cell>
          <cell r="EF515" t="str">
            <v>U1</v>
          </cell>
          <cell r="EG515" t="str">
            <v>/Day</v>
          </cell>
          <cell r="EH515">
            <v>105.33</v>
          </cell>
          <cell r="EO515">
            <v>224399</v>
          </cell>
          <cell r="EP515" t="str">
            <v>Lab-Cat1-8-Eng-Unallocated</v>
          </cell>
          <cell r="EQ515" t="str">
            <v>22430</v>
          </cell>
          <cell r="ER515" t="str">
            <v>Lab-Cat1-8-Eng</v>
          </cell>
        </row>
        <row r="516">
          <cell r="B516">
            <v>2111080</v>
          </cell>
          <cell r="C516" t="str">
            <v>Transport Assistant</v>
          </cell>
          <cell r="D516" t="str">
            <v>U1</v>
          </cell>
          <cell r="E516" t="str">
            <v>/Day</v>
          </cell>
          <cell r="F516">
            <v>105.32538899542926</v>
          </cell>
          <cell r="G516">
            <v>2747.9393988907495</v>
          </cell>
          <cell r="J516" t="str">
            <v>B</v>
          </cell>
          <cell r="L516">
            <v>0</v>
          </cell>
          <cell r="M516">
            <v>0</v>
          </cell>
          <cell r="N516">
            <v>0</v>
          </cell>
          <cell r="O516">
            <v>0</v>
          </cell>
          <cell r="P516">
            <v>2747.9393988907495</v>
          </cell>
          <cell r="Q516">
            <v>105.32538899542926</v>
          </cell>
          <cell r="S516">
            <v>1117.15749375</v>
          </cell>
          <cell r="T516">
            <v>0</v>
          </cell>
          <cell r="U516">
            <v>0</v>
          </cell>
          <cell r="V516">
            <v>1117.15749375</v>
          </cell>
          <cell r="X516">
            <v>8.5638749999999995</v>
          </cell>
          <cell r="Y516">
            <v>11.4185</v>
          </cell>
          <cell r="Z516">
            <v>0</v>
          </cell>
          <cell r="AA516">
            <v>0</v>
          </cell>
          <cell r="AB516">
            <v>0</v>
          </cell>
          <cell r="AC516">
            <v>0</v>
          </cell>
          <cell r="AD516">
            <v>8.5638749999999995</v>
          </cell>
          <cell r="AE516">
            <v>11.4185</v>
          </cell>
          <cell r="AG516">
            <v>13</v>
          </cell>
          <cell r="AH516">
            <v>0</v>
          </cell>
          <cell r="AI516">
            <v>0</v>
          </cell>
          <cell r="AJ516">
            <v>0</v>
          </cell>
          <cell r="AK516">
            <v>0</v>
          </cell>
          <cell r="AL516">
            <v>0</v>
          </cell>
          <cell r="AM516">
            <v>13</v>
          </cell>
          <cell r="AN516">
            <v>0</v>
          </cell>
          <cell r="AP516">
            <v>9.5000000000000001E-2</v>
          </cell>
          <cell r="AQ516">
            <v>0</v>
          </cell>
          <cell r="AR516">
            <v>0</v>
          </cell>
          <cell r="AS516">
            <v>9.5000000000000001E-2</v>
          </cell>
          <cell r="AU516">
            <v>807.51158999999996</v>
          </cell>
          <cell r="AV516">
            <v>0</v>
          </cell>
          <cell r="AW516">
            <v>0</v>
          </cell>
          <cell r="AX516">
            <v>807.51158999999996</v>
          </cell>
          <cell r="AZ516">
            <v>0</v>
          </cell>
          <cell r="BA516">
            <v>0</v>
          </cell>
          <cell r="BB516">
            <v>0</v>
          </cell>
          <cell r="BC516">
            <v>0</v>
          </cell>
          <cell r="BE516">
            <v>0</v>
          </cell>
          <cell r="BF516">
            <v>0</v>
          </cell>
          <cell r="BG516">
            <v>0</v>
          </cell>
          <cell r="BH516">
            <v>0</v>
          </cell>
          <cell r="BJ516">
            <v>20</v>
          </cell>
          <cell r="BK516">
            <v>0</v>
          </cell>
          <cell r="BL516">
            <v>0</v>
          </cell>
          <cell r="BM516">
            <v>20</v>
          </cell>
          <cell r="BO516">
            <v>0</v>
          </cell>
          <cell r="BP516">
            <v>0</v>
          </cell>
          <cell r="BQ516">
            <v>0</v>
          </cell>
          <cell r="BT516">
            <v>0</v>
          </cell>
          <cell r="BV516">
            <v>21.778627500000002</v>
          </cell>
          <cell r="BX516">
            <v>20.577780862499999</v>
          </cell>
          <cell r="BY516">
            <v>0</v>
          </cell>
          <cell r="BZ516">
            <v>0</v>
          </cell>
          <cell r="CA516">
            <v>20.577780862499999</v>
          </cell>
          <cell r="CC516">
            <v>0</v>
          </cell>
          <cell r="CD516">
            <v>0</v>
          </cell>
          <cell r="CE516">
            <v>0</v>
          </cell>
          <cell r="CG516">
            <v>90.154609745624995</v>
          </cell>
          <cell r="CI516">
            <v>5.5989985115624998</v>
          </cell>
          <cell r="CJ516">
            <v>0</v>
          </cell>
          <cell r="CK516">
            <v>0</v>
          </cell>
          <cell r="CL516">
            <v>5.5989985115624998</v>
          </cell>
          <cell r="CN516">
            <v>20.359994587499997</v>
          </cell>
          <cell r="CO516">
            <v>0</v>
          </cell>
          <cell r="CP516">
            <v>0</v>
          </cell>
          <cell r="CQ516">
            <v>20.359994587499997</v>
          </cell>
          <cell r="CS516">
            <v>114.67644791441849</v>
          </cell>
          <cell r="CT516">
            <v>0</v>
          </cell>
          <cell r="CU516">
            <v>0</v>
          </cell>
          <cell r="CV516">
            <v>114.67644791441849</v>
          </cell>
          <cell r="CX516">
            <v>0</v>
          </cell>
          <cell r="CZ516">
            <v>118.39271181164381</v>
          </cell>
          <cell r="DA516">
            <v>0</v>
          </cell>
          <cell r="DB516">
            <v>0</v>
          </cell>
          <cell r="DC516">
            <v>118.39271181164381</v>
          </cell>
          <cell r="DE516">
            <v>0</v>
          </cell>
          <cell r="DF516">
            <v>0</v>
          </cell>
          <cell r="DG516">
            <v>0</v>
          </cell>
          <cell r="DI516">
            <v>39.100512281250005</v>
          </cell>
          <cell r="DK516">
            <v>43.010563509374997</v>
          </cell>
          <cell r="DM516">
            <v>238.28969341687497</v>
          </cell>
          <cell r="DO516">
            <v>45.937945628623041</v>
          </cell>
          <cell r="DP516">
            <v>0</v>
          </cell>
          <cell r="DQ516">
            <v>0</v>
          </cell>
          <cell r="DR516">
            <v>45.937945628623041</v>
          </cell>
          <cell r="DT516">
            <v>2057.7780862499999</v>
          </cell>
          <cell r="DU516">
            <v>0</v>
          </cell>
          <cell r="DV516">
            <v>0</v>
          </cell>
          <cell r="DW516">
            <v>2057.7780862499999</v>
          </cell>
          <cell r="EC516">
            <v>8</v>
          </cell>
          <cell r="ED516">
            <v>2111080</v>
          </cell>
          <cell r="EE516" t="str">
            <v>Transport Assistant</v>
          </cell>
          <cell r="EF516" t="str">
            <v>U1</v>
          </cell>
          <cell r="EG516" t="str">
            <v>/Day</v>
          </cell>
          <cell r="EH516">
            <v>105.33</v>
          </cell>
          <cell r="EO516">
            <v>224410</v>
          </cell>
          <cell r="EP516" t="str">
            <v>Lab-Cat1-8-SHE-HourlyNorm</v>
          </cell>
          <cell r="EQ516" t="str">
            <v>22440</v>
          </cell>
          <cell r="ER516" t="str">
            <v>Lab-Cat1-8-SHE</v>
          </cell>
        </row>
        <row r="517">
          <cell r="B517">
            <v>2111090</v>
          </cell>
          <cell r="C517" t="str">
            <v>W.E. Driver Assistant</v>
          </cell>
          <cell r="D517" t="str">
            <v>U1</v>
          </cell>
          <cell r="E517" t="str">
            <v>/Day</v>
          </cell>
          <cell r="F517">
            <v>105.32538899542926</v>
          </cell>
          <cell r="G517">
            <v>2747.9393988907495</v>
          </cell>
          <cell r="J517" t="str">
            <v>B</v>
          </cell>
          <cell r="L517">
            <v>0</v>
          </cell>
          <cell r="M517">
            <v>0</v>
          </cell>
          <cell r="N517">
            <v>0</v>
          </cell>
          <cell r="O517">
            <v>0</v>
          </cell>
          <cell r="P517">
            <v>2747.9393988907495</v>
          </cell>
          <cell r="Q517">
            <v>105.32538899542926</v>
          </cell>
          <cell r="S517">
            <v>1117.15749375</v>
          </cell>
          <cell r="T517">
            <v>0</v>
          </cell>
          <cell r="U517">
            <v>0</v>
          </cell>
          <cell r="V517">
            <v>1117.15749375</v>
          </cell>
          <cell r="X517">
            <v>8.5638749999999995</v>
          </cell>
          <cell r="Y517">
            <v>11.4185</v>
          </cell>
          <cell r="Z517">
            <v>0</v>
          </cell>
          <cell r="AA517">
            <v>0</v>
          </cell>
          <cell r="AB517">
            <v>0</v>
          </cell>
          <cell r="AC517">
            <v>0</v>
          </cell>
          <cell r="AD517">
            <v>8.5638749999999995</v>
          </cell>
          <cell r="AE517">
            <v>11.4185</v>
          </cell>
          <cell r="AG517">
            <v>13</v>
          </cell>
          <cell r="AH517">
            <v>0</v>
          </cell>
          <cell r="AI517">
            <v>0</v>
          </cell>
          <cell r="AJ517">
            <v>0</v>
          </cell>
          <cell r="AK517">
            <v>0</v>
          </cell>
          <cell r="AL517">
            <v>0</v>
          </cell>
          <cell r="AM517">
            <v>13</v>
          </cell>
          <cell r="AN517">
            <v>0</v>
          </cell>
          <cell r="AP517">
            <v>9.5000000000000001E-2</v>
          </cell>
          <cell r="AQ517">
            <v>0</v>
          </cell>
          <cell r="AR517">
            <v>0</v>
          </cell>
          <cell r="AS517">
            <v>9.5000000000000001E-2</v>
          </cell>
          <cell r="AU517">
            <v>807.51158999999996</v>
          </cell>
          <cell r="AV517">
            <v>0</v>
          </cell>
          <cell r="AW517">
            <v>0</v>
          </cell>
          <cell r="AX517">
            <v>807.51158999999996</v>
          </cell>
          <cell r="AZ517">
            <v>0</v>
          </cell>
          <cell r="BA517">
            <v>0</v>
          </cell>
          <cell r="BB517">
            <v>0</v>
          </cell>
          <cell r="BC517">
            <v>0</v>
          </cell>
          <cell r="BE517">
            <v>0</v>
          </cell>
          <cell r="BF517">
            <v>0</v>
          </cell>
          <cell r="BG517">
            <v>0</v>
          </cell>
          <cell r="BH517">
            <v>0</v>
          </cell>
          <cell r="BJ517">
            <v>20</v>
          </cell>
          <cell r="BK517">
            <v>0</v>
          </cell>
          <cell r="BL517">
            <v>0</v>
          </cell>
          <cell r="BM517">
            <v>20</v>
          </cell>
          <cell r="BO517">
            <v>0</v>
          </cell>
          <cell r="BP517">
            <v>0</v>
          </cell>
          <cell r="BQ517">
            <v>0</v>
          </cell>
          <cell r="BT517">
            <v>0</v>
          </cell>
          <cell r="BV517">
            <v>21.778627500000002</v>
          </cell>
          <cell r="BX517">
            <v>20.577780862499999</v>
          </cell>
          <cell r="BY517">
            <v>0</v>
          </cell>
          <cell r="BZ517">
            <v>0</v>
          </cell>
          <cell r="CA517">
            <v>20.577780862499999</v>
          </cell>
          <cell r="CC517">
            <v>0</v>
          </cell>
          <cell r="CD517">
            <v>0</v>
          </cell>
          <cell r="CE517">
            <v>0</v>
          </cell>
          <cell r="CG517">
            <v>90.154609745624995</v>
          </cell>
          <cell r="CI517">
            <v>5.5989985115624998</v>
          </cell>
          <cell r="CJ517">
            <v>0</v>
          </cell>
          <cell r="CK517">
            <v>0</v>
          </cell>
          <cell r="CL517">
            <v>5.5989985115624998</v>
          </cell>
          <cell r="CN517">
            <v>20.359994587499997</v>
          </cell>
          <cell r="CO517">
            <v>0</v>
          </cell>
          <cell r="CP517">
            <v>0</v>
          </cell>
          <cell r="CQ517">
            <v>20.359994587499997</v>
          </cell>
          <cell r="CS517">
            <v>114.67644791441849</v>
          </cell>
          <cell r="CT517">
            <v>0</v>
          </cell>
          <cell r="CU517">
            <v>0</v>
          </cell>
          <cell r="CV517">
            <v>114.67644791441849</v>
          </cell>
          <cell r="CX517">
            <v>0</v>
          </cell>
          <cell r="CZ517">
            <v>118.39271181164381</v>
          </cell>
          <cell r="DA517">
            <v>0</v>
          </cell>
          <cell r="DB517">
            <v>0</v>
          </cell>
          <cell r="DC517">
            <v>118.39271181164381</v>
          </cell>
          <cell r="DE517">
            <v>0</v>
          </cell>
          <cell r="DF517">
            <v>0</v>
          </cell>
          <cell r="DG517">
            <v>0</v>
          </cell>
          <cell r="DI517">
            <v>39.100512281250005</v>
          </cell>
          <cell r="DK517">
            <v>43.010563509374997</v>
          </cell>
          <cell r="DM517">
            <v>238.28969341687497</v>
          </cell>
          <cell r="DO517">
            <v>45.937945628623041</v>
          </cell>
          <cell r="DP517">
            <v>0</v>
          </cell>
          <cell r="DQ517">
            <v>0</v>
          </cell>
          <cell r="DR517">
            <v>45.937945628623041</v>
          </cell>
          <cell r="DT517">
            <v>2057.7780862499999</v>
          </cell>
          <cell r="DU517">
            <v>0</v>
          </cell>
          <cell r="DV517">
            <v>0</v>
          </cell>
          <cell r="DW517">
            <v>2057.7780862499999</v>
          </cell>
          <cell r="EC517">
            <v>8</v>
          </cell>
          <cell r="ED517">
            <v>2111090</v>
          </cell>
          <cell r="EE517" t="str">
            <v>W.E. Driver Assistant</v>
          </cell>
          <cell r="EF517" t="str">
            <v>U1</v>
          </cell>
          <cell r="EG517" t="str">
            <v>/Day</v>
          </cell>
          <cell r="EH517">
            <v>105.33</v>
          </cell>
          <cell r="EO517">
            <v>224415</v>
          </cell>
          <cell r="EP517" t="str">
            <v>Lab-Cat1-8-SHE-HourlyExc</v>
          </cell>
          <cell r="EQ517" t="str">
            <v>22440</v>
          </cell>
          <cell r="ER517" t="str">
            <v>Lab-Cat1-8-SHE</v>
          </cell>
        </row>
        <row r="518">
          <cell r="B518">
            <v>2111100</v>
          </cell>
          <cell r="C518" t="str">
            <v>Labourer</v>
          </cell>
          <cell r="D518" t="str">
            <v>U1</v>
          </cell>
          <cell r="E518" t="str">
            <v>/Day</v>
          </cell>
          <cell r="F518">
            <v>105.32538899542926</v>
          </cell>
          <cell r="G518">
            <v>2747.9393988907495</v>
          </cell>
          <cell r="J518" t="str">
            <v>B</v>
          </cell>
          <cell r="L518">
            <v>0</v>
          </cell>
          <cell r="M518">
            <v>0</v>
          </cell>
          <cell r="N518">
            <v>0</v>
          </cell>
          <cell r="O518">
            <v>0</v>
          </cell>
          <cell r="P518">
            <v>2747.9393988907495</v>
          </cell>
          <cell r="Q518">
            <v>105.32538899542926</v>
          </cell>
          <cell r="S518">
            <v>1117.15749375</v>
          </cell>
          <cell r="T518">
            <v>0</v>
          </cell>
          <cell r="U518">
            <v>0</v>
          </cell>
          <cell r="V518">
            <v>1117.15749375</v>
          </cell>
          <cell r="X518">
            <v>8.5638749999999995</v>
          </cell>
          <cell r="Y518">
            <v>11.4185</v>
          </cell>
          <cell r="Z518">
            <v>0</v>
          </cell>
          <cell r="AA518">
            <v>0</v>
          </cell>
          <cell r="AB518">
            <v>0</v>
          </cell>
          <cell r="AC518">
            <v>0</v>
          </cell>
          <cell r="AD518">
            <v>8.5638749999999995</v>
          </cell>
          <cell r="AE518">
            <v>11.4185</v>
          </cell>
          <cell r="AG518">
            <v>13</v>
          </cell>
          <cell r="AH518">
            <v>0</v>
          </cell>
          <cell r="AI518">
            <v>0</v>
          </cell>
          <cell r="AJ518">
            <v>0</v>
          </cell>
          <cell r="AK518">
            <v>0</v>
          </cell>
          <cell r="AL518">
            <v>0</v>
          </cell>
          <cell r="AM518">
            <v>13</v>
          </cell>
          <cell r="AN518">
            <v>0</v>
          </cell>
          <cell r="AP518">
            <v>9.5000000000000001E-2</v>
          </cell>
          <cell r="AQ518">
            <v>0</v>
          </cell>
          <cell r="AR518">
            <v>0</v>
          </cell>
          <cell r="AS518">
            <v>9.5000000000000001E-2</v>
          </cell>
          <cell r="AU518">
            <v>807.51158999999996</v>
          </cell>
          <cell r="AV518">
            <v>0</v>
          </cell>
          <cell r="AW518">
            <v>0</v>
          </cell>
          <cell r="AX518">
            <v>807.51158999999996</v>
          </cell>
          <cell r="AZ518">
            <v>0</v>
          </cell>
          <cell r="BA518">
            <v>0</v>
          </cell>
          <cell r="BB518">
            <v>0</v>
          </cell>
          <cell r="BC518">
            <v>0</v>
          </cell>
          <cell r="BE518">
            <v>0</v>
          </cell>
          <cell r="BF518">
            <v>0</v>
          </cell>
          <cell r="BG518">
            <v>0</v>
          </cell>
          <cell r="BH518">
            <v>0</v>
          </cell>
          <cell r="BJ518">
            <v>20</v>
          </cell>
          <cell r="BK518">
            <v>0</v>
          </cell>
          <cell r="BL518">
            <v>0</v>
          </cell>
          <cell r="BM518">
            <v>20</v>
          </cell>
          <cell r="BO518">
            <v>0</v>
          </cell>
          <cell r="BP518">
            <v>0</v>
          </cell>
          <cell r="BQ518">
            <v>0</v>
          </cell>
          <cell r="BT518">
            <v>0</v>
          </cell>
          <cell r="BV518">
            <v>21.778627500000002</v>
          </cell>
          <cell r="BX518">
            <v>20.577780862499999</v>
          </cell>
          <cell r="BY518">
            <v>0</v>
          </cell>
          <cell r="BZ518">
            <v>0</v>
          </cell>
          <cell r="CA518">
            <v>20.577780862499999</v>
          </cell>
          <cell r="CC518">
            <v>0</v>
          </cell>
          <cell r="CD518">
            <v>0</v>
          </cell>
          <cell r="CE518">
            <v>0</v>
          </cell>
          <cell r="CG518">
            <v>90.154609745624995</v>
          </cell>
          <cell r="CI518">
            <v>5.5989985115624998</v>
          </cell>
          <cell r="CJ518">
            <v>0</v>
          </cell>
          <cell r="CK518">
            <v>0</v>
          </cell>
          <cell r="CL518">
            <v>5.5989985115624998</v>
          </cell>
          <cell r="CN518">
            <v>20.359994587499997</v>
          </cell>
          <cell r="CO518">
            <v>0</v>
          </cell>
          <cell r="CP518">
            <v>0</v>
          </cell>
          <cell r="CQ518">
            <v>20.359994587499997</v>
          </cell>
          <cell r="CS518">
            <v>114.67644791441849</v>
          </cell>
          <cell r="CT518">
            <v>0</v>
          </cell>
          <cell r="CU518">
            <v>0</v>
          </cell>
          <cell r="CV518">
            <v>114.67644791441849</v>
          </cell>
          <cell r="CX518">
            <v>0</v>
          </cell>
          <cell r="CZ518">
            <v>118.39271181164381</v>
          </cell>
          <cell r="DA518">
            <v>0</v>
          </cell>
          <cell r="DB518">
            <v>0</v>
          </cell>
          <cell r="DC518">
            <v>118.39271181164381</v>
          </cell>
          <cell r="DE518">
            <v>0</v>
          </cell>
          <cell r="DF518">
            <v>0</v>
          </cell>
          <cell r="DG518">
            <v>0</v>
          </cell>
          <cell r="DI518">
            <v>39.100512281250005</v>
          </cell>
          <cell r="DK518">
            <v>43.010563509374997</v>
          </cell>
          <cell r="DM518">
            <v>238.28969341687497</v>
          </cell>
          <cell r="DO518">
            <v>45.937945628623041</v>
          </cell>
          <cell r="DP518">
            <v>0</v>
          </cell>
          <cell r="DQ518">
            <v>0</v>
          </cell>
          <cell r="DR518">
            <v>45.937945628623041</v>
          </cell>
          <cell r="DT518">
            <v>2057.7780862499999</v>
          </cell>
          <cell r="DU518">
            <v>0</v>
          </cell>
          <cell r="DV518">
            <v>0</v>
          </cell>
          <cell r="DW518">
            <v>2057.7780862499999</v>
          </cell>
          <cell r="EC518">
            <v>8</v>
          </cell>
          <cell r="ED518">
            <v>2111100</v>
          </cell>
          <cell r="EE518" t="str">
            <v>Labourer</v>
          </cell>
          <cell r="EF518" t="str">
            <v>U1</v>
          </cell>
          <cell r="EG518" t="str">
            <v>/Day</v>
          </cell>
          <cell r="EH518">
            <v>105.33</v>
          </cell>
          <cell r="EO518">
            <v>224420</v>
          </cell>
          <cell r="EP518" t="str">
            <v>Lab-Cat1-8-SHE-Sundry</v>
          </cell>
          <cell r="EQ518" t="str">
            <v>22440</v>
          </cell>
          <cell r="ER518" t="str">
            <v>Lab-Cat1-8-SHE</v>
          </cell>
        </row>
        <row r="519">
          <cell r="B519">
            <v>2111110</v>
          </cell>
          <cell r="C519" t="str">
            <v>Relief 1</v>
          </cell>
          <cell r="D519" t="str">
            <v>U1</v>
          </cell>
          <cell r="E519" t="str">
            <v>/Day</v>
          </cell>
          <cell r="F519">
            <v>105.32538899542926</v>
          </cell>
          <cell r="G519">
            <v>2747.9393988907495</v>
          </cell>
          <cell r="J519" t="str">
            <v>B</v>
          </cell>
          <cell r="L519">
            <v>0</v>
          </cell>
          <cell r="M519">
            <v>0</v>
          </cell>
          <cell r="N519">
            <v>0</v>
          </cell>
          <cell r="O519">
            <v>0</v>
          </cell>
          <cell r="P519">
            <v>2747.9393988907495</v>
          </cell>
          <cell r="Q519">
            <v>105.32538899542926</v>
          </cell>
          <cell r="S519">
            <v>1117.15749375</v>
          </cell>
          <cell r="T519">
            <v>0</v>
          </cell>
          <cell r="U519">
            <v>0</v>
          </cell>
          <cell r="V519">
            <v>1117.15749375</v>
          </cell>
          <cell r="X519">
            <v>8.5638749999999995</v>
          </cell>
          <cell r="Y519">
            <v>11.4185</v>
          </cell>
          <cell r="Z519">
            <v>0</v>
          </cell>
          <cell r="AA519">
            <v>0</v>
          </cell>
          <cell r="AB519">
            <v>0</v>
          </cell>
          <cell r="AC519">
            <v>0</v>
          </cell>
          <cell r="AD519">
            <v>8.5638749999999995</v>
          </cell>
          <cell r="AE519">
            <v>11.4185</v>
          </cell>
          <cell r="AG519">
            <v>13</v>
          </cell>
          <cell r="AH519">
            <v>0</v>
          </cell>
          <cell r="AI519">
            <v>0</v>
          </cell>
          <cell r="AJ519">
            <v>0</v>
          </cell>
          <cell r="AK519">
            <v>0</v>
          </cell>
          <cell r="AL519">
            <v>0</v>
          </cell>
          <cell r="AM519">
            <v>13</v>
          </cell>
          <cell r="AN519">
            <v>0</v>
          </cell>
          <cell r="AP519">
            <v>9.5000000000000001E-2</v>
          </cell>
          <cell r="AQ519">
            <v>0</v>
          </cell>
          <cell r="AR519">
            <v>0</v>
          </cell>
          <cell r="AS519">
            <v>9.5000000000000001E-2</v>
          </cell>
          <cell r="AU519">
            <v>807.51158999999996</v>
          </cell>
          <cell r="AV519">
            <v>0</v>
          </cell>
          <cell r="AW519">
            <v>0</v>
          </cell>
          <cell r="AX519">
            <v>807.51158999999996</v>
          </cell>
          <cell r="AZ519">
            <v>0</v>
          </cell>
          <cell r="BA519">
            <v>0</v>
          </cell>
          <cell r="BB519">
            <v>0</v>
          </cell>
          <cell r="BC519">
            <v>0</v>
          </cell>
          <cell r="BE519">
            <v>0</v>
          </cell>
          <cell r="BF519">
            <v>0</v>
          </cell>
          <cell r="BG519">
            <v>0</v>
          </cell>
          <cell r="BH519">
            <v>0</v>
          </cell>
          <cell r="BJ519">
            <v>20</v>
          </cell>
          <cell r="BK519">
            <v>0</v>
          </cell>
          <cell r="BL519">
            <v>0</v>
          </cell>
          <cell r="BM519">
            <v>20</v>
          </cell>
          <cell r="BO519">
            <v>0</v>
          </cell>
          <cell r="BP519">
            <v>0</v>
          </cell>
          <cell r="BQ519">
            <v>0</v>
          </cell>
          <cell r="BT519">
            <v>0</v>
          </cell>
          <cell r="BV519">
            <v>21.778627500000002</v>
          </cell>
          <cell r="BX519">
            <v>20.577780862499999</v>
          </cell>
          <cell r="BY519">
            <v>0</v>
          </cell>
          <cell r="BZ519">
            <v>0</v>
          </cell>
          <cell r="CA519">
            <v>20.577780862499999</v>
          </cell>
          <cell r="CC519">
            <v>0</v>
          </cell>
          <cell r="CD519">
            <v>0</v>
          </cell>
          <cell r="CE519">
            <v>0</v>
          </cell>
          <cell r="CG519">
            <v>90.154609745624995</v>
          </cell>
          <cell r="CI519">
            <v>5.5989985115624998</v>
          </cell>
          <cell r="CJ519">
            <v>0</v>
          </cell>
          <cell r="CK519">
            <v>0</v>
          </cell>
          <cell r="CL519">
            <v>5.5989985115624998</v>
          </cell>
          <cell r="CN519">
            <v>20.359994587499997</v>
          </cell>
          <cell r="CO519">
            <v>0</v>
          </cell>
          <cell r="CP519">
            <v>0</v>
          </cell>
          <cell r="CQ519">
            <v>20.359994587499997</v>
          </cell>
          <cell r="CS519">
            <v>114.67644791441849</v>
          </cell>
          <cell r="CT519">
            <v>0</v>
          </cell>
          <cell r="CU519">
            <v>0</v>
          </cell>
          <cell r="CV519">
            <v>114.67644791441849</v>
          </cell>
          <cell r="CX519">
            <v>0</v>
          </cell>
          <cell r="CZ519">
            <v>118.39271181164381</v>
          </cell>
          <cell r="DA519">
            <v>0</v>
          </cell>
          <cell r="DB519">
            <v>0</v>
          </cell>
          <cell r="DC519">
            <v>118.39271181164381</v>
          </cell>
          <cell r="DE519">
            <v>0</v>
          </cell>
          <cell r="DF519">
            <v>0</v>
          </cell>
          <cell r="DG519">
            <v>0</v>
          </cell>
          <cell r="DI519">
            <v>39.100512281250005</v>
          </cell>
          <cell r="DK519">
            <v>43.010563509374997</v>
          </cell>
          <cell r="DM519">
            <v>238.28969341687497</v>
          </cell>
          <cell r="DO519">
            <v>45.937945628623041</v>
          </cell>
          <cell r="DP519">
            <v>0</v>
          </cell>
          <cell r="DQ519">
            <v>0</v>
          </cell>
          <cell r="DR519">
            <v>45.937945628623041</v>
          </cell>
          <cell r="DT519">
            <v>2057.7780862499999</v>
          </cell>
          <cell r="DU519">
            <v>0</v>
          </cell>
          <cell r="DV519">
            <v>0</v>
          </cell>
          <cell r="DW519">
            <v>2057.7780862499999</v>
          </cell>
          <cell r="EC519">
            <v>8</v>
          </cell>
          <cell r="ED519">
            <v>2111110</v>
          </cell>
          <cell r="EE519" t="str">
            <v>Relief 1</v>
          </cell>
          <cell r="EF519" t="str">
            <v>U1</v>
          </cell>
          <cell r="EG519" t="str">
            <v>/Day</v>
          </cell>
          <cell r="EH519">
            <v>105.33</v>
          </cell>
          <cell r="EO519">
            <v>224430</v>
          </cell>
          <cell r="EP519" t="str">
            <v>Lab-Cat1-8-SHE-Bonus</v>
          </cell>
          <cell r="EQ519" t="str">
            <v>22440</v>
          </cell>
          <cell r="ER519" t="str">
            <v>Lab-Cat1-8-SHE</v>
          </cell>
        </row>
        <row r="520">
          <cell r="EO520">
            <v>224440</v>
          </cell>
          <cell r="EP520" t="str">
            <v>Lab-Cat1-8-SHE-Allow-Fixd</v>
          </cell>
          <cell r="EQ520" t="str">
            <v>22440</v>
          </cell>
          <cell r="ER520" t="str">
            <v>Lab-Cat1-8-SHE</v>
          </cell>
        </row>
        <row r="521">
          <cell r="B521">
            <v>2112</v>
          </cell>
          <cell r="C521" t="str">
            <v>CAT B - U 2</v>
          </cell>
          <cell r="EC521" t="str">
            <v>*</v>
          </cell>
          <cell r="ED521">
            <v>2112</v>
          </cell>
          <cell r="EE521" t="str">
            <v>CAT B - U 2</v>
          </cell>
          <cell r="EO521">
            <v>224450</v>
          </cell>
          <cell r="EP521" t="str">
            <v>Lab-Cat1-8-SHE-Allow-Hrly</v>
          </cell>
          <cell r="EQ521" t="str">
            <v>22440</v>
          </cell>
          <cell r="ER521" t="str">
            <v>Lab-Cat1-8-SHE</v>
          </cell>
        </row>
        <row r="522">
          <cell r="EO522">
            <v>224460</v>
          </cell>
          <cell r="EP522" t="str">
            <v>Lab-Cat1-8-SHE-Allow-%</v>
          </cell>
          <cell r="EQ522" t="str">
            <v>22440</v>
          </cell>
          <cell r="ER522" t="str">
            <v>Lab-Cat1-8-SHE</v>
          </cell>
        </row>
        <row r="523">
          <cell r="B523">
            <v>2112000</v>
          </cell>
          <cell r="C523" t="str">
            <v>First Aide Attendant</v>
          </cell>
          <cell r="D523" t="str">
            <v>U2</v>
          </cell>
          <cell r="E523" t="str">
            <v>/Day</v>
          </cell>
          <cell r="F523">
            <v>114.51274197300548</v>
          </cell>
          <cell r="G523">
            <v>2987.6374380757129</v>
          </cell>
          <cell r="J523" t="str">
            <v>B</v>
          </cell>
          <cell r="L523">
            <v>0</v>
          </cell>
          <cell r="M523">
            <v>0</v>
          </cell>
          <cell r="N523">
            <v>0</v>
          </cell>
          <cell r="O523">
            <v>0</v>
          </cell>
          <cell r="P523">
            <v>2987.6374380757129</v>
          </cell>
          <cell r="Q523">
            <v>114.51274197300548</v>
          </cell>
          <cell r="S523">
            <v>1235.4919499999999</v>
          </cell>
          <cell r="T523">
            <v>0</v>
          </cell>
          <cell r="U523">
            <v>0</v>
          </cell>
          <cell r="V523">
            <v>1235.4919499999999</v>
          </cell>
          <cell r="X523">
            <v>9.4709999999999983</v>
          </cell>
          <cell r="Y523">
            <v>12.627999999999998</v>
          </cell>
          <cell r="Z523">
            <v>0</v>
          </cell>
          <cell r="AA523">
            <v>0</v>
          </cell>
          <cell r="AB523">
            <v>0</v>
          </cell>
          <cell r="AC523">
            <v>0</v>
          </cell>
          <cell r="AD523">
            <v>9.4709999999999983</v>
          </cell>
          <cell r="AE523">
            <v>12.627999999999998</v>
          </cell>
          <cell r="AG523">
            <v>13</v>
          </cell>
          <cell r="AH523">
            <v>0</v>
          </cell>
          <cell r="AI523">
            <v>0</v>
          </cell>
          <cell r="AJ523">
            <v>0</v>
          </cell>
          <cell r="AK523">
            <v>0</v>
          </cell>
          <cell r="AL523">
            <v>0</v>
          </cell>
          <cell r="AM523">
            <v>13</v>
          </cell>
          <cell r="AN523">
            <v>0</v>
          </cell>
          <cell r="AP523">
            <v>0.1</v>
          </cell>
          <cell r="AQ523">
            <v>0</v>
          </cell>
          <cell r="AR523">
            <v>0</v>
          </cell>
          <cell r="AS523">
            <v>0.1</v>
          </cell>
          <cell r="AU523">
            <v>850.01220000000001</v>
          </cell>
          <cell r="AV523">
            <v>0</v>
          </cell>
          <cell r="AW523">
            <v>0</v>
          </cell>
          <cell r="AX523">
            <v>850.01220000000001</v>
          </cell>
          <cell r="AZ523">
            <v>0</v>
          </cell>
          <cell r="BA523">
            <v>0</v>
          </cell>
          <cell r="BB523">
            <v>0</v>
          </cell>
          <cell r="BC523">
            <v>0</v>
          </cell>
          <cell r="BE523">
            <v>0</v>
          </cell>
          <cell r="BF523">
            <v>0</v>
          </cell>
          <cell r="BG523">
            <v>0</v>
          </cell>
          <cell r="BH523">
            <v>0</v>
          </cell>
          <cell r="BJ523">
            <v>20</v>
          </cell>
          <cell r="BK523">
            <v>0</v>
          </cell>
          <cell r="BL523">
            <v>0</v>
          </cell>
          <cell r="BM523">
            <v>20</v>
          </cell>
          <cell r="BO523">
            <v>0</v>
          </cell>
          <cell r="BP523">
            <v>0</v>
          </cell>
          <cell r="BQ523">
            <v>0</v>
          </cell>
          <cell r="BT523">
            <v>0</v>
          </cell>
          <cell r="BV523">
            <v>21.778627500000002</v>
          </cell>
          <cell r="BX523">
            <v>22.304057774999997</v>
          </cell>
          <cell r="BY523">
            <v>0</v>
          </cell>
          <cell r="BZ523">
            <v>0</v>
          </cell>
          <cell r="CA523">
            <v>22.304057774999997</v>
          </cell>
          <cell r="CC523">
            <v>0</v>
          </cell>
          <cell r="CD523">
            <v>0</v>
          </cell>
          <cell r="CE523">
            <v>0</v>
          </cell>
          <cell r="CG523">
            <v>99.704200364999977</v>
          </cell>
          <cell r="CI523">
            <v>6.0737246625000001</v>
          </cell>
          <cell r="CJ523">
            <v>0</v>
          </cell>
          <cell r="CK523">
            <v>0</v>
          </cell>
          <cell r="CL523">
            <v>6.0737246625000001</v>
          </cell>
          <cell r="CN523">
            <v>22.086271499999999</v>
          </cell>
          <cell r="CO523">
            <v>0</v>
          </cell>
          <cell r="CP523">
            <v>0</v>
          </cell>
          <cell r="CQ523">
            <v>22.086271499999999</v>
          </cell>
          <cell r="CS523">
            <v>124.39959904745999</v>
          </cell>
          <cell r="CT523">
            <v>0</v>
          </cell>
          <cell r="CU523">
            <v>0</v>
          </cell>
          <cell r="CV523">
            <v>124.39959904745999</v>
          </cell>
          <cell r="CX523">
            <v>0</v>
          </cell>
          <cell r="CZ523">
            <v>128.3247159657534</v>
          </cell>
          <cell r="DA523">
            <v>0</v>
          </cell>
          <cell r="DB523">
            <v>0</v>
          </cell>
          <cell r="DC523">
            <v>128.3247159657534</v>
          </cell>
          <cell r="DE523">
            <v>0</v>
          </cell>
          <cell r="DF523">
            <v>0</v>
          </cell>
          <cell r="DG523">
            <v>0</v>
          </cell>
          <cell r="DI523">
            <v>43.242218250000001</v>
          </cell>
          <cell r="DK523">
            <v>47.566440074999996</v>
          </cell>
          <cell r="DM523">
            <v>263.53043293499996</v>
          </cell>
          <cell r="DO523">
            <v>45.937945628623041</v>
          </cell>
          <cell r="DP523">
            <v>0</v>
          </cell>
          <cell r="DQ523">
            <v>0</v>
          </cell>
          <cell r="DR523">
            <v>45.937945628623041</v>
          </cell>
          <cell r="DT523">
            <v>2230.4057774999997</v>
          </cell>
          <cell r="DU523">
            <v>0</v>
          </cell>
          <cell r="DV523">
            <v>0</v>
          </cell>
          <cell r="DW523">
            <v>2230.4057774999997</v>
          </cell>
          <cell r="EC523">
            <v>8</v>
          </cell>
          <cell r="ED523">
            <v>2112000</v>
          </cell>
          <cell r="EE523" t="str">
            <v>First Aide Attendant</v>
          </cell>
          <cell r="EF523" t="str">
            <v>U2</v>
          </cell>
          <cell r="EG523" t="str">
            <v>/Day</v>
          </cell>
          <cell r="EH523">
            <v>114.51</v>
          </cell>
          <cell r="EO523">
            <v>224470</v>
          </cell>
          <cell r="EP523" t="str">
            <v>Lab-Cat1-8-SHE-CompCont</v>
          </cell>
          <cell r="EQ523" t="str">
            <v>22440</v>
          </cell>
          <cell r="ER523" t="str">
            <v>Lab-Cat1-8-SHE</v>
          </cell>
        </row>
        <row r="524">
          <cell r="B524">
            <v>2112010</v>
          </cell>
          <cell r="C524" t="str">
            <v>Stores Attendant</v>
          </cell>
          <cell r="D524" t="str">
            <v>U2</v>
          </cell>
          <cell r="E524" t="str">
            <v>/Day</v>
          </cell>
          <cell r="F524">
            <v>114.51274197300548</v>
          </cell>
          <cell r="G524">
            <v>2987.6374380757129</v>
          </cell>
          <cell r="J524" t="str">
            <v>B</v>
          </cell>
          <cell r="L524">
            <v>0</v>
          </cell>
          <cell r="M524">
            <v>0</v>
          </cell>
          <cell r="N524">
            <v>0</v>
          </cell>
          <cell r="O524">
            <v>0</v>
          </cell>
          <cell r="P524">
            <v>2987.6374380757129</v>
          </cell>
          <cell r="Q524">
            <v>114.51274197300548</v>
          </cell>
          <cell r="S524">
            <v>1235.4919499999999</v>
          </cell>
          <cell r="T524">
            <v>0</v>
          </cell>
          <cell r="U524">
            <v>0</v>
          </cell>
          <cell r="V524">
            <v>1235.4919499999999</v>
          </cell>
          <cell r="X524">
            <v>9.4709999999999983</v>
          </cell>
          <cell r="Y524">
            <v>12.627999999999998</v>
          </cell>
          <cell r="Z524">
            <v>0</v>
          </cell>
          <cell r="AA524">
            <v>0</v>
          </cell>
          <cell r="AB524">
            <v>0</v>
          </cell>
          <cell r="AC524">
            <v>0</v>
          </cell>
          <cell r="AD524">
            <v>9.4709999999999983</v>
          </cell>
          <cell r="AE524">
            <v>12.627999999999998</v>
          </cell>
          <cell r="AG524">
            <v>13</v>
          </cell>
          <cell r="AH524">
            <v>0</v>
          </cell>
          <cell r="AI524">
            <v>0</v>
          </cell>
          <cell r="AJ524">
            <v>0</v>
          </cell>
          <cell r="AK524">
            <v>0</v>
          </cell>
          <cell r="AL524">
            <v>0</v>
          </cell>
          <cell r="AM524">
            <v>13</v>
          </cell>
          <cell r="AN524">
            <v>0</v>
          </cell>
          <cell r="AP524">
            <v>0.1</v>
          </cell>
          <cell r="AQ524">
            <v>0</v>
          </cell>
          <cell r="AR524">
            <v>0</v>
          </cell>
          <cell r="AS524">
            <v>0.1</v>
          </cell>
          <cell r="AU524">
            <v>850.01220000000001</v>
          </cell>
          <cell r="AV524">
            <v>0</v>
          </cell>
          <cell r="AW524">
            <v>0</v>
          </cell>
          <cell r="AX524">
            <v>850.01220000000001</v>
          </cell>
          <cell r="AZ524">
            <v>0</v>
          </cell>
          <cell r="BA524">
            <v>0</v>
          </cell>
          <cell r="BB524">
            <v>0</v>
          </cell>
          <cell r="BC524">
            <v>0</v>
          </cell>
          <cell r="BE524">
            <v>0</v>
          </cell>
          <cell r="BF524">
            <v>0</v>
          </cell>
          <cell r="BG524">
            <v>0</v>
          </cell>
          <cell r="BH524">
            <v>0</v>
          </cell>
          <cell r="BJ524">
            <v>20</v>
          </cell>
          <cell r="BK524">
            <v>0</v>
          </cell>
          <cell r="BL524">
            <v>0</v>
          </cell>
          <cell r="BM524">
            <v>20</v>
          </cell>
          <cell r="BO524">
            <v>0</v>
          </cell>
          <cell r="BP524">
            <v>0</v>
          </cell>
          <cell r="BQ524">
            <v>0</v>
          </cell>
          <cell r="BT524">
            <v>0</v>
          </cell>
          <cell r="BV524">
            <v>21.778627500000002</v>
          </cell>
          <cell r="BX524">
            <v>22.304057774999997</v>
          </cell>
          <cell r="BY524">
            <v>0</v>
          </cell>
          <cell r="BZ524">
            <v>0</v>
          </cell>
          <cell r="CA524">
            <v>22.304057774999997</v>
          </cell>
          <cell r="CC524">
            <v>0</v>
          </cell>
          <cell r="CD524">
            <v>0</v>
          </cell>
          <cell r="CE524">
            <v>0</v>
          </cell>
          <cell r="CG524">
            <v>99.704200364999977</v>
          </cell>
          <cell r="CI524">
            <v>6.0737246625000001</v>
          </cell>
          <cell r="CJ524">
            <v>0</v>
          </cell>
          <cell r="CK524">
            <v>0</v>
          </cell>
          <cell r="CL524">
            <v>6.0737246625000001</v>
          </cell>
          <cell r="CN524">
            <v>22.086271499999999</v>
          </cell>
          <cell r="CO524">
            <v>0</v>
          </cell>
          <cell r="CP524">
            <v>0</v>
          </cell>
          <cell r="CQ524">
            <v>22.086271499999999</v>
          </cell>
          <cell r="CS524">
            <v>124.39959904745999</v>
          </cell>
          <cell r="CT524">
            <v>0</v>
          </cell>
          <cell r="CU524">
            <v>0</v>
          </cell>
          <cell r="CV524">
            <v>124.39959904745999</v>
          </cell>
          <cell r="CX524">
            <v>0</v>
          </cell>
          <cell r="CZ524">
            <v>128.3247159657534</v>
          </cell>
          <cell r="DA524">
            <v>0</v>
          </cell>
          <cell r="DB524">
            <v>0</v>
          </cell>
          <cell r="DC524">
            <v>128.3247159657534</v>
          </cell>
          <cell r="DE524">
            <v>0</v>
          </cell>
          <cell r="DF524">
            <v>0</v>
          </cell>
          <cell r="DG524">
            <v>0</v>
          </cell>
          <cell r="DI524">
            <v>43.242218250000001</v>
          </cell>
          <cell r="DK524">
            <v>47.566440074999996</v>
          </cell>
          <cell r="DM524">
            <v>263.53043293499996</v>
          </cell>
          <cell r="DO524">
            <v>45.937945628623041</v>
          </cell>
          <cell r="DP524">
            <v>0</v>
          </cell>
          <cell r="DQ524">
            <v>0</v>
          </cell>
          <cell r="DR524">
            <v>45.937945628623041</v>
          </cell>
          <cell r="DT524">
            <v>2230.4057774999997</v>
          </cell>
          <cell r="DU524">
            <v>0</v>
          </cell>
          <cell r="DV524">
            <v>0</v>
          </cell>
          <cell r="DW524">
            <v>2230.4057774999997</v>
          </cell>
          <cell r="EC524">
            <v>8</v>
          </cell>
          <cell r="ED524">
            <v>2112010</v>
          </cell>
          <cell r="EE524" t="str">
            <v>Stores Attendant</v>
          </cell>
          <cell r="EF524" t="str">
            <v>U2</v>
          </cell>
          <cell r="EG524" t="str">
            <v>/Day</v>
          </cell>
          <cell r="EH524">
            <v>114.51</v>
          </cell>
          <cell r="EO524">
            <v>224480</v>
          </cell>
          <cell r="EP524" t="str">
            <v>Lab-Cat1-8-SHE-StatutCont</v>
          </cell>
          <cell r="EQ524" t="str">
            <v>22440</v>
          </cell>
          <cell r="ER524" t="str">
            <v>Lab-Cat1-8-SHE</v>
          </cell>
        </row>
        <row r="525">
          <cell r="B525">
            <v>2112020</v>
          </cell>
          <cell r="C525" t="str">
            <v>Policeman</v>
          </cell>
          <cell r="D525" t="str">
            <v>U2</v>
          </cell>
          <cell r="E525" t="str">
            <v>/Day</v>
          </cell>
          <cell r="F525">
            <v>114.51274197300548</v>
          </cell>
          <cell r="G525">
            <v>2987.6374380757129</v>
          </cell>
          <cell r="J525" t="str">
            <v>B</v>
          </cell>
          <cell r="L525">
            <v>0</v>
          </cell>
          <cell r="M525">
            <v>0</v>
          </cell>
          <cell r="N525">
            <v>0</v>
          </cell>
          <cell r="O525">
            <v>0</v>
          </cell>
          <cell r="P525">
            <v>2987.6374380757129</v>
          </cell>
          <cell r="Q525">
            <v>114.51274197300548</v>
          </cell>
          <cell r="S525">
            <v>1235.4919499999999</v>
          </cell>
          <cell r="T525">
            <v>0</v>
          </cell>
          <cell r="U525">
            <v>0</v>
          </cell>
          <cell r="V525">
            <v>1235.4919499999999</v>
          </cell>
          <cell r="X525">
            <v>9.4709999999999983</v>
          </cell>
          <cell r="Y525">
            <v>12.627999999999998</v>
          </cell>
          <cell r="Z525">
            <v>0</v>
          </cell>
          <cell r="AA525">
            <v>0</v>
          </cell>
          <cell r="AB525">
            <v>0</v>
          </cell>
          <cell r="AC525">
            <v>0</v>
          </cell>
          <cell r="AD525">
            <v>9.4709999999999983</v>
          </cell>
          <cell r="AE525">
            <v>12.627999999999998</v>
          </cell>
          <cell r="AG525">
            <v>13</v>
          </cell>
          <cell r="AH525">
            <v>0</v>
          </cell>
          <cell r="AI525">
            <v>0</v>
          </cell>
          <cell r="AJ525">
            <v>0</v>
          </cell>
          <cell r="AK525">
            <v>0</v>
          </cell>
          <cell r="AL525">
            <v>0</v>
          </cell>
          <cell r="AM525">
            <v>13</v>
          </cell>
          <cell r="AN525">
            <v>0</v>
          </cell>
          <cell r="AP525">
            <v>0.1</v>
          </cell>
          <cell r="AQ525">
            <v>0</v>
          </cell>
          <cell r="AR525">
            <v>0</v>
          </cell>
          <cell r="AS525">
            <v>0.1</v>
          </cell>
          <cell r="AU525">
            <v>850.01220000000001</v>
          </cell>
          <cell r="AV525">
            <v>0</v>
          </cell>
          <cell r="AW525">
            <v>0</v>
          </cell>
          <cell r="AX525">
            <v>850.01220000000001</v>
          </cell>
          <cell r="AZ525">
            <v>0</v>
          </cell>
          <cell r="BA525">
            <v>0</v>
          </cell>
          <cell r="BB525">
            <v>0</v>
          </cell>
          <cell r="BC525">
            <v>0</v>
          </cell>
          <cell r="BE525">
            <v>0</v>
          </cell>
          <cell r="BF525">
            <v>0</v>
          </cell>
          <cell r="BG525">
            <v>0</v>
          </cell>
          <cell r="BH525">
            <v>0</v>
          </cell>
          <cell r="BJ525">
            <v>20</v>
          </cell>
          <cell r="BK525">
            <v>0</v>
          </cell>
          <cell r="BL525">
            <v>0</v>
          </cell>
          <cell r="BM525">
            <v>20</v>
          </cell>
          <cell r="BO525">
            <v>0</v>
          </cell>
          <cell r="BP525">
            <v>0</v>
          </cell>
          <cell r="BQ525">
            <v>0</v>
          </cell>
          <cell r="BT525">
            <v>0</v>
          </cell>
          <cell r="BV525">
            <v>21.778627500000002</v>
          </cell>
          <cell r="BX525">
            <v>22.304057774999997</v>
          </cell>
          <cell r="BY525">
            <v>0</v>
          </cell>
          <cell r="BZ525">
            <v>0</v>
          </cell>
          <cell r="CA525">
            <v>22.304057774999997</v>
          </cell>
          <cell r="CC525">
            <v>0</v>
          </cell>
          <cell r="CD525">
            <v>0</v>
          </cell>
          <cell r="CE525">
            <v>0</v>
          </cell>
          <cell r="CG525">
            <v>99.704200364999977</v>
          </cell>
          <cell r="CI525">
            <v>6.0737246625000001</v>
          </cell>
          <cell r="CJ525">
            <v>0</v>
          </cell>
          <cell r="CK525">
            <v>0</v>
          </cell>
          <cell r="CL525">
            <v>6.0737246625000001</v>
          </cell>
          <cell r="CN525">
            <v>22.086271499999999</v>
          </cell>
          <cell r="CO525">
            <v>0</v>
          </cell>
          <cell r="CP525">
            <v>0</v>
          </cell>
          <cell r="CQ525">
            <v>22.086271499999999</v>
          </cell>
          <cell r="CS525">
            <v>124.39959904745999</v>
          </cell>
          <cell r="CT525">
            <v>0</v>
          </cell>
          <cell r="CU525">
            <v>0</v>
          </cell>
          <cell r="CV525">
            <v>124.39959904745999</v>
          </cell>
          <cell r="CX525">
            <v>0</v>
          </cell>
          <cell r="CZ525">
            <v>128.3247159657534</v>
          </cell>
          <cell r="DA525">
            <v>0</v>
          </cell>
          <cell r="DB525">
            <v>0</v>
          </cell>
          <cell r="DC525">
            <v>128.3247159657534</v>
          </cell>
          <cell r="DE525">
            <v>0</v>
          </cell>
          <cell r="DF525">
            <v>0</v>
          </cell>
          <cell r="DG525">
            <v>0</v>
          </cell>
          <cell r="DI525">
            <v>43.242218250000001</v>
          </cell>
          <cell r="DK525">
            <v>47.566440074999996</v>
          </cell>
          <cell r="DM525">
            <v>263.53043293499996</v>
          </cell>
          <cell r="DO525">
            <v>45.937945628623041</v>
          </cell>
          <cell r="DP525">
            <v>0</v>
          </cell>
          <cell r="DQ525">
            <v>0</v>
          </cell>
          <cell r="DR525">
            <v>45.937945628623041</v>
          </cell>
          <cell r="DT525">
            <v>2230.4057774999997</v>
          </cell>
          <cell r="DU525">
            <v>0</v>
          </cell>
          <cell r="DV525">
            <v>0</v>
          </cell>
          <cell r="DW525">
            <v>2230.4057774999997</v>
          </cell>
          <cell r="EC525">
            <v>8</v>
          </cell>
          <cell r="ED525">
            <v>2112020</v>
          </cell>
          <cell r="EE525" t="str">
            <v>Policeman</v>
          </cell>
          <cell r="EF525" t="str">
            <v>U2</v>
          </cell>
          <cell r="EG525" t="str">
            <v>/Day</v>
          </cell>
          <cell r="EH525">
            <v>114.51</v>
          </cell>
          <cell r="EO525">
            <v>224490</v>
          </cell>
          <cell r="EP525" t="str">
            <v>Lab-Cat1-8-SHE-Provisions</v>
          </cell>
          <cell r="EQ525" t="str">
            <v>22440</v>
          </cell>
          <cell r="ER525" t="str">
            <v>Lab-Cat1-8-SHE</v>
          </cell>
        </row>
        <row r="526">
          <cell r="EO526">
            <v>224499</v>
          </cell>
          <cell r="EP526" t="str">
            <v>Lab-Cat1-8-SHE-Unallocated</v>
          </cell>
          <cell r="EQ526" t="str">
            <v>22440</v>
          </cell>
          <cell r="ER526" t="str">
            <v>Lab-Cat1-8-SHE</v>
          </cell>
        </row>
        <row r="527">
          <cell r="B527">
            <v>2113</v>
          </cell>
          <cell r="C527" t="str">
            <v>CAT B - U 3</v>
          </cell>
          <cell r="EC527" t="str">
            <v>*</v>
          </cell>
          <cell r="ED527">
            <v>2113</v>
          </cell>
          <cell r="EE527" t="str">
            <v>CAT B - U 3</v>
          </cell>
          <cell r="EO527">
            <v>224510</v>
          </cell>
          <cell r="EP527" t="str">
            <v>Lab-Cat1-8-Adm-HourlyNorm</v>
          </cell>
          <cell r="EQ527" t="str">
            <v>22450</v>
          </cell>
          <cell r="ER527" t="str">
            <v>Lab-Cat1-8-Adm</v>
          </cell>
        </row>
        <row r="528">
          <cell r="EO528">
            <v>224515</v>
          </cell>
          <cell r="EP528" t="str">
            <v>Lab-Cat1-8-Adm-HourlyExc</v>
          </cell>
          <cell r="EQ528" t="str">
            <v>22450</v>
          </cell>
          <cell r="ER528" t="str">
            <v>Lab-Cat1-8-Adm</v>
          </cell>
        </row>
        <row r="529">
          <cell r="B529">
            <v>2113000</v>
          </cell>
          <cell r="C529" t="str">
            <v>Timber assistant - Sink</v>
          </cell>
          <cell r="D529" t="str">
            <v>U3 - Sinking</v>
          </cell>
          <cell r="E529" t="str">
            <v>/Day</v>
          </cell>
          <cell r="F529">
            <v>138.87658035567145</v>
          </cell>
          <cell r="G529">
            <v>3623.2899814794682</v>
          </cell>
          <cell r="J529" t="str">
            <v>B</v>
          </cell>
          <cell r="L529">
            <v>0</v>
          </cell>
          <cell r="M529">
            <v>0</v>
          </cell>
          <cell r="N529">
            <v>0</v>
          </cell>
          <cell r="O529">
            <v>0</v>
          </cell>
          <cell r="P529">
            <v>3623.2899814794682</v>
          </cell>
          <cell r="Q529">
            <v>138.87658035567145</v>
          </cell>
          <cell r="S529">
            <v>1436.0588249999998</v>
          </cell>
          <cell r="T529">
            <v>0</v>
          </cell>
          <cell r="U529">
            <v>0</v>
          </cell>
          <cell r="V529">
            <v>1436.0588249999998</v>
          </cell>
          <cell r="X529">
            <v>11.0085</v>
          </cell>
          <cell r="Y529">
            <v>14.677999999999999</v>
          </cell>
          <cell r="Z529">
            <v>0</v>
          </cell>
          <cell r="AA529">
            <v>0</v>
          </cell>
          <cell r="AB529">
            <v>0</v>
          </cell>
          <cell r="AC529">
            <v>0</v>
          </cell>
          <cell r="AD529">
            <v>11.0085</v>
          </cell>
          <cell r="AE529">
            <v>14.677999999999999</v>
          </cell>
          <cell r="AG529">
            <v>13</v>
          </cell>
          <cell r="AH529">
            <v>0</v>
          </cell>
          <cell r="AI529">
            <v>0</v>
          </cell>
          <cell r="AJ529">
            <v>0</v>
          </cell>
          <cell r="AK529">
            <v>0</v>
          </cell>
          <cell r="AL529">
            <v>0</v>
          </cell>
          <cell r="AM529">
            <v>13</v>
          </cell>
          <cell r="AN529">
            <v>0</v>
          </cell>
          <cell r="AP529">
            <v>0.125</v>
          </cell>
          <cell r="AQ529">
            <v>0</v>
          </cell>
          <cell r="AR529">
            <v>0</v>
          </cell>
          <cell r="AS529">
            <v>0.125</v>
          </cell>
          <cell r="AU529">
            <v>1062.5152499999999</v>
          </cell>
          <cell r="AV529">
            <v>0</v>
          </cell>
          <cell r="AW529">
            <v>0</v>
          </cell>
          <cell r="AX529">
            <v>1062.5152499999999</v>
          </cell>
          <cell r="AZ529">
            <v>0</v>
          </cell>
          <cell r="BA529">
            <v>0</v>
          </cell>
          <cell r="BB529">
            <v>0</v>
          </cell>
          <cell r="BC529">
            <v>0</v>
          </cell>
          <cell r="BE529">
            <v>0</v>
          </cell>
          <cell r="BF529">
            <v>0</v>
          </cell>
          <cell r="BG529">
            <v>0</v>
          </cell>
          <cell r="BH529">
            <v>0</v>
          </cell>
          <cell r="BJ529">
            <v>20</v>
          </cell>
          <cell r="BK529">
            <v>0</v>
          </cell>
          <cell r="BL529">
            <v>0</v>
          </cell>
          <cell r="BM529">
            <v>20</v>
          </cell>
          <cell r="BO529">
            <v>0</v>
          </cell>
          <cell r="BP529">
            <v>0</v>
          </cell>
          <cell r="BQ529">
            <v>0</v>
          </cell>
          <cell r="BT529">
            <v>0</v>
          </cell>
          <cell r="BV529">
            <v>87.094942500000002</v>
          </cell>
          <cell r="BX529">
            <v>27.287795174999996</v>
          </cell>
          <cell r="BY529">
            <v>0</v>
          </cell>
          <cell r="BZ529">
            <v>0</v>
          </cell>
          <cell r="CA529">
            <v>27.287795174999996</v>
          </cell>
          <cell r="CC529">
            <v>0</v>
          </cell>
          <cell r="CD529">
            <v>0</v>
          </cell>
          <cell r="CE529">
            <v>0</v>
          </cell>
          <cell r="CG529">
            <v>115.88994717749998</v>
          </cell>
          <cell r="CI529">
            <v>7.2646325812499999</v>
          </cell>
          <cell r="CJ529">
            <v>0</v>
          </cell>
          <cell r="CK529">
            <v>0</v>
          </cell>
          <cell r="CL529">
            <v>7.2646325812499999</v>
          </cell>
          <cell r="CN529">
            <v>26.416845749999997</v>
          </cell>
          <cell r="CO529">
            <v>0</v>
          </cell>
          <cell r="CP529">
            <v>0</v>
          </cell>
          <cell r="CQ529">
            <v>26.416845749999997</v>
          </cell>
          <cell r="CS529">
            <v>148.79129867612997</v>
          </cell>
          <cell r="CT529">
            <v>0</v>
          </cell>
          <cell r="CU529">
            <v>0</v>
          </cell>
          <cell r="CV529">
            <v>148.79129867612997</v>
          </cell>
          <cell r="CX529">
            <v>0</v>
          </cell>
          <cell r="CZ529">
            <v>156.99827360958903</v>
          </cell>
          <cell r="DA529">
            <v>0</v>
          </cell>
          <cell r="DB529">
            <v>0</v>
          </cell>
          <cell r="DC529">
            <v>156.99827360958903</v>
          </cell>
          <cell r="DE529">
            <v>0</v>
          </cell>
          <cell r="DF529">
            <v>0</v>
          </cell>
          <cell r="DG529">
            <v>0</v>
          </cell>
          <cell r="DI529">
            <v>50.262058875000001</v>
          </cell>
          <cell r="DK529">
            <v>55.288264762499992</v>
          </cell>
          <cell r="DM529">
            <v>306.31134737249994</v>
          </cell>
          <cell r="DO529">
            <v>45.937945628623041</v>
          </cell>
          <cell r="DP529">
            <v>0</v>
          </cell>
          <cell r="DQ529">
            <v>0</v>
          </cell>
          <cell r="DR529">
            <v>45.937945628623041</v>
          </cell>
          <cell r="DT529">
            <v>2728.7795174999997</v>
          </cell>
          <cell r="DU529">
            <v>0</v>
          </cell>
          <cell r="DV529">
            <v>0</v>
          </cell>
          <cell r="DW529">
            <v>2728.7795174999997</v>
          </cell>
          <cell r="EC529">
            <v>8</v>
          </cell>
          <cell r="ED529">
            <v>2113000</v>
          </cell>
          <cell r="EE529" t="str">
            <v>Timber assistant - Sink</v>
          </cell>
          <cell r="EF529" t="str">
            <v>U3 - Sinking</v>
          </cell>
          <cell r="EG529" t="str">
            <v>/Day</v>
          </cell>
          <cell r="EH529">
            <v>138.88</v>
          </cell>
          <cell r="EO529">
            <v>224520</v>
          </cell>
          <cell r="EP529" t="str">
            <v>Lab-Cat1-8-Adm-Sundry</v>
          </cell>
          <cell r="EQ529" t="str">
            <v>22450</v>
          </cell>
          <cell r="ER529" t="str">
            <v>Lab-Cat1-8-Adm</v>
          </cell>
        </row>
        <row r="530">
          <cell r="B530">
            <v>2113010</v>
          </cell>
          <cell r="C530" t="str">
            <v>Timber Assistant - D/S/C</v>
          </cell>
          <cell r="D530" t="str">
            <v>U3 - Development, Stoping &amp; Cons</v>
          </cell>
          <cell r="E530" t="str">
            <v>/Day</v>
          </cell>
          <cell r="F530">
            <v>0</v>
          </cell>
          <cell r="G530">
            <v>0</v>
          </cell>
          <cell r="J530" t="str">
            <v>B</v>
          </cell>
          <cell r="L530">
            <v>0</v>
          </cell>
          <cell r="M530">
            <v>0</v>
          </cell>
          <cell r="N530">
            <v>0</v>
          </cell>
          <cell r="O530">
            <v>0</v>
          </cell>
          <cell r="P530">
            <v>0</v>
          </cell>
          <cell r="Q530">
            <v>0</v>
          </cell>
          <cell r="S530">
            <v>0</v>
          </cell>
          <cell r="T530">
            <v>0</v>
          </cell>
          <cell r="U530">
            <v>0</v>
          </cell>
          <cell r="V530">
            <v>0</v>
          </cell>
          <cell r="X530">
            <v>0</v>
          </cell>
          <cell r="Y530">
            <v>0</v>
          </cell>
          <cell r="Z530">
            <v>0</v>
          </cell>
          <cell r="AA530">
            <v>0</v>
          </cell>
          <cell r="AB530">
            <v>0</v>
          </cell>
          <cell r="AC530">
            <v>0</v>
          </cell>
          <cell r="AD530">
            <v>0</v>
          </cell>
          <cell r="AE530">
            <v>0</v>
          </cell>
          <cell r="AG530">
            <v>0</v>
          </cell>
          <cell r="AH530">
            <v>0</v>
          </cell>
          <cell r="AI530">
            <v>0</v>
          </cell>
          <cell r="AJ530">
            <v>0</v>
          </cell>
          <cell r="AK530">
            <v>0</v>
          </cell>
          <cell r="AL530">
            <v>0</v>
          </cell>
          <cell r="AM530">
            <v>0</v>
          </cell>
          <cell r="AN530">
            <v>0</v>
          </cell>
          <cell r="AP530">
            <v>0</v>
          </cell>
          <cell r="AQ530">
            <v>0</v>
          </cell>
          <cell r="AR530">
            <v>0</v>
          </cell>
          <cell r="AS530">
            <v>0</v>
          </cell>
          <cell r="AU530">
            <v>0</v>
          </cell>
          <cell r="AV530">
            <v>0</v>
          </cell>
          <cell r="AW530">
            <v>0</v>
          </cell>
          <cell r="AX530">
            <v>0</v>
          </cell>
          <cell r="AZ530">
            <v>0</v>
          </cell>
          <cell r="BA530">
            <v>0</v>
          </cell>
          <cell r="BB530">
            <v>0</v>
          </cell>
          <cell r="BC530">
            <v>0</v>
          </cell>
          <cell r="BE530">
            <v>0</v>
          </cell>
          <cell r="BF530">
            <v>0</v>
          </cell>
          <cell r="BG530">
            <v>0</v>
          </cell>
          <cell r="BH530">
            <v>0</v>
          </cell>
          <cell r="BJ530">
            <v>0</v>
          </cell>
          <cell r="BK530">
            <v>0</v>
          </cell>
          <cell r="BL530">
            <v>0</v>
          </cell>
          <cell r="BM530">
            <v>0</v>
          </cell>
          <cell r="BO530">
            <v>0</v>
          </cell>
          <cell r="BP530">
            <v>0</v>
          </cell>
          <cell r="BQ530">
            <v>0</v>
          </cell>
          <cell r="BT530">
            <v>0</v>
          </cell>
          <cell r="BV530">
            <v>0</v>
          </cell>
          <cell r="BX530">
            <v>0</v>
          </cell>
          <cell r="BY530">
            <v>0</v>
          </cell>
          <cell r="BZ530">
            <v>0</v>
          </cell>
          <cell r="CA530">
            <v>0</v>
          </cell>
          <cell r="CC530">
            <v>0</v>
          </cell>
          <cell r="CD530">
            <v>0</v>
          </cell>
          <cell r="CE530">
            <v>0</v>
          </cell>
          <cell r="CG530">
            <v>0</v>
          </cell>
          <cell r="CI530">
            <v>0</v>
          </cell>
          <cell r="CJ530">
            <v>0</v>
          </cell>
          <cell r="CK530">
            <v>0</v>
          </cell>
          <cell r="CL530">
            <v>0</v>
          </cell>
          <cell r="CN530">
            <v>0</v>
          </cell>
          <cell r="CO530">
            <v>0</v>
          </cell>
          <cell r="CP530">
            <v>0</v>
          </cell>
          <cell r="CQ530">
            <v>0</v>
          </cell>
          <cell r="CS530">
            <v>0</v>
          </cell>
          <cell r="CT530">
            <v>0</v>
          </cell>
          <cell r="CU530">
            <v>0</v>
          </cell>
          <cell r="CV530">
            <v>0</v>
          </cell>
          <cell r="CX530">
            <v>0</v>
          </cell>
          <cell r="CZ530">
            <v>0</v>
          </cell>
          <cell r="DA530">
            <v>0</v>
          </cell>
          <cell r="DB530">
            <v>0</v>
          </cell>
          <cell r="DC530">
            <v>0</v>
          </cell>
          <cell r="DE530">
            <v>0</v>
          </cell>
          <cell r="DF530">
            <v>0</v>
          </cell>
          <cell r="DG530">
            <v>0</v>
          </cell>
          <cell r="DI530">
            <v>0</v>
          </cell>
          <cell r="DK530">
            <v>0</v>
          </cell>
          <cell r="DM530">
            <v>0</v>
          </cell>
          <cell r="DO530">
            <v>0</v>
          </cell>
          <cell r="DP530">
            <v>0</v>
          </cell>
          <cell r="DQ530">
            <v>0</v>
          </cell>
          <cell r="DR530">
            <v>0</v>
          </cell>
          <cell r="DT530">
            <v>0</v>
          </cell>
          <cell r="DU530">
            <v>0</v>
          </cell>
          <cell r="DV530">
            <v>0</v>
          </cell>
          <cell r="DW530">
            <v>0</v>
          </cell>
          <cell r="EC530">
            <v>8</v>
          </cell>
          <cell r="ED530">
            <v>2113010</v>
          </cell>
          <cell r="EE530" t="str">
            <v>Timber Assistant - D/S/C</v>
          </cell>
          <cell r="EF530" t="str">
            <v>U3 - Development, Stoping &amp; Cons</v>
          </cell>
          <cell r="EG530" t="str">
            <v>/Day</v>
          </cell>
          <cell r="EH530">
            <v>0</v>
          </cell>
          <cell r="EO530">
            <v>224530</v>
          </cell>
          <cell r="EP530" t="str">
            <v>Lab-Cat1-8-Adm-Bonus</v>
          </cell>
          <cell r="EQ530" t="str">
            <v>22450</v>
          </cell>
          <cell r="ER530" t="str">
            <v>Lab-Cat1-8-Adm</v>
          </cell>
        </row>
        <row r="531">
          <cell r="B531">
            <v>2113020</v>
          </cell>
          <cell r="C531" t="str">
            <v>Construction Man - Sink</v>
          </cell>
          <cell r="D531" t="str">
            <v>U3 - Sinking</v>
          </cell>
          <cell r="E531" t="str">
            <v>/Day</v>
          </cell>
          <cell r="F531">
            <v>138.87658035567145</v>
          </cell>
          <cell r="G531">
            <v>3623.2899814794682</v>
          </cell>
          <cell r="J531" t="str">
            <v>B</v>
          </cell>
          <cell r="L531">
            <v>0</v>
          </cell>
          <cell r="M531">
            <v>0</v>
          </cell>
          <cell r="N531">
            <v>0</v>
          </cell>
          <cell r="O531">
            <v>0</v>
          </cell>
          <cell r="P531">
            <v>3623.2899814794682</v>
          </cell>
          <cell r="Q531">
            <v>138.87658035567145</v>
          </cell>
          <cell r="S531">
            <v>1436.0588249999998</v>
          </cell>
          <cell r="T531">
            <v>0</v>
          </cell>
          <cell r="U531">
            <v>0</v>
          </cell>
          <cell r="V531">
            <v>1436.0588249999998</v>
          </cell>
          <cell r="X531">
            <v>11.0085</v>
          </cell>
          <cell r="Y531">
            <v>14.677999999999999</v>
          </cell>
          <cell r="Z531">
            <v>0</v>
          </cell>
          <cell r="AA531">
            <v>0</v>
          </cell>
          <cell r="AB531">
            <v>0</v>
          </cell>
          <cell r="AC531">
            <v>0</v>
          </cell>
          <cell r="AD531">
            <v>11.0085</v>
          </cell>
          <cell r="AE531">
            <v>14.677999999999999</v>
          </cell>
          <cell r="AG531">
            <v>13</v>
          </cell>
          <cell r="AH531">
            <v>0</v>
          </cell>
          <cell r="AI531">
            <v>0</v>
          </cell>
          <cell r="AJ531">
            <v>0</v>
          </cell>
          <cell r="AK531">
            <v>0</v>
          </cell>
          <cell r="AL531">
            <v>0</v>
          </cell>
          <cell r="AM531">
            <v>13</v>
          </cell>
          <cell r="AN531">
            <v>0</v>
          </cell>
          <cell r="AP531">
            <v>0.125</v>
          </cell>
          <cell r="AQ531">
            <v>0</v>
          </cell>
          <cell r="AR531">
            <v>0</v>
          </cell>
          <cell r="AS531">
            <v>0.125</v>
          </cell>
          <cell r="AU531">
            <v>1062.5152499999999</v>
          </cell>
          <cell r="AV531">
            <v>0</v>
          </cell>
          <cell r="AW531">
            <v>0</v>
          </cell>
          <cell r="AX531">
            <v>1062.5152499999999</v>
          </cell>
          <cell r="AZ531">
            <v>0</v>
          </cell>
          <cell r="BA531">
            <v>0</v>
          </cell>
          <cell r="BB531">
            <v>0</v>
          </cell>
          <cell r="BC531">
            <v>0</v>
          </cell>
          <cell r="BE531">
            <v>0</v>
          </cell>
          <cell r="BF531">
            <v>0</v>
          </cell>
          <cell r="BG531">
            <v>0</v>
          </cell>
          <cell r="BH531">
            <v>0</v>
          </cell>
          <cell r="BJ531">
            <v>20</v>
          </cell>
          <cell r="BK531">
            <v>0</v>
          </cell>
          <cell r="BL531">
            <v>0</v>
          </cell>
          <cell r="BM531">
            <v>20</v>
          </cell>
          <cell r="BO531">
            <v>0</v>
          </cell>
          <cell r="BP531">
            <v>0</v>
          </cell>
          <cell r="BQ531">
            <v>0</v>
          </cell>
          <cell r="BT531">
            <v>0</v>
          </cell>
          <cell r="BV531">
            <v>87.094942500000002</v>
          </cell>
          <cell r="BX531">
            <v>27.287795174999996</v>
          </cell>
          <cell r="BY531">
            <v>0</v>
          </cell>
          <cell r="BZ531">
            <v>0</v>
          </cell>
          <cell r="CA531">
            <v>27.287795174999996</v>
          </cell>
          <cell r="CC531">
            <v>0</v>
          </cell>
          <cell r="CD531">
            <v>0</v>
          </cell>
          <cell r="CE531">
            <v>0</v>
          </cell>
          <cell r="CG531">
            <v>115.88994717749998</v>
          </cell>
          <cell r="CI531">
            <v>7.2646325812499999</v>
          </cell>
          <cell r="CJ531">
            <v>0</v>
          </cell>
          <cell r="CK531">
            <v>0</v>
          </cell>
          <cell r="CL531">
            <v>7.2646325812499999</v>
          </cell>
          <cell r="CN531">
            <v>26.416845749999997</v>
          </cell>
          <cell r="CO531">
            <v>0</v>
          </cell>
          <cell r="CP531">
            <v>0</v>
          </cell>
          <cell r="CQ531">
            <v>26.416845749999997</v>
          </cell>
          <cell r="CS531">
            <v>148.79129867612997</v>
          </cell>
          <cell r="CT531">
            <v>0</v>
          </cell>
          <cell r="CU531">
            <v>0</v>
          </cell>
          <cell r="CV531">
            <v>148.79129867612997</v>
          </cell>
          <cell r="CX531">
            <v>0</v>
          </cell>
          <cell r="CZ531">
            <v>156.99827360958903</v>
          </cell>
          <cell r="DA531">
            <v>0</v>
          </cell>
          <cell r="DB531">
            <v>0</v>
          </cell>
          <cell r="DC531">
            <v>156.99827360958903</v>
          </cell>
          <cell r="DE531">
            <v>0</v>
          </cell>
          <cell r="DF531">
            <v>0</v>
          </cell>
          <cell r="DG531">
            <v>0</v>
          </cell>
          <cell r="DI531">
            <v>50.262058875000001</v>
          </cell>
          <cell r="DK531">
            <v>55.288264762499992</v>
          </cell>
          <cell r="DM531">
            <v>306.31134737249994</v>
          </cell>
          <cell r="DO531">
            <v>45.937945628623041</v>
          </cell>
          <cell r="DP531">
            <v>0</v>
          </cell>
          <cell r="DQ531">
            <v>0</v>
          </cell>
          <cell r="DR531">
            <v>45.937945628623041</v>
          </cell>
          <cell r="DT531">
            <v>2728.7795174999997</v>
          </cell>
          <cell r="DU531">
            <v>0</v>
          </cell>
          <cell r="DV531">
            <v>0</v>
          </cell>
          <cell r="DW531">
            <v>2728.7795174999997</v>
          </cell>
          <cell r="EC531">
            <v>8</v>
          </cell>
          <cell r="ED531">
            <v>2113020</v>
          </cell>
          <cell r="EE531" t="str">
            <v>Construction Man - Sink</v>
          </cell>
          <cell r="EF531" t="str">
            <v>U3 - Sinking</v>
          </cell>
          <cell r="EG531" t="str">
            <v>/Day</v>
          </cell>
          <cell r="EH531">
            <v>138.88</v>
          </cell>
          <cell r="EO531">
            <v>224540</v>
          </cell>
          <cell r="EP531" t="str">
            <v>Lab-Cat1-8-Adm-Allow-Fixd</v>
          </cell>
          <cell r="EQ531" t="str">
            <v>22450</v>
          </cell>
          <cell r="ER531" t="str">
            <v>Lab-Cat1-8-Adm</v>
          </cell>
        </row>
        <row r="532">
          <cell r="B532">
            <v>2113030</v>
          </cell>
          <cell r="C532" t="str">
            <v>Construction Man - D/S/C</v>
          </cell>
          <cell r="D532" t="str">
            <v>U3- Development, Stoping &amp; Cons</v>
          </cell>
          <cell r="E532" t="str">
            <v>/Day</v>
          </cell>
          <cell r="F532">
            <v>0</v>
          </cell>
          <cell r="G532">
            <v>0</v>
          </cell>
          <cell r="J532" t="str">
            <v>B</v>
          </cell>
          <cell r="L532">
            <v>0</v>
          </cell>
          <cell r="M532">
            <v>0</v>
          </cell>
          <cell r="N532">
            <v>0</v>
          </cell>
          <cell r="O532">
            <v>0</v>
          </cell>
          <cell r="P532">
            <v>0</v>
          </cell>
          <cell r="Q532">
            <v>0</v>
          </cell>
          <cell r="S532">
            <v>0</v>
          </cell>
          <cell r="T532">
            <v>0</v>
          </cell>
          <cell r="U532">
            <v>0</v>
          </cell>
          <cell r="V532">
            <v>0</v>
          </cell>
          <cell r="X532">
            <v>0</v>
          </cell>
          <cell r="Y532">
            <v>0</v>
          </cell>
          <cell r="Z532">
            <v>0</v>
          </cell>
          <cell r="AA532">
            <v>0</v>
          </cell>
          <cell r="AB532">
            <v>0</v>
          </cell>
          <cell r="AC532">
            <v>0</v>
          </cell>
          <cell r="AD532">
            <v>0</v>
          </cell>
          <cell r="AE532">
            <v>0</v>
          </cell>
          <cell r="AG532">
            <v>0</v>
          </cell>
          <cell r="AH532">
            <v>0</v>
          </cell>
          <cell r="AI532">
            <v>0</v>
          </cell>
          <cell r="AJ532">
            <v>0</v>
          </cell>
          <cell r="AK532">
            <v>0</v>
          </cell>
          <cell r="AL532">
            <v>0</v>
          </cell>
          <cell r="AM532">
            <v>0</v>
          </cell>
          <cell r="AN532">
            <v>0</v>
          </cell>
          <cell r="AP532">
            <v>0</v>
          </cell>
          <cell r="AQ532">
            <v>0</v>
          </cell>
          <cell r="AR532">
            <v>0</v>
          </cell>
          <cell r="AS532">
            <v>0</v>
          </cell>
          <cell r="AU532">
            <v>0</v>
          </cell>
          <cell r="AV532">
            <v>0</v>
          </cell>
          <cell r="AW532">
            <v>0</v>
          </cell>
          <cell r="AX532">
            <v>0</v>
          </cell>
          <cell r="AZ532">
            <v>0</v>
          </cell>
          <cell r="BA532">
            <v>0</v>
          </cell>
          <cell r="BB532">
            <v>0</v>
          </cell>
          <cell r="BC532">
            <v>0</v>
          </cell>
          <cell r="BE532">
            <v>0</v>
          </cell>
          <cell r="BF532">
            <v>0</v>
          </cell>
          <cell r="BG532">
            <v>0</v>
          </cell>
          <cell r="BH532">
            <v>0</v>
          </cell>
          <cell r="BJ532">
            <v>0</v>
          </cell>
          <cell r="BK532">
            <v>0</v>
          </cell>
          <cell r="BL532">
            <v>0</v>
          </cell>
          <cell r="BM532">
            <v>0</v>
          </cell>
          <cell r="BO532">
            <v>0</v>
          </cell>
          <cell r="BP532">
            <v>0</v>
          </cell>
          <cell r="BQ532">
            <v>0</v>
          </cell>
          <cell r="BT532">
            <v>0</v>
          </cell>
          <cell r="BV532">
            <v>0</v>
          </cell>
          <cell r="BX532">
            <v>0</v>
          </cell>
          <cell r="BY532">
            <v>0</v>
          </cell>
          <cell r="BZ532">
            <v>0</v>
          </cell>
          <cell r="CA532">
            <v>0</v>
          </cell>
          <cell r="CC532">
            <v>0</v>
          </cell>
          <cell r="CD532">
            <v>0</v>
          </cell>
          <cell r="CE532">
            <v>0</v>
          </cell>
          <cell r="CG532">
            <v>0</v>
          </cell>
          <cell r="CI532">
            <v>0</v>
          </cell>
          <cell r="CJ532">
            <v>0</v>
          </cell>
          <cell r="CK532">
            <v>0</v>
          </cell>
          <cell r="CL532">
            <v>0</v>
          </cell>
          <cell r="CN532">
            <v>0</v>
          </cell>
          <cell r="CO532">
            <v>0</v>
          </cell>
          <cell r="CP532">
            <v>0</v>
          </cell>
          <cell r="CQ532">
            <v>0</v>
          </cell>
          <cell r="CS532">
            <v>0</v>
          </cell>
          <cell r="CT532">
            <v>0</v>
          </cell>
          <cell r="CU532">
            <v>0</v>
          </cell>
          <cell r="CV532">
            <v>0</v>
          </cell>
          <cell r="CX532">
            <v>0</v>
          </cell>
          <cell r="CZ532">
            <v>0</v>
          </cell>
          <cell r="DA532">
            <v>0</v>
          </cell>
          <cell r="DB532">
            <v>0</v>
          </cell>
          <cell r="DC532">
            <v>0</v>
          </cell>
          <cell r="DE532">
            <v>0</v>
          </cell>
          <cell r="DF532">
            <v>0</v>
          </cell>
          <cell r="DG532">
            <v>0</v>
          </cell>
          <cell r="DI532">
            <v>0</v>
          </cell>
          <cell r="DK532">
            <v>0</v>
          </cell>
          <cell r="DM532">
            <v>0</v>
          </cell>
          <cell r="DO532">
            <v>0</v>
          </cell>
          <cell r="DP532">
            <v>0</v>
          </cell>
          <cell r="DQ532">
            <v>0</v>
          </cell>
          <cell r="DR532">
            <v>0</v>
          </cell>
          <cell r="DT532">
            <v>0</v>
          </cell>
          <cell r="DU532">
            <v>0</v>
          </cell>
          <cell r="DV532">
            <v>0</v>
          </cell>
          <cell r="DW532">
            <v>0</v>
          </cell>
          <cell r="EC532">
            <v>8</v>
          </cell>
          <cell r="ED532">
            <v>2113030</v>
          </cell>
          <cell r="EE532" t="str">
            <v>Construction Man - D/S/C</v>
          </cell>
          <cell r="EF532" t="str">
            <v>U3- Development, Stoping &amp; Cons</v>
          </cell>
          <cell r="EG532" t="str">
            <v>/Day</v>
          </cell>
          <cell r="EH532">
            <v>0</v>
          </cell>
          <cell r="EO532">
            <v>224550</v>
          </cell>
          <cell r="EP532" t="str">
            <v>Lab-Cat1-8-Adm-Allow-Hrly</v>
          </cell>
          <cell r="EQ532" t="str">
            <v>22450</v>
          </cell>
          <cell r="ER532" t="str">
            <v>Lab-Cat1-8-Adm</v>
          </cell>
        </row>
        <row r="533">
          <cell r="B533">
            <v>2113040</v>
          </cell>
          <cell r="C533" t="str">
            <v>Stope Team - D/S/C</v>
          </cell>
          <cell r="D533" t="str">
            <v>U3- Development, Stoping &amp; Cons</v>
          </cell>
          <cell r="E533" t="str">
            <v>/Day</v>
          </cell>
          <cell r="F533">
            <v>138.87658035567145</v>
          </cell>
          <cell r="G533">
            <v>3623.2899814794682</v>
          </cell>
          <cell r="J533" t="str">
            <v>B</v>
          </cell>
          <cell r="L533">
            <v>0</v>
          </cell>
          <cell r="M533">
            <v>0</v>
          </cell>
          <cell r="N533">
            <v>0</v>
          </cell>
          <cell r="O533">
            <v>0</v>
          </cell>
          <cell r="P533">
            <v>3623.2899814794682</v>
          </cell>
          <cell r="Q533">
            <v>138.87658035567145</v>
          </cell>
          <cell r="S533">
            <v>1436.0588249999998</v>
          </cell>
          <cell r="T533">
            <v>0</v>
          </cell>
          <cell r="U533">
            <v>0</v>
          </cell>
          <cell r="V533">
            <v>1436.0588249999998</v>
          </cell>
          <cell r="X533">
            <v>11.0085</v>
          </cell>
          <cell r="Y533">
            <v>14.677999999999999</v>
          </cell>
          <cell r="Z533">
            <v>0</v>
          </cell>
          <cell r="AA533">
            <v>0</v>
          </cell>
          <cell r="AB533">
            <v>0</v>
          </cell>
          <cell r="AC533">
            <v>0</v>
          </cell>
          <cell r="AD533">
            <v>11.0085</v>
          </cell>
          <cell r="AE533">
            <v>14.677999999999999</v>
          </cell>
          <cell r="AG533">
            <v>13</v>
          </cell>
          <cell r="AH533">
            <v>0</v>
          </cell>
          <cell r="AI533">
            <v>0</v>
          </cell>
          <cell r="AJ533">
            <v>0</v>
          </cell>
          <cell r="AK533">
            <v>0</v>
          </cell>
          <cell r="AL533">
            <v>0</v>
          </cell>
          <cell r="AM533">
            <v>13</v>
          </cell>
          <cell r="AN533">
            <v>0</v>
          </cell>
          <cell r="AP533">
            <v>0.125</v>
          </cell>
          <cell r="AQ533">
            <v>0</v>
          </cell>
          <cell r="AR533">
            <v>0</v>
          </cell>
          <cell r="AS533">
            <v>0.125</v>
          </cell>
          <cell r="AU533">
            <v>1062.5152499999999</v>
          </cell>
          <cell r="AV533">
            <v>0</v>
          </cell>
          <cell r="AW533">
            <v>0</v>
          </cell>
          <cell r="AX533">
            <v>1062.5152499999999</v>
          </cell>
          <cell r="AZ533">
            <v>0</v>
          </cell>
          <cell r="BA533">
            <v>0</v>
          </cell>
          <cell r="BB533">
            <v>0</v>
          </cell>
          <cell r="BC533">
            <v>0</v>
          </cell>
          <cell r="BE533">
            <v>0</v>
          </cell>
          <cell r="BF533">
            <v>0</v>
          </cell>
          <cell r="BG533">
            <v>0</v>
          </cell>
          <cell r="BH533">
            <v>0</v>
          </cell>
          <cell r="BJ533">
            <v>20</v>
          </cell>
          <cell r="BK533">
            <v>0</v>
          </cell>
          <cell r="BL533">
            <v>0</v>
          </cell>
          <cell r="BM533">
            <v>20</v>
          </cell>
          <cell r="BO533">
            <v>0</v>
          </cell>
          <cell r="BP533">
            <v>0</v>
          </cell>
          <cell r="BQ533">
            <v>0</v>
          </cell>
          <cell r="BT533">
            <v>0</v>
          </cell>
          <cell r="BV533">
            <v>87.094942500000002</v>
          </cell>
          <cell r="BX533">
            <v>27.287795174999996</v>
          </cell>
          <cell r="BY533">
            <v>0</v>
          </cell>
          <cell r="BZ533">
            <v>0</v>
          </cell>
          <cell r="CA533">
            <v>27.287795174999996</v>
          </cell>
          <cell r="CC533">
            <v>0</v>
          </cell>
          <cell r="CD533">
            <v>0</v>
          </cell>
          <cell r="CE533">
            <v>0</v>
          </cell>
          <cell r="CG533">
            <v>115.88994717749998</v>
          </cell>
          <cell r="CI533">
            <v>7.2646325812499999</v>
          </cell>
          <cell r="CJ533">
            <v>0</v>
          </cell>
          <cell r="CK533">
            <v>0</v>
          </cell>
          <cell r="CL533">
            <v>7.2646325812499999</v>
          </cell>
          <cell r="CN533">
            <v>26.416845749999997</v>
          </cell>
          <cell r="CO533">
            <v>0</v>
          </cell>
          <cell r="CP533">
            <v>0</v>
          </cell>
          <cell r="CQ533">
            <v>26.416845749999997</v>
          </cell>
          <cell r="CS533">
            <v>148.79129867612997</v>
          </cell>
          <cell r="CT533">
            <v>0</v>
          </cell>
          <cell r="CU533">
            <v>0</v>
          </cell>
          <cell r="CV533">
            <v>148.79129867612997</v>
          </cell>
          <cell r="CX533">
            <v>0</v>
          </cell>
          <cell r="CZ533">
            <v>156.99827360958903</v>
          </cell>
          <cell r="DA533">
            <v>0</v>
          </cell>
          <cell r="DB533">
            <v>0</v>
          </cell>
          <cell r="DC533">
            <v>156.99827360958903</v>
          </cell>
          <cell r="DE533">
            <v>0</v>
          </cell>
          <cell r="DF533">
            <v>0</v>
          </cell>
          <cell r="DG533">
            <v>0</v>
          </cell>
          <cell r="DI533">
            <v>50.262058875000001</v>
          </cell>
          <cell r="DK533">
            <v>55.288264762499992</v>
          </cell>
          <cell r="DM533">
            <v>306.31134737249994</v>
          </cell>
          <cell r="DO533">
            <v>45.937945628623041</v>
          </cell>
          <cell r="DP533">
            <v>0</v>
          </cell>
          <cell r="DQ533">
            <v>0</v>
          </cell>
          <cell r="DR533">
            <v>45.937945628623041</v>
          </cell>
          <cell r="DT533">
            <v>2728.7795174999997</v>
          </cell>
          <cell r="DU533">
            <v>0</v>
          </cell>
          <cell r="DV533">
            <v>0</v>
          </cell>
          <cell r="DW533">
            <v>2728.7795174999997</v>
          </cell>
          <cell r="EC533">
            <v>8</v>
          </cell>
          <cell r="ED533">
            <v>2113040</v>
          </cell>
          <cell r="EE533" t="str">
            <v>Stope Team - D/S/C</v>
          </cell>
          <cell r="EF533" t="str">
            <v>U3- Development, Stoping &amp; Cons</v>
          </cell>
          <cell r="EG533" t="str">
            <v>/Day</v>
          </cell>
          <cell r="EH533">
            <v>138.88</v>
          </cell>
          <cell r="EO533">
            <v>224560</v>
          </cell>
          <cell r="EP533" t="str">
            <v>Lab-Cat1-8-Adm-Allow-%</v>
          </cell>
          <cell r="EQ533" t="str">
            <v>22450</v>
          </cell>
          <cell r="ER533" t="str">
            <v>Lab-Cat1-8-Adm</v>
          </cell>
        </row>
        <row r="534">
          <cell r="B534">
            <v>2113050</v>
          </cell>
          <cell r="C534" t="str">
            <v>Stage Attendant - Sink</v>
          </cell>
          <cell r="D534" t="str">
            <v>U3 - Sinking</v>
          </cell>
          <cell r="E534" t="str">
            <v>/Day</v>
          </cell>
          <cell r="F534">
            <v>138.87658035567145</v>
          </cell>
          <cell r="G534">
            <v>3623.2899814794682</v>
          </cell>
          <cell r="J534" t="str">
            <v>B</v>
          </cell>
          <cell r="L534">
            <v>0</v>
          </cell>
          <cell r="M534">
            <v>0</v>
          </cell>
          <cell r="N534">
            <v>0</v>
          </cell>
          <cell r="O534">
            <v>0</v>
          </cell>
          <cell r="P534">
            <v>3623.2899814794682</v>
          </cell>
          <cell r="Q534">
            <v>138.87658035567145</v>
          </cell>
          <cell r="S534">
            <v>1436.0588249999998</v>
          </cell>
          <cell r="T534">
            <v>0</v>
          </cell>
          <cell r="U534">
            <v>0</v>
          </cell>
          <cell r="V534">
            <v>1436.0588249999998</v>
          </cell>
          <cell r="X534">
            <v>11.0085</v>
          </cell>
          <cell r="Y534">
            <v>14.677999999999999</v>
          </cell>
          <cell r="Z534">
            <v>0</v>
          </cell>
          <cell r="AA534">
            <v>0</v>
          </cell>
          <cell r="AB534">
            <v>0</v>
          </cell>
          <cell r="AC534">
            <v>0</v>
          </cell>
          <cell r="AD534">
            <v>11.0085</v>
          </cell>
          <cell r="AE534">
            <v>14.677999999999999</v>
          </cell>
          <cell r="AG534">
            <v>13</v>
          </cell>
          <cell r="AH534">
            <v>0</v>
          </cell>
          <cell r="AI534">
            <v>0</v>
          </cell>
          <cell r="AJ534">
            <v>0</v>
          </cell>
          <cell r="AK534">
            <v>0</v>
          </cell>
          <cell r="AL534">
            <v>0</v>
          </cell>
          <cell r="AM534">
            <v>13</v>
          </cell>
          <cell r="AN534">
            <v>0</v>
          </cell>
          <cell r="AP534">
            <v>0.125</v>
          </cell>
          <cell r="AQ534">
            <v>0</v>
          </cell>
          <cell r="AR534">
            <v>0</v>
          </cell>
          <cell r="AS534">
            <v>0.125</v>
          </cell>
          <cell r="AU534">
            <v>1062.5152499999999</v>
          </cell>
          <cell r="AV534">
            <v>0</v>
          </cell>
          <cell r="AW534">
            <v>0</v>
          </cell>
          <cell r="AX534">
            <v>1062.5152499999999</v>
          </cell>
          <cell r="AZ534">
            <v>0</v>
          </cell>
          <cell r="BA534">
            <v>0</v>
          </cell>
          <cell r="BB534">
            <v>0</v>
          </cell>
          <cell r="BC534">
            <v>0</v>
          </cell>
          <cell r="BE534">
            <v>0</v>
          </cell>
          <cell r="BF534">
            <v>0</v>
          </cell>
          <cell r="BG534">
            <v>0</v>
          </cell>
          <cell r="BH534">
            <v>0</v>
          </cell>
          <cell r="BJ534">
            <v>20</v>
          </cell>
          <cell r="BK534">
            <v>0</v>
          </cell>
          <cell r="BL534">
            <v>0</v>
          </cell>
          <cell r="BM534">
            <v>20</v>
          </cell>
          <cell r="BO534">
            <v>0</v>
          </cell>
          <cell r="BP534">
            <v>0</v>
          </cell>
          <cell r="BQ534">
            <v>0</v>
          </cell>
          <cell r="BT534">
            <v>0</v>
          </cell>
          <cell r="BV534">
            <v>87.094942500000002</v>
          </cell>
          <cell r="BX534">
            <v>27.287795174999996</v>
          </cell>
          <cell r="BY534">
            <v>0</v>
          </cell>
          <cell r="BZ534">
            <v>0</v>
          </cell>
          <cell r="CA534">
            <v>27.287795174999996</v>
          </cell>
          <cell r="CC534">
            <v>0</v>
          </cell>
          <cell r="CD534">
            <v>0</v>
          </cell>
          <cell r="CE534">
            <v>0</v>
          </cell>
          <cell r="CG534">
            <v>115.88994717749998</v>
          </cell>
          <cell r="CI534">
            <v>7.2646325812499999</v>
          </cell>
          <cell r="CJ534">
            <v>0</v>
          </cell>
          <cell r="CK534">
            <v>0</v>
          </cell>
          <cell r="CL534">
            <v>7.2646325812499999</v>
          </cell>
          <cell r="CN534">
            <v>26.416845749999997</v>
          </cell>
          <cell r="CO534">
            <v>0</v>
          </cell>
          <cell r="CP534">
            <v>0</v>
          </cell>
          <cell r="CQ534">
            <v>26.416845749999997</v>
          </cell>
          <cell r="CS534">
            <v>148.79129867612997</v>
          </cell>
          <cell r="CT534">
            <v>0</v>
          </cell>
          <cell r="CU534">
            <v>0</v>
          </cell>
          <cell r="CV534">
            <v>148.79129867612997</v>
          </cell>
          <cell r="CX534">
            <v>0</v>
          </cell>
          <cell r="CZ534">
            <v>156.99827360958903</v>
          </cell>
          <cell r="DA534">
            <v>0</v>
          </cell>
          <cell r="DB534">
            <v>0</v>
          </cell>
          <cell r="DC534">
            <v>156.99827360958903</v>
          </cell>
          <cell r="DE534">
            <v>0</v>
          </cell>
          <cell r="DF534">
            <v>0</v>
          </cell>
          <cell r="DG534">
            <v>0</v>
          </cell>
          <cell r="DI534">
            <v>50.262058875000001</v>
          </cell>
          <cell r="DK534">
            <v>55.288264762499992</v>
          </cell>
          <cell r="DM534">
            <v>306.31134737249994</v>
          </cell>
          <cell r="DO534">
            <v>45.937945628623041</v>
          </cell>
          <cell r="DP534">
            <v>0</v>
          </cell>
          <cell r="DQ534">
            <v>0</v>
          </cell>
          <cell r="DR534">
            <v>45.937945628623041</v>
          </cell>
          <cell r="DT534">
            <v>2728.7795174999997</v>
          </cell>
          <cell r="DU534">
            <v>0</v>
          </cell>
          <cell r="DV534">
            <v>0</v>
          </cell>
          <cell r="DW534">
            <v>2728.7795174999997</v>
          </cell>
          <cell r="EC534">
            <v>8</v>
          </cell>
          <cell r="ED534">
            <v>2113050</v>
          </cell>
          <cell r="EE534" t="str">
            <v>Stage Attendant - Sink</v>
          </cell>
          <cell r="EF534" t="str">
            <v>U3 - Sinking</v>
          </cell>
          <cell r="EG534" t="str">
            <v>/Day</v>
          </cell>
          <cell r="EH534">
            <v>138.88</v>
          </cell>
          <cell r="EO534">
            <v>224570</v>
          </cell>
          <cell r="EP534" t="str">
            <v>Lab-Cat1-8-Adm-CompCont</v>
          </cell>
          <cell r="EQ534" t="str">
            <v>22450</v>
          </cell>
          <cell r="ER534" t="str">
            <v>Lab-Cat1-8-Adm</v>
          </cell>
        </row>
        <row r="535">
          <cell r="B535">
            <v>2113060</v>
          </cell>
          <cell r="C535" t="str">
            <v>Stage Assistant - D/S/C</v>
          </cell>
          <cell r="D535" t="str">
            <v>U3- Development, Stoping &amp; Cons</v>
          </cell>
          <cell r="E535" t="str">
            <v>/Day</v>
          </cell>
          <cell r="F535">
            <v>0</v>
          </cell>
          <cell r="G535">
            <v>0</v>
          </cell>
          <cell r="J535" t="str">
            <v>B</v>
          </cell>
          <cell r="L535">
            <v>0</v>
          </cell>
          <cell r="M535">
            <v>0</v>
          </cell>
          <cell r="N535">
            <v>0</v>
          </cell>
          <cell r="O535">
            <v>0</v>
          </cell>
          <cell r="P535">
            <v>0</v>
          </cell>
          <cell r="Q535">
            <v>0</v>
          </cell>
          <cell r="S535">
            <v>0</v>
          </cell>
          <cell r="T535">
            <v>0</v>
          </cell>
          <cell r="U535">
            <v>0</v>
          </cell>
          <cell r="V535">
            <v>0</v>
          </cell>
          <cell r="X535">
            <v>0</v>
          </cell>
          <cell r="Y535">
            <v>0</v>
          </cell>
          <cell r="Z535">
            <v>0</v>
          </cell>
          <cell r="AA535">
            <v>0</v>
          </cell>
          <cell r="AB535">
            <v>0</v>
          </cell>
          <cell r="AC535">
            <v>0</v>
          </cell>
          <cell r="AD535">
            <v>0</v>
          </cell>
          <cell r="AE535">
            <v>0</v>
          </cell>
          <cell r="AG535">
            <v>0</v>
          </cell>
          <cell r="AH535">
            <v>0</v>
          </cell>
          <cell r="AI535">
            <v>0</v>
          </cell>
          <cell r="AJ535">
            <v>0</v>
          </cell>
          <cell r="AK535">
            <v>0</v>
          </cell>
          <cell r="AL535">
            <v>0</v>
          </cell>
          <cell r="AM535">
            <v>0</v>
          </cell>
          <cell r="AN535">
            <v>0</v>
          </cell>
          <cell r="AP535">
            <v>0</v>
          </cell>
          <cell r="AQ535">
            <v>0</v>
          </cell>
          <cell r="AR535">
            <v>0</v>
          </cell>
          <cell r="AS535">
            <v>0</v>
          </cell>
          <cell r="AU535">
            <v>0</v>
          </cell>
          <cell r="AV535">
            <v>0</v>
          </cell>
          <cell r="AW535">
            <v>0</v>
          </cell>
          <cell r="AX535">
            <v>0</v>
          </cell>
          <cell r="AZ535">
            <v>0</v>
          </cell>
          <cell r="BA535">
            <v>0</v>
          </cell>
          <cell r="BB535">
            <v>0</v>
          </cell>
          <cell r="BC535">
            <v>0</v>
          </cell>
          <cell r="BE535">
            <v>0</v>
          </cell>
          <cell r="BF535">
            <v>0</v>
          </cell>
          <cell r="BG535">
            <v>0</v>
          </cell>
          <cell r="BH535">
            <v>0</v>
          </cell>
          <cell r="BJ535">
            <v>0</v>
          </cell>
          <cell r="BK535">
            <v>0</v>
          </cell>
          <cell r="BL535">
            <v>0</v>
          </cell>
          <cell r="BM535">
            <v>0</v>
          </cell>
          <cell r="BO535">
            <v>0</v>
          </cell>
          <cell r="BP535">
            <v>0</v>
          </cell>
          <cell r="BQ535">
            <v>0</v>
          </cell>
          <cell r="BT535">
            <v>0</v>
          </cell>
          <cell r="BV535">
            <v>0</v>
          </cell>
          <cell r="BX535">
            <v>0</v>
          </cell>
          <cell r="BY535">
            <v>0</v>
          </cell>
          <cell r="BZ535">
            <v>0</v>
          </cell>
          <cell r="CA535">
            <v>0</v>
          </cell>
          <cell r="CC535">
            <v>0</v>
          </cell>
          <cell r="CD535">
            <v>0</v>
          </cell>
          <cell r="CE535">
            <v>0</v>
          </cell>
          <cell r="CG535">
            <v>0</v>
          </cell>
          <cell r="CI535">
            <v>0</v>
          </cell>
          <cell r="CJ535">
            <v>0</v>
          </cell>
          <cell r="CK535">
            <v>0</v>
          </cell>
          <cell r="CL535">
            <v>0</v>
          </cell>
          <cell r="CN535">
            <v>0</v>
          </cell>
          <cell r="CO535">
            <v>0</v>
          </cell>
          <cell r="CP535">
            <v>0</v>
          </cell>
          <cell r="CQ535">
            <v>0</v>
          </cell>
          <cell r="CS535">
            <v>0</v>
          </cell>
          <cell r="CT535">
            <v>0</v>
          </cell>
          <cell r="CU535">
            <v>0</v>
          </cell>
          <cell r="CV535">
            <v>0</v>
          </cell>
          <cell r="CX535">
            <v>0</v>
          </cell>
          <cell r="CZ535">
            <v>0</v>
          </cell>
          <cell r="DA535">
            <v>0</v>
          </cell>
          <cell r="DB535">
            <v>0</v>
          </cell>
          <cell r="DC535">
            <v>0</v>
          </cell>
          <cell r="DE535">
            <v>0</v>
          </cell>
          <cell r="DF535">
            <v>0</v>
          </cell>
          <cell r="DG535">
            <v>0</v>
          </cell>
          <cell r="DI535">
            <v>0</v>
          </cell>
          <cell r="DK535">
            <v>0</v>
          </cell>
          <cell r="DM535">
            <v>0</v>
          </cell>
          <cell r="DO535">
            <v>0</v>
          </cell>
          <cell r="DP535">
            <v>0</v>
          </cell>
          <cell r="DQ535">
            <v>0</v>
          </cell>
          <cell r="DR535">
            <v>0</v>
          </cell>
          <cell r="DT535">
            <v>0</v>
          </cell>
          <cell r="DU535">
            <v>0</v>
          </cell>
          <cell r="DV535">
            <v>0</v>
          </cell>
          <cell r="DW535">
            <v>0</v>
          </cell>
          <cell r="EC535">
            <v>8</v>
          </cell>
          <cell r="ED535">
            <v>2113060</v>
          </cell>
          <cell r="EE535" t="str">
            <v>Stage Assistant - D/S/C</v>
          </cell>
          <cell r="EF535" t="str">
            <v>U3- Development, Stoping &amp; Cons</v>
          </cell>
          <cell r="EG535" t="str">
            <v>/Day</v>
          </cell>
          <cell r="EH535">
            <v>0</v>
          </cell>
          <cell r="EO535">
            <v>224580</v>
          </cell>
          <cell r="EP535" t="str">
            <v>Lab-Cat1-8-Adm-StatutCont</v>
          </cell>
          <cell r="EQ535" t="str">
            <v>22450</v>
          </cell>
          <cell r="ER535" t="str">
            <v>Lab-Cat1-8-Adm</v>
          </cell>
        </row>
        <row r="536">
          <cell r="B536">
            <v>2113070</v>
          </cell>
          <cell r="C536" t="str">
            <v>Driller assistant - Sink</v>
          </cell>
          <cell r="D536" t="str">
            <v>U3 - Sinking</v>
          </cell>
          <cell r="E536" t="str">
            <v>/Day</v>
          </cell>
          <cell r="F536">
            <v>138.87658035567145</v>
          </cell>
          <cell r="G536">
            <v>3623.2899814794682</v>
          </cell>
          <cell r="J536" t="str">
            <v>B</v>
          </cell>
          <cell r="L536">
            <v>0</v>
          </cell>
          <cell r="M536">
            <v>0</v>
          </cell>
          <cell r="N536">
            <v>0</v>
          </cell>
          <cell r="O536">
            <v>0</v>
          </cell>
          <cell r="P536">
            <v>3623.2899814794682</v>
          </cell>
          <cell r="Q536">
            <v>138.87658035567145</v>
          </cell>
          <cell r="S536">
            <v>1436.0588249999998</v>
          </cell>
          <cell r="T536">
            <v>0</v>
          </cell>
          <cell r="U536">
            <v>0</v>
          </cell>
          <cell r="V536">
            <v>1436.0588249999998</v>
          </cell>
          <cell r="X536">
            <v>11.0085</v>
          </cell>
          <cell r="Y536">
            <v>14.677999999999999</v>
          </cell>
          <cell r="Z536">
            <v>0</v>
          </cell>
          <cell r="AA536">
            <v>0</v>
          </cell>
          <cell r="AB536">
            <v>0</v>
          </cell>
          <cell r="AC536">
            <v>0</v>
          </cell>
          <cell r="AD536">
            <v>11.0085</v>
          </cell>
          <cell r="AE536">
            <v>14.677999999999999</v>
          </cell>
          <cell r="AG536">
            <v>13</v>
          </cell>
          <cell r="AH536">
            <v>0</v>
          </cell>
          <cell r="AI536">
            <v>0</v>
          </cell>
          <cell r="AJ536">
            <v>0</v>
          </cell>
          <cell r="AK536">
            <v>0</v>
          </cell>
          <cell r="AL536">
            <v>0</v>
          </cell>
          <cell r="AM536">
            <v>13</v>
          </cell>
          <cell r="AN536">
            <v>0</v>
          </cell>
          <cell r="AP536">
            <v>0.125</v>
          </cell>
          <cell r="AQ536">
            <v>0</v>
          </cell>
          <cell r="AR536">
            <v>0</v>
          </cell>
          <cell r="AS536">
            <v>0.125</v>
          </cell>
          <cell r="AU536">
            <v>1062.5152499999999</v>
          </cell>
          <cell r="AV536">
            <v>0</v>
          </cell>
          <cell r="AW536">
            <v>0</v>
          </cell>
          <cell r="AX536">
            <v>1062.5152499999999</v>
          </cell>
          <cell r="AZ536">
            <v>0</v>
          </cell>
          <cell r="BA536">
            <v>0</v>
          </cell>
          <cell r="BB536">
            <v>0</v>
          </cell>
          <cell r="BC536">
            <v>0</v>
          </cell>
          <cell r="BE536">
            <v>0</v>
          </cell>
          <cell r="BF536">
            <v>0</v>
          </cell>
          <cell r="BG536">
            <v>0</v>
          </cell>
          <cell r="BH536">
            <v>0</v>
          </cell>
          <cell r="BJ536">
            <v>20</v>
          </cell>
          <cell r="BK536">
            <v>0</v>
          </cell>
          <cell r="BL536">
            <v>0</v>
          </cell>
          <cell r="BM536">
            <v>20</v>
          </cell>
          <cell r="BO536">
            <v>0</v>
          </cell>
          <cell r="BP536">
            <v>0</v>
          </cell>
          <cell r="BQ536">
            <v>0</v>
          </cell>
          <cell r="BT536">
            <v>0</v>
          </cell>
          <cell r="BV536">
            <v>87.094942500000002</v>
          </cell>
          <cell r="BX536">
            <v>27.287795174999996</v>
          </cell>
          <cell r="BY536">
            <v>0</v>
          </cell>
          <cell r="BZ536">
            <v>0</v>
          </cell>
          <cell r="CA536">
            <v>27.287795174999996</v>
          </cell>
          <cell r="CC536">
            <v>0</v>
          </cell>
          <cell r="CD536">
            <v>0</v>
          </cell>
          <cell r="CE536">
            <v>0</v>
          </cell>
          <cell r="CG536">
            <v>115.88994717749998</v>
          </cell>
          <cell r="CI536">
            <v>7.2646325812499999</v>
          </cell>
          <cell r="CJ536">
            <v>0</v>
          </cell>
          <cell r="CK536">
            <v>0</v>
          </cell>
          <cell r="CL536">
            <v>7.2646325812499999</v>
          </cell>
          <cell r="CN536">
            <v>26.416845749999997</v>
          </cell>
          <cell r="CO536">
            <v>0</v>
          </cell>
          <cell r="CP536">
            <v>0</v>
          </cell>
          <cell r="CQ536">
            <v>26.416845749999997</v>
          </cell>
          <cell r="CS536">
            <v>148.79129867612997</v>
          </cell>
          <cell r="CT536">
            <v>0</v>
          </cell>
          <cell r="CU536">
            <v>0</v>
          </cell>
          <cell r="CV536">
            <v>148.79129867612997</v>
          </cell>
          <cell r="CX536">
            <v>0</v>
          </cell>
          <cell r="CZ536">
            <v>156.99827360958903</v>
          </cell>
          <cell r="DA536">
            <v>0</v>
          </cell>
          <cell r="DB536">
            <v>0</v>
          </cell>
          <cell r="DC536">
            <v>156.99827360958903</v>
          </cell>
          <cell r="DE536">
            <v>0</v>
          </cell>
          <cell r="DF536">
            <v>0</v>
          </cell>
          <cell r="DG536">
            <v>0</v>
          </cell>
          <cell r="DI536">
            <v>50.262058875000001</v>
          </cell>
          <cell r="DK536">
            <v>55.288264762499992</v>
          </cell>
          <cell r="DM536">
            <v>306.31134737249994</v>
          </cell>
          <cell r="DO536">
            <v>45.937945628623041</v>
          </cell>
          <cell r="DP536">
            <v>0</v>
          </cell>
          <cell r="DQ536">
            <v>0</v>
          </cell>
          <cell r="DR536">
            <v>45.937945628623041</v>
          </cell>
          <cell r="DT536">
            <v>2728.7795174999997</v>
          </cell>
          <cell r="DU536">
            <v>0</v>
          </cell>
          <cell r="DV536">
            <v>0</v>
          </cell>
          <cell r="DW536">
            <v>2728.7795174999997</v>
          </cell>
          <cell r="EC536">
            <v>8</v>
          </cell>
          <cell r="ED536">
            <v>2113070</v>
          </cell>
          <cell r="EE536" t="str">
            <v>Driller assistant - Sink</v>
          </cell>
          <cell r="EF536" t="str">
            <v>U3 - Sinking</v>
          </cell>
          <cell r="EG536" t="str">
            <v>/Day</v>
          </cell>
          <cell r="EH536">
            <v>138.88</v>
          </cell>
          <cell r="EO536">
            <v>224590</v>
          </cell>
          <cell r="EP536" t="str">
            <v>Lab-Cat1-8-Adm-Provisions</v>
          </cell>
          <cell r="EQ536" t="str">
            <v>22450</v>
          </cell>
          <cell r="ER536" t="str">
            <v>Lab-Cat1-8-Adm</v>
          </cell>
        </row>
        <row r="537">
          <cell r="B537">
            <v>2113080</v>
          </cell>
          <cell r="C537" t="str">
            <v>Driller Assistant - DSC</v>
          </cell>
          <cell r="D537" t="str">
            <v>U3- Development, Stoping &amp; Cons</v>
          </cell>
          <cell r="E537" t="str">
            <v>/Day</v>
          </cell>
          <cell r="F537">
            <v>0</v>
          </cell>
          <cell r="G537">
            <v>0</v>
          </cell>
          <cell r="J537" t="str">
            <v>B</v>
          </cell>
          <cell r="L537">
            <v>0</v>
          </cell>
          <cell r="M537">
            <v>0</v>
          </cell>
          <cell r="N537">
            <v>0</v>
          </cell>
          <cell r="O537">
            <v>0</v>
          </cell>
          <cell r="P537">
            <v>0</v>
          </cell>
          <cell r="Q537">
            <v>0</v>
          </cell>
          <cell r="S537">
            <v>0</v>
          </cell>
          <cell r="T537">
            <v>0</v>
          </cell>
          <cell r="U537">
            <v>0</v>
          </cell>
          <cell r="V537">
            <v>0</v>
          </cell>
          <cell r="X537">
            <v>0</v>
          </cell>
          <cell r="Y537">
            <v>0</v>
          </cell>
          <cell r="Z537">
            <v>0</v>
          </cell>
          <cell r="AA537">
            <v>0</v>
          </cell>
          <cell r="AB537">
            <v>0</v>
          </cell>
          <cell r="AC537">
            <v>0</v>
          </cell>
          <cell r="AD537">
            <v>0</v>
          </cell>
          <cell r="AE537">
            <v>0</v>
          </cell>
          <cell r="AG537">
            <v>0</v>
          </cell>
          <cell r="AH537">
            <v>0</v>
          </cell>
          <cell r="AI537">
            <v>0</v>
          </cell>
          <cell r="AJ537">
            <v>0</v>
          </cell>
          <cell r="AK537">
            <v>0</v>
          </cell>
          <cell r="AL537">
            <v>0</v>
          </cell>
          <cell r="AM537">
            <v>0</v>
          </cell>
          <cell r="AN537">
            <v>0</v>
          </cell>
          <cell r="AP537">
            <v>0</v>
          </cell>
          <cell r="AQ537">
            <v>0</v>
          </cell>
          <cell r="AR537">
            <v>0</v>
          </cell>
          <cell r="AS537">
            <v>0</v>
          </cell>
          <cell r="AU537">
            <v>0</v>
          </cell>
          <cell r="AV537">
            <v>0</v>
          </cell>
          <cell r="AW537">
            <v>0</v>
          </cell>
          <cell r="AX537">
            <v>0</v>
          </cell>
          <cell r="AZ537">
            <v>0</v>
          </cell>
          <cell r="BA537">
            <v>0</v>
          </cell>
          <cell r="BB537">
            <v>0</v>
          </cell>
          <cell r="BC537">
            <v>0</v>
          </cell>
          <cell r="BE537">
            <v>0</v>
          </cell>
          <cell r="BF537">
            <v>0</v>
          </cell>
          <cell r="BG537">
            <v>0</v>
          </cell>
          <cell r="BH537">
            <v>0</v>
          </cell>
          <cell r="BJ537">
            <v>0</v>
          </cell>
          <cell r="BK537">
            <v>0</v>
          </cell>
          <cell r="BL537">
            <v>0</v>
          </cell>
          <cell r="BM537">
            <v>0</v>
          </cell>
          <cell r="BO537">
            <v>0</v>
          </cell>
          <cell r="BP537">
            <v>0</v>
          </cell>
          <cell r="BQ537">
            <v>0</v>
          </cell>
          <cell r="BT537">
            <v>0</v>
          </cell>
          <cell r="BV537">
            <v>0</v>
          </cell>
          <cell r="BX537">
            <v>0</v>
          </cell>
          <cell r="BY537">
            <v>0</v>
          </cell>
          <cell r="BZ537">
            <v>0</v>
          </cell>
          <cell r="CA537">
            <v>0</v>
          </cell>
          <cell r="CC537">
            <v>0</v>
          </cell>
          <cell r="CD537">
            <v>0</v>
          </cell>
          <cell r="CE537">
            <v>0</v>
          </cell>
          <cell r="CG537">
            <v>0</v>
          </cell>
          <cell r="CI537">
            <v>0</v>
          </cell>
          <cell r="CJ537">
            <v>0</v>
          </cell>
          <cell r="CK537">
            <v>0</v>
          </cell>
          <cell r="CL537">
            <v>0</v>
          </cell>
          <cell r="CN537">
            <v>0</v>
          </cell>
          <cell r="CO537">
            <v>0</v>
          </cell>
          <cell r="CP537">
            <v>0</v>
          </cell>
          <cell r="CQ537">
            <v>0</v>
          </cell>
          <cell r="CS537">
            <v>0</v>
          </cell>
          <cell r="CT537">
            <v>0</v>
          </cell>
          <cell r="CU537">
            <v>0</v>
          </cell>
          <cell r="CV537">
            <v>0</v>
          </cell>
          <cell r="CX537">
            <v>0</v>
          </cell>
          <cell r="CZ537">
            <v>0</v>
          </cell>
          <cell r="DA537">
            <v>0</v>
          </cell>
          <cell r="DB537">
            <v>0</v>
          </cell>
          <cell r="DC537">
            <v>0</v>
          </cell>
          <cell r="DE537">
            <v>0</v>
          </cell>
          <cell r="DF537">
            <v>0</v>
          </cell>
          <cell r="DG537">
            <v>0</v>
          </cell>
          <cell r="DI537">
            <v>0</v>
          </cell>
          <cell r="DK537">
            <v>0</v>
          </cell>
          <cell r="DM537">
            <v>0</v>
          </cell>
          <cell r="DO537">
            <v>0</v>
          </cell>
          <cell r="DP537">
            <v>0</v>
          </cell>
          <cell r="DQ537">
            <v>0</v>
          </cell>
          <cell r="DR537">
            <v>0</v>
          </cell>
          <cell r="DT537">
            <v>0</v>
          </cell>
          <cell r="DU537">
            <v>0</v>
          </cell>
          <cell r="DV537">
            <v>0</v>
          </cell>
          <cell r="DW537">
            <v>0</v>
          </cell>
          <cell r="EC537">
            <v>8</v>
          </cell>
          <cell r="ED537">
            <v>2113080</v>
          </cell>
          <cell r="EE537" t="str">
            <v>Driller Assistant - DSC</v>
          </cell>
          <cell r="EF537" t="str">
            <v>U3- Development, Stoping &amp; Cons</v>
          </cell>
          <cell r="EG537" t="str">
            <v>/Day</v>
          </cell>
          <cell r="EH537">
            <v>0</v>
          </cell>
          <cell r="EO537">
            <v>224599</v>
          </cell>
          <cell r="EP537" t="str">
            <v>Lab-Cat1-8-Adm-Unallocated</v>
          </cell>
          <cell r="EQ537" t="str">
            <v>22450</v>
          </cell>
          <cell r="ER537" t="str">
            <v>Lab-Cat1-8-Adm</v>
          </cell>
        </row>
        <row r="538">
          <cell r="B538">
            <v>2113090</v>
          </cell>
          <cell r="C538" t="str">
            <v>Relief 1</v>
          </cell>
          <cell r="D538" t="str">
            <v>U3 - Sinking</v>
          </cell>
          <cell r="E538" t="str">
            <v>/Day</v>
          </cell>
          <cell r="F538">
            <v>138.87658035567145</v>
          </cell>
          <cell r="G538">
            <v>3623.2899814794682</v>
          </cell>
          <cell r="J538" t="str">
            <v>B</v>
          </cell>
          <cell r="L538">
            <v>0</v>
          </cell>
          <cell r="M538">
            <v>0</v>
          </cell>
          <cell r="N538">
            <v>0</v>
          </cell>
          <cell r="O538">
            <v>0</v>
          </cell>
          <cell r="P538">
            <v>3623.2899814794682</v>
          </cell>
          <cell r="Q538">
            <v>138.87658035567145</v>
          </cell>
          <cell r="S538">
            <v>1436.0588249999998</v>
          </cell>
          <cell r="T538">
            <v>0</v>
          </cell>
          <cell r="U538">
            <v>0</v>
          </cell>
          <cell r="V538">
            <v>1436.0588249999998</v>
          </cell>
          <cell r="X538">
            <v>11.0085</v>
          </cell>
          <cell r="Y538">
            <v>14.677999999999999</v>
          </cell>
          <cell r="Z538">
            <v>0</v>
          </cell>
          <cell r="AA538">
            <v>0</v>
          </cell>
          <cell r="AB538">
            <v>0</v>
          </cell>
          <cell r="AC538">
            <v>0</v>
          </cell>
          <cell r="AD538">
            <v>11.0085</v>
          </cell>
          <cell r="AE538">
            <v>14.677999999999999</v>
          </cell>
          <cell r="AG538">
            <v>13</v>
          </cell>
          <cell r="AH538">
            <v>0</v>
          </cell>
          <cell r="AI538">
            <v>0</v>
          </cell>
          <cell r="AJ538">
            <v>0</v>
          </cell>
          <cell r="AK538">
            <v>0</v>
          </cell>
          <cell r="AL538">
            <v>0</v>
          </cell>
          <cell r="AM538">
            <v>13</v>
          </cell>
          <cell r="AN538">
            <v>0</v>
          </cell>
          <cell r="AP538">
            <v>0.125</v>
          </cell>
          <cell r="AQ538">
            <v>0</v>
          </cell>
          <cell r="AR538">
            <v>0</v>
          </cell>
          <cell r="AS538">
            <v>0.125</v>
          </cell>
          <cell r="AU538">
            <v>1062.5152499999999</v>
          </cell>
          <cell r="AV538">
            <v>0</v>
          </cell>
          <cell r="AW538">
            <v>0</v>
          </cell>
          <cell r="AX538">
            <v>1062.5152499999999</v>
          </cell>
          <cell r="AZ538">
            <v>0</v>
          </cell>
          <cell r="BA538">
            <v>0</v>
          </cell>
          <cell r="BB538">
            <v>0</v>
          </cell>
          <cell r="BC538">
            <v>0</v>
          </cell>
          <cell r="BE538">
            <v>0</v>
          </cell>
          <cell r="BF538">
            <v>0</v>
          </cell>
          <cell r="BG538">
            <v>0</v>
          </cell>
          <cell r="BH538">
            <v>0</v>
          </cell>
          <cell r="BJ538">
            <v>20</v>
          </cell>
          <cell r="BK538">
            <v>0</v>
          </cell>
          <cell r="BL538">
            <v>0</v>
          </cell>
          <cell r="BM538">
            <v>20</v>
          </cell>
          <cell r="BO538">
            <v>0</v>
          </cell>
          <cell r="BP538">
            <v>0</v>
          </cell>
          <cell r="BQ538">
            <v>0</v>
          </cell>
          <cell r="BT538">
            <v>0</v>
          </cell>
          <cell r="BV538">
            <v>87.094942500000002</v>
          </cell>
          <cell r="BX538">
            <v>27.287795174999996</v>
          </cell>
          <cell r="BY538">
            <v>0</v>
          </cell>
          <cell r="BZ538">
            <v>0</v>
          </cell>
          <cell r="CA538">
            <v>27.287795174999996</v>
          </cell>
          <cell r="CC538">
            <v>0</v>
          </cell>
          <cell r="CD538">
            <v>0</v>
          </cell>
          <cell r="CE538">
            <v>0</v>
          </cell>
          <cell r="CG538">
            <v>115.88994717749998</v>
          </cell>
          <cell r="CI538">
            <v>7.2646325812499999</v>
          </cell>
          <cell r="CJ538">
            <v>0</v>
          </cell>
          <cell r="CK538">
            <v>0</v>
          </cell>
          <cell r="CL538">
            <v>7.2646325812499999</v>
          </cell>
          <cell r="CN538">
            <v>26.416845749999997</v>
          </cell>
          <cell r="CO538">
            <v>0</v>
          </cell>
          <cell r="CP538">
            <v>0</v>
          </cell>
          <cell r="CQ538">
            <v>26.416845749999997</v>
          </cell>
          <cell r="CS538">
            <v>148.79129867612997</v>
          </cell>
          <cell r="CT538">
            <v>0</v>
          </cell>
          <cell r="CU538">
            <v>0</v>
          </cell>
          <cell r="CV538">
            <v>148.79129867612997</v>
          </cell>
          <cell r="CX538">
            <v>0</v>
          </cell>
          <cell r="CZ538">
            <v>156.99827360958903</v>
          </cell>
          <cell r="DA538">
            <v>0</v>
          </cell>
          <cell r="DB538">
            <v>0</v>
          </cell>
          <cell r="DC538">
            <v>156.99827360958903</v>
          </cell>
          <cell r="DE538">
            <v>0</v>
          </cell>
          <cell r="DF538">
            <v>0</v>
          </cell>
          <cell r="DG538">
            <v>0</v>
          </cell>
          <cell r="DI538">
            <v>50.262058875000001</v>
          </cell>
          <cell r="DK538">
            <v>55.288264762499992</v>
          </cell>
          <cell r="DM538">
            <v>306.31134737249994</v>
          </cell>
          <cell r="DO538">
            <v>45.937945628623041</v>
          </cell>
          <cell r="DP538">
            <v>0</v>
          </cell>
          <cell r="DQ538">
            <v>0</v>
          </cell>
          <cell r="DR538">
            <v>45.937945628623041</v>
          </cell>
          <cell r="DT538">
            <v>2728.7795174999997</v>
          </cell>
          <cell r="DU538">
            <v>0</v>
          </cell>
          <cell r="DV538">
            <v>0</v>
          </cell>
          <cell r="DW538">
            <v>2728.7795174999997</v>
          </cell>
          <cell r="EC538">
            <v>8</v>
          </cell>
          <cell r="ED538">
            <v>2113090</v>
          </cell>
          <cell r="EE538" t="str">
            <v>Relief 1</v>
          </cell>
          <cell r="EF538" t="str">
            <v>U3 - Sinking</v>
          </cell>
          <cell r="EG538" t="str">
            <v>/Day</v>
          </cell>
          <cell r="EH538">
            <v>138.88</v>
          </cell>
          <cell r="EO538">
            <v>225210</v>
          </cell>
          <cell r="EP538" t="str">
            <v>Lab-Ext Hire-Ops-HourlyNorm</v>
          </cell>
          <cell r="EQ538" t="str">
            <v>22520</v>
          </cell>
          <cell r="ER538" t="str">
            <v>Lab-Ext Hire-Ops</v>
          </cell>
        </row>
        <row r="539">
          <cell r="EO539">
            <v>225215</v>
          </cell>
          <cell r="EP539" t="str">
            <v>Lab-Ext Hire-Ops-HourlyExc</v>
          </cell>
          <cell r="EQ539" t="str">
            <v>22520</v>
          </cell>
          <cell r="ER539" t="str">
            <v>Lab-Ext Hire-Ops</v>
          </cell>
        </row>
        <row r="540">
          <cell r="B540">
            <v>2114</v>
          </cell>
          <cell r="C540" t="str">
            <v>CAT B - U 4</v>
          </cell>
          <cell r="EC540" t="str">
            <v>*</v>
          </cell>
          <cell r="ED540">
            <v>2114</v>
          </cell>
          <cell r="EE540" t="str">
            <v>CAT B - U 4</v>
          </cell>
          <cell r="EO540">
            <v>225220</v>
          </cell>
          <cell r="EP540" t="str">
            <v>Lab-Ext Hire-Ops-Sundry</v>
          </cell>
          <cell r="EQ540" t="str">
            <v>22520</v>
          </cell>
          <cell r="ER540" t="str">
            <v>Lab-Ext Hire-Ops</v>
          </cell>
        </row>
        <row r="541">
          <cell r="EO541">
            <v>225230</v>
          </cell>
          <cell r="EP541" t="str">
            <v>Lab-Ext Hire-Ops-Bonus</v>
          </cell>
          <cell r="EQ541" t="str">
            <v>22520</v>
          </cell>
          <cell r="ER541" t="str">
            <v>Lab-Ext Hire-Ops</v>
          </cell>
        </row>
        <row r="542">
          <cell r="B542">
            <v>2114000</v>
          </cell>
          <cell r="C542" t="str">
            <v>Shaft bell operator</v>
          </cell>
          <cell r="D542" t="str">
            <v>U4</v>
          </cell>
          <cell r="E542" t="str">
            <v>/Day</v>
          </cell>
          <cell r="F542">
            <v>158.84064715646494</v>
          </cell>
          <cell r="G542">
            <v>4144.1524843121706</v>
          </cell>
          <cell r="J542" t="str">
            <v>B</v>
          </cell>
          <cell r="L542">
            <v>0</v>
          </cell>
          <cell r="M542">
            <v>0</v>
          </cell>
          <cell r="N542">
            <v>0</v>
          </cell>
          <cell r="O542">
            <v>0</v>
          </cell>
          <cell r="P542">
            <v>4144.1524843121706</v>
          </cell>
          <cell r="Q542">
            <v>158.84064715646494</v>
          </cell>
          <cell r="S542">
            <v>1638.6313687500001</v>
          </cell>
          <cell r="T542">
            <v>0</v>
          </cell>
          <cell r="U542">
            <v>0</v>
          </cell>
          <cell r="V542">
            <v>1638.6313687500001</v>
          </cell>
          <cell r="X542">
            <v>12.561375</v>
          </cell>
          <cell r="Y542">
            <v>16.7485</v>
          </cell>
          <cell r="Z542">
            <v>0</v>
          </cell>
          <cell r="AA542">
            <v>0</v>
          </cell>
          <cell r="AB542">
            <v>0</v>
          </cell>
          <cell r="AC542">
            <v>0</v>
          </cell>
          <cell r="AD542">
            <v>12.561375</v>
          </cell>
          <cell r="AE542">
            <v>16.7485</v>
          </cell>
          <cell r="AG542">
            <v>13</v>
          </cell>
          <cell r="AH542">
            <v>0</v>
          </cell>
          <cell r="AI542">
            <v>0</v>
          </cell>
          <cell r="AJ542">
            <v>0</v>
          </cell>
          <cell r="AK542">
            <v>0</v>
          </cell>
          <cell r="AL542">
            <v>0</v>
          </cell>
          <cell r="AM542">
            <v>13</v>
          </cell>
          <cell r="AN542">
            <v>0</v>
          </cell>
          <cell r="AP542">
            <v>0.14499999999999999</v>
          </cell>
          <cell r="AQ542">
            <v>0</v>
          </cell>
          <cell r="AR542">
            <v>0</v>
          </cell>
          <cell r="AS542">
            <v>0.14499999999999999</v>
          </cell>
          <cell r="AU542">
            <v>1232.5176899999999</v>
          </cell>
          <cell r="AV542">
            <v>0</v>
          </cell>
          <cell r="AW542">
            <v>0</v>
          </cell>
          <cell r="AX542">
            <v>1232.5176899999999</v>
          </cell>
          <cell r="AZ542">
            <v>0</v>
          </cell>
          <cell r="BA542">
            <v>0</v>
          </cell>
          <cell r="BB542">
            <v>0</v>
          </cell>
          <cell r="BC542">
            <v>0</v>
          </cell>
          <cell r="BE542">
            <v>0</v>
          </cell>
          <cell r="BF542">
            <v>0</v>
          </cell>
          <cell r="BG542">
            <v>0</v>
          </cell>
          <cell r="BH542">
            <v>0</v>
          </cell>
          <cell r="BJ542">
            <v>20</v>
          </cell>
          <cell r="BK542">
            <v>0</v>
          </cell>
          <cell r="BL542">
            <v>0</v>
          </cell>
          <cell r="BM542">
            <v>20</v>
          </cell>
          <cell r="BO542">
            <v>0</v>
          </cell>
          <cell r="BP542">
            <v>0</v>
          </cell>
          <cell r="BQ542">
            <v>0</v>
          </cell>
          <cell r="BT542">
            <v>0</v>
          </cell>
          <cell r="BV542">
            <v>87.094942500000002</v>
          </cell>
          <cell r="BX542">
            <v>31.215418762500001</v>
          </cell>
          <cell r="BY542">
            <v>0</v>
          </cell>
          <cell r="BZ542">
            <v>0</v>
          </cell>
          <cell r="CA542">
            <v>31.215418762500001</v>
          </cell>
          <cell r="CC542">
            <v>0</v>
          </cell>
          <cell r="CD542">
            <v>0</v>
          </cell>
          <cell r="CE542">
            <v>0</v>
          </cell>
          <cell r="CG542">
            <v>132.23755145812501</v>
          </cell>
          <cell r="CI542">
            <v>8.3447290678125015</v>
          </cell>
          <cell r="CJ542">
            <v>0</v>
          </cell>
          <cell r="CK542">
            <v>0</v>
          </cell>
          <cell r="CL542">
            <v>8.3447290678125015</v>
          </cell>
          <cell r="CN542">
            <v>30.344469337500001</v>
          </cell>
          <cell r="CO542">
            <v>0</v>
          </cell>
          <cell r="CP542">
            <v>0</v>
          </cell>
          <cell r="CQ542">
            <v>30.344469337500001</v>
          </cell>
          <cell r="CS542">
            <v>170.91340287530849</v>
          </cell>
          <cell r="CT542">
            <v>0</v>
          </cell>
          <cell r="CU542">
            <v>0</v>
          </cell>
          <cell r="CV542">
            <v>170.91340287530849</v>
          </cell>
          <cell r="CX542">
            <v>0</v>
          </cell>
          <cell r="CZ542">
            <v>179.59556000342465</v>
          </cell>
          <cell r="DA542">
            <v>0</v>
          </cell>
          <cell r="DB542">
            <v>0</v>
          </cell>
          <cell r="DC542">
            <v>179.59556000342465</v>
          </cell>
          <cell r="DE542">
            <v>0</v>
          </cell>
          <cell r="DF542">
            <v>0</v>
          </cell>
          <cell r="DG542">
            <v>0</v>
          </cell>
          <cell r="DI542">
            <v>57.352097906250009</v>
          </cell>
          <cell r="DK542">
            <v>63.087307696875001</v>
          </cell>
          <cell r="DM542">
            <v>349.520070954375</v>
          </cell>
          <cell r="DO542">
            <v>45.937945628623041</v>
          </cell>
          <cell r="DP542">
            <v>0</v>
          </cell>
          <cell r="DQ542">
            <v>0</v>
          </cell>
          <cell r="DR542">
            <v>45.937945628623041</v>
          </cell>
          <cell r="DT542">
            <v>3121.5418762499999</v>
          </cell>
          <cell r="DU542">
            <v>0</v>
          </cell>
          <cell r="DV542">
            <v>0</v>
          </cell>
          <cell r="DW542">
            <v>3121.5418762499999</v>
          </cell>
          <cell r="EC542">
            <v>8</v>
          </cell>
          <cell r="ED542">
            <v>2114000</v>
          </cell>
          <cell r="EE542" t="str">
            <v>Shaft bell operator</v>
          </cell>
          <cell r="EF542" t="str">
            <v>U4</v>
          </cell>
          <cell r="EG542" t="str">
            <v>/Day</v>
          </cell>
          <cell r="EH542">
            <v>158.84</v>
          </cell>
          <cell r="EO542">
            <v>225240</v>
          </cell>
          <cell r="EP542" t="str">
            <v>Lab-Ext Hire-Ops-Allow-Fixd</v>
          </cell>
          <cell r="EQ542" t="str">
            <v>22520</v>
          </cell>
          <cell r="ER542" t="str">
            <v>Lab-Ext Hire-Ops</v>
          </cell>
        </row>
        <row r="543">
          <cell r="B543">
            <v>2114010</v>
          </cell>
          <cell r="C543" t="str">
            <v>Driller - Hand Held</v>
          </cell>
          <cell r="D543" t="str">
            <v>U4</v>
          </cell>
          <cell r="E543" t="str">
            <v>/Day</v>
          </cell>
          <cell r="F543">
            <v>158.84064715646494</v>
          </cell>
          <cell r="G543">
            <v>4144.1524843121706</v>
          </cell>
          <cell r="J543" t="str">
            <v>B</v>
          </cell>
          <cell r="L543">
            <v>0</v>
          </cell>
          <cell r="M543">
            <v>0</v>
          </cell>
          <cell r="N543">
            <v>0</v>
          </cell>
          <cell r="O543">
            <v>0</v>
          </cell>
          <cell r="P543">
            <v>4144.1524843121706</v>
          </cell>
          <cell r="Q543">
            <v>158.84064715646494</v>
          </cell>
          <cell r="S543">
            <v>1638.6313687500001</v>
          </cell>
          <cell r="T543">
            <v>0</v>
          </cell>
          <cell r="U543">
            <v>0</v>
          </cell>
          <cell r="V543">
            <v>1638.6313687500001</v>
          </cell>
          <cell r="X543">
            <v>12.561375</v>
          </cell>
          <cell r="Y543">
            <v>16.7485</v>
          </cell>
          <cell r="Z543">
            <v>0</v>
          </cell>
          <cell r="AA543">
            <v>0</v>
          </cell>
          <cell r="AB543">
            <v>0</v>
          </cell>
          <cell r="AC543">
            <v>0</v>
          </cell>
          <cell r="AD543">
            <v>12.561375</v>
          </cell>
          <cell r="AE543">
            <v>16.7485</v>
          </cell>
          <cell r="AG543">
            <v>13</v>
          </cell>
          <cell r="AH543">
            <v>0</v>
          </cell>
          <cell r="AI543">
            <v>0</v>
          </cell>
          <cell r="AJ543">
            <v>0</v>
          </cell>
          <cell r="AK543">
            <v>0</v>
          </cell>
          <cell r="AL543">
            <v>0</v>
          </cell>
          <cell r="AM543">
            <v>13</v>
          </cell>
          <cell r="AN543">
            <v>0</v>
          </cell>
          <cell r="AP543">
            <v>0.14499999999999999</v>
          </cell>
          <cell r="AQ543">
            <v>0</v>
          </cell>
          <cell r="AR543">
            <v>0</v>
          </cell>
          <cell r="AS543">
            <v>0.14499999999999999</v>
          </cell>
          <cell r="AU543">
            <v>1232.5176899999999</v>
          </cell>
          <cell r="AV543">
            <v>0</v>
          </cell>
          <cell r="AW543">
            <v>0</v>
          </cell>
          <cell r="AX543">
            <v>1232.5176899999999</v>
          </cell>
          <cell r="AZ543">
            <v>0</v>
          </cell>
          <cell r="BA543">
            <v>0</v>
          </cell>
          <cell r="BB543">
            <v>0</v>
          </cell>
          <cell r="BC543">
            <v>0</v>
          </cell>
          <cell r="BE543">
            <v>0</v>
          </cell>
          <cell r="BF543">
            <v>0</v>
          </cell>
          <cell r="BG543">
            <v>0</v>
          </cell>
          <cell r="BH543">
            <v>0</v>
          </cell>
          <cell r="BJ543">
            <v>20</v>
          </cell>
          <cell r="BK543">
            <v>0</v>
          </cell>
          <cell r="BL543">
            <v>0</v>
          </cell>
          <cell r="BM543">
            <v>20</v>
          </cell>
          <cell r="BO543">
            <v>0</v>
          </cell>
          <cell r="BP543">
            <v>0</v>
          </cell>
          <cell r="BQ543">
            <v>0</v>
          </cell>
          <cell r="BT543">
            <v>0</v>
          </cell>
          <cell r="BV543">
            <v>87.094942500000002</v>
          </cell>
          <cell r="BX543">
            <v>31.215418762500001</v>
          </cell>
          <cell r="BY543">
            <v>0</v>
          </cell>
          <cell r="BZ543">
            <v>0</v>
          </cell>
          <cell r="CA543">
            <v>31.215418762500001</v>
          </cell>
          <cell r="CC543">
            <v>0</v>
          </cell>
          <cell r="CD543">
            <v>0</v>
          </cell>
          <cell r="CE543">
            <v>0</v>
          </cell>
          <cell r="CG543">
            <v>132.23755145812501</v>
          </cell>
          <cell r="CI543">
            <v>8.3447290678125015</v>
          </cell>
          <cell r="CJ543">
            <v>0</v>
          </cell>
          <cell r="CK543">
            <v>0</v>
          </cell>
          <cell r="CL543">
            <v>8.3447290678125015</v>
          </cell>
          <cell r="CN543">
            <v>30.344469337500001</v>
          </cell>
          <cell r="CO543">
            <v>0</v>
          </cell>
          <cell r="CP543">
            <v>0</v>
          </cell>
          <cell r="CQ543">
            <v>30.344469337500001</v>
          </cell>
          <cell r="CS543">
            <v>170.91340287530849</v>
          </cell>
          <cell r="CT543">
            <v>0</v>
          </cell>
          <cell r="CU543">
            <v>0</v>
          </cell>
          <cell r="CV543">
            <v>170.91340287530849</v>
          </cell>
          <cell r="CX543">
            <v>0</v>
          </cell>
          <cell r="CZ543">
            <v>179.59556000342465</v>
          </cell>
          <cell r="DA543">
            <v>0</v>
          </cell>
          <cell r="DB543">
            <v>0</v>
          </cell>
          <cell r="DC543">
            <v>179.59556000342465</v>
          </cell>
          <cell r="DE543">
            <v>0</v>
          </cell>
          <cell r="DF543">
            <v>0</v>
          </cell>
          <cell r="DG543">
            <v>0</v>
          </cell>
          <cell r="DI543">
            <v>57.352097906250009</v>
          </cell>
          <cell r="DK543">
            <v>63.087307696875001</v>
          </cell>
          <cell r="DM543">
            <v>349.520070954375</v>
          </cell>
          <cell r="DO543">
            <v>45.937945628623041</v>
          </cell>
          <cell r="DP543">
            <v>0</v>
          </cell>
          <cell r="DQ543">
            <v>0</v>
          </cell>
          <cell r="DR543">
            <v>45.937945628623041</v>
          </cell>
          <cell r="DT543">
            <v>3121.5418762499999</v>
          </cell>
          <cell r="DU543">
            <v>0</v>
          </cell>
          <cell r="DV543">
            <v>0</v>
          </cell>
          <cell r="DW543">
            <v>3121.5418762499999</v>
          </cell>
          <cell r="EC543">
            <v>8</v>
          </cell>
          <cell r="ED543">
            <v>2114010</v>
          </cell>
          <cell r="EE543" t="str">
            <v>Driller - Hand Held</v>
          </cell>
          <cell r="EF543" t="str">
            <v>U4</v>
          </cell>
          <cell r="EG543" t="str">
            <v>/Day</v>
          </cell>
          <cell r="EH543">
            <v>158.84</v>
          </cell>
          <cell r="EO543">
            <v>225250</v>
          </cell>
          <cell r="EP543" t="str">
            <v>Lab-Ext Hire-Ops-Allow-Hrly</v>
          </cell>
          <cell r="EQ543" t="str">
            <v>22520</v>
          </cell>
          <cell r="ER543" t="str">
            <v>Lab-Ext Hire-Ops</v>
          </cell>
        </row>
        <row r="544">
          <cell r="B544">
            <v>2114020</v>
          </cell>
          <cell r="C544" t="str">
            <v>Winch Driver</v>
          </cell>
          <cell r="D544" t="str">
            <v>U4</v>
          </cell>
          <cell r="E544" t="str">
            <v>/Day</v>
          </cell>
          <cell r="F544">
            <v>158.84064715646494</v>
          </cell>
          <cell r="G544">
            <v>4144.1524843121706</v>
          </cell>
          <cell r="J544" t="str">
            <v>B</v>
          </cell>
          <cell r="L544">
            <v>0</v>
          </cell>
          <cell r="M544">
            <v>0</v>
          </cell>
          <cell r="N544">
            <v>0</v>
          </cell>
          <cell r="O544">
            <v>0</v>
          </cell>
          <cell r="P544">
            <v>4144.1524843121706</v>
          </cell>
          <cell r="Q544">
            <v>158.84064715646494</v>
          </cell>
          <cell r="S544">
            <v>1638.6313687500001</v>
          </cell>
          <cell r="T544">
            <v>0</v>
          </cell>
          <cell r="U544">
            <v>0</v>
          </cell>
          <cell r="V544">
            <v>1638.6313687500001</v>
          </cell>
          <cell r="X544">
            <v>12.561375</v>
          </cell>
          <cell r="Y544">
            <v>16.7485</v>
          </cell>
          <cell r="Z544">
            <v>0</v>
          </cell>
          <cell r="AA544">
            <v>0</v>
          </cell>
          <cell r="AB544">
            <v>0</v>
          </cell>
          <cell r="AC544">
            <v>0</v>
          </cell>
          <cell r="AD544">
            <v>12.561375</v>
          </cell>
          <cell r="AE544">
            <v>16.7485</v>
          </cell>
          <cell r="AG544">
            <v>13</v>
          </cell>
          <cell r="AH544">
            <v>0</v>
          </cell>
          <cell r="AI544">
            <v>0</v>
          </cell>
          <cell r="AJ544">
            <v>0</v>
          </cell>
          <cell r="AK544">
            <v>0</v>
          </cell>
          <cell r="AL544">
            <v>0</v>
          </cell>
          <cell r="AM544">
            <v>13</v>
          </cell>
          <cell r="AN544">
            <v>0</v>
          </cell>
          <cell r="AP544">
            <v>0.14499999999999999</v>
          </cell>
          <cell r="AQ544">
            <v>0</v>
          </cell>
          <cell r="AR544">
            <v>0</v>
          </cell>
          <cell r="AS544">
            <v>0.14499999999999999</v>
          </cell>
          <cell r="AU544">
            <v>1232.5176899999999</v>
          </cell>
          <cell r="AV544">
            <v>0</v>
          </cell>
          <cell r="AW544">
            <v>0</v>
          </cell>
          <cell r="AX544">
            <v>1232.5176899999999</v>
          </cell>
          <cell r="AZ544">
            <v>0</v>
          </cell>
          <cell r="BA544">
            <v>0</v>
          </cell>
          <cell r="BB544">
            <v>0</v>
          </cell>
          <cell r="BC544">
            <v>0</v>
          </cell>
          <cell r="BE544">
            <v>0</v>
          </cell>
          <cell r="BF544">
            <v>0</v>
          </cell>
          <cell r="BG544">
            <v>0</v>
          </cell>
          <cell r="BH544">
            <v>0</v>
          </cell>
          <cell r="BJ544">
            <v>20</v>
          </cell>
          <cell r="BK544">
            <v>0</v>
          </cell>
          <cell r="BL544">
            <v>0</v>
          </cell>
          <cell r="BM544">
            <v>20</v>
          </cell>
          <cell r="BO544">
            <v>0</v>
          </cell>
          <cell r="BP544">
            <v>0</v>
          </cell>
          <cell r="BQ544">
            <v>0</v>
          </cell>
          <cell r="BT544">
            <v>0</v>
          </cell>
          <cell r="BV544">
            <v>87.094942500000002</v>
          </cell>
          <cell r="BX544">
            <v>31.215418762500001</v>
          </cell>
          <cell r="BY544">
            <v>0</v>
          </cell>
          <cell r="BZ544">
            <v>0</v>
          </cell>
          <cell r="CA544">
            <v>31.215418762500001</v>
          </cell>
          <cell r="CC544">
            <v>0</v>
          </cell>
          <cell r="CD544">
            <v>0</v>
          </cell>
          <cell r="CE544">
            <v>0</v>
          </cell>
          <cell r="CG544">
            <v>132.23755145812501</v>
          </cell>
          <cell r="CI544">
            <v>8.3447290678125015</v>
          </cell>
          <cell r="CJ544">
            <v>0</v>
          </cell>
          <cell r="CK544">
            <v>0</v>
          </cell>
          <cell r="CL544">
            <v>8.3447290678125015</v>
          </cell>
          <cell r="CN544">
            <v>30.344469337500001</v>
          </cell>
          <cell r="CO544">
            <v>0</v>
          </cell>
          <cell r="CP544">
            <v>0</v>
          </cell>
          <cell r="CQ544">
            <v>30.344469337500001</v>
          </cell>
          <cell r="CS544">
            <v>170.91340287530849</v>
          </cell>
          <cell r="CT544">
            <v>0</v>
          </cell>
          <cell r="CU544">
            <v>0</v>
          </cell>
          <cell r="CV544">
            <v>170.91340287530849</v>
          </cell>
          <cell r="CX544">
            <v>0</v>
          </cell>
          <cell r="CZ544">
            <v>179.59556000342465</v>
          </cell>
          <cell r="DA544">
            <v>0</v>
          </cell>
          <cell r="DB544">
            <v>0</v>
          </cell>
          <cell r="DC544">
            <v>179.59556000342465</v>
          </cell>
          <cell r="DE544">
            <v>0</v>
          </cell>
          <cell r="DF544">
            <v>0</v>
          </cell>
          <cell r="DG544">
            <v>0</v>
          </cell>
          <cell r="DI544">
            <v>57.352097906250009</v>
          </cell>
          <cell r="DK544">
            <v>63.087307696875001</v>
          </cell>
          <cell r="DM544">
            <v>349.520070954375</v>
          </cell>
          <cell r="DO544">
            <v>45.937945628623041</v>
          </cell>
          <cell r="DP544">
            <v>0</v>
          </cell>
          <cell r="DQ544">
            <v>0</v>
          </cell>
          <cell r="DR544">
            <v>45.937945628623041</v>
          </cell>
          <cell r="DT544">
            <v>3121.5418762499999</v>
          </cell>
          <cell r="DU544">
            <v>0</v>
          </cell>
          <cell r="DV544">
            <v>0</v>
          </cell>
          <cell r="DW544">
            <v>3121.5418762499999</v>
          </cell>
          <cell r="EC544">
            <v>8</v>
          </cell>
          <cell r="ED544">
            <v>2114020</v>
          </cell>
          <cell r="EE544" t="str">
            <v>Winch Driver</v>
          </cell>
          <cell r="EF544" t="str">
            <v>U4</v>
          </cell>
          <cell r="EG544" t="str">
            <v>/Day</v>
          </cell>
          <cell r="EH544">
            <v>158.84</v>
          </cell>
          <cell r="EO544">
            <v>225260</v>
          </cell>
          <cell r="EP544" t="str">
            <v>Lab-Ext Hire-Ops-Allow-%</v>
          </cell>
          <cell r="EQ544" t="str">
            <v>22520</v>
          </cell>
          <cell r="ER544" t="str">
            <v>Lab-Ext Hire-Ops</v>
          </cell>
        </row>
        <row r="545">
          <cell r="B545">
            <v>2114030</v>
          </cell>
          <cell r="C545" t="str">
            <v>Track Loader Driver</v>
          </cell>
          <cell r="D545" t="str">
            <v>U4</v>
          </cell>
          <cell r="E545" t="str">
            <v>/Day</v>
          </cell>
          <cell r="F545">
            <v>158.84064715646494</v>
          </cell>
          <cell r="G545">
            <v>4144.1524843121706</v>
          </cell>
          <cell r="J545" t="str">
            <v>B</v>
          </cell>
          <cell r="L545">
            <v>0</v>
          </cell>
          <cell r="M545">
            <v>0</v>
          </cell>
          <cell r="N545">
            <v>0</v>
          </cell>
          <cell r="O545">
            <v>0</v>
          </cell>
          <cell r="P545">
            <v>4144.1524843121706</v>
          </cell>
          <cell r="Q545">
            <v>158.84064715646494</v>
          </cell>
          <cell r="S545">
            <v>1638.6313687500001</v>
          </cell>
          <cell r="T545">
            <v>0</v>
          </cell>
          <cell r="U545">
            <v>0</v>
          </cell>
          <cell r="V545">
            <v>1638.6313687500001</v>
          </cell>
          <cell r="X545">
            <v>12.561375</v>
          </cell>
          <cell r="Y545">
            <v>16.7485</v>
          </cell>
          <cell r="Z545">
            <v>0</v>
          </cell>
          <cell r="AA545">
            <v>0</v>
          </cell>
          <cell r="AB545">
            <v>0</v>
          </cell>
          <cell r="AC545">
            <v>0</v>
          </cell>
          <cell r="AD545">
            <v>12.561375</v>
          </cell>
          <cell r="AE545">
            <v>16.7485</v>
          </cell>
          <cell r="AG545">
            <v>13</v>
          </cell>
          <cell r="AH545">
            <v>0</v>
          </cell>
          <cell r="AI545">
            <v>0</v>
          </cell>
          <cell r="AJ545">
            <v>0</v>
          </cell>
          <cell r="AK545">
            <v>0</v>
          </cell>
          <cell r="AL545">
            <v>0</v>
          </cell>
          <cell r="AM545">
            <v>13</v>
          </cell>
          <cell r="AN545">
            <v>0</v>
          </cell>
          <cell r="AP545">
            <v>0.14499999999999999</v>
          </cell>
          <cell r="AQ545">
            <v>0</v>
          </cell>
          <cell r="AR545">
            <v>0</v>
          </cell>
          <cell r="AS545">
            <v>0.14499999999999999</v>
          </cell>
          <cell r="AU545">
            <v>1232.5176899999999</v>
          </cell>
          <cell r="AV545">
            <v>0</v>
          </cell>
          <cell r="AW545">
            <v>0</v>
          </cell>
          <cell r="AX545">
            <v>1232.5176899999999</v>
          </cell>
          <cell r="AZ545">
            <v>0</v>
          </cell>
          <cell r="BA545">
            <v>0</v>
          </cell>
          <cell r="BB545">
            <v>0</v>
          </cell>
          <cell r="BC545">
            <v>0</v>
          </cell>
          <cell r="BE545">
            <v>0</v>
          </cell>
          <cell r="BF545">
            <v>0</v>
          </cell>
          <cell r="BG545">
            <v>0</v>
          </cell>
          <cell r="BH545">
            <v>0</v>
          </cell>
          <cell r="BJ545">
            <v>20</v>
          </cell>
          <cell r="BK545">
            <v>0</v>
          </cell>
          <cell r="BL545">
            <v>0</v>
          </cell>
          <cell r="BM545">
            <v>20</v>
          </cell>
          <cell r="BO545">
            <v>0</v>
          </cell>
          <cell r="BP545">
            <v>0</v>
          </cell>
          <cell r="BQ545">
            <v>0</v>
          </cell>
          <cell r="BT545">
            <v>0</v>
          </cell>
          <cell r="BV545">
            <v>87.094942500000002</v>
          </cell>
          <cell r="BX545">
            <v>31.215418762500001</v>
          </cell>
          <cell r="BY545">
            <v>0</v>
          </cell>
          <cell r="BZ545">
            <v>0</v>
          </cell>
          <cell r="CA545">
            <v>31.215418762500001</v>
          </cell>
          <cell r="CC545">
            <v>0</v>
          </cell>
          <cell r="CD545">
            <v>0</v>
          </cell>
          <cell r="CE545">
            <v>0</v>
          </cell>
          <cell r="CG545">
            <v>132.23755145812501</v>
          </cell>
          <cell r="CI545">
            <v>8.3447290678125015</v>
          </cell>
          <cell r="CJ545">
            <v>0</v>
          </cell>
          <cell r="CK545">
            <v>0</v>
          </cell>
          <cell r="CL545">
            <v>8.3447290678125015</v>
          </cell>
          <cell r="CN545">
            <v>30.344469337500001</v>
          </cell>
          <cell r="CO545">
            <v>0</v>
          </cell>
          <cell r="CP545">
            <v>0</v>
          </cell>
          <cell r="CQ545">
            <v>30.344469337500001</v>
          </cell>
          <cell r="CS545">
            <v>170.91340287530849</v>
          </cell>
          <cell r="CT545">
            <v>0</v>
          </cell>
          <cell r="CU545">
            <v>0</v>
          </cell>
          <cell r="CV545">
            <v>170.91340287530849</v>
          </cell>
          <cell r="CX545">
            <v>0</v>
          </cell>
          <cell r="CZ545">
            <v>179.59556000342465</v>
          </cell>
          <cell r="DA545">
            <v>0</v>
          </cell>
          <cell r="DB545">
            <v>0</v>
          </cell>
          <cell r="DC545">
            <v>179.59556000342465</v>
          </cell>
          <cell r="DE545">
            <v>0</v>
          </cell>
          <cell r="DF545">
            <v>0</v>
          </cell>
          <cell r="DG545">
            <v>0</v>
          </cell>
          <cell r="DI545">
            <v>57.352097906250009</v>
          </cell>
          <cell r="DK545">
            <v>63.087307696875001</v>
          </cell>
          <cell r="DM545">
            <v>349.520070954375</v>
          </cell>
          <cell r="DO545">
            <v>45.937945628623041</v>
          </cell>
          <cell r="DP545">
            <v>0</v>
          </cell>
          <cell r="DQ545">
            <v>0</v>
          </cell>
          <cell r="DR545">
            <v>45.937945628623041</v>
          </cell>
          <cell r="DT545">
            <v>3121.5418762499999</v>
          </cell>
          <cell r="DU545">
            <v>0</v>
          </cell>
          <cell r="DV545">
            <v>0</v>
          </cell>
          <cell r="DW545">
            <v>3121.5418762499999</v>
          </cell>
          <cell r="EC545">
            <v>8</v>
          </cell>
          <cell r="ED545">
            <v>2114030</v>
          </cell>
          <cell r="EE545" t="str">
            <v>Track Loader Driver</v>
          </cell>
          <cell r="EF545" t="str">
            <v>U4</v>
          </cell>
          <cell r="EG545" t="str">
            <v>/Day</v>
          </cell>
          <cell r="EH545">
            <v>158.84</v>
          </cell>
          <cell r="EO545">
            <v>225270</v>
          </cell>
          <cell r="EP545" t="str">
            <v>Lab-Ext Hire-Ops-CompCont</v>
          </cell>
          <cell r="EQ545" t="str">
            <v>22520</v>
          </cell>
          <cell r="ER545" t="str">
            <v>Lab-Ext Hire-Ops</v>
          </cell>
        </row>
        <row r="546">
          <cell r="B546">
            <v>2114040</v>
          </cell>
          <cell r="C546" t="str">
            <v>Mixer Operator</v>
          </cell>
          <cell r="D546" t="str">
            <v>U4</v>
          </cell>
          <cell r="E546" t="str">
            <v>/Day</v>
          </cell>
          <cell r="F546">
            <v>156.16807517016358</v>
          </cell>
          <cell r="G546">
            <v>4074.4250811895677</v>
          </cell>
          <cell r="J546" t="str">
            <v>B</v>
          </cell>
          <cell r="L546">
            <v>0</v>
          </cell>
          <cell r="M546">
            <v>0</v>
          </cell>
          <cell r="N546">
            <v>0</v>
          </cell>
          <cell r="O546">
            <v>0</v>
          </cell>
          <cell r="P546">
            <v>4074.4250811895677</v>
          </cell>
          <cell r="Q546">
            <v>156.16807517016358</v>
          </cell>
          <cell r="S546">
            <v>1638.6313687500001</v>
          </cell>
          <cell r="T546">
            <v>0</v>
          </cell>
          <cell r="U546">
            <v>0</v>
          </cell>
          <cell r="V546">
            <v>1638.6313687500001</v>
          </cell>
          <cell r="X546">
            <v>12.561375</v>
          </cell>
          <cell r="Y546">
            <v>16.7485</v>
          </cell>
          <cell r="Z546">
            <v>0</v>
          </cell>
          <cell r="AA546">
            <v>0</v>
          </cell>
          <cell r="AB546">
            <v>0</v>
          </cell>
          <cell r="AC546">
            <v>0</v>
          </cell>
          <cell r="AD546">
            <v>12.561375</v>
          </cell>
          <cell r="AE546">
            <v>16.7485</v>
          </cell>
          <cell r="AG546">
            <v>13</v>
          </cell>
          <cell r="AH546">
            <v>0</v>
          </cell>
          <cell r="AI546">
            <v>0</v>
          </cell>
          <cell r="AJ546">
            <v>0</v>
          </cell>
          <cell r="AK546">
            <v>0</v>
          </cell>
          <cell r="AL546">
            <v>0</v>
          </cell>
          <cell r="AM546">
            <v>13</v>
          </cell>
          <cell r="AN546">
            <v>0</v>
          </cell>
          <cell r="AP546">
            <v>0.14499999999999999</v>
          </cell>
          <cell r="AQ546">
            <v>0</v>
          </cell>
          <cell r="AR546">
            <v>0</v>
          </cell>
          <cell r="AS546">
            <v>0.14499999999999999</v>
          </cell>
          <cell r="AU546">
            <v>1232.5176899999999</v>
          </cell>
          <cell r="AV546">
            <v>0</v>
          </cell>
          <cell r="AW546">
            <v>0</v>
          </cell>
          <cell r="AX546">
            <v>1232.5176899999999</v>
          </cell>
          <cell r="AZ546">
            <v>0</v>
          </cell>
          <cell r="BA546">
            <v>0</v>
          </cell>
          <cell r="BB546">
            <v>0</v>
          </cell>
          <cell r="BC546">
            <v>0</v>
          </cell>
          <cell r="BE546">
            <v>0</v>
          </cell>
          <cell r="BF546">
            <v>0</v>
          </cell>
          <cell r="BG546">
            <v>0</v>
          </cell>
          <cell r="BH546">
            <v>0</v>
          </cell>
          <cell r="BJ546">
            <v>20</v>
          </cell>
          <cell r="BK546">
            <v>0</v>
          </cell>
          <cell r="BL546">
            <v>0</v>
          </cell>
          <cell r="BM546">
            <v>20</v>
          </cell>
          <cell r="BO546">
            <v>0</v>
          </cell>
          <cell r="BP546">
            <v>0</v>
          </cell>
          <cell r="BQ546">
            <v>0</v>
          </cell>
          <cell r="BT546">
            <v>0</v>
          </cell>
          <cell r="BV546">
            <v>21.778627500000002</v>
          </cell>
          <cell r="BX546">
            <v>30.5622556125</v>
          </cell>
          <cell r="BY546">
            <v>0</v>
          </cell>
          <cell r="BZ546">
            <v>0</v>
          </cell>
          <cell r="CA546">
            <v>30.5622556125</v>
          </cell>
          <cell r="CC546">
            <v>0</v>
          </cell>
          <cell r="CD546">
            <v>0</v>
          </cell>
          <cell r="CE546">
            <v>0</v>
          </cell>
          <cell r="CG546">
            <v>132.23755145812501</v>
          </cell>
          <cell r="CI546">
            <v>8.3447290678125015</v>
          </cell>
          <cell r="CJ546">
            <v>0</v>
          </cell>
          <cell r="CK546">
            <v>0</v>
          </cell>
          <cell r="CL546">
            <v>8.3447290678125015</v>
          </cell>
          <cell r="CN546">
            <v>30.344469337500001</v>
          </cell>
          <cell r="CO546">
            <v>0</v>
          </cell>
          <cell r="CP546">
            <v>0</v>
          </cell>
          <cell r="CQ546">
            <v>30.344469337500001</v>
          </cell>
          <cell r="CS546">
            <v>170.91340287530849</v>
          </cell>
          <cell r="CT546">
            <v>0</v>
          </cell>
          <cell r="CU546">
            <v>0</v>
          </cell>
          <cell r="CV546">
            <v>170.91340287530849</v>
          </cell>
          <cell r="CX546">
            <v>0</v>
          </cell>
          <cell r="CZ546">
            <v>175.83763503082193</v>
          </cell>
          <cell r="DA546">
            <v>0</v>
          </cell>
          <cell r="DB546">
            <v>0</v>
          </cell>
          <cell r="DC546">
            <v>175.83763503082193</v>
          </cell>
          <cell r="DE546">
            <v>0</v>
          </cell>
          <cell r="DF546">
            <v>0</v>
          </cell>
          <cell r="DG546">
            <v>0</v>
          </cell>
          <cell r="DI546">
            <v>57.352097906250009</v>
          </cell>
          <cell r="DK546">
            <v>63.087307696875001</v>
          </cell>
          <cell r="DM546">
            <v>349.520070954375</v>
          </cell>
          <cell r="DO546">
            <v>45.937945628623041</v>
          </cell>
          <cell r="DP546">
            <v>0</v>
          </cell>
          <cell r="DQ546">
            <v>0</v>
          </cell>
          <cell r="DR546">
            <v>45.937945628623041</v>
          </cell>
          <cell r="DT546">
            <v>3056.2255612499998</v>
          </cell>
          <cell r="DU546">
            <v>0</v>
          </cell>
          <cell r="DV546">
            <v>0</v>
          </cell>
          <cell r="DW546">
            <v>3056.2255612499998</v>
          </cell>
          <cell r="EC546">
            <v>8</v>
          </cell>
          <cell r="ED546">
            <v>2114040</v>
          </cell>
          <cell r="EE546" t="str">
            <v>Mixer Operator</v>
          </cell>
          <cell r="EF546" t="str">
            <v>U4</v>
          </cell>
          <cell r="EG546" t="str">
            <v>/Day</v>
          </cell>
          <cell r="EH546">
            <v>156.16999999999999</v>
          </cell>
          <cell r="EO546">
            <v>225280</v>
          </cell>
          <cell r="EP546" t="str">
            <v>Lab-Ext Hire-Ops-StatutCont</v>
          </cell>
          <cell r="EQ546" t="str">
            <v>22520</v>
          </cell>
          <cell r="ER546" t="str">
            <v>Lab-Ext Hire-Ops</v>
          </cell>
        </row>
        <row r="547">
          <cell r="B547">
            <v>2114050</v>
          </cell>
          <cell r="C547" t="str">
            <v>Loco Driver / Guard</v>
          </cell>
          <cell r="D547" t="str">
            <v>U4</v>
          </cell>
          <cell r="E547" t="str">
            <v>/Day</v>
          </cell>
          <cell r="F547">
            <v>156.16807517016358</v>
          </cell>
          <cell r="G547">
            <v>4074.4250811895677</v>
          </cell>
          <cell r="J547" t="str">
            <v>B</v>
          </cell>
          <cell r="L547">
            <v>0</v>
          </cell>
          <cell r="M547">
            <v>0</v>
          </cell>
          <cell r="N547">
            <v>0</v>
          </cell>
          <cell r="O547">
            <v>0</v>
          </cell>
          <cell r="P547">
            <v>4074.4250811895677</v>
          </cell>
          <cell r="Q547">
            <v>156.16807517016358</v>
          </cell>
          <cell r="S547">
            <v>1638.6313687500001</v>
          </cell>
          <cell r="T547">
            <v>0</v>
          </cell>
          <cell r="U547">
            <v>0</v>
          </cell>
          <cell r="V547">
            <v>1638.6313687500001</v>
          </cell>
          <cell r="X547">
            <v>12.561375</v>
          </cell>
          <cell r="Y547">
            <v>16.7485</v>
          </cell>
          <cell r="Z547">
            <v>0</v>
          </cell>
          <cell r="AA547">
            <v>0</v>
          </cell>
          <cell r="AB547">
            <v>0</v>
          </cell>
          <cell r="AC547">
            <v>0</v>
          </cell>
          <cell r="AD547">
            <v>12.561375</v>
          </cell>
          <cell r="AE547">
            <v>16.7485</v>
          </cell>
          <cell r="AG547">
            <v>13</v>
          </cell>
          <cell r="AH547">
            <v>0</v>
          </cell>
          <cell r="AI547">
            <v>0</v>
          </cell>
          <cell r="AJ547">
            <v>0</v>
          </cell>
          <cell r="AK547">
            <v>0</v>
          </cell>
          <cell r="AL547">
            <v>0</v>
          </cell>
          <cell r="AM547">
            <v>13</v>
          </cell>
          <cell r="AN547">
            <v>0</v>
          </cell>
          <cell r="AP547">
            <v>0.14499999999999999</v>
          </cell>
          <cell r="AQ547">
            <v>0</v>
          </cell>
          <cell r="AR547">
            <v>0</v>
          </cell>
          <cell r="AS547">
            <v>0.14499999999999999</v>
          </cell>
          <cell r="AU547">
            <v>1232.5176899999999</v>
          </cell>
          <cell r="AV547">
            <v>0</v>
          </cell>
          <cell r="AW547">
            <v>0</v>
          </cell>
          <cell r="AX547">
            <v>1232.5176899999999</v>
          </cell>
          <cell r="AZ547">
            <v>0</v>
          </cell>
          <cell r="BA547">
            <v>0</v>
          </cell>
          <cell r="BB547">
            <v>0</v>
          </cell>
          <cell r="BC547">
            <v>0</v>
          </cell>
          <cell r="BE547">
            <v>0</v>
          </cell>
          <cell r="BF547">
            <v>0</v>
          </cell>
          <cell r="BG547">
            <v>0</v>
          </cell>
          <cell r="BH547">
            <v>0</v>
          </cell>
          <cell r="BJ547">
            <v>20</v>
          </cell>
          <cell r="BK547">
            <v>0</v>
          </cell>
          <cell r="BL547">
            <v>0</v>
          </cell>
          <cell r="BM547">
            <v>20</v>
          </cell>
          <cell r="BO547">
            <v>0</v>
          </cell>
          <cell r="BP547">
            <v>0</v>
          </cell>
          <cell r="BQ547">
            <v>0</v>
          </cell>
          <cell r="BT547">
            <v>0</v>
          </cell>
          <cell r="BV547">
            <v>21.778627500000002</v>
          </cell>
          <cell r="BX547">
            <v>30.5622556125</v>
          </cell>
          <cell r="BY547">
            <v>0</v>
          </cell>
          <cell r="BZ547">
            <v>0</v>
          </cell>
          <cell r="CA547">
            <v>30.5622556125</v>
          </cell>
          <cell r="CC547">
            <v>0</v>
          </cell>
          <cell r="CD547">
            <v>0</v>
          </cell>
          <cell r="CE547">
            <v>0</v>
          </cell>
          <cell r="CG547">
            <v>132.23755145812501</v>
          </cell>
          <cell r="CI547">
            <v>8.3447290678125015</v>
          </cell>
          <cell r="CJ547">
            <v>0</v>
          </cell>
          <cell r="CK547">
            <v>0</v>
          </cell>
          <cell r="CL547">
            <v>8.3447290678125015</v>
          </cell>
          <cell r="CN547">
            <v>30.344469337500001</v>
          </cell>
          <cell r="CO547">
            <v>0</v>
          </cell>
          <cell r="CP547">
            <v>0</v>
          </cell>
          <cell r="CQ547">
            <v>30.344469337500001</v>
          </cell>
          <cell r="CS547">
            <v>170.91340287530849</v>
          </cell>
          <cell r="CT547">
            <v>0</v>
          </cell>
          <cell r="CU547">
            <v>0</v>
          </cell>
          <cell r="CV547">
            <v>170.91340287530849</v>
          </cell>
          <cell r="CX547">
            <v>0</v>
          </cell>
          <cell r="CZ547">
            <v>175.83763503082193</v>
          </cell>
          <cell r="DA547">
            <v>0</v>
          </cell>
          <cell r="DB547">
            <v>0</v>
          </cell>
          <cell r="DC547">
            <v>175.83763503082193</v>
          </cell>
          <cell r="DE547">
            <v>0</v>
          </cell>
          <cell r="DF547">
            <v>0</v>
          </cell>
          <cell r="DG547">
            <v>0</v>
          </cell>
          <cell r="DI547">
            <v>57.352097906250009</v>
          </cell>
          <cell r="DK547">
            <v>63.087307696875001</v>
          </cell>
          <cell r="DM547">
            <v>349.520070954375</v>
          </cell>
          <cell r="DO547">
            <v>45.937945628623041</v>
          </cell>
          <cell r="DP547">
            <v>0</v>
          </cell>
          <cell r="DQ547">
            <v>0</v>
          </cell>
          <cell r="DR547">
            <v>45.937945628623041</v>
          </cell>
          <cell r="DT547">
            <v>3056.2255612499998</v>
          </cell>
          <cell r="DU547">
            <v>0</v>
          </cell>
          <cell r="DV547">
            <v>0</v>
          </cell>
          <cell r="DW547">
            <v>3056.2255612499998</v>
          </cell>
          <cell r="EC547">
            <v>8</v>
          </cell>
          <cell r="ED547">
            <v>2114050</v>
          </cell>
          <cell r="EE547" t="str">
            <v>Loco Driver / Guard</v>
          </cell>
          <cell r="EF547" t="str">
            <v>U4</v>
          </cell>
          <cell r="EG547" t="str">
            <v>/Day</v>
          </cell>
          <cell r="EH547">
            <v>156.16999999999999</v>
          </cell>
          <cell r="EO547">
            <v>225290</v>
          </cell>
          <cell r="EP547" t="str">
            <v>Lab-Ext Hire-Ops-Provisions</v>
          </cell>
          <cell r="EQ547" t="str">
            <v>22520</v>
          </cell>
          <cell r="ER547" t="str">
            <v>Lab-Ext Hire-Ops</v>
          </cell>
        </row>
        <row r="548">
          <cell r="B548">
            <v>2114060</v>
          </cell>
          <cell r="C548" t="str">
            <v>Crane Driver - 6 ton</v>
          </cell>
          <cell r="D548" t="str">
            <v>U4</v>
          </cell>
          <cell r="E548" t="str">
            <v>/Day</v>
          </cell>
          <cell r="F548">
            <v>0</v>
          </cell>
          <cell r="G548">
            <v>0</v>
          </cell>
          <cell r="J548" t="str">
            <v>B</v>
          </cell>
          <cell r="L548">
            <v>0</v>
          </cell>
          <cell r="M548">
            <v>0</v>
          </cell>
          <cell r="N548">
            <v>0</v>
          </cell>
          <cell r="O548">
            <v>0</v>
          </cell>
          <cell r="P548">
            <v>0</v>
          </cell>
          <cell r="Q548">
            <v>0</v>
          </cell>
          <cell r="S548">
            <v>0</v>
          </cell>
          <cell r="T548">
            <v>0</v>
          </cell>
          <cell r="U548">
            <v>0</v>
          </cell>
          <cell r="V548">
            <v>0</v>
          </cell>
          <cell r="X548">
            <v>0</v>
          </cell>
          <cell r="Y548">
            <v>0</v>
          </cell>
          <cell r="Z548">
            <v>0</v>
          </cell>
          <cell r="AA548">
            <v>0</v>
          </cell>
          <cell r="AB548">
            <v>0</v>
          </cell>
          <cell r="AC548">
            <v>0</v>
          </cell>
          <cell r="AD548">
            <v>0</v>
          </cell>
          <cell r="AE548">
            <v>0</v>
          </cell>
          <cell r="AG548">
            <v>0</v>
          </cell>
          <cell r="AH548">
            <v>0</v>
          </cell>
          <cell r="AI548">
            <v>0</v>
          </cell>
          <cell r="AJ548">
            <v>0</v>
          </cell>
          <cell r="AK548">
            <v>0</v>
          </cell>
          <cell r="AL548">
            <v>0</v>
          </cell>
          <cell r="AM548">
            <v>0</v>
          </cell>
          <cell r="AN548">
            <v>0</v>
          </cell>
          <cell r="AP548">
            <v>0</v>
          </cell>
          <cell r="AQ548">
            <v>0</v>
          </cell>
          <cell r="AR548">
            <v>0</v>
          </cell>
          <cell r="AS548">
            <v>0</v>
          </cell>
          <cell r="AU548">
            <v>0</v>
          </cell>
          <cell r="AV548">
            <v>0</v>
          </cell>
          <cell r="AW548">
            <v>0</v>
          </cell>
          <cell r="AX548">
            <v>0</v>
          </cell>
          <cell r="AZ548">
            <v>0</v>
          </cell>
          <cell r="BA548">
            <v>0</v>
          </cell>
          <cell r="BB548">
            <v>0</v>
          </cell>
          <cell r="BC548">
            <v>0</v>
          </cell>
          <cell r="BE548">
            <v>0</v>
          </cell>
          <cell r="BF548">
            <v>0</v>
          </cell>
          <cell r="BG548">
            <v>0</v>
          </cell>
          <cell r="BH548">
            <v>0</v>
          </cell>
          <cell r="BJ548">
            <v>0</v>
          </cell>
          <cell r="BK548">
            <v>0</v>
          </cell>
          <cell r="BL548">
            <v>0</v>
          </cell>
          <cell r="BM548">
            <v>0</v>
          </cell>
          <cell r="BO548">
            <v>0</v>
          </cell>
          <cell r="BP548">
            <v>0</v>
          </cell>
          <cell r="BQ548">
            <v>0</v>
          </cell>
          <cell r="BT548">
            <v>0</v>
          </cell>
          <cell r="BV548">
            <v>0</v>
          </cell>
          <cell r="BX548">
            <v>0</v>
          </cell>
          <cell r="BY548">
            <v>0</v>
          </cell>
          <cell r="BZ548">
            <v>0</v>
          </cell>
          <cell r="CA548">
            <v>0</v>
          </cell>
          <cell r="CC548">
            <v>0</v>
          </cell>
          <cell r="CD548">
            <v>0</v>
          </cell>
          <cell r="CE548">
            <v>0</v>
          </cell>
          <cell r="CG548">
            <v>0</v>
          </cell>
          <cell r="CI548">
            <v>0</v>
          </cell>
          <cell r="CJ548">
            <v>0</v>
          </cell>
          <cell r="CK548">
            <v>0</v>
          </cell>
          <cell r="CL548">
            <v>0</v>
          </cell>
          <cell r="CN548">
            <v>0</v>
          </cell>
          <cell r="CO548">
            <v>0</v>
          </cell>
          <cell r="CP548">
            <v>0</v>
          </cell>
          <cell r="CQ548">
            <v>0</v>
          </cell>
          <cell r="CS548">
            <v>0</v>
          </cell>
          <cell r="CT548">
            <v>0</v>
          </cell>
          <cell r="CU548">
            <v>0</v>
          </cell>
          <cell r="CV548">
            <v>0</v>
          </cell>
          <cell r="CX548">
            <v>0</v>
          </cell>
          <cell r="CZ548">
            <v>0</v>
          </cell>
          <cell r="DA548">
            <v>0</v>
          </cell>
          <cell r="DB548">
            <v>0</v>
          </cell>
          <cell r="DC548">
            <v>0</v>
          </cell>
          <cell r="DE548">
            <v>0</v>
          </cell>
          <cell r="DF548">
            <v>0</v>
          </cell>
          <cell r="DG548">
            <v>0</v>
          </cell>
          <cell r="DI548">
            <v>0</v>
          </cell>
          <cell r="DK548">
            <v>0</v>
          </cell>
          <cell r="DM548">
            <v>0</v>
          </cell>
          <cell r="DO548">
            <v>0</v>
          </cell>
          <cell r="DP548">
            <v>0</v>
          </cell>
          <cell r="DQ548">
            <v>0</v>
          </cell>
          <cell r="DR548">
            <v>0</v>
          </cell>
          <cell r="DT548">
            <v>0</v>
          </cell>
          <cell r="DU548">
            <v>0</v>
          </cell>
          <cell r="DV548">
            <v>0</v>
          </cell>
          <cell r="DW548">
            <v>0</v>
          </cell>
          <cell r="EC548">
            <v>8</v>
          </cell>
          <cell r="ED548">
            <v>2114060</v>
          </cell>
          <cell r="EE548" t="str">
            <v>Crane Driver - 6 ton</v>
          </cell>
          <cell r="EF548" t="str">
            <v>U4</v>
          </cell>
          <cell r="EG548" t="str">
            <v>/Day</v>
          </cell>
          <cell r="EH548">
            <v>0</v>
          </cell>
          <cell r="EO548">
            <v>225299</v>
          </cell>
          <cell r="EP548" t="str">
            <v>Lab-Ext Hire-Ops-Unallocated</v>
          </cell>
          <cell r="EQ548" t="str">
            <v>22520</v>
          </cell>
          <cell r="ER548" t="str">
            <v>Lab-Ext Hire-Ops</v>
          </cell>
        </row>
        <row r="549">
          <cell r="EO549">
            <v>225310</v>
          </cell>
          <cell r="EP549" t="str">
            <v>Lab-Ext Hire-Eng-HourlyNorm</v>
          </cell>
          <cell r="EQ549" t="str">
            <v>22530</v>
          </cell>
          <cell r="ER549" t="str">
            <v>Lab-Ext Hire-Eng</v>
          </cell>
        </row>
        <row r="550">
          <cell r="B550">
            <v>2115</v>
          </cell>
          <cell r="C550" t="str">
            <v>CAT B - U 5</v>
          </cell>
          <cell r="EC550" t="str">
            <v>*</v>
          </cell>
          <cell r="ED550">
            <v>2115</v>
          </cell>
          <cell r="EE550" t="str">
            <v>CAT B - U 5</v>
          </cell>
          <cell r="EO550">
            <v>225315</v>
          </cell>
          <cell r="EP550" t="str">
            <v>Lab-Ext Hire-Eng-HourlyExc</v>
          </cell>
          <cell r="EQ550" t="str">
            <v>22530</v>
          </cell>
          <cell r="ER550" t="str">
            <v>Lab-Ext Hire-Eng</v>
          </cell>
        </row>
        <row r="551">
          <cell r="EO551">
            <v>225320</v>
          </cell>
          <cell r="EP551" t="str">
            <v>Lab-Ext Hire-Eng-Sundry</v>
          </cell>
          <cell r="EQ551" t="str">
            <v>22530</v>
          </cell>
          <cell r="ER551" t="str">
            <v>Lab-Ext Hire-Eng</v>
          </cell>
        </row>
        <row r="552">
          <cell r="B552">
            <v>2115000</v>
          </cell>
          <cell r="C552" t="str">
            <v>Eimco 630-632 Driver</v>
          </cell>
          <cell r="D552" t="str">
            <v>U5</v>
          </cell>
          <cell r="E552" t="str">
            <v>/Day</v>
          </cell>
          <cell r="F552">
            <v>170.91716424434108</v>
          </cell>
          <cell r="G552">
            <v>4459.2288151348585</v>
          </cell>
          <cell r="J552" t="str">
            <v>B</v>
          </cell>
          <cell r="L552">
            <v>0</v>
          </cell>
          <cell r="M552">
            <v>0</v>
          </cell>
          <cell r="N552">
            <v>0</v>
          </cell>
          <cell r="O552">
            <v>0</v>
          </cell>
          <cell r="P552">
            <v>4459.2288151348585</v>
          </cell>
          <cell r="Q552">
            <v>170.91716424434108</v>
          </cell>
          <cell r="S552">
            <v>1754.96015625</v>
          </cell>
          <cell r="T552">
            <v>0</v>
          </cell>
          <cell r="U552">
            <v>0</v>
          </cell>
          <cell r="V552">
            <v>1754.96015625</v>
          </cell>
          <cell r="X552">
            <v>13.453125</v>
          </cell>
          <cell r="Y552">
            <v>17.9375</v>
          </cell>
          <cell r="Z552">
            <v>0</v>
          </cell>
          <cell r="AA552">
            <v>0</v>
          </cell>
          <cell r="AB552">
            <v>0</v>
          </cell>
          <cell r="AC552">
            <v>0</v>
          </cell>
          <cell r="AD552">
            <v>13.453125</v>
          </cell>
          <cell r="AE552">
            <v>17.9375</v>
          </cell>
          <cell r="AG552">
            <v>13</v>
          </cell>
          <cell r="AH552">
            <v>0</v>
          </cell>
          <cell r="AI552">
            <v>0</v>
          </cell>
          <cell r="AJ552">
            <v>0</v>
          </cell>
          <cell r="AK552">
            <v>0</v>
          </cell>
          <cell r="AL552">
            <v>0</v>
          </cell>
          <cell r="AM552">
            <v>13</v>
          </cell>
          <cell r="AN552">
            <v>0</v>
          </cell>
          <cell r="AP552">
            <v>0.15</v>
          </cell>
          <cell r="AQ552">
            <v>0</v>
          </cell>
          <cell r="AR552">
            <v>0</v>
          </cell>
          <cell r="AS552">
            <v>0.15</v>
          </cell>
          <cell r="AU552">
            <v>1275.0183</v>
          </cell>
          <cell r="AV552">
            <v>0</v>
          </cell>
          <cell r="AW552">
            <v>0</v>
          </cell>
          <cell r="AX552">
            <v>1275.0183</v>
          </cell>
          <cell r="AZ552">
            <v>0</v>
          </cell>
          <cell r="BA552">
            <v>0</v>
          </cell>
          <cell r="BB552">
            <v>0</v>
          </cell>
          <cell r="BC552">
            <v>0</v>
          </cell>
          <cell r="BE552">
            <v>0</v>
          </cell>
          <cell r="BF552">
            <v>0</v>
          </cell>
          <cell r="BG552">
            <v>0</v>
          </cell>
          <cell r="BH552">
            <v>0</v>
          </cell>
          <cell r="BJ552">
            <v>20</v>
          </cell>
          <cell r="BK552">
            <v>0</v>
          </cell>
          <cell r="BL552">
            <v>0</v>
          </cell>
          <cell r="BM552">
            <v>20</v>
          </cell>
          <cell r="BO552">
            <v>0</v>
          </cell>
          <cell r="BP552">
            <v>0</v>
          </cell>
          <cell r="BQ552">
            <v>0</v>
          </cell>
          <cell r="BT552">
            <v>0</v>
          </cell>
          <cell r="BV552">
            <v>87.094942500000002</v>
          </cell>
          <cell r="BX552">
            <v>32.919640237499998</v>
          </cell>
          <cell r="BY552">
            <v>0</v>
          </cell>
          <cell r="BZ552">
            <v>0</v>
          </cell>
          <cell r="CA552">
            <v>32.919640237499998</v>
          </cell>
          <cell r="CC552">
            <v>0</v>
          </cell>
          <cell r="CD552">
            <v>0</v>
          </cell>
          <cell r="CE552">
            <v>0</v>
          </cell>
          <cell r="CG552">
            <v>141.62528460937497</v>
          </cell>
          <cell r="CI552">
            <v>8.8133899734375003</v>
          </cell>
          <cell r="CJ552">
            <v>0</v>
          </cell>
          <cell r="CK552">
            <v>0</v>
          </cell>
          <cell r="CL552">
            <v>8.8133899734375003</v>
          </cell>
          <cell r="CN552">
            <v>32.048690812499999</v>
          </cell>
          <cell r="CO552">
            <v>0</v>
          </cell>
          <cell r="CP552">
            <v>0</v>
          </cell>
          <cell r="CQ552">
            <v>32.048690812499999</v>
          </cell>
          <cell r="CS552">
            <v>180.51232807995748</v>
          </cell>
          <cell r="CT552">
            <v>0</v>
          </cell>
          <cell r="CU552">
            <v>0</v>
          </cell>
          <cell r="CV552">
            <v>180.51232807995748</v>
          </cell>
          <cell r="CX552">
            <v>0</v>
          </cell>
          <cell r="CZ552">
            <v>189.40066985958904</v>
          </cell>
          <cell r="DA552">
            <v>0</v>
          </cell>
          <cell r="DB552">
            <v>0</v>
          </cell>
          <cell r="DC552">
            <v>189.40066985958904</v>
          </cell>
          <cell r="DE552">
            <v>0</v>
          </cell>
          <cell r="DF552">
            <v>0</v>
          </cell>
          <cell r="DG552">
            <v>0</v>
          </cell>
          <cell r="DI552">
            <v>61.423605468750004</v>
          </cell>
          <cell r="DK552">
            <v>146.18818101562499</v>
          </cell>
          <cell r="DM552">
            <v>374.33300132812496</v>
          </cell>
          <cell r="DO552">
            <v>45.937945628623041</v>
          </cell>
          <cell r="DP552">
            <v>0</v>
          </cell>
          <cell r="DQ552">
            <v>0</v>
          </cell>
          <cell r="DR552">
            <v>45.937945628623041</v>
          </cell>
          <cell r="DT552">
            <v>3291.9640237499998</v>
          </cell>
          <cell r="DU552">
            <v>0</v>
          </cell>
          <cell r="DV552">
            <v>0</v>
          </cell>
          <cell r="DW552">
            <v>3291.9640237499998</v>
          </cell>
          <cell r="EC552">
            <v>8</v>
          </cell>
          <cell r="ED552">
            <v>2115000</v>
          </cell>
          <cell r="EE552" t="str">
            <v>Eimco 630-632 Driver</v>
          </cell>
          <cell r="EF552" t="str">
            <v>U5</v>
          </cell>
          <cell r="EG552" t="str">
            <v>/Day</v>
          </cell>
          <cell r="EH552">
            <v>170.92</v>
          </cell>
          <cell r="EO552">
            <v>225330</v>
          </cell>
          <cell r="EP552" t="str">
            <v>Lab-Ext Hire-Eng-Bonus</v>
          </cell>
          <cell r="EQ552" t="str">
            <v>22530</v>
          </cell>
          <cell r="ER552" t="str">
            <v>Lab-Ext Hire-Eng</v>
          </cell>
        </row>
        <row r="553">
          <cell r="B553">
            <v>2115010</v>
          </cell>
          <cell r="C553" t="str">
            <v>Jumbo driller</v>
          </cell>
          <cell r="D553" t="str">
            <v>U5</v>
          </cell>
          <cell r="E553" t="str">
            <v>/Day</v>
          </cell>
          <cell r="F553">
            <v>170.91716424434108</v>
          </cell>
          <cell r="G553">
            <v>4459.2288151348585</v>
          </cell>
          <cell r="J553" t="str">
            <v>B</v>
          </cell>
          <cell r="L553">
            <v>0</v>
          </cell>
          <cell r="M553">
            <v>0</v>
          </cell>
          <cell r="N553">
            <v>0</v>
          </cell>
          <cell r="O553">
            <v>0</v>
          </cell>
          <cell r="P553">
            <v>4459.2288151348585</v>
          </cell>
          <cell r="Q553">
            <v>170.91716424434108</v>
          </cell>
          <cell r="S553">
            <v>1754.96015625</v>
          </cell>
          <cell r="T553">
            <v>0</v>
          </cell>
          <cell r="U553">
            <v>0</v>
          </cell>
          <cell r="V553">
            <v>1754.96015625</v>
          </cell>
          <cell r="X553">
            <v>13.453125</v>
          </cell>
          <cell r="Y553">
            <v>17.9375</v>
          </cell>
          <cell r="Z553">
            <v>0</v>
          </cell>
          <cell r="AA553">
            <v>0</v>
          </cell>
          <cell r="AB553">
            <v>0</v>
          </cell>
          <cell r="AC553">
            <v>0</v>
          </cell>
          <cell r="AD553">
            <v>13.453125</v>
          </cell>
          <cell r="AE553">
            <v>17.9375</v>
          </cell>
          <cell r="AG553">
            <v>13</v>
          </cell>
          <cell r="AH553">
            <v>0</v>
          </cell>
          <cell r="AI553">
            <v>0</v>
          </cell>
          <cell r="AJ553">
            <v>0</v>
          </cell>
          <cell r="AK553">
            <v>0</v>
          </cell>
          <cell r="AL553">
            <v>0</v>
          </cell>
          <cell r="AM553">
            <v>13</v>
          </cell>
          <cell r="AN553">
            <v>0</v>
          </cell>
          <cell r="AP553">
            <v>0.15</v>
          </cell>
          <cell r="AQ553">
            <v>0</v>
          </cell>
          <cell r="AR553">
            <v>0</v>
          </cell>
          <cell r="AS553">
            <v>0.15</v>
          </cell>
          <cell r="AU553">
            <v>1275.0183</v>
          </cell>
          <cell r="AV553">
            <v>0</v>
          </cell>
          <cell r="AW553">
            <v>0</v>
          </cell>
          <cell r="AX553">
            <v>1275.0183</v>
          </cell>
          <cell r="AZ553">
            <v>0</v>
          </cell>
          <cell r="BA553">
            <v>0</v>
          </cell>
          <cell r="BB553">
            <v>0</v>
          </cell>
          <cell r="BC553">
            <v>0</v>
          </cell>
          <cell r="BE553">
            <v>0</v>
          </cell>
          <cell r="BF553">
            <v>0</v>
          </cell>
          <cell r="BG553">
            <v>0</v>
          </cell>
          <cell r="BH553">
            <v>0</v>
          </cell>
          <cell r="BJ553">
            <v>20</v>
          </cell>
          <cell r="BK553">
            <v>0</v>
          </cell>
          <cell r="BL553">
            <v>0</v>
          </cell>
          <cell r="BM553">
            <v>20</v>
          </cell>
          <cell r="BO553">
            <v>0</v>
          </cell>
          <cell r="BP553">
            <v>0</v>
          </cell>
          <cell r="BQ553">
            <v>0</v>
          </cell>
          <cell r="BT553">
            <v>0</v>
          </cell>
          <cell r="BV553">
            <v>87.094942500000002</v>
          </cell>
          <cell r="BX553">
            <v>32.919640237499998</v>
          </cell>
          <cell r="BY553">
            <v>0</v>
          </cell>
          <cell r="BZ553">
            <v>0</v>
          </cell>
          <cell r="CA553">
            <v>32.919640237499998</v>
          </cell>
          <cell r="CC553">
            <v>0</v>
          </cell>
          <cell r="CD553">
            <v>0</v>
          </cell>
          <cell r="CE553">
            <v>0</v>
          </cell>
          <cell r="CG553">
            <v>141.62528460937497</v>
          </cell>
          <cell r="CI553">
            <v>8.8133899734375003</v>
          </cell>
          <cell r="CJ553">
            <v>0</v>
          </cell>
          <cell r="CK553">
            <v>0</v>
          </cell>
          <cell r="CL553">
            <v>8.8133899734375003</v>
          </cell>
          <cell r="CN553">
            <v>32.048690812499999</v>
          </cell>
          <cell r="CO553">
            <v>0</v>
          </cell>
          <cell r="CP553">
            <v>0</v>
          </cell>
          <cell r="CQ553">
            <v>32.048690812499999</v>
          </cell>
          <cell r="CS553">
            <v>180.51232807995748</v>
          </cell>
          <cell r="CT553">
            <v>0</v>
          </cell>
          <cell r="CU553">
            <v>0</v>
          </cell>
          <cell r="CV553">
            <v>180.51232807995748</v>
          </cell>
          <cell r="CX553">
            <v>0</v>
          </cell>
          <cell r="CZ553">
            <v>189.40066985958904</v>
          </cell>
          <cell r="DA553">
            <v>0</v>
          </cell>
          <cell r="DB553">
            <v>0</v>
          </cell>
          <cell r="DC553">
            <v>189.40066985958904</v>
          </cell>
          <cell r="DE553">
            <v>0</v>
          </cell>
          <cell r="DF553">
            <v>0</v>
          </cell>
          <cell r="DG553">
            <v>0</v>
          </cell>
          <cell r="DI553">
            <v>61.423605468750004</v>
          </cell>
          <cell r="DK553">
            <v>146.18818101562499</v>
          </cell>
          <cell r="DM553">
            <v>374.33300132812496</v>
          </cell>
          <cell r="DO553">
            <v>45.937945628623041</v>
          </cell>
          <cell r="DP553">
            <v>0</v>
          </cell>
          <cell r="DQ553">
            <v>0</v>
          </cell>
          <cell r="DR553">
            <v>45.937945628623041</v>
          </cell>
          <cell r="DT553">
            <v>3291.9640237499998</v>
          </cell>
          <cell r="DU553">
            <v>0</v>
          </cell>
          <cell r="DV553">
            <v>0</v>
          </cell>
          <cell r="DW553">
            <v>3291.9640237499998</v>
          </cell>
          <cell r="EC553">
            <v>8</v>
          </cell>
          <cell r="ED553">
            <v>2115010</v>
          </cell>
          <cell r="EE553" t="str">
            <v>Jumbo driller</v>
          </cell>
          <cell r="EF553" t="str">
            <v>U5</v>
          </cell>
          <cell r="EG553" t="str">
            <v>/Day</v>
          </cell>
          <cell r="EH553">
            <v>170.92</v>
          </cell>
          <cell r="EO553">
            <v>225340</v>
          </cell>
          <cell r="EP553" t="str">
            <v>Lab-Ext Hire-Eng-Allow-Fixd</v>
          </cell>
          <cell r="EQ553" t="str">
            <v>22530</v>
          </cell>
          <cell r="ER553" t="str">
            <v>Lab-Ext Hire-Eng</v>
          </cell>
        </row>
        <row r="554">
          <cell r="B554">
            <v>2115020</v>
          </cell>
          <cell r="C554" t="str">
            <v>Nozzle Man</v>
          </cell>
          <cell r="D554" t="str">
            <v>U5</v>
          </cell>
          <cell r="E554" t="str">
            <v>/Day</v>
          </cell>
          <cell r="F554">
            <v>170.91716424434108</v>
          </cell>
          <cell r="G554">
            <v>4459.2288151348585</v>
          </cell>
          <cell r="J554" t="str">
            <v>B</v>
          </cell>
          <cell r="L554">
            <v>0</v>
          </cell>
          <cell r="M554">
            <v>0</v>
          </cell>
          <cell r="N554">
            <v>0</v>
          </cell>
          <cell r="O554">
            <v>0</v>
          </cell>
          <cell r="P554">
            <v>4459.2288151348585</v>
          </cell>
          <cell r="Q554">
            <v>170.91716424434108</v>
          </cell>
          <cell r="S554">
            <v>1754.96015625</v>
          </cell>
          <cell r="T554">
            <v>0</v>
          </cell>
          <cell r="U554">
            <v>0</v>
          </cell>
          <cell r="V554">
            <v>1754.96015625</v>
          </cell>
          <cell r="X554">
            <v>13.453125</v>
          </cell>
          <cell r="Y554">
            <v>17.9375</v>
          </cell>
          <cell r="Z554">
            <v>0</v>
          </cell>
          <cell r="AA554">
            <v>0</v>
          </cell>
          <cell r="AB554">
            <v>0</v>
          </cell>
          <cell r="AC554">
            <v>0</v>
          </cell>
          <cell r="AD554">
            <v>13.453125</v>
          </cell>
          <cell r="AE554">
            <v>17.9375</v>
          </cell>
          <cell r="AG554">
            <v>13</v>
          </cell>
          <cell r="AH554">
            <v>0</v>
          </cell>
          <cell r="AI554">
            <v>0</v>
          </cell>
          <cell r="AJ554">
            <v>0</v>
          </cell>
          <cell r="AK554">
            <v>0</v>
          </cell>
          <cell r="AL554">
            <v>0</v>
          </cell>
          <cell r="AM554">
            <v>13</v>
          </cell>
          <cell r="AN554">
            <v>0</v>
          </cell>
          <cell r="AP554">
            <v>0.15</v>
          </cell>
          <cell r="AQ554">
            <v>0</v>
          </cell>
          <cell r="AR554">
            <v>0</v>
          </cell>
          <cell r="AS554">
            <v>0.15</v>
          </cell>
          <cell r="AU554">
            <v>1275.0183</v>
          </cell>
          <cell r="AV554">
            <v>0</v>
          </cell>
          <cell r="AW554">
            <v>0</v>
          </cell>
          <cell r="AX554">
            <v>1275.0183</v>
          </cell>
          <cell r="AZ554">
            <v>0</v>
          </cell>
          <cell r="BA554">
            <v>0</v>
          </cell>
          <cell r="BB554">
            <v>0</v>
          </cell>
          <cell r="BC554">
            <v>0</v>
          </cell>
          <cell r="BE554">
            <v>0</v>
          </cell>
          <cell r="BF554">
            <v>0</v>
          </cell>
          <cell r="BG554">
            <v>0</v>
          </cell>
          <cell r="BH554">
            <v>0</v>
          </cell>
          <cell r="BJ554">
            <v>20</v>
          </cell>
          <cell r="BK554">
            <v>0</v>
          </cell>
          <cell r="BL554">
            <v>0</v>
          </cell>
          <cell r="BM554">
            <v>20</v>
          </cell>
          <cell r="BO554">
            <v>0</v>
          </cell>
          <cell r="BP554">
            <v>0</v>
          </cell>
          <cell r="BQ554">
            <v>0</v>
          </cell>
          <cell r="BT554">
            <v>0</v>
          </cell>
          <cell r="BV554">
            <v>87.094942500000002</v>
          </cell>
          <cell r="BX554">
            <v>32.919640237499998</v>
          </cell>
          <cell r="BY554">
            <v>0</v>
          </cell>
          <cell r="BZ554">
            <v>0</v>
          </cell>
          <cell r="CA554">
            <v>32.919640237499998</v>
          </cell>
          <cell r="CC554">
            <v>0</v>
          </cell>
          <cell r="CD554">
            <v>0</v>
          </cell>
          <cell r="CE554">
            <v>0</v>
          </cell>
          <cell r="CG554">
            <v>141.62528460937497</v>
          </cell>
          <cell r="CI554">
            <v>8.8133899734375003</v>
          </cell>
          <cell r="CJ554">
            <v>0</v>
          </cell>
          <cell r="CK554">
            <v>0</v>
          </cell>
          <cell r="CL554">
            <v>8.8133899734375003</v>
          </cell>
          <cell r="CN554">
            <v>32.048690812499999</v>
          </cell>
          <cell r="CO554">
            <v>0</v>
          </cell>
          <cell r="CP554">
            <v>0</v>
          </cell>
          <cell r="CQ554">
            <v>32.048690812499999</v>
          </cell>
          <cell r="CS554">
            <v>180.51232807995748</v>
          </cell>
          <cell r="CT554">
            <v>0</v>
          </cell>
          <cell r="CU554">
            <v>0</v>
          </cell>
          <cell r="CV554">
            <v>180.51232807995748</v>
          </cell>
          <cell r="CX554">
            <v>0</v>
          </cell>
          <cell r="CZ554">
            <v>189.40066985958904</v>
          </cell>
          <cell r="DA554">
            <v>0</v>
          </cell>
          <cell r="DB554">
            <v>0</v>
          </cell>
          <cell r="DC554">
            <v>189.40066985958904</v>
          </cell>
          <cell r="DE554">
            <v>0</v>
          </cell>
          <cell r="DF554">
            <v>0</v>
          </cell>
          <cell r="DG554">
            <v>0</v>
          </cell>
          <cell r="DI554">
            <v>61.423605468750004</v>
          </cell>
          <cell r="DK554">
            <v>146.18818101562499</v>
          </cell>
          <cell r="DM554">
            <v>374.33300132812496</v>
          </cell>
          <cell r="DO554">
            <v>45.937945628623041</v>
          </cell>
          <cell r="DP554">
            <v>0</v>
          </cell>
          <cell r="DQ554">
            <v>0</v>
          </cell>
          <cell r="DR554">
            <v>45.937945628623041</v>
          </cell>
          <cell r="DT554">
            <v>3291.9640237499998</v>
          </cell>
          <cell r="DU554">
            <v>0</v>
          </cell>
          <cell r="DV554">
            <v>0</v>
          </cell>
          <cell r="DW554">
            <v>3291.9640237499998</v>
          </cell>
          <cell r="EC554">
            <v>8</v>
          </cell>
          <cell r="ED554">
            <v>2115020</v>
          </cell>
          <cell r="EE554" t="str">
            <v>Nozzle Man</v>
          </cell>
          <cell r="EF554" t="str">
            <v>U5</v>
          </cell>
          <cell r="EG554" t="str">
            <v>/Day</v>
          </cell>
          <cell r="EH554">
            <v>170.92</v>
          </cell>
          <cell r="EO554">
            <v>225350</v>
          </cell>
          <cell r="EP554" t="str">
            <v>Lab-Ext Hire-Eng-Allow-Hrly</v>
          </cell>
          <cell r="EQ554" t="str">
            <v>22530</v>
          </cell>
          <cell r="ER554" t="str">
            <v>Lab-Ext Hire-Eng</v>
          </cell>
        </row>
        <row r="555">
          <cell r="B555">
            <v>2115030</v>
          </cell>
          <cell r="C555" t="str">
            <v>Construction Team Leader</v>
          </cell>
          <cell r="D555" t="str">
            <v>U5</v>
          </cell>
          <cell r="E555" t="str">
            <v>/Day</v>
          </cell>
          <cell r="F555">
            <v>170.91716424434108</v>
          </cell>
          <cell r="G555">
            <v>4459.2288151348585</v>
          </cell>
          <cell r="J555" t="str">
            <v>B</v>
          </cell>
          <cell r="L555">
            <v>0</v>
          </cell>
          <cell r="M555">
            <v>0</v>
          </cell>
          <cell r="N555">
            <v>0</v>
          </cell>
          <cell r="O555">
            <v>0</v>
          </cell>
          <cell r="P555">
            <v>4459.2288151348585</v>
          </cell>
          <cell r="Q555">
            <v>170.91716424434108</v>
          </cell>
          <cell r="S555">
            <v>1754.96015625</v>
          </cell>
          <cell r="T555">
            <v>0</v>
          </cell>
          <cell r="U555">
            <v>0</v>
          </cell>
          <cell r="V555">
            <v>1754.96015625</v>
          </cell>
          <cell r="X555">
            <v>13.453125</v>
          </cell>
          <cell r="Y555">
            <v>17.9375</v>
          </cell>
          <cell r="Z555">
            <v>0</v>
          </cell>
          <cell r="AA555">
            <v>0</v>
          </cell>
          <cell r="AB555">
            <v>0</v>
          </cell>
          <cell r="AC555">
            <v>0</v>
          </cell>
          <cell r="AD555">
            <v>13.453125</v>
          </cell>
          <cell r="AE555">
            <v>17.9375</v>
          </cell>
          <cell r="AG555">
            <v>13</v>
          </cell>
          <cell r="AH555">
            <v>0</v>
          </cell>
          <cell r="AI555">
            <v>0</v>
          </cell>
          <cell r="AJ555">
            <v>0</v>
          </cell>
          <cell r="AK555">
            <v>0</v>
          </cell>
          <cell r="AL555">
            <v>0</v>
          </cell>
          <cell r="AM555">
            <v>13</v>
          </cell>
          <cell r="AN555">
            <v>0</v>
          </cell>
          <cell r="AP555">
            <v>0.15</v>
          </cell>
          <cell r="AQ555">
            <v>0</v>
          </cell>
          <cell r="AR555">
            <v>0</v>
          </cell>
          <cell r="AS555">
            <v>0.15</v>
          </cell>
          <cell r="AU555">
            <v>1275.0183</v>
          </cell>
          <cell r="AV555">
            <v>0</v>
          </cell>
          <cell r="AW555">
            <v>0</v>
          </cell>
          <cell r="AX555">
            <v>1275.0183</v>
          </cell>
          <cell r="AZ555">
            <v>0</v>
          </cell>
          <cell r="BA555">
            <v>0</v>
          </cell>
          <cell r="BB555">
            <v>0</v>
          </cell>
          <cell r="BC555">
            <v>0</v>
          </cell>
          <cell r="BE555">
            <v>0</v>
          </cell>
          <cell r="BF555">
            <v>0</v>
          </cell>
          <cell r="BG555">
            <v>0</v>
          </cell>
          <cell r="BH555">
            <v>0</v>
          </cell>
          <cell r="BJ555">
            <v>20</v>
          </cell>
          <cell r="BK555">
            <v>0</v>
          </cell>
          <cell r="BL555">
            <v>0</v>
          </cell>
          <cell r="BM555">
            <v>20</v>
          </cell>
          <cell r="BO555">
            <v>0</v>
          </cell>
          <cell r="BP555">
            <v>0</v>
          </cell>
          <cell r="BQ555">
            <v>0</v>
          </cell>
          <cell r="BT555">
            <v>0</v>
          </cell>
          <cell r="BV555">
            <v>87.094942500000002</v>
          </cell>
          <cell r="BX555">
            <v>32.919640237499998</v>
          </cell>
          <cell r="BY555">
            <v>0</v>
          </cell>
          <cell r="BZ555">
            <v>0</v>
          </cell>
          <cell r="CA555">
            <v>32.919640237499998</v>
          </cell>
          <cell r="CC555">
            <v>0</v>
          </cell>
          <cell r="CD555">
            <v>0</v>
          </cell>
          <cell r="CE555">
            <v>0</v>
          </cell>
          <cell r="CG555">
            <v>141.62528460937497</v>
          </cell>
          <cell r="CI555">
            <v>8.8133899734375003</v>
          </cell>
          <cell r="CJ555">
            <v>0</v>
          </cell>
          <cell r="CK555">
            <v>0</v>
          </cell>
          <cell r="CL555">
            <v>8.8133899734375003</v>
          </cell>
          <cell r="CN555">
            <v>32.048690812499999</v>
          </cell>
          <cell r="CO555">
            <v>0</v>
          </cell>
          <cell r="CP555">
            <v>0</v>
          </cell>
          <cell r="CQ555">
            <v>32.048690812499999</v>
          </cell>
          <cell r="CS555">
            <v>180.51232807995748</v>
          </cell>
          <cell r="CT555">
            <v>0</v>
          </cell>
          <cell r="CU555">
            <v>0</v>
          </cell>
          <cell r="CV555">
            <v>180.51232807995748</v>
          </cell>
          <cell r="CX555">
            <v>0</v>
          </cell>
          <cell r="CZ555">
            <v>189.40066985958904</v>
          </cell>
          <cell r="DA555">
            <v>0</v>
          </cell>
          <cell r="DB555">
            <v>0</v>
          </cell>
          <cell r="DC555">
            <v>189.40066985958904</v>
          </cell>
          <cell r="DE555">
            <v>0</v>
          </cell>
          <cell r="DF555">
            <v>0</v>
          </cell>
          <cell r="DG555">
            <v>0</v>
          </cell>
          <cell r="DI555">
            <v>61.423605468750004</v>
          </cell>
          <cell r="DK555">
            <v>146.18818101562499</v>
          </cell>
          <cell r="DM555">
            <v>374.33300132812496</v>
          </cell>
          <cell r="DO555">
            <v>45.937945628623041</v>
          </cell>
          <cell r="DP555">
            <v>0</v>
          </cell>
          <cell r="DQ555">
            <v>0</v>
          </cell>
          <cell r="DR555">
            <v>45.937945628623041</v>
          </cell>
          <cell r="DT555">
            <v>3291.9640237499998</v>
          </cell>
          <cell r="DU555">
            <v>0</v>
          </cell>
          <cell r="DV555">
            <v>0</v>
          </cell>
          <cell r="DW555">
            <v>3291.9640237499998</v>
          </cell>
          <cell r="EC555">
            <v>8</v>
          </cell>
          <cell r="ED555">
            <v>2115030</v>
          </cell>
          <cell r="EE555" t="str">
            <v>Construction Team Leader</v>
          </cell>
          <cell r="EF555" t="str">
            <v>U5</v>
          </cell>
          <cell r="EG555" t="str">
            <v>/Day</v>
          </cell>
          <cell r="EH555">
            <v>170.92</v>
          </cell>
          <cell r="EO555">
            <v>225360</v>
          </cell>
          <cell r="EP555" t="str">
            <v>Lab-Ext Hire-Eng-Allow-%</v>
          </cell>
          <cell r="EQ555" t="str">
            <v>22530</v>
          </cell>
          <cell r="ER555" t="str">
            <v>Lab-Ext Hire-Eng</v>
          </cell>
        </row>
        <row r="556">
          <cell r="B556">
            <v>2115040</v>
          </cell>
          <cell r="C556" t="str">
            <v>Bank Team Leader</v>
          </cell>
          <cell r="D556" t="str">
            <v>U5</v>
          </cell>
          <cell r="E556" t="str">
            <v>/Day</v>
          </cell>
          <cell r="F556">
            <v>170.91716424434108</v>
          </cell>
          <cell r="G556">
            <v>4459.2288151348585</v>
          </cell>
          <cell r="J556" t="str">
            <v>B</v>
          </cell>
          <cell r="L556">
            <v>0</v>
          </cell>
          <cell r="M556">
            <v>0</v>
          </cell>
          <cell r="N556">
            <v>0</v>
          </cell>
          <cell r="O556">
            <v>0</v>
          </cell>
          <cell r="P556">
            <v>4459.2288151348585</v>
          </cell>
          <cell r="Q556">
            <v>170.91716424434108</v>
          </cell>
          <cell r="S556">
            <v>1754.96015625</v>
          </cell>
          <cell r="T556">
            <v>0</v>
          </cell>
          <cell r="U556">
            <v>0</v>
          </cell>
          <cell r="V556">
            <v>1754.96015625</v>
          </cell>
          <cell r="X556">
            <v>13.453125</v>
          </cell>
          <cell r="Y556">
            <v>17.9375</v>
          </cell>
          <cell r="Z556">
            <v>0</v>
          </cell>
          <cell r="AA556">
            <v>0</v>
          </cell>
          <cell r="AB556">
            <v>0</v>
          </cell>
          <cell r="AC556">
            <v>0</v>
          </cell>
          <cell r="AD556">
            <v>13.453125</v>
          </cell>
          <cell r="AE556">
            <v>17.9375</v>
          </cell>
          <cell r="AG556">
            <v>13</v>
          </cell>
          <cell r="AH556">
            <v>0</v>
          </cell>
          <cell r="AI556">
            <v>0</v>
          </cell>
          <cell r="AJ556">
            <v>0</v>
          </cell>
          <cell r="AK556">
            <v>0</v>
          </cell>
          <cell r="AL556">
            <v>0</v>
          </cell>
          <cell r="AM556">
            <v>13</v>
          </cell>
          <cell r="AN556">
            <v>0</v>
          </cell>
          <cell r="AP556">
            <v>0.15</v>
          </cell>
          <cell r="AQ556">
            <v>0</v>
          </cell>
          <cell r="AR556">
            <v>0</v>
          </cell>
          <cell r="AS556">
            <v>0.15</v>
          </cell>
          <cell r="AU556">
            <v>1275.0183</v>
          </cell>
          <cell r="AV556">
            <v>0</v>
          </cell>
          <cell r="AW556">
            <v>0</v>
          </cell>
          <cell r="AX556">
            <v>1275.0183</v>
          </cell>
          <cell r="AZ556">
            <v>0</v>
          </cell>
          <cell r="BA556">
            <v>0</v>
          </cell>
          <cell r="BB556">
            <v>0</v>
          </cell>
          <cell r="BC556">
            <v>0</v>
          </cell>
          <cell r="BE556">
            <v>0</v>
          </cell>
          <cell r="BF556">
            <v>0</v>
          </cell>
          <cell r="BG556">
            <v>0</v>
          </cell>
          <cell r="BH556">
            <v>0</v>
          </cell>
          <cell r="BJ556">
            <v>20</v>
          </cell>
          <cell r="BK556">
            <v>0</v>
          </cell>
          <cell r="BL556">
            <v>0</v>
          </cell>
          <cell r="BM556">
            <v>20</v>
          </cell>
          <cell r="BO556">
            <v>0</v>
          </cell>
          <cell r="BP556">
            <v>0</v>
          </cell>
          <cell r="BQ556">
            <v>0</v>
          </cell>
          <cell r="BT556">
            <v>0</v>
          </cell>
          <cell r="BV556">
            <v>87.094942500000002</v>
          </cell>
          <cell r="BX556">
            <v>32.919640237499998</v>
          </cell>
          <cell r="BY556">
            <v>0</v>
          </cell>
          <cell r="BZ556">
            <v>0</v>
          </cell>
          <cell r="CA556">
            <v>32.919640237499998</v>
          </cell>
          <cell r="CC556">
            <v>0</v>
          </cell>
          <cell r="CD556">
            <v>0</v>
          </cell>
          <cell r="CE556">
            <v>0</v>
          </cell>
          <cell r="CG556">
            <v>141.62528460937497</v>
          </cell>
          <cell r="CI556">
            <v>8.8133899734375003</v>
          </cell>
          <cell r="CJ556">
            <v>0</v>
          </cell>
          <cell r="CK556">
            <v>0</v>
          </cell>
          <cell r="CL556">
            <v>8.8133899734375003</v>
          </cell>
          <cell r="CN556">
            <v>32.048690812499999</v>
          </cell>
          <cell r="CO556">
            <v>0</v>
          </cell>
          <cell r="CP556">
            <v>0</v>
          </cell>
          <cell r="CQ556">
            <v>32.048690812499999</v>
          </cell>
          <cell r="CS556">
            <v>180.51232807995748</v>
          </cell>
          <cell r="CT556">
            <v>0</v>
          </cell>
          <cell r="CU556">
            <v>0</v>
          </cell>
          <cell r="CV556">
            <v>180.51232807995748</v>
          </cell>
          <cell r="CX556">
            <v>0</v>
          </cell>
          <cell r="CZ556">
            <v>189.40066985958904</v>
          </cell>
          <cell r="DA556">
            <v>0</v>
          </cell>
          <cell r="DB556">
            <v>0</v>
          </cell>
          <cell r="DC556">
            <v>189.40066985958904</v>
          </cell>
          <cell r="DE556">
            <v>0</v>
          </cell>
          <cell r="DF556">
            <v>0</v>
          </cell>
          <cell r="DG556">
            <v>0</v>
          </cell>
          <cell r="DI556">
            <v>61.423605468750004</v>
          </cell>
          <cell r="DK556">
            <v>146.18818101562499</v>
          </cell>
          <cell r="DM556">
            <v>374.33300132812496</v>
          </cell>
          <cell r="DO556">
            <v>45.937945628623041</v>
          </cell>
          <cell r="DP556">
            <v>0</v>
          </cell>
          <cell r="DQ556">
            <v>0</v>
          </cell>
          <cell r="DR556">
            <v>45.937945628623041</v>
          </cell>
          <cell r="DT556">
            <v>3291.9640237499998</v>
          </cell>
          <cell r="DU556">
            <v>0</v>
          </cell>
          <cell r="DV556">
            <v>0</v>
          </cell>
          <cell r="DW556">
            <v>3291.9640237499998</v>
          </cell>
          <cell r="EC556">
            <v>8</v>
          </cell>
          <cell r="ED556">
            <v>2115040</v>
          </cell>
          <cell r="EE556" t="str">
            <v>Bank Team Leader</v>
          </cell>
          <cell r="EF556" t="str">
            <v>U5</v>
          </cell>
          <cell r="EG556" t="str">
            <v>/Day</v>
          </cell>
          <cell r="EH556">
            <v>170.92</v>
          </cell>
          <cell r="EO556">
            <v>225370</v>
          </cell>
          <cell r="EP556" t="str">
            <v>Lab-Ext Hire-Eng-CompCont</v>
          </cell>
          <cell r="EQ556" t="str">
            <v>22530</v>
          </cell>
          <cell r="ER556" t="str">
            <v>Lab-Ext Hire-Eng</v>
          </cell>
        </row>
        <row r="557">
          <cell r="B557">
            <v>2115050</v>
          </cell>
          <cell r="C557" t="str">
            <v>Transport Team Leader</v>
          </cell>
          <cell r="D557" t="str">
            <v>U5</v>
          </cell>
          <cell r="E557" t="str">
            <v>/Day</v>
          </cell>
          <cell r="F557">
            <v>170.91716424434108</v>
          </cell>
          <cell r="G557">
            <v>4459.2288151348585</v>
          </cell>
          <cell r="J557" t="str">
            <v>B</v>
          </cell>
          <cell r="L557">
            <v>0</v>
          </cell>
          <cell r="M557">
            <v>0</v>
          </cell>
          <cell r="N557">
            <v>0</v>
          </cell>
          <cell r="O557">
            <v>0</v>
          </cell>
          <cell r="P557">
            <v>4459.2288151348585</v>
          </cell>
          <cell r="Q557">
            <v>170.91716424434108</v>
          </cell>
          <cell r="S557">
            <v>1754.96015625</v>
          </cell>
          <cell r="T557">
            <v>0</v>
          </cell>
          <cell r="U557">
            <v>0</v>
          </cell>
          <cell r="V557">
            <v>1754.96015625</v>
          </cell>
          <cell r="X557">
            <v>13.453125</v>
          </cell>
          <cell r="Y557">
            <v>17.9375</v>
          </cell>
          <cell r="Z557">
            <v>0</v>
          </cell>
          <cell r="AA557">
            <v>0</v>
          </cell>
          <cell r="AB557">
            <v>0</v>
          </cell>
          <cell r="AC557">
            <v>0</v>
          </cell>
          <cell r="AD557">
            <v>13.453125</v>
          </cell>
          <cell r="AE557">
            <v>17.9375</v>
          </cell>
          <cell r="AG557">
            <v>13</v>
          </cell>
          <cell r="AH557">
            <v>0</v>
          </cell>
          <cell r="AI557">
            <v>0</v>
          </cell>
          <cell r="AJ557">
            <v>0</v>
          </cell>
          <cell r="AK557">
            <v>0</v>
          </cell>
          <cell r="AL557">
            <v>0</v>
          </cell>
          <cell r="AM557">
            <v>13</v>
          </cell>
          <cell r="AN557">
            <v>0</v>
          </cell>
          <cell r="AP557">
            <v>0.15</v>
          </cell>
          <cell r="AQ557">
            <v>0</v>
          </cell>
          <cell r="AR557">
            <v>0</v>
          </cell>
          <cell r="AS557">
            <v>0.15</v>
          </cell>
          <cell r="AU557">
            <v>1275.0183</v>
          </cell>
          <cell r="AV557">
            <v>0</v>
          </cell>
          <cell r="AW557">
            <v>0</v>
          </cell>
          <cell r="AX557">
            <v>1275.0183</v>
          </cell>
          <cell r="AZ557">
            <v>0</v>
          </cell>
          <cell r="BA557">
            <v>0</v>
          </cell>
          <cell r="BB557">
            <v>0</v>
          </cell>
          <cell r="BC557">
            <v>0</v>
          </cell>
          <cell r="BE557">
            <v>0</v>
          </cell>
          <cell r="BF557">
            <v>0</v>
          </cell>
          <cell r="BG557">
            <v>0</v>
          </cell>
          <cell r="BH557">
            <v>0</v>
          </cell>
          <cell r="BJ557">
            <v>20</v>
          </cell>
          <cell r="BK557">
            <v>0</v>
          </cell>
          <cell r="BL557">
            <v>0</v>
          </cell>
          <cell r="BM557">
            <v>20</v>
          </cell>
          <cell r="BO557">
            <v>0</v>
          </cell>
          <cell r="BP557">
            <v>0</v>
          </cell>
          <cell r="BQ557">
            <v>0</v>
          </cell>
          <cell r="BT557">
            <v>0</v>
          </cell>
          <cell r="BV557">
            <v>87.094942500000002</v>
          </cell>
          <cell r="BX557">
            <v>32.919640237499998</v>
          </cell>
          <cell r="BY557">
            <v>0</v>
          </cell>
          <cell r="BZ557">
            <v>0</v>
          </cell>
          <cell r="CA557">
            <v>32.919640237499998</v>
          </cell>
          <cell r="CC557">
            <v>0</v>
          </cell>
          <cell r="CD557">
            <v>0</v>
          </cell>
          <cell r="CE557">
            <v>0</v>
          </cell>
          <cell r="CG557">
            <v>141.62528460937497</v>
          </cell>
          <cell r="CI557">
            <v>8.8133899734375003</v>
          </cell>
          <cell r="CJ557">
            <v>0</v>
          </cell>
          <cell r="CK557">
            <v>0</v>
          </cell>
          <cell r="CL557">
            <v>8.8133899734375003</v>
          </cell>
          <cell r="CN557">
            <v>32.048690812499999</v>
          </cell>
          <cell r="CO557">
            <v>0</v>
          </cell>
          <cell r="CP557">
            <v>0</v>
          </cell>
          <cell r="CQ557">
            <v>32.048690812499999</v>
          </cell>
          <cell r="CS557">
            <v>180.51232807995748</v>
          </cell>
          <cell r="CT557">
            <v>0</v>
          </cell>
          <cell r="CU557">
            <v>0</v>
          </cell>
          <cell r="CV557">
            <v>180.51232807995748</v>
          </cell>
          <cell r="CX557">
            <v>0</v>
          </cell>
          <cell r="CZ557">
            <v>189.40066985958904</v>
          </cell>
          <cell r="DA557">
            <v>0</v>
          </cell>
          <cell r="DB557">
            <v>0</v>
          </cell>
          <cell r="DC557">
            <v>189.40066985958904</v>
          </cell>
          <cell r="DE557">
            <v>0</v>
          </cell>
          <cell r="DF557">
            <v>0</v>
          </cell>
          <cell r="DG557">
            <v>0</v>
          </cell>
          <cell r="DI557">
            <v>61.423605468750004</v>
          </cell>
          <cell r="DK557">
            <v>146.18818101562499</v>
          </cell>
          <cell r="DM557">
            <v>374.33300132812496</v>
          </cell>
          <cell r="DO557">
            <v>45.937945628623041</v>
          </cell>
          <cell r="DP557">
            <v>0</v>
          </cell>
          <cell r="DQ557">
            <v>0</v>
          </cell>
          <cell r="DR557">
            <v>45.937945628623041</v>
          </cell>
          <cell r="DT557">
            <v>3291.9640237499998</v>
          </cell>
          <cell r="DU557">
            <v>0</v>
          </cell>
          <cell r="DV557">
            <v>0</v>
          </cell>
          <cell r="DW557">
            <v>3291.9640237499998</v>
          </cell>
          <cell r="EC557">
            <v>8</v>
          </cell>
          <cell r="ED557">
            <v>2115050</v>
          </cell>
          <cell r="EE557" t="str">
            <v>Transport Team Leader</v>
          </cell>
          <cell r="EF557" t="str">
            <v>U5</v>
          </cell>
          <cell r="EG557" t="str">
            <v>/Day</v>
          </cell>
          <cell r="EH557">
            <v>170.92</v>
          </cell>
          <cell r="EO557">
            <v>225380</v>
          </cell>
          <cell r="EP557" t="str">
            <v>Lab-Ext Hire-Eng-StatutCont</v>
          </cell>
          <cell r="EQ557" t="str">
            <v>22530</v>
          </cell>
          <cell r="ER557" t="str">
            <v>Lab-Ext Hire-Eng</v>
          </cell>
        </row>
        <row r="558">
          <cell r="B558">
            <v>2115060</v>
          </cell>
          <cell r="C558" t="str">
            <v>Truck Driver - LDV</v>
          </cell>
          <cell r="D558" t="str">
            <v>U5</v>
          </cell>
          <cell r="E558" t="str">
            <v>/Day</v>
          </cell>
          <cell r="F558">
            <v>168.24459225803972</v>
          </cell>
          <cell r="G558">
            <v>4389.501412012256</v>
          </cell>
          <cell r="J558" t="str">
            <v>B</v>
          </cell>
          <cell r="L558">
            <v>0</v>
          </cell>
          <cell r="M558">
            <v>0</v>
          </cell>
          <cell r="N558">
            <v>0</v>
          </cell>
          <cell r="O558">
            <v>0</v>
          </cell>
          <cell r="P558">
            <v>4389.501412012256</v>
          </cell>
          <cell r="Q558">
            <v>168.24459225803972</v>
          </cell>
          <cell r="S558">
            <v>1754.96015625</v>
          </cell>
          <cell r="T558">
            <v>0</v>
          </cell>
          <cell r="U558">
            <v>0</v>
          </cell>
          <cell r="V558">
            <v>1754.96015625</v>
          </cell>
          <cell r="X558">
            <v>13.453125</v>
          </cell>
          <cell r="Y558">
            <v>17.9375</v>
          </cell>
          <cell r="Z558">
            <v>0</v>
          </cell>
          <cell r="AA558">
            <v>0</v>
          </cell>
          <cell r="AB558">
            <v>0</v>
          </cell>
          <cell r="AC558">
            <v>0</v>
          </cell>
          <cell r="AD558">
            <v>13.453125</v>
          </cell>
          <cell r="AE558">
            <v>17.9375</v>
          </cell>
          <cell r="AG558">
            <v>13</v>
          </cell>
          <cell r="AH558">
            <v>0</v>
          </cell>
          <cell r="AI558">
            <v>0</v>
          </cell>
          <cell r="AJ558">
            <v>0</v>
          </cell>
          <cell r="AK558">
            <v>0</v>
          </cell>
          <cell r="AL558">
            <v>0</v>
          </cell>
          <cell r="AM558">
            <v>13</v>
          </cell>
          <cell r="AN558">
            <v>0</v>
          </cell>
          <cell r="AP558">
            <v>0.15</v>
          </cell>
          <cell r="AQ558">
            <v>0</v>
          </cell>
          <cell r="AR558">
            <v>0</v>
          </cell>
          <cell r="AS558">
            <v>0.15</v>
          </cell>
          <cell r="AU558">
            <v>1275.0183</v>
          </cell>
          <cell r="AV558">
            <v>0</v>
          </cell>
          <cell r="AW558">
            <v>0</v>
          </cell>
          <cell r="AX558">
            <v>1275.0183</v>
          </cell>
          <cell r="AZ558">
            <v>0</v>
          </cell>
          <cell r="BA558">
            <v>0</v>
          </cell>
          <cell r="BB558">
            <v>0</v>
          </cell>
          <cell r="BC558">
            <v>0</v>
          </cell>
          <cell r="BE558">
            <v>0</v>
          </cell>
          <cell r="BF558">
            <v>0</v>
          </cell>
          <cell r="BG558">
            <v>0</v>
          </cell>
          <cell r="BH558">
            <v>0</v>
          </cell>
          <cell r="BJ558">
            <v>20</v>
          </cell>
          <cell r="BK558">
            <v>0</v>
          </cell>
          <cell r="BL558">
            <v>0</v>
          </cell>
          <cell r="BM558">
            <v>20</v>
          </cell>
          <cell r="BO558">
            <v>0</v>
          </cell>
          <cell r="BP558">
            <v>0</v>
          </cell>
          <cell r="BQ558">
            <v>0</v>
          </cell>
          <cell r="BT558">
            <v>0</v>
          </cell>
          <cell r="BV558">
            <v>21.778627500000002</v>
          </cell>
          <cell r="BX558">
            <v>32.2664770875</v>
          </cell>
          <cell r="BY558">
            <v>0</v>
          </cell>
          <cell r="BZ558">
            <v>0</v>
          </cell>
          <cell r="CA558">
            <v>32.2664770875</v>
          </cell>
          <cell r="CC558">
            <v>0</v>
          </cell>
          <cell r="CD558">
            <v>0</v>
          </cell>
          <cell r="CE558">
            <v>0</v>
          </cell>
          <cell r="CG558">
            <v>141.62528460937497</v>
          </cell>
          <cell r="CI558">
            <v>8.8133899734375003</v>
          </cell>
          <cell r="CJ558">
            <v>0</v>
          </cell>
          <cell r="CK558">
            <v>0</v>
          </cell>
          <cell r="CL558">
            <v>8.8133899734375003</v>
          </cell>
          <cell r="CN558">
            <v>32.048690812499999</v>
          </cell>
          <cell r="CO558">
            <v>0</v>
          </cell>
          <cell r="CP558">
            <v>0</v>
          </cell>
          <cell r="CQ558">
            <v>32.048690812499999</v>
          </cell>
          <cell r="CS558">
            <v>180.51232807995748</v>
          </cell>
          <cell r="CT558">
            <v>0</v>
          </cell>
          <cell r="CU558">
            <v>0</v>
          </cell>
          <cell r="CV558">
            <v>180.51232807995748</v>
          </cell>
          <cell r="CX558">
            <v>0</v>
          </cell>
          <cell r="CZ558">
            <v>185.64274488698632</v>
          </cell>
          <cell r="DA558">
            <v>0</v>
          </cell>
          <cell r="DB558">
            <v>0</v>
          </cell>
          <cell r="DC558">
            <v>185.64274488698632</v>
          </cell>
          <cell r="DE558">
            <v>0</v>
          </cell>
          <cell r="DF558">
            <v>0</v>
          </cell>
          <cell r="DG558">
            <v>0</v>
          </cell>
          <cell r="DI558">
            <v>61.423605468750004</v>
          </cell>
          <cell r="DK558">
            <v>146.18818101562499</v>
          </cell>
          <cell r="DM558">
            <v>374.33300132812496</v>
          </cell>
          <cell r="DO558">
            <v>45.937945628623041</v>
          </cell>
          <cell r="DP558">
            <v>0</v>
          </cell>
          <cell r="DQ558">
            <v>0</v>
          </cell>
          <cell r="DR558">
            <v>45.937945628623041</v>
          </cell>
          <cell r="DT558">
            <v>3226.6477087499998</v>
          </cell>
          <cell r="DU558">
            <v>0</v>
          </cell>
          <cell r="DV558">
            <v>0</v>
          </cell>
          <cell r="DW558">
            <v>3226.6477087499998</v>
          </cell>
          <cell r="EC558">
            <v>8</v>
          </cell>
          <cell r="ED558">
            <v>2115060</v>
          </cell>
          <cell r="EE558" t="str">
            <v>Truck Driver - LDV</v>
          </cell>
          <cell r="EF558" t="str">
            <v>U5</v>
          </cell>
          <cell r="EG558" t="str">
            <v>/Day</v>
          </cell>
          <cell r="EH558">
            <v>168.24</v>
          </cell>
          <cell r="EO558">
            <v>225390</v>
          </cell>
          <cell r="EP558" t="str">
            <v>Lab-Ext Hire-Eng-Provisions</v>
          </cell>
          <cell r="EQ558" t="str">
            <v>22530</v>
          </cell>
          <cell r="ER558" t="str">
            <v>Lab-Ext Hire-Eng</v>
          </cell>
        </row>
        <row r="559">
          <cell r="B559">
            <v>2115070</v>
          </cell>
          <cell r="C559" t="str">
            <v>Dump truck operator</v>
          </cell>
          <cell r="D559" t="str">
            <v>U5</v>
          </cell>
          <cell r="E559" t="str">
            <v>/Day</v>
          </cell>
          <cell r="F559">
            <v>168.24459225803972</v>
          </cell>
          <cell r="G559">
            <v>4389.501412012256</v>
          </cell>
          <cell r="J559" t="str">
            <v>B</v>
          </cell>
          <cell r="L559">
            <v>0</v>
          </cell>
          <cell r="M559">
            <v>0</v>
          </cell>
          <cell r="N559">
            <v>0</v>
          </cell>
          <cell r="O559">
            <v>0</v>
          </cell>
          <cell r="P559">
            <v>4389.501412012256</v>
          </cell>
          <cell r="Q559">
            <v>168.24459225803972</v>
          </cell>
          <cell r="S559">
            <v>1754.96015625</v>
          </cell>
          <cell r="T559">
            <v>0</v>
          </cell>
          <cell r="U559">
            <v>0</v>
          </cell>
          <cell r="V559">
            <v>1754.96015625</v>
          </cell>
          <cell r="X559">
            <v>13.453125</v>
          </cell>
          <cell r="Y559">
            <v>17.9375</v>
          </cell>
          <cell r="Z559">
            <v>0</v>
          </cell>
          <cell r="AA559">
            <v>0</v>
          </cell>
          <cell r="AB559">
            <v>0</v>
          </cell>
          <cell r="AC559">
            <v>0</v>
          </cell>
          <cell r="AD559">
            <v>13.453125</v>
          </cell>
          <cell r="AE559">
            <v>17.9375</v>
          </cell>
          <cell r="AG559">
            <v>13</v>
          </cell>
          <cell r="AH559">
            <v>0</v>
          </cell>
          <cell r="AI559">
            <v>0</v>
          </cell>
          <cell r="AJ559">
            <v>0</v>
          </cell>
          <cell r="AK559">
            <v>0</v>
          </cell>
          <cell r="AL559">
            <v>0</v>
          </cell>
          <cell r="AM559">
            <v>13</v>
          </cell>
          <cell r="AN559">
            <v>0</v>
          </cell>
          <cell r="AP559">
            <v>0.15</v>
          </cell>
          <cell r="AQ559">
            <v>0</v>
          </cell>
          <cell r="AR559">
            <v>0</v>
          </cell>
          <cell r="AS559">
            <v>0.15</v>
          </cell>
          <cell r="AU559">
            <v>1275.0183</v>
          </cell>
          <cell r="AV559">
            <v>0</v>
          </cell>
          <cell r="AW559">
            <v>0</v>
          </cell>
          <cell r="AX559">
            <v>1275.0183</v>
          </cell>
          <cell r="AZ559">
            <v>0</v>
          </cell>
          <cell r="BA559">
            <v>0</v>
          </cell>
          <cell r="BB559">
            <v>0</v>
          </cell>
          <cell r="BC559">
            <v>0</v>
          </cell>
          <cell r="BE559">
            <v>0</v>
          </cell>
          <cell r="BF559">
            <v>0</v>
          </cell>
          <cell r="BG559">
            <v>0</v>
          </cell>
          <cell r="BH559">
            <v>0</v>
          </cell>
          <cell r="BJ559">
            <v>20</v>
          </cell>
          <cell r="BK559">
            <v>0</v>
          </cell>
          <cell r="BL559">
            <v>0</v>
          </cell>
          <cell r="BM559">
            <v>20</v>
          </cell>
          <cell r="BO559">
            <v>0</v>
          </cell>
          <cell r="BP559">
            <v>0</v>
          </cell>
          <cell r="BQ559">
            <v>0</v>
          </cell>
          <cell r="BT559">
            <v>0</v>
          </cell>
          <cell r="BV559">
            <v>21.778627500000002</v>
          </cell>
          <cell r="BX559">
            <v>32.2664770875</v>
          </cell>
          <cell r="BY559">
            <v>0</v>
          </cell>
          <cell r="BZ559">
            <v>0</v>
          </cell>
          <cell r="CA559">
            <v>32.2664770875</v>
          </cell>
          <cell r="CC559">
            <v>0</v>
          </cell>
          <cell r="CD559">
            <v>0</v>
          </cell>
          <cell r="CE559">
            <v>0</v>
          </cell>
          <cell r="CG559">
            <v>141.62528460937497</v>
          </cell>
          <cell r="CI559">
            <v>8.8133899734375003</v>
          </cell>
          <cell r="CJ559">
            <v>0</v>
          </cell>
          <cell r="CK559">
            <v>0</v>
          </cell>
          <cell r="CL559">
            <v>8.8133899734375003</v>
          </cell>
          <cell r="CN559">
            <v>32.048690812499999</v>
          </cell>
          <cell r="CO559">
            <v>0</v>
          </cell>
          <cell r="CP559">
            <v>0</v>
          </cell>
          <cell r="CQ559">
            <v>32.048690812499999</v>
          </cell>
          <cell r="CS559">
            <v>180.51232807995748</v>
          </cell>
          <cell r="CT559">
            <v>0</v>
          </cell>
          <cell r="CU559">
            <v>0</v>
          </cell>
          <cell r="CV559">
            <v>180.51232807995748</v>
          </cell>
          <cell r="CX559">
            <v>0</v>
          </cell>
          <cell r="CZ559">
            <v>185.64274488698632</v>
          </cell>
          <cell r="DA559">
            <v>0</v>
          </cell>
          <cell r="DB559">
            <v>0</v>
          </cell>
          <cell r="DC559">
            <v>185.64274488698632</v>
          </cell>
          <cell r="DE559">
            <v>0</v>
          </cell>
          <cell r="DF559">
            <v>0</v>
          </cell>
          <cell r="DG559">
            <v>0</v>
          </cell>
          <cell r="DI559">
            <v>61.423605468750004</v>
          </cell>
          <cell r="DK559">
            <v>146.18818101562499</v>
          </cell>
          <cell r="DM559">
            <v>374.33300132812496</v>
          </cell>
          <cell r="DO559">
            <v>45.937945628623041</v>
          </cell>
          <cell r="DP559">
            <v>0</v>
          </cell>
          <cell r="DQ559">
            <v>0</v>
          </cell>
          <cell r="DR559">
            <v>45.937945628623041</v>
          </cell>
          <cell r="DT559">
            <v>3226.6477087499998</v>
          </cell>
          <cell r="DU559">
            <v>0</v>
          </cell>
          <cell r="DV559">
            <v>0</v>
          </cell>
          <cell r="DW559">
            <v>3226.6477087499998</v>
          </cell>
          <cell r="EC559">
            <v>8</v>
          </cell>
          <cell r="ED559">
            <v>2115070</v>
          </cell>
          <cell r="EE559" t="str">
            <v>Dump truck operator</v>
          </cell>
          <cell r="EF559" t="str">
            <v>U5</v>
          </cell>
          <cell r="EG559" t="str">
            <v>/Day</v>
          </cell>
          <cell r="EH559">
            <v>168.24</v>
          </cell>
          <cell r="EO559">
            <v>225399</v>
          </cell>
          <cell r="EP559" t="str">
            <v>Lab-Ext Hire-Eng-Unallocated</v>
          </cell>
          <cell r="EQ559" t="str">
            <v>22530</v>
          </cell>
          <cell r="ER559" t="str">
            <v>Lab-Ext Hire-Eng</v>
          </cell>
        </row>
        <row r="560">
          <cell r="B560">
            <v>2115080</v>
          </cell>
          <cell r="C560" t="str">
            <v>Batch Team Leader</v>
          </cell>
          <cell r="D560" t="str">
            <v>U5</v>
          </cell>
          <cell r="E560" t="str">
            <v>/Day</v>
          </cell>
          <cell r="F560">
            <v>168.24459225803972</v>
          </cell>
          <cell r="G560">
            <v>4389.501412012256</v>
          </cell>
          <cell r="J560" t="str">
            <v>B</v>
          </cell>
          <cell r="L560">
            <v>0</v>
          </cell>
          <cell r="M560">
            <v>0</v>
          </cell>
          <cell r="N560">
            <v>0</v>
          </cell>
          <cell r="O560">
            <v>0</v>
          </cell>
          <cell r="P560">
            <v>4389.501412012256</v>
          </cell>
          <cell r="Q560">
            <v>168.24459225803972</v>
          </cell>
          <cell r="S560">
            <v>1754.96015625</v>
          </cell>
          <cell r="T560">
            <v>0</v>
          </cell>
          <cell r="U560">
            <v>0</v>
          </cell>
          <cell r="V560">
            <v>1754.96015625</v>
          </cell>
          <cell r="X560">
            <v>13.453125</v>
          </cell>
          <cell r="Y560">
            <v>17.9375</v>
          </cell>
          <cell r="Z560">
            <v>0</v>
          </cell>
          <cell r="AA560">
            <v>0</v>
          </cell>
          <cell r="AB560">
            <v>0</v>
          </cell>
          <cell r="AC560">
            <v>0</v>
          </cell>
          <cell r="AD560">
            <v>13.453125</v>
          </cell>
          <cell r="AE560">
            <v>17.9375</v>
          </cell>
          <cell r="AG560">
            <v>13</v>
          </cell>
          <cell r="AH560">
            <v>0</v>
          </cell>
          <cell r="AI560">
            <v>0</v>
          </cell>
          <cell r="AJ560">
            <v>0</v>
          </cell>
          <cell r="AK560">
            <v>0</v>
          </cell>
          <cell r="AL560">
            <v>0</v>
          </cell>
          <cell r="AM560">
            <v>13</v>
          </cell>
          <cell r="AN560">
            <v>0</v>
          </cell>
          <cell r="AP560">
            <v>0.15</v>
          </cell>
          <cell r="AQ560">
            <v>0</v>
          </cell>
          <cell r="AR560">
            <v>0</v>
          </cell>
          <cell r="AS560">
            <v>0.15</v>
          </cell>
          <cell r="AU560">
            <v>1275.0183</v>
          </cell>
          <cell r="AV560">
            <v>0</v>
          </cell>
          <cell r="AW560">
            <v>0</v>
          </cell>
          <cell r="AX560">
            <v>1275.0183</v>
          </cell>
          <cell r="AZ560">
            <v>0</v>
          </cell>
          <cell r="BA560">
            <v>0</v>
          </cell>
          <cell r="BB560">
            <v>0</v>
          </cell>
          <cell r="BC560">
            <v>0</v>
          </cell>
          <cell r="BE560">
            <v>0</v>
          </cell>
          <cell r="BF560">
            <v>0</v>
          </cell>
          <cell r="BG560">
            <v>0</v>
          </cell>
          <cell r="BH560">
            <v>0</v>
          </cell>
          <cell r="BJ560">
            <v>20</v>
          </cell>
          <cell r="BK560">
            <v>0</v>
          </cell>
          <cell r="BL560">
            <v>0</v>
          </cell>
          <cell r="BM560">
            <v>20</v>
          </cell>
          <cell r="BO560">
            <v>0</v>
          </cell>
          <cell r="BP560">
            <v>0</v>
          </cell>
          <cell r="BQ560">
            <v>0</v>
          </cell>
          <cell r="BT560">
            <v>0</v>
          </cell>
          <cell r="BV560">
            <v>21.778627500000002</v>
          </cell>
          <cell r="BX560">
            <v>32.2664770875</v>
          </cell>
          <cell r="BY560">
            <v>0</v>
          </cell>
          <cell r="BZ560">
            <v>0</v>
          </cell>
          <cell r="CA560">
            <v>32.2664770875</v>
          </cell>
          <cell r="CC560">
            <v>0</v>
          </cell>
          <cell r="CD560">
            <v>0</v>
          </cell>
          <cell r="CE560">
            <v>0</v>
          </cell>
          <cell r="CG560">
            <v>141.62528460937497</v>
          </cell>
          <cell r="CI560">
            <v>8.8133899734375003</v>
          </cell>
          <cell r="CJ560">
            <v>0</v>
          </cell>
          <cell r="CK560">
            <v>0</v>
          </cell>
          <cell r="CL560">
            <v>8.8133899734375003</v>
          </cell>
          <cell r="CN560">
            <v>32.048690812499999</v>
          </cell>
          <cell r="CO560">
            <v>0</v>
          </cell>
          <cell r="CP560">
            <v>0</v>
          </cell>
          <cell r="CQ560">
            <v>32.048690812499999</v>
          </cell>
          <cell r="CS560">
            <v>180.51232807995748</v>
          </cell>
          <cell r="CT560">
            <v>0</v>
          </cell>
          <cell r="CU560">
            <v>0</v>
          </cell>
          <cell r="CV560">
            <v>180.51232807995748</v>
          </cell>
          <cell r="CX560">
            <v>0</v>
          </cell>
          <cell r="CZ560">
            <v>185.64274488698632</v>
          </cell>
          <cell r="DA560">
            <v>0</v>
          </cell>
          <cell r="DB560">
            <v>0</v>
          </cell>
          <cell r="DC560">
            <v>185.64274488698632</v>
          </cell>
          <cell r="DE560">
            <v>0</v>
          </cell>
          <cell r="DF560">
            <v>0</v>
          </cell>
          <cell r="DG560">
            <v>0</v>
          </cell>
          <cell r="DI560">
            <v>61.423605468750004</v>
          </cell>
          <cell r="DK560">
            <v>146.18818101562499</v>
          </cell>
          <cell r="DM560">
            <v>374.33300132812496</v>
          </cell>
          <cell r="DO560">
            <v>45.937945628623041</v>
          </cell>
          <cell r="DP560">
            <v>0</v>
          </cell>
          <cell r="DQ560">
            <v>0</v>
          </cell>
          <cell r="DR560">
            <v>45.937945628623041</v>
          </cell>
          <cell r="DT560">
            <v>3226.6477087499998</v>
          </cell>
          <cell r="DU560">
            <v>0</v>
          </cell>
          <cell r="DV560">
            <v>0</v>
          </cell>
          <cell r="DW560">
            <v>3226.6477087499998</v>
          </cell>
          <cell r="EC560">
            <v>8</v>
          </cell>
          <cell r="ED560">
            <v>2115080</v>
          </cell>
          <cell r="EE560" t="str">
            <v>Batch Team Leader</v>
          </cell>
          <cell r="EF560" t="str">
            <v>U5</v>
          </cell>
          <cell r="EG560" t="str">
            <v>/Day</v>
          </cell>
          <cell r="EH560">
            <v>168.24</v>
          </cell>
          <cell r="EO560">
            <v>225410</v>
          </cell>
          <cell r="EP560" t="str">
            <v>Lab-Ext Hire-SHE-HourlyNorm</v>
          </cell>
          <cell r="EQ560" t="str">
            <v>22540</v>
          </cell>
          <cell r="ER560" t="str">
            <v>Lab-Ext Hire-SHE</v>
          </cell>
        </row>
        <row r="561">
          <cell r="EO561">
            <v>225415</v>
          </cell>
          <cell r="EP561" t="str">
            <v>Lab-Ext Hire-SHE-HourlyExc</v>
          </cell>
          <cell r="EQ561" t="str">
            <v>22540</v>
          </cell>
          <cell r="ER561" t="str">
            <v>Lab-Ext Hire-SHE</v>
          </cell>
        </row>
        <row r="562">
          <cell r="B562">
            <v>2116</v>
          </cell>
          <cell r="C562" t="str">
            <v>CAT B - U 6</v>
          </cell>
          <cell r="EC562" t="str">
            <v>*</v>
          </cell>
          <cell r="ED562">
            <v>2116</v>
          </cell>
          <cell r="EE562" t="str">
            <v>CAT B - U 6</v>
          </cell>
          <cell r="EO562">
            <v>225420</v>
          </cell>
          <cell r="EP562" t="str">
            <v>Lab-Ext Hire-SHE-Sundry</v>
          </cell>
          <cell r="EQ562" t="str">
            <v>22540</v>
          </cell>
          <cell r="ER562" t="str">
            <v>Lab-Ext Hire-SHE</v>
          </cell>
        </row>
        <row r="563">
          <cell r="EO563">
            <v>225430</v>
          </cell>
          <cell r="EP563" t="str">
            <v>Lab-Ext Hire-SHE-Bonus</v>
          </cell>
          <cell r="EQ563" t="str">
            <v>22540</v>
          </cell>
          <cell r="ER563" t="str">
            <v>Lab-Ext Hire-SHE</v>
          </cell>
        </row>
        <row r="564">
          <cell r="B564">
            <v>2116000</v>
          </cell>
          <cell r="C564" t="str">
            <v>Lashing Team Leader</v>
          </cell>
          <cell r="D564" t="str">
            <v>U6</v>
          </cell>
          <cell r="E564" t="str">
            <v>/Day</v>
          </cell>
          <cell r="F564">
            <v>182.54258837628879</v>
          </cell>
          <cell r="G564">
            <v>4762.5361307373742</v>
          </cell>
          <cell r="J564" t="str">
            <v>B</v>
          </cell>
          <cell r="L564">
            <v>0</v>
          </cell>
          <cell r="M564">
            <v>0</v>
          </cell>
          <cell r="N564">
            <v>0</v>
          </cell>
          <cell r="O564">
            <v>0</v>
          </cell>
          <cell r="P564">
            <v>4762.5361307373742</v>
          </cell>
          <cell r="Q564">
            <v>182.54258837628879</v>
          </cell>
          <cell r="S564">
            <v>1879.3116187499998</v>
          </cell>
          <cell r="T564">
            <v>0</v>
          </cell>
          <cell r="U564">
            <v>0</v>
          </cell>
          <cell r="V564">
            <v>1879.3116187499998</v>
          </cell>
          <cell r="X564">
            <v>14.406374999999997</v>
          </cell>
          <cell r="Y564">
            <v>19.208499999999997</v>
          </cell>
          <cell r="Z564">
            <v>0</v>
          </cell>
          <cell r="AA564">
            <v>0</v>
          </cell>
          <cell r="AB564">
            <v>0</v>
          </cell>
          <cell r="AC564">
            <v>0</v>
          </cell>
          <cell r="AD564">
            <v>14.406374999999997</v>
          </cell>
          <cell r="AE564">
            <v>19.208499999999997</v>
          </cell>
          <cell r="AG564">
            <v>13</v>
          </cell>
          <cell r="AH564">
            <v>0</v>
          </cell>
          <cell r="AI564">
            <v>0</v>
          </cell>
          <cell r="AJ564">
            <v>0</v>
          </cell>
          <cell r="AK564">
            <v>0</v>
          </cell>
          <cell r="AL564">
            <v>0</v>
          </cell>
          <cell r="AM564">
            <v>13</v>
          </cell>
          <cell r="AN564">
            <v>0</v>
          </cell>
          <cell r="AP564">
            <v>0.16</v>
          </cell>
          <cell r="AQ564">
            <v>0</v>
          </cell>
          <cell r="AR564">
            <v>0</v>
          </cell>
          <cell r="AS564">
            <v>0.16</v>
          </cell>
          <cell r="AU564">
            <v>1360.0195199999998</v>
          </cell>
          <cell r="AV564">
            <v>0</v>
          </cell>
          <cell r="AW564">
            <v>0</v>
          </cell>
          <cell r="AX564">
            <v>1360.0195199999998</v>
          </cell>
          <cell r="AZ564">
            <v>0</v>
          </cell>
          <cell r="BA564">
            <v>0</v>
          </cell>
          <cell r="BB564">
            <v>0</v>
          </cell>
          <cell r="BC564">
            <v>0</v>
          </cell>
          <cell r="BE564">
            <v>0</v>
          </cell>
          <cell r="BF564">
            <v>0</v>
          </cell>
          <cell r="BG564">
            <v>0</v>
          </cell>
          <cell r="BH564">
            <v>0</v>
          </cell>
          <cell r="BJ564">
            <v>20</v>
          </cell>
          <cell r="BK564">
            <v>0</v>
          </cell>
          <cell r="BL564">
            <v>0</v>
          </cell>
          <cell r="BM564">
            <v>20</v>
          </cell>
          <cell r="BO564">
            <v>0</v>
          </cell>
          <cell r="BP564">
            <v>0</v>
          </cell>
          <cell r="BQ564">
            <v>0</v>
          </cell>
          <cell r="BT564">
            <v>0</v>
          </cell>
          <cell r="BV564">
            <v>87.094942500000002</v>
          </cell>
          <cell r="BX564">
            <v>35.137089562499995</v>
          </cell>
          <cell r="BY564">
            <v>0</v>
          </cell>
          <cell r="BZ564">
            <v>0</v>
          </cell>
          <cell r="CA564">
            <v>35.137089562499995</v>
          </cell>
          <cell r="CC564">
            <v>0</v>
          </cell>
          <cell r="CD564">
            <v>0</v>
          </cell>
          <cell r="CE564">
            <v>0</v>
          </cell>
          <cell r="CG564">
            <v>151.66044763312496</v>
          </cell>
          <cell r="CI564">
            <v>9.4231885378125</v>
          </cell>
          <cell r="CJ564">
            <v>0</v>
          </cell>
          <cell r="CK564">
            <v>0</v>
          </cell>
          <cell r="CL564">
            <v>9.4231885378125</v>
          </cell>
          <cell r="CN564">
            <v>34.266140137499995</v>
          </cell>
          <cell r="CO564">
            <v>0</v>
          </cell>
          <cell r="CP564">
            <v>0</v>
          </cell>
          <cell r="CQ564">
            <v>34.266140137499995</v>
          </cell>
          <cell r="CS564">
            <v>193.00197835606048</v>
          </cell>
          <cell r="CT564">
            <v>0</v>
          </cell>
          <cell r="CU564">
            <v>0</v>
          </cell>
          <cell r="CV564">
            <v>193.00197835606048</v>
          </cell>
          <cell r="CX564">
            <v>0</v>
          </cell>
          <cell r="CZ564">
            <v>202.15859748287664</v>
          </cell>
          <cell r="DA564">
            <v>0</v>
          </cell>
          <cell r="DB564">
            <v>0</v>
          </cell>
          <cell r="DC564">
            <v>202.15859748287664</v>
          </cell>
          <cell r="DE564">
            <v>0</v>
          </cell>
          <cell r="DF564">
            <v>0</v>
          </cell>
          <cell r="DG564">
            <v>0</v>
          </cell>
          <cell r="DI564">
            <v>65.775906656250001</v>
          </cell>
          <cell r="DK564">
            <v>156.54665784187497</v>
          </cell>
          <cell r="DM564">
            <v>400.85716827937495</v>
          </cell>
          <cell r="DO564">
            <v>45.937945628623041</v>
          </cell>
          <cell r="DP564">
            <v>0</v>
          </cell>
          <cell r="DQ564">
            <v>0</v>
          </cell>
          <cell r="DR564">
            <v>45.937945628623041</v>
          </cell>
          <cell r="DT564">
            <v>3513.7089562499996</v>
          </cell>
          <cell r="DU564">
            <v>0</v>
          </cell>
          <cell r="DV564">
            <v>0</v>
          </cell>
          <cell r="DW564">
            <v>3513.7089562499996</v>
          </cell>
          <cell r="EC564">
            <v>8</v>
          </cell>
          <cell r="ED564">
            <v>2116000</v>
          </cell>
          <cell r="EE564" t="str">
            <v>Lashing Team Leader</v>
          </cell>
          <cell r="EF564" t="str">
            <v>U6</v>
          </cell>
          <cell r="EG564" t="str">
            <v>/Day</v>
          </cell>
          <cell r="EH564">
            <v>182.54</v>
          </cell>
          <cell r="EO564">
            <v>225440</v>
          </cell>
          <cell r="EP564" t="str">
            <v>Lab-Ext Hire-SHE-Allow-Fixd</v>
          </cell>
          <cell r="EQ564" t="str">
            <v>22540</v>
          </cell>
          <cell r="ER564" t="str">
            <v>Lab-Ext Hire-SHE</v>
          </cell>
        </row>
        <row r="565">
          <cell r="B565">
            <v>2116010</v>
          </cell>
          <cell r="C565" t="str">
            <v>Stage Team Leader</v>
          </cell>
          <cell r="D565" t="str">
            <v>U6 - Stage Gang Supervisor</v>
          </cell>
          <cell r="E565" t="str">
            <v>/Day</v>
          </cell>
          <cell r="F565">
            <v>182.54258837628879</v>
          </cell>
          <cell r="G565">
            <v>4762.5361307373742</v>
          </cell>
          <cell r="J565" t="str">
            <v>B</v>
          </cell>
          <cell r="L565">
            <v>0</v>
          </cell>
          <cell r="M565">
            <v>0</v>
          </cell>
          <cell r="N565">
            <v>0</v>
          </cell>
          <cell r="O565">
            <v>0</v>
          </cell>
          <cell r="P565">
            <v>4762.5361307373742</v>
          </cell>
          <cell r="Q565">
            <v>182.54258837628879</v>
          </cell>
          <cell r="S565">
            <v>1879.3116187499998</v>
          </cell>
          <cell r="T565">
            <v>0</v>
          </cell>
          <cell r="U565">
            <v>0</v>
          </cell>
          <cell r="V565">
            <v>1879.3116187499998</v>
          </cell>
          <cell r="X565">
            <v>14.406374999999997</v>
          </cell>
          <cell r="Y565">
            <v>19.208499999999997</v>
          </cell>
          <cell r="Z565">
            <v>0</v>
          </cell>
          <cell r="AA565">
            <v>0</v>
          </cell>
          <cell r="AB565">
            <v>0</v>
          </cell>
          <cell r="AC565">
            <v>0</v>
          </cell>
          <cell r="AD565">
            <v>14.406374999999997</v>
          </cell>
          <cell r="AE565">
            <v>19.208499999999997</v>
          </cell>
          <cell r="AG565">
            <v>13</v>
          </cell>
          <cell r="AH565">
            <v>0</v>
          </cell>
          <cell r="AI565">
            <v>0</v>
          </cell>
          <cell r="AJ565">
            <v>0</v>
          </cell>
          <cell r="AK565">
            <v>0</v>
          </cell>
          <cell r="AL565">
            <v>0</v>
          </cell>
          <cell r="AM565">
            <v>13</v>
          </cell>
          <cell r="AN565">
            <v>0</v>
          </cell>
          <cell r="AP565">
            <v>0.16</v>
          </cell>
          <cell r="AQ565">
            <v>0</v>
          </cell>
          <cell r="AR565">
            <v>0</v>
          </cell>
          <cell r="AS565">
            <v>0.16</v>
          </cell>
          <cell r="AU565">
            <v>1360.0195199999998</v>
          </cell>
          <cell r="AV565">
            <v>0</v>
          </cell>
          <cell r="AW565">
            <v>0</v>
          </cell>
          <cell r="AX565">
            <v>1360.0195199999998</v>
          </cell>
          <cell r="AZ565">
            <v>0</v>
          </cell>
          <cell r="BA565">
            <v>0</v>
          </cell>
          <cell r="BB565">
            <v>0</v>
          </cell>
          <cell r="BC565">
            <v>0</v>
          </cell>
          <cell r="BE565">
            <v>0</v>
          </cell>
          <cell r="BF565">
            <v>0</v>
          </cell>
          <cell r="BG565">
            <v>0</v>
          </cell>
          <cell r="BH565">
            <v>0</v>
          </cell>
          <cell r="BJ565">
            <v>20</v>
          </cell>
          <cell r="BK565">
            <v>0</v>
          </cell>
          <cell r="BL565">
            <v>0</v>
          </cell>
          <cell r="BM565">
            <v>20</v>
          </cell>
          <cell r="BO565">
            <v>0</v>
          </cell>
          <cell r="BP565">
            <v>0</v>
          </cell>
          <cell r="BQ565">
            <v>0</v>
          </cell>
          <cell r="BT565">
            <v>0</v>
          </cell>
          <cell r="BV565">
            <v>87.094942500000002</v>
          </cell>
          <cell r="BX565">
            <v>35.137089562499995</v>
          </cell>
          <cell r="BY565">
            <v>0</v>
          </cell>
          <cell r="BZ565">
            <v>0</v>
          </cell>
          <cell r="CA565">
            <v>35.137089562499995</v>
          </cell>
          <cell r="CC565">
            <v>0</v>
          </cell>
          <cell r="CD565">
            <v>0</v>
          </cell>
          <cell r="CE565">
            <v>0</v>
          </cell>
          <cell r="CG565">
            <v>151.66044763312496</v>
          </cell>
          <cell r="CI565">
            <v>9.4231885378125</v>
          </cell>
          <cell r="CJ565">
            <v>0</v>
          </cell>
          <cell r="CK565">
            <v>0</v>
          </cell>
          <cell r="CL565">
            <v>9.4231885378125</v>
          </cell>
          <cell r="CN565">
            <v>34.266140137499995</v>
          </cell>
          <cell r="CO565">
            <v>0</v>
          </cell>
          <cell r="CP565">
            <v>0</v>
          </cell>
          <cell r="CQ565">
            <v>34.266140137499995</v>
          </cell>
          <cell r="CS565">
            <v>193.00197835606048</v>
          </cell>
          <cell r="CT565">
            <v>0</v>
          </cell>
          <cell r="CU565">
            <v>0</v>
          </cell>
          <cell r="CV565">
            <v>193.00197835606048</v>
          </cell>
          <cell r="CX565">
            <v>0</v>
          </cell>
          <cell r="CZ565">
            <v>202.15859748287664</v>
          </cell>
          <cell r="DA565">
            <v>0</v>
          </cell>
          <cell r="DB565">
            <v>0</v>
          </cell>
          <cell r="DC565">
            <v>202.15859748287664</v>
          </cell>
          <cell r="DE565">
            <v>0</v>
          </cell>
          <cell r="DF565">
            <v>0</v>
          </cell>
          <cell r="DG565">
            <v>0</v>
          </cell>
          <cell r="DI565">
            <v>65.775906656250001</v>
          </cell>
          <cell r="DK565">
            <v>156.54665784187497</v>
          </cell>
          <cell r="DM565">
            <v>400.85716827937495</v>
          </cell>
          <cell r="DO565">
            <v>45.937945628623041</v>
          </cell>
          <cell r="DP565">
            <v>0</v>
          </cell>
          <cell r="DQ565">
            <v>0</v>
          </cell>
          <cell r="DR565">
            <v>45.937945628623041</v>
          </cell>
          <cell r="DT565">
            <v>3513.7089562499996</v>
          </cell>
          <cell r="DU565">
            <v>0</v>
          </cell>
          <cell r="DV565">
            <v>0</v>
          </cell>
          <cell r="DW565">
            <v>3513.7089562499996</v>
          </cell>
          <cell r="EC565">
            <v>8</v>
          </cell>
          <cell r="ED565">
            <v>2116010</v>
          </cell>
          <cell r="EE565" t="str">
            <v>Stage Team Leader</v>
          </cell>
          <cell r="EF565" t="str">
            <v>U6 - Stage Gang Supervisor</v>
          </cell>
          <cell r="EG565" t="str">
            <v>/Day</v>
          </cell>
          <cell r="EH565">
            <v>182.54</v>
          </cell>
          <cell r="EO565">
            <v>225450</v>
          </cell>
          <cell r="EP565" t="str">
            <v>Lab-Ext Hire-SHE-Allow-Hrly</v>
          </cell>
          <cell r="EQ565" t="str">
            <v>22540</v>
          </cell>
          <cell r="ER565" t="str">
            <v>Lab-Ext Hire-SHE</v>
          </cell>
        </row>
        <row r="566">
          <cell r="B566">
            <v>2116020</v>
          </cell>
          <cell r="C566" t="str">
            <v>Timber Team Leader</v>
          </cell>
          <cell r="D566" t="str">
            <v>U6 - Timber Gang Supervisor</v>
          </cell>
          <cell r="E566" t="str">
            <v>/Day</v>
          </cell>
          <cell r="F566">
            <v>182.54258837628879</v>
          </cell>
          <cell r="G566">
            <v>4762.5361307373742</v>
          </cell>
          <cell r="J566" t="str">
            <v>B</v>
          </cell>
          <cell r="L566">
            <v>0</v>
          </cell>
          <cell r="M566">
            <v>0</v>
          </cell>
          <cell r="N566">
            <v>0</v>
          </cell>
          <cell r="O566">
            <v>0</v>
          </cell>
          <cell r="P566">
            <v>4762.5361307373742</v>
          </cell>
          <cell r="Q566">
            <v>182.54258837628879</v>
          </cell>
          <cell r="S566">
            <v>1879.3116187499998</v>
          </cell>
          <cell r="T566">
            <v>0</v>
          </cell>
          <cell r="U566">
            <v>0</v>
          </cell>
          <cell r="V566">
            <v>1879.3116187499998</v>
          </cell>
          <cell r="X566">
            <v>14.406374999999997</v>
          </cell>
          <cell r="Y566">
            <v>19.208499999999997</v>
          </cell>
          <cell r="Z566">
            <v>0</v>
          </cell>
          <cell r="AA566">
            <v>0</v>
          </cell>
          <cell r="AB566">
            <v>0</v>
          </cell>
          <cell r="AC566">
            <v>0</v>
          </cell>
          <cell r="AD566">
            <v>14.406374999999997</v>
          </cell>
          <cell r="AE566">
            <v>19.208499999999997</v>
          </cell>
          <cell r="AG566">
            <v>13</v>
          </cell>
          <cell r="AH566">
            <v>0</v>
          </cell>
          <cell r="AI566">
            <v>0</v>
          </cell>
          <cell r="AJ566">
            <v>0</v>
          </cell>
          <cell r="AK566">
            <v>0</v>
          </cell>
          <cell r="AL566">
            <v>0</v>
          </cell>
          <cell r="AM566">
            <v>13</v>
          </cell>
          <cell r="AN566">
            <v>0</v>
          </cell>
          <cell r="AP566">
            <v>0.16</v>
          </cell>
          <cell r="AQ566">
            <v>0</v>
          </cell>
          <cell r="AR566">
            <v>0</v>
          </cell>
          <cell r="AS566">
            <v>0.16</v>
          </cell>
          <cell r="AU566">
            <v>1360.0195199999998</v>
          </cell>
          <cell r="AV566">
            <v>0</v>
          </cell>
          <cell r="AW566">
            <v>0</v>
          </cell>
          <cell r="AX566">
            <v>1360.0195199999998</v>
          </cell>
          <cell r="AZ566">
            <v>0</v>
          </cell>
          <cell r="BA566">
            <v>0</v>
          </cell>
          <cell r="BB566">
            <v>0</v>
          </cell>
          <cell r="BC566">
            <v>0</v>
          </cell>
          <cell r="BE566">
            <v>0</v>
          </cell>
          <cell r="BF566">
            <v>0</v>
          </cell>
          <cell r="BG566">
            <v>0</v>
          </cell>
          <cell r="BH566">
            <v>0</v>
          </cell>
          <cell r="BJ566">
            <v>20</v>
          </cell>
          <cell r="BK566">
            <v>0</v>
          </cell>
          <cell r="BL566">
            <v>0</v>
          </cell>
          <cell r="BM566">
            <v>20</v>
          </cell>
          <cell r="BO566">
            <v>0</v>
          </cell>
          <cell r="BP566">
            <v>0</v>
          </cell>
          <cell r="BQ566">
            <v>0</v>
          </cell>
          <cell r="BT566">
            <v>0</v>
          </cell>
          <cell r="BV566">
            <v>87.094942500000002</v>
          </cell>
          <cell r="BX566">
            <v>35.137089562499995</v>
          </cell>
          <cell r="BY566">
            <v>0</v>
          </cell>
          <cell r="BZ566">
            <v>0</v>
          </cell>
          <cell r="CA566">
            <v>35.137089562499995</v>
          </cell>
          <cell r="CC566">
            <v>0</v>
          </cell>
          <cell r="CD566">
            <v>0</v>
          </cell>
          <cell r="CE566">
            <v>0</v>
          </cell>
          <cell r="CG566">
            <v>151.66044763312496</v>
          </cell>
          <cell r="CI566">
            <v>9.4231885378125</v>
          </cell>
          <cell r="CJ566">
            <v>0</v>
          </cell>
          <cell r="CK566">
            <v>0</v>
          </cell>
          <cell r="CL566">
            <v>9.4231885378125</v>
          </cell>
          <cell r="CN566">
            <v>34.266140137499995</v>
          </cell>
          <cell r="CO566">
            <v>0</v>
          </cell>
          <cell r="CP566">
            <v>0</v>
          </cell>
          <cell r="CQ566">
            <v>34.266140137499995</v>
          </cell>
          <cell r="CS566">
            <v>193.00197835606048</v>
          </cell>
          <cell r="CT566">
            <v>0</v>
          </cell>
          <cell r="CU566">
            <v>0</v>
          </cell>
          <cell r="CV566">
            <v>193.00197835606048</v>
          </cell>
          <cell r="CX566">
            <v>0</v>
          </cell>
          <cell r="CZ566">
            <v>202.15859748287664</v>
          </cell>
          <cell r="DA566">
            <v>0</v>
          </cell>
          <cell r="DB566">
            <v>0</v>
          </cell>
          <cell r="DC566">
            <v>202.15859748287664</v>
          </cell>
          <cell r="DE566">
            <v>0</v>
          </cell>
          <cell r="DF566">
            <v>0</v>
          </cell>
          <cell r="DG566">
            <v>0</v>
          </cell>
          <cell r="DI566">
            <v>65.775906656250001</v>
          </cell>
          <cell r="DK566">
            <v>156.54665784187497</v>
          </cell>
          <cell r="DM566">
            <v>400.85716827937495</v>
          </cell>
          <cell r="DO566">
            <v>45.937945628623041</v>
          </cell>
          <cell r="DP566">
            <v>0</v>
          </cell>
          <cell r="DQ566">
            <v>0</v>
          </cell>
          <cell r="DR566">
            <v>45.937945628623041</v>
          </cell>
          <cell r="DT566">
            <v>3513.7089562499996</v>
          </cell>
          <cell r="DU566">
            <v>0</v>
          </cell>
          <cell r="DV566">
            <v>0</v>
          </cell>
          <cell r="DW566">
            <v>3513.7089562499996</v>
          </cell>
          <cell r="EC566">
            <v>8</v>
          </cell>
          <cell r="ED566">
            <v>2116020</v>
          </cell>
          <cell r="EE566" t="str">
            <v>Timber Team Leader</v>
          </cell>
          <cell r="EF566" t="str">
            <v>U6 - Timber Gang Supervisor</v>
          </cell>
          <cell r="EG566" t="str">
            <v>/Day</v>
          </cell>
          <cell r="EH566">
            <v>182.54</v>
          </cell>
          <cell r="EO566">
            <v>225460</v>
          </cell>
          <cell r="EP566" t="str">
            <v>Lab-Ext Hire-SHE-Allow-%</v>
          </cell>
          <cell r="EQ566" t="str">
            <v>22540</v>
          </cell>
          <cell r="ER566" t="str">
            <v>Lab-Ext Hire-SHE</v>
          </cell>
        </row>
        <row r="567">
          <cell r="B567">
            <v>2116030</v>
          </cell>
          <cell r="C567" t="str">
            <v>Survey / Ring Team lead</v>
          </cell>
          <cell r="D567" t="str">
            <v>U6</v>
          </cell>
          <cell r="E567" t="str">
            <v>/Day</v>
          </cell>
          <cell r="F567">
            <v>182.54258837628879</v>
          </cell>
          <cell r="G567">
            <v>4762.5361307373742</v>
          </cell>
          <cell r="J567" t="str">
            <v>B</v>
          </cell>
          <cell r="L567">
            <v>0</v>
          </cell>
          <cell r="M567">
            <v>0</v>
          </cell>
          <cell r="N567">
            <v>0</v>
          </cell>
          <cell r="O567">
            <v>0</v>
          </cell>
          <cell r="P567">
            <v>4762.5361307373742</v>
          </cell>
          <cell r="Q567">
            <v>182.54258837628879</v>
          </cell>
          <cell r="S567">
            <v>1879.3116187499998</v>
          </cell>
          <cell r="T567">
            <v>0</v>
          </cell>
          <cell r="U567">
            <v>0</v>
          </cell>
          <cell r="V567">
            <v>1879.3116187499998</v>
          </cell>
          <cell r="X567">
            <v>14.406374999999997</v>
          </cell>
          <cell r="Y567">
            <v>19.208499999999997</v>
          </cell>
          <cell r="Z567">
            <v>0</v>
          </cell>
          <cell r="AA567">
            <v>0</v>
          </cell>
          <cell r="AB567">
            <v>0</v>
          </cell>
          <cell r="AC567">
            <v>0</v>
          </cell>
          <cell r="AD567">
            <v>14.406374999999997</v>
          </cell>
          <cell r="AE567">
            <v>19.208499999999997</v>
          </cell>
          <cell r="AG567">
            <v>13</v>
          </cell>
          <cell r="AH567">
            <v>0</v>
          </cell>
          <cell r="AI567">
            <v>0</v>
          </cell>
          <cell r="AJ567">
            <v>0</v>
          </cell>
          <cell r="AK567">
            <v>0</v>
          </cell>
          <cell r="AL567">
            <v>0</v>
          </cell>
          <cell r="AM567">
            <v>13</v>
          </cell>
          <cell r="AN567">
            <v>0</v>
          </cell>
          <cell r="AP567">
            <v>0.16</v>
          </cell>
          <cell r="AQ567">
            <v>0</v>
          </cell>
          <cell r="AR567">
            <v>0</v>
          </cell>
          <cell r="AS567">
            <v>0.16</v>
          </cell>
          <cell r="AU567">
            <v>1360.0195199999998</v>
          </cell>
          <cell r="AV567">
            <v>0</v>
          </cell>
          <cell r="AW567">
            <v>0</v>
          </cell>
          <cell r="AX567">
            <v>1360.0195199999998</v>
          </cell>
          <cell r="AZ567">
            <v>0</v>
          </cell>
          <cell r="BA567">
            <v>0</v>
          </cell>
          <cell r="BB567">
            <v>0</v>
          </cell>
          <cell r="BC567">
            <v>0</v>
          </cell>
          <cell r="BE567">
            <v>0</v>
          </cell>
          <cell r="BF567">
            <v>0</v>
          </cell>
          <cell r="BG567">
            <v>0</v>
          </cell>
          <cell r="BH567">
            <v>0</v>
          </cell>
          <cell r="BJ567">
            <v>20</v>
          </cell>
          <cell r="BK567">
            <v>0</v>
          </cell>
          <cell r="BL567">
            <v>0</v>
          </cell>
          <cell r="BM567">
            <v>20</v>
          </cell>
          <cell r="BO567">
            <v>0</v>
          </cell>
          <cell r="BP567">
            <v>0</v>
          </cell>
          <cell r="BQ567">
            <v>0</v>
          </cell>
          <cell r="BT567">
            <v>0</v>
          </cell>
          <cell r="BV567">
            <v>87.094942500000002</v>
          </cell>
          <cell r="BX567">
            <v>35.137089562499995</v>
          </cell>
          <cell r="BY567">
            <v>0</v>
          </cell>
          <cell r="BZ567">
            <v>0</v>
          </cell>
          <cell r="CA567">
            <v>35.137089562499995</v>
          </cell>
          <cell r="CC567">
            <v>0</v>
          </cell>
          <cell r="CD567">
            <v>0</v>
          </cell>
          <cell r="CE567">
            <v>0</v>
          </cell>
          <cell r="CG567">
            <v>151.66044763312496</v>
          </cell>
          <cell r="CI567">
            <v>9.4231885378125</v>
          </cell>
          <cell r="CJ567">
            <v>0</v>
          </cell>
          <cell r="CK567">
            <v>0</v>
          </cell>
          <cell r="CL567">
            <v>9.4231885378125</v>
          </cell>
          <cell r="CN567">
            <v>34.266140137499995</v>
          </cell>
          <cell r="CO567">
            <v>0</v>
          </cell>
          <cell r="CP567">
            <v>0</v>
          </cell>
          <cell r="CQ567">
            <v>34.266140137499995</v>
          </cell>
          <cell r="CS567">
            <v>193.00197835606048</v>
          </cell>
          <cell r="CT567">
            <v>0</v>
          </cell>
          <cell r="CU567">
            <v>0</v>
          </cell>
          <cell r="CV567">
            <v>193.00197835606048</v>
          </cell>
          <cell r="CX567">
            <v>0</v>
          </cell>
          <cell r="CZ567">
            <v>202.15859748287664</v>
          </cell>
          <cell r="DA567">
            <v>0</v>
          </cell>
          <cell r="DB567">
            <v>0</v>
          </cell>
          <cell r="DC567">
            <v>202.15859748287664</v>
          </cell>
          <cell r="DE567">
            <v>0</v>
          </cell>
          <cell r="DF567">
            <v>0</v>
          </cell>
          <cell r="DG567">
            <v>0</v>
          </cell>
          <cell r="DI567">
            <v>65.775906656250001</v>
          </cell>
          <cell r="DK567">
            <v>156.54665784187497</v>
          </cell>
          <cell r="DM567">
            <v>400.85716827937495</v>
          </cell>
          <cell r="DO567">
            <v>45.937945628623041</v>
          </cell>
          <cell r="DP567">
            <v>0</v>
          </cell>
          <cell r="DQ567">
            <v>0</v>
          </cell>
          <cell r="DR567">
            <v>45.937945628623041</v>
          </cell>
          <cell r="DT567">
            <v>3513.7089562499996</v>
          </cell>
          <cell r="DU567">
            <v>0</v>
          </cell>
          <cell r="DV567">
            <v>0</v>
          </cell>
          <cell r="DW567">
            <v>3513.7089562499996</v>
          </cell>
          <cell r="EC567">
            <v>8</v>
          </cell>
          <cell r="ED567">
            <v>2116030</v>
          </cell>
          <cell r="EE567" t="str">
            <v>Survey / Ring Team lead</v>
          </cell>
          <cell r="EF567" t="str">
            <v>U6</v>
          </cell>
          <cell r="EG567" t="str">
            <v>/Day</v>
          </cell>
          <cell r="EH567">
            <v>182.54</v>
          </cell>
          <cell r="EO567">
            <v>225470</v>
          </cell>
          <cell r="EP567" t="str">
            <v>Lab-Ext Hire-SHE-CompCont</v>
          </cell>
          <cell r="EQ567" t="str">
            <v>22540</v>
          </cell>
          <cell r="ER567" t="str">
            <v>Lab-Ext Hire-SHE</v>
          </cell>
        </row>
        <row r="568">
          <cell r="B568">
            <v>2116040</v>
          </cell>
          <cell r="C568" t="str">
            <v>Stope Team Leader</v>
          </cell>
          <cell r="D568" t="str">
            <v>U6</v>
          </cell>
          <cell r="E568" t="str">
            <v>/Day</v>
          </cell>
          <cell r="F568">
            <v>182.54258837628879</v>
          </cell>
          <cell r="G568">
            <v>4762.5361307373742</v>
          </cell>
          <cell r="J568" t="str">
            <v>B</v>
          </cell>
          <cell r="L568">
            <v>0</v>
          </cell>
          <cell r="M568">
            <v>0</v>
          </cell>
          <cell r="N568">
            <v>0</v>
          </cell>
          <cell r="O568">
            <v>0</v>
          </cell>
          <cell r="P568">
            <v>4762.5361307373742</v>
          </cell>
          <cell r="Q568">
            <v>182.54258837628879</v>
          </cell>
          <cell r="S568">
            <v>1879.3116187499998</v>
          </cell>
          <cell r="T568">
            <v>0</v>
          </cell>
          <cell r="U568">
            <v>0</v>
          </cell>
          <cell r="V568">
            <v>1879.3116187499998</v>
          </cell>
          <cell r="X568">
            <v>14.406374999999997</v>
          </cell>
          <cell r="Y568">
            <v>19.208499999999997</v>
          </cell>
          <cell r="Z568">
            <v>0</v>
          </cell>
          <cell r="AA568">
            <v>0</v>
          </cell>
          <cell r="AB568">
            <v>0</v>
          </cell>
          <cell r="AC568">
            <v>0</v>
          </cell>
          <cell r="AD568">
            <v>14.406374999999997</v>
          </cell>
          <cell r="AE568">
            <v>19.208499999999997</v>
          </cell>
          <cell r="AG568">
            <v>13</v>
          </cell>
          <cell r="AH568">
            <v>0</v>
          </cell>
          <cell r="AI568">
            <v>0</v>
          </cell>
          <cell r="AJ568">
            <v>0</v>
          </cell>
          <cell r="AK568">
            <v>0</v>
          </cell>
          <cell r="AL568">
            <v>0</v>
          </cell>
          <cell r="AM568">
            <v>13</v>
          </cell>
          <cell r="AN568">
            <v>0</v>
          </cell>
          <cell r="AP568">
            <v>0.16</v>
          </cell>
          <cell r="AQ568">
            <v>0</v>
          </cell>
          <cell r="AR568">
            <v>0</v>
          </cell>
          <cell r="AS568">
            <v>0.16</v>
          </cell>
          <cell r="AU568">
            <v>1360.0195199999998</v>
          </cell>
          <cell r="AV568">
            <v>0</v>
          </cell>
          <cell r="AW568">
            <v>0</v>
          </cell>
          <cell r="AX568">
            <v>1360.0195199999998</v>
          </cell>
          <cell r="AZ568">
            <v>0</v>
          </cell>
          <cell r="BA568">
            <v>0</v>
          </cell>
          <cell r="BB568">
            <v>0</v>
          </cell>
          <cell r="BC568">
            <v>0</v>
          </cell>
          <cell r="BE568">
            <v>0</v>
          </cell>
          <cell r="BF568">
            <v>0</v>
          </cell>
          <cell r="BG568">
            <v>0</v>
          </cell>
          <cell r="BH568">
            <v>0</v>
          </cell>
          <cell r="BJ568">
            <v>20</v>
          </cell>
          <cell r="BK568">
            <v>0</v>
          </cell>
          <cell r="BL568">
            <v>0</v>
          </cell>
          <cell r="BM568">
            <v>20</v>
          </cell>
          <cell r="BO568">
            <v>0</v>
          </cell>
          <cell r="BP568">
            <v>0</v>
          </cell>
          <cell r="BQ568">
            <v>0</v>
          </cell>
          <cell r="BT568">
            <v>0</v>
          </cell>
          <cell r="BV568">
            <v>87.094942500000002</v>
          </cell>
          <cell r="BX568">
            <v>35.137089562499995</v>
          </cell>
          <cell r="BY568">
            <v>0</v>
          </cell>
          <cell r="BZ568">
            <v>0</v>
          </cell>
          <cell r="CA568">
            <v>35.137089562499995</v>
          </cell>
          <cell r="CC568">
            <v>0</v>
          </cell>
          <cell r="CD568">
            <v>0</v>
          </cell>
          <cell r="CE568">
            <v>0</v>
          </cell>
          <cell r="CG568">
            <v>151.66044763312496</v>
          </cell>
          <cell r="CI568">
            <v>9.4231885378125</v>
          </cell>
          <cell r="CJ568">
            <v>0</v>
          </cell>
          <cell r="CK568">
            <v>0</v>
          </cell>
          <cell r="CL568">
            <v>9.4231885378125</v>
          </cell>
          <cell r="CN568">
            <v>34.266140137499995</v>
          </cell>
          <cell r="CO568">
            <v>0</v>
          </cell>
          <cell r="CP568">
            <v>0</v>
          </cell>
          <cell r="CQ568">
            <v>34.266140137499995</v>
          </cell>
          <cell r="CS568">
            <v>193.00197835606048</v>
          </cell>
          <cell r="CT568">
            <v>0</v>
          </cell>
          <cell r="CU568">
            <v>0</v>
          </cell>
          <cell r="CV568">
            <v>193.00197835606048</v>
          </cell>
          <cell r="CX568">
            <v>0</v>
          </cell>
          <cell r="CZ568">
            <v>202.15859748287664</v>
          </cell>
          <cell r="DA568">
            <v>0</v>
          </cell>
          <cell r="DB568">
            <v>0</v>
          </cell>
          <cell r="DC568">
            <v>202.15859748287664</v>
          </cell>
          <cell r="DE568">
            <v>0</v>
          </cell>
          <cell r="DF568">
            <v>0</v>
          </cell>
          <cell r="DG568">
            <v>0</v>
          </cell>
          <cell r="DI568">
            <v>65.775906656250001</v>
          </cell>
          <cell r="DK568">
            <v>156.54665784187497</v>
          </cell>
          <cell r="DM568">
            <v>400.85716827937495</v>
          </cell>
          <cell r="DO568">
            <v>45.937945628623041</v>
          </cell>
          <cell r="DP568">
            <v>0</v>
          </cell>
          <cell r="DQ568">
            <v>0</v>
          </cell>
          <cell r="DR568">
            <v>45.937945628623041</v>
          </cell>
          <cell r="DT568">
            <v>3513.7089562499996</v>
          </cell>
          <cell r="DU568">
            <v>0</v>
          </cell>
          <cell r="DV568">
            <v>0</v>
          </cell>
          <cell r="DW568">
            <v>3513.7089562499996</v>
          </cell>
          <cell r="EC568">
            <v>8</v>
          </cell>
          <cell r="ED568">
            <v>2116040</v>
          </cell>
          <cell r="EE568" t="str">
            <v>Stope Team Leader</v>
          </cell>
          <cell r="EF568" t="str">
            <v>U6</v>
          </cell>
          <cell r="EG568" t="str">
            <v>/Day</v>
          </cell>
          <cell r="EH568">
            <v>182.54</v>
          </cell>
          <cell r="EO568">
            <v>225480</v>
          </cell>
          <cell r="EP568" t="str">
            <v>Lab-Ext Hire-SHE-StatutCont</v>
          </cell>
          <cell r="EQ568" t="str">
            <v>22540</v>
          </cell>
          <cell r="ER568" t="str">
            <v>Lab-Ext Hire-SHE</v>
          </cell>
        </row>
        <row r="569">
          <cell r="EO569">
            <v>225490</v>
          </cell>
          <cell r="EP569" t="str">
            <v>Lab-Ext Hire-SHE-Provisions</v>
          </cell>
          <cell r="EQ569" t="str">
            <v>22540</v>
          </cell>
          <cell r="ER569" t="str">
            <v>Lab-Ext Hire-SHE</v>
          </cell>
        </row>
        <row r="570">
          <cell r="B570">
            <v>2117</v>
          </cell>
          <cell r="C570" t="str">
            <v>CAT B - U 7</v>
          </cell>
          <cell r="EC570" t="str">
            <v>*</v>
          </cell>
          <cell r="ED570">
            <v>2117</v>
          </cell>
          <cell r="EE570" t="str">
            <v>CAT B - U 7</v>
          </cell>
          <cell r="EO570">
            <v>225499</v>
          </cell>
          <cell r="EP570" t="str">
            <v>Lab-Ext Hire-SHE-Unallocated</v>
          </cell>
          <cell r="EQ570" t="str">
            <v>22540</v>
          </cell>
          <cell r="ER570" t="str">
            <v>Lab-Ext Hire-SHE</v>
          </cell>
        </row>
        <row r="571">
          <cell r="EO571">
            <v>225510</v>
          </cell>
          <cell r="EP571" t="str">
            <v>Lab-Ext Hire-Adm-HourlyNorm</v>
          </cell>
          <cell r="EQ571" t="str">
            <v>22550</v>
          </cell>
          <cell r="ER571" t="str">
            <v>Lab-Ext Hire-Adm</v>
          </cell>
        </row>
        <row r="572">
          <cell r="B572">
            <v>2117000</v>
          </cell>
          <cell r="C572" t="str">
            <v>Shaft Jumbo Team Leader</v>
          </cell>
          <cell r="D572" t="str">
            <v>U7 - Drilling Team Leader</v>
          </cell>
          <cell r="E572" t="str">
            <v>/Day</v>
          </cell>
          <cell r="F572">
            <v>209.23840200056657</v>
          </cell>
          <cell r="G572">
            <v>5459.0299081947815</v>
          </cell>
          <cell r="J572" t="str">
            <v>B</v>
          </cell>
          <cell r="L572">
            <v>0</v>
          </cell>
          <cell r="M572">
            <v>0</v>
          </cell>
          <cell r="N572">
            <v>0</v>
          </cell>
          <cell r="O572">
            <v>0</v>
          </cell>
          <cell r="P572">
            <v>5459.0299081947815</v>
          </cell>
          <cell r="Q572">
            <v>209.23840200056657</v>
          </cell>
          <cell r="S572">
            <v>2065.8388125000001</v>
          </cell>
          <cell r="T572">
            <v>0</v>
          </cell>
          <cell r="U572">
            <v>0</v>
          </cell>
          <cell r="V572">
            <v>2065.8388125000001</v>
          </cell>
          <cell r="X572">
            <v>15.83625</v>
          </cell>
          <cell r="Y572">
            <v>21.114999999999998</v>
          </cell>
          <cell r="Z572">
            <v>0</v>
          </cell>
          <cell r="AA572">
            <v>0</v>
          </cell>
          <cell r="AB572">
            <v>0</v>
          </cell>
          <cell r="AC572">
            <v>0</v>
          </cell>
          <cell r="AD572">
            <v>15.83625</v>
          </cell>
          <cell r="AE572">
            <v>21.114999999999998</v>
          </cell>
          <cell r="AG572">
            <v>13</v>
          </cell>
          <cell r="AH572">
            <v>0</v>
          </cell>
          <cell r="AI572">
            <v>0</v>
          </cell>
          <cell r="AJ572">
            <v>0</v>
          </cell>
          <cell r="AK572">
            <v>0</v>
          </cell>
          <cell r="AL572">
            <v>0</v>
          </cell>
          <cell r="AM572">
            <v>13</v>
          </cell>
          <cell r="AN572">
            <v>0</v>
          </cell>
          <cell r="AP572">
            <v>0.2</v>
          </cell>
          <cell r="AQ572">
            <v>0</v>
          </cell>
          <cell r="AR572">
            <v>0</v>
          </cell>
          <cell r="AS572">
            <v>0.2</v>
          </cell>
          <cell r="AU572">
            <v>1700.0244</v>
          </cell>
          <cell r="AV572">
            <v>0</v>
          </cell>
          <cell r="AW572">
            <v>0</v>
          </cell>
          <cell r="AX572">
            <v>1700.0244</v>
          </cell>
          <cell r="AZ572">
            <v>0</v>
          </cell>
          <cell r="BA572">
            <v>0</v>
          </cell>
          <cell r="BB572">
            <v>0</v>
          </cell>
          <cell r="BC572">
            <v>0</v>
          </cell>
          <cell r="BE572">
            <v>0</v>
          </cell>
          <cell r="BF572">
            <v>0</v>
          </cell>
          <cell r="BG572">
            <v>0</v>
          </cell>
          <cell r="BH572">
            <v>0</v>
          </cell>
          <cell r="BJ572">
            <v>20</v>
          </cell>
          <cell r="BK572">
            <v>0</v>
          </cell>
          <cell r="BL572">
            <v>0</v>
          </cell>
          <cell r="BM572">
            <v>20</v>
          </cell>
          <cell r="BO572">
            <v>0</v>
          </cell>
          <cell r="BP572">
            <v>0</v>
          </cell>
          <cell r="BQ572">
            <v>0</v>
          </cell>
          <cell r="BT572">
            <v>0</v>
          </cell>
          <cell r="BV572">
            <v>87.094942500000002</v>
          </cell>
          <cell r="BX572">
            <v>40.588294050000002</v>
          </cell>
          <cell r="BY572">
            <v>0</v>
          </cell>
          <cell r="BZ572">
            <v>0</v>
          </cell>
          <cell r="CA572">
            <v>40.588294050000002</v>
          </cell>
          <cell r="CC572">
            <v>0</v>
          </cell>
          <cell r="CD572">
            <v>0</v>
          </cell>
          <cell r="CE572">
            <v>0</v>
          </cell>
          <cell r="CG572">
            <v>166.71319216875</v>
          </cell>
          <cell r="CI572">
            <v>10.922269771875003</v>
          </cell>
          <cell r="CJ572">
            <v>0</v>
          </cell>
          <cell r="CK572">
            <v>0</v>
          </cell>
          <cell r="CL572">
            <v>10.922269771875003</v>
          </cell>
          <cell r="CN572">
            <v>39.717344625000003</v>
          </cell>
          <cell r="CO572">
            <v>0</v>
          </cell>
          <cell r="CP572">
            <v>0</v>
          </cell>
          <cell r="CQ572">
            <v>39.717344625000003</v>
          </cell>
          <cell r="CS572">
            <v>223.70556055963502</v>
          </cell>
          <cell r="CT572">
            <v>0</v>
          </cell>
          <cell r="CU572">
            <v>0</v>
          </cell>
          <cell r="CV572">
            <v>223.70556055963502</v>
          </cell>
          <cell r="CX572">
            <v>0</v>
          </cell>
          <cell r="CZ572">
            <v>233.52169179452056</v>
          </cell>
          <cell r="DA572">
            <v>0</v>
          </cell>
          <cell r="DB572">
            <v>0</v>
          </cell>
          <cell r="DC572">
            <v>233.52169179452056</v>
          </cell>
          <cell r="DE572">
            <v>0</v>
          </cell>
          <cell r="DF572">
            <v>0</v>
          </cell>
          <cell r="DG572">
            <v>0</v>
          </cell>
          <cell r="DI572">
            <v>72.304358437500014</v>
          </cell>
          <cell r="DK572">
            <v>172.08437308125002</v>
          </cell>
          <cell r="DM572">
            <v>440.64341870625003</v>
          </cell>
          <cell r="DO572">
            <v>45.937945628623041</v>
          </cell>
          <cell r="DP572">
            <v>0</v>
          </cell>
          <cell r="DQ572">
            <v>0</v>
          </cell>
          <cell r="DR572">
            <v>45.937945628623041</v>
          </cell>
          <cell r="DT572">
            <v>4058.8294050000004</v>
          </cell>
          <cell r="DU572">
            <v>0</v>
          </cell>
          <cell r="DV572">
            <v>0</v>
          </cell>
          <cell r="DW572">
            <v>4058.8294050000004</v>
          </cell>
          <cell r="EC572">
            <v>8</v>
          </cell>
          <cell r="ED572">
            <v>2117000</v>
          </cell>
          <cell r="EE572" t="str">
            <v>Shaft Jumbo Team Leader</v>
          </cell>
          <cell r="EF572" t="str">
            <v>U7 - Drilling Team Leader</v>
          </cell>
          <cell r="EG572" t="str">
            <v>/Day</v>
          </cell>
          <cell r="EH572">
            <v>209.24</v>
          </cell>
          <cell r="EO572">
            <v>225515</v>
          </cell>
          <cell r="EP572" t="str">
            <v>Lab-Ext Hire-Adm-HourlyExc</v>
          </cell>
          <cell r="EQ572" t="str">
            <v>22550</v>
          </cell>
          <cell r="ER572" t="str">
            <v>Lab-Ext Hire-Adm</v>
          </cell>
        </row>
        <row r="573">
          <cell r="B573">
            <v>2117010</v>
          </cell>
          <cell r="C573" t="str">
            <v>Grab Driver Trainee</v>
          </cell>
          <cell r="D573" t="str">
            <v>U7</v>
          </cell>
          <cell r="E573" t="str">
            <v>/Day</v>
          </cell>
          <cell r="F573">
            <v>201.83226005948157</v>
          </cell>
          <cell r="G573">
            <v>5265.8036649518745</v>
          </cell>
          <cell r="J573" t="str">
            <v>B</v>
          </cell>
          <cell r="L573">
            <v>0</v>
          </cell>
          <cell r="M573">
            <v>0</v>
          </cell>
          <cell r="N573">
            <v>0</v>
          </cell>
          <cell r="O573">
            <v>0</v>
          </cell>
          <cell r="P573">
            <v>5265.8036649518745</v>
          </cell>
          <cell r="Q573">
            <v>201.83226005948157</v>
          </cell>
          <cell r="S573">
            <v>2065.8388125000001</v>
          </cell>
          <cell r="T573">
            <v>0</v>
          </cell>
          <cell r="U573">
            <v>0</v>
          </cell>
          <cell r="V573">
            <v>2065.8388125000001</v>
          </cell>
          <cell r="X573">
            <v>15.83625</v>
          </cell>
          <cell r="Y573">
            <v>21.114999999999998</v>
          </cell>
          <cell r="Z573">
            <v>0</v>
          </cell>
          <cell r="AA573">
            <v>0</v>
          </cell>
          <cell r="AB573">
            <v>0</v>
          </cell>
          <cell r="AC573">
            <v>0</v>
          </cell>
          <cell r="AD573">
            <v>15.83625</v>
          </cell>
          <cell r="AE573">
            <v>21.114999999999998</v>
          </cell>
          <cell r="AG573">
            <v>13</v>
          </cell>
          <cell r="AH573">
            <v>0</v>
          </cell>
          <cell r="AI573">
            <v>0</v>
          </cell>
          <cell r="AJ573">
            <v>0</v>
          </cell>
          <cell r="AK573">
            <v>0</v>
          </cell>
          <cell r="AL573">
            <v>0</v>
          </cell>
          <cell r="AM573">
            <v>13</v>
          </cell>
          <cell r="AN573">
            <v>0</v>
          </cell>
          <cell r="AP573">
            <v>0.18</v>
          </cell>
          <cell r="AQ573">
            <v>0</v>
          </cell>
          <cell r="AR573">
            <v>0</v>
          </cell>
          <cell r="AS573">
            <v>0.18</v>
          </cell>
          <cell r="AU573">
            <v>1530.0219599999998</v>
          </cell>
          <cell r="AV573">
            <v>0</v>
          </cell>
          <cell r="AW573">
            <v>0</v>
          </cell>
          <cell r="AX573">
            <v>1530.0219599999998</v>
          </cell>
          <cell r="AZ573">
            <v>0</v>
          </cell>
          <cell r="BA573">
            <v>0</v>
          </cell>
          <cell r="BB573">
            <v>0</v>
          </cell>
          <cell r="BC573">
            <v>0</v>
          </cell>
          <cell r="BE573">
            <v>0</v>
          </cell>
          <cell r="BF573">
            <v>0</v>
          </cell>
          <cell r="BG573">
            <v>0</v>
          </cell>
          <cell r="BH573">
            <v>0</v>
          </cell>
          <cell r="BJ573">
            <v>20</v>
          </cell>
          <cell r="BK573">
            <v>0</v>
          </cell>
          <cell r="BL573">
            <v>0</v>
          </cell>
          <cell r="BM573">
            <v>20</v>
          </cell>
          <cell r="BO573">
            <v>0</v>
          </cell>
          <cell r="BP573">
            <v>0</v>
          </cell>
          <cell r="BQ573">
            <v>0</v>
          </cell>
          <cell r="BT573">
            <v>0</v>
          </cell>
          <cell r="BV573">
            <v>87.094942500000002</v>
          </cell>
          <cell r="BX573">
            <v>38.888269650000005</v>
          </cell>
          <cell r="BY573">
            <v>0</v>
          </cell>
          <cell r="BZ573">
            <v>0</v>
          </cell>
          <cell r="CA573">
            <v>38.888269650000005</v>
          </cell>
          <cell r="CC573">
            <v>0</v>
          </cell>
          <cell r="CD573">
            <v>0</v>
          </cell>
          <cell r="CE573">
            <v>0</v>
          </cell>
          <cell r="CG573">
            <v>166.71319216875</v>
          </cell>
          <cell r="CI573">
            <v>10.454763061875003</v>
          </cell>
          <cell r="CJ573">
            <v>0</v>
          </cell>
          <cell r="CK573">
            <v>0</v>
          </cell>
          <cell r="CL573">
            <v>10.454763061875003</v>
          </cell>
          <cell r="CN573">
            <v>38.017320225000006</v>
          </cell>
          <cell r="CO573">
            <v>0</v>
          </cell>
          <cell r="CP573">
            <v>0</v>
          </cell>
          <cell r="CQ573">
            <v>38.017320225000006</v>
          </cell>
          <cell r="CS573">
            <v>214.13027512809902</v>
          </cell>
          <cell r="CT573">
            <v>0</v>
          </cell>
          <cell r="CU573">
            <v>0</v>
          </cell>
          <cell r="CV573">
            <v>214.13027512809902</v>
          </cell>
          <cell r="CX573">
            <v>0</v>
          </cell>
          <cell r="CZ573">
            <v>223.7407294931507</v>
          </cell>
          <cell r="DA573">
            <v>0</v>
          </cell>
          <cell r="DB573">
            <v>0</v>
          </cell>
          <cell r="DC573">
            <v>223.7407294931507</v>
          </cell>
          <cell r="DE573">
            <v>0</v>
          </cell>
          <cell r="DF573">
            <v>0</v>
          </cell>
          <cell r="DG573">
            <v>0</v>
          </cell>
          <cell r="DI573">
            <v>72.304358437500014</v>
          </cell>
          <cell r="DK573">
            <v>172.08437308125002</v>
          </cell>
          <cell r="DM573">
            <v>440.64341870625003</v>
          </cell>
          <cell r="DO573">
            <v>45.937945628623041</v>
          </cell>
          <cell r="DP573">
            <v>0</v>
          </cell>
          <cell r="DQ573">
            <v>0</v>
          </cell>
          <cell r="DR573">
            <v>45.937945628623041</v>
          </cell>
          <cell r="DT573">
            <v>3888.8269650000002</v>
          </cell>
          <cell r="DU573">
            <v>0</v>
          </cell>
          <cell r="DV573">
            <v>0</v>
          </cell>
          <cell r="DW573">
            <v>3888.8269650000002</v>
          </cell>
          <cell r="EC573">
            <v>8</v>
          </cell>
          <cell r="ED573">
            <v>2117010</v>
          </cell>
          <cell r="EE573" t="str">
            <v>Grab Driver Trainee</v>
          </cell>
          <cell r="EF573" t="str">
            <v>U7</v>
          </cell>
          <cell r="EG573" t="str">
            <v>/Day</v>
          </cell>
          <cell r="EH573">
            <v>201.83</v>
          </cell>
          <cell r="EO573">
            <v>225520</v>
          </cell>
          <cell r="EP573" t="str">
            <v>Lab-Ext Hire-Adm-Sundry</v>
          </cell>
          <cell r="EQ573" t="str">
            <v>22550</v>
          </cell>
          <cell r="ER573" t="str">
            <v>Lab-Ext Hire-Adm</v>
          </cell>
        </row>
        <row r="574">
          <cell r="B574">
            <v>2117020</v>
          </cell>
          <cell r="C574" t="str">
            <v>Front End Loader Driver</v>
          </cell>
          <cell r="D574" t="str">
            <v>U7</v>
          </cell>
          <cell r="E574" t="str">
            <v>/Day</v>
          </cell>
          <cell r="F574">
            <v>199.15968807318023</v>
          </cell>
          <cell r="G574">
            <v>5196.076261829272</v>
          </cell>
          <cell r="J574" t="str">
            <v>B</v>
          </cell>
          <cell r="L574">
            <v>0</v>
          </cell>
          <cell r="M574">
            <v>0</v>
          </cell>
          <cell r="N574">
            <v>0</v>
          </cell>
          <cell r="O574">
            <v>0</v>
          </cell>
          <cell r="P574">
            <v>5196.076261829272</v>
          </cell>
          <cell r="Q574">
            <v>199.15968807318023</v>
          </cell>
          <cell r="S574">
            <v>2065.8388125000001</v>
          </cell>
          <cell r="T574">
            <v>0</v>
          </cell>
          <cell r="U574">
            <v>0</v>
          </cell>
          <cell r="V574">
            <v>2065.8388125000001</v>
          </cell>
          <cell r="X574">
            <v>15.83625</v>
          </cell>
          <cell r="Y574">
            <v>21.114999999999998</v>
          </cell>
          <cell r="Z574">
            <v>0</v>
          </cell>
          <cell r="AA574">
            <v>0</v>
          </cell>
          <cell r="AB574">
            <v>0</v>
          </cell>
          <cell r="AC574">
            <v>0</v>
          </cell>
          <cell r="AD574">
            <v>15.83625</v>
          </cell>
          <cell r="AE574">
            <v>21.114999999999998</v>
          </cell>
          <cell r="AG574">
            <v>13</v>
          </cell>
          <cell r="AH574">
            <v>0</v>
          </cell>
          <cell r="AI574">
            <v>0</v>
          </cell>
          <cell r="AJ574">
            <v>0</v>
          </cell>
          <cell r="AK574">
            <v>0</v>
          </cell>
          <cell r="AL574">
            <v>0</v>
          </cell>
          <cell r="AM574">
            <v>13</v>
          </cell>
          <cell r="AN574">
            <v>0</v>
          </cell>
          <cell r="AP574">
            <v>0.18</v>
          </cell>
          <cell r="AQ574">
            <v>0</v>
          </cell>
          <cell r="AR574">
            <v>0</v>
          </cell>
          <cell r="AS574">
            <v>0.18</v>
          </cell>
          <cell r="AU574">
            <v>1530.0219599999998</v>
          </cell>
          <cell r="AV574">
            <v>0</v>
          </cell>
          <cell r="AW574">
            <v>0</v>
          </cell>
          <cell r="AX574">
            <v>1530.0219599999998</v>
          </cell>
          <cell r="AZ574">
            <v>0</v>
          </cell>
          <cell r="BA574">
            <v>0</v>
          </cell>
          <cell r="BB574">
            <v>0</v>
          </cell>
          <cell r="BC574">
            <v>0</v>
          </cell>
          <cell r="BE574">
            <v>0</v>
          </cell>
          <cell r="BF574">
            <v>0</v>
          </cell>
          <cell r="BG574">
            <v>0</v>
          </cell>
          <cell r="BH574">
            <v>0</v>
          </cell>
          <cell r="BJ574">
            <v>20</v>
          </cell>
          <cell r="BK574">
            <v>0</v>
          </cell>
          <cell r="BL574">
            <v>0</v>
          </cell>
          <cell r="BM574">
            <v>20</v>
          </cell>
          <cell r="BO574">
            <v>0</v>
          </cell>
          <cell r="BP574">
            <v>0</v>
          </cell>
          <cell r="BQ574">
            <v>0</v>
          </cell>
          <cell r="BT574">
            <v>0</v>
          </cell>
          <cell r="BV574">
            <v>21.778627500000002</v>
          </cell>
          <cell r="BX574">
            <v>38.235106500000001</v>
          </cell>
          <cell r="BY574">
            <v>0</v>
          </cell>
          <cell r="BZ574">
            <v>0</v>
          </cell>
          <cell r="CA574">
            <v>38.235106500000001</v>
          </cell>
          <cell r="CC574">
            <v>0</v>
          </cell>
          <cell r="CD574">
            <v>0</v>
          </cell>
          <cell r="CE574">
            <v>0</v>
          </cell>
          <cell r="CG574">
            <v>166.71319216875</v>
          </cell>
          <cell r="CI574">
            <v>10.454763061875003</v>
          </cell>
          <cell r="CJ574">
            <v>0</v>
          </cell>
          <cell r="CK574">
            <v>0</v>
          </cell>
          <cell r="CL574">
            <v>10.454763061875003</v>
          </cell>
          <cell r="CN574">
            <v>38.017320225000006</v>
          </cell>
          <cell r="CO574">
            <v>0</v>
          </cell>
          <cell r="CP574">
            <v>0</v>
          </cell>
          <cell r="CQ574">
            <v>38.017320225000006</v>
          </cell>
          <cell r="CS574">
            <v>214.13027512809902</v>
          </cell>
          <cell r="CT574">
            <v>0</v>
          </cell>
          <cell r="CU574">
            <v>0</v>
          </cell>
          <cell r="CV574">
            <v>214.13027512809902</v>
          </cell>
          <cell r="CX574">
            <v>0</v>
          </cell>
          <cell r="CZ574">
            <v>219.98280452054797</v>
          </cell>
          <cell r="DA574">
            <v>0</v>
          </cell>
          <cell r="DB574">
            <v>0</v>
          </cell>
          <cell r="DC574">
            <v>219.98280452054797</v>
          </cell>
          <cell r="DE574">
            <v>0</v>
          </cell>
          <cell r="DF574">
            <v>0</v>
          </cell>
          <cell r="DG574">
            <v>0</v>
          </cell>
          <cell r="DI574">
            <v>72.304358437500014</v>
          </cell>
          <cell r="DK574">
            <v>172.08437308125002</v>
          </cell>
          <cell r="DM574">
            <v>440.64341870625003</v>
          </cell>
          <cell r="DO574">
            <v>45.937945628623041</v>
          </cell>
          <cell r="DP574">
            <v>0</v>
          </cell>
          <cell r="DQ574">
            <v>0</v>
          </cell>
          <cell r="DR574">
            <v>45.937945628623041</v>
          </cell>
          <cell r="DT574">
            <v>3823.5106500000002</v>
          </cell>
          <cell r="DU574">
            <v>0</v>
          </cell>
          <cell r="DV574">
            <v>0</v>
          </cell>
          <cell r="DW574">
            <v>3823.5106500000002</v>
          </cell>
          <cell r="EC574">
            <v>8</v>
          </cell>
          <cell r="ED574">
            <v>2117020</v>
          </cell>
          <cell r="EE574" t="str">
            <v>Front End Loader Driver</v>
          </cell>
          <cell r="EF574" t="str">
            <v>U7</v>
          </cell>
          <cell r="EG574" t="str">
            <v>/Day</v>
          </cell>
          <cell r="EH574">
            <v>199.16</v>
          </cell>
          <cell r="EO574">
            <v>225530</v>
          </cell>
          <cell r="EP574" t="str">
            <v>Lab-Ext Hire-Adm-Bonus</v>
          </cell>
          <cell r="EQ574" t="str">
            <v>22550</v>
          </cell>
          <cell r="ER574" t="str">
            <v>Lab-Ext Hire-Adm</v>
          </cell>
        </row>
        <row r="575">
          <cell r="B575">
            <v>2117030</v>
          </cell>
          <cell r="C575" t="str">
            <v>Truck Driver 7 - 12 ton</v>
          </cell>
          <cell r="D575" t="str">
            <v>U7</v>
          </cell>
          <cell r="E575" t="str">
            <v>/Day</v>
          </cell>
          <cell r="F575">
            <v>199.15968807318023</v>
          </cell>
          <cell r="G575">
            <v>5196.076261829272</v>
          </cell>
          <cell r="J575" t="str">
            <v>B</v>
          </cell>
          <cell r="L575">
            <v>0</v>
          </cell>
          <cell r="M575">
            <v>0</v>
          </cell>
          <cell r="N575">
            <v>0</v>
          </cell>
          <cell r="O575">
            <v>0</v>
          </cell>
          <cell r="P575">
            <v>5196.076261829272</v>
          </cell>
          <cell r="Q575">
            <v>199.15968807318023</v>
          </cell>
          <cell r="S575">
            <v>2065.8388125000001</v>
          </cell>
          <cell r="T575">
            <v>0</v>
          </cell>
          <cell r="U575">
            <v>0</v>
          </cell>
          <cell r="V575">
            <v>2065.8388125000001</v>
          </cell>
          <cell r="X575">
            <v>15.83625</v>
          </cell>
          <cell r="Y575">
            <v>21.114999999999998</v>
          </cell>
          <cell r="Z575">
            <v>0</v>
          </cell>
          <cell r="AA575">
            <v>0</v>
          </cell>
          <cell r="AB575">
            <v>0</v>
          </cell>
          <cell r="AC575">
            <v>0</v>
          </cell>
          <cell r="AD575">
            <v>15.83625</v>
          </cell>
          <cell r="AE575">
            <v>21.114999999999998</v>
          </cell>
          <cell r="AG575">
            <v>13</v>
          </cell>
          <cell r="AH575">
            <v>0</v>
          </cell>
          <cell r="AI575">
            <v>0</v>
          </cell>
          <cell r="AJ575">
            <v>0</v>
          </cell>
          <cell r="AK575">
            <v>0</v>
          </cell>
          <cell r="AL575">
            <v>0</v>
          </cell>
          <cell r="AM575">
            <v>13</v>
          </cell>
          <cell r="AN575">
            <v>0</v>
          </cell>
          <cell r="AP575">
            <v>0.18</v>
          </cell>
          <cell r="AQ575">
            <v>0</v>
          </cell>
          <cell r="AR575">
            <v>0</v>
          </cell>
          <cell r="AS575">
            <v>0.18</v>
          </cell>
          <cell r="AU575">
            <v>1530.0219599999998</v>
          </cell>
          <cell r="AV575">
            <v>0</v>
          </cell>
          <cell r="AW575">
            <v>0</v>
          </cell>
          <cell r="AX575">
            <v>1530.0219599999998</v>
          </cell>
          <cell r="AZ575">
            <v>0</v>
          </cell>
          <cell r="BA575">
            <v>0</v>
          </cell>
          <cell r="BB575">
            <v>0</v>
          </cell>
          <cell r="BC575">
            <v>0</v>
          </cell>
          <cell r="BE575">
            <v>0</v>
          </cell>
          <cell r="BF575">
            <v>0</v>
          </cell>
          <cell r="BG575">
            <v>0</v>
          </cell>
          <cell r="BH575">
            <v>0</v>
          </cell>
          <cell r="BJ575">
            <v>20</v>
          </cell>
          <cell r="BK575">
            <v>0</v>
          </cell>
          <cell r="BL575">
            <v>0</v>
          </cell>
          <cell r="BM575">
            <v>20</v>
          </cell>
          <cell r="BO575">
            <v>0</v>
          </cell>
          <cell r="BP575">
            <v>0</v>
          </cell>
          <cell r="BQ575">
            <v>0</v>
          </cell>
          <cell r="BT575">
            <v>0</v>
          </cell>
          <cell r="BV575">
            <v>21.778627500000002</v>
          </cell>
          <cell r="BX575">
            <v>38.235106500000001</v>
          </cell>
          <cell r="BY575">
            <v>0</v>
          </cell>
          <cell r="BZ575">
            <v>0</v>
          </cell>
          <cell r="CA575">
            <v>38.235106500000001</v>
          </cell>
          <cell r="CC575">
            <v>0</v>
          </cell>
          <cell r="CD575">
            <v>0</v>
          </cell>
          <cell r="CE575">
            <v>0</v>
          </cell>
          <cell r="CG575">
            <v>166.71319216875</v>
          </cell>
          <cell r="CI575">
            <v>10.454763061875003</v>
          </cell>
          <cell r="CJ575">
            <v>0</v>
          </cell>
          <cell r="CK575">
            <v>0</v>
          </cell>
          <cell r="CL575">
            <v>10.454763061875003</v>
          </cell>
          <cell r="CN575">
            <v>38.017320225000006</v>
          </cell>
          <cell r="CO575">
            <v>0</v>
          </cell>
          <cell r="CP575">
            <v>0</v>
          </cell>
          <cell r="CQ575">
            <v>38.017320225000006</v>
          </cell>
          <cell r="CS575">
            <v>214.13027512809902</v>
          </cell>
          <cell r="CT575">
            <v>0</v>
          </cell>
          <cell r="CU575">
            <v>0</v>
          </cell>
          <cell r="CV575">
            <v>214.13027512809902</v>
          </cell>
          <cell r="CX575">
            <v>0</v>
          </cell>
          <cell r="CZ575">
            <v>219.98280452054797</v>
          </cell>
          <cell r="DA575">
            <v>0</v>
          </cell>
          <cell r="DB575">
            <v>0</v>
          </cell>
          <cell r="DC575">
            <v>219.98280452054797</v>
          </cell>
          <cell r="DE575">
            <v>0</v>
          </cell>
          <cell r="DF575">
            <v>0</v>
          </cell>
          <cell r="DG575">
            <v>0</v>
          </cell>
          <cell r="DI575">
            <v>72.304358437500014</v>
          </cell>
          <cell r="DK575">
            <v>172.08437308125002</v>
          </cell>
          <cell r="DM575">
            <v>440.64341870625003</v>
          </cell>
          <cell r="DO575">
            <v>45.937945628623041</v>
          </cell>
          <cell r="DP575">
            <v>0</v>
          </cell>
          <cell r="DQ575">
            <v>0</v>
          </cell>
          <cell r="DR575">
            <v>45.937945628623041</v>
          </cell>
          <cell r="DT575">
            <v>3823.5106500000002</v>
          </cell>
          <cell r="DU575">
            <v>0</v>
          </cell>
          <cell r="DV575">
            <v>0</v>
          </cell>
          <cell r="DW575">
            <v>3823.5106500000002</v>
          </cell>
          <cell r="EC575">
            <v>8</v>
          </cell>
          <cell r="ED575">
            <v>2117030</v>
          </cell>
          <cell r="EE575" t="str">
            <v>Truck Driver 7 - 12 ton</v>
          </cell>
          <cell r="EF575" t="str">
            <v>U7</v>
          </cell>
          <cell r="EG575" t="str">
            <v>/Day</v>
          </cell>
          <cell r="EH575">
            <v>199.16</v>
          </cell>
          <cell r="EO575">
            <v>225540</v>
          </cell>
          <cell r="EP575" t="str">
            <v>Lab-Ext Hire-Adm-Allow-Fixd</v>
          </cell>
          <cell r="EQ575" t="str">
            <v>22550</v>
          </cell>
          <cell r="ER575" t="str">
            <v>Lab-Ext Hire-Adm</v>
          </cell>
        </row>
        <row r="576">
          <cell r="B576">
            <v>2117040</v>
          </cell>
          <cell r="C576" t="str">
            <v>Crane Driver 7 - 12 ton</v>
          </cell>
          <cell r="D576" t="str">
            <v>U7</v>
          </cell>
          <cell r="E576" t="str">
            <v>/Day</v>
          </cell>
          <cell r="F576">
            <v>0</v>
          </cell>
          <cell r="G576">
            <v>0</v>
          </cell>
          <cell r="J576" t="str">
            <v>B</v>
          </cell>
          <cell r="L576">
            <v>0</v>
          </cell>
          <cell r="M576">
            <v>0</v>
          </cell>
          <cell r="N576">
            <v>0</v>
          </cell>
          <cell r="O576">
            <v>0</v>
          </cell>
          <cell r="P576">
            <v>0</v>
          </cell>
          <cell r="Q576">
            <v>0</v>
          </cell>
          <cell r="S576">
            <v>0</v>
          </cell>
          <cell r="T576">
            <v>0</v>
          </cell>
          <cell r="U576">
            <v>0</v>
          </cell>
          <cell r="V576">
            <v>0</v>
          </cell>
          <cell r="X576">
            <v>0</v>
          </cell>
          <cell r="Y576">
            <v>0</v>
          </cell>
          <cell r="Z576">
            <v>0</v>
          </cell>
          <cell r="AA576">
            <v>0</v>
          </cell>
          <cell r="AB576">
            <v>0</v>
          </cell>
          <cell r="AC576">
            <v>0</v>
          </cell>
          <cell r="AD576">
            <v>0</v>
          </cell>
          <cell r="AE576">
            <v>0</v>
          </cell>
          <cell r="AG576">
            <v>0</v>
          </cell>
          <cell r="AH576">
            <v>0</v>
          </cell>
          <cell r="AI576">
            <v>0</v>
          </cell>
          <cell r="AJ576">
            <v>0</v>
          </cell>
          <cell r="AK576">
            <v>0</v>
          </cell>
          <cell r="AL576">
            <v>0</v>
          </cell>
          <cell r="AM576">
            <v>0</v>
          </cell>
          <cell r="AN576">
            <v>0</v>
          </cell>
          <cell r="AP576">
            <v>0</v>
          </cell>
          <cell r="AQ576">
            <v>0</v>
          </cell>
          <cell r="AR576">
            <v>0</v>
          </cell>
          <cell r="AS576">
            <v>0</v>
          </cell>
          <cell r="AU576">
            <v>0</v>
          </cell>
          <cell r="AV576">
            <v>0</v>
          </cell>
          <cell r="AW576">
            <v>0</v>
          </cell>
          <cell r="AX576">
            <v>0</v>
          </cell>
          <cell r="AZ576">
            <v>0</v>
          </cell>
          <cell r="BA576">
            <v>0</v>
          </cell>
          <cell r="BB576">
            <v>0</v>
          </cell>
          <cell r="BC576">
            <v>0</v>
          </cell>
          <cell r="BE576">
            <v>0</v>
          </cell>
          <cell r="BF576">
            <v>0</v>
          </cell>
          <cell r="BG576">
            <v>0</v>
          </cell>
          <cell r="BH576">
            <v>0</v>
          </cell>
          <cell r="BJ576">
            <v>0</v>
          </cell>
          <cell r="BK576">
            <v>0</v>
          </cell>
          <cell r="BL576">
            <v>0</v>
          </cell>
          <cell r="BM576">
            <v>0</v>
          </cell>
          <cell r="BO576">
            <v>0</v>
          </cell>
          <cell r="BP576">
            <v>0</v>
          </cell>
          <cell r="BQ576">
            <v>0</v>
          </cell>
          <cell r="BT576">
            <v>0</v>
          </cell>
          <cell r="BV576">
            <v>0</v>
          </cell>
          <cell r="BX576">
            <v>0</v>
          </cell>
          <cell r="BY576">
            <v>0</v>
          </cell>
          <cell r="BZ576">
            <v>0</v>
          </cell>
          <cell r="CA576">
            <v>0</v>
          </cell>
          <cell r="CC576">
            <v>0</v>
          </cell>
          <cell r="CD576">
            <v>0</v>
          </cell>
          <cell r="CE576">
            <v>0</v>
          </cell>
          <cell r="CG576">
            <v>0</v>
          </cell>
          <cell r="CI576">
            <v>0</v>
          </cell>
          <cell r="CJ576">
            <v>0</v>
          </cell>
          <cell r="CK576">
            <v>0</v>
          </cell>
          <cell r="CL576">
            <v>0</v>
          </cell>
          <cell r="CN576">
            <v>0</v>
          </cell>
          <cell r="CO576">
            <v>0</v>
          </cell>
          <cell r="CP576">
            <v>0</v>
          </cell>
          <cell r="CQ576">
            <v>0</v>
          </cell>
          <cell r="CS576">
            <v>0</v>
          </cell>
          <cell r="CT576">
            <v>0</v>
          </cell>
          <cell r="CU576">
            <v>0</v>
          </cell>
          <cell r="CV576">
            <v>0</v>
          </cell>
          <cell r="CX576">
            <v>0</v>
          </cell>
          <cell r="CZ576">
            <v>0</v>
          </cell>
          <cell r="DA576">
            <v>0</v>
          </cell>
          <cell r="DB576">
            <v>0</v>
          </cell>
          <cell r="DC576">
            <v>0</v>
          </cell>
          <cell r="DE576">
            <v>0</v>
          </cell>
          <cell r="DF576">
            <v>0</v>
          </cell>
          <cell r="DG576">
            <v>0</v>
          </cell>
          <cell r="DI576">
            <v>0</v>
          </cell>
          <cell r="DK576">
            <v>0</v>
          </cell>
          <cell r="DM576">
            <v>0</v>
          </cell>
          <cell r="DO576">
            <v>0</v>
          </cell>
          <cell r="DP576">
            <v>0</v>
          </cell>
          <cell r="DQ576">
            <v>0</v>
          </cell>
          <cell r="DR576">
            <v>0</v>
          </cell>
          <cell r="DT576">
            <v>0</v>
          </cell>
          <cell r="DU576">
            <v>0</v>
          </cell>
          <cell r="DV576">
            <v>0</v>
          </cell>
          <cell r="DW576">
            <v>0</v>
          </cell>
          <cell r="EC576">
            <v>8</v>
          </cell>
          <cell r="ED576">
            <v>2117040</v>
          </cell>
          <cell r="EE576" t="str">
            <v>Crane Driver 7 - 12 ton</v>
          </cell>
          <cell r="EF576" t="str">
            <v>U7</v>
          </cell>
          <cell r="EG576" t="str">
            <v>/Day</v>
          </cell>
          <cell r="EH576">
            <v>0</v>
          </cell>
          <cell r="EO576">
            <v>225550</v>
          </cell>
          <cell r="EP576" t="str">
            <v>Lab-Ext Hire-Adm-Allow-Hrly</v>
          </cell>
          <cell r="EQ576" t="str">
            <v>22550</v>
          </cell>
          <cell r="ER576" t="str">
            <v>Lab-Ext Hire-Adm</v>
          </cell>
        </row>
        <row r="577">
          <cell r="EO577">
            <v>225560</v>
          </cell>
          <cell r="EP577" t="str">
            <v>Lab-Ext Hire-Adm-Allow-%</v>
          </cell>
          <cell r="EQ577" t="str">
            <v>22550</v>
          </cell>
          <cell r="ER577" t="str">
            <v>Lab-Ext Hire-Adm</v>
          </cell>
        </row>
        <row r="578">
          <cell r="B578">
            <v>2118</v>
          </cell>
          <cell r="C578" t="str">
            <v>CAT B - U 8</v>
          </cell>
          <cell r="EC578" t="str">
            <v>*</v>
          </cell>
          <cell r="ED578">
            <v>2118</v>
          </cell>
          <cell r="EE578" t="str">
            <v>CAT B - U 8</v>
          </cell>
          <cell r="EO578">
            <v>225570</v>
          </cell>
          <cell r="EP578" t="str">
            <v>Lab-Ext Hire-Adm-CompCont</v>
          </cell>
          <cell r="EQ578" t="str">
            <v>22550</v>
          </cell>
          <cell r="ER578" t="str">
            <v>Lab-Ext Hire-Adm</v>
          </cell>
        </row>
        <row r="579">
          <cell r="EO579">
            <v>225580</v>
          </cell>
          <cell r="EP579" t="str">
            <v>Lab-Ext Hire-Adm-StatutCont</v>
          </cell>
          <cell r="EQ579" t="str">
            <v>22550</v>
          </cell>
          <cell r="ER579" t="str">
            <v>Lab-Ext Hire-Adm</v>
          </cell>
        </row>
        <row r="580">
          <cell r="B580">
            <v>2118000</v>
          </cell>
          <cell r="C580" t="str">
            <v>Section Team Leader</v>
          </cell>
          <cell r="D580" t="str">
            <v>U8</v>
          </cell>
          <cell r="E580" t="str">
            <v>/Day</v>
          </cell>
          <cell r="F580">
            <v>224.18864909547639</v>
          </cell>
          <cell r="G580">
            <v>5849.0818549009791</v>
          </cell>
          <cell r="J580" t="str">
            <v>B</v>
          </cell>
          <cell r="L580">
            <v>0</v>
          </cell>
          <cell r="M580">
            <v>0</v>
          </cell>
          <cell r="N580">
            <v>0</v>
          </cell>
          <cell r="O580">
            <v>0</v>
          </cell>
          <cell r="P580">
            <v>5849.0818549009791</v>
          </cell>
          <cell r="Q580">
            <v>224.18864909547639</v>
          </cell>
          <cell r="S580">
            <v>2300.5020562499999</v>
          </cell>
          <cell r="T580">
            <v>0</v>
          </cell>
          <cell r="U580">
            <v>0</v>
          </cell>
          <cell r="V580">
            <v>2300.5020562499999</v>
          </cell>
          <cell r="X580">
            <v>17.635125000000002</v>
          </cell>
          <cell r="Y580">
            <v>23.513500000000001</v>
          </cell>
          <cell r="Z580">
            <v>0</v>
          </cell>
          <cell r="AA580">
            <v>0</v>
          </cell>
          <cell r="AB580">
            <v>0</v>
          </cell>
          <cell r="AC580">
            <v>0</v>
          </cell>
          <cell r="AD580">
            <v>17.635125000000002</v>
          </cell>
          <cell r="AE580">
            <v>23.513500000000001</v>
          </cell>
          <cell r="AG580">
            <v>13</v>
          </cell>
          <cell r="AH580">
            <v>0</v>
          </cell>
          <cell r="AI580">
            <v>0</v>
          </cell>
          <cell r="AJ580">
            <v>0</v>
          </cell>
          <cell r="AK580">
            <v>0</v>
          </cell>
          <cell r="AL580">
            <v>0</v>
          </cell>
          <cell r="AM580">
            <v>13</v>
          </cell>
          <cell r="AN580">
            <v>0</v>
          </cell>
          <cell r="AP580">
            <v>0.2</v>
          </cell>
          <cell r="AQ580">
            <v>0</v>
          </cell>
          <cell r="AR580">
            <v>0</v>
          </cell>
          <cell r="AS580">
            <v>0.2</v>
          </cell>
          <cell r="AU580">
            <v>1700.0244</v>
          </cell>
          <cell r="AV580">
            <v>0</v>
          </cell>
          <cell r="AW580">
            <v>0</v>
          </cell>
          <cell r="AX580">
            <v>1700.0244</v>
          </cell>
          <cell r="AZ580">
            <v>0</v>
          </cell>
          <cell r="BA580">
            <v>0</v>
          </cell>
          <cell r="BB580">
            <v>0</v>
          </cell>
          <cell r="BC580">
            <v>0</v>
          </cell>
          <cell r="BE580">
            <v>0</v>
          </cell>
          <cell r="BF580">
            <v>0</v>
          </cell>
          <cell r="BG580">
            <v>0</v>
          </cell>
          <cell r="BH580">
            <v>0</v>
          </cell>
          <cell r="BJ580">
            <v>20</v>
          </cell>
          <cell r="BK580">
            <v>0</v>
          </cell>
          <cell r="BL580">
            <v>0</v>
          </cell>
          <cell r="BM580">
            <v>20</v>
          </cell>
          <cell r="BO580">
            <v>0</v>
          </cell>
          <cell r="BP580">
            <v>0</v>
          </cell>
          <cell r="BQ580">
            <v>0</v>
          </cell>
          <cell r="BT580">
            <v>0</v>
          </cell>
          <cell r="BV580">
            <v>87.094942500000002</v>
          </cell>
          <cell r="BX580">
            <v>43.168780237499995</v>
          </cell>
          <cell r="BY580">
            <v>0</v>
          </cell>
          <cell r="BZ580">
            <v>0</v>
          </cell>
          <cell r="CA580">
            <v>43.168780237499995</v>
          </cell>
          <cell r="CC580">
            <v>0</v>
          </cell>
          <cell r="CD580">
            <v>0</v>
          </cell>
          <cell r="CE580">
            <v>0</v>
          </cell>
          <cell r="CG580">
            <v>185.65051593937497</v>
          </cell>
          <cell r="CI580">
            <v>11.6319034734375</v>
          </cell>
          <cell r="CJ580">
            <v>0</v>
          </cell>
          <cell r="CK580">
            <v>0</v>
          </cell>
          <cell r="CL580">
            <v>11.6319034734375</v>
          </cell>
          <cell r="CN580">
            <v>42.297830812499996</v>
          </cell>
          <cell r="CO580">
            <v>0</v>
          </cell>
          <cell r="CP580">
            <v>0</v>
          </cell>
          <cell r="CQ580">
            <v>42.297830812499996</v>
          </cell>
          <cell r="CS580">
            <v>238.23999418155748</v>
          </cell>
          <cell r="CT580">
            <v>0</v>
          </cell>
          <cell r="CU580">
            <v>0</v>
          </cell>
          <cell r="CV580">
            <v>238.23999418155748</v>
          </cell>
          <cell r="CX580">
            <v>0</v>
          </cell>
          <cell r="CZ580">
            <v>248.36832465410959</v>
          </cell>
          <cell r="DA580">
            <v>0</v>
          </cell>
          <cell r="DB580">
            <v>0</v>
          </cell>
          <cell r="DC580">
            <v>248.36832465410959</v>
          </cell>
          <cell r="DE580">
            <v>0</v>
          </cell>
          <cell r="DF580">
            <v>0</v>
          </cell>
          <cell r="DG580">
            <v>0</v>
          </cell>
          <cell r="DI580">
            <v>80.517571968750005</v>
          </cell>
          <cell r="DK580">
            <v>191.63182128562499</v>
          </cell>
          <cell r="DM580">
            <v>490.69708859812494</v>
          </cell>
          <cell r="DO580">
            <v>45.937945628623041</v>
          </cell>
          <cell r="DP580">
            <v>0</v>
          </cell>
          <cell r="DQ580">
            <v>0</v>
          </cell>
          <cell r="DR580">
            <v>45.937945628623041</v>
          </cell>
          <cell r="DT580">
            <v>4316.8780237499996</v>
          </cell>
          <cell r="DU580">
            <v>0</v>
          </cell>
          <cell r="DV580">
            <v>0</v>
          </cell>
          <cell r="DW580">
            <v>4316.8780237499996</v>
          </cell>
          <cell r="EC580">
            <v>8</v>
          </cell>
          <cell r="ED580">
            <v>2118000</v>
          </cell>
          <cell r="EE580" t="str">
            <v>Section Team Leader</v>
          </cell>
          <cell r="EF580" t="str">
            <v>U8</v>
          </cell>
          <cell r="EG580" t="str">
            <v>/Day</v>
          </cell>
          <cell r="EH580">
            <v>224.19</v>
          </cell>
          <cell r="EO580">
            <v>225590</v>
          </cell>
          <cell r="EP580" t="str">
            <v>Lab-Ext Hire-Adm-Provisions</v>
          </cell>
          <cell r="EQ580" t="str">
            <v>22550</v>
          </cell>
          <cell r="ER580" t="str">
            <v>Lab-Ext Hire-Adm</v>
          </cell>
        </row>
        <row r="581">
          <cell r="B581">
            <v>2118010</v>
          </cell>
          <cell r="C581" t="str">
            <v>LHD Driver</v>
          </cell>
          <cell r="D581" t="str">
            <v>U8</v>
          </cell>
          <cell r="E581" t="str">
            <v>/Day</v>
          </cell>
          <cell r="F581">
            <v>224.18864909547639</v>
          </cell>
          <cell r="G581">
            <v>5849.0818549009791</v>
          </cell>
          <cell r="J581" t="str">
            <v>B</v>
          </cell>
          <cell r="L581">
            <v>0</v>
          </cell>
          <cell r="M581">
            <v>0</v>
          </cell>
          <cell r="N581">
            <v>0</v>
          </cell>
          <cell r="O581">
            <v>0</v>
          </cell>
          <cell r="P581">
            <v>5849.0818549009791</v>
          </cell>
          <cell r="Q581">
            <v>224.18864909547639</v>
          </cell>
          <cell r="S581">
            <v>2300.5020562499999</v>
          </cell>
          <cell r="T581">
            <v>0</v>
          </cell>
          <cell r="U581">
            <v>0</v>
          </cell>
          <cell r="V581">
            <v>2300.5020562499999</v>
          </cell>
          <cell r="X581">
            <v>17.635125000000002</v>
          </cell>
          <cell r="Y581">
            <v>23.513500000000001</v>
          </cell>
          <cell r="Z581">
            <v>0</v>
          </cell>
          <cell r="AA581">
            <v>0</v>
          </cell>
          <cell r="AB581">
            <v>0</v>
          </cell>
          <cell r="AC581">
            <v>0</v>
          </cell>
          <cell r="AD581">
            <v>17.635125000000002</v>
          </cell>
          <cell r="AE581">
            <v>23.513500000000001</v>
          </cell>
          <cell r="AG581">
            <v>13</v>
          </cell>
          <cell r="AH581">
            <v>0</v>
          </cell>
          <cell r="AI581">
            <v>0</v>
          </cell>
          <cell r="AJ581">
            <v>0</v>
          </cell>
          <cell r="AK581">
            <v>0</v>
          </cell>
          <cell r="AL581">
            <v>0</v>
          </cell>
          <cell r="AM581">
            <v>13</v>
          </cell>
          <cell r="AN581">
            <v>0</v>
          </cell>
          <cell r="AP581">
            <v>0.2</v>
          </cell>
          <cell r="AQ581">
            <v>0</v>
          </cell>
          <cell r="AR581">
            <v>0</v>
          </cell>
          <cell r="AS581">
            <v>0.2</v>
          </cell>
          <cell r="AU581">
            <v>1700.0244</v>
          </cell>
          <cell r="AV581">
            <v>0</v>
          </cell>
          <cell r="AW581">
            <v>0</v>
          </cell>
          <cell r="AX581">
            <v>1700.0244</v>
          </cell>
          <cell r="AZ581">
            <v>0</v>
          </cell>
          <cell r="BA581">
            <v>0</v>
          </cell>
          <cell r="BB581">
            <v>0</v>
          </cell>
          <cell r="BC581">
            <v>0</v>
          </cell>
          <cell r="BE581">
            <v>0</v>
          </cell>
          <cell r="BF581">
            <v>0</v>
          </cell>
          <cell r="BG581">
            <v>0</v>
          </cell>
          <cell r="BH581">
            <v>0</v>
          </cell>
          <cell r="BJ581">
            <v>20</v>
          </cell>
          <cell r="BK581">
            <v>0</v>
          </cell>
          <cell r="BL581">
            <v>0</v>
          </cell>
          <cell r="BM581">
            <v>20</v>
          </cell>
          <cell r="BO581">
            <v>0</v>
          </cell>
          <cell r="BP581">
            <v>0</v>
          </cell>
          <cell r="BQ581">
            <v>0</v>
          </cell>
          <cell r="BT581">
            <v>0</v>
          </cell>
          <cell r="BV581">
            <v>87.094942500000002</v>
          </cell>
          <cell r="BX581">
            <v>43.168780237499995</v>
          </cell>
          <cell r="BY581">
            <v>0</v>
          </cell>
          <cell r="BZ581">
            <v>0</v>
          </cell>
          <cell r="CA581">
            <v>43.168780237499995</v>
          </cell>
          <cell r="CC581">
            <v>0</v>
          </cell>
          <cell r="CD581">
            <v>0</v>
          </cell>
          <cell r="CE581">
            <v>0</v>
          </cell>
          <cell r="CG581">
            <v>185.65051593937497</v>
          </cell>
          <cell r="CI581">
            <v>11.6319034734375</v>
          </cell>
          <cell r="CJ581">
            <v>0</v>
          </cell>
          <cell r="CK581">
            <v>0</v>
          </cell>
          <cell r="CL581">
            <v>11.6319034734375</v>
          </cell>
          <cell r="CN581">
            <v>42.297830812499996</v>
          </cell>
          <cell r="CO581">
            <v>0</v>
          </cell>
          <cell r="CP581">
            <v>0</v>
          </cell>
          <cell r="CQ581">
            <v>42.297830812499996</v>
          </cell>
          <cell r="CS581">
            <v>238.23999418155748</v>
          </cell>
          <cell r="CT581">
            <v>0</v>
          </cell>
          <cell r="CU581">
            <v>0</v>
          </cell>
          <cell r="CV581">
            <v>238.23999418155748</v>
          </cell>
          <cell r="CX581">
            <v>0</v>
          </cell>
          <cell r="CZ581">
            <v>248.36832465410959</v>
          </cell>
          <cell r="DA581">
            <v>0</v>
          </cell>
          <cell r="DB581">
            <v>0</v>
          </cell>
          <cell r="DC581">
            <v>248.36832465410959</v>
          </cell>
          <cell r="DE581">
            <v>0</v>
          </cell>
          <cell r="DF581">
            <v>0</v>
          </cell>
          <cell r="DG581">
            <v>0</v>
          </cell>
          <cell r="DI581">
            <v>80.517571968750005</v>
          </cell>
          <cell r="DK581">
            <v>191.63182128562499</v>
          </cell>
          <cell r="DM581">
            <v>490.69708859812494</v>
          </cell>
          <cell r="DO581">
            <v>45.937945628623041</v>
          </cell>
          <cell r="DP581">
            <v>0</v>
          </cell>
          <cell r="DQ581">
            <v>0</v>
          </cell>
          <cell r="DR581">
            <v>45.937945628623041</v>
          </cell>
          <cell r="DT581">
            <v>4316.8780237499996</v>
          </cell>
          <cell r="DU581">
            <v>0</v>
          </cell>
          <cell r="DV581">
            <v>0</v>
          </cell>
          <cell r="DW581">
            <v>4316.8780237499996</v>
          </cell>
          <cell r="EC581">
            <v>8</v>
          </cell>
          <cell r="ED581">
            <v>2118010</v>
          </cell>
          <cell r="EE581" t="str">
            <v>LHD Driver</v>
          </cell>
          <cell r="EF581" t="str">
            <v>U8</v>
          </cell>
          <cell r="EG581" t="str">
            <v>/Day</v>
          </cell>
          <cell r="EH581">
            <v>224.19</v>
          </cell>
          <cell r="EO581">
            <v>225599</v>
          </cell>
          <cell r="EP581" t="str">
            <v>Lab-Ext Hire-Adm-Unallocated</v>
          </cell>
          <cell r="EQ581" t="str">
            <v>22550</v>
          </cell>
          <cell r="ER581" t="str">
            <v>Lab-Ext Hire-Adm</v>
          </cell>
        </row>
        <row r="582">
          <cell r="B582">
            <v>2118020</v>
          </cell>
          <cell r="C582" t="str">
            <v>Truck Driver - 12 ton</v>
          </cell>
          <cell r="D582" t="str">
            <v>U8</v>
          </cell>
          <cell r="E582" t="str">
            <v>/Day</v>
          </cell>
          <cell r="F582">
            <v>221.516077109175</v>
          </cell>
          <cell r="G582">
            <v>5779.3544517783757</v>
          </cell>
          <cell r="J582" t="str">
            <v>B</v>
          </cell>
          <cell r="L582">
            <v>0</v>
          </cell>
          <cell r="M582">
            <v>0</v>
          </cell>
          <cell r="N582">
            <v>0</v>
          </cell>
          <cell r="O582">
            <v>0</v>
          </cell>
          <cell r="P582">
            <v>5779.3544517783757</v>
          </cell>
          <cell r="Q582">
            <v>221.516077109175</v>
          </cell>
          <cell r="S582">
            <v>2300.5020562499999</v>
          </cell>
          <cell r="T582">
            <v>0</v>
          </cell>
          <cell r="U582">
            <v>0</v>
          </cell>
          <cell r="V582">
            <v>2300.5020562499999</v>
          </cell>
          <cell r="X582">
            <v>17.635125000000002</v>
          </cell>
          <cell r="Y582">
            <v>23.513500000000001</v>
          </cell>
          <cell r="Z582">
            <v>0</v>
          </cell>
          <cell r="AA582">
            <v>0</v>
          </cell>
          <cell r="AB582">
            <v>0</v>
          </cell>
          <cell r="AC582">
            <v>0</v>
          </cell>
          <cell r="AD582">
            <v>17.635125000000002</v>
          </cell>
          <cell r="AE582">
            <v>23.513500000000001</v>
          </cell>
          <cell r="AG582">
            <v>13</v>
          </cell>
          <cell r="AH582">
            <v>0</v>
          </cell>
          <cell r="AI582">
            <v>0</v>
          </cell>
          <cell r="AJ582">
            <v>0</v>
          </cell>
          <cell r="AK582">
            <v>0</v>
          </cell>
          <cell r="AL582">
            <v>0</v>
          </cell>
          <cell r="AM582">
            <v>13</v>
          </cell>
          <cell r="AN582">
            <v>0</v>
          </cell>
          <cell r="AP582">
            <v>0.2</v>
          </cell>
          <cell r="AQ582">
            <v>0</v>
          </cell>
          <cell r="AR582">
            <v>0</v>
          </cell>
          <cell r="AS582">
            <v>0.2</v>
          </cell>
          <cell r="AU582">
            <v>1700.0244</v>
          </cell>
          <cell r="AV582">
            <v>0</v>
          </cell>
          <cell r="AW582">
            <v>0</v>
          </cell>
          <cell r="AX582">
            <v>1700.0244</v>
          </cell>
          <cell r="AZ582">
            <v>0</v>
          </cell>
          <cell r="BA582">
            <v>0</v>
          </cell>
          <cell r="BB582">
            <v>0</v>
          </cell>
          <cell r="BC582">
            <v>0</v>
          </cell>
          <cell r="BE582">
            <v>0</v>
          </cell>
          <cell r="BF582">
            <v>0</v>
          </cell>
          <cell r="BG582">
            <v>0</v>
          </cell>
          <cell r="BH582">
            <v>0</v>
          </cell>
          <cell r="BJ582">
            <v>20</v>
          </cell>
          <cell r="BK582">
            <v>0</v>
          </cell>
          <cell r="BL582">
            <v>0</v>
          </cell>
          <cell r="BM582">
            <v>20</v>
          </cell>
          <cell r="BO582">
            <v>0</v>
          </cell>
          <cell r="BP582">
            <v>0</v>
          </cell>
          <cell r="BQ582">
            <v>0</v>
          </cell>
          <cell r="BT582">
            <v>0</v>
          </cell>
          <cell r="BV582">
            <v>21.778627500000002</v>
          </cell>
          <cell r="BX582">
            <v>42.515617087499997</v>
          </cell>
          <cell r="BY582">
            <v>0</v>
          </cell>
          <cell r="BZ582">
            <v>0</v>
          </cell>
          <cell r="CA582">
            <v>42.515617087499997</v>
          </cell>
          <cell r="CC582">
            <v>0</v>
          </cell>
          <cell r="CD582">
            <v>0</v>
          </cell>
          <cell r="CE582">
            <v>0</v>
          </cell>
          <cell r="CG582">
            <v>185.65051593937497</v>
          </cell>
          <cell r="CI582">
            <v>11.6319034734375</v>
          </cell>
          <cell r="CJ582">
            <v>0</v>
          </cell>
          <cell r="CK582">
            <v>0</v>
          </cell>
          <cell r="CL582">
            <v>11.6319034734375</v>
          </cell>
          <cell r="CN582">
            <v>42.297830812499996</v>
          </cell>
          <cell r="CO582">
            <v>0</v>
          </cell>
          <cell r="CP582">
            <v>0</v>
          </cell>
          <cell r="CQ582">
            <v>42.297830812499996</v>
          </cell>
          <cell r="CS582">
            <v>238.23999418155748</v>
          </cell>
          <cell r="CT582">
            <v>0</v>
          </cell>
          <cell r="CU582">
            <v>0</v>
          </cell>
          <cell r="CV582">
            <v>238.23999418155748</v>
          </cell>
          <cell r="CX582">
            <v>0</v>
          </cell>
          <cell r="CZ582">
            <v>244.61039968150681</v>
          </cell>
          <cell r="DA582">
            <v>0</v>
          </cell>
          <cell r="DB582">
            <v>0</v>
          </cell>
          <cell r="DC582">
            <v>244.61039968150681</v>
          </cell>
          <cell r="DE582">
            <v>0</v>
          </cell>
          <cell r="DF582">
            <v>0</v>
          </cell>
          <cell r="DG582">
            <v>0</v>
          </cell>
          <cell r="DI582">
            <v>80.517571968750005</v>
          </cell>
          <cell r="DK582">
            <v>191.63182128562499</v>
          </cell>
          <cell r="DM582">
            <v>490.69708859812494</v>
          </cell>
          <cell r="DO582">
            <v>45.937945628623041</v>
          </cell>
          <cell r="DP582">
            <v>0</v>
          </cell>
          <cell r="DQ582">
            <v>0</v>
          </cell>
          <cell r="DR582">
            <v>45.937945628623041</v>
          </cell>
          <cell r="DT582">
            <v>4251.5617087499995</v>
          </cell>
          <cell r="DU582">
            <v>0</v>
          </cell>
          <cell r="DV582">
            <v>0</v>
          </cell>
          <cell r="DW582">
            <v>4251.5617087499995</v>
          </cell>
          <cell r="EC582">
            <v>8</v>
          </cell>
          <cell r="ED582">
            <v>2118020</v>
          </cell>
          <cell r="EE582" t="str">
            <v>Truck Driver - 12 ton</v>
          </cell>
          <cell r="EF582" t="str">
            <v>U8</v>
          </cell>
          <cell r="EG582" t="str">
            <v>/Day</v>
          </cell>
          <cell r="EH582">
            <v>221.52</v>
          </cell>
          <cell r="EO582">
            <v>225910</v>
          </cell>
          <cell r="EP582" t="str">
            <v>Lab-Ext Hire-METS-HourlyNorm</v>
          </cell>
          <cell r="EQ582" t="str">
            <v>22590</v>
          </cell>
          <cell r="ER582" t="str">
            <v>Lab-Ext Hire-METS</v>
          </cell>
        </row>
        <row r="583">
          <cell r="B583">
            <v>2118030</v>
          </cell>
          <cell r="C583" t="str">
            <v>Crane  Driver - 12 ton</v>
          </cell>
          <cell r="D583" t="str">
            <v>U8</v>
          </cell>
          <cell r="E583" t="str">
            <v>/Day</v>
          </cell>
          <cell r="F583">
            <v>0</v>
          </cell>
          <cell r="G583">
            <v>0</v>
          </cell>
          <cell r="J583" t="str">
            <v>B</v>
          </cell>
          <cell r="L583">
            <v>0</v>
          </cell>
          <cell r="M583">
            <v>0</v>
          </cell>
          <cell r="N583">
            <v>0</v>
          </cell>
          <cell r="O583">
            <v>0</v>
          </cell>
          <cell r="P583">
            <v>0</v>
          </cell>
          <cell r="Q583">
            <v>0</v>
          </cell>
          <cell r="S583">
            <v>0</v>
          </cell>
          <cell r="T583">
            <v>0</v>
          </cell>
          <cell r="U583">
            <v>0</v>
          </cell>
          <cell r="V583">
            <v>0</v>
          </cell>
          <cell r="X583">
            <v>0</v>
          </cell>
          <cell r="Y583">
            <v>0</v>
          </cell>
          <cell r="Z583">
            <v>0</v>
          </cell>
          <cell r="AA583">
            <v>0</v>
          </cell>
          <cell r="AB583">
            <v>0</v>
          </cell>
          <cell r="AC583">
            <v>0</v>
          </cell>
          <cell r="AD583">
            <v>0</v>
          </cell>
          <cell r="AE583">
            <v>0</v>
          </cell>
          <cell r="AG583">
            <v>0</v>
          </cell>
          <cell r="AH583">
            <v>0</v>
          </cell>
          <cell r="AI583">
            <v>0</v>
          </cell>
          <cell r="AJ583">
            <v>0</v>
          </cell>
          <cell r="AK583">
            <v>0</v>
          </cell>
          <cell r="AL583">
            <v>0</v>
          </cell>
          <cell r="AM583">
            <v>0</v>
          </cell>
          <cell r="AN583">
            <v>0</v>
          </cell>
          <cell r="AP583">
            <v>0</v>
          </cell>
          <cell r="AQ583">
            <v>0</v>
          </cell>
          <cell r="AR583">
            <v>0</v>
          </cell>
          <cell r="AS583">
            <v>0</v>
          </cell>
          <cell r="AU583">
            <v>0</v>
          </cell>
          <cell r="AV583">
            <v>0</v>
          </cell>
          <cell r="AW583">
            <v>0</v>
          </cell>
          <cell r="AX583">
            <v>0</v>
          </cell>
          <cell r="AZ583">
            <v>0</v>
          </cell>
          <cell r="BA583">
            <v>0</v>
          </cell>
          <cell r="BB583">
            <v>0</v>
          </cell>
          <cell r="BC583">
            <v>0</v>
          </cell>
          <cell r="BE583">
            <v>0</v>
          </cell>
          <cell r="BF583">
            <v>0</v>
          </cell>
          <cell r="BG583">
            <v>0</v>
          </cell>
          <cell r="BH583">
            <v>0</v>
          </cell>
          <cell r="BJ583">
            <v>0</v>
          </cell>
          <cell r="BK583">
            <v>0</v>
          </cell>
          <cell r="BL583">
            <v>0</v>
          </cell>
          <cell r="BM583">
            <v>0</v>
          </cell>
          <cell r="BO583">
            <v>0</v>
          </cell>
          <cell r="BP583">
            <v>0</v>
          </cell>
          <cell r="BQ583">
            <v>0</v>
          </cell>
          <cell r="BT583">
            <v>0</v>
          </cell>
          <cell r="BV583">
            <v>0</v>
          </cell>
          <cell r="BX583">
            <v>0</v>
          </cell>
          <cell r="BY583">
            <v>0</v>
          </cell>
          <cell r="BZ583">
            <v>0</v>
          </cell>
          <cell r="CA583">
            <v>0</v>
          </cell>
          <cell r="CC583">
            <v>0</v>
          </cell>
          <cell r="CD583">
            <v>0</v>
          </cell>
          <cell r="CE583">
            <v>0</v>
          </cell>
          <cell r="CG583">
            <v>0</v>
          </cell>
          <cell r="CI583">
            <v>0</v>
          </cell>
          <cell r="CJ583">
            <v>0</v>
          </cell>
          <cell r="CK583">
            <v>0</v>
          </cell>
          <cell r="CL583">
            <v>0</v>
          </cell>
          <cell r="CN583">
            <v>0</v>
          </cell>
          <cell r="CO583">
            <v>0</v>
          </cell>
          <cell r="CP583">
            <v>0</v>
          </cell>
          <cell r="CQ583">
            <v>0</v>
          </cell>
          <cell r="CS583">
            <v>0</v>
          </cell>
          <cell r="CT583">
            <v>0</v>
          </cell>
          <cell r="CU583">
            <v>0</v>
          </cell>
          <cell r="CV583">
            <v>0</v>
          </cell>
          <cell r="CX583">
            <v>0</v>
          </cell>
          <cell r="CZ583">
            <v>0</v>
          </cell>
          <cell r="DA583">
            <v>0</v>
          </cell>
          <cell r="DB583">
            <v>0</v>
          </cell>
          <cell r="DC583">
            <v>0</v>
          </cell>
          <cell r="DE583">
            <v>0</v>
          </cell>
          <cell r="DF583">
            <v>0</v>
          </cell>
          <cell r="DG583">
            <v>0</v>
          </cell>
          <cell r="DI583">
            <v>0</v>
          </cell>
          <cell r="DK583">
            <v>0</v>
          </cell>
          <cell r="DM583">
            <v>0</v>
          </cell>
          <cell r="DO583">
            <v>0</v>
          </cell>
          <cell r="DP583">
            <v>0</v>
          </cell>
          <cell r="DQ583">
            <v>0</v>
          </cell>
          <cell r="DR583">
            <v>0</v>
          </cell>
          <cell r="DT583">
            <v>0</v>
          </cell>
          <cell r="DU583">
            <v>0</v>
          </cell>
          <cell r="DV583">
            <v>0</v>
          </cell>
          <cell r="DW583">
            <v>0</v>
          </cell>
          <cell r="EC583">
            <v>8</v>
          </cell>
          <cell r="ED583">
            <v>2118030</v>
          </cell>
          <cell r="EE583" t="str">
            <v>Crane  Driver - 12 ton</v>
          </cell>
          <cell r="EF583" t="str">
            <v>U8</v>
          </cell>
          <cell r="EG583" t="str">
            <v>/Day</v>
          </cell>
          <cell r="EH583">
            <v>0</v>
          </cell>
          <cell r="EO583">
            <v>225915</v>
          </cell>
          <cell r="EP583" t="str">
            <v>Lab-Ext Hire-METS-HourlyExc</v>
          </cell>
          <cell r="EQ583" t="str">
            <v>22590</v>
          </cell>
          <cell r="ER583" t="str">
            <v>Lab-Ext Hire-METS</v>
          </cell>
        </row>
        <row r="584">
          <cell r="EO584">
            <v>225920</v>
          </cell>
          <cell r="EP584" t="str">
            <v>Lab-Ext Hire-METS-Sundry</v>
          </cell>
          <cell r="EQ584" t="str">
            <v>22590</v>
          </cell>
          <cell r="ER584" t="str">
            <v>Lab-Ext Hire-METS</v>
          </cell>
        </row>
        <row r="585">
          <cell r="B585">
            <v>2121</v>
          </cell>
          <cell r="C585" t="str">
            <v>CAT B - S 1</v>
          </cell>
          <cell r="EC585" t="str">
            <v>*</v>
          </cell>
          <cell r="ED585">
            <v>2121</v>
          </cell>
          <cell r="EE585" t="str">
            <v>CAT B - S 1</v>
          </cell>
          <cell r="EO585">
            <v>225930</v>
          </cell>
          <cell r="EP585" t="str">
            <v>Lab-Ext Hire-METS-Bonus</v>
          </cell>
          <cell r="EQ585" t="str">
            <v>22590</v>
          </cell>
          <cell r="ER585" t="str">
            <v>Lab-Ext Hire-METS</v>
          </cell>
        </row>
        <row r="586">
          <cell r="EO586">
            <v>225940</v>
          </cell>
          <cell r="EP586" t="str">
            <v>Lab-Ext Hire-METS-Allow-Fixd</v>
          </cell>
          <cell r="EQ586" t="str">
            <v>22590</v>
          </cell>
          <cell r="ER586" t="str">
            <v>Lab-Ext Hire-METS</v>
          </cell>
        </row>
        <row r="587">
          <cell r="B587">
            <v>2121000</v>
          </cell>
          <cell r="C587" t="str">
            <v>Tip Attendant</v>
          </cell>
          <cell r="D587" t="str">
            <v>S1</v>
          </cell>
          <cell r="E587" t="str">
            <v>/Day</v>
          </cell>
          <cell r="F587">
            <v>73.336572402430022</v>
          </cell>
          <cell r="G587">
            <v>1913.3511739793994</v>
          </cell>
          <cell r="J587" t="str">
            <v>B</v>
          </cell>
          <cell r="L587">
            <v>0</v>
          </cell>
          <cell r="M587">
            <v>0</v>
          </cell>
          <cell r="N587">
            <v>0</v>
          </cell>
          <cell r="O587">
            <v>0</v>
          </cell>
          <cell r="P587">
            <v>1913.3511739793994</v>
          </cell>
          <cell r="Q587">
            <v>73.336572402430022</v>
          </cell>
          <cell r="S587">
            <v>842.38087499999995</v>
          </cell>
          <cell r="T587">
            <v>0</v>
          </cell>
          <cell r="U587">
            <v>0</v>
          </cell>
          <cell r="V587">
            <v>842.38087499999995</v>
          </cell>
          <cell r="X587">
            <v>6.4574999999999996</v>
          </cell>
          <cell r="Y587">
            <v>8.61</v>
          </cell>
          <cell r="Z587">
            <v>0</v>
          </cell>
          <cell r="AA587">
            <v>0</v>
          </cell>
          <cell r="AB587">
            <v>0</v>
          </cell>
          <cell r="AC587">
            <v>0</v>
          </cell>
          <cell r="AD587">
            <v>6.4574999999999996</v>
          </cell>
          <cell r="AE587">
            <v>8.61</v>
          </cell>
          <cell r="AG587">
            <v>13</v>
          </cell>
          <cell r="AH587">
            <v>0</v>
          </cell>
          <cell r="AI587">
            <v>0</v>
          </cell>
          <cell r="AJ587">
            <v>0</v>
          </cell>
          <cell r="AK587">
            <v>0</v>
          </cell>
          <cell r="AL587">
            <v>0</v>
          </cell>
          <cell r="AM587">
            <v>13</v>
          </cell>
          <cell r="AN587">
            <v>0</v>
          </cell>
          <cell r="AP587">
            <v>5.5E-2</v>
          </cell>
          <cell r="AQ587">
            <v>0</v>
          </cell>
          <cell r="AR587">
            <v>0</v>
          </cell>
          <cell r="AS587">
            <v>5.5E-2</v>
          </cell>
          <cell r="AU587">
            <v>467.50670999999994</v>
          </cell>
          <cell r="AV587">
            <v>0</v>
          </cell>
          <cell r="AW587">
            <v>0</v>
          </cell>
          <cell r="AX587">
            <v>467.50670999999994</v>
          </cell>
          <cell r="AZ587">
            <v>0</v>
          </cell>
          <cell r="BA587">
            <v>0</v>
          </cell>
          <cell r="BB587">
            <v>0</v>
          </cell>
          <cell r="BC587">
            <v>0</v>
          </cell>
          <cell r="BE587">
            <v>0</v>
          </cell>
          <cell r="BF587">
            <v>0</v>
          </cell>
          <cell r="BG587">
            <v>0</v>
          </cell>
          <cell r="BH587">
            <v>0</v>
          </cell>
          <cell r="BJ587">
            <v>20</v>
          </cell>
          <cell r="BK587">
            <v>0</v>
          </cell>
          <cell r="BL587">
            <v>0</v>
          </cell>
          <cell r="BM587">
            <v>20</v>
          </cell>
          <cell r="BO587">
            <v>0</v>
          </cell>
          <cell r="BP587">
            <v>0</v>
          </cell>
          <cell r="BQ587">
            <v>0</v>
          </cell>
          <cell r="BT587">
            <v>0</v>
          </cell>
          <cell r="BV587">
            <v>18.295612500000001</v>
          </cell>
          <cell r="BX587">
            <v>14.121306975</v>
          </cell>
          <cell r="BY587">
            <v>0</v>
          </cell>
          <cell r="BZ587">
            <v>0</v>
          </cell>
          <cell r="CA587">
            <v>14.121306975</v>
          </cell>
          <cell r="CC587">
            <v>0</v>
          </cell>
          <cell r="CD587">
            <v>0</v>
          </cell>
          <cell r="CE587">
            <v>0</v>
          </cell>
          <cell r="CG587">
            <v>67.98013661249999</v>
          </cell>
          <cell r="CI587">
            <v>3.83304648375</v>
          </cell>
          <cell r="CJ587">
            <v>0</v>
          </cell>
          <cell r="CK587">
            <v>0</v>
          </cell>
          <cell r="CL587">
            <v>3.83304648375</v>
          </cell>
          <cell r="CN587">
            <v>13.938350849999999</v>
          </cell>
          <cell r="CO587">
            <v>0</v>
          </cell>
          <cell r="CP587">
            <v>0</v>
          </cell>
          <cell r="CQ587">
            <v>13.938350849999999</v>
          </cell>
          <cell r="CS587">
            <v>78.506924861573992</v>
          </cell>
          <cell r="CT587">
            <v>0</v>
          </cell>
          <cell r="CU587">
            <v>0</v>
          </cell>
          <cell r="CV587">
            <v>78.506924861573992</v>
          </cell>
          <cell r="CX587">
            <v>0</v>
          </cell>
          <cell r="CZ587">
            <v>81.245875746575351</v>
          </cell>
          <cell r="DA587">
            <v>0</v>
          </cell>
          <cell r="DB587">
            <v>0</v>
          </cell>
          <cell r="DC587">
            <v>81.245875746575351</v>
          </cell>
          <cell r="DE587">
            <v>0</v>
          </cell>
          <cell r="DF587">
            <v>0</v>
          </cell>
          <cell r="DG587">
            <v>0</v>
          </cell>
          <cell r="DI587">
            <v>29.483330625000001</v>
          </cell>
          <cell r="DK587">
            <v>32.431663687499999</v>
          </cell>
          <cell r="DM587">
            <v>179.67984063749998</v>
          </cell>
          <cell r="DO587">
            <v>45.937945628623041</v>
          </cell>
          <cell r="DP587">
            <v>0</v>
          </cell>
          <cell r="DQ587">
            <v>0</v>
          </cell>
          <cell r="DR587">
            <v>45.937945628623041</v>
          </cell>
          <cell r="DT587">
            <v>1412.1306975</v>
          </cell>
          <cell r="DU587">
            <v>0</v>
          </cell>
          <cell r="DV587">
            <v>0</v>
          </cell>
          <cell r="DW587">
            <v>1412.1306975</v>
          </cell>
          <cell r="EC587">
            <v>8</v>
          </cell>
          <cell r="ED587">
            <v>2121000</v>
          </cell>
          <cell r="EE587" t="str">
            <v>Tip Attendant</v>
          </cell>
          <cell r="EF587" t="str">
            <v>S1</v>
          </cell>
          <cell r="EG587" t="str">
            <v>/Day</v>
          </cell>
          <cell r="EH587">
            <v>73.34</v>
          </cell>
          <cell r="EO587">
            <v>225950</v>
          </cell>
          <cell r="EP587" t="str">
            <v>Lab-Ext Hire-METS-Allow-Hrly</v>
          </cell>
          <cell r="EQ587" t="str">
            <v>22590</v>
          </cell>
          <cell r="ER587" t="str">
            <v>Lab-Ext Hire-METS</v>
          </cell>
        </row>
        <row r="588">
          <cell r="B588">
            <v>2121010</v>
          </cell>
          <cell r="C588" t="str">
            <v>Box Attendant</v>
          </cell>
          <cell r="D588" t="str">
            <v>S1</v>
          </cell>
          <cell r="E588" t="str">
            <v>/Day</v>
          </cell>
          <cell r="F588">
            <v>73.336572402430022</v>
          </cell>
          <cell r="G588">
            <v>1913.3511739793994</v>
          </cell>
          <cell r="J588" t="str">
            <v>B</v>
          </cell>
          <cell r="L588">
            <v>0</v>
          </cell>
          <cell r="M588">
            <v>0</v>
          </cell>
          <cell r="N588">
            <v>0</v>
          </cell>
          <cell r="O588">
            <v>0</v>
          </cell>
          <cell r="P588">
            <v>1913.3511739793994</v>
          </cell>
          <cell r="Q588">
            <v>73.336572402430022</v>
          </cell>
          <cell r="S588">
            <v>842.38087499999995</v>
          </cell>
          <cell r="T588">
            <v>0</v>
          </cell>
          <cell r="U588">
            <v>0</v>
          </cell>
          <cell r="V588">
            <v>842.38087499999995</v>
          </cell>
          <cell r="X588">
            <v>6.4574999999999996</v>
          </cell>
          <cell r="Y588">
            <v>8.61</v>
          </cell>
          <cell r="Z588">
            <v>0</v>
          </cell>
          <cell r="AA588">
            <v>0</v>
          </cell>
          <cell r="AB588">
            <v>0</v>
          </cell>
          <cell r="AC588">
            <v>0</v>
          </cell>
          <cell r="AD588">
            <v>6.4574999999999996</v>
          </cell>
          <cell r="AE588">
            <v>8.61</v>
          </cell>
          <cell r="AG588">
            <v>13</v>
          </cell>
          <cell r="AH588">
            <v>0</v>
          </cell>
          <cell r="AI588">
            <v>0</v>
          </cell>
          <cell r="AJ588">
            <v>0</v>
          </cell>
          <cell r="AK588">
            <v>0</v>
          </cell>
          <cell r="AL588">
            <v>0</v>
          </cell>
          <cell r="AM588">
            <v>13</v>
          </cell>
          <cell r="AN588">
            <v>0</v>
          </cell>
          <cell r="AP588">
            <v>5.5E-2</v>
          </cell>
          <cell r="AQ588">
            <v>0</v>
          </cell>
          <cell r="AR588">
            <v>0</v>
          </cell>
          <cell r="AS588">
            <v>5.5E-2</v>
          </cell>
          <cell r="AU588">
            <v>467.50670999999994</v>
          </cell>
          <cell r="AV588">
            <v>0</v>
          </cell>
          <cell r="AW588">
            <v>0</v>
          </cell>
          <cell r="AX588">
            <v>467.50670999999994</v>
          </cell>
          <cell r="AZ588">
            <v>0</v>
          </cell>
          <cell r="BA588">
            <v>0</v>
          </cell>
          <cell r="BB588">
            <v>0</v>
          </cell>
          <cell r="BC588">
            <v>0</v>
          </cell>
          <cell r="BE588">
            <v>0</v>
          </cell>
          <cell r="BF588">
            <v>0</v>
          </cell>
          <cell r="BG588">
            <v>0</v>
          </cell>
          <cell r="BH588">
            <v>0</v>
          </cell>
          <cell r="BJ588">
            <v>20</v>
          </cell>
          <cell r="BK588">
            <v>0</v>
          </cell>
          <cell r="BL588">
            <v>0</v>
          </cell>
          <cell r="BM588">
            <v>20</v>
          </cell>
          <cell r="BO588">
            <v>0</v>
          </cell>
          <cell r="BP588">
            <v>0</v>
          </cell>
          <cell r="BQ588">
            <v>0</v>
          </cell>
          <cell r="BT588">
            <v>0</v>
          </cell>
          <cell r="BV588">
            <v>18.295612500000001</v>
          </cell>
          <cell r="BX588">
            <v>14.121306975</v>
          </cell>
          <cell r="BY588">
            <v>0</v>
          </cell>
          <cell r="BZ588">
            <v>0</v>
          </cell>
          <cell r="CA588">
            <v>14.121306975</v>
          </cell>
          <cell r="CC588">
            <v>0</v>
          </cell>
          <cell r="CD588">
            <v>0</v>
          </cell>
          <cell r="CE588">
            <v>0</v>
          </cell>
          <cell r="CG588">
            <v>67.98013661249999</v>
          </cell>
          <cell r="CI588">
            <v>3.83304648375</v>
          </cell>
          <cell r="CJ588">
            <v>0</v>
          </cell>
          <cell r="CK588">
            <v>0</v>
          </cell>
          <cell r="CL588">
            <v>3.83304648375</v>
          </cell>
          <cell r="CN588">
            <v>13.938350849999999</v>
          </cell>
          <cell r="CO588">
            <v>0</v>
          </cell>
          <cell r="CP588">
            <v>0</v>
          </cell>
          <cell r="CQ588">
            <v>13.938350849999999</v>
          </cell>
          <cell r="CS588">
            <v>78.506924861573992</v>
          </cell>
          <cell r="CT588">
            <v>0</v>
          </cell>
          <cell r="CU588">
            <v>0</v>
          </cell>
          <cell r="CV588">
            <v>78.506924861573992</v>
          </cell>
          <cell r="CX588">
            <v>0</v>
          </cell>
          <cell r="CZ588">
            <v>81.245875746575351</v>
          </cell>
          <cell r="DA588">
            <v>0</v>
          </cell>
          <cell r="DB588">
            <v>0</v>
          </cell>
          <cell r="DC588">
            <v>81.245875746575351</v>
          </cell>
          <cell r="DE588">
            <v>0</v>
          </cell>
          <cell r="DF588">
            <v>0</v>
          </cell>
          <cell r="DG588">
            <v>0</v>
          </cell>
          <cell r="DI588">
            <v>29.483330625000001</v>
          </cell>
          <cell r="DK588">
            <v>32.431663687499999</v>
          </cell>
          <cell r="DM588">
            <v>179.67984063749998</v>
          </cell>
          <cell r="DO588">
            <v>45.937945628623041</v>
          </cell>
          <cell r="DP588">
            <v>0</v>
          </cell>
          <cell r="DQ588">
            <v>0</v>
          </cell>
          <cell r="DR588">
            <v>45.937945628623041</v>
          </cell>
          <cell r="DT588">
            <v>1412.1306975</v>
          </cell>
          <cell r="DU588">
            <v>0</v>
          </cell>
          <cell r="DV588">
            <v>0</v>
          </cell>
          <cell r="DW588">
            <v>1412.1306975</v>
          </cell>
          <cell r="EC588">
            <v>8</v>
          </cell>
          <cell r="ED588">
            <v>2121010</v>
          </cell>
          <cell r="EE588" t="str">
            <v>Box Attendant</v>
          </cell>
          <cell r="EF588" t="str">
            <v>S1</v>
          </cell>
          <cell r="EG588" t="str">
            <v>/Day</v>
          </cell>
          <cell r="EH588">
            <v>73.34</v>
          </cell>
          <cell r="EO588">
            <v>225960</v>
          </cell>
          <cell r="EP588" t="str">
            <v>Lab-Ext Hire-METS-Allow-%</v>
          </cell>
          <cell r="EQ588" t="str">
            <v>22590</v>
          </cell>
          <cell r="ER588" t="str">
            <v>Lab-Ext Hire-METS</v>
          </cell>
        </row>
        <row r="589">
          <cell r="B589">
            <v>2121020</v>
          </cell>
          <cell r="C589" t="str">
            <v>Lazy Chain Attendant</v>
          </cell>
          <cell r="D589" t="str">
            <v>S1</v>
          </cell>
          <cell r="E589" t="str">
            <v>/Day</v>
          </cell>
          <cell r="F589">
            <v>73.336572402430022</v>
          </cell>
          <cell r="G589">
            <v>1913.3511739793994</v>
          </cell>
          <cell r="J589" t="str">
            <v>B</v>
          </cell>
          <cell r="L589">
            <v>0</v>
          </cell>
          <cell r="M589">
            <v>0</v>
          </cell>
          <cell r="N589">
            <v>0</v>
          </cell>
          <cell r="O589">
            <v>0</v>
          </cell>
          <cell r="P589">
            <v>1913.3511739793994</v>
          </cell>
          <cell r="Q589">
            <v>73.336572402430022</v>
          </cell>
          <cell r="S589">
            <v>842.38087499999995</v>
          </cell>
          <cell r="T589">
            <v>0</v>
          </cell>
          <cell r="U589">
            <v>0</v>
          </cell>
          <cell r="V589">
            <v>842.38087499999995</v>
          </cell>
          <cell r="X589">
            <v>6.4574999999999996</v>
          </cell>
          <cell r="Y589">
            <v>8.61</v>
          </cell>
          <cell r="Z589">
            <v>0</v>
          </cell>
          <cell r="AA589">
            <v>0</v>
          </cell>
          <cell r="AB589">
            <v>0</v>
          </cell>
          <cell r="AC589">
            <v>0</v>
          </cell>
          <cell r="AD589">
            <v>6.4574999999999996</v>
          </cell>
          <cell r="AE589">
            <v>8.61</v>
          </cell>
          <cell r="AG589">
            <v>13</v>
          </cell>
          <cell r="AH589">
            <v>0</v>
          </cell>
          <cell r="AI589">
            <v>0</v>
          </cell>
          <cell r="AJ589">
            <v>0</v>
          </cell>
          <cell r="AK589">
            <v>0</v>
          </cell>
          <cell r="AL589">
            <v>0</v>
          </cell>
          <cell r="AM589">
            <v>13</v>
          </cell>
          <cell r="AN589">
            <v>0</v>
          </cell>
          <cell r="AP589">
            <v>5.5E-2</v>
          </cell>
          <cell r="AQ589">
            <v>0</v>
          </cell>
          <cell r="AR589">
            <v>0</v>
          </cell>
          <cell r="AS589">
            <v>5.5E-2</v>
          </cell>
          <cell r="AU589">
            <v>467.50670999999994</v>
          </cell>
          <cell r="AV589">
            <v>0</v>
          </cell>
          <cell r="AW589">
            <v>0</v>
          </cell>
          <cell r="AX589">
            <v>467.50670999999994</v>
          </cell>
          <cell r="AZ589">
            <v>0</v>
          </cell>
          <cell r="BA589">
            <v>0</v>
          </cell>
          <cell r="BB589">
            <v>0</v>
          </cell>
          <cell r="BC589">
            <v>0</v>
          </cell>
          <cell r="BE589">
            <v>0</v>
          </cell>
          <cell r="BF589">
            <v>0</v>
          </cell>
          <cell r="BG589">
            <v>0</v>
          </cell>
          <cell r="BH589">
            <v>0</v>
          </cell>
          <cell r="BJ589">
            <v>20</v>
          </cell>
          <cell r="BK589">
            <v>0</v>
          </cell>
          <cell r="BL589">
            <v>0</v>
          </cell>
          <cell r="BM589">
            <v>20</v>
          </cell>
          <cell r="BO589">
            <v>0</v>
          </cell>
          <cell r="BP589">
            <v>0</v>
          </cell>
          <cell r="BQ589">
            <v>0</v>
          </cell>
          <cell r="BT589">
            <v>0</v>
          </cell>
          <cell r="BV589">
            <v>18.295612500000001</v>
          </cell>
          <cell r="BX589">
            <v>14.121306975</v>
          </cell>
          <cell r="BY589">
            <v>0</v>
          </cell>
          <cell r="BZ589">
            <v>0</v>
          </cell>
          <cell r="CA589">
            <v>14.121306975</v>
          </cell>
          <cell r="CC589">
            <v>0</v>
          </cell>
          <cell r="CD589">
            <v>0</v>
          </cell>
          <cell r="CE589">
            <v>0</v>
          </cell>
          <cell r="CG589">
            <v>67.98013661249999</v>
          </cell>
          <cell r="CI589">
            <v>3.83304648375</v>
          </cell>
          <cell r="CJ589">
            <v>0</v>
          </cell>
          <cell r="CK589">
            <v>0</v>
          </cell>
          <cell r="CL589">
            <v>3.83304648375</v>
          </cell>
          <cell r="CN589">
            <v>13.938350849999999</v>
          </cell>
          <cell r="CO589">
            <v>0</v>
          </cell>
          <cell r="CP589">
            <v>0</v>
          </cell>
          <cell r="CQ589">
            <v>13.938350849999999</v>
          </cell>
          <cell r="CS589">
            <v>78.506924861573992</v>
          </cell>
          <cell r="CT589">
            <v>0</v>
          </cell>
          <cell r="CU589">
            <v>0</v>
          </cell>
          <cell r="CV589">
            <v>78.506924861573992</v>
          </cell>
          <cell r="CX589">
            <v>0</v>
          </cell>
          <cell r="CZ589">
            <v>81.245875746575351</v>
          </cell>
          <cell r="DA589">
            <v>0</v>
          </cell>
          <cell r="DB589">
            <v>0</v>
          </cell>
          <cell r="DC589">
            <v>81.245875746575351</v>
          </cell>
          <cell r="DE589">
            <v>0</v>
          </cell>
          <cell r="DF589">
            <v>0</v>
          </cell>
          <cell r="DG589">
            <v>0</v>
          </cell>
          <cell r="DI589">
            <v>29.483330625000001</v>
          </cell>
          <cell r="DK589">
            <v>32.431663687499999</v>
          </cell>
          <cell r="DM589">
            <v>179.67984063749998</v>
          </cell>
          <cell r="DO589">
            <v>45.937945628623041</v>
          </cell>
          <cell r="DP589">
            <v>0</v>
          </cell>
          <cell r="DQ589">
            <v>0</v>
          </cell>
          <cell r="DR589">
            <v>45.937945628623041</v>
          </cell>
          <cell r="DT589">
            <v>1412.1306975</v>
          </cell>
          <cell r="DU589">
            <v>0</v>
          </cell>
          <cell r="DV589">
            <v>0</v>
          </cell>
          <cell r="DW589">
            <v>1412.1306975</v>
          </cell>
          <cell r="EC589">
            <v>8</v>
          </cell>
          <cell r="ED589">
            <v>2121020</v>
          </cell>
          <cell r="EE589" t="str">
            <v>Lazy Chain Attendant</v>
          </cell>
          <cell r="EF589" t="str">
            <v>S1</v>
          </cell>
          <cell r="EG589" t="str">
            <v>/Day</v>
          </cell>
          <cell r="EH589">
            <v>73.34</v>
          </cell>
          <cell r="EO589">
            <v>225970</v>
          </cell>
          <cell r="EP589" t="str">
            <v>Lab-Ext Hire-METS-CompCont</v>
          </cell>
          <cell r="EQ589" t="str">
            <v>22590</v>
          </cell>
          <cell r="ER589" t="str">
            <v>Lab-Ext Hire-METS</v>
          </cell>
        </row>
        <row r="590">
          <cell r="B590">
            <v>2121030</v>
          </cell>
          <cell r="C590" t="str">
            <v>Bank Assistant</v>
          </cell>
          <cell r="D590" t="str">
            <v>S1</v>
          </cell>
          <cell r="E590" t="str">
            <v>/Day</v>
          </cell>
          <cell r="F590">
            <v>73.336572402430022</v>
          </cell>
          <cell r="G590">
            <v>1913.3511739793994</v>
          </cell>
          <cell r="J590" t="str">
            <v>B</v>
          </cell>
          <cell r="L590">
            <v>0</v>
          </cell>
          <cell r="M590">
            <v>0</v>
          </cell>
          <cell r="N590">
            <v>0</v>
          </cell>
          <cell r="O590">
            <v>0</v>
          </cell>
          <cell r="P590">
            <v>1913.3511739793994</v>
          </cell>
          <cell r="Q590">
            <v>73.336572402430022</v>
          </cell>
          <cell r="S590">
            <v>842.38087499999995</v>
          </cell>
          <cell r="T590">
            <v>0</v>
          </cell>
          <cell r="U590">
            <v>0</v>
          </cell>
          <cell r="V590">
            <v>842.38087499999995</v>
          </cell>
          <cell r="X590">
            <v>6.4574999999999996</v>
          </cell>
          <cell r="Y590">
            <v>8.61</v>
          </cell>
          <cell r="Z590">
            <v>0</v>
          </cell>
          <cell r="AA590">
            <v>0</v>
          </cell>
          <cell r="AB590">
            <v>0</v>
          </cell>
          <cell r="AC590">
            <v>0</v>
          </cell>
          <cell r="AD590">
            <v>6.4574999999999996</v>
          </cell>
          <cell r="AE590">
            <v>8.61</v>
          </cell>
          <cell r="AG590">
            <v>13</v>
          </cell>
          <cell r="AH590">
            <v>0</v>
          </cell>
          <cell r="AI590">
            <v>0</v>
          </cell>
          <cell r="AJ590">
            <v>0</v>
          </cell>
          <cell r="AK590">
            <v>0</v>
          </cell>
          <cell r="AL590">
            <v>0</v>
          </cell>
          <cell r="AM590">
            <v>13</v>
          </cell>
          <cell r="AN590">
            <v>0</v>
          </cell>
          <cell r="AP590">
            <v>5.5E-2</v>
          </cell>
          <cell r="AQ590">
            <v>0</v>
          </cell>
          <cell r="AR590">
            <v>0</v>
          </cell>
          <cell r="AS590">
            <v>5.5E-2</v>
          </cell>
          <cell r="AU590">
            <v>467.50670999999994</v>
          </cell>
          <cell r="AV590">
            <v>0</v>
          </cell>
          <cell r="AW590">
            <v>0</v>
          </cell>
          <cell r="AX590">
            <v>467.50670999999994</v>
          </cell>
          <cell r="AZ590">
            <v>0</v>
          </cell>
          <cell r="BA590">
            <v>0</v>
          </cell>
          <cell r="BB590">
            <v>0</v>
          </cell>
          <cell r="BC590">
            <v>0</v>
          </cell>
          <cell r="BE590">
            <v>0</v>
          </cell>
          <cell r="BF590">
            <v>0</v>
          </cell>
          <cell r="BG590">
            <v>0</v>
          </cell>
          <cell r="BH590">
            <v>0</v>
          </cell>
          <cell r="BJ590">
            <v>20</v>
          </cell>
          <cell r="BK590">
            <v>0</v>
          </cell>
          <cell r="BL590">
            <v>0</v>
          </cell>
          <cell r="BM590">
            <v>20</v>
          </cell>
          <cell r="BO590">
            <v>0</v>
          </cell>
          <cell r="BP590">
            <v>0</v>
          </cell>
          <cell r="BQ590">
            <v>0</v>
          </cell>
          <cell r="BT590">
            <v>0</v>
          </cell>
          <cell r="BV590">
            <v>18.295612500000001</v>
          </cell>
          <cell r="BX590">
            <v>14.121306975</v>
          </cell>
          <cell r="BY590">
            <v>0</v>
          </cell>
          <cell r="BZ590">
            <v>0</v>
          </cell>
          <cell r="CA590">
            <v>14.121306975</v>
          </cell>
          <cell r="CC590">
            <v>0</v>
          </cell>
          <cell r="CD590">
            <v>0</v>
          </cell>
          <cell r="CE590">
            <v>0</v>
          </cell>
          <cell r="CG590">
            <v>67.98013661249999</v>
          </cell>
          <cell r="CI590">
            <v>3.83304648375</v>
          </cell>
          <cell r="CJ590">
            <v>0</v>
          </cell>
          <cell r="CK590">
            <v>0</v>
          </cell>
          <cell r="CL590">
            <v>3.83304648375</v>
          </cell>
          <cell r="CN590">
            <v>13.938350849999999</v>
          </cell>
          <cell r="CO590">
            <v>0</v>
          </cell>
          <cell r="CP590">
            <v>0</v>
          </cell>
          <cell r="CQ590">
            <v>13.938350849999999</v>
          </cell>
          <cell r="CS590">
            <v>78.506924861573992</v>
          </cell>
          <cell r="CT590">
            <v>0</v>
          </cell>
          <cell r="CU590">
            <v>0</v>
          </cell>
          <cell r="CV590">
            <v>78.506924861573992</v>
          </cell>
          <cell r="CX590">
            <v>0</v>
          </cell>
          <cell r="CZ590">
            <v>81.245875746575351</v>
          </cell>
          <cell r="DA590">
            <v>0</v>
          </cell>
          <cell r="DB590">
            <v>0</v>
          </cell>
          <cell r="DC590">
            <v>81.245875746575351</v>
          </cell>
          <cell r="DE590">
            <v>0</v>
          </cell>
          <cell r="DF590">
            <v>0</v>
          </cell>
          <cell r="DG590">
            <v>0</v>
          </cell>
          <cell r="DI590">
            <v>29.483330625000001</v>
          </cell>
          <cell r="DK590">
            <v>32.431663687499999</v>
          </cell>
          <cell r="DM590">
            <v>179.67984063749998</v>
          </cell>
          <cell r="DO590">
            <v>45.937945628623041</v>
          </cell>
          <cell r="DP590">
            <v>0</v>
          </cell>
          <cell r="DQ590">
            <v>0</v>
          </cell>
          <cell r="DR590">
            <v>45.937945628623041</v>
          </cell>
          <cell r="DT590">
            <v>1412.1306975</v>
          </cell>
          <cell r="DU590">
            <v>0</v>
          </cell>
          <cell r="DV590">
            <v>0</v>
          </cell>
          <cell r="DW590">
            <v>1412.1306975</v>
          </cell>
          <cell r="EC590">
            <v>8</v>
          </cell>
          <cell r="ED590">
            <v>2121030</v>
          </cell>
          <cell r="EE590" t="str">
            <v>Bank Assistant</v>
          </cell>
          <cell r="EF590" t="str">
            <v>S1</v>
          </cell>
          <cell r="EG590" t="str">
            <v>/Day</v>
          </cell>
          <cell r="EH590">
            <v>73.34</v>
          </cell>
          <cell r="EO590">
            <v>225980</v>
          </cell>
          <cell r="EP590" t="str">
            <v>Lab-Ext Hire-METS-StatutCont</v>
          </cell>
          <cell r="EQ590" t="str">
            <v>22590</v>
          </cell>
          <cell r="ER590" t="str">
            <v>Lab-Ext Hire-METS</v>
          </cell>
        </row>
        <row r="591">
          <cell r="B591">
            <v>2121040</v>
          </cell>
          <cell r="C591" t="str">
            <v>Batchplant Assistant</v>
          </cell>
          <cell r="D591" t="str">
            <v>S1</v>
          </cell>
          <cell r="E591" t="str">
            <v>/Day</v>
          </cell>
          <cell r="F591">
            <v>73.336572402430022</v>
          </cell>
          <cell r="G591">
            <v>1913.3511739793994</v>
          </cell>
          <cell r="J591" t="str">
            <v>B</v>
          </cell>
          <cell r="L591">
            <v>0</v>
          </cell>
          <cell r="M591">
            <v>0</v>
          </cell>
          <cell r="N591">
            <v>0</v>
          </cell>
          <cell r="O591">
            <v>0</v>
          </cell>
          <cell r="P591">
            <v>1913.3511739793994</v>
          </cell>
          <cell r="Q591">
            <v>73.336572402430022</v>
          </cell>
          <cell r="S591">
            <v>842.38087499999995</v>
          </cell>
          <cell r="T591">
            <v>0</v>
          </cell>
          <cell r="U591">
            <v>0</v>
          </cell>
          <cell r="V591">
            <v>842.38087499999995</v>
          </cell>
          <cell r="X591">
            <v>6.4574999999999996</v>
          </cell>
          <cell r="Y591">
            <v>8.61</v>
          </cell>
          <cell r="Z591">
            <v>0</v>
          </cell>
          <cell r="AA591">
            <v>0</v>
          </cell>
          <cell r="AB591">
            <v>0</v>
          </cell>
          <cell r="AC591">
            <v>0</v>
          </cell>
          <cell r="AD591">
            <v>6.4574999999999996</v>
          </cell>
          <cell r="AE591">
            <v>8.61</v>
          </cell>
          <cell r="AG591">
            <v>13</v>
          </cell>
          <cell r="AH591">
            <v>0</v>
          </cell>
          <cell r="AI591">
            <v>0</v>
          </cell>
          <cell r="AJ591">
            <v>0</v>
          </cell>
          <cell r="AK591">
            <v>0</v>
          </cell>
          <cell r="AL591">
            <v>0</v>
          </cell>
          <cell r="AM591">
            <v>13</v>
          </cell>
          <cell r="AN591">
            <v>0</v>
          </cell>
          <cell r="AP591">
            <v>5.5E-2</v>
          </cell>
          <cell r="AQ591">
            <v>0</v>
          </cell>
          <cell r="AR591">
            <v>0</v>
          </cell>
          <cell r="AS591">
            <v>5.5E-2</v>
          </cell>
          <cell r="AU591">
            <v>467.50670999999994</v>
          </cell>
          <cell r="AV591">
            <v>0</v>
          </cell>
          <cell r="AW591">
            <v>0</v>
          </cell>
          <cell r="AX591">
            <v>467.50670999999994</v>
          </cell>
          <cell r="AZ591">
            <v>0</v>
          </cell>
          <cell r="BA591">
            <v>0</v>
          </cell>
          <cell r="BB591">
            <v>0</v>
          </cell>
          <cell r="BC591">
            <v>0</v>
          </cell>
          <cell r="BE591">
            <v>0</v>
          </cell>
          <cell r="BF591">
            <v>0</v>
          </cell>
          <cell r="BG591">
            <v>0</v>
          </cell>
          <cell r="BH591">
            <v>0</v>
          </cell>
          <cell r="BJ591">
            <v>20</v>
          </cell>
          <cell r="BK591">
            <v>0</v>
          </cell>
          <cell r="BL591">
            <v>0</v>
          </cell>
          <cell r="BM591">
            <v>20</v>
          </cell>
          <cell r="BO591">
            <v>0</v>
          </cell>
          <cell r="BP591">
            <v>0</v>
          </cell>
          <cell r="BQ591">
            <v>0</v>
          </cell>
          <cell r="BT591">
            <v>0</v>
          </cell>
          <cell r="BV591">
            <v>18.295612500000001</v>
          </cell>
          <cell r="BX591">
            <v>14.121306975</v>
          </cell>
          <cell r="BY591">
            <v>0</v>
          </cell>
          <cell r="BZ591">
            <v>0</v>
          </cell>
          <cell r="CA591">
            <v>14.121306975</v>
          </cell>
          <cell r="CC591">
            <v>0</v>
          </cell>
          <cell r="CD591">
            <v>0</v>
          </cell>
          <cell r="CE591">
            <v>0</v>
          </cell>
          <cell r="CG591">
            <v>67.98013661249999</v>
          </cell>
          <cell r="CI591">
            <v>3.83304648375</v>
          </cell>
          <cell r="CJ591">
            <v>0</v>
          </cell>
          <cell r="CK591">
            <v>0</v>
          </cell>
          <cell r="CL591">
            <v>3.83304648375</v>
          </cell>
          <cell r="CN591">
            <v>13.938350849999999</v>
          </cell>
          <cell r="CO591">
            <v>0</v>
          </cell>
          <cell r="CP591">
            <v>0</v>
          </cell>
          <cell r="CQ591">
            <v>13.938350849999999</v>
          </cell>
          <cell r="CS591">
            <v>78.506924861573992</v>
          </cell>
          <cell r="CT591">
            <v>0</v>
          </cell>
          <cell r="CU591">
            <v>0</v>
          </cell>
          <cell r="CV591">
            <v>78.506924861573992</v>
          </cell>
          <cell r="CX591">
            <v>0</v>
          </cell>
          <cell r="CZ591">
            <v>81.245875746575351</v>
          </cell>
          <cell r="DA591">
            <v>0</v>
          </cell>
          <cell r="DB591">
            <v>0</v>
          </cell>
          <cell r="DC591">
            <v>81.245875746575351</v>
          </cell>
          <cell r="DE591">
            <v>0</v>
          </cell>
          <cell r="DF591">
            <v>0</v>
          </cell>
          <cell r="DG591">
            <v>0</v>
          </cell>
          <cell r="DI591">
            <v>29.483330625000001</v>
          </cell>
          <cell r="DK591">
            <v>32.431663687499999</v>
          </cell>
          <cell r="DM591">
            <v>179.67984063749998</v>
          </cell>
          <cell r="DO591">
            <v>45.937945628623041</v>
          </cell>
          <cell r="DP591">
            <v>0</v>
          </cell>
          <cell r="DQ591">
            <v>0</v>
          </cell>
          <cell r="DR591">
            <v>45.937945628623041</v>
          </cell>
          <cell r="DT591">
            <v>1412.1306975</v>
          </cell>
          <cell r="DU591">
            <v>0</v>
          </cell>
          <cell r="DV591">
            <v>0</v>
          </cell>
          <cell r="DW591">
            <v>1412.1306975</v>
          </cell>
          <cell r="EC591">
            <v>8</v>
          </cell>
          <cell r="ED591">
            <v>2121040</v>
          </cell>
          <cell r="EE591" t="str">
            <v>Batchplant Assistant</v>
          </cell>
          <cell r="EF591" t="str">
            <v>S1</v>
          </cell>
          <cell r="EG591" t="str">
            <v>/Day</v>
          </cell>
          <cell r="EH591">
            <v>73.34</v>
          </cell>
          <cell r="EO591">
            <v>225990</v>
          </cell>
          <cell r="EP591" t="str">
            <v>Lab-Ext Hire-METS-Provisions</v>
          </cell>
          <cell r="EQ591" t="str">
            <v>22590</v>
          </cell>
          <cell r="ER591" t="str">
            <v>Lab-Ext Hire-METS</v>
          </cell>
        </row>
        <row r="592">
          <cell r="B592">
            <v>2121050</v>
          </cell>
          <cell r="C592" t="str">
            <v>Onsetters Assistant</v>
          </cell>
          <cell r="D592" t="str">
            <v>S1</v>
          </cell>
          <cell r="E592" t="str">
            <v>/Day</v>
          </cell>
          <cell r="F592">
            <v>73.336572402430022</v>
          </cell>
          <cell r="G592">
            <v>1913.3511739793994</v>
          </cell>
          <cell r="J592" t="str">
            <v>B</v>
          </cell>
          <cell r="L592">
            <v>0</v>
          </cell>
          <cell r="M592">
            <v>0</v>
          </cell>
          <cell r="N592">
            <v>0</v>
          </cell>
          <cell r="O592">
            <v>0</v>
          </cell>
          <cell r="P592">
            <v>1913.3511739793994</v>
          </cell>
          <cell r="Q592">
            <v>73.336572402430022</v>
          </cell>
          <cell r="S592">
            <v>842.38087499999995</v>
          </cell>
          <cell r="T592">
            <v>0</v>
          </cell>
          <cell r="U592">
            <v>0</v>
          </cell>
          <cell r="V592">
            <v>842.38087499999995</v>
          </cell>
          <cell r="X592">
            <v>6.4574999999999996</v>
          </cell>
          <cell r="Y592">
            <v>8.61</v>
          </cell>
          <cell r="Z592">
            <v>0</v>
          </cell>
          <cell r="AA592">
            <v>0</v>
          </cell>
          <cell r="AB592">
            <v>0</v>
          </cell>
          <cell r="AC592">
            <v>0</v>
          </cell>
          <cell r="AD592">
            <v>6.4574999999999996</v>
          </cell>
          <cell r="AE592">
            <v>8.61</v>
          </cell>
          <cell r="AG592">
            <v>13</v>
          </cell>
          <cell r="AH592">
            <v>0</v>
          </cell>
          <cell r="AI592">
            <v>0</v>
          </cell>
          <cell r="AJ592">
            <v>0</v>
          </cell>
          <cell r="AK592">
            <v>0</v>
          </cell>
          <cell r="AL592">
            <v>0</v>
          </cell>
          <cell r="AM592">
            <v>13</v>
          </cell>
          <cell r="AN592">
            <v>0</v>
          </cell>
          <cell r="AP592">
            <v>5.5E-2</v>
          </cell>
          <cell r="AQ592">
            <v>0</v>
          </cell>
          <cell r="AR592">
            <v>0</v>
          </cell>
          <cell r="AS592">
            <v>5.5E-2</v>
          </cell>
          <cell r="AU592">
            <v>467.50670999999994</v>
          </cell>
          <cell r="AV592">
            <v>0</v>
          </cell>
          <cell r="AW592">
            <v>0</v>
          </cell>
          <cell r="AX592">
            <v>467.50670999999994</v>
          </cell>
          <cell r="AZ592">
            <v>0</v>
          </cell>
          <cell r="BA592">
            <v>0</v>
          </cell>
          <cell r="BB592">
            <v>0</v>
          </cell>
          <cell r="BC592">
            <v>0</v>
          </cell>
          <cell r="BE592">
            <v>0</v>
          </cell>
          <cell r="BF592">
            <v>0</v>
          </cell>
          <cell r="BG592">
            <v>0</v>
          </cell>
          <cell r="BH592">
            <v>0</v>
          </cell>
          <cell r="BJ592">
            <v>20</v>
          </cell>
          <cell r="BK592">
            <v>0</v>
          </cell>
          <cell r="BL592">
            <v>0</v>
          </cell>
          <cell r="BM592">
            <v>20</v>
          </cell>
          <cell r="BO592">
            <v>0</v>
          </cell>
          <cell r="BP592">
            <v>0</v>
          </cell>
          <cell r="BQ592">
            <v>0</v>
          </cell>
          <cell r="BT592">
            <v>0</v>
          </cell>
          <cell r="BV592">
            <v>18.295612500000001</v>
          </cell>
          <cell r="BX592">
            <v>14.121306975</v>
          </cell>
          <cell r="BY592">
            <v>0</v>
          </cell>
          <cell r="BZ592">
            <v>0</v>
          </cell>
          <cell r="CA592">
            <v>14.121306975</v>
          </cell>
          <cell r="CC592">
            <v>0</v>
          </cell>
          <cell r="CD592">
            <v>0</v>
          </cell>
          <cell r="CE592">
            <v>0</v>
          </cell>
          <cell r="CG592">
            <v>67.98013661249999</v>
          </cell>
          <cell r="CI592">
            <v>3.83304648375</v>
          </cell>
          <cell r="CJ592">
            <v>0</v>
          </cell>
          <cell r="CK592">
            <v>0</v>
          </cell>
          <cell r="CL592">
            <v>3.83304648375</v>
          </cell>
          <cell r="CN592">
            <v>13.938350849999999</v>
          </cell>
          <cell r="CO592">
            <v>0</v>
          </cell>
          <cell r="CP592">
            <v>0</v>
          </cell>
          <cell r="CQ592">
            <v>13.938350849999999</v>
          </cell>
          <cell r="CS592">
            <v>78.506924861573992</v>
          </cell>
          <cell r="CT592">
            <v>0</v>
          </cell>
          <cell r="CU592">
            <v>0</v>
          </cell>
          <cell r="CV592">
            <v>78.506924861573992</v>
          </cell>
          <cell r="CX592">
            <v>0</v>
          </cell>
          <cell r="CZ592">
            <v>81.245875746575351</v>
          </cell>
          <cell r="DA592">
            <v>0</v>
          </cell>
          <cell r="DB592">
            <v>0</v>
          </cell>
          <cell r="DC592">
            <v>81.245875746575351</v>
          </cell>
          <cell r="DE592">
            <v>0</v>
          </cell>
          <cell r="DF592">
            <v>0</v>
          </cell>
          <cell r="DG592">
            <v>0</v>
          </cell>
          <cell r="DI592">
            <v>29.483330625000001</v>
          </cell>
          <cell r="DK592">
            <v>32.431663687499999</v>
          </cell>
          <cell r="DM592">
            <v>179.67984063749998</v>
          </cell>
          <cell r="DO592">
            <v>45.937945628623041</v>
          </cell>
          <cell r="DP592">
            <v>0</v>
          </cell>
          <cell r="DQ592">
            <v>0</v>
          </cell>
          <cell r="DR592">
            <v>45.937945628623041</v>
          </cell>
          <cell r="DT592">
            <v>1412.1306975</v>
          </cell>
          <cell r="DU592">
            <v>0</v>
          </cell>
          <cell r="DV592">
            <v>0</v>
          </cell>
          <cell r="DW592">
            <v>1412.1306975</v>
          </cell>
          <cell r="EC592">
            <v>8</v>
          </cell>
          <cell r="ED592">
            <v>2121050</v>
          </cell>
          <cell r="EE592" t="str">
            <v>Onsetters Assistant</v>
          </cell>
          <cell r="EF592" t="str">
            <v>S1</v>
          </cell>
          <cell r="EG592" t="str">
            <v>/Day</v>
          </cell>
          <cell r="EH592">
            <v>73.34</v>
          </cell>
          <cell r="EO592">
            <v>225999</v>
          </cell>
          <cell r="EP592" t="str">
            <v>Lab-Ext Hire-METS-Unallocated</v>
          </cell>
          <cell r="EQ592" t="str">
            <v>22590</v>
          </cell>
          <cell r="ER592" t="str">
            <v>Lab-Ext Hire-METS</v>
          </cell>
        </row>
        <row r="593">
          <cell r="B593">
            <v>2121060</v>
          </cell>
          <cell r="C593" t="str">
            <v>Survey Assistant</v>
          </cell>
          <cell r="D593" t="str">
            <v>S1</v>
          </cell>
          <cell r="E593" t="str">
            <v>/Day</v>
          </cell>
          <cell r="F593">
            <v>73.336572402430022</v>
          </cell>
          <cell r="G593">
            <v>1913.3511739793994</v>
          </cell>
          <cell r="J593" t="str">
            <v>B</v>
          </cell>
          <cell r="L593">
            <v>0</v>
          </cell>
          <cell r="M593">
            <v>0</v>
          </cell>
          <cell r="N593">
            <v>0</v>
          </cell>
          <cell r="O593">
            <v>0</v>
          </cell>
          <cell r="P593">
            <v>1913.3511739793994</v>
          </cell>
          <cell r="Q593">
            <v>73.336572402430022</v>
          </cell>
          <cell r="S593">
            <v>842.38087499999995</v>
          </cell>
          <cell r="T593">
            <v>0</v>
          </cell>
          <cell r="U593">
            <v>0</v>
          </cell>
          <cell r="V593">
            <v>842.38087499999995</v>
          </cell>
          <cell r="X593">
            <v>6.4574999999999996</v>
          </cell>
          <cell r="Y593">
            <v>8.61</v>
          </cell>
          <cell r="Z593">
            <v>0</v>
          </cell>
          <cell r="AA593">
            <v>0</v>
          </cell>
          <cell r="AB593">
            <v>0</v>
          </cell>
          <cell r="AC593">
            <v>0</v>
          </cell>
          <cell r="AD593">
            <v>6.4574999999999996</v>
          </cell>
          <cell r="AE593">
            <v>8.61</v>
          </cell>
          <cell r="AG593">
            <v>13</v>
          </cell>
          <cell r="AH593">
            <v>0</v>
          </cell>
          <cell r="AI593">
            <v>0</v>
          </cell>
          <cell r="AJ593">
            <v>0</v>
          </cell>
          <cell r="AK593">
            <v>0</v>
          </cell>
          <cell r="AL593">
            <v>0</v>
          </cell>
          <cell r="AM593">
            <v>13</v>
          </cell>
          <cell r="AN593">
            <v>0</v>
          </cell>
          <cell r="AP593">
            <v>5.5E-2</v>
          </cell>
          <cell r="AQ593">
            <v>0</v>
          </cell>
          <cell r="AR593">
            <v>0</v>
          </cell>
          <cell r="AS593">
            <v>5.5E-2</v>
          </cell>
          <cell r="AU593">
            <v>467.50670999999994</v>
          </cell>
          <cell r="AV593">
            <v>0</v>
          </cell>
          <cell r="AW593">
            <v>0</v>
          </cell>
          <cell r="AX593">
            <v>467.50670999999994</v>
          </cell>
          <cell r="AZ593">
            <v>0</v>
          </cell>
          <cell r="BA593">
            <v>0</v>
          </cell>
          <cell r="BB593">
            <v>0</v>
          </cell>
          <cell r="BC593">
            <v>0</v>
          </cell>
          <cell r="BE593">
            <v>0</v>
          </cell>
          <cell r="BF593">
            <v>0</v>
          </cell>
          <cell r="BG593">
            <v>0</v>
          </cell>
          <cell r="BH593">
            <v>0</v>
          </cell>
          <cell r="BJ593">
            <v>20</v>
          </cell>
          <cell r="BK593">
            <v>0</v>
          </cell>
          <cell r="BL593">
            <v>0</v>
          </cell>
          <cell r="BM593">
            <v>20</v>
          </cell>
          <cell r="BO593">
            <v>0</v>
          </cell>
          <cell r="BP593">
            <v>0</v>
          </cell>
          <cell r="BQ593">
            <v>0</v>
          </cell>
          <cell r="BT593">
            <v>0</v>
          </cell>
          <cell r="BV593">
            <v>18.295612500000001</v>
          </cell>
          <cell r="BX593">
            <v>14.121306975</v>
          </cell>
          <cell r="BY593">
            <v>0</v>
          </cell>
          <cell r="BZ593">
            <v>0</v>
          </cell>
          <cell r="CA593">
            <v>14.121306975</v>
          </cell>
          <cell r="CC593">
            <v>0</v>
          </cell>
          <cell r="CD593">
            <v>0</v>
          </cell>
          <cell r="CE593">
            <v>0</v>
          </cell>
          <cell r="CG593">
            <v>67.98013661249999</v>
          </cell>
          <cell r="CI593">
            <v>3.83304648375</v>
          </cell>
          <cell r="CJ593">
            <v>0</v>
          </cell>
          <cell r="CK593">
            <v>0</v>
          </cell>
          <cell r="CL593">
            <v>3.83304648375</v>
          </cell>
          <cell r="CN593">
            <v>13.938350849999999</v>
          </cell>
          <cell r="CO593">
            <v>0</v>
          </cell>
          <cell r="CP593">
            <v>0</v>
          </cell>
          <cell r="CQ593">
            <v>13.938350849999999</v>
          </cell>
          <cell r="CS593">
            <v>78.506924861573992</v>
          </cell>
          <cell r="CT593">
            <v>0</v>
          </cell>
          <cell r="CU593">
            <v>0</v>
          </cell>
          <cell r="CV593">
            <v>78.506924861573992</v>
          </cell>
          <cell r="CX593">
            <v>0</v>
          </cell>
          <cell r="CZ593">
            <v>81.245875746575351</v>
          </cell>
          <cell r="DA593">
            <v>0</v>
          </cell>
          <cell r="DB593">
            <v>0</v>
          </cell>
          <cell r="DC593">
            <v>81.245875746575351</v>
          </cell>
          <cell r="DE593">
            <v>0</v>
          </cell>
          <cell r="DF593">
            <v>0</v>
          </cell>
          <cell r="DG593">
            <v>0</v>
          </cell>
          <cell r="DI593">
            <v>29.483330625000001</v>
          </cell>
          <cell r="DK593">
            <v>32.431663687499999</v>
          </cell>
          <cell r="DM593">
            <v>179.67984063749998</v>
          </cell>
          <cell r="DO593">
            <v>45.937945628623041</v>
          </cell>
          <cell r="DP593">
            <v>0</v>
          </cell>
          <cell r="DQ593">
            <v>0</v>
          </cell>
          <cell r="DR593">
            <v>45.937945628623041</v>
          </cell>
          <cell r="DT593">
            <v>1412.1306975</v>
          </cell>
          <cell r="DU593">
            <v>0</v>
          </cell>
          <cell r="DV593">
            <v>0</v>
          </cell>
          <cell r="DW593">
            <v>1412.1306975</v>
          </cell>
          <cell r="EC593">
            <v>8</v>
          </cell>
          <cell r="ED593">
            <v>2121060</v>
          </cell>
          <cell r="EE593" t="str">
            <v>Survey Assistant</v>
          </cell>
          <cell r="EF593" t="str">
            <v>S1</v>
          </cell>
          <cell r="EG593" t="str">
            <v>/Day</v>
          </cell>
          <cell r="EH593">
            <v>73.34</v>
          </cell>
        </row>
        <row r="594">
          <cell r="B594">
            <v>2121070</v>
          </cell>
          <cell r="C594" t="str">
            <v>W.E. Driver Assistant</v>
          </cell>
          <cell r="D594" t="str">
            <v>S1</v>
          </cell>
          <cell r="E594" t="str">
            <v>/Day</v>
          </cell>
          <cell r="F594">
            <v>73.336572402430022</v>
          </cell>
          <cell r="G594">
            <v>1913.3511739793994</v>
          </cell>
          <cell r="J594" t="str">
            <v>B</v>
          </cell>
          <cell r="L594">
            <v>0</v>
          </cell>
          <cell r="M594">
            <v>0</v>
          </cell>
          <cell r="N594">
            <v>0</v>
          </cell>
          <cell r="O594">
            <v>0</v>
          </cell>
          <cell r="P594">
            <v>1913.3511739793994</v>
          </cell>
          <cell r="Q594">
            <v>73.336572402430022</v>
          </cell>
          <cell r="S594">
            <v>842.38087499999995</v>
          </cell>
          <cell r="T594">
            <v>0</v>
          </cell>
          <cell r="U594">
            <v>0</v>
          </cell>
          <cell r="V594">
            <v>842.38087499999995</v>
          </cell>
          <cell r="X594">
            <v>6.4574999999999996</v>
          </cell>
          <cell r="Y594">
            <v>8.61</v>
          </cell>
          <cell r="Z594">
            <v>0</v>
          </cell>
          <cell r="AA594">
            <v>0</v>
          </cell>
          <cell r="AB594">
            <v>0</v>
          </cell>
          <cell r="AC594">
            <v>0</v>
          </cell>
          <cell r="AD594">
            <v>6.4574999999999996</v>
          </cell>
          <cell r="AE594">
            <v>8.61</v>
          </cell>
          <cell r="AG594">
            <v>13</v>
          </cell>
          <cell r="AH594">
            <v>0</v>
          </cell>
          <cell r="AI594">
            <v>0</v>
          </cell>
          <cell r="AJ594">
            <v>0</v>
          </cell>
          <cell r="AK594">
            <v>0</v>
          </cell>
          <cell r="AL594">
            <v>0</v>
          </cell>
          <cell r="AM594">
            <v>13</v>
          </cell>
          <cell r="AN594">
            <v>0</v>
          </cell>
          <cell r="AP594">
            <v>5.5E-2</v>
          </cell>
          <cell r="AQ594">
            <v>0</v>
          </cell>
          <cell r="AR594">
            <v>0</v>
          </cell>
          <cell r="AS594">
            <v>5.5E-2</v>
          </cell>
          <cell r="AU594">
            <v>467.50670999999994</v>
          </cell>
          <cell r="AV594">
            <v>0</v>
          </cell>
          <cell r="AW594">
            <v>0</v>
          </cell>
          <cell r="AX594">
            <v>467.50670999999994</v>
          </cell>
          <cell r="AZ594">
            <v>0</v>
          </cell>
          <cell r="BA594">
            <v>0</v>
          </cell>
          <cell r="BB594">
            <v>0</v>
          </cell>
          <cell r="BC594">
            <v>0</v>
          </cell>
          <cell r="BE594">
            <v>0</v>
          </cell>
          <cell r="BF594">
            <v>0</v>
          </cell>
          <cell r="BG594">
            <v>0</v>
          </cell>
          <cell r="BH594">
            <v>0</v>
          </cell>
          <cell r="BJ594">
            <v>20</v>
          </cell>
          <cell r="BK594">
            <v>0</v>
          </cell>
          <cell r="BL594">
            <v>0</v>
          </cell>
          <cell r="BM594">
            <v>20</v>
          </cell>
          <cell r="BO594">
            <v>0</v>
          </cell>
          <cell r="BP594">
            <v>0</v>
          </cell>
          <cell r="BQ594">
            <v>0</v>
          </cell>
          <cell r="BT594">
            <v>0</v>
          </cell>
          <cell r="BV594">
            <v>18.295612500000001</v>
          </cell>
          <cell r="BX594">
            <v>14.121306975</v>
          </cell>
          <cell r="BY594">
            <v>0</v>
          </cell>
          <cell r="BZ594">
            <v>0</v>
          </cell>
          <cell r="CA594">
            <v>14.121306975</v>
          </cell>
          <cell r="CC594">
            <v>0</v>
          </cell>
          <cell r="CD594">
            <v>0</v>
          </cell>
          <cell r="CE594">
            <v>0</v>
          </cell>
          <cell r="CG594">
            <v>67.98013661249999</v>
          </cell>
          <cell r="CI594">
            <v>3.83304648375</v>
          </cell>
          <cell r="CJ594">
            <v>0</v>
          </cell>
          <cell r="CK594">
            <v>0</v>
          </cell>
          <cell r="CL594">
            <v>3.83304648375</v>
          </cell>
          <cell r="CN594">
            <v>13.938350849999999</v>
          </cell>
          <cell r="CO594">
            <v>0</v>
          </cell>
          <cell r="CP594">
            <v>0</v>
          </cell>
          <cell r="CQ594">
            <v>13.938350849999999</v>
          </cell>
          <cell r="CS594">
            <v>78.506924861573992</v>
          </cell>
          <cell r="CT594">
            <v>0</v>
          </cell>
          <cell r="CU594">
            <v>0</v>
          </cell>
          <cell r="CV594">
            <v>78.506924861573992</v>
          </cell>
          <cell r="CX594">
            <v>0</v>
          </cell>
          <cell r="CZ594">
            <v>81.245875746575351</v>
          </cell>
          <cell r="DA594">
            <v>0</v>
          </cell>
          <cell r="DB594">
            <v>0</v>
          </cell>
          <cell r="DC594">
            <v>81.245875746575351</v>
          </cell>
          <cell r="DE594">
            <v>0</v>
          </cell>
          <cell r="DF594">
            <v>0</v>
          </cell>
          <cell r="DG594">
            <v>0</v>
          </cell>
          <cell r="DI594">
            <v>29.483330625000001</v>
          </cell>
          <cell r="DK594">
            <v>32.431663687499999</v>
          </cell>
          <cell r="DM594">
            <v>179.67984063749998</v>
          </cell>
          <cell r="DO594">
            <v>45.937945628623041</v>
          </cell>
          <cell r="DP594">
            <v>0</v>
          </cell>
          <cell r="DQ594">
            <v>0</v>
          </cell>
          <cell r="DR594">
            <v>45.937945628623041</v>
          </cell>
          <cell r="DT594">
            <v>1412.1306975</v>
          </cell>
          <cell r="DU594">
            <v>0</v>
          </cell>
          <cell r="DV594">
            <v>0</v>
          </cell>
          <cell r="DW594">
            <v>1412.1306975</v>
          </cell>
          <cell r="EC594">
            <v>8</v>
          </cell>
          <cell r="ED594">
            <v>2121070</v>
          </cell>
          <cell r="EE594" t="str">
            <v>W.E. Driver Assistant</v>
          </cell>
          <cell r="EF594" t="str">
            <v>S1</v>
          </cell>
          <cell r="EG594" t="str">
            <v>/Day</v>
          </cell>
          <cell r="EH594">
            <v>73.34</v>
          </cell>
        </row>
        <row r="595">
          <cell r="B595">
            <v>2121080</v>
          </cell>
          <cell r="C595" t="str">
            <v>W.R. Disposal Assistant</v>
          </cell>
          <cell r="D595" t="str">
            <v>S1</v>
          </cell>
          <cell r="E595" t="str">
            <v>/Day</v>
          </cell>
          <cell r="F595">
            <v>73.336572402430022</v>
          </cell>
          <cell r="G595">
            <v>1913.3511739793994</v>
          </cell>
          <cell r="J595" t="str">
            <v>B</v>
          </cell>
          <cell r="L595">
            <v>0</v>
          </cell>
          <cell r="M595">
            <v>0</v>
          </cell>
          <cell r="N595">
            <v>0</v>
          </cell>
          <cell r="O595">
            <v>0</v>
          </cell>
          <cell r="P595">
            <v>1913.3511739793994</v>
          </cell>
          <cell r="Q595">
            <v>73.336572402430022</v>
          </cell>
          <cell r="S595">
            <v>842.38087499999995</v>
          </cell>
          <cell r="T595">
            <v>0</v>
          </cell>
          <cell r="U595">
            <v>0</v>
          </cell>
          <cell r="V595">
            <v>842.38087499999995</v>
          </cell>
          <cell r="X595">
            <v>6.4574999999999996</v>
          </cell>
          <cell r="Y595">
            <v>8.61</v>
          </cell>
          <cell r="Z595">
            <v>0</v>
          </cell>
          <cell r="AA595">
            <v>0</v>
          </cell>
          <cell r="AB595">
            <v>0</v>
          </cell>
          <cell r="AC595">
            <v>0</v>
          </cell>
          <cell r="AD595">
            <v>6.4574999999999996</v>
          </cell>
          <cell r="AE595">
            <v>8.61</v>
          </cell>
          <cell r="AG595">
            <v>13</v>
          </cell>
          <cell r="AH595">
            <v>0</v>
          </cell>
          <cell r="AI595">
            <v>0</v>
          </cell>
          <cell r="AJ595">
            <v>0</v>
          </cell>
          <cell r="AK595">
            <v>0</v>
          </cell>
          <cell r="AL595">
            <v>0</v>
          </cell>
          <cell r="AM595">
            <v>13</v>
          </cell>
          <cell r="AN595">
            <v>0</v>
          </cell>
          <cell r="AP595">
            <v>5.5E-2</v>
          </cell>
          <cell r="AQ595">
            <v>0</v>
          </cell>
          <cell r="AR595">
            <v>0</v>
          </cell>
          <cell r="AS595">
            <v>5.5E-2</v>
          </cell>
          <cell r="AU595">
            <v>467.50670999999994</v>
          </cell>
          <cell r="AV595">
            <v>0</v>
          </cell>
          <cell r="AW595">
            <v>0</v>
          </cell>
          <cell r="AX595">
            <v>467.50670999999994</v>
          </cell>
          <cell r="AZ595">
            <v>0</v>
          </cell>
          <cell r="BA595">
            <v>0</v>
          </cell>
          <cell r="BB595">
            <v>0</v>
          </cell>
          <cell r="BC595">
            <v>0</v>
          </cell>
          <cell r="BE595">
            <v>0</v>
          </cell>
          <cell r="BF595">
            <v>0</v>
          </cell>
          <cell r="BG595">
            <v>0</v>
          </cell>
          <cell r="BH595">
            <v>0</v>
          </cell>
          <cell r="BJ595">
            <v>20</v>
          </cell>
          <cell r="BK595">
            <v>0</v>
          </cell>
          <cell r="BL595">
            <v>0</v>
          </cell>
          <cell r="BM595">
            <v>20</v>
          </cell>
          <cell r="BO595">
            <v>0</v>
          </cell>
          <cell r="BP595">
            <v>0</v>
          </cell>
          <cell r="BQ595">
            <v>0</v>
          </cell>
          <cell r="BT595">
            <v>0</v>
          </cell>
          <cell r="BV595">
            <v>18.295612500000001</v>
          </cell>
          <cell r="BX595">
            <v>14.121306975</v>
          </cell>
          <cell r="BY595">
            <v>0</v>
          </cell>
          <cell r="BZ595">
            <v>0</v>
          </cell>
          <cell r="CA595">
            <v>14.121306975</v>
          </cell>
          <cell r="CC595">
            <v>0</v>
          </cell>
          <cell r="CD595">
            <v>0</v>
          </cell>
          <cell r="CE595">
            <v>0</v>
          </cell>
          <cell r="CG595">
            <v>67.98013661249999</v>
          </cell>
          <cell r="CI595">
            <v>3.83304648375</v>
          </cell>
          <cell r="CJ595">
            <v>0</v>
          </cell>
          <cell r="CK595">
            <v>0</v>
          </cell>
          <cell r="CL595">
            <v>3.83304648375</v>
          </cell>
          <cell r="CN595">
            <v>13.938350849999999</v>
          </cell>
          <cell r="CO595">
            <v>0</v>
          </cell>
          <cell r="CP595">
            <v>0</v>
          </cell>
          <cell r="CQ595">
            <v>13.938350849999999</v>
          </cell>
          <cell r="CS595">
            <v>78.506924861573992</v>
          </cell>
          <cell r="CT595">
            <v>0</v>
          </cell>
          <cell r="CU595">
            <v>0</v>
          </cell>
          <cell r="CV595">
            <v>78.506924861573992</v>
          </cell>
          <cell r="CX595">
            <v>0</v>
          </cell>
          <cell r="CZ595">
            <v>81.245875746575351</v>
          </cell>
          <cell r="DA595">
            <v>0</v>
          </cell>
          <cell r="DB595">
            <v>0</v>
          </cell>
          <cell r="DC595">
            <v>81.245875746575351</v>
          </cell>
          <cell r="DE595">
            <v>0</v>
          </cell>
          <cell r="DF595">
            <v>0</v>
          </cell>
          <cell r="DG595">
            <v>0</v>
          </cell>
          <cell r="DI595">
            <v>29.483330625000001</v>
          </cell>
          <cell r="DK595">
            <v>32.431663687499999</v>
          </cell>
          <cell r="DM595">
            <v>179.67984063749998</v>
          </cell>
          <cell r="DO595">
            <v>45.937945628623041</v>
          </cell>
          <cell r="DP595">
            <v>0</v>
          </cell>
          <cell r="DQ595">
            <v>0</v>
          </cell>
          <cell r="DR595">
            <v>45.937945628623041</v>
          </cell>
          <cell r="DT595">
            <v>1412.1306975</v>
          </cell>
          <cell r="DU595">
            <v>0</v>
          </cell>
          <cell r="DV595">
            <v>0</v>
          </cell>
          <cell r="DW595">
            <v>1412.1306975</v>
          </cell>
          <cell r="EC595">
            <v>8</v>
          </cell>
          <cell r="ED595">
            <v>2121080</v>
          </cell>
          <cell r="EE595" t="str">
            <v>W.R. Disposal Assistant</v>
          </cell>
          <cell r="EF595" t="str">
            <v>S1</v>
          </cell>
          <cell r="EG595" t="str">
            <v>/Day</v>
          </cell>
          <cell r="EH595">
            <v>73.34</v>
          </cell>
        </row>
        <row r="596">
          <cell r="B596">
            <v>2121090</v>
          </cell>
          <cell r="C596" t="str">
            <v>Change house attendant</v>
          </cell>
          <cell r="D596" t="str">
            <v>S1</v>
          </cell>
          <cell r="E596" t="str">
            <v>/Day</v>
          </cell>
          <cell r="F596">
            <v>73.336572402430022</v>
          </cell>
          <cell r="G596">
            <v>1913.3511739793994</v>
          </cell>
          <cell r="J596" t="str">
            <v>B</v>
          </cell>
          <cell r="L596">
            <v>0</v>
          </cell>
          <cell r="M596">
            <v>0</v>
          </cell>
          <cell r="N596">
            <v>0</v>
          </cell>
          <cell r="O596">
            <v>0</v>
          </cell>
          <cell r="P596">
            <v>1913.3511739793994</v>
          </cell>
          <cell r="Q596">
            <v>73.336572402430022</v>
          </cell>
          <cell r="S596">
            <v>842.38087499999995</v>
          </cell>
          <cell r="T596">
            <v>0</v>
          </cell>
          <cell r="U596">
            <v>0</v>
          </cell>
          <cell r="V596">
            <v>842.38087499999995</v>
          </cell>
          <cell r="X596">
            <v>6.4574999999999996</v>
          </cell>
          <cell r="Y596">
            <v>8.61</v>
          </cell>
          <cell r="Z596">
            <v>0</v>
          </cell>
          <cell r="AA596">
            <v>0</v>
          </cell>
          <cell r="AB596">
            <v>0</v>
          </cell>
          <cell r="AC596">
            <v>0</v>
          </cell>
          <cell r="AD596">
            <v>6.4574999999999996</v>
          </cell>
          <cell r="AE596">
            <v>8.61</v>
          </cell>
          <cell r="AG596">
            <v>13</v>
          </cell>
          <cell r="AH596">
            <v>0</v>
          </cell>
          <cell r="AI596">
            <v>0</v>
          </cell>
          <cell r="AJ596">
            <v>0</v>
          </cell>
          <cell r="AK596">
            <v>0</v>
          </cell>
          <cell r="AL596">
            <v>0</v>
          </cell>
          <cell r="AM596">
            <v>13</v>
          </cell>
          <cell r="AN596">
            <v>0</v>
          </cell>
          <cell r="AP596">
            <v>5.5E-2</v>
          </cell>
          <cell r="AQ596">
            <v>0</v>
          </cell>
          <cell r="AR596">
            <v>0</v>
          </cell>
          <cell r="AS596">
            <v>5.5E-2</v>
          </cell>
          <cell r="AU596">
            <v>467.50670999999994</v>
          </cell>
          <cell r="AV596">
            <v>0</v>
          </cell>
          <cell r="AW596">
            <v>0</v>
          </cell>
          <cell r="AX596">
            <v>467.50670999999994</v>
          </cell>
          <cell r="AZ596">
            <v>0</v>
          </cell>
          <cell r="BA596">
            <v>0</v>
          </cell>
          <cell r="BB596">
            <v>0</v>
          </cell>
          <cell r="BC596">
            <v>0</v>
          </cell>
          <cell r="BE596">
            <v>0</v>
          </cell>
          <cell r="BF596">
            <v>0</v>
          </cell>
          <cell r="BG596">
            <v>0</v>
          </cell>
          <cell r="BH596">
            <v>0</v>
          </cell>
          <cell r="BJ596">
            <v>20</v>
          </cell>
          <cell r="BK596">
            <v>0</v>
          </cell>
          <cell r="BL596">
            <v>0</v>
          </cell>
          <cell r="BM596">
            <v>20</v>
          </cell>
          <cell r="BO596">
            <v>0</v>
          </cell>
          <cell r="BP596">
            <v>0</v>
          </cell>
          <cell r="BQ596">
            <v>0</v>
          </cell>
          <cell r="BT596">
            <v>0</v>
          </cell>
          <cell r="BV596">
            <v>18.295612500000001</v>
          </cell>
          <cell r="BX596">
            <v>14.121306975</v>
          </cell>
          <cell r="BY596">
            <v>0</v>
          </cell>
          <cell r="BZ596">
            <v>0</v>
          </cell>
          <cell r="CA596">
            <v>14.121306975</v>
          </cell>
          <cell r="CC596">
            <v>0</v>
          </cell>
          <cell r="CD596">
            <v>0</v>
          </cell>
          <cell r="CE596">
            <v>0</v>
          </cell>
          <cell r="CG596">
            <v>67.98013661249999</v>
          </cell>
          <cell r="CI596">
            <v>3.83304648375</v>
          </cell>
          <cell r="CJ596">
            <v>0</v>
          </cell>
          <cell r="CK596">
            <v>0</v>
          </cell>
          <cell r="CL596">
            <v>3.83304648375</v>
          </cell>
          <cell r="CN596">
            <v>13.938350849999999</v>
          </cell>
          <cell r="CO596">
            <v>0</v>
          </cell>
          <cell r="CP596">
            <v>0</v>
          </cell>
          <cell r="CQ596">
            <v>13.938350849999999</v>
          </cell>
          <cell r="CS596">
            <v>78.506924861573992</v>
          </cell>
          <cell r="CT596">
            <v>0</v>
          </cell>
          <cell r="CU596">
            <v>0</v>
          </cell>
          <cell r="CV596">
            <v>78.506924861573992</v>
          </cell>
          <cell r="CX596">
            <v>0</v>
          </cell>
          <cell r="CZ596">
            <v>81.245875746575351</v>
          </cell>
          <cell r="DA596">
            <v>0</v>
          </cell>
          <cell r="DB596">
            <v>0</v>
          </cell>
          <cell r="DC596">
            <v>81.245875746575351</v>
          </cell>
          <cell r="DE596">
            <v>0</v>
          </cell>
          <cell r="DF596">
            <v>0</v>
          </cell>
          <cell r="DG596">
            <v>0</v>
          </cell>
          <cell r="DI596">
            <v>29.483330625000001</v>
          </cell>
          <cell r="DK596">
            <v>32.431663687499999</v>
          </cell>
          <cell r="DM596">
            <v>179.67984063749998</v>
          </cell>
          <cell r="DO596">
            <v>45.937945628623041</v>
          </cell>
          <cell r="DP596">
            <v>0</v>
          </cell>
          <cell r="DQ596">
            <v>0</v>
          </cell>
          <cell r="DR596">
            <v>45.937945628623041</v>
          </cell>
          <cell r="DT596">
            <v>1412.1306975</v>
          </cell>
          <cell r="DU596">
            <v>0</v>
          </cell>
          <cell r="DV596">
            <v>0</v>
          </cell>
          <cell r="DW596">
            <v>1412.1306975</v>
          </cell>
          <cell r="EC596">
            <v>8</v>
          </cell>
          <cell r="ED596">
            <v>2121090</v>
          </cell>
          <cell r="EE596" t="str">
            <v>Change house attendant</v>
          </cell>
          <cell r="EF596" t="str">
            <v>S1</v>
          </cell>
          <cell r="EG596" t="str">
            <v>/Day</v>
          </cell>
          <cell r="EH596">
            <v>73.34</v>
          </cell>
        </row>
        <row r="597">
          <cell r="B597">
            <v>2121100</v>
          </cell>
          <cell r="C597" t="str">
            <v>Lamp Room Attendant</v>
          </cell>
          <cell r="D597" t="str">
            <v>S1</v>
          </cell>
          <cell r="E597" t="str">
            <v>/Day</v>
          </cell>
          <cell r="F597">
            <v>73.336572402430022</v>
          </cell>
          <cell r="G597">
            <v>1913.3511739793994</v>
          </cell>
          <cell r="J597" t="str">
            <v>B</v>
          </cell>
          <cell r="L597">
            <v>0</v>
          </cell>
          <cell r="M597">
            <v>0</v>
          </cell>
          <cell r="N597">
            <v>0</v>
          </cell>
          <cell r="O597">
            <v>0</v>
          </cell>
          <cell r="P597">
            <v>1913.3511739793994</v>
          </cell>
          <cell r="Q597">
            <v>73.336572402430022</v>
          </cell>
          <cell r="S597">
            <v>842.38087499999995</v>
          </cell>
          <cell r="T597">
            <v>0</v>
          </cell>
          <cell r="U597">
            <v>0</v>
          </cell>
          <cell r="V597">
            <v>842.38087499999995</v>
          </cell>
          <cell r="X597">
            <v>6.4574999999999996</v>
          </cell>
          <cell r="Y597">
            <v>8.61</v>
          </cell>
          <cell r="Z597">
            <v>0</v>
          </cell>
          <cell r="AA597">
            <v>0</v>
          </cell>
          <cell r="AB597">
            <v>0</v>
          </cell>
          <cell r="AC597">
            <v>0</v>
          </cell>
          <cell r="AD597">
            <v>6.4574999999999996</v>
          </cell>
          <cell r="AE597">
            <v>8.61</v>
          </cell>
          <cell r="AG597">
            <v>13</v>
          </cell>
          <cell r="AH597">
            <v>0</v>
          </cell>
          <cell r="AI597">
            <v>0</v>
          </cell>
          <cell r="AJ597">
            <v>0</v>
          </cell>
          <cell r="AK597">
            <v>0</v>
          </cell>
          <cell r="AL597">
            <v>0</v>
          </cell>
          <cell r="AM597">
            <v>13</v>
          </cell>
          <cell r="AN597">
            <v>0</v>
          </cell>
          <cell r="AP597">
            <v>5.5E-2</v>
          </cell>
          <cell r="AQ597">
            <v>0</v>
          </cell>
          <cell r="AR597">
            <v>0</v>
          </cell>
          <cell r="AS597">
            <v>5.5E-2</v>
          </cell>
          <cell r="AU597">
            <v>467.50670999999994</v>
          </cell>
          <cell r="AV597">
            <v>0</v>
          </cell>
          <cell r="AW597">
            <v>0</v>
          </cell>
          <cell r="AX597">
            <v>467.50670999999994</v>
          </cell>
          <cell r="AZ597">
            <v>0</v>
          </cell>
          <cell r="BA597">
            <v>0</v>
          </cell>
          <cell r="BB597">
            <v>0</v>
          </cell>
          <cell r="BC597">
            <v>0</v>
          </cell>
          <cell r="BE597">
            <v>0</v>
          </cell>
          <cell r="BF597">
            <v>0</v>
          </cell>
          <cell r="BG597">
            <v>0</v>
          </cell>
          <cell r="BH597">
            <v>0</v>
          </cell>
          <cell r="BJ597">
            <v>20</v>
          </cell>
          <cell r="BK597">
            <v>0</v>
          </cell>
          <cell r="BL597">
            <v>0</v>
          </cell>
          <cell r="BM597">
            <v>20</v>
          </cell>
          <cell r="BO597">
            <v>0</v>
          </cell>
          <cell r="BP597">
            <v>0</v>
          </cell>
          <cell r="BQ597">
            <v>0</v>
          </cell>
          <cell r="BT597">
            <v>0</v>
          </cell>
          <cell r="BV597">
            <v>18.295612500000001</v>
          </cell>
          <cell r="BX597">
            <v>14.121306975</v>
          </cell>
          <cell r="BY597">
            <v>0</v>
          </cell>
          <cell r="BZ597">
            <v>0</v>
          </cell>
          <cell r="CA597">
            <v>14.121306975</v>
          </cell>
          <cell r="CC597">
            <v>0</v>
          </cell>
          <cell r="CD597">
            <v>0</v>
          </cell>
          <cell r="CE597">
            <v>0</v>
          </cell>
          <cell r="CG597">
            <v>67.98013661249999</v>
          </cell>
          <cell r="CI597">
            <v>3.83304648375</v>
          </cell>
          <cell r="CJ597">
            <v>0</v>
          </cell>
          <cell r="CK597">
            <v>0</v>
          </cell>
          <cell r="CL597">
            <v>3.83304648375</v>
          </cell>
          <cell r="CN597">
            <v>13.938350849999999</v>
          </cell>
          <cell r="CO597">
            <v>0</v>
          </cell>
          <cell r="CP597">
            <v>0</v>
          </cell>
          <cell r="CQ597">
            <v>13.938350849999999</v>
          </cell>
          <cell r="CS597">
            <v>78.506924861573992</v>
          </cell>
          <cell r="CT597">
            <v>0</v>
          </cell>
          <cell r="CU597">
            <v>0</v>
          </cell>
          <cell r="CV597">
            <v>78.506924861573992</v>
          </cell>
          <cell r="CX597">
            <v>0</v>
          </cell>
          <cell r="CZ597">
            <v>81.245875746575351</v>
          </cell>
          <cell r="DA597">
            <v>0</v>
          </cell>
          <cell r="DB597">
            <v>0</v>
          </cell>
          <cell r="DC597">
            <v>81.245875746575351</v>
          </cell>
          <cell r="DE597">
            <v>0</v>
          </cell>
          <cell r="DF597">
            <v>0</v>
          </cell>
          <cell r="DG597">
            <v>0</v>
          </cell>
          <cell r="DI597">
            <v>29.483330625000001</v>
          </cell>
          <cell r="DK597">
            <v>32.431663687499999</v>
          </cell>
          <cell r="DM597">
            <v>179.67984063749998</v>
          </cell>
          <cell r="DO597">
            <v>45.937945628623041</v>
          </cell>
          <cell r="DP597">
            <v>0</v>
          </cell>
          <cell r="DQ597">
            <v>0</v>
          </cell>
          <cell r="DR597">
            <v>45.937945628623041</v>
          </cell>
          <cell r="DT597">
            <v>1412.1306975</v>
          </cell>
          <cell r="DU597">
            <v>0</v>
          </cell>
          <cell r="DV597">
            <v>0</v>
          </cell>
          <cell r="DW597">
            <v>1412.1306975</v>
          </cell>
          <cell r="EC597">
            <v>8</v>
          </cell>
          <cell r="ED597">
            <v>2121100</v>
          </cell>
          <cell r="EE597" t="str">
            <v>Lamp Room Attendant</v>
          </cell>
          <cell r="EF597" t="str">
            <v>S1</v>
          </cell>
          <cell r="EG597" t="str">
            <v>/Day</v>
          </cell>
          <cell r="EH597">
            <v>73.34</v>
          </cell>
        </row>
        <row r="598">
          <cell r="B598">
            <v>2121110</v>
          </cell>
          <cell r="C598" t="str">
            <v>Labourer</v>
          </cell>
          <cell r="D598" t="str">
            <v>S1</v>
          </cell>
          <cell r="E598" t="str">
            <v>/Day</v>
          </cell>
          <cell r="F598">
            <v>73.336572402430022</v>
          </cell>
          <cell r="G598">
            <v>1913.3511739793994</v>
          </cell>
          <cell r="J598" t="str">
            <v>B</v>
          </cell>
          <cell r="L598">
            <v>0</v>
          </cell>
          <cell r="M598">
            <v>0</v>
          </cell>
          <cell r="N598">
            <v>0</v>
          </cell>
          <cell r="O598">
            <v>0</v>
          </cell>
          <cell r="P598">
            <v>1913.3511739793994</v>
          </cell>
          <cell r="Q598">
            <v>73.336572402430022</v>
          </cell>
          <cell r="S598">
            <v>842.38087499999995</v>
          </cell>
          <cell r="T598">
            <v>0</v>
          </cell>
          <cell r="U598">
            <v>0</v>
          </cell>
          <cell r="V598">
            <v>842.38087499999995</v>
          </cell>
          <cell r="X598">
            <v>6.4574999999999996</v>
          </cell>
          <cell r="Y598">
            <v>8.61</v>
          </cell>
          <cell r="Z598">
            <v>0</v>
          </cell>
          <cell r="AA598">
            <v>0</v>
          </cell>
          <cell r="AB598">
            <v>0</v>
          </cell>
          <cell r="AC598">
            <v>0</v>
          </cell>
          <cell r="AD598">
            <v>6.4574999999999996</v>
          </cell>
          <cell r="AE598">
            <v>8.61</v>
          </cell>
          <cell r="AG598">
            <v>13</v>
          </cell>
          <cell r="AH598">
            <v>0</v>
          </cell>
          <cell r="AI598">
            <v>0</v>
          </cell>
          <cell r="AJ598">
            <v>0</v>
          </cell>
          <cell r="AK598">
            <v>0</v>
          </cell>
          <cell r="AL598">
            <v>0</v>
          </cell>
          <cell r="AM598">
            <v>13</v>
          </cell>
          <cell r="AN598">
            <v>0</v>
          </cell>
          <cell r="AP598">
            <v>5.5E-2</v>
          </cell>
          <cell r="AQ598">
            <v>0</v>
          </cell>
          <cell r="AR598">
            <v>0</v>
          </cell>
          <cell r="AS598">
            <v>5.5E-2</v>
          </cell>
          <cell r="AU598">
            <v>467.50670999999994</v>
          </cell>
          <cell r="AV598">
            <v>0</v>
          </cell>
          <cell r="AW598">
            <v>0</v>
          </cell>
          <cell r="AX598">
            <v>467.50670999999994</v>
          </cell>
          <cell r="AZ598">
            <v>0</v>
          </cell>
          <cell r="BA598">
            <v>0</v>
          </cell>
          <cell r="BB598">
            <v>0</v>
          </cell>
          <cell r="BC598">
            <v>0</v>
          </cell>
          <cell r="BE598">
            <v>0</v>
          </cell>
          <cell r="BF598">
            <v>0</v>
          </cell>
          <cell r="BG598">
            <v>0</v>
          </cell>
          <cell r="BH598">
            <v>0</v>
          </cell>
          <cell r="BJ598">
            <v>20</v>
          </cell>
          <cell r="BK598">
            <v>0</v>
          </cell>
          <cell r="BL598">
            <v>0</v>
          </cell>
          <cell r="BM598">
            <v>20</v>
          </cell>
          <cell r="BO598">
            <v>0</v>
          </cell>
          <cell r="BP598">
            <v>0</v>
          </cell>
          <cell r="BQ598">
            <v>0</v>
          </cell>
          <cell r="BT598">
            <v>0</v>
          </cell>
          <cell r="BV598">
            <v>18.295612500000001</v>
          </cell>
          <cell r="BX598">
            <v>14.121306975</v>
          </cell>
          <cell r="BY598">
            <v>0</v>
          </cell>
          <cell r="BZ598">
            <v>0</v>
          </cell>
          <cell r="CA598">
            <v>14.121306975</v>
          </cell>
          <cell r="CC598">
            <v>0</v>
          </cell>
          <cell r="CD598">
            <v>0</v>
          </cell>
          <cell r="CE598">
            <v>0</v>
          </cell>
          <cell r="CG598">
            <v>67.98013661249999</v>
          </cell>
          <cell r="CI598">
            <v>3.83304648375</v>
          </cell>
          <cell r="CJ598">
            <v>0</v>
          </cell>
          <cell r="CK598">
            <v>0</v>
          </cell>
          <cell r="CL598">
            <v>3.83304648375</v>
          </cell>
          <cell r="CN598">
            <v>13.938350849999999</v>
          </cell>
          <cell r="CO598">
            <v>0</v>
          </cell>
          <cell r="CP598">
            <v>0</v>
          </cell>
          <cell r="CQ598">
            <v>13.938350849999999</v>
          </cell>
          <cell r="CS598">
            <v>78.506924861573992</v>
          </cell>
          <cell r="CT598">
            <v>0</v>
          </cell>
          <cell r="CU598">
            <v>0</v>
          </cell>
          <cell r="CV598">
            <v>78.506924861573992</v>
          </cell>
          <cell r="CX598">
            <v>0</v>
          </cell>
          <cell r="CZ598">
            <v>81.245875746575351</v>
          </cell>
          <cell r="DA598">
            <v>0</v>
          </cell>
          <cell r="DB598">
            <v>0</v>
          </cell>
          <cell r="DC598">
            <v>81.245875746575351</v>
          </cell>
          <cell r="DE598">
            <v>0</v>
          </cell>
          <cell r="DF598">
            <v>0</v>
          </cell>
          <cell r="DG598">
            <v>0</v>
          </cell>
          <cell r="DI598">
            <v>29.483330625000001</v>
          </cell>
          <cell r="DK598">
            <v>32.431663687499999</v>
          </cell>
          <cell r="DM598">
            <v>179.67984063749998</v>
          </cell>
          <cell r="DO598">
            <v>45.937945628623041</v>
          </cell>
          <cell r="DP598">
            <v>0</v>
          </cell>
          <cell r="DQ598">
            <v>0</v>
          </cell>
          <cell r="DR598">
            <v>45.937945628623041</v>
          </cell>
          <cell r="DT598">
            <v>1412.1306975</v>
          </cell>
          <cell r="DU598">
            <v>0</v>
          </cell>
          <cell r="DV598">
            <v>0</v>
          </cell>
          <cell r="DW598">
            <v>1412.1306975</v>
          </cell>
          <cell r="EC598">
            <v>8</v>
          </cell>
          <cell r="ED598">
            <v>2121110</v>
          </cell>
          <cell r="EE598" t="str">
            <v>Labourer</v>
          </cell>
          <cell r="EF598" t="str">
            <v>S1</v>
          </cell>
          <cell r="EG598" t="str">
            <v>/Day</v>
          </cell>
          <cell r="EH598">
            <v>73.34</v>
          </cell>
        </row>
        <row r="599">
          <cell r="B599">
            <v>2121120</v>
          </cell>
          <cell r="C599" t="str">
            <v>Office cleaner</v>
          </cell>
          <cell r="D599" t="str">
            <v>S1</v>
          </cell>
          <cell r="E599" t="str">
            <v>/Day</v>
          </cell>
          <cell r="F599">
            <v>73.336572402430022</v>
          </cell>
          <cell r="G599">
            <v>1913.3511739793994</v>
          </cell>
          <cell r="J599" t="str">
            <v>B</v>
          </cell>
          <cell r="L599">
            <v>0</v>
          </cell>
          <cell r="M599">
            <v>0</v>
          </cell>
          <cell r="N599">
            <v>0</v>
          </cell>
          <cell r="O599">
            <v>0</v>
          </cell>
          <cell r="P599">
            <v>1913.3511739793994</v>
          </cell>
          <cell r="Q599">
            <v>73.336572402430022</v>
          </cell>
          <cell r="S599">
            <v>842.38087499999995</v>
          </cell>
          <cell r="T599">
            <v>0</v>
          </cell>
          <cell r="U599">
            <v>0</v>
          </cell>
          <cell r="V599">
            <v>842.38087499999995</v>
          </cell>
          <cell r="X599">
            <v>6.4574999999999996</v>
          </cell>
          <cell r="Y599">
            <v>8.61</v>
          </cell>
          <cell r="Z599">
            <v>0</v>
          </cell>
          <cell r="AA599">
            <v>0</v>
          </cell>
          <cell r="AB599">
            <v>0</v>
          </cell>
          <cell r="AC599">
            <v>0</v>
          </cell>
          <cell r="AD599">
            <v>6.4574999999999996</v>
          </cell>
          <cell r="AE599">
            <v>8.61</v>
          </cell>
          <cell r="AG599">
            <v>13</v>
          </cell>
          <cell r="AH599">
            <v>0</v>
          </cell>
          <cell r="AI599">
            <v>0</v>
          </cell>
          <cell r="AJ599">
            <v>0</v>
          </cell>
          <cell r="AK599">
            <v>0</v>
          </cell>
          <cell r="AL599">
            <v>0</v>
          </cell>
          <cell r="AM599">
            <v>13</v>
          </cell>
          <cell r="AN599">
            <v>0</v>
          </cell>
          <cell r="AP599">
            <v>5.5E-2</v>
          </cell>
          <cell r="AQ599">
            <v>0</v>
          </cell>
          <cell r="AR599">
            <v>0</v>
          </cell>
          <cell r="AS599">
            <v>5.5E-2</v>
          </cell>
          <cell r="AU599">
            <v>467.50670999999994</v>
          </cell>
          <cell r="AV599">
            <v>0</v>
          </cell>
          <cell r="AW599">
            <v>0</v>
          </cell>
          <cell r="AX599">
            <v>467.50670999999994</v>
          </cell>
          <cell r="AZ599">
            <v>0</v>
          </cell>
          <cell r="BA599">
            <v>0</v>
          </cell>
          <cell r="BB599">
            <v>0</v>
          </cell>
          <cell r="BC599">
            <v>0</v>
          </cell>
          <cell r="BE599">
            <v>0</v>
          </cell>
          <cell r="BF599">
            <v>0</v>
          </cell>
          <cell r="BG599">
            <v>0</v>
          </cell>
          <cell r="BH599">
            <v>0</v>
          </cell>
          <cell r="BJ599">
            <v>20</v>
          </cell>
          <cell r="BK599">
            <v>0</v>
          </cell>
          <cell r="BL599">
            <v>0</v>
          </cell>
          <cell r="BM599">
            <v>20</v>
          </cell>
          <cell r="BO599">
            <v>0</v>
          </cell>
          <cell r="BP599">
            <v>0</v>
          </cell>
          <cell r="BQ599">
            <v>0</v>
          </cell>
          <cell r="BT599">
            <v>0</v>
          </cell>
          <cell r="BV599">
            <v>18.295612500000001</v>
          </cell>
          <cell r="BX599">
            <v>14.121306975</v>
          </cell>
          <cell r="BY599">
            <v>0</v>
          </cell>
          <cell r="BZ599">
            <v>0</v>
          </cell>
          <cell r="CA599">
            <v>14.121306975</v>
          </cell>
          <cell r="CC599">
            <v>0</v>
          </cell>
          <cell r="CD599">
            <v>0</v>
          </cell>
          <cell r="CE599">
            <v>0</v>
          </cell>
          <cell r="CG599">
            <v>67.98013661249999</v>
          </cell>
          <cell r="CI599">
            <v>3.83304648375</v>
          </cell>
          <cell r="CJ599">
            <v>0</v>
          </cell>
          <cell r="CK599">
            <v>0</v>
          </cell>
          <cell r="CL599">
            <v>3.83304648375</v>
          </cell>
          <cell r="CN599">
            <v>13.938350849999999</v>
          </cell>
          <cell r="CO599">
            <v>0</v>
          </cell>
          <cell r="CP599">
            <v>0</v>
          </cell>
          <cell r="CQ599">
            <v>13.938350849999999</v>
          </cell>
          <cell r="CS599">
            <v>78.506924861573992</v>
          </cell>
          <cell r="CT599">
            <v>0</v>
          </cell>
          <cell r="CU599">
            <v>0</v>
          </cell>
          <cell r="CV599">
            <v>78.506924861573992</v>
          </cell>
          <cell r="CX599">
            <v>0</v>
          </cell>
          <cell r="CZ599">
            <v>81.245875746575351</v>
          </cell>
          <cell r="DA599">
            <v>0</v>
          </cell>
          <cell r="DB599">
            <v>0</v>
          </cell>
          <cell r="DC599">
            <v>81.245875746575351</v>
          </cell>
          <cell r="DE599">
            <v>0</v>
          </cell>
          <cell r="DF599">
            <v>0</v>
          </cell>
          <cell r="DG599">
            <v>0</v>
          </cell>
          <cell r="DI599">
            <v>29.483330625000001</v>
          </cell>
          <cell r="DK599">
            <v>32.431663687499999</v>
          </cell>
          <cell r="DM599">
            <v>179.67984063749998</v>
          </cell>
          <cell r="DO599">
            <v>45.937945628623041</v>
          </cell>
          <cell r="DP599">
            <v>0</v>
          </cell>
          <cell r="DQ599">
            <v>0</v>
          </cell>
          <cell r="DR599">
            <v>45.937945628623041</v>
          </cell>
          <cell r="DT599">
            <v>1412.1306975</v>
          </cell>
          <cell r="DU599">
            <v>0</v>
          </cell>
          <cell r="DV599">
            <v>0</v>
          </cell>
          <cell r="DW599">
            <v>1412.1306975</v>
          </cell>
          <cell r="EC599">
            <v>8</v>
          </cell>
          <cell r="ED599">
            <v>2121120</v>
          </cell>
          <cell r="EE599" t="str">
            <v>Office cleaner</v>
          </cell>
          <cell r="EF599" t="str">
            <v>S1</v>
          </cell>
          <cell r="EG599" t="str">
            <v>/Day</v>
          </cell>
          <cell r="EH599">
            <v>73.34</v>
          </cell>
        </row>
        <row r="600">
          <cell r="B600">
            <v>2121130</v>
          </cell>
          <cell r="C600" t="str">
            <v>Transport assistant</v>
          </cell>
          <cell r="D600" t="str">
            <v>S1</v>
          </cell>
          <cell r="E600" t="str">
            <v>/Day</v>
          </cell>
          <cell r="F600">
            <v>73.336572402430022</v>
          </cell>
          <cell r="G600">
            <v>1913.3511739793994</v>
          </cell>
          <cell r="J600" t="str">
            <v>B</v>
          </cell>
          <cell r="L600">
            <v>0</v>
          </cell>
          <cell r="M600">
            <v>0</v>
          </cell>
          <cell r="N600">
            <v>0</v>
          </cell>
          <cell r="O600">
            <v>0</v>
          </cell>
          <cell r="P600">
            <v>1913.3511739793994</v>
          </cell>
          <cell r="Q600">
            <v>73.336572402430022</v>
          </cell>
          <cell r="S600">
            <v>842.38087499999995</v>
          </cell>
          <cell r="T600">
            <v>0</v>
          </cell>
          <cell r="U600">
            <v>0</v>
          </cell>
          <cell r="V600">
            <v>842.38087499999995</v>
          </cell>
          <cell r="X600">
            <v>6.4574999999999996</v>
          </cell>
          <cell r="Y600">
            <v>8.61</v>
          </cell>
          <cell r="Z600">
            <v>0</v>
          </cell>
          <cell r="AA600">
            <v>0</v>
          </cell>
          <cell r="AB600">
            <v>0</v>
          </cell>
          <cell r="AC600">
            <v>0</v>
          </cell>
          <cell r="AD600">
            <v>6.4574999999999996</v>
          </cell>
          <cell r="AE600">
            <v>8.61</v>
          </cell>
          <cell r="AG600">
            <v>13</v>
          </cell>
          <cell r="AH600">
            <v>0</v>
          </cell>
          <cell r="AI600">
            <v>0</v>
          </cell>
          <cell r="AJ600">
            <v>0</v>
          </cell>
          <cell r="AK600">
            <v>0</v>
          </cell>
          <cell r="AL600">
            <v>0</v>
          </cell>
          <cell r="AM600">
            <v>13</v>
          </cell>
          <cell r="AN600">
            <v>0</v>
          </cell>
          <cell r="AP600">
            <v>5.5E-2</v>
          </cell>
          <cell r="AQ600">
            <v>0</v>
          </cell>
          <cell r="AR600">
            <v>0</v>
          </cell>
          <cell r="AS600">
            <v>5.5E-2</v>
          </cell>
          <cell r="AU600">
            <v>467.50670999999994</v>
          </cell>
          <cell r="AV600">
            <v>0</v>
          </cell>
          <cell r="AW600">
            <v>0</v>
          </cell>
          <cell r="AX600">
            <v>467.50670999999994</v>
          </cell>
          <cell r="AZ600">
            <v>0</v>
          </cell>
          <cell r="BA600">
            <v>0</v>
          </cell>
          <cell r="BB600">
            <v>0</v>
          </cell>
          <cell r="BC600">
            <v>0</v>
          </cell>
          <cell r="BE600">
            <v>0</v>
          </cell>
          <cell r="BF600">
            <v>0</v>
          </cell>
          <cell r="BG600">
            <v>0</v>
          </cell>
          <cell r="BH600">
            <v>0</v>
          </cell>
          <cell r="BJ600">
            <v>20</v>
          </cell>
          <cell r="BK600">
            <v>0</v>
          </cell>
          <cell r="BL600">
            <v>0</v>
          </cell>
          <cell r="BM600">
            <v>20</v>
          </cell>
          <cell r="BO600">
            <v>0</v>
          </cell>
          <cell r="BP600">
            <v>0</v>
          </cell>
          <cell r="BQ600">
            <v>0</v>
          </cell>
          <cell r="BT600">
            <v>0</v>
          </cell>
          <cell r="BV600">
            <v>18.295612500000001</v>
          </cell>
          <cell r="BX600">
            <v>14.121306975</v>
          </cell>
          <cell r="BY600">
            <v>0</v>
          </cell>
          <cell r="BZ600">
            <v>0</v>
          </cell>
          <cell r="CA600">
            <v>14.121306975</v>
          </cell>
          <cell r="CC600">
            <v>0</v>
          </cell>
          <cell r="CD600">
            <v>0</v>
          </cell>
          <cell r="CE600">
            <v>0</v>
          </cell>
          <cell r="CG600">
            <v>67.98013661249999</v>
          </cell>
          <cell r="CI600">
            <v>3.83304648375</v>
          </cell>
          <cell r="CJ600">
            <v>0</v>
          </cell>
          <cell r="CK600">
            <v>0</v>
          </cell>
          <cell r="CL600">
            <v>3.83304648375</v>
          </cell>
          <cell r="CN600">
            <v>13.938350849999999</v>
          </cell>
          <cell r="CO600">
            <v>0</v>
          </cell>
          <cell r="CP600">
            <v>0</v>
          </cell>
          <cell r="CQ600">
            <v>13.938350849999999</v>
          </cell>
          <cell r="CS600">
            <v>78.506924861573992</v>
          </cell>
          <cell r="CT600">
            <v>0</v>
          </cell>
          <cell r="CU600">
            <v>0</v>
          </cell>
          <cell r="CV600">
            <v>78.506924861573992</v>
          </cell>
          <cell r="CX600">
            <v>0</v>
          </cell>
          <cell r="CZ600">
            <v>81.245875746575351</v>
          </cell>
          <cell r="DA600">
            <v>0</v>
          </cell>
          <cell r="DB600">
            <v>0</v>
          </cell>
          <cell r="DC600">
            <v>81.245875746575351</v>
          </cell>
          <cell r="DE600">
            <v>0</v>
          </cell>
          <cell r="DF600">
            <v>0</v>
          </cell>
          <cell r="DG600">
            <v>0</v>
          </cell>
          <cell r="DI600">
            <v>29.483330625000001</v>
          </cell>
          <cell r="DK600">
            <v>32.431663687499999</v>
          </cell>
          <cell r="DM600">
            <v>179.67984063749998</v>
          </cell>
          <cell r="DO600">
            <v>45.937945628623041</v>
          </cell>
          <cell r="DP600">
            <v>0</v>
          </cell>
          <cell r="DQ600">
            <v>0</v>
          </cell>
          <cell r="DR600">
            <v>45.937945628623041</v>
          </cell>
          <cell r="DT600">
            <v>1412.1306975</v>
          </cell>
          <cell r="DU600">
            <v>0</v>
          </cell>
          <cell r="DV600">
            <v>0</v>
          </cell>
          <cell r="DW600">
            <v>1412.1306975</v>
          </cell>
          <cell r="EC600">
            <v>8</v>
          </cell>
          <cell r="ED600">
            <v>2121130</v>
          </cell>
          <cell r="EE600" t="str">
            <v>Transport assistant</v>
          </cell>
          <cell r="EF600" t="str">
            <v>S1</v>
          </cell>
          <cell r="EG600" t="str">
            <v>/Day</v>
          </cell>
          <cell r="EH600">
            <v>73.34</v>
          </cell>
        </row>
        <row r="601">
          <cell r="B601">
            <v>2121140</v>
          </cell>
          <cell r="C601" t="str">
            <v>Sanitation</v>
          </cell>
          <cell r="D601" t="str">
            <v>S1</v>
          </cell>
          <cell r="E601" t="str">
            <v>/Day</v>
          </cell>
          <cell r="F601">
            <v>73.336572402430022</v>
          </cell>
          <cell r="G601">
            <v>1913.3511739793994</v>
          </cell>
          <cell r="J601" t="str">
            <v>B</v>
          </cell>
          <cell r="L601">
            <v>0</v>
          </cell>
          <cell r="M601">
            <v>0</v>
          </cell>
          <cell r="N601">
            <v>0</v>
          </cell>
          <cell r="O601">
            <v>0</v>
          </cell>
          <cell r="P601">
            <v>1913.3511739793994</v>
          </cell>
          <cell r="Q601">
            <v>73.336572402430022</v>
          </cell>
          <cell r="S601">
            <v>842.38087499999995</v>
          </cell>
          <cell r="T601">
            <v>0</v>
          </cell>
          <cell r="U601">
            <v>0</v>
          </cell>
          <cell r="V601">
            <v>842.38087499999995</v>
          </cell>
          <cell r="X601">
            <v>6.4574999999999996</v>
          </cell>
          <cell r="Y601">
            <v>8.61</v>
          </cell>
          <cell r="Z601">
            <v>0</v>
          </cell>
          <cell r="AA601">
            <v>0</v>
          </cell>
          <cell r="AB601">
            <v>0</v>
          </cell>
          <cell r="AC601">
            <v>0</v>
          </cell>
          <cell r="AD601">
            <v>6.4574999999999996</v>
          </cell>
          <cell r="AE601">
            <v>8.61</v>
          </cell>
          <cell r="AG601">
            <v>13</v>
          </cell>
          <cell r="AH601">
            <v>0</v>
          </cell>
          <cell r="AI601">
            <v>0</v>
          </cell>
          <cell r="AJ601">
            <v>0</v>
          </cell>
          <cell r="AK601">
            <v>0</v>
          </cell>
          <cell r="AL601">
            <v>0</v>
          </cell>
          <cell r="AM601">
            <v>13</v>
          </cell>
          <cell r="AN601">
            <v>0</v>
          </cell>
          <cell r="AP601">
            <v>5.5E-2</v>
          </cell>
          <cell r="AQ601">
            <v>0</v>
          </cell>
          <cell r="AR601">
            <v>0</v>
          </cell>
          <cell r="AS601">
            <v>5.5E-2</v>
          </cell>
          <cell r="AU601">
            <v>467.50670999999994</v>
          </cell>
          <cell r="AV601">
            <v>0</v>
          </cell>
          <cell r="AW601">
            <v>0</v>
          </cell>
          <cell r="AX601">
            <v>467.50670999999994</v>
          </cell>
          <cell r="AZ601">
            <v>0</v>
          </cell>
          <cell r="BA601">
            <v>0</v>
          </cell>
          <cell r="BB601">
            <v>0</v>
          </cell>
          <cell r="BC601">
            <v>0</v>
          </cell>
          <cell r="BE601">
            <v>0</v>
          </cell>
          <cell r="BF601">
            <v>0</v>
          </cell>
          <cell r="BG601">
            <v>0</v>
          </cell>
          <cell r="BH601">
            <v>0</v>
          </cell>
          <cell r="BJ601">
            <v>20</v>
          </cell>
          <cell r="BK601">
            <v>0</v>
          </cell>
          <cell r="BL601">
            <v>0</v>
          </cell>
          <cell r="BM601">
            <v>20</v>
          </cell>
          <cell r="BO601">
            <v>0</v>
          </cell>
          <cell r="BP601">
            <v>0</v>
          </cell>
          <cell r="BQ601">
            <v>0</v>
          </cell>
          <cell r="BT601">
            <v>0</v>
          </cell>
          <cell r="BV601">
            <v>18.295612500000001</v>
          </cell>
          <cell r="BX601">
            <v>14.121306975</v>
          </cell>
          <cell r="BY601">
            <v>0</v>
          </cell>
          <cell r="BZ601">
            <v>0</v>
          </cell>
          <cell r="CA601">
            <v>14.121306975</v>
          </cell>
          <cell r="CC601">
            <v>0</v>
          </cell>
          <cell r="CD601">
            <v>0</v>
          </cell>
          <cell r="CE601">
            <v>0</v>
          </cell>
          <cell r="CG601">
            <v>67.98013661249999</v>
          </cell>
          <cell r="CI601">
            <v>3.83304648375</v>
          </cell>
          <cell r="CJ601">
            <v>0</v>
          </cell>
          <cell r="CK601">
            <v>0</v>
          </cell>
          <cell r="CL601">
            <v>3.83304648375</v>
          </cell>
          <cell r="CN601">
            <v>13.938350849999999</v>
          </cell>
          <cell r="CO601">
            <v>0</v>
          </cell>
          <cell r="CP601">
            <v>0</v>
          </cell>
          <cell r="CQ601">
            <v>13.938350849999999</v>
          </cell>
          <cell r="CS601">
            <v>78.506924861573992</v>
          </cell>
          <cell r="CT601">
            <v>0</v>
          </cell>
          <cell r="CU601">
            <v>0</v>
          </cell>
          <cell r="CV601">
            <v>78.506924861573992</v>
          </cell>
          <cell r="CX601">
            <v>0</v>
          </cell>
          <cell r="CZ601">
            <v>81.245875746575351</v>
          </cell>
          <cell r="DA601">
            <v>0</v>
          </cell>
          <cell r="DB601">
            <v>0</v>
          </cell>
          <cell r="DC601">
            <v>81.245875746575351</v>
          </cell>
          <cell r="DE601">
            <v>0</v>
          </cell>
          <cell r="DF601">
            <v>0</v>
          </cell>
          <cell r="DG601">
            <v>0</v>
          </cell>
          <cell r="DI601">
            <v>29.483330625000001</v>
          </cell>
          <cell r="DK601">
            <v>32.431663687499999</v>
          </cell>
          <cell r="DM601">
            <v>179.67984063749998</v>
          </cell>
          <cell r="DO601">
            <v>45.937945628623041</v>
          </cell>
          <cell r="DP601">
            <v>0</v>
          </cell>
          <cell r="DQ601">
            <v>0</v>
          </cell>
          <cell r="DR601">
            <v>45.937945628623041</v>
          </cell>
          <cell r="DT601">
            <v>1412.1306975</v>
          </cell>
          <cell r="DU601">
            <v>0</v>
          </cell>
          <cell r="DV601">
            <v>0</v>
          </cell>
          <cell r="DW601">
            <v>1412.1306975</v>
          </cell>
          <cell r="EC601">
            <v>8</v>
          </cell>
          <cell r="ED601">
            <v>2121140</v>
          </cell>
          <cell r="EE601" t="str">
            <v>Sanitation</v>
          </cell>
          <cell r="EF601" t="str">
            <v>S1</v>
          </cell>
          <cell r="EG601" t="str">
            <v>/Day</v>
          </cell>
          <cell r="EH601">
            <v>73.34</v>
          </cell>
        </row>
        <row r="602">
          <cell r="B602">
            <v>2121150</v>
          </cell>
          <cell r="C602" t="str">
            <v>Relief 1</v>
          </cell>
          <cell r="D602" t="str">
            <v>S1</v>
          </cell>
          <cell r="E602" t="str">
            <v>/Day</v>
          </cell>
          <cell r="F602">
            <v>73.336572402430022</v>
          </cell>
          <cell r="G602">
            <v>1913.3511739793994</v>
          </cell>
          <cell r="J602" t="str">
            <v>B</v>
          </cell>
          <cell r="L602">
            <v>0</v>
          </cell>
          <cell r="M602">
            <v>0</v>
          </cell>
          <cell r="N602">
            <v>0</v>
          </cell>
          <cell r="O602">
            <v>0</v>
          </cell>
          <cell r="P602">
            <v>1913.3511739793994</v>
          </cell>
          <cell r="Q602">
            <v>73.336572402430022</v>
          </cell>
          <cell r="S602">
            <v>842.38087499999995</v>
          </cell>
          <cell r="T602">
            <v>0</v>
          </cell>
          <cell r="U602">
            <v>0</v>
          </cell>
          <cell r="V602">
            <v>842.38087499999995</v>
          </cell>
          <cell r="X602">
            <v>6.4574999999999996</v>
          </cell>
          <cell r="Y602">
            <v>8.61</v>
          </cell>
          <cell r="Z602">
            <v>0</v>
          </cell>
          <cell r="AA602">
            <v>0</v>
          </cell>
          <cell r="AB602">
            <v>0</v>
          </cell>
          <cell r="AC602">
            <v>0</v>
          </cell>
          <cell r="AD602">
            <v>6.4574999999999996</v>
          </cell>
          <cell r="AE602">
            <v>8.61</v>
          </cell>
          <cell r="AG602">
            <v>13</v>
          </cell>
          <cell r="AH602">
            <v>0</v>
          </cell>
          <cell r="AI602">
            <v>0</v>
          </cell>
          <cell r="AJ602">
            <v>0</v>
          </cell>
          <cell r="AK602">
            <v>0</v>
          </cell>
          <cell r="AL602">
            <v>0</v>
          </cell>
          <cell r="AM602">
            <v>13</v>
          </cell>
          <cell r="AN602">
            <v>0</v>
          </cell>
          <cell r="AP602">
            <v>5.5E-2</v>
          </cell>
          <cell r="AQ602">
            <v>0</v>
          </cell>
          <cell r="AR602">
            <v>0</v>
          </cell>
          <cell r="AS602">
            <v>5.5E-2</v>
          </cell>
          <cell r="AU602">
            <v>467.50670999999994</v>
          </cell>
          <cell r="AV602">
            <v>0</v>
          </cell>
          <cell r="AW602">
            <v>0</v>
          </cell>
          <cell r="AX602">
            <v>467.50670999999994</v>
          </cell>
          <cell r="AZ602">
            <v>0</v>
          </cell>
          <cell r="BA602">
            <v>0</v>
          </cell>
          <cell r="BB602">
            <v>0</v>
          </cell>
          <cell r="BC602">
            <v>0</v>
          </cell>
          <cell r="BE602">
            <v>0</v>
          </cell>
          <cell r="BF602">
            <v>0</v>
          </cell>
          <cell r="BG602">
            <v>0</v>
          </cell>
          <cell r="BH602">
            <v>0</v>
          </cell>
          <cell r="BJ602">
            <v>20</v>
          </cell>
          <cell r="BK602">
            <v>0</v>
          </cell>
          <cell r="BL602">
            <v>0</v>
          </cell>
          <cell r="BM602">
            <v>20</v>
          </cell>
          <cell r="BO602">
            <v>0</v>
          </cell>
          <cell r="BP602">
            <v>0</v>
          </cell>
          <cell r="BQ602">
            <v>0</v>
          </cell>
          <cell r="BT602">
            <v>0</v>
          </cell>
          <cell r="BV602">
            <v>18.295612500000001</v>
          </cell>
          <cell r="BX602">
            <v>14.121306975</v>
          </cell>
          <cell r="BY602">
            <v>0</v>
          </cell>
          <cell r="BZ602">
            <v>0</v>
          </cell>
          <cell r="CA602">
            <v>14.121306975</v>
          </cell>
          <cell r="CC602">
            <v>0</v>
          </cell>
          <cell r="CD602">
            <v>0</v>
          </cell>
          <cell r="CE602">
            <v>0</v>
          </cell>
          <cell r="CG602">
            <v>67.98013661249999</v>
          </cell>
          <cell r="CI602">
            <v>3.83304648375</v>
          </cell>
          <cell r="CJ602">
            <v>0</v>
          </cell>
          <cell r="CK602">
            <v>0</v>
          </cell>
          <cell r="CL602">
            <v>3.83304648375</v>
          </cell>
          <cell r="CN602">
            <v>13.938350849999999</v>
          </cell>
          <cell r="CO602">
            <v>0</v>
          </cell>
          <cell r="CP602">
            <v>0</v>
          </cell>
          <cell r="CQ602">
            <v>13.938350849999999</v>
          </cell>
          <cell r="CS602">
            <v>78.506924861573992</v>
          </cell>
          <cell r="CT602">
            <v>0</v>
          </cell>
          <cell r="CU602">
            <v>0</v>
          </cell>
          <cell r="CV602">
            <v>78.506924861573992</v>
          </cell>
          <cell r="CX602">
            <v>0</v>
          </cell>
          <cell r="CZ602">
            <v>81.245875746575351</v>
          </cell>
          <cell r="DA602">
            <v>0</v>
          </cell>
          <cell r="DB602">
            <v>0</v>
          </cell>
          <cell r="DC602">
            <v>81.245875746575351</v>
          </cell>
          <cell r="DE602">
            <v>0</v>
          </cell>
          <cell r="DF602">
            <v>0</v>
          </cell>
          <cell r="DG602">
            <v>0</v>
          </cell>
          <cell r="DI602">
            <v>29.483330625000001</v>
          </cell>
          <cell r="DK602">
            <v>32.431663687499999</v>
          </cell>
          <cell r="DM602">
            <v>179.67984063749998</v>
          </cell>
          <cell r="DO602">
            <v>45.937945628623041</v>
          </cell>
          <cell r="DP602">
            <v>0</v>
          </cell>
          <cell r="DQ602">
            <v>0</v>
          </cell>
          <cell r="DR602">
            <v>45.937945628623041</v>
          </cell>
          <cell r="DT602">
            <v>1412.1306975</v>
          </cell>
          <cell r="DU602">
            <v>0</v>
          </cell>
          <cell r="DV602">
            <v>0</v>
          </cell>
          <cell r="DW602">
            <v>1412.1306975</v>
          </cell>
          <cell r="EC602">
            <v>8</v>
          </cell>
          <cell r="ED602">
            <v>2121150</v>
          </cell>
          <cell r="EE602" t="str">
            <v>Relief 1</v>
          </cell>
          <cell r="EF602" t="str">
            <v>S1</v>
          </cell>
          <cell r="EG602" t="str">
            <v>/Day</v>
          </cell>
          <cell r="EH602">
            <v>73.34</v>
          </cell>
        </row>
        <row r="603">
          <cell r="B603">
            <v>2121160</v>
          </cell>
          <cell r="C603" t="str">
            <v>Relief 2</v>
          </cell>
          <cell r="D603" t="str">
            <v>S1</v>
          </cell>
          <cell r="E603" t="str">
            <v>/Day</v>
          </cell>
          <cell r="F603">
            <v>73.336572402430022</v>
          </cell>
          <cell r="G603">
            <v>1913.3511739793994</v>
          </cell>
          <cell r="J603" t="str">
            <v>B</v>
          </cell>
          <cell r="L603">
            <v>0</v>
          </cell>
          <cell r="M603">
            <v>0</v>
          </cell>
          <cell r="N603">
            <v>0</v>
          </cell>
          <cell r="O603">
            <v>0</v>
          </cell>
          <cell r="P603">
            <v>1913.3511739793994</v>
          </cell>
          <cell r="Q603">
            <v>73.336572402430022</v>
          </cell>
          <cell r="S603">
            <v>842.38087499999995</v>
          </cell>
          <cell r="T603">
            <v>0</v>
          </cell>
          <cell r="U603">
            <v>0</v>
          </cell>
          <cell r="V603">
            <v>842.38087499999995</v>
          </cell>
          <cell r="X603">
            <v>6.4574999999999996</v>
          </cell>
          <cell r="Y603">
            <v>8.61</v>
          </cell>
          <cell r="Z603">
            <v>0</v>
          </cell>
          <cell r="AA603">
            <v>0</v>
          </cell>
          <cell r="AB603">
            <v>0</v>
          </cell>
          <cell r="AC603">
            <v>0</v>
          </cell>
          <cell r="AD603">
            <v>6.4574999999999996</v>
          </cell>
          <cell r="AE603">
            <v>8.61</v>
          </cell>
          <cell r="AG603">
            <v>13</v>
          </cell>
          <cell r="AH603">
            <v>0</v>
          </cell>
          <cell r="AI603">
            <v>0</v>
          </cell>
          <cell r="AJ603">
            <v>0</v>
          </cell>
          <cell r="AK603">
            <v>0</v>
          </cell>
          <cell r="AL603">
            <v>0</v>
          </cell>
          <cell r="AM603">
            <v>13</v>
          </cell>
          <cell r="AN603">
            <v>0</v>
          </cell>
          <cell r="AP603">
            <v>5.5E-2</v>
          </cell>
          <cell r="AQ603">
            <v>0</v>
          </cell>
          <cell r="AR603">
            <v>0</v>
          </cell>
          <cell r="AS603">
            <v>5.5E-2</v>
          </cell>
          <cell r="AU603">
            <v>467.50670999999994</v>
          </cell>
          <cell r="AV603">
            <v>0</v>
          </cell>
          <cell r="AW603">
            <v>0</v>
          </cell>
          <cell r="AX603">
            <v>467.50670999999994</v>
          </cell>
          <cell r="AZ603">
            <v>0</v>
          </cell>
          <cell r="BA603">
            <v>0</v>
          </cell>
          <cell r="BB603">
            <v>0</v>
          </cell>
          <cell r="BC603">
            <v>0</v>
          </cell>
          <cell r="BE603">
            <v>0</v>
          </cell>
          <cell r="BF603">
            <v>0</v>
          </cell>
          <cell r="BG603">
            <v>0</v>
          </cell>
          <cell r="BH603">
            <v>0</v>
          </cell>
          <cell r="BJ603">
            <v>20</v>
          </cell>
          <cell r="BK603">
            <v>0</v>
          </cell>
          <cell r="BL603">
            <v>0</v>
          </cell>
          <cell r="BM603">
            <v>20</v>
          </cell>
          <cell r="BO603">
            <v>0</v>
          </cell>
          <cell r="BP603">
            <v>0</v>
          </cell>
          <cell r="BQ603">
            <v>0</v>
          </cell>
          <cell r="BT603">
            <v>0</v>
          </cell>
          <cell r="BV603">
            <v>18.295612500000001</v>
          </cell>
          <cell r="BX603">
            <v>14.121306975</v>
          </cell>
          <cell r="BY603">
            <v>0</v>
          </cell>
          <cell r="BZ603">
            <v>0</v>
          </cell>
          <cell r="CA603">
            <v>14.121306975</v>
          </cell>
          <cell r="CC603">
            <v>0</v>
          </cell>
          <cell r="CD603">
            <v>0</v>
          </cell>
          <cell r="CE603">
            <v>0</v>
          </cell>
          <cell r="CG603">
            <v>67.98013661249999</v>
          </cell>
          <cell r="CI603">
            <v>3.83304648375</v>
          </cell>
          <cell r="CJ603">
            <v>0</v>
          </cell>
          <cell r="CK603">
            <v>0</v>
          </cell>
          <cell r="CL603">
            <v>3.83304648375</v>
          </cell>
          <cell r="CN603">
            <v>13.938350849999999</v>
          </cell>
          <cell r="CO603">
            <v>0</v>
          </cell>
          <cell r="CP603">
            <v>0</v>
          </cell>
          <cell r="CQ603">
            <v>13.938350849999999</v>
          </cell>
          <cell r="CS603">
            <v>78.506924861573992</v>
          </cell>
          <cell r="CT603">
            <v>0</v>
          </cell>
          <cell r="CU603">
            <v>0</v>
          </cell>
          <cell r="CV603">
            <v>78.506924861573992</v>
          </cell>
          <cell r="CX603">
            <v>0</v>
          </cell>
          <cell r="CZ603">
            <v>81.245875746575351</v>
          </cell>
          <cell r="DA603">
            <v>0</v>
          </cell>
          <cell r="DB603">
            <v>0</v>
          </cell>
          <cell r="DC603">
            <v>81.245875746575351</v>
          </cell>
          <cell r="DE603">
            <v>0</v>
          </cell>
          <cell r="DF603">
            <v>0</v>
          </cell>
          <cell r="DG603">
            <v>0</v>
          </cell>
          <cell r="DI603">
            <v>29.483330625000001</v>
          </cell>
          <cell r="DK603">
            <v>32.431663687499999</v>
          </cell>
          <cell r="DM603">
            <v>179.67984063749998</v>
          </cell>
          <cell r="DO603">
            <v>45.937945628623041</v>
          </cell>
          <cell r="DP603">
            <v>0</v>
          </cell>
          <cell r="DQ603">
            <v>0</v>
          </cell>
          <cell r="DR603">
            <v>45.937945628623041</v>
          </cell>
          <cell r="DT603">
            <v>1412.1306975</v>
          </cell>
          <cell r="DU603">
            <v>0</v>
          </cell>
          <cell r="DV603">
            <v>0</v>
          </cell>
          <cell r="DW603">
            <v>1412.1306975</v>
          </cell>
          <cell r="EC603">
            <v>8</v>
          </cell>
          <cell r="ED603">
            <v>2121160</v>
          </cell>
          <cell r="EE603" t="str">
            <v>Relief 2</v>
          </cell>
          <cell r="EF603" t="str">
            <v>S1</v>
          </cell>
          <cell r="EG603" t="str">
            <v>/Day</v>
          </cell>
          <cell r="EH603">
            <v>73.34</v>
          </cell>
        </row>
        <row r="605">
          <cell r="B605">
            <v>2122</v>
          </cell>
          <cell r="C605" t="str">
            <v>CAT B - S 2</v>
          </cell>
          <cell r="EC605" t="str">
            <v>*</v>
          </cell>
          <cell r="ED605">
            <v>2122</v>
          </cell>
          <cell r="EE605" t="str">
            <v>CAT B - S 2</v>
          </cell>
        </row>
        <row r="607">
          <cell r="B607">
            <v>2122000</v>
          </cell>
          <cell r="C607" t="str">
            <v>Cook</v>
          </cell>
          <cell r="D607" t="str">
            <v>S2</v>
          </cell>
          <cell r="E607" t="str">
            <v>/Day</v>
          </cell>
          <cell r="F607">
            <v>88.3272036152201</v>
          </cell>
          <cell r="G607">
            <v>2304.4567423210924</v>
          </cell>
          <cell r="J607" t="str">
            <v>B</v>
          </cell>
          <cell r="L607">
            <v>0</v>
          </cell>
          <cell r="M607">
            <v>0</v>
          </cell>
          <cell r="N607">
            <v>0</v>
          </cell>
          <cell r="O607">
            <v>0</v>
          </cell>
          <cell r="P607">
            <v>2304.4567423210924</v>
          </cell>
          <cell r="Q607">
            <v>88.3272036152201</v>
          </cell>
          <cell r="S607">
            <v>964.72666874999982</v>
          </cell>
          <cell r="T607">
            <v>0</v>
          </cell>
          <cell r="U607">
            <v>0</v>
          </cell>
          <cell r="V607">
            <v>964.72666874999982</v>
          </cell>
          <cell r="X607">
            <v>7.3953749999999987</v>
          </cell>
          <cell r="Y607">
            <v>9.8604999999999983</v>
          </cell>
          <cell r="Z607">
            <v>0</v>
          </cell>
          <cell r="AA607">
            <v>0</v>
          </cell>
          <cell r="AB607">
            <v>0</v>
          </cell>
          <cell r="AC607">
            <v>0</v>
          </cell>
          <cell r="AD607">
            <v>7.3953749999999987</v>
          </cell>
          <cell r="AE607">
            <v>9.8604999999999983</v>
          </cell>
          <cell r="AG607">
            <v>13</v>
          </cell>
          <cell r="AH607">
            <v>0</v>
          </cell>
          <cell r="AI607">
            <v>0</v>
          </cell>
          <cell r="AJ607">
            <v>0</v>
          </cell>
          <cell r="AK607">
            <v>0</v>
          </cell>
          <cell r="AL607">
            <v>0</v>
          </cell>
          <cell r="AM607">
            <v>13</v>
          </cell>
          <cell r="AN607">
            <v>0</v>
          </cell>
          <cell r="AP607">
            <v>7.4999999999999997E-2</v>
          </cell>
          <cell r="AQ607">
            <v>0</v>
          </cell>
          <cell r="AR607">
            <v>0</v>
          </cell>
          <cell r="AS607">
            <v>7.4999999999999997E-2</v>
          </cell>
          <cell r="AU607">
            <v>637.50914999999998</v>
          </cell>
          <cell r="AV607">
            <v>0</v>
          </cell>
          <cell r="AW607">
            <v>0</v>
          </cell>
          <cell r="AX607">
            <v>637.50914999999998</v>
          </cell>
          <cell r="AZ607">
            <v>0</v>
          </cell>
          <cell r="BA607">
            <v>0</v>
          </cell>
          <cell r="BB607">
            <v>0</v>
          </cell>
          <cell r="BC607">
            <v>0</v>
          </cell>
          <cell r="BE607">
            <v>0</v>
          </cell>
          <cell r="BF607">
            <v>0</v>
          </cell>
          <cell r="BG607">
            <v>0</v>
          </cell>
          <cell r="BH607">
            <v>0</v>
          </cell>
          <cell r="BJ607">
            <v>20</v>
          </cell>
          <cell r="BK607">
            <v>0</v>
          </cell>
          <cell r="BL607">
            <v>0</v>
          </cell>
          <cell r="BM607">
            <v>20</v>
          </cell>
          <cell r="BO607">
            <v>0</v>
          </cell>
          <cell r="BP607">
            <v>0</v>
          </cell>
          <cell r="BQ607">
            <v>0</v>
          </cell>
          <cell r="BT607">
            <v>0</v>
          </cell>
          <cell r="BV607">
            <v>18.295612500000001</v>
          </cell>
          <cell r="BX607">
            <v>17.166713062499998</v>
          </cell>
          <cell r="BY607">
            <v>0</v>
          </cell>
          <cell r="BZ607">
            <v>0</v>
          </cell>
          <cell r="CA607">
            <v>17.166713062499998</v>
          </cell>
          <cell r="CC607">
            <v>0</v>
          </cell>
          <cell r="CD607">
            <v>0</v>
          </cell>
          <cell r="CE607">
            <v>0</v>
          </cell>
          <cell r="CG607">
            <v>77.853442168124985</v>
          </cell>
          <cell r="CI607">
            <v>4.6705331578124998</v>
          </cell>
          <cell r="CJ607">
            <v>0</v>
          </cell>
          <cell r="CK607">
            <v>0</v>
          </cell>
          <cell r="CL607">
            <v>4.6705331578124998</v>
          </cell>
          <cell r="CN607">
            <v>16.983756937499997</v>
          </cell>
          <cell r="CO607">
            <v>0</v>
          </cell>
          <cell r="CP607">
            <v>0</v>
          </cell>
          <cell r="CQ607">
            <v>16.983756937499997</v>
          </cell>
          <cell r="CS607">
            <v>95.659991925052481</v>
          </cell>
          <cell r="CT607">
            <v>0</v>
          </cell>
          <cell r="CU607">
            <v>0</v>
          </cell>
          <cell r="CV607">
            <v>95.659991925052481</v>
          </cell>
          <cell r="CX607">
            <v>0</v>
          </cell>
          <cell r="CZ607">
            <v>98.767390222602714</v>
          </cell>
          <cell r="DA607">
            <v>0</v>
          </cell>
          <cell r="DB607">
            <v>0</v>
          </cell>
          <cell r="DC607">
            <v>98.767390222602714</v>
          </cell>
          <cell r="DE607">
            <v>0</v>
          </cell>
          <cell r="DF607">
            <v>0</v>
          </cell>
          <cell r="DG607">
            <v>0</v>
          </cell>
          <cell r="DI607">
            <v>33.765433406249997</v>
          </cell>
          <cell r="DK607">
            <v>37.141976746874995</v>
          </cell>
          <cell r="DM607">
            <v>205.77619844437496</v>
          </cell>
          <cell r="DO607">
            <v>45.937945628623041</v>
          </cell>
          <cell r="DP607">
            <v>0</v>
          </cell>
          <cell r="DQ607">
            <v>0</v>
          </cell>
          <cell r="DR607">
            <v>45.937945628623041</v>
          </cell>
          <cell r="DT607">
            <v>1716.6713062499998</v>
          </cell>
          <cell r="DU607">
            <v>0</v>
          </cell>
          <cell r="DV607">
            <v>0</v>
          </cell>
          <cell r="DW607">
            <v>1716.6713062499998</v>
          </cell>
          <cell r="EC607">
            <v>8</v>
          </cell>
          <cell r="ED607">
            <v>2122000</v>
          </cell>
          <cell r="EE607" t="str">
            <v>Cook</v>
          </cell>
          <cell r="EF607" t="str">
            <v>S2</v>
          </cell>
          <cell r="EG607" t="str">
            <v>/Day</v>
          </cell>
          <cell r="EH607">
            <v>88.33</v>
          </cell>
        </row>
        <row r="608">
          <cell r="B608">
            <v>2122010</v>
          </cell>
          <cell r="C608" t="str">
            <v>First Aide Attendant</v>
          </cell>
          <cell r="D608" t="str">
            <v>S2</v>
          </cell>
          <cell r="E608" t="str">
            <v>/Day</v>
          </cell>
          <cell r="F608">
            <v>88.3272036152201</v>
          </cell>
          <cell r="G608">
            <v>2304.4567423210924</v>
          </cell>
          <cell r="J608" t="str">
            <v>B</v>
          </cell>
          <cell r="L608">
            <v>0</v>
          </cell>
          <cell r="M608">
            <v>0</v>
          </cell>
          <cell r="N608">
            <v>0</v>
          </cell>
          <cell r="O608">
            <v>0</v>
          </cell>
          <cell r="P608">
            <v>2304.4567423210924</v>
          </cell>
          <cell r="Q608">
            <v>88.3272036152201</v>
          </cell>
          <cell r="S608">
            <v>964.72666874999982</v>
          </cell>
          <cell r="T608">
            <v>0</v>
          </cell>
          <cell r="U608">
            <v>0</v>
          </cell>
          <cell r="V608">
            <v>964.72666874999982</v>
          </cell>
          <cell r="X608">
            <v>7.3953749999999987</v>
          </cell>
          <cell r="Y608">
            <v>9.8604999999999983</v>
          </cell>
          <cell r="Z608">
            <v>0</v>
          </cell>
          <cell r="AA608">
            <v>0</v>
          </cell>
          <cell r="AB608">
            <v>0</v>
          </cell>
          <cell r="AC608">
            <v>0</v>
          </cell>
          <cell r="AD608">
            <v>7.3953749999999987</v>
          </cell>
          <cell r="AE608">
            <v>9.8604999999999983</v>
          </cell>
          <cell r="AG608">
            <v>13</v>
          </cell>
          <cell r="AH608">
            <v>0</v>
          </cell>
          <cell r="AI608">
            <v>0</v>
          </cell>
          <cell r="AJ608">
            <v>0</v>
          </cell>
          <cell r="AK608">
            <v>0</v>
          </cell>
          <cell r="AL608">
            <v>0</v>
          </cell>
          <cell r="AM608">
            <v>13</v>
          </cell>
          <cell r="AN608">
            <v>0</v>
          </cell>
          <cell r="AP608">
            <v>7.4999999999999997E-2</v>
          </cell>
          <cell r="AQ608">
            <v>0</v>
          </cell>
          <cell r="AR608">
            <v>0</v>
          </cell>
          <cell r="AS608">
            <v>7.4999999999999997E-2</v>
          </cell>
          <cell r="AU608">
            <v>637.50914999999998</v>
          </cell>
          <cell r="AV608">
            <v>0</v>
          </cell>
          <cell r="AW608">
            <v>0</v>
          </cell>
          <cell r="AX608">
            <v>637.50914999999998</v>
          </cell>
          <cell r="AZ608">
            <v>0</v>
          </cell>
          <cell r="BA608">
            <v>0</v>
          </cell>
          <cell r="BB608">
            <v>0</v>
          </cell>
          <cell r="BC608">
            <v>0</v>
          </cell>
          <cell r="BE608">
            <v>0</v>
          </cell>
          <cell r="BF608">
            <v>0</v>
          </cell>
          <cell r="BG608">
            <v>0</v>
          </cell>
          <cell r="BH608">
            <v>0</v>
          </cell>
          <cell r="BJ608">
            <v>20</v>
          </cell>
          <cell r="BK608">
            <v>0</v>
          </cell>
          <cell r="BL608">
            <v>0</v>
          </cell>
          <cell r="BM608">
            <v>20</v>
          </cell>
          <cell r="BO608">
            <v>0</v>
          </cell>
          <cell r="BP608">
            <v>0</v>
          </cell>
          <cell r="BQ608">
            <v>0</v>
          </cell>
          <cell r="BT608">
            <v>0</v>
          </cell>
          <cell r="BV608">
            <v>18.295612500000001</v>
          </cell>
          <cell r="BX608">
            <v>17.166713062499998</v>
          </cell>
          <cell r="BY608">
            <v>0</v>
          </cell>
          <cell r="BZ608">
            <v>0</v>
          </cell>
          <cell r="CA608">
            <v>17.166713062499998</v>
          </cell>
          <cell r="CC608">
            <v>0</v>
          </cell>
          <cell r="CD608">
            <v>0</v>
          </cell>
          <cell r="CE608">
            <v>0</v>
          </cell>
          <cell r="CG608">
            <v>77.853442168124985</v>
          </cell>
          <cell r="CI608">
            <v>4.6705331578124998</v>
          </cell>
          <cell r="CJ608">
            <v>0</v>
          </cell>
          <cell r="CK608">
            <v>0</v>
          </cell>
          <cell r="CL608">
            <v>4.6705331578124998</v>
          </cell>
          <cell r="CN608">
            <v>16.983756937499997</v>
          </cell>
          <cell r="CO608">
            <v>0</v>
          </cell>
          <cell r="CP608">
            <v>0</v>
          </cell>
          <cell r="CQ608">
            <v>16.983756937499997</v>
          </cell>
          <cell r="CS608">
            <v>95.659991925052481</v>
          </cell>
          <cell r="CT608">
            <v>0</v>
          </cell>
          <cell r="CU608">
            <v>0</v>
          </cell>
          <cell r="CV608">
            <v>95.659991925052481</v>
          </cell>
          <cell r="CX608">
            <v>0</v>
          </cell>
          <cell r="CZ608">
            <v>98.767390222602714</v>
          </cell>
          <cell r="DA608">
            <v>0</v>
          </cell>
          <cell r="DB608">
            <v>0</v>
          </cell>
          <cell r="DC608">
            <v>98.767390222602714</v>
          </cell>
          <cell r="DE608">
            <v>0</v>
          </cell>
          <cell r="DF608">
            <v>0</v>
          </cell>
          <cell r="DG608">
            <v>0</v>
          </cell>
          <cell r="DI608">
            <v>33.765433406249997</v>
          </cell>
          <cell r="DK608">
            <v>37.141976746874995</v>
          </cell>
          <cell r="DM608">
            <v>205.77619844437496</v>
          </cell>
          <cell r="DO608">
            <v>45.937945628623041</v>
          </cell>
          <cell r="DP608">
            <v>0</v>
          </cell>
          <cell r="DQ608">
            <v>0</v>
          </cell>
          <cell r="DR608">
            <v>45.937945628623041</v>
          </cell>
          <cell r="DT608">
            <v>1716.6713062499998</v>
          </cell>
          <cell r="DU608">
            <v>0</v>
          </cell>
          <cell r="DV608">
            <v>0</v>
          </cell>
          <cell r="DW608">
            <v>1716.6713062499998</v>
          </cell>
          <cell r="EC608">
            <v>8</v>
          </cell>
          <cell r="ED608">
            <v>2122010</v>
          </cell>
          <cell r="EE608" t="str">
            <v>First Aide Attendant</v>
          </cell>
          <cell r="EF608" t="str">
            <v>S2</v>
          </cell>
          <cell r="EG608" t="str">
            <v>/Day</v>
          </cell>
          <cell r="EH608">
            <v>88.33</v>
          </cell>
        </row>
        <row r="609">
          <cell r="B609">
            <v>2122020</v>
          </cell>
          <cell r="C609" t="str">
            <v>Stores Attendant</v>
          </cell>
          <cell r="D609" t="str">
            <v>S2</v>
          </cell>
          <cell r="E609" t="str">
            <v>/Day</v>
          </cell>
          <cell r="F609">
            <v>88.3272036152201</v>
          </cell>
          <cell r="G609">
            <v>2304.4567423210924</v>
          </cell>
          <cell r="J609" t="str">
            <v>B</v>
          </cell>
          <cell r="L609">
            <v>0</v>
          </cell>
          <cell r="M609">
            <v>0</v>
          </cell>
          <cell r="N609">
            <v>0</v>
          </cell>
          <cell r="O609">
            <v>0</v>
          </cell>
          <cell r="P609">
            <v>2304.4567423210924</v>
          </cell>
          <cell r="Q609">
            <v>88.3272036152201</v>
          </cell>
          <cell r="S609">
            <v>964.72666874999982</v>
          </cell>
          <cell r="T609">
            <v>0</v>
          </cell>
          <cell r="U609">
            <v>0</v>
          </cell>
          <cell r="V609">
            <v>964.72666874999982</v>
          </cell>
          <cell r="X609">
            <v>7.3953749999999987</v>
          </cell>
          <cell r="Y609">
            <v>9.8604999999999983</v>
          </cell>
          <cell r="Z609">
            <v>0</v>
          </cell>
          <cell r="AA609">
            <v>0</v>
          </cell>
          <cell r="AB609">
            <v>0</v>
          </cell>
          <cell r="AC609">
            <v>0</v>
          </cell>
          <cell r="AD609">
            <v>7.3953749999999987</v>
          </cell>
          <cell r="AE609">
            <v>9.8604999999999983</v>
          </cell>
          <cell r="AG609">
            <v>13</v>
          </cell>
          <cell r="AH609">
            <v>0</v>
          </cell>
          <cell r="AI609">
            <v>0</v>
          </cell>
          <cell r="AJ609">
            <v>0</v>
          </cell>
          <cell r="AK609">
            <v>0</v>
          </cell>
          <cell r="AL609">
            <v>0</v>
          </cell>
          <cell r="AM609">
            <v>13</v>
          </cell>
          <cell r="AN609">
            <v>0</v>
          </cell>
          <cell r="AP609">
            <v>7.4999999999999997E-2</v>
          </cell>
          <cell r="AQ609">
            <v>0</v>
          </cell>
          <cell r="AR609">
            <v>0</v>
          </cell>
          <cell r="AS609">
            <v>7.4999999999999997E-2</v>
          </cell>
          <cell r="AU609">
            <v>637.50914999999998</v>
          </cell>
          <cell r="AV609">
            <v>0</v>
          </cell>
          <cell r="AW609">
            <v>0</v>
          </cell>
          <cell r="AX609">
            <v>637.50914999999998</v>
          </cell>
          <cell r="AZ609">
            <v>0</v>
          </cell>
          <cell r="BA609">
            <v>0</v>
          </cell>
          <cell r="BB609">
            <v>0</v>
          </cell>
          <cell r="BC609">
            <v>0</v>
          </cell>
          <cell r="BE609">
            <v>0</v>
          </cell>
          <cell r="BF609">
            <v>0</v>
          </cell>
          <cell r="BG609">
            <v>0</v>
          </cell>
          <cell r="BH609">
            <v>0</v>
          </cell>
          <cell r="BJ609">
            <v>20</v>
          </cell>
          <cell r="BK609">
            <v>0</v>
          </cell>
          <cell r="BL609">
            <v>0</v>
          </cell>
          <cell r="BM609">
            <v>20</v>
          </cell>
          <cell r="BO609">
            <v>0</v>
          </cell>
          <cell r="BP609">
            <v>0</v>
          </cell>
          <cell r="BQ609">
            <v>0</v>
          </cell>
          <cell r="BT609">
            <v>0</v>
          </cell>
          <cell r="BV609">
            <v>18.295612500000001</v>
          </cell>
          <cell r="BX609">
            <v>17.166713062499998</v>
          </cell>
          <cell r="BY609">
            <v>0</v>
          </cell>
          <cell r="BZ609">
            <v>0</v>
          </cell>
          <cell r="CA609">
            <v>17.166713062499998</v>
          </cell>
          <cell r="CC609">
            <v>0</v>
          </cell>
          <cell r="CD609">
            <v>0</v>
          </cell>
          <cell r="CE609">
            <v>0</v>
          </cell>
          <cell r="CG609">
            <v>77.853442168124985</v>
          </cell>
          <cell r="CI609">
            <v>4.6705331578124998</v>
          </cell>
          <cell r="CJ609">
            <v>0</v>
          </cell>
          <cell r="CK609">
            <v>0</v>
          </cell>
          <cell r="CL609">
            <v>4.6705331578124998</v>
          </cell>
          <cell r="CN609">
            <v>16.983756937499997</v>
          </cell>
          <cell r="CO609">
            <v>0</v>
          </cell>
          <cell r="CP609">
            <v>0</v>
          </cell>
          <cell r="CQ609">
            <v>16.983756937499997</v>
          </cell>
          <cell r="CS609">
            <v>95.659991925052481</v>
          </cell>
          <cell r="CT609">
            <v>0</v>
          </cell>
          <cell r="CU609">
            <v>0</v>
          </cell>
          <cell r="CV609">
            <v>95.659991925052481</v>
          </cell>
          <cell r="CX609">
            <v>0</v>
          </cell>
          <cell r="CZ609">
            <v>98.767390222602714</v>
          </cell>
          <cell r="DA609">
            <v>0</v>
          </cell>
          <cell r="DB609">
            <v>0</v>
          </cell>
          <cell r="DC609">
            <v>98.767390222602714</v>
          </cell>
          <cell r="DE609">
            <v>0</v>
          </cell>
          <cell r="DF609">
            <v>0</v>
          </cell>
          <cell r="DG609">
            <v>0</v>
          </cell>
          <cell r="DI609">
            <v>33.765433406249997</v>
          </cell>
          <cell r="DK609">
            <v>37.141976746874995</v>
          </cell>
          <cell r="DM609">
            <v>205.77619844437496</v>
          </cell>
          <cell r="DO609">
            <v>45.937945628623041</v>
          </cell>
          <cell r="DP609">
            <v>0</v>
          </cell>
          <cell r="DQ609">
            <v>0</v>
          </cell>
          <cell r="DR609">
            <v>45.937945628623041</v>
          </cell>
          <cell r="DT609">
            <v>1716.6713062499998</v>
          </cell>
          <cell r="DU609">
            <v>0</v>
          </cell>
          <cell r="DV609">
            <v>0</v>
          </cell>
          <cell r="DW609">
            <v>1716.6713062499998</v>
          </cell>
          <cell r="EC609">
            <v>8</v>
          </cell>
          <cell r="ED609">
            <v>2122020</v>
          </cell>
          <cell r="EE609" t="str">
            <v>Stores Attendant</v>
          </cell>
          <cell r="EF609" t="str">
            <v>S2</v>
          </cell>
          <cell r="EG609" t="str">
            <v>/Day</v>
          </cell>
          <cell r="EH609">
            <v>88.33</v>
          </cell>
        </row>
        <row r="610">
          <cell r="B610">
            <v>2122030</v>
          </cell>
          <cell r="C610" t="str">
            <v>Policeman</v>
          </cell>
          <cell r="D610" t="str">
            <v>S2</v>
          </cell>
          <cell r="E610" t="str">
            <v>/Day</v>
          </cell>
          <cell r="F610">
            <v>89.524176389192689</v>
          </cell>
          <cell r="G610">
            <v>2335.6857619940374</v>
          </cell>
          <cell r="J610" t="str">
            <v>B</v>
          </cell>
          <cell r="L610">
            <v>0</v>
          </cell>
          <cell r="M610">
            <v>0</v>
          </cell>
          <cell r="N610">
            <v>0</v>
          </cell>
          <cell r="O610">
            <v>0</v>
          </cell>
          <cell r="P610">
            <v>2335.6857619940374</v>
          </cell>
          <cell r="Q610">
            <v>89.524176389192689</v>
          </cell>
          <cell r="S610">
            <v>964.72666874999982</v>
          </cell>
          <cell r="T610">
            <v>0</v>
          </cell>
          <cell r="U610">
            <v>0</v>
          </cell>
          <cell r="V610">
            <v>964.72666874999982</v>
          </cell>
          <cell r="X610">
            <v>7.3953749999999987</v>
          </cell>
          <cell r="Y610">
            <v>9.8604999999999983</v>
          </cell>
          <cell r="Z610">
            <v>0</v>
          </cell>
          <cell r="AA610">
            <v>0</v>
          </cell>
          <cell r="AB610">
            <v>0</v>
          </cell>
          <cell r="AC610">
            <v>0</v>
          </cell>
          <cell r="AD610">
            <v>7.3953749999999987</v>
          </cell>
          <cell r="AE610">
            <v>9.8604999999999983</v>
          </cell>
          <cell r="AG610">
            <v>13</v>
          </cell>
          <cell r="AH610">
            <v>0</v>
          </cell>
          <cell r="AI610">
            <v>0</v>
          </cell>
          <cell r="AJ610">
            <v>0</v>
          </cell>
          <cell r="AK610">
            <v>0</v>
          </cell>
          <cell r="AL610">
            <v>0</v>
          </cell>
          <cell r="AM610">
            <v>13</v>
          </cell>
          <cell r="AN610">
            <v>0</v>
          </cell>
          <cell r="AP610">
            <v>7.4999999999999997E-2</v>
          </cell>
          <cell r="AQ610">
            <v>0</v>
          </cell>
          <cell r="AR610">
            <v>0</v>
          </cell>
          <cell r="AS610">
            <v>7.4999999999999997E-2</v>
          </cell>
          <cell r="AU610">
            <v>637.50914999999998</v>
          </cell>
          <cell r="AV610">
            <v>0</v>
          </cell>
          <cell r="AW610">
            <v>0</v>
          </cell>
          <cell r="AX610">
            <v>637.50914999999998</v>
          </cell>
          <cell r="AZ610">
            <v>0</v>
          </cell>
          <cell r="BA610">
            <v>0</v>
          </cell>
          <cell r="BB610">
            <v>0</v>
          </cell>
          <cell r="BC610">
            <v>0</v>
          </cell>
          <cell r="BE610">
            <v>0</v>
          </cell>
          <cell r="BF610">
            <v>0</v>
          </cell>
          <cell r="BG610">
            <v>0</v>
          </cell>
          <cell r="BH610">
            <v>0</v>
          </cell>
          <cell r="BJ610">
            <v>20</v>
          </cell>
          <cell r="BK610">
            <v>0</v>
          </cell>
          <cell r="BL610">
            <v>0</v>
          </cell>
          <cell r="BM610">
            <v>20</v>
          </cell>
          <cell r="BO610">
            <v>0</v>
          </cell>
          <cell r="BP610">
            <v>0</v>
          </cell>
          <cell r="BQ610">
            <v>0</v>
          </cell>
          <cell r="BT610">
            <v>0</v>
          </cell>
          <cell r="BV610">
            <v>47.549025</v>
          </cell>
          <cell r="BX610">
            <v>17.459247187499997</v>
          </cell>
          <cell r="BY610">
            <v>0</v>
          </cell>
          <cell r="BZ610">
            <v>0</v>
          </cell>
          <cell r="CA610">
            <v>17.459247187499997</v>
          </cell>
          <cell r="CC610">
            <v>0</v>
          </cell>
          <cell r="CD610">
            <v>0</v>
          </cell>
          <cell r="CE610">
            <v>0</v>
          </cell>
          <cell r="CG610">
            <v>77.853442168124985</v>
          </cell>
          <cell r="CI610">
            <v>4.6705331578124998</v>
          </cell>
          <cell r="CJ610">
            <v>0</v>
          </cell>
          <cell r="CK610">
            <v>0</v>
          </cell>
          <cell r="CL610">
            <v>4.6705331578124998</v>
          </cell>
          <cell r="CN610">
            <v>16.983756937499997</v>
          </cell>
          <cell r="CO610">
            <v>0</v>
          </cell>
          <cell r="CP610">
            <v>0</v>
          </cell>
          <cell r="CQ610">
            <v>16.983756937499997</v>
          </cell>
          <cell r="CS610">
            <v>95.659991925052481</v>
          </cell>
          <cell r="CT610">
            <v>0</v>
          </cell>
          <cell r="CU610">
            <v>0</v>
          </cell>
          <cell r="CV610">
            <v>95.659991925052481</v>
          </cell>
          <cell r="CX610">
            <v>0</v>
          </cell>
          <cell r="CZ610">
            <v>100.45046327054794</v>
          </cell>
          <cell r="DA610">
            <v>0</v>
          </cell>
          <cell r="DB610">
            <v>0</v>
          </cell>
          <cell r="DC610">
            <v>100.45046327054794</v>
          </cell>
          <cell r="DE610">
            <v>0</v>
          </cell>
          <cell r="DF610">
            <v>0</v>
          </cell>
          <cell r="DG610">
            <v>0</v>
          </cell>
          <cell r="DI610">
            <v>33.765433406249997</v>
          </cell>
          <cell r="DK610">
            <v>37.141976746874995</v>
          </cell>
          <cell r="DM610">
            <v>205.77619844437496</v>
          </cell>
          <cell r="DO610">
            <v>45.937945628623041</v>
          </cell>
          <cell r="DP610">
            <v>0</v>
          </cell>
          <cell r="DQ610">
            <v>0</v>
          </cell>
          <cell r="DR610">
            <v>45.937945628623041</v>
          </cell>
          <cell r="DT610">
            <v>1745.9247187499998</v>
          </cell>
          <cell r="DU610">
            <v>0</v>
          </cell>
          <cell r="DV610">
            <v>0</v>
          </cell>
          <cell r="DW610">
            <v>1745.9247187499998</v>
          </cell>
          <cell r="EC610">
            <v>8</v>
          </cell>
          <cell r="ED610">
            <v>2122030</v>
          </cell>
          <cell r="EE610" t="str">
            <v>Policeman</v>
          </cell>
          <cell r="EF610" t="str">
            <v>S2</v>
          </cell>
          <cell r="EG610" t="str">
            <v>/Day</v>
          </cell>
          <cell r="EH610">
            <v>89.52</v>
          </cell>
        </row>
        <row r="611">
          <cell r="B611">
            <v>2122040</v>
          </cell>
          <cell r="C611" t="str">
            <v>Jigging Crew</v>
          </cell>
          <cell r="D611" t="str">
            <v>S2</v>
          </cell>
          <cell r="E611" t="str">
            <v>/Day</v>
          </cell>
          <cell r="F611">
            <v>88.3272036152201</v>
          </cell>
          <cell r="G611">
            <v>2304.4567423210924</v>
          </cell>
          <cell r="J611" t="str">
            <v>B</v>
          </cell>
          <cell r="L611">
            <v>0</v>
          </cell>
          <cell r="M611">
            <v>0</v>
          </cell>
          <cell r="N611">
            <v>0</v>
          </cell>
          <cell r="O611">
            <v>0</v>
          </cell>
          <cell r="P611">
            <v>2304.4567423210924</v>
          </cell>
          <cell r="Q611">
            <v>88.3272036152201</v>
          </cell>
          <cell r="S611">
            <v>964.72666874999982</v>
          </cell>
          <cell r="T611">
            <v>0</v>
          </cell>
          <cell r="U611">
            <v>0</v>
          </cell>
          <cell r="V611">
            <v>964.72666874999982</v>
          </cell>
          <cell r="X611">
            <v>7.3953749999999987</v>
          </cell>
          <cell r="Y611">
            <v>9.8604999999999983</v>
          </cell>
          <cell r="Z611">
            <v>0</v>
          </cell>
          <cell r="AA611">
            <v>0</v>
          </cell>
          <cell r="AB611">
            <v>0</v>
          </cell>
          <cell r="AC611">
            <v>0</v>
          </cell>
          <cell r="AD611">
            <v>7.3953749999999987</v>
          </cell>
          <cell r="AE611">
            <v>9.8604999999999983</v>
          </cell>
          <cell r="AG611">
            <v>13</v>
          </cell>
          <cell r="AH611">
            <v>0</v>
          </cell>
          <cell r="AI611">
            <v>0</v>
          </cell>
          <cell r="AJ611">
            <v>0</v>
          </cell>
          <cell r="AK611">
            <v>0</v>
          </cell>
          <cell r="AL611">
            <v>0</v>
          </cell>
          <cell r="AM611">
            <v>13</v>
          </cell>
          <cell r="AN611">
            <v>0</v>
          </cell>
          <cell r="AP611">
            <v>7.4999999999999997E-2</v>
          </cell>
          <cell r="AQ611">
            <v>0</v>
          </cell>
          <cell r="AR611">
            <v>0</v>
          </cell>
          <cell r="AS611">
            <v>7.4999999999999997E-2</v>
          </cell>
          <cell r="AU611">
            <v>637.50914999999998</v>
          </cell>
          <cell r="AV611">
            <v>0</v>
          </cell>
          <cell r="AW611">
            <v>0</v>
          </cell>
          <cell r="AX611">
            <v>637.50914999999998</v>
          </cell>
          <cell r="AZ611">
            <v>0</v>
          </cell>
          <cell r="BA611">
            <v>0</v>
          </cell>
          <cell r="BB611">
            <v>0</v>
          </cell>
          <cell r="BC611">
            <v>0</v>
          </cell>
          <cell r="BE611">
            <v>0</v>
          </cell>
          <cell r="BF611">
            <v>0</v>
          </cell>
          <cell r="BG611">
            <v>0</v>
          </cell>
          <cell r="BH611">
            <v>0</v>
          </cell>
          <cell r="BJ611">
            <v>20</v>
          </cell>
          <cell r="BK611">
            <v>0</v>
          </cell>
          <cell r="BL611">
            <v>0</v>
          </cell>
          <cell r="BM611">
            <v>20</v>
          </cell>
          <cell r="BO611">
            <v>0</v>
          </cell>
          <cell r="BP611">
            <v>0</v>
          </cell>
          <cell r="BQ611">
            <v>0</v>
          </cell>
          <cell r="BT611">
            <v>0</v>
          </cell>
          <cell r="BV611">
            <v>18.295612500000001</v>
          </cell>
          <cell r="BX611">
            <v>17.166713062499998</v>
          </cell>
          <cell r="BY611">
            <v>0</v>
          </cell>
          <cell r="BZ611">
            <v>0</v>
          </cell>
          <cell r="CA611">
            <v>17.166713062499998</v>
          </cell>
          <cell r="CC611">
            <v>0</v>
          </cell>
          <cell r="CD611">
            <v>0</v>
          </cell>
          <cell r="CE611">
            <v>0</v>
          </cell>
          <cell r="CG611">
            <v>77.853442168124985</v>
          </cell>
          <cell r="CI611">
            <v>4.6705331578124998</v>
          </cell>
          <cell r="CJ611">
            <v>0</v>
          </cell>
          <cell r="CK611">
            <v>0</v>
          </cell>
          <cell r="CL611">
            <v>4.6705331578124998</v>
          </cell>
          <cell r="CN611">
            <v>16.983756937499997</v>
          </cell>
          <cell r="CO611">
            <v>0</v>
          </cell>
          <cell r="CP611">
            <v>0</v>
          </cell>
          <cell r="CQ611">
            <v>16.983756937499997</v>
          </cell>
          <cell r="CS611">
            <v>95.659991925052481</v>
          </cell>
          <cell r="CT611">
            <v>0</v>
          </cell>
          <cell r="CU611">
            <v>0</v>
          </cell>
          <cell r="CV611">
            <v>95.659991925052481</v>
          </cell>
          <cell r="CX611">
            <v>0</v>
          </cell>
          <cell r="CZ611">
            <v>98.767390222602714</v>
          </cell>
          <cell r="DA611">
            <v>0</v>
          </cell>
          <cell r="DB611">
            <v>0</v>
          </cell>
          <cell r="DC611">
            <v>98.767390222602714</v>
          </cell>
          <cell r="DE611">
            <v>0</v>
          </cell>
          <cell r="DF611">
            <v>0</v>
          </cell>
          <cell r="DG611">
            <v>0</v>
          </cell>
          <cell r="DI611">
            <v>33.765433406249997</v>
          </cell>
          <cell r="DK611">
            <v>37.141976746874995</v>
          </cell>
          <cell r="DM611">
            <v>205.77619844437496</v>
          </cell>
          <cell r="DO611">
            <v>45.937945628623041</v>
          </cell>
          <cell r="DP611">
            <v>0</v>
          </cell>
          <cell r="DQ611">
            <v>0</v>
          </cell>
          <cell r="DR611">
            <v>45.937945628623041</v>
          </cell>
          <cell r="DT611">
            <v>1716.6713062499998</v>
          </cell>
          <cell r="DU611">
            <v>0</v>
          </cell>
          <cell r="DV611">
            <v>0</v>
          </cell>
          <cell r="DW611">
            <v>1716.6713062499998</v>
          </cell>
          <cell r="EC611">
            <v>8</v>
          </cell>
          <cell r="ED611">
            <v>2122040</v>
          </cell>
          <cell r="EE611" t="str">
            <v>Jigging Crew</v>
          </cell>
          <cell r="EF611" t="str">
            <v>S2</v>
          </cell>
          <cell r="EG611" t="str">
            <v>/Day</v>
          </cell>
          <cell r="EH611">
            <v>88.33</v>
          </cell>
        </row>
        <row r="613">
          <cell r="B613">
            <v>2123</v>
          </cell>
          <cell r="C613" t="str">
            <v>CAT B - S 3</v>
          </cell>
          <cell r="EC613" t="str">
            <v>*</v>
          </cell>
          <cell r="ED613">
            <v>2123</v>
          </cell>
          <cell r="EE613" t="str">
            <v>CAT B - S 3</v>
          </cell>
        </row>
        <row r="615">
          <cell r="B615">
            <v>2123000</v>
          </cell>
          <cell r="C615" t="str">
            <v>Timber Assistant</v>
          </cell>
          <cell r="D615" t="str">
            <v>S3</v>
          </cell>
          <cell r="E615" t="str">
            <v>/Day</v>
          </cell>
          <cell r="F615">
            <v>103.93951427651061</v>
          </cell>
          <cell r="G615">
            <v>2711.7819274741619</v>
          </cell>
          <cell r="J615" t="str">
            <v>B</v>
          </cell>
          <cell r="L615">
            <v>0</v>
          </cell>
          <cell r="M615">
            <v>0</v>
          </cell>
          <cell r="N615">
            <v>0</v>
          </cell>
          <cell r="O615">
            <v>0</v>
          </cell>
          <cell r="P615">
            <v>2711.7819274741619</v>
          </cell>
          <cell r="Q615">
            <v>103.93951427651061</v>
          </cell>
          <cell r="S615">
            <v>1097.10080625</v>
          </cell>
          <cell r="T615">
            <v>0</v>
          </cell>
          <cell r="U615">
            <v>0</v>
          </cell>
          <cell r="V615">
            <v>1097.10080625</v>
          </cell>
          <cell r="X615">
            <v>8.410124999999999</v>
          </cell>
          <cell r="Y615">
            <v>11.213499999999998</v>
          </cell>
          <cell r="Z615">
            <v>0</v>
          </cell>
          <cell r="AA615">
            <v>0</v>
          </cell>
          <cell r="AB615">
            <v>0</v>
          </cell>
          <cell r="AC615">
            <v>0</v>
          </cell>
          <cell r="AD615">
            <v>8.410124999999999</v>
          </cell>
          <cell r="AE615">
            <v>11.213499999999998</v>
          </cell>
          <cell r="AG615">
            <v>13</v>
          </cell>
          <cell r="AH615">
            <v>0</v>
          </cell>
          <cell r="AI615">
            <v>0</v>
          </cell>
          <cell r="AJ615">
            <v>0</v>
          </cell>
          <cell r="AK615">
            <v>0</v>
          </cell>
          <cell r="AL615">
            <v>0</v>
          </cell>
          <cell r="AM615">
            <v>13</v>
          </cell>
          <cell r="AN615">
            <v>0</v>
          </cell>
          <cell r="AP615">
            <v>9.5000000000000001E-2</v>
          </cell>
          <cell r="AQ615">
            <v>0</v>
          </cell>
          <cell r="AR615">
            <v>0</v>
          </cell>
          <cell r="AS615">
            <v>9.5000000000000001E-2</v>
          </cell>
          <cell r="AU615">
            <v>807.51158999999996</v>
          </cell>
          <cell r="AV615">
            <v>0</v>
          </cell>
          <cell r="AW615">
            <v>0</v>
          </cell>
          <cell r="AX615">
            <v>807.51158999999996</v>
          </cell>
          <cell r="AZ615">
            <v>0</v>
          </cell>
          <cell r="BA615">
            <v>0</v>
          </cell>
          <cell r="BB615">
            <v>0</v>
          </cell>
          <cell r="BC615">
            <v>0</v>
          </cell>
          <cell r="BE615">
            <v>0</v>
          </cell>
          <cell r="BF615">
            <v>0</v>
          </cell>
          <cell r="BG615">
            <v>0</v>
          </cell>
          <cell r="BH615">
            <v>0</v>
          </cell>
          <cell r="BJ615">
            <v>20</v>
          </cell>
          <cell r="BK615">
            <v>0</v>
          </cell>
          <cell r="BL615">
            <v>0</v>
          </cell>
          <cell r="BM615">
            <v>20</v>
          </cell>
          <cell r="BO615">
            <v>0</v>
          </cell>
          <cell r="BP615">
            <v>0</v>
          </cell>
          <cell r="BQ615">
            <v>0</v>
          </cell>
          <cell r="BT615">
            <v>0</v>
          </cell>
          <cell r="BV615">
            <v>18.295612500000001</v>
          </cell>
          <cell r="BX615">
            <v>20.322396337499999</v>
          </cell>
          <cell r="BY615">
            <v>0</v>
          </cell>
          <cell r="BZ615">
            <v>0</v>
          </cell>
          <cell r="CA615">
            <v>20.322396337499999</v>
          </cell>
          <cell r="CC615">
            <v>0</v>
          </cell>
          <cell r="CD615">
            <v>0</v>
          </cell>
          <cell r="CE615">
            <v>0</v>
          </cell>
          <cell r="CG615">
            <v>88.536035064375</v>
          </cell>
          <cell r="CI615">
            <v>5.5383460584374999</v>
          </cell>
          <cell r="CJ615">
            <v>0</v>
          </cell>
          <cell r="CK615">
            <v>0</v>
          </cell>
          <cell r="CL615">
            <v>5.5383460584374999</v>
          </cell>
          <cell r="CN615">
            <v>20.139440212499998</v>
          </cell>
          <cell r="CO615">
            <v>0</v>
          </cell>
          <cell r="CP615">
            <v>0</v>
          </cell>
          <cell r="CQ615">
            <v>20.139440212499998</v>
          </cell>
          <cell r="CS615">
            <v>113.43418863049348</v>
          </cell>
          <cell r="CT615">
            <v>0</v>
          </cell>
          <cell r="CU615">
            <v>0</v>
          </cell>
          <cell r="CV615">
            <v>113.43418863049348</v>
          </cell>
          <cell r="CX615">
            <v>0</v>
          </cell>
          <cell r="CZ615">
            <v>116.92337618835616</v>
          </cell>
          <cell r="DA615">
            <v>0</v>
          </cell>
          <cell r="DB615">
            <v>0</v>
          </cell>
          <cell r="DC615">
            <v>116.92337618835616</v>
          </cell>
          <cell r="DE615">
            <v>0</v>
          </cell>
          <cell r="DF615">
            <v>0</v>
          </cell>
          <cell r="DG615">
            <v>0</v>
          </cell>
          <cell r="DI615">
            <v>38.398528218750002</v>
          </cell>
          <cell r="DK615">
            <v>42.238381040625001</v>
          </cell>
          <cell r="DM615">
            <v>234.01160197312498</v>
          </cell>
          <cell r="DO615">
            <v>45.937945628623041</v>
          </cell>
          <cell r="DP615">
            <v>0</v>
          </cell>
          <cell r="DQ615">
            <v>0</v>
          </cell>
          <cell r="DR615">
            <v>45.937945628623041</v>
          </cell>
          <cell r="DT615">
            <v>2032.2396337499999</v>
          </cell>
          <cell r="DU615">
            <v>0</v>
          </cell>
          <cell r="DV615">
            <v>0</v>
          </cell>
          <cell r="DW615">
            <v>2032.2396337499999</v>
          </cell>
          <cell r="EC615">
            <v>8</v>
          </cell>
          <cell r="ED615">
            <v>2123000</v>
          </cell>
          <cell r="EE615" t="str">
            <v>Timber Assistant</v>
          </cell>
          <cell r="EF615" t="str">
            <v>S3</v>
          </cell>
          <cell r="EG615" t="str">
            <v>/Day</v>
          </cell>
          <cell r="EH615">
            <v>103.94</v>
          </cell>
        </row>
        <row r="616">
          <cell r="B616">
            <v>2123010</v>
          </cell>
          <cell r="C616" t="str">
            <v>Construction Man</v>
          </cell>
          <cell r="D616" t="str">
            <v>S3</v>
          </cell>
          <cell r="E616" t="str">
            <v>/Day</v>
          </cell>
          <cell r="F616">
            <v>103.93951427651061</v>
          </cell>
          <cell r="G616">
            <v>2711.7819274741619</v>
          </cell>
          <cell r="J616" t="str">
            <v>B</v>
          </cell>
          <cell r="L616">
            <v>0</v>
          </cell>
          <cell r="M616">
            <v>0</v>
          </cell>
          <cell r="N616">
            <v>0</v>
          </cell>
          <cell r="O616">
            <v>0</v>
          </cell>
          <cell r="P616">
            <v>2711.7819274741619</v>
          </cell>
          <cell r="Q616">
            <v>103.93951427651061</v>
          </cell>
          <cell r="S616">
            <v>1097.10080625</v>
          </cell>
          <cell r="T616">
            <v>0</v>
          </cell>
          <cell r="U616">
            <v>0</v>
          </cell>
          <cell r="V616">
            <v>1097.10080625</v>
          </cell>
          <cell r="X616">
            <v>8.410124999999999</v>
          </cell>
          <cell r="Y616">
            <v>11.213499999999998</v>
          </cell>
          <cell r="Z616">
            <v>0</v>
          </cell>
          <cell r="AA616">
            <v>0</v>
          </cell>
          <cell r="AB616">
            <v>0</v>
          </cell>
          <cell r="AC616">
            <v>0</v>
          </cell>
          <cell r="AD616">
            <v>8.410124999999999</v>
          </cell>
          <cell r="AE616">
            <v>11.213499999999998</v>
          </cell>
          <cell r="AG616">
            <v>13</v>
          </cell>
          <cell r="AH616">
            <v>0</v>
          </cell>
          <cell r="AI616">
            <v>0</v>
          </cell>
          <cell r="AJ616">
            <v>0</v>
          </cell>
          <cell r="AK616">
            <v>0</v>
          </cell>
          <cell r="AL616">
            <v>0</v>
          </cell>
          <cell r="AM616">
            <v>13</v>
          </cell>
          <cell r="AN616">
            <v>0</v>
          </cell>
          <cell r="AP616">
            <v>9.5000000000000001E-2</v>
          </cell>
          <cell r="AQ616">
            <v>0</v>
          </cell>
          <cell r="AR616">
            <v>0</v>
          </cell>
          <cell r="AS616">
            <v>9.5000000000000001E-2</v>
          </cell>
          <cell r="AU616">
            <v>807.51158999999996</v>
          </cell>
          <cell r="AV616">
            <v>0</v>
          </cell>
          <cell r="AW616">
            <v>0</v>
          </cell>
          <cell r="AX616">
            <v>807.51158999999996</v>
          </cell>
          <cell r="AZ616">
            <v>0</v>
          </cell>
          <cell r="BA616">
            <v>0</v>
          </cell>
          <cell r="BB616">
            <v>0</v>
          </cell>
          <cell r="BC616">
            <v>0</v>
          </cell>
          <cell r="BE616">
            <v>0</v>
          </cell>
          <cell r="BF616">
            <v>0</v>
          </cell>
          <cell r="BG616">
            <v>0</v>
          </cell>
          <cell r="BH616">
            <v>0</v>
          </cell>
          <cell r="BJ616">
            <v>20</v>
          </cell>
          <cell r="BK616">
            <v>0</v>
          </cell>
          <cell r="BL616">
            <v>0</v>
          </cell>
          <cell r="BM616">
            <v>20</v>
          </cell>
          <cell r="BO616">
            <v>0</v>
          </cell>
          <cell r="BP616">
            <v>0</v>
          </cell>
          <cell r="BQ616">
            <v>0</v>
          </cell>
          <cell r="BT616">
            <v>0</v>
          </cell>
          <cell r="BV616">
            <v>18.295612500000001</v>
          </cell>
          <cell r="BX616">
            <v>20.322396337499999</v>
          </cell>
          <cell r="BY616">
            <v>0</v>
          </cell>
          <cell r="BZ616">
            <v>0</v>
          </cell>
          <cell r="CA616">
            <v>20.322396337499999</v>
          </cell>
          <cell r="CC616">
            <v>0</v>
          </cell>
          <cell r="CD616">
            <v>0</v>
          </cell>
          <cell r="CE616">
            <v>0</v>
          </cell>
          <cell r="CG616">
            <v>88.536035064375</v>
          </cell>
          <cell r="CI616">
            <v>5.5383460584374999</v>
          </cell>
          <cell r="CJ616">
            <v>0</v>
          </cell>
          <cell r="CK616">
            <v>0</v>
          </cell>
          <cell r="CL616">
            <v>5.5383460584374999</v>
          </cell>
          <cell r="CN616">
            <v>20.139440212499998</v>
          </cell>
          <cell r="CO616">
            <v>0</v>
          </cell>
          <cell r="CP616">
            <v>0</v>
          </cell>
          <cell r="CQ616">
            <v>20.139440212499998</v>
          </cell>
          <cell r="CS616">
            <v>113.43418863049348</v>
          </cell>
          <cell r="CT616">
            <v>0</v>
          </cell>
          <cell r="CU616">
            <v>0</v>
          </cell>
          <cell r="CV616">
            <v>113.43418863049348</v>
          </cell>
          <cell r="CX616">
            <v>0</v>
          </cell>
          <cell r="CZ616">
            <v>116.92337618835616</v>
          </cell>
          <cell r="DA616">
            <v>0</v>
          </cell>
          <cell r="DB616">
            <v>0</v>
          </cell>
          <cell r="DC616">
            <v>116.92337618835616</v>
          </cell>
          <cell r="DE616">
            <v>0</v>
          </cell>
          <cell r="DF616">
            <v>0</v>
          </cell>
          <cell r="DG616">
            <v>0</v>
          </cell>
          <cell r="DI616">
            <v>38.398528218750002</v>
          </cell>
          <cell r="DK616">
            <v>42.238381040625001</v>
          </cell>
          <cell r="DM616">
            <v>234.01160197312498</v>
          </cell>
          <cell r="DO616">
            <v>45.937945628623041</v>
          </cell>
          <cell r="DP616">
            <v>0</v>
          </cell>
          <cell r="DQ616">
            <v>0</v>
          </cell>
          <cell r="DR616">
            <v>45.937945628623041</v>
          </cell>
          <cell r="DT616">
            <v>2032.2396337499999</v>
          </cell>
          <cell r="DU616">
            <v>0</v>
          </cell>
          <cell r="DV616">
            <v>0</v>
          </cell>
          <cell r="DW616">
            <v>2032.2396337499999</v>
          </cell>
          <cell r="EC616">
            <v>8</v>
          </cell>
          <cell r="ED616">
            <v>2123010</v>
          </cell>
          <cell r="EE616" t="str">
            <v>Construction Man</v>
          </cell>
          <cell r="EF616" t="str">
            <v>S3</v>
          </cell>
          <cell r="EG616" t="str">
            <v>/Day</v>
          </cell>
          <cell r="EH616">
            <v>103.94</v>
          </cell>
        </row>
        <row r="617">
          <cell r="B617">
            <v>2123020</v>
          </cell>
          <cell r="C617" t="str">
            <v>Compactor Operator</v>
          </cell>
          <cell r="D617" t="str">
            <v>S3</v>
          </cell>
          <cell r="E617" t="str">
            <v>/Day</v>
          </cell>
          <cell r="F617">
            <v>103.93951427651061</v>
          </cell>
          <cell r="G617">
            <v>2711.7819274741619</v>
          </cell>
          <cell r="J617" t="str">
            <v>B</v>
          </cell>
          <cell r="L617">
            <v>0</v>
          </cell>
          <cell r="M617">
            <v>0</v>
          </cell>
          <cell r="N617">
            <v>0</v>
          </cell>
          <cell r="O617">
            <v>0</v>
          </cell>
          <cell r="P617">
            <v>2711.7819274741619</v>
          </cell>
          <cell r="Q617">
            <v>103.93951427651061</v>
          </cell>
          <cell r="S617">
            <v>1097.10080625</v>
          </cell>
          <cell r="T617">
            <v>0</v>
          </cell>
          <cell r="U617">
            <v>0</v>
          </cell>
          <cell r="V617">
            <v>1097.10080625</v>
          </cell>
          <cell r="X617">
            <v>8.410124999999999</v>
          </cell>
          <cell r="Y617">
            <v>11.213499999999998</v>
          </cell>
          <cell r="Z617">
            <v>0</v>
          </cell>
          <cell r="AA617">
            <v>0</v>
          </cell>
          <cell r="AB617">
            <v>0</v>
          </cell>
          <cell r="AC617">
            <v>0</v>
          </cell>
          <cell r="AD617">
            <v>8.410124999999999</v>
          </cell>
          <cell r="AE617">
            <v>11.213499999999998</v>
          </cell>
          <cell r="AG617">
            <v>13</v>
          </cell>
          <cell r="AH617">
            <v>0</v>
          </cell>
          <cell r="AI617">
            <v>0</v>
          </cell>
          <cell r="AJ617">
            <v>0</v>
          </cell>
          <cell r="AK617">
            <v>0</v>
          </cell>
          <cell r="AL617">
            <v>0</v>
          </cell>
          <cell r="AM617">
            <v>13</v>
          </cell>
          <cell r="AN617">
            <v>0</v>
          </cell>
          <cell r="AP617">
            <v>9.5000000000000001E-2</v>
          </cell>
          <cell r="AQ617">
            <v>0</v>
          </cell>
          <cell r="AR617">
            <v>0</v>
          </cell>
          <cell r="AS617">
            <v>9.5000000000000001E-2</v>
          </cell>
          <cell r="AU617">
            <v>807.51158999999996</v>
          </cell>
          <cell r="AV617">
            <v>0</v>
          </cell>
          <cell r="AW617">
            <v>0</v>
          </cell>
          <cell r="AX617">
            <v>807.51158999999996</v>
          </cell>
          <cell r="AZ617">
            <v>0</v>
          </cell>
          <cell r="BA617">
            <v>0</v>
          </cell>
          <cell r="BB617">
            <v>0</v>
          </cell>
          <cell r="BC617">
            <v>0</v>
          </cell>
          <cell r="BE617">
            <v>0</v>
          </cell>
          <cell r="BF617">
            <v>0</v>
          </cell>
          <cell r="BG617">
            <v>0</v>
          </cell>
          <cell r="BH617">
            <v>0</v>
          </cell>
          <cell r="BJ617">
            <v>20</v>
          </cell>
          <cell r="BK617">
            <v>0</v>
          </cell>
          <cell r="BL617">
            <v>0</v>
          </cell>
          <cell r="BM617">
            <v>20</v>
          </cell>
          <cell r="BO617">
            <v>0</v>
          </cell>
          <cell r="BP617">
            <v>0</v>
          </cell>
          <cell r="BQ617">
            <v>0</v>
          </cell>
          <cell r="BT617">
            <v>0</v>
          </cell>
          <cell r="BV617">
            <v>18.295612500000001</v>
          </cell>
          <cell r="BX617">
            <v>20.322396337499999</v>
          </cell>
          <cell r="BY617">
            <v>0</v>
          </cell>
          <cell r="BZ617">
            <v>0</v>
          </cell>
          <cell r="CA617">
            <v>20.322396337499999</v>
          </cell>
          <cell r="CC617">
            <v>0</v>
          </cell>
          <cell r="CD617">
            <v>0</v>
          </cell>
          <cell r="CE617">
            <v>0</v>
          </cell>
          <cell r="CG617">
            <v>88.536035064375</v>
          </cell>
          <cell r="CI617">
            <v>5.5383460584374999</v>
          </cell>
          <cell r="CJ617">
            <v>0</v>
          </cell>
          <cell r="CK617">
            <v>0</v>
          </cell>
          <cell r="CL617">
            <v>5.5383460584374999</v>
          </cell>
          <cell r="CN617">
            <v>20.139440212499998</v>
          </cell>
          <cell r="CO617">
            <v>0</v>
          </cell>
          <cell r="CP617">
            <v>0</v>
          </cell>
          <cell r="CQ617">
            <v>20.139440212499998</v>
          </cell>
          <cell r="CS617">
            <v>113.43418863049348</v>
          </cell>
          <cell r="CT617">
            <v>0</v>
          </cell>
          <cell r="CU617">
            <v>0</v>
          </cell>
          <cell r="CV617">
            <v>113.43418863049348</v>
          </cell>
          <cell r="CX617">
            <v>0</v>
          </cell>
          <cell r="CZ617">
            <v>116.92337618835616</v>
          </cell>
          <cell r="DA617">
            <v>0</v>
          </cell>
          <cell r="DB617">
            <v>0</v>
          </cell>
          <cell r="DC617">
            <v>116.92337618835616</v>
          </cell>
          <cell r="DE617">
            <v>0</v>
          </cell>
          <cell r="DF617">
            <v>0</v>
          </cell>
          <cell r="DG617">
            <v>0</v>
          </cell>
          <cell r="DI617">
            <v>38.398528218750002</v>
          </cell>
          <cell r="DK617">
            <v>42.238381040625001</v>
          </cell>
          <cell r="DM617">
            <v>234.01160197312498</v>
          </cell>
          <cell r="DO617">
            <v>45.937945628623041</v>
          </cell>
          <cell r="DP617">
            <v>0</v>
          </cell>
          <cell r="DQ617">
            <v>0</v>
          </cell>
          <cell r="DR617">
            <v>45.937945628623041</v>
          </cell>
          <cell r="DT617">
            <v>2032.2396337499999</v>
          </cell>
          <cell r="DU617">
            <v>0</v>
          </cell>
          <cell r="DV617">
            <v>0</v>
          </cell>
          <cell r="DW617">
            <v>2032.2396337499999</v>
          </cell>
          <cell r="EC617">
            <v>8</v>
          </cell>
          <cell r="ED617">
            <v>2123020</v>
          </cell>
          <cell r="EE617" t="str">
            <v>Compactor Operator</v>
          </cell>
          <cell r="EF617" t="str">
            <v>S3</v>
          </cell>
          <cell r="EG617" t="str">
            <v>/Day</v>
          </cell>
          <cell r="EH617">
            <v>103.94</v>
          </cell>
        </row>
        <row r="618">
          <cell r="B618">
            <v>2123030</v>
          </cell>
          <cell r="C618" t="str">
            <v>Sambron Operator</v>
          </cell>
          <cell r="D618" t="str">
            <v>S3</v>
          </cell>
          <cell r="E618" t="str">
            <v>/Day</v>
          </cell>
          <cell r="F618">
            <v>103.93951427651061</v>
          </cell>
          <cell r="G618">
            <v>2711.7819274741619</v>
          </cell>
          <cell r="J618" t="str">
            <v>B</v>
          </cell>
          <cell r="L618">
            <v>0</v>
          </cell>
          <cell r="M618">
            <v>0</v>
          </cell>
          <cell r="N618">
            <v>0</v>
          </cell>
          <cell r="O618">
            <v>0</v>
          </cell>
          <cell r="P618">
            <v>2711.7819274741619</v>
          </cell>
          <cell r="Q618">
            <v>103.93951427651061</v>
          </cell>
          <cell r="S618">
            <v>1097.10080625</v>
          </cell>
          <cell r="T618">
            <v>0</v>
          </cell>
          <cell r="U618">
            <v>0</v>
          </cell>
          <cell r="V618">
            <v>1097.10080625</v>
          </cell>
          <cell r="X618">
            <v>8.410124999999999</v>
          </cell>
          <cell r="Y618">
            <v>11.213499999999998</v>
          </cell>
          <cell r="Z618">
            <v>0</v>
          </cell>
          <cell r="AA618">
            <v>0</v>
          </cell>
          <cell r="AB618">
            <v>0</v>
          </cell>
          <cell r="AC618">
            <v>0</v>
          </cell>
          <cell r="AD618">
            <v>8.410124999999999</v>
          </cell>
          <cell r="AE618">
            <v>11.213499999999998</v>
          </cell>
          <cell r="AG618">
            <v>13</v>
          </cell>
          <cell r="AH618">
            <v>0</v>
          </cell>
          <cell r="AI618">
            <v>0</v>
          </cell>
          <cell r="AJ618">
            <v>0</v>
          </cell>
          <cell r="AK618">
            <v>0</v>
          </cell>
          <cell r="AL618">
            <v>0</v>
          </cell>
          <cell r="AM618">
            <v>13</v>
          </cell>
          <cell r="AN618">
            <v>0</v>
          </cell>
          <cell r="AP618">
            <v>9.5000000000000001E-2</v>
          </cell>
          <cell r="AQ618">
            <v>0</v>
          </cell>
          <cell r="AR618">
            <v>0</v>
          </cell>
          <cell r="AS618">
            <v>9.5000000000000001E-2</v>
          </cell>
          <cell r="AU618">
            <v>807.51158999999996</v>
          </cell>
          <cell r="AV618">
            <v>0</v>
          </cell>
          <cell r="AW618">
            <v>0</v>
          </cell>
          <cell r="AX618">
            <v>807.51158999999996</v>
          </cell>
          <cell r="AZ618">
            <v>0</v>
          </cell>
          <cell r="BA618">
            <v>0</v>
          </cell>
          <cell r="BB618">
            <v>0</v>
          </cell>
          <cell r="BC618">
            <v>0</v>
          </cell>
          <cell r="BE618">
            <v>0</v>
          </cell>
          <cell r="BF618">
            <v>0</v>
          </cell>
          <cell r="BG618">
            <v>0</v>
          </cell>
          <cell r="BH618">
            <v>0</v>
          </cell>
          <cell r="BJ618">
            <v>20</v>
          </cell>
          <cell r="BK618">
            <v>0</v>
          </cell>
          <cell r="BL618">
            <v>0</v>
          </cell>
          <cell r="BM618">
            <v>20</v>
          </cell>
          <cell r="BO618">
            <v>0</v>
          </cell>
          <cell r="BP618">
            <v>0</v>
          </cell>
          <cell r="BQ618">
            <v>0</v>
          </cell>
          <cell r="BT618">
            <v>0</v>
          </cell>
          <cell r="BV618">
            <v>18.295612500000001</v>
          </cell>
          <cell r="BX618">
            <v>20.322396337499999</v>
          </cell>
          <cell r="BY618">
            <v>0</v>
          </cell>
          <cell r="BZ618">
            <v>0</v>
          </cell>
          <cell r="CA618">
            <v>20.322396337499999</v>
          </cell>
          <cell r="CC618">
            <v>0</v>
          </cell>
          <cell r="CD618">
            <v>0</v>
          </cell>
          <cell r="CE618">
            <v>0</v>
          </cell>
          <cell r="CG618">
            <v>88.536035064375</v>
          </cell>
          <cell r="CI618">
            <v>5.5383460584374999</v>
          </cell>
          <cell r="CJ618">
            <v>0</v>
          </cell>
          <cell r="CK618">
            <v>0</v>
          </cell>
          <cell r="CL618">
            <v>5.5383460584374999</v>
          </cell>
          <cell r="CN618">
            <v>20.139440212499998</v>
          </cell>
          <cell r="CO618">
            <v>0</v>
          </cell>
          <cell r="CP618">
            <v>0</v>
          </cell>
          <cell r="CQ618">
            <v>20.139440212499998</v>
          </cell>
          <cell r="CS618">
            <v>113.43418863049348</v>
          </cell>
          <cell r="CT618">
            <v>0</v>
          </cell>
          <cell r="CU618">
            <v>0</v>
          </cell>
          <cell r="CV618">
            <v>113.43418863049348</v>
          </cell>
          <cell r="CX618">
            <v>0</v>
          </cell>
          <cell r="CZ618">
            <v>116.92337618835616</v>
          </cell>
          <cell r="DA618">
            <v>0</v>
          </cell>
          <cell r="DB618">
            <v>0</v>
          </cell>
          <cell r="DC618">
            <v>116.92337618835616</v>
          </cell>
          <cell r="DE618">
            <v>0</v>
          </cell>
          <cell r="DF618">
            <v>0</v>
          </cell>
          <cell r="DG618">
            <v>0</v>
          </cell>
          <cell r="DI618">
            <v>38.398528218750002</v>
          </cell>
          <cell r="DK618">
            <v>42.238381040625001</v>
          </cell>
          <cell r="DM618">
            <v>234.01160197312498</v>
          </cell>
          <cell r="DO618">
            <v>45.937945628623041</v>
          </cell>
          <cell r="DP618">
            <v>0</v>
          </cell>
          <cell r="DQ618">
            <v>0</v>
          </cell>
          <cell r="DR618">
            <v>45.937945628623041</v>
          </cell>
          <cell r="DT618">
            <v>2032.2396337499999</v>
          </cell>
          <cell r="DU618">
            <v>0</v>
          </cell>
          <cell r="DV618">
            <v>0</v>
          </cell>
          <cell r="DW618">
            <v>2032.2396337499999</v>
          </cell>
          <cell r="EC618">
            <v>8</v>
          </cell>
          <cell r="ED618">
            <v>2123030</v>
          </cell>
          <cell r="EE618" t="str">
            <v>Sambron Operator</v>
          </cell>
          <cell r="EF618" t="str">
            <v>S3</v>
          </cell>
          <cell r="EG618" t="str">
            <v>/Day</v>
          </cell>
          <cell r="EH618">
            <v>103.94</v>
          </cell>
        </row>
        <row r="619">
          <cell r="B619">
            <v>2123040</v>
          </cell>
          <cell r="C619" t="str">
            <v>Tractor Driver</v>
          </cell>
          <cell r="D619" t="str">
            <v>S3</v>
          </cell>
          <cell r="E619" t="str">
            <v>/Day</v>
          </cell>
          <cell r="F619">
            <v>103.93951427651061</v>
          </cell>
          <cell r="G619">
            <v>2711.7819274741619</v>
          </cell>
          <cell r="J619" t="str">
            <v>B</v>
          </cell>
          <cell r="L619">
            <v>0</v>
          </cell>
          <cell r="M619">
            <v>0</v>
          </cell>
          <cell r="N619">
            <v>0</v>
          </cell>
          <cell r="O619">
            <v>0</v>
          </cell>
          <cell r="P619">
            <v>2711.7819274741619</v>
          </cell>
          <cell r="Q619">
            <v>103.93951427651061</v>
          </cell>
          <cell r="S619">
            <v>1097.10080625</v>
          </cell>
          <cell r="T619">
            <v>0</v>
          </cell>
          <cell r="U619">
            <v>0</v>
          </cell>
          <cell r="V619">
            <v>1097.10080625</v>
          </cell>
          <cell r="X619">
            <v>8.410124999999999</v>
          </cell>
          <cell r="Y619">
            <v>11.213499999999998</v>
          </cell>
          <cell r="Z619">
            <v>0</v>
          </cell>
          <cell r="AA619">
            <v>0</v>
          </cell>
          <cell r="AB619">
            <v>0</v>
          </cell>
          <cell r="AC619">
            <v>0</v>
          </cell>
          <cell r="AD619">
            <v>8.410124999999999</v>
          </cell>
          <cell r="AE619">
            <v>11.213499999999998</v>
          </cell>
          <cell r="AG619">
            <v>13</v>
          </cell>
          <cell r="AH619">
            <v>0</v>
          </cell>
          <cell r="AI619">
            <v>0</v>
          </cell>
          <cell r="AJ619">
            <v>0</v>
          </cell>
          <cell r="AK619">
            <v>0</v>
          </cell>
          <cell r="AL619">
            <v>0</v>
          </cell>
          <cell r="AM619">
            <v>13</v>
          </cell>
          <cell r="AN619">
            <v>0</v>
          </cell>
          <cell r="AP619">
            <v>9.5000000000000001E-2</v>
          </cell>
          <cell r="AQ619">
            <v>0</v>
          </cell>
          <cell r="AR619">
            <v>0</v>
          </cell>
          <cell r="AS619">
            <v>9.5000000000000001E-2</v>
          </cell>
          <cell r="AU619">
            <v>807.51158999999996</v>
          </cell>
          <cell r="AV619">
            <v>0</v>
          </cell>
          <cell r="AW619">
            <v>0</v>
          </cell>
          <cell r="AX619">
            <v>807.51158999999996</v>
          </cell>
          <cell r="AZ619">
            <v>0</v>
          </cell>
          <cell r="BA619">
            <v>0</v>
          </cell>
          <cell r="BB619">
            <v>0</v>
          </cell>
          <cell r="BC619">
            <v>0</v>
          </cell>
          <cell r="BE619">
            <v>0</v>
          </cell>
          <cell r="BF619">
            <v>0</v>
          </cell>
          <cell r="BG619">
            <v>0</v>
          </cell>
          <cell r="BH619">
            <v>0</v>
          </cell>
          <cell r="BJ619">
            <v>20</v>
          </cell>
          <cell r="BK619">
            <v>0</v>
          </cell>
          <cell r="BL619">
            <v>0</v>
          </cell>
          <cell r="BM619">
            <v>20</v>
          </cell>
          <cell r="BO619">
            <v>0</v>
          </cell>
          <cell r="BP619">
            <v>0</v>
          </cell>
          <cell r="BQ619">
            <v>0</v>
          </cell>
          <cell r="BT619">
            <v>0</v>
          </cell>
          <cell r="BV619">
            <v>18.295612500000001</v>
          </cell>
          <cell r="BX619">
            <v>20.322396337499999</v>
          </cell>
          <cell r="BY619">
            <v>0</v>
          </cell>
          <cell r="BZ619">
            <v>0</v>
          </cell>
          <cell r="CA619">
            <v>20.322396337499999</v>
          </cell>
          <cell r="CC619">
            <v>0</v>
          </cell>
          <cell r="CD619">
            <v>0</v>
          </cell>
          <cell r="CE619">
            <v>0</v>
          </cell>
          <cell r="CG619">
            <v>88.536035064375</v>
          </cell>
          <cell r="CI619">
            <v>5.5383460584374999</v>
          </cell>
          <cell r="CJ619">
            <v>0</v>
          </cell>
          <cell r="CK619">
            <v>0</v>
          </cell>
          <cell r="CL619">
            <v>5.5383460584374999</v>
          </cell>
          <cell r="CN619">
            <v>20.139440212499998</v>
          </cell>
          <cell r="CO619">
            <v>0</v>
          </cell>
          <cell r="CP619">
            <v>0</v>
          </cell>
          <cell r="CQ619">
            <v>20.139440212499998</v>
          </cell>
          <cell r="CS619">
            <v>113.43418863049348</v>
          </cell>
          <cell r="CT619">
            <v>0</v>
          </cell>
          <cell r="CU619">
            <v>0</v>
          </cell>
          <cell r="CV619">
            <v>113.43418863049348</v>
          </cell>
          <cell r="CX619">
            <v>0</v>
          </cell>
          <cell r="CZ619">
            <v>116.92337618835616</v>
          </cell>
          <cell r="DA619">
            <v>0</v>
          </cell>
          <cell r="DB619">
            <v>0</v>
          </cell>
          <cell r="DC619">
            <v>116.92337618835616</v>
          </cell>
          <cell r="DE619">
            <v>0</v>
          </cell>
          <cell r="DF619">
            <v>0</v>
          </cell>
          <cell r="DG619">
            <v>0</v>
          </cell>
          <cell r="DI619">
            <v>38.398528218750002</v>
          </cell>
          <cell r="DK619">
            <v>42.238381040625001</v>
          </cell>
          <cell r="DM619">
            <v>234.01160197312498</v>
          </cell>
          <cell r="DO619">
            <v>45.937945628623041</v>
          </cell>
          <cell r="DP619">
            <v>0</v>
          </cell>
          <cell r="DQ619">
            <v>0</v>
          </cell>
          <cell r="DR619">
            <v>45.937945628623041</v>
          </cell>
          <cell r="DT619">
            <v>2032.2396337499999</v>
          </cell>
          <cell r="DU619">
            <v>0</v>
          </cell>
          <cell r="DV619">
            <v>0</v>
          </cell>
          <cell r="DW619">
            <v>2032.2396337499999</v>
          </cell>
          <cell r="EC619">
            <v>8</v>
          </cell>
          <cell r="ED619">
            <v>2123040</v>
          </cell>
          <cell r="EE619" t="str">
            <v>Tractor Driver</v>
          </cell>
          <cell r="EF619" t="str">
            <v>S3</v>
          </cell>
          <cell r="EG619" t="str">
            <v>/Day</v>
          </cell>
          <cell r="EH619">
            <v>103.94</v>
          </cell>
        </row>
        <row r="620">
          <cell r="B620">
            <v>2123050</v>
          </cell>
          <cell r="C620" t="str">
            <v>Batch plant winch driver</v>
          </cell>
          <cell r="D620" t="str">
            <v>S3</v>
          </cell>
          <cell r="E620" t="str">
            <v>/Day</v>
          </cell>
          <cell r="F620">
            <v>103.93951427651061</v>
          </cell>
          <cell r="G620">
            <v>2711.7819274741619</v>
          </cell>
          <cell r="J620" t="str">
            <v>B</v>
          </cell>
          <cell r="L620">
            <v>0</v>
          </cell>
          <cell r="M620">
            <v>0</v>
          </cell>
          <cell r="N620">
            <v>0</v>
          </cell>
          <cell r="O620">
            <v>0</v>
          </cell>
          <cell r="P620">
            <v>2711.7819274741619</v>
          </cell>
          <cell r="Q620">
            <v>103.93951427651061</v>
          </cell>
          <cell r="S620">
            <v>1097.10080625</v>
          </cell>
          <cell r="T620">
            <v>0</v>
          </cell>
          <cell r="U620">
            <v>0</v>
          </cell>
          <cell r="V620">
            <v>1097.10080625</v>
          </cell>
          <cell r="X620">
            <v>8.410124999999999</v>
          </cell>
          <cell r="Y620">
            <v>11.213499999999998</v>
          </cell>
          <cell r="Z620">
            <v>0</v>
          </cell>
          <cell r="AA620">
            <v>0</v>
          </cell>
          <cell r="AB620">
            <v>0</v>
          </cell>
          <cell r="AC620">
            <v>0</v>
          </cell>
          <cell r="AD620">
            <v>8.410124999999999</v>
          </cell>
          <cell r="AE620">
            <v>11.213499999999998</v>
          </cell>
          <cell r="AG620">
            <v>13</v>
          </cell>
          <cell r="AH620">
            <v>0</v>
          </cell>
          <cell r="AI620">
            <v>0</v>
          </cell>
          <cell r="AJ620">
            <v>0</v>
          </cell>
          <cell r="AK620">
            <v>0</v>
          </cell>
          <cell r="AL620">
            <v>0</v>
          </cell>
          <cell r="AM620">
            <v>13</v>
          </cell>
          <cell r="AN620">
            <v>0</v>
          </cell>
          <cell r="AP620">
            <v>9.5000000000000001E-2</v>
          </cell>
          <cell r="AQ620">
            <v>0</v>
          </cell>
          <cell r="AR620">
            <v>0</v>
          </cell>
          <cell r="AS620">
            <v>9.5000000000000001E-2</v>
          </cell>
          <cell r="AU620">
            <v>807.51158999999996</v>
          </cell>
          <cell r="AV620">
            <v>0</v>
          </cell>
          <cell r="AW620">
            <v>0</v>
          </cell>
          <cell r="AX620">
            <v>807.51158999999996</v>
          </cell>
          <cell r="AZ620">
            <v>0</v>
          </cell>
          <cell r="BA620">
            <v>0</v>
          </cell>
          <cell r="BB620">
            <v>0</v>
          </cell>
          <cell r="BC620">
            <v>0</v>
          </cell>
          <cell r="BE620">
            <v>0</v>
          </cell>
          <cell r="BF620">
            <v>0</v>
          </cell>
          <cell r="BG620">
            <v>0</v>
          </cell>
          <cell r="BH620">
            <v>0</v>
          </cell>
          <cell r="BJ620">
            <v>20</v>
          </cell>
          <cell r="BK620">
            <v>0</v>
          </cell>
          <cell r="BL620">
            <v>0</v>
          </cell>
          <cell r="BM620">
            <v>20</v>
          </cell>
          <cell r="BO620">
            <v>0</v>
          </cell>
          <cell r="BP620">
            <v>0</v>
          </cell>
          <cell r="BQ620">
            <v>0</v>
          </cell>
          <cell r="BT620">
            <v>0</v>
          </cell>
          <cell r="BV620">
            <v>18.295612500000001</v>
          </cell>
          <cell r="BX620">
            <v>20.322396337499999</v>
          </cell>
          <cell r="BY620">
            <v>0</v>
          </cell>
          <cell r="BZ620">
            <v>0</v>
          </cell>
          <cell r="CA620">
            <v>20.322396337499999</v>
          </cell>
          <cell r="CC620">
            <v>0</v>
          </cell>
          <cell r="CD620">
            <v>0</v>
          </cell>
          <cell r="CE620">
            <v>0</v>
          </cell>
          <cell r="CG620">
            <v>88.536035064375</v>
          </cell>
          <cell r="CI620">
            <v>5.5383460584374999</v>
          </cell>
          <cell r="CJ620">
            <v>0</v>
          </cell>
          <cell r="CK620">
            <v>0</v>
          </cell>
          <cell r="CL620">
            <v>5.5383460584374999</v>
          </cell>
          <cell r="CN620">
            <v>20.139440212499998</v>
          </cell>
          <cell r="CO620">
            <v>0</v>
          </cell>
          <cell r="CP620">
            <v>0</v>
          </cell>
          <cell r="CQ620">
            <v>20.139440212499998</v>
          </cell>
          <cell r="CS620">
            <v>113.43418863049348</v>
          </cell>
          <cell r="CT620">
            <v>0</v>
          </cell>
          <cell r="CU620">
            <v>0</v>
          </cell>
          <cell r="CV620">
            <v>113.43418863049348</v>
          </cell>
          <cell r="CX620">
            <v>0</v>
          </cell>
          <cell r="CZ620">
            <v>116.92337618835616</v>
          </cell>
          <cell r="DA620">
            <v>0</v>
          </cell>
          <cell r="DB620">
            <v>0</v>
          </cell>
          <cell r="DC620">
            <v>116.92337618835616</v>
          </cell>
          <cell r="DE620">
            <v>0</v>
          </cell>
          <cell r="DF620">
            <v>0</v>
          </cell>
          <cell r="DG620">
            <v>0</v>
          </cell>
          <cell r="DI620">
            <v>38.398528218750002</v>
          </cell>
          <cell r="DK620">
            <v>42.238381040625001</v>
          </cell>
          <cell r="DM620">
            <v>234.01160197312498</v>
          </cell>
          <cell r="DO620">
            <v>45.937945628623041</v>
          </cell>
          <cell r="DP620">
            <v>0</v>
          </cell>
          <cell r="DQ620">
            <v>0</v>
          </cell>
          <cell r="DR620">
            <v>45.937945628623041</v>
          </cell>
          <cell r="DT620">
            <v>2032.2396337499999</v>
          </cell>
          <cell r="DU620">
            <v>0</v>
          </cell>
          <cell r="DV620">
            <v>0</v>
          </cell>
          <cell r="DW620">
            <v>2032.2396337499999</v>
          </cell>
          <cell r="EC620">
            <v>8</v>
          </cell>
          <cell r="ED620">
            <v>2123050</v>
          </cell>
          <cell r="EE620" t="str">
            <v>Batch plant winch driver</v>
          </cell>
          <cell r="EF620" t="str">
            <v>S3</v>
          </cell>
          <cell r="EG620" t="str">
            <v>/Day</v>
          </cell>
          <cell r="EH620">
            <v>103.94</v>
          </cell>
        </row>
        <row r="621">
          <cell r="B621">
            <v>2123060</v>
          </cell>
          <cell r="C621" t="str">
            <v>Guide Drilling Operator</v>
          </cell>
          <cell r="D621" t="str">
            <v>S3</v>
          </cell>
          <cell r="E621" t="str">
            <v>/Day</v>
          </cell>
          <cell r="F621">
            <v>103.93951427651061</v>
          </cell>
          <cell r="G621">
            <v>2711.7819274741619</v>
          </cell>
          <cell r="J621" t="str">
            <v>B</v>
          </cell>
          <cell r="L621">
            <v>0</v>
          </cell>
          <cell r="M621">
            <v>0</v>
          </cell>
          <cell r="N621">
            <v>0</v>
          </cell>
          <cell r="O621">
            <v>0</v>
          </cell>
          <cell r="P621">
            <v>2711.7819274741619</v>
          </cell>
          <cell r="Q621">
            <v>103.93951427651061</v>
          </cell>
          <cell r="S621">
            <v>1097.10080625</v>
          </cell>
          <cell r="T621">
            <v>0</v>
          </cell>
          <cell r="U621">
            <v>0</v>
          </cell>
          <cell r="V621">
            <v>1097.10080625</v>
          </cell>
          <cell r="X621">
            <v>8.410124999999999</v>
          </cell>
          <cell r="Y621">
            <v>11.213499999999998</v>
          </cell>
          <cell r="Z621">
            <v>0</v>
          </cell>
          <cell r="AA621">
            <v>0</v>
          </cell>
          <cell r="AB621">
            <v>0</v>
          </cell>
          <cell r="AC621">
            <v>0</v>
          </cell>
          <cell r="AD621">
            <v>8.410124999999999</v>
          </cell>
          <cell r="AE621">
            <v>11.213499999999998</v>
          </cell>
          <cell r="AG621">
            <v>13</v>
          </cell>
          <cell r="AH621">
            <v>0</v>
          </cell>
          <cell r="AI621">
            <v>0</v>
          </cell>
          <cell r="AJ621">
            <v>0</v>
          </cell>
          <cell r="AK621">
            <v>0</v>
          </cell>
          <cell r="AL621">
            <v>0</v>
          </cell>
          <cell r="AM621">
            <v>13</v>
          </cell>
          <cell r="AN621">
            <v>0</v>
          </cell>
          <cell r="AP621">
            <v>9.5000000000000001E-2</v>
          </cell>
          <cell r="AQ621">
            <v>0</v>
          </cell>
          <cell r="AR621">
            <v>0</v>
          </cell>
          <cell r="AS621">
            <v>9.5000000000000001E-2</v>
          </cell>
          <cell r="AU621">
            <v>807.51158999999996</v>
          </cell>
          <cell r="AV621">
            <v>0</v>
          </cell>
          <cell r="AW621">
            <v>0</v>
          </cell>
          <cell r="AX621">
            <v>807.51158999999996</v>
          </cell>
          <cell r="AZ621">
            <v>0</v>
          </cell>
          <cell r="BA621">
            <v>0</v>
          </cell>
          <cell r="BB621">
            <v>0</v>
          </cell>
          <cell r="BC621">
            <v>0</v>
          </cell>
          <cell r="BE621">
            <v>0</v>
          </cell>
          <cell r="BF621">
            <v>0</v>
          </cell>
          <cell r="BG621">
            <v>0</v>
          </cell>
          <cell r="BH621">
            <v>0</v>
          </cell>
          <cell r="BJ621">
            <v>20</v>
          </cell>
          <cell r="BK621">
            <v>0</v>
          </cell>
          <cell r="BL621">
            <v>0</v>
          </cell>
          <cell r="BM621">
            <v>20</v>
          </cell>
          <cell r="BO621">
            <v>0</v>
          </cell>
          <cell r="BP621">
            <v>0</v>
          </cell>
          <cell r="BQ621">
            <v>0</v>
          </cell>
          <cell r="BT621">
            <v>0</v>
          </cell>
          <cell r="BV621">
            <v>18.295612500000001</v>
          </cell>
          <cell r="BX621">
            <v>20.322396337499999</v>
          </cell>
          <cell r="BY621">
            <v>0</v>
          </cell>
          <cell r="BZ621">
            <v>0</v>
          </cell>
          <cell r="CA621">
            <v>20.322396337499999</v>
          </cell>
          <cell r="CC621">
            <v>0</v>
          </cell>
          <cell r="CD621">
            <v>0</v>
          </cell>
          <cell r="CE621">
            <v>0</v>
          </cell>
          <cell r="CG621">
            <v>88.536035064375</v>
          </cell>
          <cell r="CI621">
            <v>5.5383460584374999</v>
          </cell>
          <cell r="CJ621">
            <v>0</v>
          </cell>
          <cell r="CK621">
            <v>0</v>
          </cell>
          <cell r="CL621">
            <v>5.5383460584374999</v>
          </cell>
          <cell r="CN621">
            <v>20.139440212499998</v>
          </cell>
          <cell r="CO621">
            <v>0</v>
          </cell>
          <cell r="CP621">
            <v>0</v>
          </cell>
          <cell r="CQ621">
            <v>20.139440212499998</v>
          </cell>
          <cell r="CS621">
            <v>113.43418863049348</v>
          </cell>
          <cell r="CT621">
            <v>0</v>
          </cell>
          <cell r="CU621">
            <v>0</v>
          </cell>
          <cell r="CV621">
            <v>113.43418863049348</v>
          </cell>
          <cell r="CX621">
            <v>0</v>
          </cell>
          <cell r="CZ621">
            <v>116.92337618835616</v>
          </cell>
          <cell r="DA621">
            <v>0</v>
          </cell>
          <cell r="DB621">
            <v>0</v>
          </cell>
          <cell r="DC621">
            <v>116.92337618835616</v>
          </cell>
          <cell r="DE621">
            <v>0</v>
          </cell>
          <cell r="DF621">
            <v>0</v>
          </cell>
          <cell r="DG621">
            <v>0</v>
          </cell>
          <cell r="DI621">
            <v>38.398528218750002</v>
          </cell>
          <cell r="DK621">
            <v>42.238381040625001</v>
          </cell>
          <cell r="DM621">
            <v>234.01160197312498</v>
          </cell>
          <cell r="DO621">
            <v>45.937945628623041</v>
          </cell>
          <cell r="DP621">
            <v>0</v>
          </cell>
          <cell r="DQ621">
            <v>0</v>
          </cell>
          <cell r="DR621">
            <v>45.937945628623041</v>
          </cell>
          <cell r="DT621">
            <v>2032.2396337499999</v>
          </cell>
          <cell r="DU621">
            <v>0</v>
          </cell>
          <cell r="DV621">
            <v>0</v>
          </cell>
          <cell r="DW621">
            <v>2032.2396337499999</v>
          </cell>
          <cell r="EC621">
            <v>8</v>
          </cell>
          <cell r="ED621">
            <v>2123060</v>
          </cell>
          <cell r="EE621" t="str">
            <v>Guide Drilling Operator</v>
          </cell>
          <cell r="EF621" t="str">
            <v>S3</v>
          </cell>
          <cell r="EG621" t="str">
            <v>/Day</v>
          </cell>
          <cell r="EH621">
            <v>103.94</v>
          </cell>
        </row>
        <row r="622">
          <cell r="B622">
            <v>2123070</v>
          </cell>
          <cell r="C622" t="str">
            <v>Winch Driver</v>
          </cell>
          <cell r="D622" t="str">
            <v>S3</v>
          </cell>
          <cell r="E622" t="str">
            <v>/Day</v>
          </cell>
          <cell r="F622">
            <v>103.93951427651061</v>
          </cell>
          <cell r="G622">
            <v>2711.7819274741619</v>
          </cell>
          <cell r="J622" t="str">
            <v>B</v>
          </cell>
          <cell r="L622">
            <v>0</v>
          </cell>
          <cell r="M622">
            <v>0</v>
          </cell>
          <cell r="N622">
            <v>0</v>
          </cell>
          <cell r="O622">
            <v>0</v>
          </cell>
          <cell r="P622">
            <v>2711.7819274741619</v>
          </cell>
          <cell r="Q622">
            <v>103.93951427651061</v>
          </cell>
          <cell r="S622">
            <v>1097.10080625</v>
          </cell>
          <cell r="T622">
            <v>0</v>
          </cell>
          <cell r="U622">
            <v>0</v>
          </cell>
          <cell r="V622">
            <v>1097.10080625</v>
          </cell>
          <cell r="X622">
            <v>8.410124999999999</v>
          </cell>
          <cell r="Y622">
            <v>11.213499999999998</v>
          </cell>
          <cell r="Z622">
            <v>0</v>
          </cell>
          <cell r="AA622">
            <v>0</v>
          </cell>
          <cell r="AB622">
            <v>0</v>
          </cell>
          <cell r="AC622">
            <v>0</v>
          </cell>
          <cell r="AD622">
            <v>8.410124999999999</v>
          </cell>
          <cell r="AE622">
            <v>11.213499999999998</v>
          </cell>
          <cell r="AG622">
            <v>13</v>
          </cell>
          <cell r="AH622">
            <v>0</v>
          </cell>
          <cell r="AI622">
            <v>0</v>
          </cell>
          <cell r="AJ622">
            <v>0</v>
          </cell>
          <cell r="AK622">
            <v>0</v>
          </cell>
          <cell r="AL622">
            <v>0</v>
          </cell>
          <cell r="AM622">
            <v>13</v>
          </cell>
          <cell r="AN622">
            <v>0</v>
          </cell>
          <cell r="AP622">
            <v>9.5000000000000001E-2</v>
          </cell>
          <cell r="AQ622">
            <v>0</v>
          </cell>
          <cell r="AR622">
            <v>0</v>
          </cell>
          <cell r="AS622">
            <v>9.5000000000000001E-2</v>
          </cell>
          <cell r="AU622">
            <v>807.51158999999996</v>
          </cell>
          <cell r="AV622">
            <v>0</v>
          </cell>
          <cell r="AW622">
            <v>0</v>
          </cell>
          <cell r="AX622">
            <v>807.51158999999996</v>
          </cell>
          <cell r="AZ622">
            <v>0</v>
          </cell>
          <cell r="BA622">
            <v>0</v>
          </cell>
          <cell r="BB622">
            <v>0</v>
          </cell>
          <cell r="BC622">
            <v>0</v>
          </cell>
          <cell r="BE622">
            <v>0</v>
          </cell>
          <cell r="BF622">
            <v>0</v>
          </cell>
          <cell r="BG622">
            <v>0</v>
          </cell>
          <cell r="BH622">
            <v>0</v>
          </cell>
          <cell r="BJ622">
            <v>20</v>
          </cell>
          <cell r="BK622">
            <v>0</v>
          </cell>
          <cell r="BL622">
            <v>0</v>
          </cell>
          <cell r="BM622">
            <v>20</v>
          </cell>
          <cell r="BO622">
            <v>0</v>
          </cell>
          <cell r="BP622">
            <v>0</v>
          </cell>
          <cell r="BQ622">
            <v>0</v>
          </cell>
          <cell r="BT622">
            <v>0</v>
          </cell>
          <cell r="BV622">
            <v>18.295612500000001</v>
          </cell>
          <cell r="BX622">
            <v>20.322396337499999</v>
          </cell>
          <cell r="BY622">
            <v>0</v>
          </cell>
          <cell r="BZ622">
            <v>0</v>
          </cell>
          <cell r="CA622">
            <v>20.322396337499999</v>
          </cell>
          <cell r="CC622">
            <v>0</v>
          </cell>
          <cell r="CD622">
            <v>0</v>
          </cell>
          <cell r="CE622">
            <v>0</v>
          </cell>
          <cell r="CG622">
            <v>88.536035064375</v>
          </cell>
          <cell r="CI622">
            <v>5.5383460584374999</v>
          </cell>
          <cell r="CJ622">
            <v>0</v>
          </cell>
          <cell r="CK622">
            <v>0</v>
          </cell>
          <cell r="CL622">
            <v>5.5383460584374999</v>
          </cell>
          <cell r="CN622">
            <v>20.139440212499998</v>
          </cell>
          <cell r="CO622">
            <v>0</v>
          </cell>
          <cell r="CP622">
            <v>0</v>
          </cell>
          <cell r="CQ622">
            <v>20.139440212499998</v>
          </cell>
          <cell r="CS622">
            <v>113.43418863049348</v>
          </cell>
          <cell r="CT622">
            <v>0</v>
          </cell>
          <cell r="CU622">
            <v>0</v>
          </cell>
          <cell r="CV622">
            <v>113.43418863049348</v>
          </cell>
          <cell r="CX622">
            <v>0</v>
          </cell>
          <cell r="CZ622">
            <v>116.92337618835616</v>
          </cell>
          <cell r="DA622">
            <v>0</v>
          </cell>
          <cell r="DB622">
            <v>0</v>
          </cell>
          <cell r="DC622">
            <v>116.92337618835616</v>
          </cell>
          <cell r="DE622">
            <v>0</v>
          </cell>
          <cell r="DF622">
            <v>0</v>
          </cell>
          <cell r="DG622">
            <v>0</v>
          </cell>
          <cell r="DI622">
            <v>38.398528218750002</v>
          </cell>
          <cell r="DK622">
            <v>42.238381040625001</v>
          </cell>
          <cell r="DM622">
            <v>234.01160197312498</v>
          </cell>
          <cell r="DO622">
            <v>45.937945628623041</v>
          </cell>
          <cell r="DP622">
            <v>0</v>
          </cell>
          <cell r="DQ622">
            <v>0</v>
          </cell>
          <cell r="DR622">
            <v>45.937945628623041</v>
          </cell>
          <cell r="DT622">
            <v>2032.2396337499999</v>
          </cell>
          <cell r="DU622">
            <v>0</v>
          </cell>
          <cell r="DV622">
            <v>0</v>
          </cell>
          <cell r="DW622">
            <v>2032.2396337499999</v>
          </cell>
          <cell r="EC622">
            <v>8</v>
          </cell>
          <cell r="ED622">
            <v>2123070</v>
          </cell>
          <cell r="EE622" t="str">
            <v>Winch Driver</v>
          </cell>
          <cell r="EF622" t="str">
            <v>S3</v>
          </cell>
          <cell r="EG622" t="str">
            <v>/Day</v>
          </cell>
          <cell r="EH622">
            <v>103.94</v>
          </cell>
        </row>
        <row r="624">
          <cell r="B624">
            <v>2124</v>
          </cell>
          <cell r="C624" t="str">
            <v>CAT B - S 4</v>
          </cell>
          <cell r="EC624" t="str">
            <v>*</v>
          </cell>
          <cell r="ED624">
            <v>2124</v>
          </cell>
          <cell r="EE624" t="str">
            <v>CAT B - S 4</v>
          </cell>
        </row>
        <row r="626">
          <cell r="B626">
            <v>2124000</v>
          </cell>
          <cell r="C626" t="str">
            <v>Batch plant mix operator</v>
          </cell>
          <cell r="D626" t="str">
            <v>S4 - Batch plant mixer operator</v>
          </cell>
          <cell r="E626" t="str">
            <v>/Day</v>
          </cell>
          <cell r="F626">
            <v>116.84344108485935</v>
          </cell>
          <cell r="G626">
            <v>3048.4453779039804</v>
          </cell>
          <cell r="J626" t="str">
            <v>B</v>
          </cell>
          <cell r="L626">
            <v>0</v>
          </cell>
          <cell r="M626">
            <v>0</v>
          </cell>
          <cell r="N626">
            <v>0</v>
          </cell>
          <cell r="O626">
            <v>0</v>
          </cell>
          <cell r="P626">
            <v>3048.4453779039804</v>
          </cell>
          <cell r="Q626">
            <v>116.84344108485935</v>
          </cell>
          <cell r="S626">
            <v>1245.5202937499998</v>
          </cell>
          <cell r="T626">
            <v>0</v>
          </cell>
          <cell r="U626">
            <v>0</v>
          </cell>
          <cell r="V626">
            <v>1245.5202937499998</v>
          </cell>
          <cell r="X626">
            <v>9.5478749999999994</v>
          </cell>
          <cell r="Y626">
            <v>12.730499999999999</v>
          </cell>
          <cell r="Z626">
            <v>0</v>
          </cell>
          <cell r="AA626">
            <v>0</v>
          </cell>
          <cell r="AB626">
            <v>0</v>
          </cell>
          <cell r="AC626">
            <v>0</v>
          </cell>
          <cell r="AD626">
            <v>9.5478749999999994</v>
          </cell>
          <cell r="AE626">
            <v>12.730499999999999</v>
          </cell>
          <cell r="AG626">
            <v>13</v>
          </cell>
          <cell r="AH626">
            <v>0</v>
          </cell>
          <cell r="AI626">
            <v>0</v>
          </cell>
          <cell r="AJ626">
            <v>0</v>
          </cell>
          <cell r="AK626">
            <v>0</v>
          </cell>
          <cell r="AL626">
            <v>0</v>
          </cell>
          <cell r="AM626">
            <v>13</v>
          </cell>
          <cell r="AN626">
            <v>0</v>
          </cell>
          <cell r="AP626">
            <v>0.105</v>
          </cell>
          <cell r="AQ626">
            <v>0</v>
          </cell>
          <cell r="AR626">
            <v>0</v>
          </cell>
          <cell r="AS626">
            <v>0.105</v>
          </cell>
          <cell r="AU626">
            <v>892.51280999999994</v>
          </cell>
          <cell r="AV626">
            <v>0</v>
          </cell>
          <cell r="AW626">
            <v>0</v>
          </cell>
          <cell r="AX626">
            <v>892.51280999999994</v>
          </cell>
          <cell r="AZ626">
            <v>0</v>
          </cell>
          <cell r="BA626">
            <v>0</v>
          </cell>
          <cell r="BB626">
            <v>0</v>
          </cell>
          <cell r="BC626">
            <v>0</v>
          </cell>
          <cell r="BE626">
            <v>0</v>
          </cell>
          <cell r="BF626">
            <v>0</v>
          </cell>
          <cell r="BG626">
            <v>0</v>
          </cell>
          <cell r="BH626">
            <v>0</v>
          </cell>
          <cell r="BJ626">
            <v>20</v>
          </cell>
          <cell r="BK626">
            <v>0</v>
          </cell>
          <cell r="BL626">
            <v>0</v>
          </cell>
          <cell r="BM626">
            <v>20</v>
          </cell>
          <cell r="BO626">
            <v>0</v>
          </cell>
          <cell r="BP626">
            <v>0</v>
          </cell>
          <cell r="BQ626">
            <v>0</v>
          </cell>
          <cell r="BT626">
            <v>0</v>
          </cell>
          <cell r="BV626">
            <v>18.295612500000001</v>
          </cell>
          <cell r="BX626">
            <v>22.8045109125</v>
          </cell>
          <cell r="BY626">
            <v>0</v>
          </cell>
          <cell r="BZ626">
            <v>0</v>
          </cell>
          <cell r="CA626">
            <v>22.8045109125</v>
          </cell>
          <cell r="CC626">
            <v>0</v>
          </cell>
          <cell r="CD626">
            <v>0</v>
          </cell>
          <cell r="CE626">
            <v>0</v>
          </cell>
          <cell r="CG626">
            <v>100.51348770562498</v>
          </cell>
          <cell r="CI626">
            <v>6.2209275665625006</v>
          </cell>
          <cell r="CJ626">
            <v>0</v>
          </cell>
          <cell r="CK626">
            <v>0</v>
          </cell>
          <cell r="CL626">
            <v>6.2209275665625006</v>
          </cell>
          <cell r="CN626">
            <v>22.621554787499999</v>
          </cell>
          <cell r="CO626">
            <v>0</v>
          </cell>
          <cell r="CP626">
            <v>0</v>
          </cell>
          <cell r="CQ626">
            <v>22.621554787499999</v>
          </cell>
          <cell r="CS626">
            <v>127.41455004730649</v>
          </cell>
          <cell r="CT626">
            <v>0</v>
          </cell>
          <cell r="CU626">
            <v>0</v>
          </cell>
          <cell r="CV626">
            <v>127.41455004730649</v>
          </cell>
          <cell r="CX626">
            <v>0</v>
          </cell>
          <cell r="CZ626">
            <v>131.20403538698631</v>
          </cell>
          <cell r="DA626">
            <v>0</v>
          </cell>
          <cell r="DB626">
            <v>0</v>
          </cell>
          <cell r="DC626">
            <v>131.20403538698631</v>
          </cell>
          <cell r="DE626">
            <v>0</v>
          </cell>
          <cell r="DF626">
            <v>0</v>
          </cell>
          <cell r="DG626">
            <v>0</v>
          </cell>
          <cell r="DI626">
            <v>43.593210281250002</v>
          </cell>
          <cell r="DK626">
            <v>47.95253130937499</v>
          </cell>
          <cell r="DM626">
            <v>265.66947865687496</v>
          </cell>
          <cell r="DO626">
            <v>45.937945628623041</v>
          </cell>
          <cell r="DP626">
            <v>0</v>
          </cell>
          <cell r="DQ626">
            <v>0</v>
          </cell>
          <cell r="DR626">
            <v>45.937945628623041</v>
          </cell>
          <cell r="DT626">
            <v>2280.45109125</v>
          </cell>
          <cell r="DU626">
            <v>0</v>
          </cell>
          <cell r="DV626">
            <v>0</v>
          </cell>
          <cell r="DW626">
            <v>2280.45109125</v>
          </cell>
          <cell r="EC626">
            <v>8</v>
          </cell>
          <cell r="ED626">
            <v>2124000</v>
          </cell>
          <cell r="EE626" t="str">
            <v>Batch plant mix operator</v>
          </cell>
          <cell r="EF626" t="str">
            <v>S4 - Batch plant mixer operator</v>
          </cell>
          <cell r="EG626" t="str">
            <v>/Day</v>
          </cell>
          <cell r="EH626">
            <v>116.84</v>
          </cell>
        </row>
        <row r="627">
          <cell r="B627">
            <v>2124010</v>
          </cell>
          <cell r="C627" t="str">
            <v>Loco Driver / Guard</v>
          </cell>
          <cell r="D627" t="str">
            <v>S4</v>
          </cell>
          <cell r="E627" t="str">
            <v>/Day</v>
          </cell>
          <cell r="F627">
            <v>116.84344108485935</v>
          </cell>
          <cell r="G627">
            <v>3048.4453779039804</v>
          </cell>
          <cell r="J627" t="str">
            <v>B</v>
          </cell>
          <cell r="L627">
            <v>0</v>
          </cell>
          <cell r="M627">
            <v>0</v>
          </cell>
          <cell r="N627">
            <v>0</v>
          </cell>
          <cell r="O627">
            <v>0</v>
          </cell>
          <cell r="P627">
            <v>3048.4453779039804</v>
          </cell>
          <cell r="Q627">
            <v>116.84344108485935</v>
          </cell>
          <cell r="S627">
            <v>1245.5202937499998</v>
          </cell>
          <cell r="T627">
            <v>0</v>
          </cell>
          <cell r="U627">
            <v>0</v>
          </cell>
          <cell r="V627">
            <v>1245.5202937499998</v>
          </cell>
          <cell r="X627">
            <v>9.5478749999999994</v>
          </cell>
          <cell r="Y627">
            <v>12.730499999999999</v>
          </cell>
          <cell r="Z627">
            <v>0</v>
          </cell>
          <cell r="AA627">
            <v>0</v>
          </cell>
          <cell r="AB627">
            <v>0</v>
          </cell>
          <cell r="AC627">
            <v>0</v>
          </cell>
          <cell r="AD627">
            <v>9.5478749999999994</v>
          </cell>
          <cell r="AE627">
            <v>12.730499999999999</v>
          </cell>
          <cell r="AG627">
            <v>13</v>
          </cell>
          <cell r="AH627">
            <v>0</v>
          </cell>
          <cell r="AI627">
            <v>0</v>
          </cell>
          <cell r="AJ627">
            <v>0</v>
          </cell>
          <cell r="AK627">
            <v>0</v>
          </cell>
          <cell r="AL627">
            <v>0</v>
          </cell>
          <cell r="AM627">
            <v>13</v>
          </cell>
          <cell r="AN627">
            <v>0</v>
          </cell>
          <cell r="AP627">
            <v>0.105</v>
          </cell>
          <cell r="AQ627">
            <v>0</v>
          </cell>
          <cell r="AR627">
            <v>0</v>
          </cell>
          <cell r="AS627">
            <v>0.105</v>
          </cell>
          <cell r="AU627">
            <v>892.51280999999994</v>
          </cell>
          <cell r="AV627">
            <v>0</v>
          </cell>
          <cell r="AW627">
            <v>0</v>
          </cell>
          <cell r="AX627">
            <v>892.51280999999994</v>
          </cell>
          <cell r="AZ627">
            <v>0</v>
          </cell>
          <cell r="BA627">
            <v>0</v>
          </cell>
          <cell r="BB627">
            <v>0</v>
          </cell>
          <cell r="BC627">
            <v>0</v>
          </cell>
          <cell r="BE627">
            <v>0</v>
          </cell>
          <cell r="BF627">
            <v>0</v>
          </cell>
          <cell r="BG627">
            <v>0</v>
          </cell>
          <cell r="BH627">
            <v>0</v>
          </cell>
          <cell r="BJ627">
            <v>20</v>
          </cell>
          <cell r="BK627">
            <v>0</v>
          </cell>
          <cell r="BL627">
            <v>0</v>
          </cell>
          <cell r="BM627">
            <v>20</v>
          </cell>
          <cell r="BO627">
            <v>0</v>
          </cell>
          <cell r="BP627">
            <v>0</v>
          </cell>
          <cell r="BQ627">
            <v>0</v>
          </cell>
          <cell r="BT627">
            <v>0</v>
          </cell>
          <cell r="BV627">
            <v>18.295612500000001</v>
          </cell>
          <cell r="BX627">
            <v>22.8045109125</v>
          </cell>
          <cell r="BY627">
            <v>0</v>
          </cell>
          <cell r="BZ627">
            <v>0</v>
          </cell>
          <cell r="CA627">
            <v>22.8045109125</v>
          </cell>
          <cell r="CC627">
            <v>0</v>
          </cell>
          <cell r="CD627">
            <v>0</v>
          </cell>
          <cell r="CE627">
            <v>0</v>
          </cell>
          <cell r="CG627">
            <v>100.51348770562498</v>
          </cell>
          <cell r="CI627">
            <v>6.2209275665625006</v>
          </cell>
          <cell r="CJ627">
            <v>0</v>
          </cell>
          <cell r="CK627">
            <v>0</v>
          </cell>
          <cell r="CL627">
            <v>6.2209275665625006</v>
          </cell>
          <cell r="CN627">
            <v>22.621554787499999</v>
          </cell>
          <cell r="CO627">
            <v>0</v>
          </cell>
          <cell r="CP627">
            <v>0</v>
          </cell>
          <cell r="CQ627">
            <v>22.621554787499999</v>
          </cell>
          <cell r="CS627">
            <v>127.41455004730649</v>
          </cell>
          <cell r="CT627">
            <v>0</v>
          </cell>
          <cell r="CU627">
            <v>0</v>
          </cell>
          <cell r="CV627">
            <v>127.41455004730649</v>
          </cell>
          <cell r="CX627">
            <v>0</v>
          </cell>
          <cell r="CZ627">
            <v>131.20403538698631</v>
          </cell>
          <cell r="DA627">
            <v>0</v>
          </cell>
          <cell r="DB627">
            <v>0</v>
          </cell>
          <cell r="DC627">
            <v>131.20403538698631</v>
          </cell>
          <cell r="DE627">
            <v>0</v>
          </cell>
          <cell r="DF627">
            <v>0</v>
          </cell>
          <cell r="DG627">
            <v>0</v>
          </cell>
          <cell r="DI627">
            <v>43.593210281250002</v>
          </cell>
          <cell r="DK627">
            <v>47.95253130937499</v>
          </cell>
          <cell r="DM627">
            <v>265.66947865687496</v>
          </cell>
          <cell r="DO627">
            <v>45.937945628623041</v>
          </cell>
          <cell r="DP627">
            <v>0</v>
          </cell>
          <cell r="DQ627">
            <v>0</v>
          </cell>
          <cell r="DR627">
            <v>45.937945628623041</v>
          </cell>
          <cell r="DT627">
            <v>2280.45109125</v>
          </cell>
          <cell r="DU627">
            <v>0</v>
          </cell>
          <cell r="DV627">
            <v>0</v>
          </cell>
          <cell r="DW627">
            <v>2280.45109125</v>
          </cell>
          <cell r="EC627">
            <v>8</v>
          </cell>
          <cell r="ED627">
            <v>2124010</v>
          </cell>
          <cell r="EE627" t="str">
            <v>Loco Driver / Guard</v>
          </cell>
          <cell r="EF627" t="str">
            <v>S4</v>
          </cell>
          <cell r="EG627" t="str">
            <v>/Day</v>
          </cell>
          <cell r="EH627">
            <v>116.84</v>
          </cell>
        </row>
        <row r="628">
          <cell r="B628">
            <v>2124020</v>
          </cell>
          <cell r="C628" t="str">
            <v>Crane Driver - 6 ton</v>
          </cell>
          <cell r="D628" t="str">
            <v>S4</v>
          </cell>
          <cell r="E628" t="str">
            <v>/Day</v>
          </cell>
          <cell r="F628">
            <v>116.84344108485935</v>
          </cell>
          <cell r="G628">
            <v>3048.4453779039804</v>
          </cell>
          <cell r="J628" t="str">
            <v>B</v>
          </cell>
          <cell r="L628">
            <v>0</v>
          </cell>
          <cell r="M628">
            <v>0</v>
          </cell>
          <cell r="N628">
            <v>0</v>
          </cell>
          <cell r="O628">
            <v>0</v>
          </cell>
          <cell r="P628">
            <v>3048.4453779039804</v>
          </cell>
          <cell r="Q628">
            <v>116.84344108485935</v>
          </cell>
          <cell r="S628">
            <v>1245.5202937499998</v>
          </cell>
          <cell r="T628">
            <v>0</v>
          </cell>
          <cell r="U628">
            <v>0</v>
          </cell>
          <cell r="V628">
            <v>1245.5202937499998</v>
          </cell>
          <cell r="X628">
            <v>9.5478749999999994</v>
          </cell>
          <cell r="Y628">
            <v>12.730499999999999</v>
          </cell>
          <cell r="Z628">
            <v>0</v>
          </cell>
          <cell r="AA628">
            <v>0</v>
          </cell>
          <cell r="AB628">
            <v>0</v>
          </cell>
          <cell r="AC628">
            <v>0</v>
          </cell>
          <cell r="AD628">
            <v>9.5478749999999994</v>
          </cell>
          <cell r="AE628">
            <v>12.730499999999999</v>
          </cell>
          <cell r="AG628">
            <v>13</v>
          </cell>
          <cell r="AH628">
            <v>0</v>
          </cell>
          <cell r="AI628">
            <v>0</v>
          </cell>
          <cell r="AJ628">
            <v>0</v>
          </cell>
          <cell r="AK628">
            <v>0</v>
          </cell>
          <cell r="AL628">
            <v>0</v>
          </cell>
          <cell r="AM628">
            <v>13</v>
          </cell>
          <cell r="AN628">
            <v>0</v>
          </cell>
          <cell r="AP628">
            <v>0.105</v>
          </cell>
          <cell r="AQ628">
            <v>0</v>
          </cell>
          <cell r="AR628">
            <v>0</v>
          </cell>
          <cell r="AS628">
            <v>0.105</v>
          </cell>
          <cell r="AU628">
            <v>892.51280999999994</v>
          </cell>
          <cell r="AV628">
            <v>0</v>
          </cell>
          <cell r="AW628">
            <v>0</v>
          </cell>
          <cell r="AX628">
            <v>892.51280999999994</v>
          </cell>
          <cell r="AZ628">
            <v>0</v>
          </cell>
          <cell r="BA628">
            <v>0</v>
          </cell>
          <cell r="BB628">
            <v>0</v>
          </cell>
          <cell r="BC628">
            <v>0</v>
          </cell>
          <cell r="BE628">
            <v>0</v>
          </cell>
          <cell r="BF628">
            <v>0</v>
          </cell>
          <cell r="BG628">
            <v>0</v>
          </cell>
          <cell r="BH628">
            <v>0</v>
          </cell>
          <cell r="BJ628">
            <v>20</v>
          </cell>
          <cell r="BK628">
            <v>0</v>
          </cell>
          <cell r="BL628">
            <v>0</v>
          </cell>
          <cell r="BM628">
            <v>20</v>
          </cell>
          <cell r="BO628">
            <v>0</v>
          </cell>
          <cell r="BP628">
            <v>0</v>
          </cell>
          <cell r="BQ628">
            <v>0</v>
          </cell>
          <cell r="BT628">
            <v>0</v>
          </cell>
          <cell r="BV628">
            <v>18.295612500000001</v>
          </cell>
          <cell r="BX628">
            <v>22.8045109125</v>
          </cell>
          <cell r="BY628">
            <v>0</v>
          </cell>
          <cell r="BZ628">
            <v>0</v>
          </cell>
          <cell r="CA628">
            <v>22.8045109125</v>
          </cell>
          <cell r="CC628">
            <v>0</v>
          </cell>
          <cell r="CD628">
            <v>0</v>
          </cell>
          <cell r="CE628">
            <v>0</v>
          </cell>
          <cell r="CG628">
            <v>100.51348770562498</v>
          </cell>
          <cell r="CI628">
            <v>6.2209275665625006</v>
          </cell>
          <cell r="CJ628">
            <v>0</v>
          </cell>
          <cell r="CK628">
            <v>0</v>
          </cell>
          <cell r="CL628">
            <v>6.2209275665625006</v>
          </cell>
          <cell r="CN628">
            <v>22.621554787499999</v>
          </cell>
          <cell r="CO628">
            <v>0</v>
          </cell>
          <cell r="CP628">
            <v>0</v>
          </cell>
          <cell r="CQ628">
            <v>22.621554787499999</v>
          </cell>
          <cell r="CS628">
            <v>127.41455004730649</v>
          </cell>
          <cell r="CT628">
            <v>0</v>
          </cell>
          <cell r="CU628">
            <v>0</v>
          </cell>
          <cell r="CV628">
            <v>127.41455004730649</v>
          </cell>
          <cell r="CX628">
            <v>0</v>
          </cell>
          <cell r="CZ628">
            <v>131.20403538698631</v>
          </cell>
          <cell r="DA628">
            <v>0</v>
          </cell>
          <cell r="DB628">
            <v>0</v>
          </cell>
          <cell r="DC628">
            <v>131.20403538698631</v>
          </cell>
          <cell r="DE628">
            <v>0</v>
          </cell>
          <cell r="DF628">
            <v>0</v>
          </cell>
          <cell r="DG628">
            <v>0</v>
          </cell>
          <cell r="DI628">
            <v>43.593210281250002</v>
          </cell>
          <cell r="DK628">
            <v>47.95253130937499</v>
          </cell>
          <cell r="DM628">
            <v>265.66947865687496</v>
          </cell>
          <cell r="DO628">
            <v>45.937945628623041</v>
          </cell>
          <cell r="DP628">
            <v>0</v>
          </cell>
          <cell r="DQ628">
            <v>0</v>
          </cell>
          <cell r="DR628">
            <v>45.937945628623041</v>
          </cell>
          <cell r="DT628">
            <v>2280.45109125</v>
          </cell>
          <cell r="DU628">
            <v>0</v>
          </cell>
          <cell r="DV628">
            <v>0</v>
          </cell>
          <cell r="DW628">
            <v>2280.45109125</v>
          </cell>
          <cell r="EC628">
            <v>8</v>
          </cell>
          <cell r="ED628">
            <v>2124020</v>
          </cell>
          <cell r="EE628" t="str">
            <v>Crane Driver - 6 ton</v>
          </cell>
          <cell r="EF628" t="str">
            <v>S4</v>
          </cell>
          <cell r="EG628" t="str">
            <v>/Day</v>
          </cell>
          <cell r="EH628">
            <v>116.84</v>
          </cell>
        </row>
        <row r="629">
          <cell r="B629">
            <v>2124030</v>
          </cell>
          <cell r="C629" t="str">
            <v>Gen. Surf. Crew Leader</v>
          </cell>
          <cell r="D629" t="str">
            <v>S4 - General Surface Crew Leader</v>
          </cell>
          <cell r="E629" t="str">
            <v>/Day</v>
          </cell>
          <cell r="F629">
            <v>116.84344108485935</v>
          </cell>
          <cell r="G629">
            <v>3048.4453779039804</v>
          </cell>
          <cell r="J629" t="str">
            <v>B</v>
          </cell>
          <cell r="L629">
            <v>0</v>
          </cell>
          <cell r="M629">
            <v>0</v>
          </cell>
          <cell r="N629">
            <v>0</v>
          </cell>
          <cell r="O629">
            <v>0</v>
          </cell>
          <cell r="P629">
            <v>3048.4453779039804</v>
          </cell>
          <cell r="Q629">
            <v>116.84344108485935</v>
          </cell>
          <cell r="S629">
            <v>1245.5202937499998</v>
          </cell>
          <cell r="T629">
            <v>0</v>
          </cell>
          <cell r="U629">
            <v>0</v>
          </cell>
          <cell r="V629">
            <v>1245.5202937499998</v>
          </cell>
          <cell r="X629">
            <v>9.5478749999999994</v>
          </cell>
          <cell r="Y629">
            <v>12.730499999999999</v>
          </cell>
          <cell r="Z629">
            <v>0</v>
          </cell>
          <cell r="AA629">
            <v>0</v>
          </cell>
          <cell r="AB629">
            <v>0</v>
          </cell>
          <cell r="AC629">
            <v>0</v>
          </cell>
          <cell r="AD629">
            <v>9.5478749999999994</v>
          </cell>
          <cell r="AE629">
            <v>12.730499999999999</v>
          </cell>
          <cell r="AG629">
            <v>13</v>
          </cell>
          <cell r="AH629">
            <v>0</v>
          </cell>
          <cell r="AI629">
            <v>0</v>
          </cell>
          <cell r="AJ629">
            <v>0</v>
          </cell>
          <cell r="AK629">
            <v>0</v>
          </cell>
          <cell r="AL629">
            <v>0</v>
          </cell>
          <cell r="AM629">
            <v>13</v>
          </cell>
          <cell r="AN629">
            <v>0</v>
          </cell>
          <cell r="AP629">
            <v>0.105</v>
          </cell>
          <cell r="AQ629">
            <v>0</v>
          </cell>
          <cell r="AR629">
            <v>0</v>
          </cell>
          <cell r="AS629">
            <v>0.105</v>
          </cell>
          <cell r="AU629">
            <v>892.51280999999994</v>
          </cell>
          <cell r="AV629">
            <v>0</v>
          </cell>
          <cell r="AW629">
            <v>0</v>
          </cell>
          <cell r="AX629">
            <v>892.51280999999994</v>
          </cell>
          <cell r="AZ629">
            <v>0</v>
          </cell>
          <cell r="BA629">
            <v>0</v>
          </cell>
          <cell r="BB629">
            <v>0</v>
          </cell>
          <cell r="BC629">
            <v>0</v>
          </cell>
          <cell r="BE629">
            <v>0</v>
          </cell>
          <cell r="BF629">
            <v>0</v>
          </cell>
          <cell r="BG629">
            <v>0</v>
          </cell>
          <cell r="BH629">
            <v>0</v>
          </cell>
          <cell r="BJ629">
            <v>20</v>
          </cell>
          <cell r="BK629">
            <v>0</v>
          </cell>
          <cell r="BL629">
            <v>0</v>
          </cell>
          <cell r="BM629">
            <v>20</v>
          </cell>
          <cell r="BO629">
            <v>0</v>
          </cell>
          <cell r="BP629">
            <v>0</v>
          </cell>
          <cell r="BQ629">
            <v>0</v>
          </cell>
          <cell r="BT629">
            <v>0</v>
          </cell>
          <cell r="BV629">
            <v>18.295612500000001</v>
          </cell>
          <cell r="BX629">
            <v>22.8045109125</v>
          </cell>
          <cell r="BY629">
            <v>0</v>
          </cell>
          <cell r="BZ629">
            <v>0</v>
          </cell>
          <cell r="CA629">
            <v>22.8045109125</v>
          </cell>
          <cell r="CC629">
            <v>0</v>
          </cell>
          <cell r="CD629">
            <v>0</v>
          </cell>
          <cell r="CE629">
            <v>0</v>
          </cell>
          <cell r="CG629">
            <v>100.51348770562498</v>
          </cell>
          <cell r="CI629">
            <v>6.2209275665625006</v>
          </cell>
          <cell r="CJ629">
            <v>0</v>
          </cell>
          <cell r="CK629">
            <v>0</v>
          </cell>
          <cell r="CL629">
            <v>6.2209275665625006</v>
          </cell>
          <cell r="CN629">
            <v>22.621554787499999</v>
          </cell>
          <cell r="CO629">
            <v>0</v>
          </cell>
          <cell r="CP629">
            <v>0</v>
          </cell>
          <cell r="CQ629">
            <v>22.621554787499999</v>
          </cell>
          <cell r="CS629">
            <v>127.41455004730649</v>
          </cell>
          <cell r="CT629">
            <v>0</v>
          </cell>
          <cell r="CU629">
            <v>0</v>
          </cell>
          <cell r="CV629">
            <v>127.41455004730649</v>
          </cell>
          <cell r="CX629">
            <v>0</v>
          </cell>
          <cell r="CZ629">
            <v>131.20403538698631</v>
          </cell>
          <cell r="DA629">
            <v>0</v>
          </cell>
          <cell r="DB629">
            <v>0</v>
          </cell>
          <cell r="DC629">
            <v>131.20403538698631</v>
          </cell>
          <cell r="DE629">
            <v>0</v>
          </cell>
          <cell r="DF629">
            <v>0</v>
          </cell>
          <cell r="DG629">
            <v>0</v>
          </cell>
          <cell r="DI629">
            <v>43.593210281250002</v>
          </cell>
          <cell r="DK629">
            <v>47.95253130937499</v>
          </cell>
          <cell r="DM629">
            <v>265.66947865687496</v>
          </cell>
          <cell r="DO629">
            <v>45.937945628623041</v>
          </cell>
          <cell r="DP629">
            <v>0</v>
          </cell>
          <cell r="DQ629">
            <v>0</v>
          </cell>
          <cell r="DR629">
            <v>45.937945628623041</v>
          </cell>
          <cell r="DT629">
            <v>2280.45109125</v>
          </cell>
          <cell r="DU629">
            <v>0</v>
          </cell>
          <cell r="DV629">
            <v>0</v>
          </cell>
          <cell r="DW629">
            <v>2280.45109125</v>
          </cell>
          <cell r="EC629">
            <v>8</v>
          </cell>
          <cell r="ED629">
            <v>2124030</v>
          </cell>
          <cell r="EE629" t="str">
            <v>Gen. Surf. Crew Leader</v>
          </cell>
          <cell r="EF629" t="str">
            <v>S4 - General Surface Crew Leader</v>
          </cell>
          <cell r="EG629" t="str">
            <v>/Day</v>
          </cell>
          <cell r="EH629">
            <v>116.84</v>
          </cell>
        </row>
        <row r="630">
          <cell r="B630">
            <v>2124040</v>
          </cell>
          <cell r="C630" t="str">
            <v>Mobilift driver</v>
          </cell>
          <cell r="D630" t="str">
            <v>S4</v>
          </cell>
          <cell r="E630" t="str">
            <v>/Day</v>
          </cell>
          <cell r="F630">
            <v>116.84344108485935</v>
          </cell>
          <cell r="G630">
            <v>3048.4453779039804</v>
          </cell>
          <cell r="J630" t="str">
            <v>B</v>
          </cell>
          <cell r="L630">
            <v>0</v>
          </cell>
          <cell r="M630">
            <v>0</v>
          </cell>
          <cell r="N630">
            <v>0</v>
          </cell>
          <cell r="O630">
            <v>0</v>
          </cell>
          <cell r="P630">
            <v>3048.4453779039804</v>
          </cell>
          <cell r="Q630">
            <v>116.84344108485935</v>
          </cell>
          <cell r="S630">
            <v>1245.5202937499998</v>
          </cell>
          <cell r="T630">
            <v>0</v>
          </cell>
          <cell r="U630">
            <v>0</v>
          </cell>
          <cell r="V630">
            <v>1245.5202937499998</v>
          </cell>
          <cell r="X630">
            <v>9.5478749999999994</v>
          </cell>
          <cell r="Y630">
            <v>12.730499999999999</v>
          </cell>
          <cell r="Z630">
            <v>0</v>
          </cell>
          <cell r="AA630">
            <v>0</v>
          </cell>
          <cell r="AB630">
            <v>0</v>
          </cell>
          <cell r="AC630">
            <v>0</v>
          </cell>
          <cell r="AD630">
            <v>9.5478749999999994</v>
          </cell>
          <cell r="AE630">
            <v>12.730499999999999</v>
          </cell>
          <cell r="AG630">
            <v>13</v>
          </cell>
          <cell r="AH630">
            <v>0</v>
          </cell>
          <cell r="AI630">
            <v>0</v>
          </cell>
          <cell r="AJ630">
            <v>0</v>
          </cell>
          <cell r="AK630">
            <v>0</v>
          </cell>
          <cell r="AL630">
            <v>0</v>
          </cell>
          <cell r="AM630">
            <v>13</v>
          </cell>
          <cell r="AN630">
            <v>0</v>
          </cell>
          <cell r="AP630">
            <v>0.105</v>
          </cell>
          <cell r="AQ630">
            <v>0</v>
          </cell>
          <cell r="AR630">
            <v>0</v>
          </cell>
          <cell r="AS630">
            <v>0.105</v>
          </cell>
          <cell r="AU630">
            <v>892.51280999999994</v>
          </cell>
          <cell r="AV630">
            <v>0</v>
          </cell>
          <cell r="AW630">
            <v>0</v>
          </cell>
          <cell r="AX630">
            <v>892.51280999999994</v>
          </cell>
          <cell r="AZ630">
            <v>0</v>
          </cell>
          <cell r="BA630">
            <v>0</v>
          </cell>
          <cell r="BB630">
            <v>0</v>
          </cell>
          <cell r="BC630">
            <v>0</v>
          </cell>
          <cell r="BE630">
            <v>0</v>
          </cell>
          <cell r="BF630">
            <v>0</v>
          </cell>
          <cell r="BG630">
            <v>0</v>
          </cell>
          <cell r="BH630">
            <v>0</v>
          </cell>
          <cell r="BJ630">
            <v>20</v>
          </cell>
          <cell r="BK630">
            <v>0</v>
          </cell>
          <cell r="BL630">
            <v>0</v>
          </cell>
          <cell r="BM630">
            <v>20</v>
          </cell>
          <cell r="BO630">
            <v>0</v>
          </cell>
          <cell r="BP630">
            <v>0</v>
          </cell>
          <cell r="BQ630">
            <v>0</v>
          </cell>
          <cell r="BT630">
            <v>0</v>
          </cell>
          <cell r="BV630">
            <v>18.295612500000001</v>
          </cell>
          <cell r="BX630">
            <v>22.8045109125</v>
          </cell>
          <cell r="BY630">
            <v>0</v>
          </cell>
          <cell r="BZ630">
            <v>0</v>
          </cell>
          <cell r="CA630">
            <v>22.8045109125</v>
          </cell>
          <cell r="CC630">
            <v>0</v>
          </cell>
          <cell r="CD630">
            <v>0</v>
          </cell>
          <cell r="CE630">
            <v>0</v>
          </cell>
          <cell r="CG630">
            <v>100.51348770562498</v>
          </cell>
          <cell r="CI630">
            <v>6.2209275665625006</v>
          </cell>
          <cell r="CJ630">
            <v>0</v>
          </cell>
          <cell r="CK630">
            <v>0</v>
          </cell>
          <cell r="CL630">
            <v>6.2209275665625006</v>
          </cell>
          <cell r="CN630">
            <v>22.621554787499999</v>
          </cell>
          <cell r="CO630">
            <v>0</v>
          </cell>
          <cell r="CP630">
            <v>0</v>
          </cell>
          <cell r="CQ630">
            <v>22.621554787499999</v>
          </cell>
          <cell r="CS630">
            <v>127.41455004730649</v>
          </cell>
          <cell r="CT630">
            <v>0</v>
          </cell>
          <cell r="CU630">
            <v>0</v>
          </cell>
          <cell r="CV630">
            <v>127.41455004730649</v>
          </cell>
          <cell r="CX630">
            <v>0</v>
          </cell>
          <cell r="CZ630">
            <v>131.20403538698631</v>
          </cell>
          <cell r="DA630">
            <v>0</v>
          </cell>
          <cell r="DB630">
            <v>0</v>
          </cell>
          <cell r="DC630">
            <v>131.20403538698631</v>
          </cell>
          <cell r="DE630">
            <v>0</v>
          </cell>
          <cell r="DF630">
            <v>0</v>
          </cell>
          <cell r="DG630">
            <v>0</v>
          </cell>
          <cell r="DI630">
            <v>43.593210281250002</v>
          </cell>
          <cell r="DK630">
            <v>47.95253130937499</v>
          </cell>
          <cell r="DM630">
            <v>265.66947865687496</v>
          </cell>
          <cell r="DO630">
            <v>45.937945628623041</v>
          </cell>
          <cell r="DP630">
            <v>0</v>
          </cell>
          <cell r="DQ630">
            <v>0</v>
          </cell>
          <cell r="DR630">
            <v>45.937945628623041</v>
          </cell>
          <cell r="DT630">
            <v>2280.45109125</v>
          </cell>
          <cell r="DU630">
            <v>0</v>
          </cell>
          <cell r="DV630">
            <v>0</v>
          </cell>
          <cell r="DW630">
            <v>2280.45109125</v>
          </cell>
          <cell r="EC630">
            <v>8</v>
          </cell>
          <cell r="ED630">
            <v>2124040</v>
          </cell>
          <cell r="EE630" t="str">
            <v>Mobilift driver</v>
          </cell>
          <cell r="EF630" t="str">
            <v>S4</v>
          </cell>
          <cell r="EG630" t="str">
            <v>/Day</v>
          </cell>
          <cell r="EH630">
            <v>116.84</v>
          </cell>
        </row>
        <row r="632">
          <cell r="B632">
            <v>2125</v>
          </cell>
          <cell r="C632" t="str">
            <v>CAT B - S 5</v>
          </cell>
          <cell r="EC632" t="str">
            <v>*</v>
          </cell>
          <cell r="ED632">
            <v>2125</v>
          </cell>
          <cell r="EE632" t="str">
            <v>CAT B - S 5</v>
          </cell>
        </row>
        <row r="634">
          <cell r="B634">
            <v>2125000</v>
          </cell>
          <cell r="C634" t="str">
            <v>Construction Team Leader</v>
          </cell>
          <cell r="D634" t="str">
            <v>S5 -  Const. Gang Supervisor</v>
          </cell>
          <cell r="E634" t="str">
            <v>/Day</v>
          </cell>
          <cell r="F634">
            <v>129.26717329033616</v>
          </cell>
          <cell r="G634">
            <v>3372.5805511448702</v>
          </cell>
          <cell r="J634" t="str">
            <v>B</v>
          </cell>
          <cell r="L634">
            <v>0</v>
          </cell>
          <cell r="M634">
            <v>0</v>
          </cell>
          <cell r="N634">
            <v>0</v>
          </cell>
          <cell r="O634">
            <v>0</v>
          </cell>
          <cell r="P634">
            <v>3372.5805511448702</v>
          </cell>
          <cell r="Q634">
            <v>129.26717329033616</v>
          </cell>
          <cell r="S634">
            <v>1377.89443125</v>
          </cell>
          <cell r="T634">
            <v>0</v>
          </cell>
          <cell r="U634">
            <v>0</v>
          </cell>
          <cell r="V634">
            <v>1377.89443125</v>
          </cell>
          <cell r="X634">
            <v>10.562624999999999</v>
          </cell>
          <cell r="Y634">
            <v>14.083499999999999</v>
          </cell>
          <cell r="Z634">
            <v>0</v>
          </cell>
          <cell r="AA634">
            <v>0</v>
          </cell>
          <cell r="AB634">
            <v>0</v>
          </cell>
          <cell r="AC634">
            <v>0</v>
          </cell>
          <cell r="AD634">
            <v>10.562624999999999</v>
          </cell>
          <cell r="AE634">
            <v>14.083499999999999</v>
          </cell>
          <cell r="AG634">
            <v>13</v>
          </cell>
          <cell r="AH634">
            <v>0</v>
          </cell>
          <cell r="AI634">
            <v>0</v>
          </cell>
          <cell r="AJ634">
            <v>0</v>
          </cell>
          <cell r="AK634">
            <v>0</v>
          </cell>
          <cell r="AL634">
            <v>0</v>
          </cell>
          <cell r="AM634">
            <v>13</v>
          </cell>
          <cell r="AN634">
            <v>0</v>
          </cell>
          <cell r="AP634">
            <v>0.11</v>
          </cell>
          <cell r="AQ634">
            <v>0</v>
          </cell>
          <cell r="AR634">
            <v>0</v>
          </cell>
          <cell r="AS634">
            <v>0.11</v>
          </cell>
          <cell r="AU634">
            <v>935.01341999999988</v>
          </cell>
          <cell r="AV634">
            <v>0</v>
          </cell>
          <cell r="AW634">
            <v>0</v>
          </cell>
          <cell r="AX634">
            <v>935.01341999999988</v>
          </cell>
          <cell r="AZ634">
            <v>0</v>
          </cell>
          <cell r="BA634">
            <v>0</v>
          </cell>
          <cell r="BB634">
            <v>0</v>
          </cell>
          <cell r="BC634">
            <v>0</v>
          </cell>
          <cell r="BE634">
            <v>0</v>
          </cell>
          <cell r="BF634">
            <v>0</v>
          </cell>
          <cell r="BG634">
            <v>0</v>
          </cell>
          <cell r="BH634">
            <v>0</v>
          </cell>
          <cell r="BJ634">
            <v>20</v>
          </cell>
          <cell r="BK634">
            <v>0</v>
          </cell>
          <cell r="BL634">
            <v>0</v>
          </cell>
          <cell r="BM634">
            <v>20</v>
          </cell>
          <cell r="BO634">
            <v>0</v>
          </cell>
          <cell r="BP634">
            <v>0</v>
          </cell>
          <cell r="BQ634">
            <v>0</v>
          </cell>
          <cell r="BT634">
            <v>0</v>
          </cell>
          <cell r="BV634">
            <v>18.295612500000001</v>
          </cell>
          <cell r="BX634">
            <v>24.685175887500002</v>
          </cell>
          <cell r="BY634">
            <v>0</v>
          </cell>
          <cell r="BZ634">
            <v>0</v>
          </cell>
          <cell r="CA634">
            <v>24.685175887500002</v>
          </cell>
          <cell r="CC634">
            <v>0</v>
          </cell>
          <cell r="CD634">
            <v>0</v>
          </cell>
          <cell r="CE634">
            <v>0</v>
          </cell>
          <cell r="CG634">
            <v>111.196080601875</v>
          </cell>
          <cell r="CI634">
            <v>6.7381104346875</v>
          </cell>
          <cell r="CJ634">
            <v>0</v>
          </cell>
          <cell r="CK634">
            <v>0</v>
          </cell>
          <cell r="CL634">
            <v>6.7381104346875</v>
          </cell>
          <cell r="CN634">
            <v>24.502219762500001</v>
          </cell>
          <cell r="CO634">
            <v>0</v>
          </cell>
          <cell r="CP634">
            <v>0</v>
          </cell>
          <cell r="CQ634">
            <v>24.502219762500001</v>
          </cell>
          <cell r="CS634">
            <v>138.00728267909548</v>
          </cell>
          <cell r="CT634">
            <v>0</v>
          </cell>
          <cell r="CU634">
            <v>0</v>
          </cell>
          <cell r="CV634">
            <v>138.00728267909548</v>
          </cell>
          <cell r="CX634">
            <v>0</v>
          </cell>
          <cell r="CZ634">
            <v>142.02429962671232</v>
          </cell>
          <cell r="DA634">
            <v>0</v>
          </cell>
          <cell r="DB634">
            <v>0</v>
          </cell>
          <cell r="DC634">
            <v>142.02429962671232</v>
          </cell>
          <cell r="DE634">
            <v>0</v>
          </cell>
          <cell r="DF634">
            <v>0</v>
          </cell>
          <cell r="DG634">
            <v>0</v>
          </cell>
          <cell r="DI634">
            <v>48.226305093750007</v>
          </cell>
          <cell r="DK634">
            <v>114.778606123125</v>
          </cell>
          <cell r="DM634">
            <v>293.90488218562501</v>
          </cell>
          <cell r="DO634">
            <v>45.937945628623041</v>
          </cell>
          <cell r="DP634">
            <v>0</v>
          </cell>
          <cell r="DQ634">
            <v>0</v>
          </cell>
          <cell r="DR634">
            <v>45.937945628623041</v>
          </cell>
          <cell r="DT634">
            <v>2468.51758875</v>
          </cell>
          <cell r="DU634">
            <v>0</v>
          </cell>
          <cell r="DV634">
            <v>0</v>
          </cell>
          <cell r="DW634">
            <v>2468.51758875</v>
          </cell>
          <cell r="EC634">
            <v>8</v>
          </cell>
          <cell r="ED634">
            <v>2125000</v>
          </cell>
          <cell r="EE634" t="str">
            <v>Construction Team Leader</v>
          </cell>
          <cell r="EF634" t="str">
            <v>S5 -  Const. Gang Supervisor</v>
          </cell>
          <cell r="EG634" t="str">
            <v>/Day</v>
          </cell>
          <cell r="EH634">
            <v>129.27000000000001</v>
          </cell>
        </row>
        <row r="635">
          <cell r="B635">
            <v>2125010</v>
          </cell>
          <cell r="C635" t="str">
            <v>Bank Team Leader</v>
          </cell>
          <cell r="D635" t="str">
            <v>S5</v>
          </cell>
          <cell r="E635" t="str">
            <v>/Day</v>
          </cell>
          <cell r="F635">
            <v>129.26717329033616</v>
          </cell>
          <cell r="G635">
            <v>3372.5805511448702</v>
          </cell>
          <cell r="J635" t="str">
            <v>B</v>
          </cell>
          <cell r="L635">
            <v>0</v>
          </cell>
          <cell r="M635">
            <v>0</v>
          </cell>
          <cell r="N635">
            <v>0</v>
          </cell>
          <cell r="O635">
            <v>0</v>
          </cell>
          <cell r="P635">
            <v>3372.5805511448702</v>
          </cell>
          <cell r="Q635">
            <v>129.26717329033616</v>
          </cell>
          <cell r="S635">
            <v>1377.89443125</v>
          </cell>
          <cell r="T635">
            <v>0</v>
          </cell>
          <cell r="U635">
            <v>0</v>
          </cell>
          <cell r="V635">
            <v>1377.89443125</v>
          </cell>
          <cell r="X635">
            <v>10.562624999999999</v>
          </cell>
          <cell r="Y635">
            <v>14.083499999999999</v>
          </cell>
          <cell r="Z635">
            <v>0</v>
          </cell>
          <cell r="AA635">
            <v>0</v>
          </cell>
          <cell r="AB635">
            <v>0</v>
          </cell>
          <cell r="AC635">
            <v>0</v>
          </cell>
          <cell r="AD635">
            <v>10.562624999999999</v>
          </cell>
          <cell r="AE635">
            <v>14.083499999999999</v>
          </cell>
          <cell r="AG635">
            <v>13</v>
          </cell>
          <cell r="AH635">
            <v>0</v>
          </cell>
          <cell r="AI635">
            <v>0</v>
          </cell>
          <cell r="AJ635">
            <v>0</v>
          </cell>
          <cell r="AK635">
            <v>0</v>
          </cell>
          <cell r="AL635">
            <v>0</v>
          </cell>
          <cell r="AM635">
            <v>13</v>
          </cell>
          <cell r="AN635">
            <v>0</v>
          </cell>
          <cell r="AP635">
            <v>0.11</v>
          </cell>
          <cell r="AQ635">
            <v>0</v>
          </cell>
          <cell r="AR635">
            <v>0</v>
          </cell>
          <cell r="AS635">
            <v>0.11</v>
          </cell>
          <cell r="AU635">
            <v>935.01341999999988</v>
          </cell>
          <cell r="AV635">
            <v>0</v>
          </cell>
          <cell r="AW635">
            <v>0</v>
          </cell>
          <cell r="AX635">
            <v>935.01341999999988</v>
          </cell>
          <cell r="AZ635">
            <v>0</v>
          </cell>
          <cell r="BA635">
            <v>0</v>
          </cell>
          <cell r="BB635">
            <v>0</v>
          </cell>
          <cell r="BC635">
            <v>0</v>
          </cell>
          <cell r="BE635">
            <v>0</v>
          </cell>
          <cell r="BF635">
            <v>0</v>
          </cell>
          <cell r="BG635">
            <v>0</v>
          </cell>
          <cell r="BH635">
            <v>0</v>
          </cell>
          <cell r="BJ635">
            <v>20</v>
          </cell>
          <cell r="BK635">
            <v>0</v>
          </cell>
          <cell r="BL635">
            <v>0</v>
          </cell>
          <cell r="BM635">
            <v>20</v>
          </cell>
          <cell r="BO635">
            <v>0</v>
          </cell>
          <cell r="BP635">
            <v>0</v>
          </cell>
          <cell r="BQ635">
            <v>0</v>
          </cell>
          <cell r="BT635">
            <v>0</v>
          </cell>
          <cell r="BV635">
            <v>18.295612500000001</v>
          </cell>
          <cell r="BX635">
            <v>24.685175887500002</v>
          </cell>
          <cell r="BY635">
            <v>0</v>
          </cell>
          <cell r="BZ635">
            <v>0</v>
          </cell>
          <cell r="CA635">
            <v>24.685175887500002</v>
          </cell>
          <cell r="CC635">
            <v>0</v>
          </cell>
          <cell r="CD635">
            <v>0</v>
          </cell>
          <cell r="CE635">
            <v>0</v>
          </cell>
          <cell r="CG635">
            <v>111.196080601875</v>
          </cell>
          <cell r="CI635">
            <v>6.7381104346875</v>
          </cell>
          <cell r="CJ635">
            <v>0</v>
          </cell>
          <cell r="CK635">
            <v>0</v>
          </cell>
          <cell r="CL635">
            <v>6.7381104346875</v>
          </cell>
          <cell r="CN635">
            <v>24.502219762500001</v>
          </cell>
          <cell r="CO635">
            <v>0</v>
          </cell>
          <cell r="CP635">
            <v>0</v>
          </cell>
          <cell r="CQ635">
            <v>24.502219762500001</v>
          </cell>
          <cell r="CS635">
            <v>138.00728267909548</v>
          </cell>
          <cell r="CT635">
            <v>0</v>
          </cell>
          <cell r="CU635">
            <v>0</v>
          </cell>
          <cell r="CV635">
            <v>138.00728267909548</v>
          </cell>
          <cell r="CX635">
            <v>0</v>
          </cell>
          <cell r="CZ635">
            <v>142.02429962671232</v>
          </cell>
          <cell r="DA635">
            <v>0</v>
          </cell>
          <cell r="DB635">
            <v>0</v>
          </cell>
          <cell r="DC635">
            <v>142.02429962671232</v>
          </cell>
          <cell r="DE635">
            <v>0</v>
          </cell>
          <cell r="DF635">
            <v>0</v>
          </cell>
          <cell r="DG635">
            <v>0</v>
          </cell>
          <cell r="DI635">
            <v>48.226305093750007</v>
          </cell>
          <cell r="DK635">
            <v>114.778606123125</v>
          </cell>
          <cell r="DM635">
            <v>293.90488218562501</v>
          </cell>
          <cell r="DO635">
            <v>45.937945628623041</v>
          </cell>
          <cell r="DP635">
            <v>0</v>
          </cell>
          <cell r="DQ635">
            <v>0</v>
          </cell>
          <cell r="DR635">
            <v>45.937945628623041</v>
          </cell>
          <cell r="DT635">
            <v>2468.51758875</v>
          </cell>
          <cell r="DU635">
            <v>0</v>
          </cell>
          <cell r="DV635">
            <v>0</v>
          </cell>
          <cell r="DW635">
            <v>2468.51758875</v>
          </cell>
          <cell r="EC635">
            <v>8</v>
          </cell>
          <cell r="ED635">
            <v>2125010</v>
          </cell>
          <cell r="EE635" t="str">
            <v>Bank Team Leader</v>
          </cell>
          <cell r="EF635" t="str">
            <v>S5</v>
          </cell>
          <cell r="EG635" t="str">
            <v>/Day</v>
          </cell>
          <cell r="EH635">
            <v>129.27000000000001</v>
          </cell>
        </row>
        <row r="636">
          <cell r="B636">
            <v>2125020</v>
          </cell>
          <cell r="C636" t="str">
            <v>Transport Team Leader</v>
          </cell>
          <cell r="D636" t="str">
            <v>S5</v>
          </cell>
          <cell r="E636" t="str">
            <v>/Day</v>
          </cell>
          <cell r="F636">
            <v>129.26717329033616</v>
          </cell>
          <cell r="G636">
            <v>3372.5805511448702</v>
          </cell>
          <cell r="J636" t="str">
            <v>B</v>
          </cell>
          <cell r="L636">
            <v>0</v>
          </cell>
          <cell r="M636">
            <v>0</v>
          </cell>
          <cell r="N636">
            <v>0</v>
          </cell>
          <cell r="O636">
            <v>0</v>
          </cell>
          <cell r="P636">
            <v>3372.5805511448702</v>
          </cell>
          <cell r="Q636">
            <v>129.26717329033616</v>
          </cell>
          <cell r="S636">
            <v>1377.89443125</v>
          </cell>
          <cell r="T636">
            <v>0</v>
          </cell>
          <cell r="U636">
            <v>0</v>
          </cell>
          <cell r="V636">
            <v>1377.89443125</v>
          </cell>
          <cell r="X636">
            <v>10.562624999999999</v>
          </cell>
          <cell r="Y636">
            <v>14.083499999999999</v>
          </cell>
          <cell r="Z636">
            <v>0</v>
          </cell>
          <cell r="AA636">
            <v>0</v>
          </cell>
          <cell r="AB636">
            <v>0</v>
          </cell>
          <cell r="AC636">
            <v>0</v>
          </cell>
          <cell r="AD636">
            <v>10.562624999999999</v>
          </cell>
          <cell r="AE636">
            <v>14.083499999999999</v>
          </cell>
          <cell r="AG636">
            <v>13</v>
          </cell>
          <cell r="AH636">
            <v>0</v>
          </cell>
          <cell r="AI636">
            <v>0</v>
          </cell>
          <cell r="AJ636">
            <v>0</v>
          </cell>
          <cell r="AK636">
            <v>0</v>
          </cell>
          <cell r="AL636">
            <v>0</v>
          </cell>
          <cell r="AM636">
            <v>13</v>
          </cell>
          <cell r="AN636">
            <v>0</v>
          </cell>
          <cell r="AP636">
            <v>0.11</v>
          </cell>
          <cell r="AQ636">
            <v>0</v>
          </cell>
          <cell r="AR636">
            <v>0</v>
          </cell>
          <cell r="AS636">
            <v>0.11</v>
          </cell>
          <cell r="AU636">
            <v>935.01341999999988</v>
          </cell>
          <cell r="AV636">
            <v>0</v>
          </cell>
          <cell r="AW636">
            <v>0</v>
          </cell>
          <cell r="AX636">
            <v>935.01341999999988</v>
          </cell>
          <cell r="AZ636">
            <v>0</v>
          </cell>
          <cell r="BA636">
            <v>0</v>
          </cell>
          <cell r="BB636">
            <v>0</v>
          </cell>
          <cell r="BC636">
            <v>0</v>
          </cell>
          <cell r="BE636">
            <v>0</v>
          </cell>
          <cell r="BF636">
            <v>0</v>
          </cell>
          <cell r="BG636">
            <v>0</v>
          </cell>
          <cell r="BH636">
            <v>0</v>
          </cell>
          <cell r="BJ636">
            <v>20</v>
          </cell>
          <cell r="BK636">
            <v>0</v>
          </cell>
          <cell r="BL636">
            <v>0</v>
          </cell>
          <cell r="BM636">
            <v>20</v>
          </cell>
          <cell r="BO636">
            <v>0</v>
          </cell>
          <cell r="BP636">
            <v>0</v>
          </cell>
          <cell r="BQ636">
            <v>0</v>
          </cell>
          <cell r="BT636">
            <v>0</v>
          </cell>
          <cell r="BV636">
            <v>18.295612500000001</v>
          </cell>
          <cell r="BX636">
            <v>24.685175887500002</v>
          </cell>
          <cell r="BY636">
            <v>0</v>
          </cell>
          <cell r="BZ636">
            <v>0</v>
          </cell>
          <cell r="CA636">
            <v>24.685175887500002</v>
          </cell>
          <cell r="CC636">
            <v>0</v>
          </cell>
          <cell r="CD636">
            <v>0</v>
          </cell>
          <cell r="CE636">
            <v>0</v>
          </cell>
          <cell r="CG636">
            <v>111.196080601875</v>
          </cell>
          <cell r="CI636">
            <v>6.7381104346875</v>
          </cell>
          <cell r="CJ636">
            <v>0</v>
          </cell>
          <cell r="CK636">
            <v>0</v>
          </cell>
          <cell r="CL636">
            <v>6.7381104346875</v>
          </cell>
          <cell r="CN636">
            <v>24.502219762500001</v>
          </cell>
          <cell r="CO636">
            <v>0</v>
          </cell>
          <cell r="CP636">
            <v>0</v>
          </cell>
          <cell r="CQ636">
            <v>24.502219762500001</v>
          </cell>
          <cell r="CS636">
            <v>138.00728267909548</v>
          </cell>
          <cell r="CT636">
            <v>0</v>
          </cell>
          <cell r="CU636">
            <v>0</v>
          </cell>
          <cell r="CV636">
            <v>138.00728267909548</v>
          </cell>
          <cell r="CX636">
            <v>0</v>
          </cell>
          <cell r="CZ636">
            <v>142.02429962671232</v>
          </cell>
          <cell r="DA636">
            <v>0</v>
          </cell>
          <cell r="DB636">
            <v>0</v>
          </cell>
          <cell r="DC636">
            <v>142.02429962671232</v>
          </cell>
          <cell r="DE636">
            <v>0</v>
          </cell>
          <cell r="DF636">
            <v>0</v>
          </cell>
          <cell r="DG636">
            <v>0</v>
          </cell>
          <cell r="DI636">
            <v>48.226305093750007</v>
          </cell>
          <cell r="DK636">
            <v>114.778606123125</v>
          </cell>
          <cell r="DM636">
            <v>293.90488218562501</v>
          </cell>
          <cell r="DO636">
            <v>45.937945628623041</v>
          </cell>
          <cell r="DP636">
            <v>0</v>
          </cell>
          <cell r="DQ636">
            <v>0</v>
          </cell>
          <cell r="DR636">
            <v>45.937945628623041</v>
          </cell>
          <cell r="DT636">
            <v>2468.51758875</v>
          </cell>
          <cell r="DU636">
            <v>0</v>
          </cell>
          <cell r="DV636">
            <v>0</v>
          </cell>
          <cell r="DW636">
            <v>2468.51758875</v>
          </cell>
          <cell r="EC636">
            <v>8</v>
          </cell>
          <cell r="ED636">
            <v>2125020</v>
          </cell>
          <cell r="EE636" t="str">
            <v>Transport Team Leader</v>
          </cell>
          <cell r="EF636" t="str">
            <v>S5</v>
          </cell>
          <cell r="EG636" t="str">
            <v>/Day</v>
          </cell>
          <cell r="EH636">
            <v>129.27000000000001</v>
          </cell>
        </row>
        <row r="637">
          <cell r="B637">
            <v>2125030</v>
          </cell>
          <cell r="C637" t="str">
            <v>Truck driver - LDV</v>
          </cell>
          <cell r="D637" t="str">
            <v>S5</v>
          </cell>
          <cell r="E637" t="str">
            <v>/Day</v>
          </cell>
          <cell r="F637">
            <v>129.26717329033616</v>
          </cell>
          <cell r="G637">
            <v>3372.5805511448702</v>
          </cell>
          <cell r="J637" t="str">
            <v>B</v>
          </cell>
          <cell r="L637">
            <v>0</v>
          </cell>
          <cell r="M637">
            <v>0</v>
          </cell>
          <cell r="N637">
            <v>0</v>
          </cell>
          <cell r="O637">
            <v>0</v>
          </cell>
          <cell r="P637">
            <v>3372.5805511448702</v>
          </cell>
          <cell r="Q637">
            <v>129.26717329033616</v>
          </cell>
          <cell r="S637">
            <v>1377.89443125</v>
          </cell>
          <cell r="T637">
            <v>0</v>
          </cell>
          <cell r="U637">
            <v>0</v>
          </cell>
          <cell r="V637">
            <v>1377.89443125</v>
          </cell>
          <cell r="X637">
            <v>10.562624999999999</v>
          </cell>
          <cell r="Y637">
            <v>14.083499999999999</v>
          </cell>
          <cell r="Z637">
            <v>0</v>
          </cell>
          <cell r="AA637">
            <v>0</v>
          </cell>
          <cell r="AB637">
            <v>0</v>
          </cell>
          <cell r="AC637">
            <v>0</v>
          </cell>
          <cell r="AD637">
            <v>10.562624999999999</v>
          </cell>
          <cell r="AE637">
            <v>14.083499999999999</v>
          </cell>
          <cell r="AG637">
            <v>13</v>
          </cell>
          <cell r="AH637">
            <v>0</v>
          </cell>
          <cell r="AI637">
            <v>0</v>
          </cell>
          <cell r="AJ637">
            <v>0</v>
          </cell>
          <cell r="AK637">
            <v>0</v>
          </cell>
          <cell r="AL637">
            <v>0</v>
          </cell>
          <cell r="AM637">
            <v>13</v>
          </cell>
          <cell r="AN637">
            <v>0</v>
          </cell>
          <cell r="AP637">
            <v>0.11</v>
          </cell>
          <cell r="AQ637">
            <v>0</v>
          </cell>
          <cell r="AR637">
            <v>0</v>
          </cell>
          <cell r="AS637">
            <v>0.11</v>
          </cell>
          <cell r="AU637">
            <v>935.01341999999988</v>
          </cell>
          <cell r="AV637">
            <v>0</v>
          </cell>
          <cell r="AW637">
            <v>0</v>
          </cell>
          <cell r="AX637">
            <v>935.01341999999988</v>
          </cell>
          <cell r="AZ637">
            <v>0</v>
          </cell>
          <cell r="BA637">
            <v>0</v>
          </cell>
          <cell r="BB637">
            <v>0</v>
          </cell>
          <cell r="BC637">
            <v>0</v>
          </cell>
          <cell r="BE637">
            <v>0</v>
          </cell>
          <cell r="BF637">
            <v>0</v>
          </cell>
          <cell r="BG637">
            <v>0</v>
          </cell>
          <cell r="BH637">
            <v>0</v>
          </cell>
          <cell r="BJ637">
            <v>20</v>
          </cell>
          <cell r="BK637">
            <v>0</v>
          </cell>
          <cell r="BL637">
            <v>0</v>
          </cell>
          <cell r="BM637">
            <v>20</v>
          </cell>
          <cell r="BO637">
            <v>0</v>
          </cell>
          <cell r="BP637">
            <v>0</v>
          </cell>
          <cell r="BQ637">
            <v>0</v>
          </cell>
          <cell r="BT637">
            <v>0</v>
          </cell>
          <cell r="BV637">
            <v>18.295612500000001</v>
          </cell>
          <cell r="BX637">
            <v>24.685175887500002</v>
          </cell>
          <cell r="BY637">
            <v>0</v>
          </cell>
          <cell r="BZ637">
            <v>0</v>
          </cell>
          <cell r="CA637">
            <v>24.685175887500002</v>
          </cell>
          <cell r="CC637">
            <v>0</v>
          </cell>
          <cell r="CD637">
            <v>0</v>
          </cell>
          <cell r="CE637">
            <v>0</v>
          </cell>
          <cell r="CG637">
            <v>111.196080601875</v>
          </cell>
          <cell r="CI637">
            <v>6.7381104346875</v>
          </cell>
          <cell r="CJ637">
            <v>0</v>
          </cell>
          <cell r="CK637">
            <v>0</v>
          </cell>
          <cell r="CL637">
            <v>6.7381104346875</v>
          </cell>
          <cell r="CN637">
            <v>24.502219762500001</v>
          </cell>
          <cell r="CO637">
            <v>0</v>
          </cell>
          <cell r="CP637">
            <v>0</v>
          </cell>
          <cell r="CQ637">
            <v>24.502219762500001</v>
          </cell>
          <cell r="CS637">
            <v>138.00728267909548</v>
          </cell>
          <cell r="CT637">
            <v>0</v>
          </cell>
          <cell r="CU637">
            <v>0</v>
          </cell>
          <cell r="CV637">
            <v>138.00728267909548</v>
          </cell>
          <cell r="CX637">
            <v>0</v>
          </cell>
          <cell r="CZ637">
            <v>142.02429962671232</v>
          </cell>
          <cell r="DA637">
            <v>0</v>
          </cell>
          <cell r="DB637">
            <v>0</v>
          </cell>
          <cell r="DC637">
            <v>142.02429962671232</v>
          </cell>
          <cell r="DE637">
            <v>0</v>
          </cell>
          <cell r="DF637">
            <v>0</v>
          </cell>
          <cell r="DG637">
            <v>0</v>
          </cell>
          <cell r="DI637">
            <v>48.226305093750007</v>
          </cell>
          <cell r="DK637">
            <v>114.778606123125</v>
          </cell>
          <cell r="DM637">
            <v>293.90488218562501</v>
          </cell>
          <cell r="DO637">
            <v>45.937945628623041</v>
          </cell>
          <cell r="DP637">
            <v>0</v>
          </cell>
          <cell r="DQ637">
            <v>0</v>
          </cell>
          <cell r="DR637">
            <v>45.937945628623041</v>
          </cell>
          <cell r="DT637">
            <v>2468.51758875</v>
          </cell>
          <cell r="DU637">
            <v>0</v>
          </cell>
          <cell r="DV637">
            <v>0</v>
          </cell>
          <cell r="DW637">
            <v>2468.51758875</v>
          </cell>
          <cell r="EC637">
            <v>8</v>
          </cell>
          <cell r="ED637">
            <v>2125030</v>
          </cell>
          <cell r="EE637" t="str">
            <v>Truck driver - LDV</v>
          </cell>
          <cell r="EF637" t="str">
            <v>S5</v>
          </cell>
          <cell r="EG637" t="str">
            <v>/Day</v>
          </cell>
          <cell r="EH637">
            <v>129.27000000000001</v>
          </cell>
        </row>
        <row r="638">
          <cell r="B638">
            <v>2125040</v>
          </cell>
          <cell r="C638" t="str">
            <v>Batch Plant Team Leader</v>
          </cell>
          <cell r="D638" t="str">
            <v>S5</v>
          </cell>
          <cell r="E638" t="str">
            <v>/Day</v>
          </cell>
          <cell r="F638">
            <v>129.26717329033616</v>
          </cell>
          <cell r="G638">
            <v>3372.5805511448702</v>
          </cell>
          <cell r="J638" t="str">
            <v>B</v>
          </cell>
          <cell r="L638">
            <v>0</v>
          </cell>
          <cell r="M638">
            <v>0</v>
          </cell>
          <cell r="N638">
            <v>0</v>
          </cell>
          <cell r="O638">
            <v>0</v>
          </cell>
          <cell r="P638">
            <v>3372.5805511448702</v>
          </cell>
          <cell r="Q638">
            <v>129.26717329033616</v>
          </cell>
          <cell r="S638">
            <v>1377.89443125</v>
          </cell>
          <cell r="T638">
            <v>0</v>
          </cell>
          <cell r="U638">
            <v>0</v>
          </cell>
          <cell r="V638">
            <v>1377.89443125</v>
          </cell>
          <cell r="X638">
            <v>10.562624999999999</v>
          </cell>
          <cell r="Y638">
            <v>14.083499999999999</v>
          </cell>
          <cell r="Z638">
            <v>0</v>
          </cell>
          <cell r="AA638">
            <v>0</v>
          </cell>
          <cell r="AB638">
            <v>0</v>
          </cell>
          <cell r="AC638">
            <v>0</v>
          </cell>
          <cell r="AD638">
            <v>10.562624999999999</v>
          </cell>
          <cell r="AE638">
            <v>14.083499999999999</v>
          </cell>
          <cell r="AG638">
            <v>13</v>
          </cell>
          <cell r="AH638">
            <v>0</v>
          </cell>
          <cell r="AI638">
            <v>0</v>
          </cell>
          <cell r="AJ638">
            <v>0</v>
          </cell>
          <cell r="AK638">
            <v>0</v>
          </cell>
          <cell r="AL638">
            <v>0</v>
          </cell>
          <cell r="AM638">
            <v>13</v>
          </cell>
          <cell r="AN638">
            <v>0</v>
          </cell>
          <cell r="AP638">
            <v>0.11</v>
          </cell>
          <cell r="AQ638">
            <v>0</v>
          </cell>
          <cell r="AR638">
            <v>0</v>
          </cell>
          <cell r="AS638">
            <v>0.11</v>
          </cell>
          <cell r="AU638">
            <v>935.01341999999988</v>
          </cell>
          <cell r="AV638">
            <v>0</v>
          </cell>
          <cell r="AW638">
            <v>0</v>
          </cell>
          <cell r="AX638">
            <v>935.01341999999988</v>
          </cell>
          <cell r="AZ638">
            <v>0</v>
          </cell>
          <cell r="BA638">
            <v>0</v>
          </cell>
          <cell r="BB638">
            <v>0</v>
          </cell>
          <cell r="BC638">
            <v>0</v>
          </cell>
          <cell r="BE638">
            <v>0</v>
          </cell>
          <cell r="BF638">
            <v>0</v>
          </cell>
          <cell r="BG638">
            <v>0</v>
          </cell>
          <cell r="BH638">
            <v>0</v>
          </cell>
          <cell r="BJ638">
            <v>20</v>
          </cell>
          <cell r="BK638">
            <v>0</v>
          </cell>
          <cell r="BL638">
            <v>0</v>
          </cell>
          <cell r="BM638">
            <v>20</v>
          </cell>
          <cell r="BO638">
            <v>0</v>
          </cell>
          <cell r="BP638">
            <v>0</v>
          </cell>
          <cell r="BQ638">
            <v>0</v>
          </cell>
          <cell r="BT638">
            <v>0</v>
          </cell>
          <cell r="BV638">
            <v>18.295612500000001</v>
          </cell>
          <cell r="BX638">
            <v>24.685175887500002</v>
          </cell>
          <cell r="BY638">
            <v>0</v>
          </cell>
          <cell r="BZ638">
            <v>0</v>
          </cell>
          <cell r="CA638">
            <v>24.685175887500002</v>
          </cell>
          <cell r="CC638">
            <v>0</v>
          </cell>
          <cell r="CD638">
            <v>0</v>
          </cell>
          <cell r="CE638">
            <v>0</v>
          </cell>
          <cell r="CG638">
            <v>111.196080601875</v>
          </cell>
          <cell r="CI638">
            <v>6.7381104346875</v>
          </cell>
          <cell r="CJ638">
            <v>0</v>
          </cell>
          <cell r="CK638">
            <v>0</v>
          </cell>
          <cell r="CL638">
            <v>6.7381104346875</v>
          </cell>
          <cell r="CN638">
            <v>24.502219762500001</v>
          </cell>
          <cell r="CO638">
            <v>0</v>
          </cell>
          <cell r="CP638">
            <v>0</v>
          </cell>
          <cell r="CQ638">
            <v>24.502219762500001</v>
          </cell>
          <cell r="CS638">
            <v>138.00728267909548</v>
          </cell>
          <cell r="CT638">
            <v>0</v>
          </cell>
          <cell r="CU638">
            <v>0</v>
          </cell>
          <cell r="CV638">
            <v>138.00728267909548</v>
          </cell>
          <cell r="CX638">
            <v>0</v>
          </cell>
          <cell r="CZ638">
            <v>142.02429962671232</v>
          </cell>
          <cell r="DA638">
            <v>0</v>
          </cell>
          <cell r="DB638">
            <v>0</v>
          </cell>
          <cell r="DC638">
            <v>142.02429962671232</v>
          </cell>
          <cell r="DE638">
            <v>0</v>
          </cell>
          <cell r="DF638">
            <v>0</v>
          </cell>
          <cell r="DG638">
            <v>0</v>
          </cell>
          <cell r="DI638">
            <v>48.226305093750007</v>
          </cell>
          <cell r="DK638">
            <v>114.778606123125</v>
          </cell>
          <cell r="DM638">
            <v>293.90488218562501</v>
          </cell>
          <cell r="DO638">
            <v>45.937945628623041</v>
          </cell>
          <cell r="DP638">
            <v>0</v>
          </cell>
          <cell r="DQ638">
            <v>0</v>
          </cell>
          <cell r="DR638">
            <v>45.937945628623041</v>
          </cell>
          <cell r="DT638">
            <v>2468.51758875</v>
          </cell>
          <cell r="DU638">
            <v>0</v>
          </cell>
          <cell r="DV638">
            <v>0</v>
          </cell>
          <cell r="DW638">
            <v>2468.51758875</v>
          </cell>
          <cell r="EC638">
            <v>8</v>
          </cell>
          <cell r="ED638">
            <v>2125040</v>
          </cell>
          <cell r="EE638" t="str">
            <v>Batch Plant Team Leader</v>
          </cell>
          <cell r="EF638" t="str">
            <v>S5</v>
          </cell>
          <cell r="EG638" t="str">
            <v>/Day</v>
          </cell>
          <cell r="EH638">
            <v>129.27000000000001</v>
          </cell>
        </row>
        <row r="639">
          <cell r="B639">
            <v>2125050</v>
          </cell>
          <cell r="C639" t="str">
            <v>Relief Driver</v>
          </cell>
          <cell r="D639" t="str">
            <v>S5</v>
          </cell>
          <cell r="E639" t="str">
            <v>/Day</v>
          </cell>
          <cell r="F639">
            <v>0</v>
          </cell>
          <cell r="G639">
            <v>0</v>
          </cell>
          <cell r="J639" t="str">
            <v>B</v>
          </cell>
          <cell r="L639">
            <v>0</v>
          </cell>
          <cell r="M639">
            <v>0</v>
          </cell>
          <cell r="N639">
            <v>0</v>
          </cell>
          <cell r="O639">
            <v>0</v>
          </cell>
          <cell r="P639">
            <v>0</v>
          </cell>
          <cell r="Q639">
            <v>0</v>
          </cell>
          <cell r="S639">
            <v>0</v>
          </cell>
          <cell r="T639">
            <v>0</v>
          </cell>
          <cell r="U639">
            <v>0</v>
          </cell>
          <cell r="V639">
            <v>0</v>
          </cell>
          <cell r="X639">
            <v>0</v>
          </cell>
          <cell r="Y639">
            <v>0</v>
          </cell>
          <cell r="Z639">
            <v>0</v>
          </cell>
          <cell r="AA639">
            <v>0</v>
          </cell>
          <cell r="AB639">
            <v>0</v>
          </cell>
          <cell r="AC639">
            <v>0</v>
          </cell>
          <cell r="AD639">
            <v>0</v>
          </cell>
          <cell r="AE639">
            <v>0</v>
          </cell>
          <cell r="AG639">
            <v>0</v>
          </cell>
          <cell r="AH639">
            <v>0</v>
          </cell>
          <cell r="AI639">
            <v>0</v>
          </cell>
          <cell r="AJ639">
            <v>0</v>
          </cell>
          <cell r="AK639">
            <v>0</v>
          </cell>
          <cell r="AL639">
            <v>0</v>
          </cell>
          <cell r="AM639">
            <v>0</v>
          </cell>
          <cell r="AN639">
            <v>0</v>
          </cell>
          <cell r="AP639">
            <v>0</v>
          </cell>
          <cell r="AQ639">
            <v>0</v>
          </cell>
          <cell r="AR639">
            <v>0</v>
          </cell>
          <cell r="AS639">
            <v>0</v>
          </cell>
          <cell r="AU639">
            <v>0</v>
          </cell>
          <cell r="AV639">
            <v>0</v>
          </cell>
          <cell r="AW639">
            <v>0</v>
          </cell>
          <cell r="AX639">
            <v>0</v>
          </cell>
          <cell r="AZ639">
            <v>0</v>
          </cell>
          <cell r="BA639">
            <v>0</v>
          </cell>
          <cell r="BB639">
            <v>0</v>
          </cell>
          <cell r="BC639">
            <v>0</v>
          </cell>
          <cell r="BE639">
            <v>0</v>
          </cell>
          <cell r="BF639">
            <v>0</v>
          </cell>
          <cell r="BG639">
            <v>0</v>
          </cell>
          <cell r="BH639">
            <v>0</v>
          </cell>
          <cell r="BJ639">
            <v>0</v>
          </cell>
          <cell r="BK639">
            <v>0</v>
          </cell>
          <cell r="BL639">
            <v>0</v>
          </cell>
          <cell r="BM639">
            <v>0</v>
          </cell>
          <cell r="BO639">
            <v>0</v>
          </cell>
          <cell r="BP639">
            <v>0</v>
          </cell>
          <cell r="BQ639">
            <v>0</v>
          </cell>
          <cell r="BT639">
            <v>0</v>
          </cell>
          <cell r="BV639">
            <v>0</v>
          </cell>
          <cell r="BX639">
            <v>0</v>
          </cell>
          <cell r="BY639">
            <v>0</v>
          </cell>
          <cell r="BZ639">
            <v>0</v>
          </cell>
          <cell r="CA639">
            <v>0</v>
          </cell>
          <cell r="CC639">
            <v>0</v>
          </cell>
          <cell r="CD639">
            <v>0</v>
          </cell>
          <cell r="CE639">
            <v>0</v>
          </cell>
          <cell r="CG639">
            <v>0</v>
          </cell>
          <cell r="CI639">
            <v>0</v>
          </cell>
          <cell r="CJ639">
            <v>0</v>
          </cell>
          <cell r="CK639">
            <v>0</v>
          </cell>
          <cell r="CL639">
            <v>0</v>
          </cell>
          <cell r="CN639">
            <v>0</v>
          </cell>
          <cell r="CO639">
            <v>0</v>
          </cell>
          <cell r="CP639">
            <v>0</v>
          </cell>
          <cell r="CQ639">
            <v>0</v>
          </cell>
          <cell r="CS639">
            <v>0</v>
          </cell>
          <cell r="CT639">
            <v>0</v>
          </cell>
          <cell r="CU639">
            <v>0</v>
          </cell>
          <cell r="CV639">
            <v>0</v>
          </cell>
          <cell r="CX639">
            <v>0</v>
          </cell>
          <cell r="CZ639">
            <v>0</v>
          </cell>
          <cell r="DA639">
            <v>0</v>
          </cell>
          <cell r="DB639">
            <v>0</v>
          </cell>
          <cell r="DC639">
            <v>0</v>
          </cell>
          <cell r="DE639">
            <v>0</v>
          </cell>
          <cell r="DF639">
            <v>0</v>
          </cell>
          <cell r="DG639">
            <v>0</v>
          </cell>
          <cell r="DI639">
            <v>0</v>
          </cell>
          <cell r="DK639">
            <v>0</v>
          </cell>
          <cell r="DM639">
            <v>0</v>
          </cell>
          <cell r="DO639">
            <v>0</v>
          </cell>
          <cell r="DP639">
            <v>0</v>
          </cell>
          <cell r="DQ639">
            <v>0</v>
          </cell>
          <cell r="DR639">
            <v>0</v>
          </cell>
          <cell r="DT639">
            <v>0</v>
          </cell>
          <cell r="DU639">
            <v>0</v>
          </cell>
          <cell r="DV639">
            <v>0</v>
          </cell>
          <cell r="DW639">
            <v>0</v>
          </cell>
          <cell r="EC639">
            <v>8</v>
          </cell>
          <cell r="ED639">
            <v>2125050</v>
          </cell>
          <cell r="EE639" t="str">
            <v>Relief Driver</v>
          </cell>
          <cell r="EF639" t="str">
            <v>S5</v>
          </cell>
          <cell r="EG639" t="str">
            <v>/Day</v>
          </cell>
          <cell r="EH639">
            <v>0</v>
          </cell>
        </row>
        <row r="641">
          <cell r="B641">
            <v>2127</v>
          </cell>
          <cell r="C641" t="str">
            <v>CAT B - S 7</v>
          </cell>
          <cell r="EC641" t="str">
            <v>*</v>
          </cell>
          <cell r="ED641">
            <v>2127</v>
          </cell>
          <cell r="EE641" t="str">
            <v>CAT B - S 7</v>
          </cell>
        </row>
        <row r="643">
          <cell r="B643">
            <v>2127000</v>
          </cell>
          <cell r="C643" t="str">
            <v>Grader Driver</v>
          </cell>
          <cell r="D643" t="str">
            <v>S7</v>
          </cell>
          <cell r="E643" t="str">
            <v>/Day</v>
          </cell>
          <cell r="F643">
            <v>161.84340767157775</v>
          </cell>
          <cell r="G643">
            <v>4222.4945061514636</v>
          </cell>
          <cell r="J643" t="str">
            <v>B</v>
          </cell>
          <cell r="L643">
            <v>0</v>
          </cell>
          <cell r="M643">
            <v>0</v>
          </cell>
          <cell r="N643">
            <v>0</v>
          </cell>
          <cell r="O643">
            <v>0</v>
          </cell>
          <cell r="P643">
            <v>4222.4945061514636</v>
          </cell>
          <cell r="Q643">
            <v>161.84340767157775</v>
          </cell>
          <cell r="S643">
            <v>1714.8467812499998</v>
          </cell>
          <cell r="T643">
            <v>0</v>
          </cell>
          <cell r="U643">
            <v>0</v>
          </cell>
          <cell r="V643">
            <v>1714.8467812499998</v>
          </cell>
          <cell r="X643">
            <v>13.145624999999999</v>
          </cell>
          <cell r="Y643">
            <v>17.5275</v>
          </cell>
          <cell r="Z643">
            <v>0</v>
          </cell>
          <cell r="AA643">
            <v>0</v>
          </cell>
          <cell r="AB643">
            <v>0</v>
          </cell>
          <cell r="AC643">
            <v>0</v>
          </cell>
          <cell r="AD643">
            <v>13.145624999999999</v>
          </cell>
          <cell r="AE643">
            <v>17.5275</v>
          </cell>
          <cell r="AG643">
            <v>13</v>
          </cell>
          <cell r="AH643">
            <v>0</v>
          </cell>
          <cell r="AI643">
            <v>0</v>
          </cell>
          <cell r="AJ643">
            <v>0</v>
          </cell>
          <cell r="AK643">
            <v>0</v>
          </cell>
          <cell r="AL643">
            <v>0</v>
          </cell>
          <cell r="AM643">
            <v>13</v>
          </cell>
          <cell r="AN643">
            <v>0</v>
          </cell>
          <cell r="AP643">
            <v>0.14000000000000001</v>
          </cell>
          <cell r="AQ643">
            <v>0</v>
          </cell>
          <cell r="AR643">
            <v>0</v>
          </cell>
          <cell r="AS643">
            <v>0.14000000000000001</v>
          </cell>
          <cell r="AU643">
            <v>1190.0170800000001</v>
          </cell>
          <cell r="AV643">
            <v>0</v>
          </cell>
          <cell r="AW643">
            <v>0</v>
          </cell>
          <cell r="AX643">
            <v>1190.0170800000001</v>
          </cell>
          <cell r="AZ643">
            <v>0</v>
          </cell>
          <cell r="BA643">
            <v>0</v>
          </cell>
          <cell r="BB643">
            <v>0</v>
          </cell>
          <cell r="BC643">
            <v>0</v>
          </cell>
          <cell r="BE643">
            <v>0</v>
          </cell>
          <cell r="BF643">
            <v>0</v>
          </cell>
          <cell r="BG643">
            <v>0</v>
          </cell>
          <cell r="BH643">
            <v>0</v>
          </cell>
          <cell r="BJ643">
            <v>20</v>
          </cell>
          <cell r="BK643">
            <v>0</v>
          </cell>
          <cell r="BL643">
            <v>0</v>
          </cell>
          <cell r="BM643">
            <v>20</v>
          </cell>
          <cell r="BO643">
            <v>0</v>
          </cell>
          <cell r="BP643">
            <v>0</v>
          </cell>
          <cell r="BQ643">
            <v>0</v>
          </cell>
          <cell r="BT643">
            <v>0</v>
          </cell>
          <cell r="BV643">
            <v>18.295612500000001</v>
          </cell>
          <cell r="BX643">
            <v>30.940525987499999</v>
          </cell>
          <cell r="BY643">
            <v>0</v>
          </cell>
          <cell r="BZ643">
            <v>0</v>
          </cell>
          <cell r="CA643">
            <v>30.940525987499999</v>
          </cell>
          <cell r="CC643">
            <v>0</v>
          </cell>
          <cell r="CD643">
            <v>0</v>
          </cell>
          <cell r="CE643">
            <v>0</v>
          </cell>
          <cell r="CG643">
            <v>138.38813524687498</v>
          </cell>
          <cell r="CI643">
            <v>8.4583317121875012</v>
          </cell>
          <cell r="CJ643">
            <v>0</v>
          </cell>
          <cell r="CK643">
            <v>0</v>
          </cell>
          <cell r="CL643">
            <v>8.4583317121875012</v>
          </cell>
          <cell r="CN643">
            <v>30.757569862499999</v>
          </cell>
          <cell r="CO643">
            <v>0</v>
          </cell>
          <cell r="CP643">
            <v>0</v>
          </cell>
          <cell r="CQ643">
            <v>30.757569862499999</v>
          </cell>
          <cell r="CS643">
            <v>173.24016679633948</v>
          </cell>
          <cell r="CT643">
            <v>0</v>
          </cell>
          <cell r="CU643">
            <v>0</v>
          </cell>
          <cell r="CV643">
            <v>173.24016679633948</v>
          </cell>
          <cell r="CX643">
            <v>0</v>
          </cell>
          <cell r="CZ643">
            <v>178.01398513356165</v>
          </cell>
          <cell r="DA643">
            <v>0</v>
          </cell>
          <cell r="DB643">
            <v>0</v>
          </cell>
          <cell r="DC643">
            <v>178.01398513356165</v>
          </cell>
          <cell r="DE643">
            <v>0</v>
          </cell>
          <cell r="DF643">
            <v>0</v>
          </cell>
          <cell r="DG643">
            <v>0</v>
          </cell>
          <cell r="DI643">
            <v>60.019637343749999</v>
          </cell>
          <cell r="DK643">
            <v>142.84673687812497</v>
          </cell>
          <cell r="DM643">
            <v>365.77681844062494</v>
          </cell>
          <cell r="DO643">
            <v>45.937945628623041</v>
          </cell>
          <cell r="DP643">
            <v>0</v>
          </cell>
          <cell r="DQ643">
            <v>0</v>
          </cell>
          <cell r="DR643">
            <v>45.937945628623041</v>
          </cell>
          <cell r="DT643">
            <v>3094.05259875</v>
          </cell>
          <cell r="DU643">
            <v>0</v>
          </cell>
          <cell r="DV643">
            <v>0</v>
          </cell>
          <cell r="DW643">
            <v>3094.05259875</v>
          </cell>
          <cell r="EC643">
            <v>8</v>
          </cell>
          <cell r="ED643">
            <v>2127000</v>
          </cell>
          <cell r="EE643" t="str">
            <v>Grader Driver</v>
          </cell>
          <cell r="EF643" t="str">
            <v>S7</v>
          </cell>
          <cell r="EG643" t="str">
            <v>/Day</v>
          </cell>
          <cell r="EH643">
            <v>161.84</v>
          </cell>
        </row>
        <row r="644">
          <cell r="B644">
            <v>2127010</v>
          </cell>
          <cell r="C644" t="str">
            <v>Front End Loader Driver</v>
          </cell>
          <cell r="D644" t="str">
            <v>S7</v>
          </cell>
          <cell r="E644" t="str">
            <v>/Day</v>
          </cell>
          <cell r="F644">
            <v>161.84340767157775</v>
          </cell>
          <cell r="G644">
            <v>4222.4945061514636</v>
          </cell>
          <cell r="J644" t="str">
            <v>B</v>
          </cell>
          <cell r="L644">
            <v>0</v>
          </cell>
          <cell r="M644">
            <v>0</v>
          </cell>
          <cell r="N644">
            <v>0</v>
          </cell>
          <cell r="O644">
            <v>0</v>
          </cell>
          <cell r="P644">
            <v>4222.4945061514636</v>
          </cell>
          <cell r="Q644">
            <v>161.84340767157775</v>
          </cell>
          <cell r="S644">
            <v>1714.8467812499998</v>
          </cell>
          <cell r="T644">
            <v>0</v>
          </cell>
          <cell r="U644">
            <v>0</v>
          </cell>
          <cell r="V644">
            <v>1714.8467812499998</v>
          </cell>
          <cell r="X644">
            <v>13.145624999999999</v>
          </cell>
          <cell r="Y644">
            <v>17.5275</v>
          </cell>
          <cell r="Z644">
            <v>0</v>
          </cell>
          <cell r="AA644">
            <v>0</v>
          </cell>
          <cell r="AB644">
            <v>0</v>
          </cell>
          <cell r="AC644">
            <v>0</v>
          </cell>
          <cell r="AD644">
            <v>13.145624999999999</v>
          </cell>
          <cell r="AE644">
            <v>17.5275</v>
          </cell>
          <cell r="AG644">
            <v>13</v>
          </cell>
          <cell r="AH644">
            <v>0</v>
          </cell>
          <cell r="AI644">
            <v>0</v>
          </cell>
          <cell r="AJ644">
            <v>0</v>
          </cell>
          <cell r="AK644">
            <v>0</v>
          </cell>
          <cell r="AL644">
            <v>0</v>
          </cell>
          <cell r="AM644">
            <v>13</v>
          </cell>
          <cell r="AN644">
            <v>0</v>
          </cell>
          <cell r="AP644">
            <v>0.14000000000000001</v>
          </cell>
          <cell r="AQ644">
            <v>0</v>
          </cell>
          <cell r="AR644">
            <v>0</v>
          </cell>
          <cell r="AS644">
            <v>0.14000000000000001</v>
          </cell>
          <cell r="AU644">
            <v>1190.0170800000001</v>
          </cell>
          <cell r="AV644">
            <v>0</v>
          </cell>
          <cell r="AW644">
            <v>0</v>
          </cell>
          <cell r="AX644">
            <v>1190.0170800000001</v>
          </cell>
          <cell r="AZ644">
            <v>0</v>
          </cell>
          <cell r="BA644">
            <v>0</v>
          </cell>
          <cell r="BB644">
            <v>0</v>
          </cell>
          <cell r="BC644">
            <v>0</v>
          </cell>
          <cell r="BE644">
            <v>0</v>
          </cell>
          <cell r="BF644">
            <v>0</v>
          </cell>
          <cell r="BG644">
            <v>0</v>
          </cell>
          <cell r="BH644">
            <v>0</v>
          </cell>
          <cell r="BJ644">
            <v>20</v>
          </cell>
          <cell r="BK644">
            <v>0</v>
          </cell>
          <cell r="BL644">
            <v>0</v>
          </cell>
          <cell r="BM644">
            <v>20</v>
          </cell>
          <cell r="BO644">
            <v>0</v>
          </cell>
          <cell r="BP644">
            <v>0</v>
          </cell>
          <cell r="BQ644">
            <v>0</v>
          </cell>
          <cell r="BT644">
            <v>0</v>
          </cell>
          <cell r="BV644">
            <v>18.295612500000001</v>
          </cell>
          <cell r="BX644">
            <v>30.940525987499999</v>
          </cell>
          <cell r="BY644">
            <v>0</v>
          </cell>
          <cell r="BZ644">
            <v>0</v>
          </cell>
          <cell r="CA644">
            <v>30.940525987499999</v>
          </cell>
          <cell r="CC644">
            <v>0</v>
          </cell>
          <cell r="CD644">
            <v>0</v>
          </cell>
          <cell r="CE644">
            <v>0</v>
          </cell>
          <cell r="CG644">
            <v>138.38813524687498</v>
          </cell>
          <cell r="CI644">
            <v>8.4583317121875012</v>
          </cell>
          <cell r="CJ644">
            <v>0</v>
          </cell>
          <cell r="CK644">
            <v>0</v>
          </cell>
          <cell r="CL644">
            <v>8.4583317121875012</v>
          </cell>
          <cell r="CN644">
            <v>30.757569862499999</v>
          </cell>
          <cell r="CO644">
            <v>0</v>
          </cell>
          <cell r="CP644">
            <v>0</v>
          </cell>
          <cell r="CQ644">
            <v>30.757569862499999</v>
          </cell>
          <cell r="CS644">
            <v>173.24016679633948</v>
          </cell>
          <cell r="CT644">
            <v>0</v>
          </cell>
          <cell r="CU644">
            <v>0</v>
          </cell>
          <cell r="CV644">
            <v>173.24016679633948</v>
          </cell>
          <cell r="CX644">
            <v>0</v>
          </cell>
          <cell r="CZ644">
            <v>178.01398513356165</v>
          </cell>
          <cell r="DA644">
            <v>0</v>
          </cell>
          <cell r="DB644">
            <v>0</v>
          </cell>
          <cell r="DC644">
            <v>178.01398513356165</v>
          </cell>
          <cell r="DE644">
            <v>0</v>
          </cell>
          <cell r="DF644">
            <v>0</v>
          </cell>
          <cell r="DG644">
            <v>0</v>
          </cell>
          <cell r="DI644">
            <v>60.019637343749999</v>
          </cell>
          <cell r="DK644">
            <v>142.84673687812497</v>
          </cell>
          <cell r="DM644">
            <v>365.77681844062494</v>
          </cell>
          <cell r="DO644">
            <v>45.937945628623041</v>
          </cell>
          <cell r="DP644">
            <v>0</v>
          </cell>
          <cell r="DQ644">
            <v>0</v>
          </cell>
          <cell r="DR644">
            <v>45.937945628623041</v>
          </cell>
          <cell r="DT644">
            <v>3094.05259875</v>
          </cell>
          <cell r="DU644">
            <v>0</v>
          </cell>
          <cell r="DV644">
            <v>0</v>
          </cell>
          <cell r="DW644">
            <v>3094.05259875</v>
          </cell>
          <cell r="EC644">
            <v>8</v>
          </cell>
          <cell r="ED644">
            <v>2127010</v>
          </cell>
          <cell r="EE644" t="str">
            <v>Front End Loader Driver</v>
          </cell>
          <cell r="EF644" t="str">
            <v>S7</v>
          </cell>
          <cell r="EG644" t="str">
            <v>/Day</v>
          </cell>
          <cell r="EH644">
            <v>161.84</v>
          </cell>
        </row>
        <row r="645">
          <cell r="B645">
            <v>2127020</v>
          </cell>
          <cell r="C645" t="str">
            <v>Dozer Driver</v>
          </cell>
          <cell r="D645" t="str">
            <v>S7</v>
          </cell>
          <cell r="E645" t="str">
            <v>/Day</v>
          </cell>
          <cell r="F645">
            <v>161.84340767157775</v>
          </cell>
          <cell r="G645">
            <v>4222.4945061514636</v>
          </cell>
          <cell r="J645" t="str">
            <v>B</v>
          </cell>
          <cell r="L645">
            <v>0</v>
          </cell>
          <cell r="M645">
            <v>0</v>
          </cell>
          <cell r="N645">
            <v>0</v>
          </cell>
          <cell r="O645">
            <v>0</v>
          </cell>
          <cell r="P645">
            <v>4222.4945061514636</v>
          </cell>
          <cell r="Q645">
            <v>161.84340767157775</v>
          </cell>
          <cell r="S645">
            <v>1714.8467812499998</v>
          </cell>
          <cell r="T645">
            <v>0</v>
          </cell>
          <cell r="U645">
            <v>0</v>
          </cell>
          <cell r="V645">
            <v>1714.8467812499998</v>
          </cell>
          <cell r="X645">
            <v>13.145624999999999</v>
          </cell>
          <cell r="Y645">
            <v>17.5275</v>
          </cell>
          <cell r="Z645">
            <v>0</v>
          </cell>
          <cell r="AA645">
            <v>0</v>
          </cell>
          <cell r="AB645">
            <v>0</v>
          </cell>
          <cell r="AC645">
            <v>0</v>
          </cell>
          <cell r="AD645">
            <v>13.145624999999999</v>
          </cell>
          <cell r="AE645">
            <v>17.5275</v>
          </cell>
          <cell r="AG645">
            <v>13</v>
          </cell>
          <cell r="AH645">
            <v>0</v>
          </cell>
          <cell r="AI645">
            <v>0</v>
          </cell>
          <cell r="AJ645">
            <v>0</v>
          </cell>
          <cell r="AK645">
            <v>0</v>
          </cell>
          <cell r="AL645">
            <v>0</v>
          </cell>
          <cell r="AM645">
            <v>13</v>
          </cell>
          <cell r="AN645">
            <v>0</v>
          </cell>
          <cell r="AP645">
            <v>0.14000000000000001</v>
          </cell>
          <cell r="AQ645">
            <v>0</v>
          </cell>
          <cell r="AR645">
            <v>0</v>
          </cell>
          <cell r="AS645">
            <v>0.14000000000000001</v>
          </cell>
          <cell r="AU645">
            <v>1190.0170800000001</v>
          </cell>
          <cell r="AV645">
            <v>0</v>
          </cell>
          <cell r="AW645">
            <v>0</v>
          </cell>
          <cell r="AX645">
            <v>1190.0170800000001</v>
          </cell>
          <cell r="AZ645">
            <v>0</v>
          </cell>
          <cell r="BA645">
            <v>0</v>
          </cell>
          <cell r="BB645">
            <v>0</v>
          </cell>
          <cell r="BC645">
            <v>0</v>
          </cell>
          <cell r="BE645">
            <v>0</v>
          </cell>
          <cell r="BF645">
            <v>0</v>
          </cell>
          <cell r="BG645">
            <v>0</v>
          </cell>
          <cell r="BH645">
            <v>0</v>
          </cell>
          <cell r="BJ645">
            <v>20</v>
          </cell>
          <cell r="BK645">
            <v>0</v>
          </cell>
          <cell r="BL645">
            <v>0</v>
          </cell>
          <cell r="BM645">
            <v>20</v>
          </cell>
          <cell r="BO645">
            <v>0</v>
          </cell>
          <cell r="BP645">
            <v>0</v>
          </cell>
          <cell r="BQ645">
            <v>0</v>
          </cell>
          <cell r="BT645">
            <v>0</v>
          </cell>
          <cell r="BV645">
            <v>18.295612500000001</v>
          </cell>
          <cell r="BX645">
            <v>30.940525987499999</v>
          </cell>
          <cell r="BY645">
            <v>0</v>
          </cell>
          <cell r="BZ645">
            <v>0</v>
          </cell>
          <cell r="CA645">
            <v>30.940525987499999</v>
          </cell>
          <cell r="CC645">
            <v>0</v>
          </cell>
          <cell r="CD645">
            <v>0</v>
          </cell>
          <cell r="CE645">
            <v>0</v>
          </cell>
          <cell r="CG645">
            <v>138.38813524687498</v>
          </cell>
          <cell r="CI645">
            <v>8.4583317121875012</v>
          </cell>
          <cell r="CJ645">
            <v>0</v>
          </cell>
          <cell r="CK645">
            <v>0</v>
          </cell>
          <cell r="CL645">
            <v>8.4583317121875012</v>
          </cell>
          <cell r="CN645">
            <v>30.757569862499999</v>
          </cell>
          <cell r="CO645">
            <v>0</v>
          </cell>
          <cell r="CP645">
            <v>0</v>
          </cell>
          <cell r="CQ645">
            <v>30.757569862499999</v>
          </cell>
          <cell r="CS645">
            <v>173.24016679633948</v>
          </cell>
          <cell r="CT645">
            <v>0</v>
          </cell>
          <cell r="CU645">
            <v>0</v>
          </cell>
          <cell r="CV645">
            <v>173.24016679633948</v>
          </cell>
          <cell r="CX645">
            <v>0</v>
          </cell>
          <cell r="CZ645">
            <v>178.01398513356165</v>
          </cell>
          <cell r="DA645">
            <v>0</v>
          </cell>
          <cell r="DB645">
            <v>0</v>
          </cell>
          <cell r="DC645">
            <v>178.01398513356165</v>
          </cell>
          <cell r="DE645">
            <v>0</v>
          </cell>
          <cell r="DF645">
            <v>0</v>
          </cell>
          <cell r="DG645">
            <v>0</v>
          </cell>
          <cell r="DI645">
            <v>60.019637343749999</v>
          </cell>
          <cell r="DK645">
            <v>142.84673687812497</v>
          </cell>
          <cell r="DM645">
            <v>365.77681844062494</v>
          </cell>
          <cell r="DO645">
            <v>45.937945628623041</v>
          </cell>
          <cell r="DP645">
            <v>0</v>
          </cell>
          <cell r="DQ645">
            <v>0</v>
          </cell>
          <cell r="DR645">
            <v>45.937945628623041</v>
          </cell>
          <cell r="DT645">
            <v>3094.05259875</v>
          </cell>
          <cell r="DU645">
            <v>0</v>
          </cell>
          <cell r="DV645">
            <v>0</v>
          </cell>
          <cell r="DW645">
            <v>3094.05259875</v>
          </cell>
          <cell r="EC645">
            <v>8</v>
          </cell>
          <cell r="ED645">
            <v>2127020</v>
          </cell>
          <cell r="EE645" t="str">
            <v>Dozer Driver</v>
          </cell>
          <cell r="EF645" t="str">
            <v>S7</v>
          </cell>
          <cell r="EG645" t="str">
            <v>/Day</v>
          </cell>
          <cell r="EH645">
            <v>161.84</v>
          </cell>
        </row>
        <row r="646">
          <cell r="B646">
            <v>2127030</v>
          </cell>
          <cell r="C646" t="str">
            <v>Truck Driver Heavy Duty</v>
          </cell>
          <cell r="D646" t="str">
            <v>S7</v>
          </cell>
          <cell r="E646" t="str">
            <v>/Day</v>
          </cell>
          <cell r="F646">
            <v>161.84340767157775</v>
          </cell>
          <cell r="G646">
            <v>4222.4945061514636</v>
          </cell>
          <cell r="J646" t="str">
            <v>B</v>
          </cell>
          <cell r="L646">
            <v>0</v>
          </cell>
          <cell r="M646">
            <v>0</v>
          </cell>
          <cell r="N646">
            <v>0</v>
          </cell>
          <cell r="O646">
            <v>0</v>
          </cell>
          <cell r="P646">
            <v>4222.4945061514636</v>
          </cell>
          <cell r="Q646">
            <v>161.84340767157775</v>
          </cell>
          <cell r="S646">
            <v>1714.8467812499998</v>
          </cell>
          <cell r="T646">
            <v>0</v>
          </cell>
          <cell r="U646">
            <v>0</v>
          </cell>
          <cell r="V646">
            <v>1714.8467812499998</v>
          </cell>
          <cell r="X646">
            <v>13.145624999999999</v>
          </cell>
          <cell r="Y646">
            <v>17.5275</v>
          </cell>
          <cell r="Z646">
            <v>0</v>
          </cell>
          <cell r="AA646">
            <v>0</v>
          </cell>
          <cell r="AB646">
            <v>0</v>
          </cell>
          <cell r="AC646">
            <v>0</v>
          </cell>
          <cell r="AD646">
            <v>13.145624999999999</v>
          </cell>
          <cell r="AE646">
            <v>17.5275</v>
          </cell>
          <cell r="AG646">
            <v>13</v>
          </cell>
          <cell r="AH646">
            <v>0</v>
          </cell>
          <cell r="AI646">
            <v>0</v>
          </cell>
          <cell r="AJ646">
            <v>0</v>
          </cell>
          <cell r="AK646">
            <v>0</v>
          </cell>
          <cell r="AL646">
            <v>0</v>
          </cell>
          <cell r="AM646">
            <v>13</v>
          </cell>
          <cell r="AN646">
            <v>0</v>
          </cell>
          <cell r="AP646">
            <v>0.14000000000000001</v>
          </cell>
          <cell r="AQ646">
            <v>0</v>
          </cell>
          <cell r="AR646">
            <v>0</v>
          </cell>
          <cell r="AS646">
            <v>0.14000000000000001</v>
          </cell>
          <cell r="AU646">
            <v>1190.0170800000001</v>
          </cell>
          <cell r="AV646">
            <v>0</v>
          </cell>
          <cell r="AW646">
            <v>0</v>
          </cell>
          <cell r="AX646">
            <v>1190.0170800000001</v>
          </cell>
          <cell r="AZ646">
            <v>0</v>
          </cell>
          <cell r="BA646">
            <v>0</v>
          </cell>
          <cell r="BB646">
            <v>0</v>
          </cell>
          <cell r="BC646">
            <v>0</v>
          </cell>
          <cell r="BE646">
            <v>0</v>
          </cell>
          <cell r="BF646">
            <v>0</v>
          </cell>
          <cell r="BG646">
            <v>0</v>
          </cell>
          <cell r="BH646">
            <v>0</v>
          </cell>
          <cell r="BJ646">
            <v>20</v>
          </cell>
          <cell r="BK646">
            <v>0</v>
          </cell>
          <cell r="BL646">
            <v>0</v>
          </cell>
          <cell r="BM646">
            <v>20</v>
          </cell>
          <cell r="BO646">
            <v>0</v>
          </cell>
          <cell r="BP646">
            <v>0</v>
          </cell>
          <cell r="BQ646">
            <v>0</v>
          </cell>
          <cell r="BT646">
            <v>0</v>
          </cell>
          <cell r="BV646">
            <v>18.295612500000001</v>
          </cell>
          <cell r="BX646">
            <v>30.940525987499999</v>
          </cell>
          <cell r="BY646">
            <v>0</v>
          </cell>
          <cell r="BZ646">
            <v>0</v>
          </cell>
          <cell r="CA646">
            <v>30.940525987499999</v>
          </cell>
          <cell r="CC646">
            <v>0</v>
          </cell>
          <cell r="CD646">
            <v>0</v>
          </cell>
          <cell r="CE646">
            <v>0</v>
          </cell>
          <cell r="CG646">
            <v>138.38813524687498</v>
          </cell>
          <cell r="CI646">
            <v>8.4583317121875012</v>
          </cell>
          <cell r="CJ646">
            <v>0</v>
          </cell>
          <cell r="CK646">
            <v>0</v>
          </cell>
          <cell r="CL646">
            <v>8.4583317121875012</v>
          </cell>
          <cell r="CN646">
            <v>30.757569862499999</v>
          </cell>
          <cell r="CO646">
            <v>0</v>
          </cell>
          <cell r="CP646">
            <v>0</v>
          </cell>
          <cell r="CQ646">
            <v>30.757569862499999</v>
          </cell>
          <cell r="CS646">
            <v>173.24016679633948</v>
          </cell>
          <cell r="CT646">
            <v>0</v>
          </cell>
          <cell r="CU646">
            <v>0</v>
          </cell>
          <cell r="CV646">
            <v>173.24016679633948</v>
          </cell>
          <cell r="CX646">
            <v>0</v>
          </cell>
          <cell r="CZ646">
            <v>178.01398513356165</v>
          </cell>
          <cell r="DA646">
            <v>0</v>
          </cell>
          <cell r="DB646">
            <v>0</v>
          </cell>
          <cell r="DC646">
            <v>178.01398513356165</v>
          </cell>
          <cell r="DE646">
            <v>0</v>
          </cell>
          <cell r="DF646">
            <v>0</v>
          </cell>
          <cell r="DG646">
            <v>0</v>
          </cell>
          <cell r="DI646">
            <v>60.019637343749999</v>
          </cell>
          <cell r="DK646">
            <v>142.84673687812497</v>
          </cell>
          <cell r="DM646">
            <v>365.77681844062494</v>
          </cell>
          <cell r="DO646">
            <v>45.937945628623041</v>
          </cell>
          <cell r="DP646">
            <v>0</v>
          </cell>
          <cell r="DQ646">
            <v>0</v>
          </cell>
          <cell r="DR646">
            <v>45.937945628623041</v>
          </cell>
          <cell r="DT646">
            <v>3094.05259875</v>
          </cell>
          <cell r="DU646">
            <v>0</v>
          </cell>
          <cell r="DV646">
            <v>0</v>
          </cell>
          <cell r="DW646">
            <v>3094.05259875</v>
          </cell>
          <cell r="EC646">
            <v>8</v>
          </cell>
          <cell r="ED646">
            <v>2127030</v>
          </cell>
          <cell r="EE646" t="str">
            <v>Truck Driver Heavy Duty</v>
          </cell>
          <cell r="EF646" t="str">
            <v>S7</v>
          </cell>
          <cell r="EG646" t="str">
            <v>/Day</v>
          </cell>
          <cell r="EH646">
            <v>161.84</v>
          </cell>
        </row>
        <row r="647">
          <cell r="B647">
            <v>2127040</v>
          </cell>
          <cell r="C647" t="str">
            <v>Crane Driver - 7-12 ton</v>
          </cell>
          <cell r="D647" t="str">
            <v>S7</v>
          </cell>
          <cell r="E647" t="str">
            <v>/Day</v>
          </cell>
          <cell r="F647">
            <v>161.84340767157775</v>
          </cell>
          <cell r="G647">
            <v>4222.4945061514636</v>
          </cell>
          <cell r="J647" t="str">
            <v>B</v>
          </cell>
          <cell r="L647">
            <v>0</v>
          </cell>
          <cell r="M647">
            <v>0</v>
          </cell>
          <cell r="N647">
            <v>0</v>
          </cell>
          <cell r="O647">
            <v>0</v>
          </cell>
          <cell r="P647">
            <v>4222.4945061514636</v>
          </cell>
          <cell r="Q647">
            <v>161.84340767157775</v>
          </cell>
          <cell r="S647">
            <v>1714.8467812499998</v>
          </cell>
          <cell r="T647">
            <v>0</v>
          </cell>
          <cell r="U647">
            <v>0</v>
          </cell>
          <cell r="V647">
            <v>1714.8467812499998</v>
          </cell>
          <cell r="X647">
            <v>13.145624999999999</v>
          </cell>
          <cell r="Y647">
            <v>17.5275</v>
          </cell>
          <cell r="Z647">
            <v>0</v>
          </cell>
          <cell r="AA647">
            <v>0</v>
          </cell>
          <cell r="AB647">
            <v>0</v>
          </cell>
          <cell r="AC647">
            <v>0</v>
          </cell>
          <cell r="AD647">
            <v>13.145624999999999</v>
          </cell>
          <cell r="AE647">
            <v>17.5275</v>
          </cell>
          <cell r="AG647">
            <v>13</v>
          </cell>
          <cell r="AH647">
            <v>0</v>
          </cell>
          <cell r="AI647">
            <v>0</v>
          </cell>
          <cell r="AJ647">
            <v>0</v>
          </cell>
          <cell r="AK647">
            <v>0</v>
          </cell>
          <cell r="AL647">
            <v>0</v>
          </cell>
          <cell r="AM647">
            <v>13</v>
          </cell>
          <cell r="AN647">
            <v>0</v>
          </cell>
          <cell r="AP647">
            <v>0.14000000000000001</v>
          </cell>
          <cell r="AQ647">
            <v>0</v>
          </cell>
          <cell r="AR647">
            <v>0</v>
          </cell>
          <cell r="AS647">
            <v>0.14000000000000001</v>
          </cell>
          <cell r="AU647">
            <v>1190.0170800000001</v>
          </cell>
          <cell r="AV647">
            <v>0</v>
          </cell>
          <cell r="AW647">
            <v>0</v>
          </cell>
          <cell r="AX647">
            <v>1190.0170800000001</v>
          </cell>
          <cell r="AZ647">
            <v>0</v>
          </cell>
          <cell r="BA647">
            <v>0</v>
          </cell>
          <cell r="BB647">
            <v>0</v>
          </cell>
          <cell r="BC647">
            <v>0</v>
          </cell>
          <cell r="BE647">
            <v>0</v>
          </cell>
          <cell r="BF647">
            <v>0</v>
          </cell>
          <cell r="BG647">
            <v>0</v>
          </cell>
          <cell r="BH647">
            <v>0</v>
          </cell>
          <cell r="BJ647">
            <v>20</v>
          </cell>
          <cell r="BK647">
            <v>0</v>
          </cell>
          <cell r="BL647">
            <v>0</v>
          </cell>
          <cell r="BM647">
            <v>20</v>
          </cell>
          <cell r="BO647">
            <v>0</v>
          </cell>
          <cell r="BP647">
            <v>0</v>
          </cell>
          <cell r="BQ647">
            <v>0</v>
          </cell>
          <cell r="BT647">
            <v>0</v>
          </cell>
          <cell r="BV647">
            <v>18.295612500000001</v>
          </cell>
          <cell r="BX647">
            <v>30.940525987499999</v>
          </cell>
          <cell r="BY647">
            <v>0</v>
          </cell>
          <cell r="BZ647">
            <v>0</v>
          </cell>
          <cell r="CA647">
            <v>30.940525987499999</v>
          </cell>
          <cell r="CC647">
            <v>0</v>
          </cell>
          <cell r="CD647">
            <v>0</v>
          </cell>
          <cell r="CE647">
            <v>0</v>
          </cell>
          <cell r="CG647">
            <v>138.38813524687498</v>
          </cell>
          <cell r="CI647">
            <v>8.4583317121875012</v>
          </cell>
          <cell r="CJ647">
            <v>0</v>
          </cell>
          <cell r="CK647">
            <v>0</v>
          </cell>
          <cell r="CL647">
            <v>8.4583317121875012</v>
          </cell>
          <cell r="CN647">
            <v>30.757569862499999</v>
          </cell>
          <cell r="CO647">
            <v>0</v>
          </cell>
          <cell r="CP647">
            <v>0</v>
          </cell>
          <cell r="CQ647">
            <v>30.757569862499999</v>
          </cell>
          <cell r="CS647">
            <v>173.24016679633948</v>
          </cell>
          <cell r="CT647">
            <v>0</v>
          </cell>
          <cell r="CU647">
            <v>0</v>
          </cell>
          <cell r="CV647">
            <v>173.24016679633948</v>
          </cell>
          <cell r="CX647">
            <v>0</v>
          </cell>
          <cell r="CZ647">
            <v>178.01398513356165</v>
          </cell>
          <cell r="DA647">
            <v>0</v>
          </cell>
          <cell r="DB647">
            <v>0</v>
          </cell>
          <cell r="DC647">
            <v>178.01398513356165</v>
          </cell>
          <cell r="DE647">
            <v>0</v>
          </cell>
          <cell r="DF647">
            <v>0</v>
          </cell>
          <cell r="DG647">
            <v>0</v>
          </cell>
          <cell r="DI647">
            <v>60.019637343749999</v>
          </cell>
          <cell r="DK647">
            <v>142.84673687812497</v>
          </cell>
          <cell r="DM647">
            <v>365.77681844062494</v>
          </cell>
          <cell r="DO647">
            <v>45.937945628623041</v>
          </cell>
          <cell r="DP647">
            <v>0</v>
          </cell>
          <cell r="DQ647">
            <v>0</v>
          </cell>
          <cell r="DR647">
            <v>45.937945628623041</v>
          </cell>
          <cell r="DT647">
            <v>3094.05259875</v>
          </cell>
          <cell r="DU647">
            <v>0</v>
          </cell>
          <cell r="DV647">
            <v>0</v>
          </cell>
          <cell r="DW647">
            <v>3094.05259875</v>
          </cell>
          <cell r="EC647">
            <v>8</v>
          </cell>
          <cell r="ED647">
            <v>2127040</v>
          </cell>
          <cell r="EE647" t="str">
            <v>Crane Driver - 7-12 ton</v>
          </cell>
          <cell r="EF647" t="str">
            <v>S7</v>
          </cell>
          <cell r="EG647" t="str">
            <v>/Day</v>
          </cell>
          <cell r="EH647">
            <v>161.84</v>
          </cell>
        </row>
        <row r="649">
          <cell r="B649">
            <v>2128</v>
          </cell>
          <cell r="C649" t="str">
            <v>CAT B - S 8</v>
          </cell>
          <cell r="EC649" t="str">
            <v>*</v>
          </cell>
          <cell r="ED649">
            <v>2128</v>
          </cell>
          <cell r="EE649" t="str">
            <v>CAT B - S 8</v>
          </cell>
        </row>
        <row r="651">
          <cell r="B651">
            <v>2128000</v>
          </cell>
          <cell r="C651" t="str">
            <v>Truck Driver - 12 ton</v>
          </cell>
          <cell r="D651" t="str">
            <v>S8</v>
          </cell>
          <cell r="E651" t="str">
            <v>/Day</v>
          </cell>
          <cell r="F651">
            <v>179.47194078866943</v>
          </cell>
          <cell r="G651">
            <v>4682.4229351763852</v>
          </cell>
          <cell r="J651" t="str">
            <v>B</v>
          </cell>
          <cell r="L651">
            <v>0</v>
          </cell>
          <cell r="M651">
            <v>0</v>
          </cell>
          <cell r="N651">
            <v>0</v>
          </cell>
          <cell r="O651">
            <v>0</v>
          </cell>
          <cell r="P651">
            <v>4682.4229351763852</v>
          </cell>
          <cell r="Q651">
            <v>179.47194078866943</v>
          </cell>
          <cell r="S651">
            <v>1875.3002812499997</v>
          </cell>
          <cell r="T651">
            <v>0</v>
          </cell>
          <cell r="U651">
            <v>0</v>
          </cell>
          <cell r="V651">
            <v>1875.3002812499997</v>
          </cell>
          <cell r="X651">
            <v>14.375624999999998</v>
          </cell>
          <cell r="Y651">
            <v>19.167499999999997</v>
          </cell>
          <cell r="Z651">
            <v>0</v>
          </cell>
          <cell r="AA651">
            <v>0</v>
          </cell>
          <cell r="AB651">
            <v>0</v>
          </cell>
          <cell r="AC651">
            <v>0</v>
          </cell>
          <cell r="AD651">
            <v>14.375624999999998</v>
          </cell>
          <cell r="AE651">
            <v>19.167499999999997</v>
          </cell>
          <cell r="AG651">
            <v>13</v>
          </cell>
          <cell r="AH651">
            <v>0</v>
          </cell>
          <cell r="AI651">
            <v>0</v>
          </cell>
          <cell r="AJ651">
            <v>0</v>
          </cell>
          <cell r="AK651">
            <v>0</v>
          </cell>
          <cell r="AL651">
            <v>0</v>
          </cell>
          <cell r="AM651">
            <v>13</v>
          </cell>
          <cell r="AN651">
            <v>0</v>
          </cell>
          <cell r="AP651">
            <v>0.16</v>
          </cell>
          <cell r="AQ651">
            <v>0</v>
          </cell>
          <cell r="AR651">
            <v>0</v>
          </cell>
          <cell r="AS651">
            <v>0.16</v>
          </cell>
          <cell r="AU651">
            <v>1360.0195199999998</v>
          </cell>
          <cell r="AV651">
            <v>0</v>
          </cell>
          <cell r="AW651">
            <v>0</v>
          </cell>
          <cell r="AX651">
            <v>1360.0195199999998</v>
          </cell>
          <cell r="AZ651">
            <v>0</v>
          </cell>
          <cell r="BA651">
            <v>0</v>
          </cell>
          <cell r="BB651">
            <v>0</v>
          </cell>
          <cell r="BC651">
            <v>0</v>
          </cell>
          <cell r="BE651">
            <v>0</v>
          </cell>
          <cell r="BF651">
            <v>0</v>
          </cell>
          <cell r="BG651">
            <v>0</v>
          </cell>
          <cell r="BH651">
            <v>0</v>
          </cell>
          <cell r="BJ651">
            <v>20</v>
          </cell>
          <cell r="BK651">
            <v>0</v>
          </cell>
          <cell r="BL651">
            <v>0</v>
          </cell>
          <cell r="BM651">
            <v>20</v>
          </cell>
          <cell r="BO651">
            <v>0</v>
          </cell>
          <cell r="BP651">
            <v>0</v>
          </cell>
          <cell r="BQ651">
            <v>0</v>
          </cell>
          <cell r="BT651">
            <v>0</v>
          </cell>
          <cell r="BV651">
            <v>18.295612500000001</v>
          </cell>
          <cell r="BX651">
            <v>34.404985387499998</v>
          </cell>
          <cell r="BY651">
            <v>0</v>
          </cell>
          <cell r="BZ651">
            <v>0</v>
          </cell>
          <cell r="CA651">
            <v>34.404985387499998</v>
          </cell>
          <cell r="CC651">
            <v>0</v>
          </cell>
          <cell r="CD651">
            <v>0</v>
          </cell>
          <cell r="CE651">
            <v>0</v>
          </cell>
          <cell r="CG651">
            <v>151.33673269687498</v>
          </cell>
          <cell r="CI651">
            <v>9.4110580471874989</v>
          </cell>
          <cell r="CJ651">
            <v>0</v>
          </cell>
          <cell r="CK651">
            <v>0</v>
          </cell>
          <cell r="CL651">
            <v>9.4110580471874989</v>
          </cell>
          <cell r="CN651">
            <v>34.222029262499994</v>
          </cell>
          <cell r="CO651">
            <v>0</v>
          </cell>
          <cell r="CP651">
            <v>0</v>
          </cell>
          <cell r="CQ651">
            <v>34.222029262499994</v>
          </cell>
          <cell r="CS651">
            <v>192.75352649927547</v>
          </cell>
          <cell r="CT651">
            <v>0</v>
          </cell>
          <cell r="CU651">
            <v>0</v>
          </cell>
          <cell r="CV651">
            <v>192.75352649927547</v>
          </cell>
          <cell r="CX651">
            <v>0</v>
          </cell>
          <cell r="CZ651">
            <v>197.94649127054791</v>
          </cell>
          <cell r="DA651">
            <v>0</v>
          </cell>
          <cell r="DB651">
            <v>0</v>
          </cell>
          <cell r="DC651">
            <v>197.94649127054791</v>
          </cell>
          <cell r="DE651">
            <v>0</v>
          </cell>
          <cell r="DF651">
            <v>0</v>
          </cell>
          <cell r="DG651">
            <v>0</v>
          </cell>
          <cell r="DI651">
            <v>65.63550984375</v>
          </cell>
          <cell r="DK651">
            <v>156.21251342812496</v>
          </cell>
          <cell r="DM651">
            <v>400.00154999062494</v>
          </cell>
          <cell r="DO651">
            <v>45.937945628623041</v>
          </cell>
          <cell r="DP651">
            <v>0</v>
          </cell>
          <cell r="DQ651">
            <v>0</v>
          </cell>
          <cell r="DR651">
            <v>45.937945628623041</v>
          </cell>
          <cell r="DT651">
            <v>3440.4985387499996</v>
          </cell>
          <cell r="DU651">
            <v>0</v>
          </cell>
          <cell r="DV651">
            <v>0</v>
          </cell>
          <cell r="DW651">
            <v>3440.4985387499996</v>
          </cell>
          <cell r="EC651">
            <v>8</v>
          </cell>
          <cell r="ED651">
            <v>2128000</v>
          </cell>
          <cell r="EE651" t="str">
            <v>Truck Driver - 12 ton</v>
          </cell>
          <cell r="EF651" t="str">
            <v>S8</v>
          </cell>
          <cell r="EG651" t="str">
            <v>/Day</v>
          </cell>
          <cell r="EH651">
            <v>179.47</v>
          </cell>
        </row>
        <row r="652">
          <cell r="B652">
            <v>2128010</v>
          </cell>
          <cell r="C652" t="str">
            <v>Crane Driver - 12 ton</v>
          </cell>
          <cell r="D652" t="str">
            <v>S8</v>
          </cell>
          <cell r="E652" t="str">
            <v>/Day</v>
          </cell>
          <cell r="F652">
            <v>179.47194078866943</v>
          </cell>
          <cell r="G652">
            <v>4682.4229351763852</v>
          </cell>
          <cell r="J652" t="str">
            <v>B</v>
          </cell>
          <cell r="L652">
            <v>0</v>
          </cell>
          <cell r="M652">
            <v>0</v>
          </cell>
          <cell r="N652">
            <v>0</v>
          </cell>
          <cell r="O652">
            <v>0</v>
          </cell>
          <cell r="P652">
            <v>4682.4229351763852</v>
          </cell>
          <cell r="Q652">
            <v>179.47194078866943</v>
          </cell>
          <cell r="S652">
            <v>1875.3002812499997</v>
          </cell>
          <cell r="T652">
            <v>0</v>
          </cell>
          <cell r="U652">
            <v>0</v>
          </cell>
          <cell r="V652">
            <v>1875.3002812499997</v>
          </cell>
          <cell r="X652">
            <v>14.375624999999998</v>
          </cell>
          <cell r="Y652">
            <v>19.167499999999997</v>
          </cell>
          <cell r="Z652">
            <v>0</v>
          </cell>
          <cell r="AA652">
            <v>0</v>
          </cell>
          <cell r="AB652">
            <v>0</v>
          </cell>
          <cell r="AC652">
            <v>0</v>
          </cell>
          <cell r="AD652">
            <v>14.375624999999998</v>
          </cell>
          <cell r="AE652">
            <v>19.167499999999997</v>
          </cell>
          <cell r="AG652">
            <v>13</v>
          </cell>
          <cell r="AH652">
            <v>0</v>
          </cell>
          <cell r="AI652">
            <v>0</v>
          </cell>
          <cell r="AJ652">
            <v>0</v>
          </cell>
          <cell r="AK652">
            <v>0</v>
          </cell>
          <cell r="AL652">
            <v>0</v>
          </cell>
          <cell r="AM652">
            <v>13</v>
          </cell>
          <cell r="AN652">
            <v>0</v>
          </cell>
          <cell r="AP652">
            <v>0.16</v>
          </cell>
          <cell r="AQ652">
            <v>0</v>
          </cell>
          <cell r="AR652">
            <v>0</v>
          </cell>
          <cell r="AS652">
            <v>0.16</v>
          </cell>
          <cell r="AU652">
            <v>1360.0195199999998</v>
          </cell>
          <cell r="AV652">
            <v>0</v>
          </cell>
          <cell r="AW652">
            <v>0</v>
          </cell>
          <cell r="AX652">
            <v>1360.0195199999998</v>
          </cell>
          <cell r="AZ652">
            <v>0</v>
          </cell>
          <cell r="BA652">
            <v>0</v>
          </cell>
          <cell r="BB652">
            <v>0</v>
          </cell>
          <cell r="BC652">
            <v>0</v>
          </cell>
          <cell r="BE652">
            <v>0</v>
          </cell>
          <cell r="BF652">
            <v>0</v>
          </cell>
          <cell r="BG652">
            <v>0</v>
          </cell>
          <cell r="BH652">
            <v>0</v>
          </cell>
          <cell r="BJ652">
            <v>20</v>
          </cell>
          <cell r="BK652">
            <v>0</v>
          </cell>
          <cell r="BL652">
            <v>0</v>
          </cell>
          <cell r="BM652">
            <v>20</v>
          </cell>
          <cell r="BO652">
            <v>0</v>
          </cell>
          <cell r="BP652">
            <v>0</v>
          </cell>
          <cell r="BQ652">
            <v>0</v>
          </cell>
          <cell r="BT652">
            <v>0</v>
          </cell>
          <cell r="BV652">
            <v>18.295612500000001</v>
          </cell>
          <cell r="BX652">
            <v>34.404985387499998</v>
          </cell>
          <cell r="BY652">
            <v>0</v>
          </cell>
          <cell r="BZ652">
            <v>0</v>
          </cell>
          <cell r="CA652">
            <v>34.404985387499998</v>
          </cell>
          <cell r="CC652">
            <v>0</v>
          </cell>
          <cell r="CD652">
            <v>0</v>
          </cell>
          <cell r="CE652">
            <v>0</v>
          </cell>
          <cell r="CG652">
            <v>151.33673269687498</v>
          </cell>
          <cell r="CI652">
            <v>9.4110580471874989</v>
          </cell>
          <cell r="CJ652">
            <v>0</v>
          </cell>
          <cell r="CK652">
            <v>0</v>
          </cell>
          <cell r="CL652">
            <v>9.4110580471874989</v>
          </cell>
          <cell r="CN652">
            <v>34.222029262499994</v>
          </cell>
          <cell r="CO652">
            <v>0</v>
          </cell>
          <cell r="CP652">
            <v>0</v>
          </cell>
          <cell r="CQ652">
            <v>34.222029262499994</v>
          </cell>
          <cell r="CS652">
            <v>192.75352649927547</v>
          </cell>
          <cell r="CT652">
            <v>0</v>
          </cell>
          <cell r="CU652">
            <v>0</v>
          </cell>
          <cell r="CV652">
            <v>192.75352649927547</v>
          </cell>
          <cell r="CX652">
            <v>0</v>
          </cell>
          <cell r="CZ652">
            <v>197.94649127054791</v>
          </cell>
          <cell r="DA652">
            <v>0</v>
          </cell>
          <cell r="DB652">
            <v>0</v>
          </cell>
          <cell r="DC652">
            <v>197.94649127054791</v>
          </cell>
          <cell r="DE652">
            <v>0</v>
          </cell>
          <cell r="DF652">
            <v>0</v>
          </cell>
          <cell r="DG652">
            <v>0</v>
          </cell>
          <cell r="DI652">
            <v>65.63550984375</v>
          </cell>
          <cell r="DK652">
            <v>156.21251342812496</v>
          </cell>
          <cell r="DM652">
            <v>400.00154999062494</v>
          </cell>
          <cell r="DO652">
            <v>45.937945628623041</v>
          </cell>
          <cell r="DP652">
            <v>0</v>
          </cell>
          <cell r="DQ652">
            <v>0</v>
          </cell>
          <cell r="DR652">
            <v>45.937945628623041</v>
          </cell>
          <cell r="DT652">
            <v>3440.4985387499996</v>
          </cell>
          <cell r="DU652">
            <v>0</v>
          </cell>
          <cell r="DV652">
            <v>0</v>
          </cell>
          <cell r="DW652">
            <v>3440.4985387499996</v>
          </cell>
          <cell r="EC652">
            <v>8</v>
          </cell>
          <cell r="ED652">
            <v>2128010</v>
          </cell>
          <cell r="EE652" t="str">
            <v>Crane Driver - 12 ton</v>
          </cell>
          <cell r="EF652" t="str">
            <v>S8</v>
          </cell>
          <cell r="EG652" t="str">
            <v>/Day</v>
          </cell>
          <cell r="EH652">
            <v>179.47</v>
          </cell>
        </row>
        <row r="654">
          <cell r="B654">
            <v>2132</v>
          </cell>
          <cell r="C654" t="str">
            <v>CAT B - E 2</v>
          </cell>
          <cell r="EC654" t="str">
            <v>*</v>
          </cell>
          <cell r="ED654">
            <v>2132</v>
          </cell>
          <cell r="EE654" t="str">
            <v>CAT B - E 2</v>
          </cell>
        </row>
        <row r="656">
          <cell r="B656">
            <v>2132000</v>
          </cell>
          <cell r="C656" t="str">
            <v>Artisan Assistant - UG</v>
          </cell>
          <cell r="D656" t="str">
            <v>E2 - Under Ground</v>
          </cell>
          <cell r="E656" t="str">
            <v>/Day</v>
          </cell>
          <cell r="F656">
            <v>114.51274197300548</v>
          </cell>
          <cell r="G656">
            <v>2987.6374380757129</v>
          </cell>
          <cell r="J656" t="str">
            <v>B</v>
          </cell>
          <cell r="L656">
            <v>0</v>
          </cell>
          <cell r="M656">
            <v>0</v>
          </cell>
          <cell r="N656">
            <v>0</v>
          </cell>
          <cell r="O656">
            <v>0</v>
          </cell>
          <cell r="P656">
            <v>2987.6374380757129</v>
          </cell>
          <cell r="Q656">
            <v>114.51274197300548</v>
          </cell>
          <cell r="S656">
            <v>1235.4919499999999</v>
          </cell>
          <cell r="T656">
            <v>0</v>
          </cell>
          <cell r="U656">
            <v>0</v>
          </cell>
          <cell r="V656">
            <v>1235.4919499999999</v>
          </cell>
          <cell r="X656">
            <v>9.4709999999999983</v>
          </cell>
          <cell r="Y656">
            <v>12.627999999999998</v>
          </cell>
          <cell r="Z656">
            <v>0</v>
          </cell>
          <cell r="AA656">
            <v>0</v>
          </cell>
          <cell r="AB656">
            <v>0</v>
          </cell>
          <cell r="AC656">
            <v>0</v>
          </cell>
          <cell r="AD656">
            <v>9.4709999999999983</v>
          </cell>
          <cell r="AE656">
            <v>12.627999999999998</v>
          </cell>
          <cell r="AG656">
            <v>13</v>
          </cell>
          <cell r="AH656">
            <v>0</v>
          </cell>
          <cell r="AI656">
            <v>0</v>
          </cell>
          <cell r="AJ656">
            <v>0</v>
          </cell>
          <cell r="AK656">
            <v>0</v>
          </cell>
          <cell r="AL656">
            <v>0</v>
          </cell>
          <cell r="AM656">
            <v>13</v>
          </cell>
          <cell r="AN656">
            <v>0</v>
          </cell>
          <cell r="AP656">
            <v>0.1</v>
          </cell>
          <cell r="AQ656">
            <v>0</v>
          </cell>
          <cell r="AR656">
            <v>0</v>
          </cell>
          <cell r="AS656">
            <v>0.1</v>
          </cell>
          <cell r="AU656">
            <v>850.01220000000001</v>
          </cell>
          <cell r="AV656">
            <v>0</v>
          </cell>
          <cell r="AW656">
            <v>0</v>
          </cell>
          <cell r="AX656">
            <v>850.01220000000001</v>
          </cell>
          <cell r="AZ656">
            <v>0</v>
          </cell>
          <cell r="BA656">
            <v>0</v>
          </cell>
          <cell r="BB656">
            <v>0</v>
          </cell>
          <cell r="BC656">
            <v>0</v>
          </cell>
          <cell r="BE656">
            <v>0</v>
          </cell>
          <cell r="BF656">
            <v>0</v>
          </cell>
          <cell r="BG656">
            <v>0</v>
          </cell>
          <cell r="BH656">
            <v>0</v>
          </cell>
          <cell r="BJ656">
            <v>20</v>
          </cell>
          <cell r="BK656">
            <v>0</v>
          </cell>
          <cell r="BL656">
            <v>0</v>
          </cell>
          <cell r="BM656">
            <v>20</v>
          </cell>
          <cell r="BO656">
            <v>0</v>
          </cell>
          <cell r="BP656">
            <v>0</v>
          </cell>
          <cell r="BQ656">
            <v>0</v>
          </cell>
          <cell r="BT656">
            <v>0</v>
          </cell>
          <cell r="BV656">
            <v>21.778627500000002</v>
          </cell>
          <cell r="BX656">
            <v>22.304057774999997</v>
          </cell>
          <cell r="BY656">
            <v>0</v>
          </cell>
          <cell r="BZ656">
            <v>0</v>
          </cell>
          <cell r="CA656">
            <v>22.304057774999997</v>
          </cell>
          <cell r="CC656">
            <v>0</v>
          </cell>
          <cell r="CD656">
            <v>0</v>
          </cell>
          <cell r="CE656">
            <v>0</v>
          </cell>
          <cell r="CG656">
            <v>99.704200364999977</v>
          </cell>
          <cell r="CI656">
            <v>6.0737246625000001</v>
          </cell>
          <cell r="CJ656">
            <v>0</v>
          </cell>
          <cell r="CK656">
            <v>0</v>
          </cell>
          <cell r="CL656">
            <v>6.0737246625000001</v>
          </cell>
          <cell r="CN656">
            <v>22.086271499999999</v>
          </cell>
          <cell r="CO656">
            <v>0</v>
          </cell>
          <cell r="CP656">
            <v>0</v>
          </cell>
          <cell r="CQ656">
            <v>22.086271499999999</v>
          </cell>
          <cell r="CS656">
            <v>124.39959904745999</v>
          </cell>
          <cell r="CT656">
            <v>0</v>
          </cell>
          <cell r="CU656">
            <v>0</v>
          </cell>
          <cell r="CV656">
            <v>124.39959904745999</v>
          </cell>
          <cell r="CX656">
            <v>0</v>
          </cell>
          <cell r="CZ656">
            <v>128.3247159657534</v>
          </cell>
          <cell r="DA656">
            <v>0</v>
          </cell>
          <cell r="DB656">
            <v>0</v>
          </cell>
          <cell r="DC656">
            <v>128.3247159657534</v>
          </cell>
          <cell r="DE656">
            <v>0</v>
          </cell>
          <cell r="DF656">
            <v>0</v>
          </cell>
          <cell r="DG656">
            <v>0</v>
          </cell>
          <cell r="DI656">
            <v>43.242218250000001</v>
          </cell>
          <cell r="DK656">
            <v>47.566440074999996</v>
          </cell>
          <cell r="DM656">
            <v>263.53043293499996</v>
          </cell>
          <cell r="DO656">
            <v>45.937945628623041</v>
          </cell>
          <cell r="DP656">
            <v>0</v>
          </cell>
          <cell r="DQ656">
            <v>0</v>
          </cell>
          <cell r="DR656">
            <v>45.937945628623041</v>
          </cell>
          <cell r="DT656">
            <v>2230.4057774999997</v>
          </cell>
          <cell r="DU656">
            <v>0</v>
          </cell>
          <cell r="DV656">
            <v>0</v>
          </cell>
          <cell r="DW656">
            <v>2230.4057774999997</v>
          </cell>
          <cell r="EC656">
            <v>8</v>
          </cell>
          <cell r="ED656">
            <v>2132000</v>
          </cell>
          <cell r="EE656" t="str">
            <v>Artisan Assistant - UG</v>
          </cell>
          <cell r="EF656" t="str">
            <v>E2 - Under Ground</v>
          </cell>
          <cell r="EG656" t="str">
            <v>/Day</v>
          </cell>
          <cell r="EH656">
            <v>114.51</v>
          </cell>
        </row>
        <row r="657">
          <cell r="B657">
            <v>2132010</v>
          </cell>
          <cell r="C657" t="str">
            <v>Artisan Assistant - Surf</v>
          </cell>
          <cell r="D657" t="str">
            <v>E2 - Surface</v>
          </cell>
          <cell r="E657" t="str">
            <v>/Day</v>
          </cell>
          <cell r="F657">
            <v>88.3272036152201</v>
          </cell>
          <cell r="G657">
            <v>2304.4567423210924</v>
          </cell>
          <cell r="J657" t="str">
            <v>B</v>
          </cell>
          <cell r="L657">
            <v>0</v>
          </cell>
          <cell r="M657">
            <v>0</v>
          </cell>
          <cell r="N657">
            <v>0</v>
          </cell>
          <cell r="O657">
            <v>0</v>
          </cell>
          <cell r="P657">
            <v>2304.4567423210924</v>
          </cell>
          <cell r="Q657">
            <v>88.3272036152201</v>
          </cell>
          <cell r="S657">
            <v>964.72666874999982</v>
          </cell>
          <cell r="T657">
            <v>0</v>
          </cell>
          <cell r="U657">
            <v>0</v>
          </cell>
          <cell r="V657">
            <v>964.72666874999982</v>
          </cell>
          <cell r="X657">
            <v>7.3953749999999987</v>
          </cell>
          <cell r="Y657">
            <v>9.8604999999999983</v>
          </cell>
          <cell r="Z657">
            <v>0</v>
          </cell>
          <cell r="AA657">
            <v>0</v>
          </cell>
          <cell r="AB657">
            <v>0</v>
          </cell>
          <cell r="AC657">
            <v>0</v>
          </cell>
          <cell r="AD657">
            <v>7.3953749999999987</v>
          </cell>
          <cell r="AE657">
            <v>9.8604999999999983</v>
          </cell>
          <cell r="AG657">
            <v>13</v>
          </cell>
          <cell r="AH657">
            <v>0</v>
          </cell>
          <cell r="AI657">
            <v>0</v>
          </cell>
          <cell r="AJ657">
            <v>0</v>
          </cell>
          <cell r="AK657">
            <v>0</v>
          </cell>
          <cell r="AL657">
            <v>0</v>
          </cell>
          <cell r="AM657">
            <v>13</v>
          </cell>
          <cell r="AN657">
            <v>0</v>
          </cell>
          <cell r="AP657">
            <v>7.4999999999999997E-2</v>
          </cell>
          <cell r="AQ657">
            <v>0</v>
          </cell>
          <cell r="AR657">
            <v>0</v>
          </cell>
          <cell r="AS657">
            <v>7.4999999999999997E-2</v>
          </cell>
          <cell r="AU657">
            <v>637.50914999999998</v>
          </cell>
          <cell r="AV657">
            <v>0</v>
          </cell>
          <cell r="AW657">
            <v>0</v>
          </cell>
          <cell r="AX657">
            <v>637.50914999999998</v>
          </cell>
          <cell r="AZ657">
            <v>0</v>
          </cell>
          <cell r="BA657">
            <v>0</v>
          </cell>
          <cell r="BB657">
            <v>0</v>
          </cell>
          <cell r="BC657">
            <v>0</v>
          </cell>
          <cell r="BE657">
            <v>0</v>
          </cell>
          <cell r="BF657">
            <v>0</v>
          </cell>
          <cell r="BG657">
            <v>0</v>
          </cell>
          <cell r="BH657">
            <v>0</v>
          </cell>
          <cell r="BJ657">
            <v>20</v>
          </cell>
          <cell r="BK657">
            <v>0</v>
          </cell>
          <cell r="BL657">
            <v>0</v>
          </cell>
          <cell r="BM657">
            <v>20</v>
          </cell>
          <cell r="BO657">
            <v>0</v>
          </cell>
          <cell r="BP657">
            <v>0</v>
          </cell>
          <cell r="BQ657">
            <v>0</v>
          </cell>
          <cell r="BT657">
            <v>0</v>
          </cell>
          <cell r="BV657">
            <v>18.295612500000001</v>
          </cell>
          <cell r="BX657">
            <v>17.166713062499998</v>
          </cell>
          <cell r="BY657">
            <v>0</v>
          </cell>
          <cell r="BZ657">
            <v>0</v>
          </cell>
          <cell r="CA657">
            <v>17.166713062499998</v>
          </cell>
          <cell r="CC657">
            <v>0</v>
          </cell>
          <cell r="CD657">
            <v>0</v>
          </cell>
          <cell r="CE657">
            <v>0</v>
          </cell>
          <cell r="CG657">
            <v>77.853442168124985</v>
          </cell>
          <cell r="CI657">
            <v>4.6705331578124998</v>
          </cell>
          <cell r="CJ657">
            <v>0</v>
          </cell>
          <cell r="CK657">
            <v>0</v>
          </cell>
          <cell r="CL657">
            <v>4.6705331578124998</v>
          </cell>
          <cell r="CN657">
            <v>16.983756937499997</v>
          </cell>
          <cell r="CO657">
            <v>0</v>
          </cell>
          <cell r="CP657">
            <v>0</v>
          </cell>
          <cell r="CQ657">
            <v>16.983756937499997</v>
          </cell>
          <cell r="CS657">
            <v>95.659991925052481</v>
          </cell>
          <cell r="CT657">
            <v>0</v>
          </cell>
          <cell r="CU657">
            <v>0</v>
          </cell>
          <cell r="CV657">
            <v>95.659991925052481</v>
          </cell>
          <cell r="CX657">
            <v>0</v>
          </cell>
          <cell r="CZ657">
            <v>98.767390222602714</v>
          </cell>
          <cell r="DA657">
            <v>0</v>
          </cell>
          <cell r="DB657">
            <v>0</v>
          </cell>
          <cell r="DC657">
            <v>98.767390222602714</v>
          </cell>
          <cell r="DE657">
            <v>0</v>
          </cell>
          <cell r="DF657">
            <v>0</v>
          </cell>
          <cell r="DG657">
            <v>0</v>
          </cell>
          <cell r="DI657">
            <v>33.765433406249997</v>
          </cell>
          <cell r="DK657">
            <v>37.141976746874995</v>
          </cell>
          <cell r="DM657">
            <v>205.77619844437496</v>
          </cell>
          <cell r="DO657">
            <v>45.937945628623041</v>
          </cell>
          <cell r="DP657">
            <v>0</v>
          </cell>
          <cell r="DQ657">
            <v>0</v>
          </cell>
          <cell r="DR657">
            <v>45.937945628623041</v>
          </cell>
          <cell r="DT657">
            <v>1716.6713062499998</v>
          </cell>
          <cell r="DU657">
            <v>0</v>
          </cell>
          <cell r="DV657">
            <v>0</v>
          </cell>
          <cell r="DW657">
            <v>1716.6713062499998</v>
          </cell>
          <cell r="EC657">
            <v>8</v>
          </cell>
          <cell r="ED657">
            <v>2132010</v>
          </cell>
          <cell r="EE657" t="str">
            <v>Artisan Assistant - Surf</v>
          </cell>
          <cell r="EF657" t="str">
            <v>E2 - Surface</v>
          </cell>
          <cell r="EG657" t="str">
            <v>/Day</v>
          </cell>
          <cell r="EH657">
            <v>88.33</v>
          </cell>
        </row>
        <row r="658">
          <cell r="B658">
            <v>2132020</v>
          </cell>
          <cell r="C658" t="str">
            <v>Compressor attendant</v>
          </cell>
          <cell r="D658" t="str">
            <v>E2 - Surface</v>
          </cell>
          <cell r="E658" t="str">
            <v>/Day</v>
          </cell>
          <cell r="F658">
            <v>88.3272036152201</v>
          </cell>
          <cell r="G658">
            <v>2304.4567423210924</v>
          </cell>
          <cell r="J658" t="str">
            <v>B</v>
          </cell>
          <cell r="L658">
            <v>0</v>
          </cell>
          <cell r="M658">
            <v>0</v>
          </cell>
          <cell r="N658">
            <v>0</v>
          </cell>
          <cell r="O658">
            <v>0</v>
          </cell>
          <cell r="P658">
            <v>2304.4567423210924</v>
          </cell>
          <cell r="Q658">
            <v>88.3272036152201</v>
          </cell>
          <cell r="S658">
            <v>964.72666874999982</v>
          </cell>
          <cell r="T658">
            <v>0</v>
          </cell>
          <cell r="U658">
            <v>0</v>
          </cell>
          <cell r="V658">
            <v>964.72666874999982</v>
          </cell>
          <cell r="X658">
            <v>7.3953749999999987</v>
          </cell>
          <cell r="Y658">
            <v>9.8604999999999983</v>
          </cell>
          <cell r="Z658">
            <v>0</v>
          </cell>
          <cell r="AA658">
            <v>0</v>
          </cell>
          <cell r="AB658">
            <v>0</v>
          </cell>
          <cell r="AC658">
            <v>0</v>
          </cell>
          <cell r="AD658">
            <v>7.3953749999999987</v>
          </cell>
          <cell r="AE658">
            <v>9.8604999999999983</v>
          </cell>
          <cell r="AG658">
            <v>13</v>
          </cell>
          <cell r="AH658">
            <v>0</v>
          </cell>
          <cell r="AI658">
            <v>0</v>
          </cell>
          <cell r="AJ658">
            <v>0</v>
          </cell>
          <cell r="AK658">
            <v>0</v>
          </cell>
          <cell r="AL658">
            <v>0</v>
          </cell>
          <cell r="AM658">
            <v>13</v>
          </cell>
          <cell r="AN658">
            <v>0</v>
          </cell>
          <cell r="AP658">
            <v>7.4999999999999997E-2</v>
          </cell>
          <cell r="AQ658">
            <v>0</v>
          </cell>
          <cell r="AR658">
            <v>0</v>
          </cell>
          <cell r="AS658">
            <v>7.4999999999999997E-2</v>
          </cell>
          <cell r="AU658">
            <v>637.50914999999998</v>
          </cell>
          <cell r="AV658">
            <v>0</v>
          </cell>
          <cell r="AW658">
            <v>0</v>
          </cell>
          <cell r="AX658">
            <v>637.50914999999998</v>
          </cell>
          <cell r="AZ658">
            <v>0</v>
          </cell>
          <cell r="BA658">
            <v>0</v>
          </cell>
          <cell r="BB658">
            <v>0</v>
          </cell>
          <cell r="BC658">
            <v>0</v>
          </cell>
          <cell r="BE658">
            <v>0</v>
          </cell>
          <cell r="BF658">
            <v>0</v>
          </cell>
          <cell r="BG658">
            <v>0</v>
          </cell>
          <cell r="BH658">
            <v>0</v>
          </cell>
          <cell r="BJ658">
            <v>20</v>
          </cell>
          <cell r="BK658">
            <v>0</v>
          </cell>
          <cell r="BL658">
            <v>0</v>
          </cell>
          <cell r="BM658">
            <v>20</v>
          </cell>
          <cell r="BO658">
            <v>0</v>
          </cell>
          <cell r="BP658">
            <v>0</v>
          </cell>
          <cell r="BQ658">
            <v>0</v>
          </cell>
          <cell r="BT658">
            <v>0</v>
          </cell>
          <cell r="BV658">
            <v>18.295612500000001</v>
          </cell>
          <cell r="BX658">
            <v>17.166713062499998</v>
          </cell>
          <cell r="BY658">
            <v>0</v>
          </cell>
          <cell r="BZ658">
            <v>0</v>
          </cell>
          <cell r="CA658">
            <v>17.166713062499998</v>
          </cell>
          <cell r="CC658">
            <v>0</v>
          </cell>
          <cell r="CD658">
            <v>0</v>
          </cell>
          <cell r="CE658">
            <v>0</v>
          </cell>
          <cell r="CG658">
            <v>77.853442168124985</v>
          </cell>
          <cell r="CI658">
            <v>4.6705331578124998</v>
          </cell>
          <cell r="CJ658">
            <v>0</v>
          </cell>
          <cell r="CK658">
            <v>0</v>
          </cell>
          <cell r="CL658">
            <v>4.6705331578124998</v>
          </cell>
          <cell r="CN658">
            <v>16.983756937499997</v>
          </cell>
          <cell r="CO658">
            <v>0</v>
          </cell>
          <cell r="CP658">
            <v>0</v>
          </cell>
          <cell r="CQ658">
            <v>16.983756937499997</v>
          </cell>
          <cell r="CS658">
            <v>95.659991925052481</v>
          </cell>
          <cell r="CT658">
            <v>0</v>
          </cell>
          <cell r="CU658">
            <v>0</v>
          </cell>
          <cell r="CV658">
            <v>95.659991925052481</v>
          </cell>
          <cell r="CX658">
            <v>0</v>
          </cell>
          <cell r="CZ658">
            <v>98.767390222602714</v>
          </cell>
          <cell r="DA658">
            <v>0</v>
          </cell>
          <cell r="DB658">
            <v>0</v>
          </cell>
          <cell r="DC658">
            <v>98.767390222602714</v>
          </cell>
          <cell r="DE658">
            <v>0</v>
          </cell>
          <cell r="DF658">
            <v>0</v>
          </cell>
          <cell r="DG658">
            <v>0</v>
          </cell>
          <cell r="DI658">
            <v>33.765433406249997</v>
          </cell>
          <cell r="DK658">
            <v>37.141976746874995</v>
          </cell>
          <cell r="DM658">
            <v>205.77619844437496</v>
          </cell>
          <cell r="DO658">
            <v>45.937945628623041</v>
          </cell>
          <cell r="DP658">
            <v>0</v>
          </cell>
          <cell r="DQ658">
            <v>0</v>
          </cell>
          <cell r="DR658">
            <v>45.937945628623041</v>
          </cell>
          <cell r="DT658">
            <v>1716.6713062499998</v>
          </cell>
          <cell r="DU658">
            <v>0</v>
          </cell>
          <cell r="DV658">
            <v>0</v>
          </cell>
          <cell r="DW658">
            <v>1716.6713062499998</v>
          </cell>
          <cell r="EC658">
            <v>8</v>
          </cell>
          <cell r="ED658">
            <v>2132020</v>
          </cell>
          <cell r="EE658" t="str">
            <v>Compressor attendant</v>
          </cell>
          <cell r="EF658" t="str">
            <v>E2 - Surface</v>
          </cell>
          <cell r="EG658" t="str">
            <v>/Day</v>
          </cell>
          <cell r="EH658">
            <v>88.33</v>
          </cell>
        </row>
        <row r="660">
          <cell r="B660">
            <v>2136</v>
          </cell>
          <cell r="C660" t="str">
            <v>CAT B - E 6</v>
          </cell>
          <cell r="EC660" t="str">
            <v>*</v>
          </cell>
          <cell r="ED660">
            <v>2136</v>
          </cell>
          <cell r="EE660" t="str">
            <v>CAT B - E 6</v>
          </cell>
        </row>
        <row r="662">
          <cell r="B662">
            <v>2136000</v>
          </cell>
          <cell r="C662" t="str">
            <v>Artisan Aid - UG</v>
          </cell>
          <cell r="D662" t="str">
            <v>E6 - Under Ground</v>
          </cell>
          <cell r="E662" t="str">
            <v>/Day</v>
          </cell>
          <cell r="F662">
            <v>182.54258837628879</v>
          </cell>
          <cell r="G662">
            <v>4762.5361307373742</v>
          </cell>
          <cell r="J662" t="str">
            <v>B</v>
          </cell>
          <cell r="L662">
            <v>0</v>
          </cell>
          <cell r="M662">
            <v>0</v>
          </cell>
          <cell r="N662">
            <v>0</v>
          </cell>
          <cell r="O662">
            <v>0</v>
          </cell>
          <cell r="P662">
            <v>4762.5361307373742</v>
          </cell>
          <cell r="Q662">
            <v>182.54258837628879</v>
          </cell>
          <cell r="S662">
            <v>1879.3116187499998</v>
          </cell>
          <cell r="T662">
            <v>0</v>
          </cell>
          <cell r="U662">
            <v>0</v>
          </cell>
          <cell r="V662">
            <v>1879.3116187499998</v>
          </cell>
          <cell r="X662">
            <v>14.406374999999997</v>
          </cell>
          <cell r="Y662">
            <v>19.208499999999997</v>
          </cell>
          <cell r="Z662">
            <v>0</v>
          </cell>
          <cell r="AA662">
            <v>0</v>
          </cell>
          <cell r="AB662">
            <v>0</v>
          </cell>
          <cell r="AC662">
            <v>0</v>
          </cell>
          <cell r="AD662">
            <v>14.406374999999997</v>
          </cell>
          <cell r="AE662">
            <v>19.208499999999997</v>
          </cell>
          <cell r="AG662">
            <v>13</v>
          </cell>
          <cell r="AH662">
            <v>0</v>
          </cell>
          <cell r="AI662">
            <v>0</v>
          </cell>
          <cell r="AJ662">
            <v>0</v>
          </cell>
          <cell r="AK662">
            <v>0</v>
          </cell>
          <cell r="AL662">
            <v>0</v>
          </cell>
          <cell r="AM662">
            <v>13</v>
          </cell>
          <cell r="AN662">
            <v>0</v>
          </cell>
          <cell r="AP662">
            <v>0.16</v>
          </cell>
          <cell r="AQ662">
            <v>0</v>
          </cell>
          <cell r="AR662">
            <v>0</v>
          </cell>
          <cell r="AS662">
            <v>0.16</v>
          </cell>
          <cell r="AU662">
            <v>1360.0195199999998</v>
          </cell>
          <cell r="AV662">
            <v>0</v>
          </cell>
          <cell r="AW662">
            <v>0</v>
          </cell>
          <cell r="AX662">
            <v>1360.0195199999998</v>
          </cell>
          <cell r="AZ662">
            <v>0</v>
          </cell>
          <cell r="BA662">
            <v>0</v>
          </cell>
          <cell r="BB662">
            <v>0</v>
          </cell>
          <cell r="BC662">
            <v>0</v>
          </cell>
          <cell r="BE662">
            <v>0</v>
          </cell>
          <cell r="BF662">
            <v>0</v>
          </cell>
          <cell r="BG662">
            <v>0</v>
          </cell>
          <cell r="BH662">
            <v>0</v>
          </cell>
          <cell r="BJ662">
            <v>20</v>
          </cell>
          <cell r="BK662">
            <v>0</v>
          </cell>
          <cell r="BL662">
            <v>0</v>
          </cell>
          <cell r="BM662">
            <v>20</v>
          </cell>
          <cell r="BO662">
            <v>0</v>
          </cell>
          <cell r="BP662">
            <v>0</v>
          </cell>
          <cell r="BQ662">
            <v>0</v>
          </cell>
          <cell r="BT662">
            <v>0</v>
          </cell>
          <cell r="BV662">
            <v>87.094942500000002</v>
          </cell>
          <cell r="BX662">
            <v>35.137089562499995</v>
          </cell>
          <cell r="BY662">
            <v>0</v>
          </cell>
          <cell r="BZ662">
            <v>0</v>
          </cell>
          <cell r="CA662">
            <v>35.137089562499995</v>
          </cell>
          <cell r="CC662">
            <v>0</v>
          </cell>
          <cell r="CD662">
            <v>0</v>
          </cell>
          <cell r="CE662">
            <v>0</v>
          </cell>
          <cell r="CG662">
            <v>151.66044763312496</v>
          </cell>
          <cell r="CI662">
            <v>9.4231885378125</v>
          </cell>
          <cell r="CJ662">
            <v>0</v>
          </cell>
          <cell r="CK662">
            <v>0</v>
          </cell>
          <cell r="CL662">
            <v>9.4231885378125</v>
          </cell>
          <cell r="CN662">
            <v>34.266140137499995</v>
          </cell>
          <cell r="CO662">
            <v>0</v>
          </cell>
          <cell r="CP662">
            <v>0</v>
          </cell>
          <cell r="CQ662">
            <v>34.266140137499995</v>
          </cell>
          <cell r="CS662">
            <v>193.00197835606048</v>
          </cell>
          <cell r="CT662">
            <v>0</v>
          </cell>
          <cell r="CU662">
            <v>0</v>
          </cell>
          <cell r="CV662">
            <v>193.00197835606048</v>
          </cell>
          <cell r="CX662">
            <v>0</v>
          </cell>
          <cell r="CZ662">
            <v>202.15859748287664</v>
          </cell>
          <cell r="DA662">
            <v>0</v>
          </cell>
          <cell r="DB662">
            <v>0</v>
          </cell>
          <cell r="DC662">
            <v>202.15859748287664</v>
          </cell>
          <cell r="DE662">
            <v>0</v>
          </cell>
          <cell r="DF662">
            <v>0</v>
          </cell>
          <cell r="DG662">
            <v>0</v>
          </cell>
          <cell r="DI662">
            <v>65.775906656250001</v>
          </cell>
          <cell r="DK662">
            <v>156.54665784187497</v>
          </cell>
          <cell r="DM662">
            <v>400.85716827937495</v>
          </cell>
          <cell r="DO662">
            <v>45.937945628623041</v>
          </cell>
          <cell r="DP662">
            <v>0</v>
          </cell>
          <cell r="DQ662">
            <v>0</v>
          </cell>
          <cell r="DR662">
            <v>45.937945628623041</v>
          </cell>
          <cell r="DT662">
            <v>3513.7089562499996</v>
          </cell>
          <cell r="DU662">
            <v>0</v>
          </cell>
          <cell r="DV662">
            <v>0</v>
          </cell>
          <cell r="DW662">
            <v>3513.7089562499996</v>
          </cell>
          <cell r="EC662">
            <v>8</v>
          </cell>
          <cell r="ED662">
            <v>2136000</v>
          </cell>
          <cell r="EE662" t="str">
            <v>Artisan Aid - UG</v>
          </cell>
          <cell r="EF662" t="str">
            <v>E6 - Under Ground</v>
          </cell>
          <cell r="EG662" t="str">
            <v>/Day</v>
          </cell>
          <cell r="EH662">
            <v>182.54</v>
          </cell>
        </row>
        <row r="663">
          <cell r="B663">
            <v>2136010</v>
          </cell>
          <cell r="C663" t="str">
            <v>Artisan Aid - Surface</v>
          </cell>
          <cell r="D663" t="str">
            <v>E6 - Surface</v>
          </cell>
          <cell r="E663" t="str">
            <v>/Day</v>
          </cell>
          <cell r="F663">
            <v>142.55373598838494</v>
          </cell>
          <cell r="G663">
            <v>3719.2269719369633</v>
          </cell>
          <cell r="J663" t="str">
            <v>B</v>
          </cell>
          <cell r="L663">
            <v>0</v>
          </cell>
          <cell r="M663">
            <v>0</v>
          </cell>
          <cell r="N663">
            <v>0</v>
          </cell>
          <cell r="O663">
            <v>0</v>
          </cell>
          <cell r="P663">
            <v>3719.2269719369633</v>
          </cell>
          <cell r="Q663">
            <v>142.55373598838494</v>
          </cell>
          <cell r="S663">
            <v>1528.3195874999999</v>
          </cell>
          <cell r="T663">
            <v>0</v>
          </cell>
          <cell r="U663">
            <v>0</v>
          </cell>
          <cell r="V663">
            <v>1528.3195874999999</v>
          </cell>
          <cell r="X663">
            <v>11.71575</v>
          </cell>
          <cell r="Y663">
            <v>15.620999999999999</v>
          </cell>
          <cell r="Z663">
            <v>0</v>
          </cell>
          <cell r="AA663">
            <v>0</v>
          </cell>
          <cell r="AB663">
            <v>0</v>
          </cell>
          <cell r="AC663">
            <v>0</v>
          </cell>
          <cell r="AD663">
            <v>11.71575</v>
          </cell>
          <cell r="AE663">
            <v>15.620999999999999</v>
          </cell>
          <cell r="AG663">
            <v>13</v>
          </cell>
          <cell r="AH663">
            <v>0</v>
          </cell>
          <cell r="AI663">
            <v>0</v>
          </cell>
          <cell r="AJ663">
            <v>0</v>
          </cell>
          <cell r="AK663">
            <v>0</v>
          </cell>
          <cell r="AL663">
            <v>0</v>
          </cell>
          <cell r="AM663">
            <v>13</v>
          </cell>
          <cell r="AN663">
            <v>0</v>
          </cell>
          <cell r="AP663">
            <v>0.12</v>
          </cell>
          <cell r="AQ663">
            <v>0</v>
          </cell>
          <cell r="AR663">
            <v>0</v>
          </cell>
          <cell r="AS663">
            <v>0.12</v>
          </cell>
          <cell r="AU663">
            <v>1020.0146399999999</v>
          </cell>
          <cell r="AV663">
            <v>0</v>
          </cell>
          <cell r="AW663">
            <v>0</v>
          </cell>
          <cell r="AX663">
            <v>1020.0146399999999</v>
          </cell>
          <cell r="AZ663">
            <v>0</v>
          </cell>
          <cell r="BA663">
            <v>0</v>
          </cell>
          <cell r="BB663">
            <v>0</v>
          </cell>
          <cell r="BC663">
            <v>0</v>
          </cell>
          <cell r="BE663">
            <v>0</v>
          </cell>
          <cell r="BF663">
            <v>0</v>
          </cell>
          <cell r="BG663">
            <v>0</v>
          </cell>
          <cell r="BH663">
            <v>0</v>
          </cell>
          <cell r="BJ663">
            <v>20</v>
          </cell>
          <cell r="BK663">
            <v>0</v>
          </cell>
          <cell r="BL663">
            <v>0</v>
          </cell>
          <cell r="BM663">
            <v>20</v>
          </cell>
          <cell r="BO663">
            <v>0</v>
          </cell>
          <cell r="BP663">
            <v>0</v>
          </cell>
          <cell r="BQ663">
            <v>0</v>
          </cell>
          <cell r="BT663">
            <v>0</v>
          </cell>
          <cell r="BV663">
            <v>18.295612500000001</v>
          </cell>
          <cell r="BX663">
            <v>27.189345899999999</v>
          </cell>
          <cell r="BY663">
            <v>0</v>
          </cell>
          <cell r="BZ663">
            <v>0</v>
          </cell>
          <cell r="CA663">
            <v>27.189345899999999</v>
          </cell>
          <cell r="CC663">
            <v>0</v>
          </cell>
          <cell r="CD663">
            <v>0</v>
          </cell>
          <cell r="CE663">
            <v>0</v>
          </cell>
          <cell r="CG663">
            <v>123.33539071124999</v>
          </cell>
          <cell r="CI663">
            <v>7.4267571881250003</v>
          </cell>
          <cell r="CJ663">
            <v>0</v>
          </cell>
          <cell r="CK663">
            <v>0</v>
          </cell>
          <cell r="CL663">
            <v>7.4267571881250003</v>
          </cell>
          <cell r="CN663">
            <v>27.006389774999999</v>
          </cell>
          <cell r="CO663">
            <v>0</v>
          </cell>
          <cell r="CP663">
            <v>0</v>
          </cell>
          <cell r="CQ663">
            <v>27.006389774999999</v>
          </cell>
          <cell r="CS663">
            <v>152.11187002430097</v>
          </cell>
          <cell r="CT663">
            <v>0</v>
          </cell>
          <cell r="CU663">
            <v>0</v>
          </cell>
          <cell r="CV663">
            <v>152.11187002430097</v>
          </cell>
          <cell r="CX663">
            <v>0</v>
          </cell>
          <cell r="CZ663">
            <v>156.43185312328765</v>
          </cell>
          <cell r="DA663">
            <v>0</v>
          </cell>
          <cell r="DB663">
            <v>0</v>
          </cell>
          <cell r="DC663">
            <v>156.43185312328765</v>
          </cell>
          <cell r="DE663">
            <v>0</v>
          </cell>
          <cell r="DF663">
            <v>0</v>
          </cell>
          <cell r="DG663">
            <v>0</v>
          </cell>
          <cell r="DI663">
            <v>53.4911855625</v>
          </cell>
          <cell r="DK663">
            <v>127.30902163875</v>
          </cell>
          <cell r="DM663">
            <v>325.99056801374996</v>
          </cell>
          <cell r="DO663">
            <v>45.937945628623041</v>
          </cell>
          <cell r="DP663">
            <v>0</v>
          </cell>
          <cell r="DQ663">
            <v>0</v>
          </cell>
          <cell r="DR663">
            <v>45.937945628623041</v>
          </cell>
          <cell r="DT663">
            <v>2718.9345899999998</v>
          </cell>
          <cell r="DU663">
            <v>0</v>
          </cell>
          <cell r="DV663">
            <v>0</v>
          </cell>
          <cell r="DW663">
            <v>2718.9345899999998</v>
          </cell>
          <cell r="EC663">
            <v>8</v>
          </cell>
          <cell r="ED663">
            <v>2136010</v>
          </cell>
          <cell r="EE663" t="str">
            <v>Artisan Aid - Surface</v>
          </cell>
          <cell r="EF663" t="str">
            <v>E6 - Surface</v>
          </cell>
          <cell r="EG663" t="str">
            <v>/Day</v>
          </cell>
          <cell r="EH663">
            <v>142.55000000000001</v>
          </cell>
        </row>
      </sheetData>
      <sheetData sheetId="2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S"/>
      <sheetName val="WORKING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ELEM SUMMARY (2)"/>
      <sheetName val="BUILDING COST"/>
      <sheetName val="IRR &amp; NPV"/>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FEAS(INPUT)"/>
      <sheetName val="eval"/>
      <sheetName val="Assumptions"/>
      <sheetName val="@risk rents and incentives"/>
      <sheetName val="Car park lease"/>
      <sheetName val="Net rent analysis"/>
      <sheetName val="Basis"/>
      <sheetName val="INDEX"/>
      <sheetName val="COVER"/>
    </sheetNames>
    <sheetDataSet>
      <sheetData sheetId="0" refreshError="1">
        <row r="1">
          <cell r="A1" t="str">
            <v xml:space="preserve">  NEW OFFICES AND WAREHOUSE FOR FAST FORWARD</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 refreshError="1">
        <row r="1">
          <cell r="A1" t="str">
            <v xml:space="preserve">  NEW OFFICES AND WAREHOUSE FOR FAST FORWARD</v>
          </cell>
          <cell r="L1" t="str">
            <v>31 May 1999</v>
          </cell>
        </row>
        <row r="3">
          <cell r="A3" t="str">
            <v xml:space="preserve">  PRELIMINARY ESTIMATE No 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S"/>
      <sheetName val="LEASING (2)"/>
      <sheetName val="INDEX "/>
      <sheetName val="INDEX  (2)"/>
      <sheetName val="COST SUMMARY"/>
      <sheetName val="COST SUMMARY 2"/>
      <sheetName val="COST SUMMARY 3"/>
      <sheetName val="RETURNS "/>
      <sheetName val="SENSITIVY"/>
      <sheetName val="CASFLOW"/>
      <sheetName val="IRR &amp; NPV"/>
      <sheetName val="LEASING"/>
      <sheetName val="ELEM SUMMARY"/>
      <sheetName val="BUILDING COST"/>
      <sheetName val="WORKINGS"/>
      <sheetName val="Sens Analy - What-If"/>
      <sheetName val="Sens Analy - What-If (2)"/>
      <sheetName val="Graph Back Up"/>
      <sheetName val="Flysheet fIN hIGH"/>
      <sheetName val="Flysheet Bldg Costs"/>
      <sheetName val="Flysheet Areas"/>
      <sheetName val="Flysheet Gen"/>
      <sheetName val="Flysheet Gen (2)"/>
      <sheetName val="Flysheet Areas (2)"/>
      <sheetName val="Flysheet Workings"/>
      <sheetName val=" COVER "/>
      <sheetName val="Summary"/>
      <sheetName val="FR-PRLIMS-DETAIL"/>
      <sheetName val="FR-SUMMERY"/>
    </sheetNames>
    <sheetDataSet>
      <sheetData sheetId="0">
        <row r="1">
          <cell r="A1" t="str">
            <v xml:space="preserve">  27 FREDMAN DRIVE, SANDTON</v>
          </cell>
        </row>
        <row r="3">
          <cell r="A3" t="str">
            <v xml:space="preserve">  PRELIMINARY ESTIMATE No 1</v>
          </cell>
        </row>
        <row r="5">
          <cell r="A5" t="str">
            <v xml:space="preserve">  AREA SCHEDULE</v>
          </cell>
          <cell r="G5">
            <v>36367</v>
          </cell>
        </row>
        <row r="7">
          <cell r="E7" t="str">
            <v>GROSS BUILDING</v>
          </cell>
          <cell r="G7" t="str">
            <v>BUILDING AREAS</v>
          </cell>
        </row>
        <row r="8">
          <cell r="E8" t="str">
            <v>AREA</v>
          </cell>
        </row>
        <row r="10">
          <cell r="E10" t="str">
            <v xml:space="preserve">         AREA  ( m2 )</v>
          </cell>
          <cell r="G10" t="str">
            <v xml:space="preserve">         AREA  ( m2 )</v>
          </cell>
        </row>
        <row r="11">
          <cell r="B11" t="str">
            <v>OFFICES</v>
          </cell>
        </row>
        <row r="13">
          <cell r="B13" t="str">
            <v>LOWER GROUND FLOOR</v>
          </cell>
          <cell r="G13">
            <v>800</v>
          </cell>
        </row>
        <row r="14">
          <cell r="B14" t="str">
            <v>GROUND FLOOR</v>
          </cell>
          <cell r="G14">
            <v>1319</v>
          </cell>
        </row>
        <row r="15">
          <cell r="B15" t="str">
            <v>FIRST FLOOR</v>
          </cell>
          <cell r="G15">
            <v>1309</v>
          </cell>
        </row>
        <row r="16">
          <cell r="B16" t="str">
            <v>SECOND FLOOR</v>
          </cell>
          <cell r="G16">
            <v>1340</v>
          </cell>
        </row>
        <row r="17">
          <cell r="B17" t="str">
            <v>THIRD FLOOR</v>
          </cell>
          <cell r="G17">
            <v>1340</v>
          </cell>
        </row>
        <row r="18">
          <cell r="B18" t="str">
            <v>FOURTH FLOOR</v>
          </cell>
          <cell r="F18">
            <v>0</v>
          </cell>
          <cell r="G18">
            <v>1340</v>
          </cell>
          <cell r="H18">
            <v>7448</v>
          </cell>
        </row>
        <row r="19">
          <cell r="B19" t="str">
            <v>PARKING</v>
          </cell>
        </row>
        <row r="21">
          <cell r="B21" t="str">
            <v>BASEMENT LEVEL 3</v>
          </cell>
          <cell r="G21">
            <v>2013</v>
          </cell>
        </row>
        <row r="22">
          <cell r="B22" t="str">
            <v>BASEMENT LEVEL 2</v>
          </cell>
          <cell r="G22">
            <v>2011</v>
          </cell>
        </row>
        <row r="23">
          <cell r="B23" t="str">
            <v>BASEMENT LEVEL 1</v>
          </cell>
          <cell r="G23">
            <v>2011</v>
          </cell>
        </row>
        <row r="24">
          <cell r="B24" t="str">
            <v>LOWER GROUND</v>
          </cell>
          <cell r="F24">
            <v>0</v>
          </cell>
          <cell r="G24">
            <v>871</v>
          </cell>
          <cell r="H24">
            <v>6906</v>
          </cell>
        </row>
        <row r="26">
          <cell r="B26" t="str">
            <v>SERVICE AREAS</v>
          </cell>
          <cell r="G26">
            <v>186</v>
          </cell>
          <cell r="H26">
            <v>186</v>
          </cell>
        </row>
        <row r="28">
          <cell r="B28" t="str">
            <v>TOTALS</v>
          </cell>
          <cell r="E28" t="str">
            <v>m2</v>
          </cell>
          <cell r="F28">
            <v>0</v>
          </cell>
          <cell r="G28" t="str">
            <v>m2</v>
          </cell>
          <cell r="H28">
            <v>14540</v>
          </cell>
        </row>
        <row r="30">
          <cell r="B30" t="str">
            <v>TOTAL PARKING AVAILABLE</v>
          </cell>
        </row>
        <row r="32">
          <cell r="B32" t="str">
            <v>BASEMENT LEVEL 3</v>
          </cell>
          <cell r="E32">
            <v>76</v>
          </cell>
          <cell r="F32" t="str">
            <v>Bays</v>
          </cell>
        </row>
        <row r="33">
          <cell r="B33" t="str">
            <v>BASEMENT LEVEL 2</v>
          </cell>
          <cell r="E33">
            <v>76</v>
          </cell>
          <cell r="F33" t="str">
            <v>Bays</v>
          </cell>
        </row>
        <row r="34">
          <cell r="B34" t="str">
            <v>BASEMENT LEVEL 1</v>
          </cell>
          <cell r="E34">
            <v>71</v>
          </cell>
          <cell r="F34" t="str">
            <v>Bays</v>
          </cell>
        </row>
        <row r="35">
          <cell r="B35" t="str">
            <v>LOWER GROUND</v>
          </cell>
          <cell r="E35">
            <v>29</v>
          </cell>
          <cell r="F35" t="str">
            <v>Bays</v>
          </cell>
        </row>
        <row r="36">
          <cell r="B36" t="str">
            <v>EXTERNALLY</v>
          </cell>
          <cell r="E36">
            <v>24</v>
          </cell>
          <cell r="F36" t="str">
            <v>Bays</v>
          </cell>
        </row>
        <row r="37">
          <cell r="E37">
            <v>276</v>
          </cell>
          <cell r="F37" t="str">
            <v>Bays</v>
          </cell>
        </row>
        <row r="41">
          <cell r="B41" t="str">
            <v>PRELIMINARY AREA COMPARISON</v>
          </cell>
        </row>
        <row r="43">
          <cell r="B43" t="str">
            <v>Total Building Area Over Six Floors</v>
          </cell>
          <cell r="G43">
            <v>7448</v>
          </cell>
          <cell r="H43" t="str">
            <v>m2</v>
          </cell>
        </row>
        <row r="45">
          <cell r="B45" t="str">
            <v>Individual Areas :-</v>
          </cell>
        </row>
        <row r="47">
          <cell r="B47" t="str">
            <v>Ablutions</v>
          </cell>
          <cell r="E47">
            <v>150</v>
          </cell>
        </row>
        <row r="48">
          <cell r="B48" t="str">
            <v>Tea Kitchens</v>
          </cell>
          <cell r="E48">
            <v>36</v>
          </cell>
        </row>
        <row r="49">
          <cell r="B49" t="str">
            <v>Lifts</v>
          </cell>
          <cell r="E49">
            <v>110</v>
          </cell>
        </row>
        <row r="50">
          <cell r="B50" t="str">
            <v>Stairwells &amp; Lobbies</v>
          </cell>
          <cell r="E50">
            <v>127</v>
          </cell>
        </row>
        <row r="51">
          <cell r="B51" t="str">
            <v>Stores And Ducts</v>
          </cell>
          <cell r="E51">
            <v>67</v>
          </cell>
        </row>
        <row r="52">
          <cell r="B52" t="str">
            <v xml:space="preserve">     Sub - Total</v>
          </cell>
          <cell r="E52">
            <v>490</v>
          </cell>
        </row>
        <row r="53">
          <cell r="B53" t="str">
            <v>Entrance Lobby</v>
          </cell>
          <cell r="E53">
            <v>49</v>
          </cell>
        </row>
        <row r="54">
          <cell r="B54" t="str">
            <v>Lobbies To LGF, 1st Floor - 4th Floor</v>
          </cell>
          <cell r="E54">
            <v>217</v>
          </cell>
        </row>
        <row r="56">
          <cell r="E56">
            <v>756</v>
          </cell>
        </row>
        <row r="58">
          <cell r="B58" t="str">
            <v>Efficiency Ratio Based On Gross Building Area</v>
          </cell>
        </row>
        <row r="60">
          <cell r="B60" t="str">
            <v>Excluding Reception Areas</v>
          </cell>
          <cell r="G60">
            <v>0.93904403866809882</v>
          </cell>
        </row>
        <row r="61">
          <cell r="B61" t="str">
            <v>Including Reception Areas</v>
          </cell>
          <cell r="G61">
            <v>0.90332975295381313</v>
          </cell>
        </row>
      </sheetData>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sheetData sheetId="14">
        <row r="1">
          <cell r="A1" t="str">
            <v xml:space="preserve">  27 FREDMAN DRIVE, SANDTON</v>
          </cell>
        </row>
      </sheetData>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
      <sheetName val="Bulk Earthworks"/>
      <sheetName val="Boiler Foundation"/>
      <sheetName val="Boiler Ground Floor Slab"/>
      <sheetName val="Mill Foundation "/>
      <sheetName val="Fermentation Foundation Phase 1"/>
      <sheetName val="Distillery Foundation"/>
      <sheetName val="Workshop Foundation"/>
      <sheetName val="MCC Building Foundation"/>
      <sheetName val="Amenities Building Foundation "/>
      <sheetName val="Admin Building Foundation "/>
      <sheetName val="Generator Building Foundation  "/>
      <sheetName val="De-Aerator Plinth Foundation "/>
      <sheetName val="Boiler Condensate Tank Raft Fou"/>
      <sheetName val="rates database"/>
      <sheetName val="Elementa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1">
          <cell r="F11">
            <v>0.05</v>
          </cell>
        </row>
        <row r="13">
          <cell r="F13">
            <v>0.5</v>
          </cell>
        </row>
        <row r="15">
          <cell r="F15">
            <v>0</v>
          </cell>
        </row>
        <row r="17">
          <cell r="F17">
            <v>10.75</v>
          </cell>
        </row>
        <row r="18">
          <cell r="F18">
            <v>170</v>
          </cell>
        </row>
        <row r="19">
          <cell r="F19">
            <v>0</v>
          </cell>
        </row>
        <row r="20">
          <cell r="F20">
            <v>6.98</v>
          </cell>
        </row>
        <row r="21">
          <cell r="F21">
            <v>33.619999999999997</v>
          </cell>
        </row>
        <row r="23">
          <cell r="F23">
            <v>1.21</v>
          </cell>
        </row>
        <row r="26">
          <cell r="F26">
            <v>4.7699999999999996</v>
          </cell>
        </row>
        <row r="27">
          <cell r="F27">
            <v>2.5299999999999998</v>
          </cell>
        </row>
        <row r="28">
          <cell r="F28">
            <v>0.1</v>
          </cell>
        </row>
        <row r="30">
          <cell r="F30">
            <v>131</v>
          </cell>
        </row>
        <row r="31">
          <cell r="F31">
            <v>0</v>
          </cell>
        </row>
        <row r="32">
          <cell r="F32">
            <v>0</v>
          </cell>
        </row>
        <row r="33">
          <cell r="F33">
            <v>155</v>
          </cell>
        </row>
        <row r="34">
          <cell r="F34">
            <v>157</v>
          </cell>
        </row>
        <row r="36">
          <cell r="F36">
            <v>1.1499999999999999</v>
          </cell>
        </row>
        <row r="37">
          <cell r="F37">
            <v>13.45</v>
          </cell>
        </row>
        <row r="38">
          <cell r="F38">
            <v>0</v>
          </cell>
        </row>
        <row r="43">
          <cell r="F43">
            <v>0.61</v>
          </cell>
        </row>
        <row r="44">
          <cell r="F44">
            <v>5.32</v>
          </cell>
        </row>
        <row r="45">
          <cell r="F45">
            <v>0</v>
          </cell>
        </row>
        <row r="46">
          <cell r="F46">
            <v>0</v>
          </cell>
        </row>
        <row r="47">
          <cell r="F47">
            <v>0</v>
          </cell>
        </row>
        <row r="50">
          <cell r="F50">
            <v>27</v>
          </cell>
        </row>
        <row r="52">
          <cell r="F52">
            <v>33</v>
          </cell>
        </row>
        <row r="53">
          <cell r="F53">
            <v>13.45</v>
          </cell>
        </row>
        <row r="57">
          <cell r="F57">
            <v>0</v>
          </cell>
        </row>
        <row r="59">
          <cell r="F59">
            <v>0</v>
          </cell>
        </row>
        <row r="62">
          <cell r="F62">
            <v>0</v>
          </cell>
        </row>
        <row r="63">
          <cell r="F63">
            <v>0</v>
          </cell>
        </row>
        <row r="73">
          <cell r="F73">
            <v>0</v>
          </cell>
        </row>
        <row r="75">
          <cell r="F75">
            <v>158.19999999999999</v>
          </cell>
        </row>
        <row r="77">
          <cell r="F77">
            <v>10</v>
          </cell>
        </row>
        <row r="85">
          <cell r="F85">
            <v>0</v>
          </cell>
        </row>
      </sheetData>
      <sheetData sheetId="1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
      <sheetName val="elemental-main building"/>
      <sheetName val="Elemental-Outbuilding"/>
      <sheetName val="external works elemental"/>
      <sheetName val="rates database"/>
      <sheetName val="cashflow performance"/>
      <sheetName val="fly sheets"/>
      <sheetName val="viability summary"/>
      <sheetName val="variables"/>
      <sheetName val="ested total capital expenditure"/>
      <sheetName val="annual income"/>
      <sheetName val="break even analysis"/>
      <sheetName val="cashflow analysis"/>
      <sheetName val="program"/>
      <sheetName val="viability - land residual"/>
      <sheetName val="cashflow table"/>
    </sheetNames>
    <sheetDataSet>
      <sheetData sheetId="0" refreshError="1"/>
      <sheetData sheetId="1" refreshError="1"/>
      <sheetData sheetId="2" refreshError="1"/>
      <sheetData sheetId="3" refreshError="1"/>
      <sheetData sheetId="4" refreshError="1"/>
      <sheetData sheetId="5">
        <row r="20">
          <cell r="F20">
            <v>0</v>
          </cell>
        </row>
        <row r="25">
          <cell r="F25">
            <v>0</v>
          </cell>
        </row>
        <row r="28">
          <cell r="F28">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INV"/>
      <sheetName val="Instructions"/>
      <sheetName val="CAP_INV"/>
      <sheetName val="Sheet1"/>
      <sheetName val="INPUT"/>
      <sheetName val="WK ST Repro"/>
      <sheetName val="Page 5"/>
      <sheetName val="Page 3"/>
      <sheetName val="Page 2"/>
      <sheetName val="Cover Page"/>
      <sheetName val="Page 13"/>
      <sheetName val="Page 8 "/>
      <sheetName val="Page 7"/>
      <sheetName val="Page 9"/>
      <sheetName val="Page 10 "/>
      <sheetName val="Page 12"/>
      <sheetName val="Page14"/>
      <sheetName val="Cash Flow workings"/>
      <sheetName val="P,P, E AND INTANGIBLES WORKINGS"/>
      <sheetName val="CAP_INV1"/>
      <sheetName val="WK_ST_Repro"/>
      <sheetName val="Page_5"/>
      <sheetName val="Page_3"/>
      <sheetName val="Page_2"/>
      <sheetName val="Cover_Page"/>
      <sheetName val="Page_13"/>
      <sheetName val="Page_8_"/>
      <sheetName val="Page_7"/>
      <sheetName val="Page_9"/>
      <sheetName val="Page_10_"/>
      <sheetName val="Page_12"/>
      <sheetName val="Cash_Flow_workings"/>
      <sheetName val="P,P,_E_AND_INTANGIBLES_WORKING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ew Ce's"/>
      <sheetName val="Time Study Summary"/>
      <sheetName val="P&amp;G EOT"/>
      <sheetName val="CE1 Burm"/>
      <sheetName val="CE 2Cable Slabs"/>
      <sheetName val="CE 3 Original Excavation"/>
      <sheetName val="CE 3New Excavation"/>
      <sheetName val="Project Plan Drilling"/>
      <sheetName val="CE 5&amp;6 Road Cutting"/>
      <sheetName val="Fibre"/>
      <sheetName val="Paving"/>
      <sheetName val="MV Cable"/>
      <sheetName val="Road Lighting East Plinth"/>
      <sheetName val="Burm 2"/>
      <sheetName val="Fibre Pole Termination"/>
      <sheetName val="N2 Bridge Crossing"/>
      <sheetName val="BOQ Master"/>
      <sheetName val="Sheet1"/>
    </sheetNames>
    <sheetDataSet>
      <sheetData sheetId="0"/>
      <sheetData sheetId="1"/>
      <sheetData sheetId="2"/>
      <sheetData sheetId="3">
        <row r="10">
          <cell r="J10">
            <v>13162.633560000002</v>
          </cell>
        </row>
      </sheetData>
      <sheetData sheetId="4">
        <row r="40">
          <cell r="J40">
            <v>7795</v>
          </cell>
        </row>
      </sheetData>
      <sheetData sheetId="5">
        <row r="72">
          <cell r="AA72">
            <v>95416.063000000009</v>
          </cell>
        </row>
      </sheetData>
      <sheetData sheetId="6">
        <row r="72">
          <cell r="AA72">
            <v>81798.903421428564</v>
          </cell>
        </row>
      </sheetData>
      <sheetData sheetId="7">
        <row r="2">
          <cell r="H2">
            <v>60</v>
          </cell>
        </row>
      </sheetData>
      <sheetData sheetId="8">
        <row r="70">
          <cell r="J70">
            <v>851.39999999999986</v>
          </cell>
        </row>
      </sheetData>
      <sheetData sheetId="9">
        <row r="24">
          <cell r="J24">
            <v>11559.04</v>
          </cell>
        </row>
      </sheetData>
      <sheetData sheetId="10">
        <row r="27">
          <cell r="I27">
            <v>2735.7</v>
          </cell>
        </row>
      </sheetData>
      <sheetData sheetId="11">
        <row r="34">
          <cell r="I34">
            <v>26970.699999999997</v>
          </cell>
        </row>
      </sheetData>
      <sheetData sheetId="12">
        <row r="56">
          <cell r="S56">
            <v>-563.38934000000029</v>
          </cell>
        </row>
      </sheetData>
      <sheetData sheetId="13"/>
      <sheetData sheetId="14"/>
      <sheetData sheetId="15"/>
      <sheetData sheetId="16"/>
      <sheetData sheetId="1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
      <sheetName val="SummaryDec02"/>
      <sheetName val="CIP Variations"/>
      <sheetName val="JTrain"/>
      <sheetName val="JTrainEsc"/>
      <sheetName val="NTrain"/>
      <sheetName val="NTrainEsc"/>
      <sheetName val="PTrain"/>
      <sheetName val="PTrainEsc"/>
      <sheetName val="JInfra"/>
      <sheetName val="JInfraEsc"/>
      <sheetName val="NInfra"/>
      <sheetName val="NInfraEsc"/>
      <sheetName val="PInfra"/>
      <sheetName val="PInfraEsc"/>
      <sheetName val="Station"/>
      <sheetName val="StationEsc"/>
      <sheetName val="AdminEsc"/>
    </sheetNames>
    <sheetDataSet>
      <sheetData sheetId="0"/>
      <sheetData sheetId="1" refreshError="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RUAL Input"/>
      <sheetName val="Data LOAD Sheet"/>
      <sheetName val="Project to PER Cross Refere (2)"/>
      <sheetName val="Labour Cost"/>
      <sheetName val="Delivery Groups"/>
      <sheetName val="Run Checks"/>
      <sheetName val="Commitments"/>
      <sheetName val="Accounts Payable (AP)"/>
      <sheetName val="OPA Non-Labour Detail"/>
      <sheetName val="GRNI (Goods Recieved Not Inv)"/>
      <sheetName val="Standing Data"/>
      <sheetName val="Transaction Controls"/>
      <sheetName val="Period Movement"/>
      <sheetName val="Download Pivot Table Data"/>
      <sheetName val="Pivot Table"/>
      <sheetName val="CB not in TLR1 or OPA"/>
      <sheetName val="Project to PER Cross Reference"/>
      <sheetName val="Project List Sheet"/>
      <sheetName val="(3)UK GAAP-Act-Refi-adj"/>
      <sheetName val="Plan-D&amp;A,int"/>
    </sheetNames>
    <sheetDataSet>
      <sheetData sheetId="0" refreshError="1">
        <row r="1">
          <cell r="A1">
            <v>1</v>
          </cell>
          <cell r="BI1" t="str">
            <v/>
          </cell>
          <cell r="BJ1" t="str">
            <v/>
          </cell>
          <cell r="BK1" t="str">
            <v/>
          </cell>
          <cell r="BL1" t="str">
            <v/>
          </cell>
          <cell r="BM1" t="str">
            <v/>
          </cell>
          <cell r="BN1" t="str">
            <v/>
          </cell>
        </row>
        <row r="2">
          <cell r="A2">
            <v>1</v>
          </cell>
          <cell r="BE2" t="str">
            <v>This</v>
          </cell>
          <cell r="BF2" t="str">
            <v>FINANCE ACTIONS REQUIRED</v>
          </cell>
        </row>
        <row r="3">
          <cell r="A3">
            <v>1</v>
          </cell>
          <cell r="BE3" t="str">
            <v>Column</v>
          </cell>
          <cell r="BF3" t="str">
            <v>Any Negative Accrual should require a Finance Adjustment</v>
          </cell>
        </row>
        <row r="4">
          <cell r="A4">
            <v>1</v>
          </cell>
          <cell r="BE4" t="str">
            <v>Should</v>
          </cell>
        </row>
        <row r="5">
          <cell r="A5">
            <v>1</v>
          </cell>
          <cell r="AZ5">
            <v>0</v>
          </cell>
          <cell r="BA5">
            <v>0</v>
          </cell>
          <cell r="BB5">
            <v>0</v>
          </cell>
          <cell r="BC5">
            <v>0</v>
          </cell>
          <cell r="BD5">
            <v>0</v>
          </cell>
          <cell r="BE5" t="str">
            <v>Equal</v>
          </cell>
          <cell r="BF5" t="str">
            <v>Resource</v>
          </cell>
        </row>
        <row r="6">
          <cell r="A6">
            <v>1</v>
          </cell>
          <cell r="AZ6">
            <v>0</v>
          </cell>
          <cell r="BE6" t="str">
            <v>TLIMS</v>
          </cell>
          <cell r="BF6" t="str">
            <v>Contract</v>
          </cell>
        </row>
        <row r="7">
          <cell r="A7">
            <v>1</v>
          </cell>
          <cell r="BE7" t="str">
            <v>ACWP</v>
          </cell>
          <cell r="BF7" t="str">
            <v>Labour</v>
          </cell>
        </row>
        <row r="8">
          <cell r="A8" t="str">
            <v>Prod_DB</v>
          </cell>
          <cell r="AZ8" t="str">
            <v>Contract</v>
          </cell>
          <cell r="BA8" t="str">
            <v>Labour</v>
          </cell>
          <cell r="BB8" t="str">
            <v>Material</v>
          </cell>
          <cell r="BC8" t="str">
            <v>Plant</v>
          </cell>
          <cell r="BD8" t="str">
            <v>Other</v>
          </cell>
          <cell r="BE8" t="str">
            <v>Line</v>
          </cell>
          <cell r="BF8" t="str">
            <v>Plant</v>
          </cell>
          <cell r="BG8" t="str">
            <v>Req'd</v>
          </cell>
          <cell r="BI8" t="str">
            <v>Contract</v>
          </cell>
          <cell r="BJ8" t="str">
            <v>Labour</v>
          </cell>
          <cell r="BK8" t="str">
            <v>Material</v>
          </cell>
          <cell r="BL8" t="str">
            <v>Plant</v>
          </cell>
          <cell r="BM8" t="str">
            <v>Other</v>
          </cell>
        </row>
        <row r="9">
          <cell r="A9">
            <v>1</v>
          </cell>
          <cell r="AZ9" t="str">
            <v>Accrual</v>
          </cell>
          <cell r="BA9" t="str">
            <v>Accrual</v>
          </cell>
          <cell r="BB9" t="str">
            <v>Accrual</v>
          </cell>
          <cell r="BC9" t="str">
            <v>Accrual</v>
          </cell>
          <cell r="BD9" t="str">
            <v>Accrual</v>
          </cell>
          <cell r="BE9" t="str">
            <v>Total</v>
          </cell>
          <cell r="BF9" t="str">
            <v>Material</v>
          </cell>
          <cell r="BG9" t="str">
            <v>Adjusts</v>
          </cell>
          <cell r="BH9" t="str">
            <v>Reason for Adjustment</v>
          </cell>
          <cell r="BI9" t="str">
            <v>ACWP</v>
          </cell>
          <cell r="BJ9" t="str">
            <v>ACWP</v>
          </cell>
          <cell r="BK9" t="str">
            <v>ACWP</v>
          </cell>
          <cell r="BL9" t="str">
            <v>ACWP</v>
          </cell>
          <cell r="BM9" t="str">
            <v>ACWP</v>
          </cell>
          <cell r="BN9" t="str">
            <v>Total</v>
          </cell>
        </row>
        <row r="10">
          <cell r="A10" t="str">
            <v>proj_id</v>
          </cell>
          <cell r="AZ10">
            <v>0</v>
          </cell>
          <cell r="BA10">
            <v>0</v>
          </cell>
          <cell r="BB10">
            <v>0</v>
          </cell>
          <cell r="BC10">
            <v>0</v>
          </cell>
          <cell r="BD10">
            <v>0</v>
          </cell>
          <cell r="BE10">
            <v>10262017.309999999</v>
          </cell>
          <cell r="BG10">
            <v>0</v>
          </cell>
          <cell r="BI10">
            <v>10000</v>
          </cell>
          <cell r="BJ10">
            <v>9194179.379999999</v>
          </cell>
          <cell r="BK10">
            <v>2174.16</v>
          </cell>
          <cell r="BL10">
            <v>50</v>
          </cell>
          <cell r="BM10">
            <v>1055613.77</v>
          </cell>
          <cell r="BN10">
            <v>10262017.309999999</v>
          </cell>
        </row>
        <row r="11">
          <cell r="A11" t="str">
            <v>T-9N432 : A0</v>
          </cell>
          <cell r="BE11" t="str">
            <v/>
          </cell>
          <cell r="BI11" t="str">
            <v/>
          </cell>
          <cell r="BJ11" t="str">
            <v/>
          </cell>
          <cell r="BK11" t="str">
            <v/>
          </cell>
          <cell r="BL11" t="str">
            <v/>
          </cell>
          <cell r="BM11" t="str">
            <v/>
          </cell>
          <cell r="BN11" t="str">
            <v/>
          </cell>
        </row>
        <row r="12">
          <cell r="A12" t="str">
            <v>T-9N432 : MANADJ</v>
          </cell>
          <cell r="BE12">
            <v>7.2759576141834259E-12</v>
          </cell>
          <cell r="BI12" t="str">
            <v/>
          </cell>
          <cell r="BJ12">
            <v>7.2759576141834259E-12</v>
          </cell>
          <cell r="BK12" t="str">
            <v/>
          </cell>
          <cell r="BL12" t="str">
            <v/>
          </cell>
          <cell r="BM12" t="str">
            <v/>
          </cell>
          <cell r="BN12">
            <v>7.2759576141834259E-12</v>
          </cell>
        </row>
        <row r="13">
          <cell r="A13" t="str">
            <v>T-9N432 : MISC01</v>
          </cell>
          <cell r="BE13">
            <v>1271.5</v>
          </cell>
          <cell r="BI13" t="str">
            <v/>
          </cell>
          <cell r="BJ13" t="str">
            <v/>
          </cell>
          <cell r="BK13">
            <v>1271.5</v>
          </cell>
          <cell r="BL13" t="str">
            <v/>
          </cell>
          <cell r="BM13" t="str">
            <v/>
          </cell>
          <cell r="BN13">
            <v>1271.5</v>
          </cell>
        </row>
        <row r="14">
          <cell r="A14" t="str">
            <v>T-9N432 : N432ADJ_04_05</v>
          </cell>
          <cell r="BE14" t="str">
            <v/>
          </cell>
          <cell r="BI14" t="str">
            <v/>
          </cell>
          <cell r="BJ14" t="str">
            <v/>
          </cell>
          <cell r="BK14" t="str">
            <v/>
          </cell>
          <cell r="BL14" t="str">
            <v/>
          </cell>
          <cell r="BM14" t="str">
            <v/>
          </cell>
          <cell r="BN14" t="str">
            <v/>
          </cell>
        </row>
        <row r="15">
          <cell r="A15" t="str">
            <v>T-9N432 : N432P0001</v>
          </cell>
          <cell r="BE15">
            <v>902.66</v>
          </cell>
          <cell r="BI15" t="str">
            <v/>
          </cell>
          <cell r="BJ15" t="str">
            <v/>
          </cell>
          <cell r="BK15">
            <v>902.66</v>
          </cell>
          <cell r="BL15" t="str">
            <v/>
          </cell>
          <cell r="BM15" t="str">
            <v/>
          </cell>
          <cell r="BN15">
            <v>902.66</v>
          </cell>
        </row>
        <row r="16">
          <cell r="A16" t="str">
            <v>T-9N432 : N432P0002</v>
          </cell>
          <cell r="BE16">
            <v>10050</v>
          </cell>
          <cell r="BI16">
            <v>10000</v>
          </cell>
          <cell r="BJ16" t="str">
            <v/>
          </cell>
          <cell r="BK16" t="str">
            <v/>
          </cell>
          <cell r="BL16">
            <v>50</v>
          </cell>
          <cell r="BM16" t="str">
            <v/>
          </cell>
          <cell r="BN16">
            <v>10050</v>
          </cell>
        </row>
        <row r="17">
          <cell r="A17" t="str">
            <v>T-9N432 : PCC0304</v>
          </cell>
          <cell r="BE17">
            <v>882686</v>
          </cell>
          <cell r="BI17" t="str">
            <v/>
          </cell>
          <cell r="BJ17" t="str">
            <v/>
          </cell>
          <cell r="BK17" t="str">
            <v/>
          </cell>
          <cell r="BL17" t="str">
            <v/>
          </cell>
          <cell r="BM17">
            <v>882686</v>
          </cell>
          <cell r="BN17">
            <v>882686</v>
          </cell>
        </row>
        <row r="18">
          <cell r="A18" t="str">
            <v>T-9N432 : PCC0405</v>
          </cell>
          <cell r="BE18">
            <v>137144.68</v>
          </cell>
          <cell r="BI18" t="str">
            <v/>
          </cell>
          <cell r="BJ18" t="str">
            <v/>
          </cell>
          <cell r="BK18" t="str">
            <v/>
          </cell>
          <cell r="BL18" t="str">
            <v/>
          </cell>
          <cell r="BM18">
            <v>137144.68</v>
          </cell>
          <cell r="BN18">
            <v>137144.68</v>
          </cell>
        </row>
        <row r="19">
          <cell r="A19" t="str">
            <v>T-9N432 : PCC0506</v>
          </cell>
          <cell r="BE19">
            <v>35783.089999999997</v>
          </cell>
          <cell r="BI19" t="str">
            <v/>
          </cell>
          <cell r="BJ19" t="str">
            <v/>
          </cell>
          <cell r="BK19" t="str">
            <v/>
          </cell>
          <cell r="BL19" t="str">
            <v/>
          </cell>
          <cell r="BM19">
            <v>35783.089999999997</v>
          </cell>
          <cell r="BN19">
            <v>35783.089999999997</v>
          </cell>
        </row>
        <row r="20">
          <cell r="A20" t="str">
            <v>T-9N432 : T0001</v>
          </cell>
          <cell r="BE20">
            <v>2048775.65</v>
          </cell>
          <cell r="BI20" t="str">
            <v/>
          </cell>
          <cell r="BJ20">
            <v>2048775.65</v>
          </cell>
          <cell r="BK20" t="str">
            <v/>
          </cell>
          <cell r="BL20" t="str">
            <v/>
          </cell>
          <cell r="BM20" t="str">
            <v/>
          </cell>
          <cell r="BN20">
            <v>2048775.65</v>
          </cell>
        </row>
        <row r="21">
          <cell r="A21" t="str">
            <v>T-9N432 : T0002</v>
          </cell>
          <cell r="BE21">
            <v>155653.62</v>
          </cell>
          <cell r="BI21" t="str">
            <v/>
          </cell>
          <cell r="BJ21">
            <v>155653.62</v>
          </cell>
          <cell r="BK21" t="str">
            <v/>
          </cell>
          <cell r="BL21" t="str">
            <v/>
          </cell>
          <cell r="BM21" t="str">
            <v/>
          </cell>
          <cell r="BN21">
            <v>155653.62</v>
          </cell>
        </row>
        <row r="22">
          <cell r="A22" t="str">
            <v>T-9N432 : T0003</v>
          </cell>
          <cell r="BE22">
            <v>438180.25</v>
          </cell>
          <cell r="BI22" t="str">
            <v/>
          </cell>
          <cell r="BJ22">
            <v>438180.25</v>
          </cell>
          <cell r="BK22" t="str">
            <v/>
          </cell>
          <cell r="BL22" t="str">
            <v/>
          </cell>
          <cell r="BM22" t="str">
            <v/>
          </cell>
          <cell r="BN22">
            <v>438180.25</v>
          </cell>
        </row>
        <row r="23">
          <cell r="A23" t="str">
            <v>T-9N432 : T0004</v>
          </cell>
          <cell r="BE23">
            <v>449532.99</v>
          </cell>
          <cell r="BI23" t="str">
            <v/>
          </cell>
          <cell r="BJ23">
            <v>449532.99</v>
          </cell>
          <cell r="BK23" t="str">
            <v/>
          </cell>
          <cell r="BL23" t="str">
            <v/>
          </cell>
          <cell r="BM23" t="str">
            <v/>
          </cell>
          <cell r="BN23">
            <v>449532.99</v>
          </cell>
        </row>
        <row r="24">
          <cell r="A24" t="str">
            <v>T-9N432 : T0005</v>
          </cell>
          <cell r="BE24">
            <v>317883.39</v>
          </cell>
          <cell r="BI24" t="str">
            <v/>
          </cell>
          <cell r="BJ24">
            <v>317883.39</v>
          </cell>
          <cell r="BK24" t="str">
            <v/>
          </cell>
          <cell r="BL24" t="str">
            <v/>
          </cell>
          <cell r="BM24" t="str">
            <v/>
          </cell>
          <cell r="BN24">
            <v>317883.39</v>
          </cell>
        </row>
        <row r="25">
          <cell r="A25" t="str">
            <v>T-9N432 : T0077</v>
          </cell>
          <cell r="BE25">
            <v>8798.1200000000008</v>
          </cell>
          <cell r="BI25" t="str">
            <v/>
          </cell>
          <cell r="BJ25">
            <v>8798.1200000000008</v>
          </cell>
          <cell r="BK25" t="str">
            <v/>
          </cell>
          <cell r="BL25" t="str">
            <v/>
          </cell>
          <cell r="BM25" t="str">
            <v/>
          </cell>
          <cell r="BN25">
            <v>8798.1200000000008</v>
          </cell>
        </row>
        <row r="26">
          <cell r="A26" t="str">
            <v>T-9N432 : TCC0304</v>
          </cell>
          <cell r="BE26">
            <v>4284964</v>
          </cell>
          <cell r="BI26" t="str">
            <v/>
          </cell>
          <cell r="BJ26">
            <v>4284964</v>
          </cell>
          <cell r="BK26" t="str">
            <v/>
          </cell>
          <cell r="BL26" t="str">
            <v/>
          </cell>
          <cell r="BM26" t="str">
            <v/>
          </cell>
          <cell r="BN26">
            <v>4284964</v>
          </cell>
        </row>
        <row r="27">
          <cell r="A27" t="str">
            <v>T-9N432 : TCC0405</v>
          </cell>
          <cell r="BE27">
            <v>1490391.36</v>
          </cell>
          <cell r="BI27" t="str">
            <v/>
          </cell>
          <cell r="BJ27">
            <v>1490391.36</v>
          </cell>
          <cell r="BK27" t="str">
            <v/>
          </cell>
          <cell r="BL27" t="str">
            <v/>
          </cell>
          <cell r="BM27" t="str">
            <v/>
          </cell>
          <cell r="BN27">
            <v>1490391.36</v>
          </cell>
        </row>
        <row r="28">
          <cell r="BE28" t="str">
            <v/>
          </cell>
          <cell r="BI28" t="str">
            <v/>
          </cell>
          <cell r="BJ28" t="str">
            <v/>
          </cell>
          <cell r="BK28" t="str">
            <v/>
          </cell>
          <cell r="BL28" t="str">
            <v/>
          </cell>
          <cell r="BM28" t="str">
            <v/>
          </cell>
          <cell r="BN28" t="str">
            <v/>
          </cell>
        </row>
        <row r="29">
          <cell r="BE29" t="str">
            <v/>
          </cell>
          <cell r="BI29" t="str">
            <v/>
          </cell>
          <cell r="BJ29" t="str">
            <v/>
          </cell>
          <cell r="BK29" t="str">
            <v/>
          </cell>
          <cell r="BL29" t="str">
            <v/>
          </cell>
          <cell r="BM29" t="str">
            <v/>
          </cell>
          <cell r="BN29" t="str">
            <v/>
          </cell>
        </row>
        <row r="30">
          <cell r="BE30" t="str">
            <v/>
          </cell>
          <cell r="BI30" t="str">
            <v/>
          </cell>
          <cell r="BJ30" t="str">
            <v/>
          </cell>
          <cell r="BK30" t="str">
            <v/>
          </cell>
          <cell r="BL30" t="str">
            <v/>
          </cell>
          <cell r="BM30" t="str">
            <v/>
          </cell>
          <cell r="BN30" t="str">
            <v/>
          </cell>
        </row>
        <row r="31">
          <cell r="BE31" t="str">
            <v/>
          </cell>
          <cell r="BI31" t="str">
            <v/>
          </cell>
          <cell r="BJ31" t="str">
            <v/>
          </cell>
          <cell r="BK31" t="str">
            <v/>
          </cell>
          <cell r="BL31" t="str">
            <v/>
          </cell>
          <cell r="BM31" t="str">
            <v/>
          </cell>
          <cell r="BN31" t="str">
            <v/>
          </cell>
        </row>
        <row r="32">
          <cell r="BE32" t="str">
            <v/>
          </cell>
          <cell r="BI32" t="str">
            <v/>
          </cell>
          <cell r="BJ32" t="str">
            <v/>
          </cell>
          <cell r="BK32" t="str">
            <v/>
          </cell>
          <cell r="BL32" t="str">
            <v/>
          </cell>
          <cell r="BM32" t="str">
            <v/>
          </cell>
          <cell r="BN32" t="str">
            <v/>
          </cell>
        </row>
        <row r="33">
          <cell r="BE33" t="str">
            <v/>
          </cell>
          <cell r="BI33" t="str">
            <v/>
          </cell>
          <cell r="BJ33" t="str">
            <v/>
          </cell>
          <cell r="BK33" t="str">
            <v/>
          </cell>
          <cell r="BL33" t="str">
            <v/>
          </cell>
          <cell r="BM33" t="str">
            <v/>
          </cell>
          <cell r="BN33" t="str">
            <v/>
          </cell>
        </row>
        <row r="34">
          <cell r="BE34" t="str">
            <v/>
          </cell>
          <cell r="BI34" t="str">
            <v/>
          </cell>
          <cell r="BJ34" t="str">
            <v/>
          </cell>
          <cell r="BK34" t="str">
            <v/>
          </cell>
          <cell r="BL34" t="str">
            <v/>
          </cell>
          <cell r="BM34" t="str">
            <v/>
          </cell>
          <cell r="BN34" t="str">
            <v/>
          </cell>
        </row>
        <row r="35">
          <cell r="BE35" t="str">
            <v/>
          </cell>
          <cell r="BI35" t="str">
            <v/>
          </cell>
          <cell r="BJ35" t="str">
            <v/>
          </cell>
          <cell r="BK35" t="str">
            <v/>
          </cell>
          <cell r="BL35" t="str">
            <v/>
          </cell>
          <cell r="BM35" t="str">
            <v/>
          </cell>
          <cell r="BN35" t="str">
            <v/>
          </cell>
        </row>
        <row r="36">
          <cell r="BE36" t="str">
            <v/>
          </cell>
          <cell r="BI36" t="str">
            <v/>
          </cell>
          <cell r="BJ36" t="str">
            <v/>
          </cell>
          <cell r="BK36" t="str">
            <v/>
          </cell>
          <cell r="BL36" t="str">
            <v/>
          </cell>
          <cell r="BM36" t="str">
            <v/>
          </cell>
          <cell r="BN36" t="str">
            <v/>
          </cell>
        </row>
        <row r="37">
          <cell r="BE37" t="str">
            <v/>
          </cell>
          <cell r="BI37" t="str">
            <v/>
          </cell>
          <cell r="BJ37" t="str">
            <v/>
          </cell>
          <cell r="BK37" t="str">
            <v/>
          </cell>
          <cell r="BL37" t="str">
            <v/>
          </cell>
          <cell r="BM37" t="str">
            <v/>
          </cell>
          <cell r="BN37" t="str">
            <v/>
          </cell>
        </row>
        <row r="38">
          <cell r="BE38" t="str">
            <v/>
          </cell>
          <cell r="BI38" t="str">
            <v/>
          </cell>
          <cell r="BJ38" t="str">
            <v/>
          </cell>
          <cell r="BK38" t="str">
            <v/>
          </cell>
          <cell r="BL38" t="str">
            <v/>
          </cell>
          <cell r="BM38" t="str">
            <v/>
          </cell>
          <cell r="BN38" t="str">
            <v/>
          </cell>
        </row>
        <row r="39">
          <cell r="BE39" t="str">
            <v/>
          </cell>
          <cell r="BI39" t="str">
            <v/>
          </cell>
          <cell r="BJ39" t="str">
            <v/>
          </cell>
          <cell r="BK39" t="str">
            <v/>
          </cell>
          <cell r="BL39" t="str">
            <v/>
          </cell>
          <cell r="BM39" t="str">
            <v/>
          </cell>
          <cell r="BN39" t="str">
            <v/>
          </cell>
        </row>
        <row r="40">
          <cell r="BE40" t="str">
            <v/>
          </cell>
          <cell r="BI40" t="str">
            <v/>
          </cell>
          <cell r="BJ40" t="str">
            <v/>
          </cell>
          <cell r="BK40" t="str">
            <v/>
          </cell>
          <cell r="BL40" t="str">
            <v/>
          </cell>
          <cell r="BM40" t="str">
            <v/>
          </cell>
          <cell r="BN40" t="str">
            <v/>
          </cell>
        </row>
        <row r="41">
          <cell r="BE41" t="str">
            <v/>
          </cell>
          <cell r="BI41" t="str">
            <v/>
          </cell>
          <cell r="BJ41" t="str">
            <v/>
          </cell>
          <cell r="BK41" t="str">
            <v/>
          </cell>
          <cell r="BL41" t="str">
            <v/>
          </cell>
          <cell r="BM41" t="str">
            <v/>
          </cell>
          <cell r="BN41" t="str">
            <v/>
          </cell>
        </row>
        <row r="42">
          <cell r="BE42" t="str">
            <v/>
          </cell>
          <cell r="BI42" t="str">
            <v/>
          </cell>
          <cell r="BJ42" t="str">
            <v/>
          </cell>
          <cell r="BK42" t="str">
            <v/>
          </cell>
          <cell r="BL42" t="str">
            <v/>
          </cell>
          <cell r="BM42" t="str">
            <v/>
          </cell>
          <cell r="BN42" t="str">
            <v/>
          </cell>
        </row>
        <row r="43">
          <cell r="BE43" t="str">
            <v/>
          </cell>
          <cell r="BI43" t="str">
            <v/>
          </cell>
          <cell r="BJ43" t="str">
            <v/>
          </cell>
          <cell r="BK43" t="str">
            <v/>
          </cell>
          <cell r="BL43" t="str">
            <v/>
          </cell>
          <cell r="BM43" t="str">
            <v/>
          </cell>
          <cell r="BN43" t="str">
            <v/>
          </cell>
        </row>
        <row r="44">
          <cell r="BE44" t="str">
            <v/>
          </cell>
          <cell r="BI44" t="str">
            <v/>
          </cell>
          <cell r="BJ44" t="str">
            <v/>
          </cell>
          <cell r="BK44" t="str">
            <v/>
          </cell>
          <cell r="BL44" t="str">
            <v/>
          </cell>
          <cell r="BM44" t="str">
            <v/>
          </cell>
          <cell r="BN44" t="str">
            <v/>
          </cell>
        </row>
        <row r="45">
          <cell r="BE45" t="str">
            <v/>
          </cell>
          <cell r="BI45" t="str">
            <v/>
          </cell>
          <cell r="BJ45" t="str">
            <v/>
          </cell>
          <cell r="BK45" t="str">
            <v/>
          </cell>
          <cell r="BL45" t="str">
            <v/>
          </cell>
          <cell r="BM45" t="str">
            <v/>
          </cell>
          <cell r="BN45" t="str">
            <v/>
          </cell>
        </row>
        <row r="46">
          <cell r="BE46" t="str">
            <v/>
          </cell>
          <cell r="BI46" t="str">
            <v/>
          </cell>
          <cell r="BJ46" t="str">
            <v/>
          </cell>
          <cell r="BK46" t="str">
            <v/>
          </cell>
          <cell r="BL46" t="str">
            <v/>
          </cell>
          <cell r="BM46" t="str">
            <v/>
          </cell>
          <cell r="BN46" t="str">
            <v/>
          </cell>
        </row>
        <row r="47">
          <cell r="BE47" t="str">
            <v/>
          </cell>
          <cell r="BI47" t="str">
            <v/>
          </cell>
          <cell r="BJ47" t="str">
            <v/>
          </cell>
          <cell r="BK47" t="str">
            <v/>
          </cell>
          <cell r="BL47" t="str">
            <v/>
          </cell>
          <cell r="BM47" t="str">
            <v/>
          </cell>
          <cell r="BN47" t="str">
            <v/>
          </cell>
        </row>
        <row r="48">
          <cell r="BE48" t="str">
            <v/>
          </cell>
          <cell r="BI48" t="str">
            <v/>
          </cell>
          <cell r="BJ48" t="str">
            <v/>
          </cell>
          <cell r="BK48" t="str">
            <v/>
          </cell>
          <cell r="BL48" t="str">
            <v/>
          </cell>
          <cell r="BM48" t="str">
            <v/>
          </cell>
          <cell r="BN48" t="str">
            <v/>
          </cell>
        </row>
        <row r="49">
          <cell r="BE49" t="str">
            <v/>
          </cell>
          <cell r="BI49" t="str">
            <v/>
          </cell>
          <cell r="BJ49" t="str">
            <v/>
          </cell>
          <cell r="BK49" t="str">
            <v/>
          </cell>
          <cell r="BL49" t="str">
            <v/>
          </cell>
          <cell r="BM49" t="str">
            <v/>
          </cell>
          <cell r="BN49" t="str">
            <v/>
          </cell>
        </row>
        <row r="50">
          <cell r="BE50" t="str">
            <v/>
          </cell>
          <cell r="BI50" t="str">
            <v/>
          </cell>
          <cell r="BJ50" t="str">
            <v/>
          </cell>
          <cell r="BK50" t="str">
            <v/>
          </cell>
          <cell r="BL50" t="str">
            <v/>
          </cell>
          <cell r="BM50" t="str">
            <v/>
          </cell>
          <cell r="BN50" t="str">
            <v/>
          </cell>
        </row>
        <row r="51">
          <cell r="BE51" t="str">
            <v/>
          </cell>
          <cell r="BI51" t="str">
            <v/>
          </cell>
          <cell r="BJ51" t="str">
            <v/>
          </cell>
          <cell r="BK51" t="str">
            <v/>
          </cell>
          <cell r="BL51" t="str">
            <v/>
          </cell>
          <cell r="BM51" t="str">
            <v/>
          </cell>
          <cell r="BN51" t="str">
            <v/>
          </cell>
        </row>
        <row r="52">
          <cell r="BE52" t="str">
            <v/>
          </cell>
          <cell r="BI52" t="str">
            <v/>
          </cell>
          <cell r="BJ52" t="str">
            <v/>
          </cell>
          <cell r="BK52" t="str">
            <v/>
          </cell>
          <cell r="BL52" t="str">
            <v/>
          </cell>
          <cell r="BM52" t="str">
            <v/>
          </cell>
          <cell r="BN52" t="str">
            <v/>
          </cell>
        </row>
        <row r="53">
          <cell r="BE53" t="str">
            <v/>
          </cell>
          <cell r="BI53" t="str">
            <v/>
          </cell>
          <cell r="BJ53" t="str">
            <v/>
          </cell>
          <cell r="BK53" t="str">
            <v/>
          </cell>
          <cell r="BL53" t="str">
            <v/>
          </cell>
          <cell r="BM53" t="str">
            <v/>
          </cell>
          <cell r="BN53" t="str">
            <v/>
          </cell>
        </row>
        <row r="54">
          <cell r="BE54" t="str">
            <v/>
          </cell>
          <cell r="BI54" t="str">
            <v/>
          </cell>
          <cell r="BJ54" t="str">
            <v/>
          </cell>
          <cell r="BK54" t="str">
            <v/>
          </cell>
          <cell r="BL54" t="str">
            <v/>
          </cell>
          <cell r="BM54" t="str">
            <v/>
          </cell>
          <cell r="BN54" t="str">
            <v/>
          </cell>
        </row>
        <row r="55">
          <cell r="BE55" t="str">
            <v/>
          </cell>
          <cell r="BI55" t="str">
            <v/>
          </cell>
          <cell r="BJ55" t="str">
            <v/>
          </cell>
          <cell r="BK55" t="str">
            <v/>
          </cell>
          <cell r="BL55" t="str">
            <v/>
          </cell>
          <cell r="BM55" t="str">
            <v/>
          </cell>
          <cell r="BN55" t="str">
            <v/>
          </cell>
        </row>
        <row r="56">
          <cell r="BE56" t="str">
            <v/>
          </cell>
          <cell r="BI56" t="str">
            <v/>
          </cell>
          <cell r="BJ56" t="str">
            <v/>
          </cell>
          <cell r="BK56" t="str">
            <v/>
          </cell>
          <cell r="BL56" t="str">
            <v/>
          </cell>
          <cell r="BM56" t="str">
            <v/>
          </cell>
          <cell r="BN56" t="str">
            <v/>
          </cell>
        </row>
        <row r="57">
          <cell r="BE57" t="str">
            <v/>
          </cell>
          <cell r="BI57" t="str">
            <v/>
          </cell>
          <cell r="BJ57" t="str">
            <v/>
          </cell>
          <cell r="BK57" t="str">
            <v/>
          </cell>
          <cell r="BL57" t="str">
            <v/>
          </cell>
          <cell r="BM57" t="str">
            <v/>
          </cell>
          <cell r="BN57" t="str">
            <v/>
          </cell>
        </row>
        <row r="58">
          <cell r="BE58" t="str">
            <v/>
          </cell>
          <cell r="BI58" t="str">
            <v/>
          </cell>
          <cell r="BJ58" t="str">
            <v/>
          </cell>
          <cell r="BK58" t="str">
            <v/>
          </cell>
          <cell r="BL58" t="str">
            <v/>
          </cell>
          <cell r="BM58" t="str">
            <v/>
          </cell>
          <cell r="BN58" t="str">
            <v/>
          </cell>
        </row>
        <row r="59">
          <cell r="BE59" t="str">
            <v/>
          </cell>
          <cell r="BI59" t="str">
            <v/>
          </cell>
          <cell r="BJ59" t="str">
            <v/>
          </cell>
          <cell r="BK59" t="str">
            <v/>
          </cell>
          <cell r="BL59" t="str">
            <v/>
          </cell>
          <cell r="BM59" t="str">
            <v/>
          </cell>
          <cell r="BN59" t="str">
            <v/>
          </cell>
        </row>
        <row r="60">
          <cell r="BE60" t="str">
            <v/>
          </cell>
          <cell r="BI60" t="str">
            <v/>
          </cell>
          <cell r="BJ60" t="str">
            <v/>
          </cell>
          <cell r="BK60" t="str">
            <v/>
          </cell>
          <cell r="BL60" t="str">
            <v/>
          </cell>
          <cell r="BM60" t="str">
            <v/>
          </cell>
          <cell r="BN60" t="str">
            <v/>
          </cell>
        </row>
        <row r="61">
          <cell r="BE61" t="str">
            <v/>
          </cell>
          <cell r="BI61" t="str">
            <v/>
          </cell>
          <cell r="BJ61" t="str">
            <v/>
          </cell>
          <cell r="BK61" t="str">
            <v/>
          </cell>
          <cell r="BL61" t="str">
            <v/>
          </cell>
          <cell r="BM61" t="str">
            <v/>
          </cell>
          <cell r="BN61" t="str">
            <v/>
          </cell>
        </row>
        <row r="62">
          <cell r="BE62" t="str">
            <v/>
          </cell>
          <cell r="BI62" t="str">
            <v/>
          </cell>
          <cell r="BJ62" t="str">
            <v/>
          </cell>
          <cell r="BK62" t="str">
            <v/>
          </cell>
          <cell r="BL62" t="str">
            <v/>
          </cell>
          <cell r="BM62" t="str">
            <v/>
          </cell>
          <cell r="BN62" t="str">
            <v/>
          </cell>
        </row>
        <row r="63">
          <cell r="BE63" t="str">
            <v/>
          </cell>
          <cell r="BI63" t="str">
            <v/>
          </cell>
          <cell r="BJ63" t="str">
            <v/>
          </cell>
          <cell r="BK63" t="str">
            <v/>
          </cell>
          <cell r="BL63" t="str">
            <v/>
          </cell>
          <cell r="BM63" t="str">
            <v/>
          </cell>
          <cell r="BN63" t="str">
            <v/>
          </cell>
        </row>
        <row r="64">
          <cell r="BE64" t="str">
            <v/>
          </cell>
          <cell r="BI64" t="str">
            <v/>
          </cell>
          <cell r="BJ64" t="str">
            <v/>
          </cell>
          <cell r="BK64" t="str">
            <v/>
          </cell>
          <cell r="BL64" t="str">
            <v/>
          </cell>
          <cell r="BM64" t="str">
            <v/>
          </cell>
          <cell r="BN64" t="str">
            <v/>
          </cell>
        </row>
        <row r="65">
          <cell r="BE65" t="str">
            <v/>
          </cell>
          <cell r="BI65" t="str">
            <v/>
          </cell>
          <cell r="BJ65" t="str">
            <v/>
          </cell>
          <cell r="BK65" t="str">
            <v/>
          </cell>
          <cell r="BL65" t="str">
            <v/>
          </cell>
          <cell r="BM65" t="str">
            <v/>
          </cell>
          <cell r="BN65" t="str">
            <v/>
          </cell>
        </row>
        <row r="66">
          <cell r="BE66" t="str">
            <v/>
          </cell>
          <cell r="BI66" t="str">
            <v/>
          </cell>
          <cell r="BJ66" t="str">
            <v/>
          </cell>
          <cell r="BK66" t="str">
            <v/>
          </cell>
          <cell r="BL66" t="str">
            <v/>
          </cell>
          <cell r="BM66" t="str">
            <v/>
          </cell>
          <cell r="BN66" t="str">
            <v/>
          </cell>
        </row>
        <row r="67">
          <cell r="BE67" t="str">
            <v/>
          </cell>
          <cell r="BI67" t="str">
            <v/>
          </cell>
          <cell r="BJ67" t="str">
            <v/>
          </cell>
          <cell r="BK67" t="str">
            <v/>
          </cell>
          <cell r="BL67" t="str">
            <v/>
          </cell>
          <cell r="BM67" t="str">
            <v/>
          </cell>
          <cell r="BN67" t="str">
            <v/>
          </cell>
        </row>
        <row r="68">
          <cell r="BE68" t="str">
            <v/>
          </cell>
          <cell r="BI68" t="str">
            <v/>
          </cell>
          <cell r="BJ68" t="str">
            <v/>
          </cell>
          <cell r="BK68" t="str">
            <v/>
          </cell>
          <cell r="BL68" t="str">
            <v/>
          </cell>
          <cell r="BM68" t="str">
            <v/>
          </cell>
          <cell r="BN68" t="str">
            <v/>
          </cell>
        </row>
        <row r="69">
          <cell r="BE69" t="str">
            <v/>
          </cell>
          <cell r="BI69" t="str">
            <v/>
          </cell>
          <cell r="BJ69" t="str">
            <v/>
          </cell>
          <cell r="BK69" t="str">
            <v/>
          </cell>
          <cell r="BL69" t="str">
            <v/>
          </cell>
          <cell r="BM69" t="str">
            <v/>
          </cell>
          <cell r="BN69" t="str">
            <v/>
          </cell>
        </row>
        <row r="70">
          <cell r="BE70" t="str">
            <v/>
          </cell>
          <cell r="BI70" t="str">
            <v/>
          </cell>
          <cell r="BJ70" t="str">
            <v/>
          </cell>
          <cell r="BK70" t="str">
            <v/>
          </cell>
          <cell r="BL70" t="str">
            <v/>
          </cell>
          <cell r="BM70" t="str">
            <v/>
          </cell>
          <cell r="BN70" t="str">
            <v/>
          </cell>
        </row>
        <row r="71">
          <cell r="BE71" t="str">
            <v/>
          </cell>
          <cell r="BI71" t="str">
            <v/>
          </cell>
          <cell r="BJ71" t="str">
            <v/>
          </cell>
          <cell r="BK71" t="str">
            <v/>
          </cell>
          <cell r="BL71" t="str">
            <v/>
          </cell>
          <cell r="BM71" t="str">
            <v/>
          </cell>
          <cell r="BN71" t="str">
            <v/>
          </cell>
        </row>
        <row r="72">
          <cell r="BE72" t="str">
            <v/>
          </cell>
          <cell r="BI72" t="str">
            <v/>
          </cell>
          <cell r="BJ72" t="str">
            <v/>
          </cell>
          <cell r="BK72" t="str">
            <v/>
          </cell>
          <cell r="BL72" t="str">
            <v/>
          </cell>
          <cell r="BM72" t="str">
            <v/>
          </cell>
          <cell r="BN72" t="str">
            <v/>
          </cell>
        </row>
        <row r="73">
          <cell r="BE73" t="str">
            <v/>
          </cell>
          <cell r="BI73" t="str">
            <v/>
          </cell>
          <cell r="BJ73" t="str">
            <v/>
          </cell>
          <cell r="BK73" t="str">
            <v/>
          </cell>
          <cell r="BL73" t="str">
            <v/>
          </cell>
          <cell r="BM73" t="str">
            <v/>
          </cell>
          <cell r="BN73" t="str">
            <v/>
          </cell>
        </row>
        <row r="74">
          <cell r="BE74" t="str">
            <v/>
          </cell>
          <cell r="BI74" t="str">
            <v/>
          </cell>
          <cell r="BJ74" t="str">
            <v/>
          </cell>
          <cell r="BK74" t="str">
            <v/>
          </cell>
          <cell r="BL74" t="str">
            <v/>
          </cell>
          <cell r="BM74" t="str">
            <v/>
          </cell>
          <cell r="BN74" t="str">
            <v/>
          </cell>
        </row>
        <row r="75">
          <cell r="BE75" t="str">
            <v/>
          </cell>
          <cell r="BI75" t="str">
            <v/>
          </cell>
          <cell r="BJ75" t="str">
            <v/>
          </cell>
          <cell r="BK75" t="str">
            <v/>
          </cell>
          <cell r="BL75" t="str">
            <v/>
          </cell>
          <cell r="BM75" t="str">
            <v/>
          </cell>
          <cell r="BN75" t="str">
            <v/>
          </cell>
        </row>
        <row r="76">
          <cell r="BE76" t="str">
            <v/>
          </cell>
          <cell r="BI76" t="str">
            <v/>
          </cell>
          <cell r="BJ76" t="str">
            <v/>
          </cell>
          <cell r="BK76" t="str">
            <v/>
          </cell>
          <cell r="BL76" t="str">
            <v/>
          </cell>
          <cell r="BM76" t="str">
            <v/>
          </cell>
          <cell r="BN76" t="str">
            <v/>
          </cell>
        </row>
        <row r="77">
          <cell r="BE77" t="str">
            <v/>
          </cell>
          <cell r="BI77" t="str">
            <v/>
          </cell>
          <cell r="BJ77" t="str">
            <v/>
          </cell>
          <cell r="BK77" t="str">
            <v/>
          </cell>
          <cell r="BL77" t="str">
            <v/>
          </cell>
          <cell r="BM77" t="str">
            <v/>
          </cell>
          <cell r="BN77" t="str">
            <v/>
          </cell>
        </row>
        <row r="78">
          <cell r="BE78" t="str">
            <v/>
          </cell>
          <cell r="BI78" t="str">
            <v/>
          </cell>
          <cell r="BJ78" t="str">
            <v/>
          </cell>
          <cell r="BK78" t="str">
            <v/>
          </cell>
          <cell r="BL78" t="str">
            <v/>
          </cell>
          <cell r="BM78" t="str">
            <v/>
          </cell>
          <cell r="BN78" t="str">
            <v/>
          </cell>
        </row>
        <row r="79">
          <cell r="BE79" t="str">
            <v/>
          </cell>
          <cell r="BI79" t="str">
            <v/>
          </cell>
          <cell r="BJ79" t="str">
            <v/>
          </cell>
          <cell r="BK79" t="str">
            <v/>
          </cell>
          <cell r="BL79" t="str">
            <v/>
          </cell>
          <cell r="BM79" t="str">
            <v/>
          </cell>
          <cell r="BN79" t="str">
            <v/>
          </cell>
        </row>
        <row r="80">
          <cell r="BE80" t="str">
            <v/>
          </cell>
          <cell r="BI80" t="str">
            <v/>
          </cell>
          <cell r="BJ80" t="str">
            <v/>
          </cell>
          <cell r="BK80" t="str">
            <v/>
          </cell>
          <cell r="BL80" t="str">
            <v/>
          </cell>
          <cell r="BM80" t="str">
            <v/>
          </cell>
          <cell r="BN80" t="str">
            <v/>
          </cell>
        </row>
        <row r="81">
          <cell r="BE81" t="str">
            <v/>
          </cell>
          <cell r="BI81" t="str">
            <v/>
          </cell>
          <cell r="BJ81" t="str">
            <v/>
          </cell>
          <cell r="BK81" t="str">
            <v/>
          </cell>
          <cell r="BL81" t="str">
            <v/>
          </cell>
          <cell r="BM81" t="str">
            <v/>
          </cell>
          <cell r="BN81" t="str">
            <v/>
          </cell>
        </row>
        <row r="82">
          <cell r="BE82" t="str">
            <v/>
          </cell>
          <cell r="BI82" t="str">
            <v/>
          </cell>
          <cell r="BJ82" t="str">
            <v/>
          </cell>
          <cell r="BK82" t="str">
            <v/>
          </cell>
          <cell r="BL82" t="str">
            <v/>
          </cell>
          <cell r="BM82" t="str">
            <v/>
          </cell>
          <cell r="BN82" t="str">
            <v/>
          </cell>
        </row>
        <row r="83">
          <cell r="BE83" t="str">
            <v/>
          </cell>
          <cell r="BI83" t="str">
            <v/>
          </cell>
          <cell r="BJ83" t="str">
            <v/>
          </cell>
          <cell r="BK83" t="str">
            <v/>
          </cell>
          <cell r="BL83" t="str">
            <v/>
          </cell>
          <cell r="BM83" t="str">
            <v/>
          </cell>
          <cell r="BN83" t="str">
            <v/>
          </cell>
        </row>
        <row r="84">
          <cell r="BE84" t="str">
            <v/>
          </cell>
          <cell r="BI84" t="str">
            <v/>
          </cell>
          <cell r="BJ84" t="str">
            <v/>
          </cell>
          <cell r="BK84" t="str">
            <v/>
          </cell>
          <cell r="BL84" t="str">
            <v/>
          </cell>
          <cell r="BM84" t="str">
            <v/>
          </cell>
          <cell r="BN84" t="str">
            <v/>
          </cell>
        </row>
        <row r="85">
          <cell r="BE85" t="str">
            <v/>
          </cell>
          <cell r="BI85" t="str">
            <v/>
          </cell>
          <cell r="BJ85" t="str">
            <v/>
          </cell>
          <cell r="BK85" t="str">
            <v/>
          </cell>
          <cell r="BL85" t="str">
            <v/>
          </cell>
          <cell r="BM85" t="str">
            <v/>
          </cell>
          <cell r="BN85" t="str">
            <v/>
          </cell>
        </row>
        <row r="86">
          <cell r="BE86" t="str">
            <v/>
          </cell>
          <cell r="BI86" t="str">
            <v/>
          </cell>
          <cell r="BJ86" t="str">
            <v/>
          </cell>
          <cell r="BK86" t="str">
            <v/>
          </cell>
          <cell r="BL86" t="str">
            <v/>
          </cell>
          <cell r="BM86" t="str">
            <v/>
          </cell>
          <cell r="BN86" t="str">
            <v/>
          </cell>
        </row>
        <row r="87">
          <cell r="BE87" t="str">
            <v/>
          </cell>
          <cell r="BI87" t="str">
            <v/>
          </cell>
          <cell r="BJ87" t="str">
            <v/>
          </cell>
          <cell r="BK87" t="str">
            <v/>
          </cell>
          <cell r="BL87" t="str">
            <v/>
          </cell>
          <cell r="BM87" t="str">
            <v/>
          </cell>
          <cell r="BN87" t="str">
            <v/>
          </cell>
        </row>
        <row r="88">
          <cell r="BE88" t="str">
            <v/>
          </cell>
          <cell r="BI88" t="str">
            <v/>
          </cell>
          <cell r="BJ88" t="str">
            <v/>
          </cell>
          <cell r="BK88" t="str">
            <v/>
          </cell>
          <cell r="BL88" t="str">
            <v/>
          </cell>
          <cell r="BM88" t="str">
            <v/>
          </cell>
          <cell r="BN88" t="str">
            <v/>
          </cell>
        </row>
        <row r="89">
          <cell r="BE89" t="str">
            <v/>
          </cell>
          <cell r="BI89" t="str">
            <v/>
          </cell>
          <cell r="BJ89" t="str">
            <v/>
          </cell>
          <cell r="BK89" t="str">
            <v/>
          </cell>
          <cell r="BL89" t="str">
            <v/>
          </cell>
          <cell r="BM89" t="str">
            <v/>
          </cell>
          <cell r="BN89" t="str">
            <v/>
          </cell>
        </row>
        <row r="90">
          <cell r="BE90" t="str">
            <v/>
          </cell>
          <cell r="BI90" t="str">
            <v/>
          </cell>
          <cell r="BJ90" t="str">
            <v/>
          </cell>
          <cell r="BK90" t="str">
            <v/>
          </cell>
          <cell r="BL90" t="str">
            <v/>
          </cell>
          <cell r="BM90" t="str">
            <v/>
          </cell>
          <cell r="BN90" t="str">
            <v/>
          </cell>
        </row>
        <row r="91">
          <cell r="BE91" t="str">
            <v/>
          </cell>
          <cell r="BI91" t="str">
            <v/>
          </cell>
          <cell r="BJ91" t="str">
            <v/>
          </cell>
          <cell r="BK91" t="str">
            <v/>
          </cell>
          <cell r="BL91" t="str">
            <v/>
          </cell>
          <cell r="BM91" t="str">
            <v/>
          </cell>
          <cell r="BN91" t="str">
            <v/>
          </cell>
        </row>
        <row r="92">
          <cell r="BE92" t="str">
            <v/>
          </cell>
          <cell r="BI92" t="str">
            <v/>
          </cell>
          <cell r="BJ92" t="str">
            <v/>
          </cell>
          <cell r="BK92" t="str">
            <v/>
          </cell>
          <cell r="BL92" t="str">
            <v/>
          </cell>
          <cell r="BM92" t="str">
            <v/>
          </cell>
          <cell r="BN92" t="str">
            <v/>
          </cell>
        </row>
        <row r="93">
          <cell r="BE93" t="str">
            <v/>
          </cell>
          <cell r="BI93" t="str">
            <v/>
          </cell>
          <cell r="BJ93" t="str">
            <v/>
          </cell>
          <cell r="BK93" t="str">
            <v/>
          </cell>
          <cell r="BL93" t="str">
            <v/>
          </cell>
          <cell r="BM93" t="str">
            <v/>
          </cell>
          <cell r="BN93" t="str">
            <v/>
          </cell>
        </row>
        <row r="94">
          <cell r="BE94" t="str">
            <v/>
          </cell>
          <cell r="BI94" t="str">
            <v/>
          </cell>
          <cell r="BJ94" t="str">
            <v/>
          </cell>
          <cell r="BK94" t="str">
            <v/>
          </cell>
          <cell r="BL94" t="str">
            <v/>
          </cell>
          <cell r="BM94" t="str">
            <v/>
          </cell>
          <cell r="BN94" t="str">
            <v/>
          </cell>
        </row>
        <row r="95">
          <cell r="BE95" t="str">
            <v/>
          </cell>
          <cell r="BI95" t="str">
            <v/>
          </cell>
          <cell r="BJ95" t="str">
            <v/>
          </cell>
          <cell r="BK95" t="str">
            <v/>
          </cell>
          <cell r="BL95" t="str">
            <v/>
          </cell>
          <cell r="BM95" t="str">
            <v/>
          </cell>
          <cell r="BN95" t="str">
            <v/>
          </cell>
        </row>
        <row r="96">
          <cell r="BE96" t="str">
            <v/>
          </cell>
          <cell r="BI96" t="str">
            <v/>
          </cell>
          <cell r="BJ96" t="str">
            <v/>
          </cell>
          <cell r="BK96" t="str">
            <v/>
          </cell>
          <cell r="BL96" t="str">
            <v/>
          </cell>
          <cell r="BM96" t="str">
            <v/>
          </cell>
          <cell r="BN96" t="str">
            <v/>
          </cell>
        </row>
        <row r="97">
          <cell r="BE97" t="str">
            <v/>
          </cell>
          <cell r="BI97" t="str">
            <v/>
          </cell>
          <cell r="BJ97" t="str">
            <v/>
          </cell>
          <cell r="BK97" t="str">
            <v/>
          </cell>
          <cell r="BL97" t="str">
            <v/>
          </cell>
          <cell r="BM97" t="str">
            <v/>
          </cell>
          <cell r="BN97" t="str">
            <v/>
          </cell>
        </row>
        <row r="98">
          <cell r="BE98" t="str">
            <v/>
          </cell>
          <cell r="BI98" t="str">
            <v/>
          </cell>
          <cell r="BJ98" t="str">
            <v/>
          </cell>
          <cell r="BK98" t="str">
            <v/>
          </cell>
          <cell r="BL98" t="str">
            <v/>
          </cell>
          <cell r="BM98" t="str">
            <v/>
          </cell>
          <cell r="BN98" t="str">
            <v/>
          </cell>
        </row>
        <row r="99">
          <cell r="BE99" t="str">
            <v/>
          </cell>
          <cell r="BI99" t="str">
            <v/>
          </cell>
          <cell r="BJ99" t="str">
            <v/>
          </cell>
          <cell r="BK99" t="str">
            <v/>
          </cell>
          <cell r="BL99" t="str">
            <v/>
          </cell>
          <cell r="BM99" t="str">
            <v/>
          </cell>
          <cell r="BN99" t="str">
            <v/>
          </cell>
        </row>
        <row r="100">
          <cell r="BE100" t="str">
            <v/>
          </cell>
          <cell r="BI100" t="str">
            <v/>
          </cell>
          <cell r="BJ100" t="str">
            <v/>
          </cell>
          <cell r="BK100" t="str">
            <v/>
          </cell>
          <cell r="BL100" t="str">
            <v/>
          </cell>
          <cell r="BM100" t="str">
            <v/>
          </cell>
          <cell r="BN100" t="str">
            <v/>
          </cell>
        </row>
        <row r="101">
          <cell r="BE101" t="str">
            <v/>
          </cell>
          <cell r="BI101" t="str">
            <v/>
          </cell>
          <cell r="BJ101" t="str">
            <v/>
          </cell>
          <cell r="BK101" t="str">
            <v/>
          </cell>
          <cell r="BL101" t="str">
            <v/>
          </cell>
          <cell r="BM101" t="str">
            <v/>
          </cell>
          <cell r="BN101" t="str">
            <v/>
          </cell>
        </row>
        <row r="102">
          <cell r="BE102" t="str">
            <v/>
          </cell>
          <cell r="BI102" t="str">
            <v/>
          </cell>
          <cell r="BJ102" t="str">
            <v/>
          </cell>
          <cell r="BK102" t="str">
            <v/>
          </cell>
          <cell r="BL102" t="str">
            <v/>
          </cell>
          <cell r="BM102" t="str">
            <v/>
          </cell>
          <cell r="BN102" t="str">
            <v/>
          </cell>
        </row>
        <row r="103">
          <cell r="BE103" t="str">
            <v/>
          </cell>
          <cell r="BI103" t="str">
            <v/>
          </cell>
          <cell r="BJ103" t="str">
            <v/>
          </cell>
          <cell r="BK103" t="str">
            <v/>
          </cell>
          <cell r="BL103" t="str">
            <v/>
          </cell>
          <cell r="BM103" t="str">
            <v/>
          </cell>
          <cell r="BN103" t="str">
            <v/>
          </cell>
        </row>
        <row r="104">
          <cell r="BE104" t="str">
            <v/>
          </cell>
          <cell r="BI104" t="str">
            <v/>
          </cell>
          <cell r="BJ104" t="str">
            <v/>
          </cell>
          <cell r="BK104" t="str">
            <v/>
          </cell>
          <cell r="BL104" t="str">
            <v/>
          </cell>
          <cell r="BM104" t="str">
            <v/>
          </cell>
          <cell r="BN104" t="str">
            <v/>
          </cell>
        </row>
        <row r="105">
          <cell r="BE105" t="str">
            <v/>
          </cell>
          <cell r="BI105" t="str">
            <v/>
          </cell>
          <cell r="BJ105" t="str">
            <v/>
          </cell>
          <cell r="BK105" t="str">
            <v/>
          </cell>
          <cell r="BL105" t="str">
            <v/>
          </cell>
          <cell r="BM105" t="str">
            <v/>
          </cell>
          <cell r="BN105" t="str">
            <v/>
          </cell>
        </row>
        <row r="106">
          <cell r="BE106" t="str">
            <v/>
          </cell>
          <cell r="BI106" t="str">
            <v/>
          </cell>
          <cell r="BJ106" t="str">
            <v/>
          </cell>
          <cell r="BK106" t="str">
            <v/>
          </cell>
          <cell r="BL106" t="str">
            <v/>
          </cell>
          <cell r="BM106" t="str">
            <v/>
          </cell>
          <cell r="BN106" t="str">
            <v/>
          </cell>
        </row>
        <row r="107">
          <cell r="BE107" t="str">
            <v/>
          </cell>
          <cell r="BI107" t="str">
            <v/>
          </cell>
          <cell r="BJ107" t="str">
            <v/>
          </cell>
          <cell r="BK107" t="str">
            <v/>
          </cell>
          <cell r="BL107" t="str">
            <v/>
          </cell>
          <cell r="BM107" t="str">
            <v/>
          </cell>
          <cell r="BN107" t="str">
            <v/>
          </cell>
        </row>
        <row r="108">
          <cell r="BE108" t="str">
            <v/>
          </cell>
          <cell r="BI108" t="str">
            <v/>
          </cell>
          <cell r="BJ108" t="str">
            <v/>
          </cell>
          <cell r="BK108" t="str">
            <v/>
          </cell>
          <cell r="BL108" t="str">
            <v/>
          </cell>
          <cell r="BM108" t="str">
            <v/>
          </cell>
          <cell r="BN108" t="str">
            <v/>
          </cell>
        </row>
        <row r="109">
          <cell r="BE109" t="str">
            <v/>
          </cell>
          <cell r="BI109" t="str">
            <v/>
          </cell>
          <cell r="BJ109" t="str">
            <v/>
          </cell>
          <cell r="BK109" t="str">
            <v/>
          </cell>
          <cell r="BL109" t="str">
            <v/>
          </cell>
          <cell r="BM109" t="str">
            <v/>
          </cell>
          <cell r="BN109" t="str">
            <v/>
          </cell>
        </row>
        <row r="110">
          <cell r="BE110" t="str">
            <v/>
          </cell>
          <cell r="BI110" t="str">
            <v/>
          </cell>
          <cell r="BJ110" t="str">
            <v/>
          </cell>
          <cell r="BK110" t="str">
            <v/>
          </cell>
          <cell r="BL110" t="str">
            <v/>
          </cell>
          <cell r="BM110" t="str">
            <v/>
          </cell>
          <cell r="BN110" t="str">
            <v/>
          </cell>
        </row>
        <row r="111">
          <cell r="BE111" t="str">
            <v/>
          </cell>
          <cell r="BI111" t="str">
            <v/>
          </cell>
          <cell r="BJ111" t="str">
            <v/>
          </cell>
          <cell r="BK111" t="str">
            <v/>
          </cell>
          <cell r="BL111" t="str">
            <v/>
          </cell>
          <cell r="BM111" t="str">
            <v/>
          </cell>
          <cell r="BN111" t="str">
            <v/>
          </cell>
        </row>
        <row r="112">
          <cell r="BE112" t="str">
            <v/>
          </cell>
          <cell r="BI112" t="str">
            <v/>
          </cell>
          <cell r="BJ112" t="str">
            <v/>
          </cell>
          <cell r="BK112" t="str">
            <v/>
          </cell>
          <cell r="BL112" t="str">
            <v/>
          </cell>
          <cell r="BM112" t="str">
            <v/>
          </cell>
          <cell r="BN112" t="str">
            <v/>
          </cell>
        </row>
        <row r="113">
          <cell r="BE113" t="str">
            <v/>
          </cell>
          <cell r="BI113" t="str">
            <v/>
          </cell>
          <cell r="BJ113" t="str">
            <v/>
          </cell>
          <cell r="BK113" t="str">
            <v/>
          </cell>
          <cell r="BL113" t="str">
            <v/>
          </cell>
          <cell r="BM113" t="str">
            <v/>
          </cell>
          <cell r="BN113" t="str">
            <v/>
          </cell>
        </row>
        <row r="114">
          <cell r="BE114" t="str">
            <v/>
          </cell>
          <cell r="BI114" t="str">
            <v/>
          </cell>
          <cell r="BJ114" t="str">
            <v/>
          </cell>
          <cell r="BK114" t="str">
            <v/>
          </cell>
          <cell r="BL114" t="str">
            <v/>
          </cell>
          <cell r="BM114" t="str">
            <v/>
          </cell>
          <cell r="BN114" t="str">
            <v/>
          </cell>
        </row>
        <row r="115">
          <cell r="BE115" t="str">
            <v/>
          </cell>
          <cell r="BI115" t="str">
            <v/>
          </cell>
          <cell r="BJ115" t="str">
            <v/>
          </cell>
          <cell r="BK115" t="str">
            <v/>
          </cell>
          <cell r="BL115" t="str">
            <v/>
          </cell>
          <cell r="BM115" t="str">
            <v/>
          </cell>
          <cell r="BN115" t="str">
            <v/>
          </cell>
        </row>
        <row r="116">
          <cell r="BE116" t="str">
            <v/>
          </cell>
          <cell r="BI116" t="str">
            <v/>
          </cell>
          <cell r="BJ116" t="str">
            <v/>
          </cell>
          <cell r="BK116" t="str">
            <v/>
          </cell>
          <cell r="BL116" t="str">
            <v/>
          </cell>
          <cell r="BM116" t="str">
            <v/>
          </cell>
          <cell r="BN116" t="str">
            <v/>
          </cell>
        </row>
        <row r="117">
          <cell r="BE117" t="str">
            <v/>
          </cell>
          <cell r="BI117" t="str">
            <v/>
          </cell>
          <cell r="BJ117" t="str">
            <v/>
          </cell>
          <cell r="BK117" t="str">
            <v/>
          </cell>
          <cell r="BL117" t="str">
            <v/>
          </cell>
          <cell r="BM117" t="str">
            <v/>
          </cell>
          <cell r="BN117" t="str">
            <v/>
          </cell>
        </row>
        <row r="118">
          <cell r="BE118" t="str">
            <v/>
          </cell>
          <cell r="BI118" t="str">
            <v/>
          </cell>
          <cell r="BJ118" t="str">
            <v/>
          </cell>
          <cell r="BK118" t="str">
            <v/>
          </cell>
          <cell r="BL118" t="str">
            <v/>
          </cell>
          <cell r="BM118" t="str">
            <v/>
          </cell>
          <cell r="BN118" t="str">
            <v/>
          </cell>
        </row>
        <row r="119">
          <cell r="BE119" t="str">
            <v/>
          </cell>
          <cell r="BI119" t="str">
            <v/>
          </cell>
          <cell r="BJ119" t="str">
            <v/>
          </cell>
          <cell r="BK119" t="str">
            <v/>
          </cell>
          <cell r="BL119" t="str">
            <v/>
          </cell>
          <cell r="BM119" t="str">
            <v/>
          </cell>
          <cell r="BN119" t="str">
            <v/>
          </cell>
        </row>
        <row r="120">
          <cell r="BE120" t="str">
            <v/>
          </cell>
          <cell r="BI120" t="str">
            <v/>
          </cell>
          <cell r="BJ120" t="str">
            <v/>
          </cell>
          <cell r="BK120" t="str">
            <v/>
          </cell>
          <cell r="BL120" t="str">
            <v/>
          </cell>
          <cell r="BM120" t="str">
            <v/>
          </cell>
          <cell r="BN120" t="str">
            <v/>
          </cell>
        </row>
        <row r="121">
          <cell r="BE121" t="str">
            <v/>
          </cell>
          <cell r="BI121" t="str">
            <v/>
          </cell>
          <cell r="BJ121" t="str">
            <v/>
          </cell>
          <cell r="BK121" t="str">
            <v/>
          </cell>
          <cell r="BL121" t="str">
            <v/>
          </cell>
          <cell r="BM121" t="str">
            <v/>
          </cell>
          <cell r="BN121" t="str">
            <v/>
          </cell>
        </row>
        <row r="122">
          <cell r="BE122" t="str">
            <v/>
          </cell>
          <cell r="BI122" t="str">
            <v/>
          </cell>
          <cell r="BJ122" t="str">
            <v/>
          </cell>
          <cell r="BK122" t="str">
            <v/>
          </cell>
          <cell r="BL122" t="str">
            <v/>
          </cell>
          <cell r="BM122" t="str">
            <v/>
          </cell>
          <cell r="BN122" t="str">
            <v/>
          </cell>
        </row>
        <row r="123">
          <cell r="BE123" t="str">
            <v/>
          </cell>
          <cell r="BI123" t="str">
            <v/>
          </cell>
          <cell r="BJ123" t="str">
            <v/>
          </cell>
          <cell r="BK123" t="str">
            <v/>
          </cell>
          <cell r="BL123" t="str">
            <v/>
          </cell>
          <cell r="BM123" t="str">
            <v/>
          </cell>
          <cell r="BN123" t="str">
            <v/>
          </cell>
        </row>
        <row r="124">
          <cell r="BE124" t="str">
            <v/>
          </cell>
          <cell r="BI124" t="str">
            <v/>
          </cell>
          <cell r="BJ124" t="str">
            <v/>
          </cell>
          <cell r="BK124" t="str">
            <v/>
          </cell>
          <cell r="BL124" t="str">
            <v/>
          </cell>
          <cell r="BM124" t="str">
            <v/>
          </cell>
          <cell r="BN124" t="str">
            <v/>
          </cell>
        </row>
        <row r="125">
          <cell r="BE125" t="str">
            <v/>
          </cell>
          <cell r="BI125" t="str">
            <v/>
          </cell>
          <cell r="BJ125" t="str">
            <v/>
          </cell>
          <cell r="BK125" t="str">
            <v/>
          </cell>
          <cell r="BL125" t="str">
            <v/>
          </cell>
          <cell r="BM125" t="str">
            <v/>
          </cell>
          <cell r="BN125" t="str">
            <v/>
          </cell>
        </row>
        <row r="126">
          <cell r="BE126" t="str">
            <v/>
          </cell>
          <cell r="BI126" t="str">
            <v/>
          </cell>
          <cell r="BJ126" t="str">
            <v/>
          </cell>
          <cell r="BK126" t="str">
            <v/>
          </cell>
          <cell r="BL126" t="str">
            <v/>
          </cell>
          <cell r="BM126" t="str">
            <v/>
          </cell>
          <cell r="BN126" t="str">
            <v/>
          </cell>
        </row>
        <row r="127">
          <cell r="BE127" t="str">
            <v/>
          </cell>
          <cell r="BI127" t="str">
            <v/>
          </cell>
          <cell r="BJ127" t="str">
            <v/>
          </cell>
          <cell r="BK127" t="str">
            <v/>
          </cell>
          <cell r="BL127" t="str">
            <v/>
          </cell>
          <cell r="BM127" t="str">
            <v/>
          </cell>
          <cell r="BN127" t="str">
            <v/>
          </cell>
        </row>
        <row r="128">
          <cell r="BE128" t="str">
            <v/>
          </cell>
          <cell r="BI128" t="str">
            <v/>
          </cell>
          <cell r="BJ128" t="str">
            <v/>
          </cell>
          <cell r="BK128" t="str">
            <v/>
          </cell>
          <cell r="BL128" t="str">
            <v/>
          </cell>
          <cell r="BM128" t="str">
            <v/>
          </cell>
          <cell r="BN128" t="str">
            <v/>
          </cell>
        </row>
        <row r="129">
          <cell r="BE129" t="str">
            <v/>
          </cell>
          <cell r="BI129" t="str">
            <v/>
          </cell>
          <cell r="BJ129" t="str">
            <v/>
          </cell>
          <cell r="BK129" t="str">
            <v/>
          </cell>
          <cell r="BL129" t="str">
            <v/>
          </cell>
          <cell r="BM129" t="str">
            <v/>
          </cell>
          <cell r="BN129" t="str">
            <v/>
          </cell>
        </row>
        <row r="130">
          <cell r="BE130" t="str">
            <v/>
          </cell>
          <cell r="BI130" t="str">
            <v/>
          </cell>
          <cell r="BJ130" t="str">
            <v/>
          </cell>
          <cell r="BK130" t="str">
            <v/>
          </cell>
          <cell r="BL130" t="str">
            <v/>
          </cell>
          <cell r="BM130" t="str">
            <v/>
          </cell>
          <cell r="BN130" t="str">
            <v/>
          </cell>
        </row>
        <row r="131">
          <cell r="BE131" t="str">
            <v/>
          </cell>
          <cell r="BI131" t="str">
            <v/>
          </cell>
          <cell r="BJ131" t="str">
            <v/>
          </cell>
          <cell r="BK131" t="str">
            <v/>
          </cell>
          <cell r="BL131" t="str">
            <v/>
          </cell>
          <cell r="BM131" t="str">
            <v/>
          </cell>
          <cell r="BN131" t="str">
            <v/>
          </cell>
        </row>
        <row r="132">
          <cell r="BE132" t="str">
            <v/>
          </cell>
          <cell r="BI132" t="str">
            <v/>
          </cell>
          <cell r="BJ132" t="str">
            <v/>
          </cell>
          <cell r="BK132" t="str">
            <v/>
          </cell>
          <cell r="BL132" t="str">
            <v/>
          </cell>
          <cell r="BM132" t="str">
            <v/>
          </cell>
          <cell r="BN132" t="str">
            <v/>
          </cell>
        </row>
        <row r="133">
          <cell r="BE133" t="str">
            <v/>
          </cell>
          <cell r="BI133" t="str">
            <v/>
          </cell>
          <cell r="BJ133" t="str">
            <v/>
          </cell>
          <cell r="BK133" t="str">
            <v/>
          </cell>
          <cell r="BL133" t="str">
            <v/>
          </cell>
          <cell r="BM133" t="str">
            <v/>
          </cell>
          <cell r="BN133" t="str">
            <v/>
          </cell>
        </row>
        <row r="134">
          <cell r="BE134" t="str">
            <v/>
          </cell>
          <cell r="BI134" t="str">
            <v/>
          </cell>
          <cell r="BJ134" t="str">
            <v/>
          </cell>
          <cell r="BK134" t="str">
            <v/>
          </cell>
          <cell r="BL134" t="str">
            <v/>
          </cell>
          <cell r="BM134" t="str">
            <v/>
          </cell>
          <cell r="BN134" t="str">
            <v/>
          </cell>
        </row>
        <row r="135">
          <cell r="BE135" t="str">
            <v/>
          </cell>
          <cell r="BI135" t="str">
            <v/>
          </cell>
          <cell r="BJ135" t="str">
            <v/>
          </cell>
          <cell r="BK135" t="str">
            <v/>
          </cell>
          <cell r="BL135" t="str">
            <v/>
          </cell>
          <cell r="BM135" t="str">
            <v/>
          </cell>
          <cell r="BN135" t="str">
            <v/>
          </cell>
        </row>
        <row r="136">
          <cell r="BE136" t="str">
            <v/>
          </cell>
          <cell r="BI136" t="str">
            <v/>
          </cell>
          <cell r="BJ136" t="str">
            <v/>
          </cell>
          <cell r="BK136" t="str">
            <v/>
          </cell>
          <cell r="BL136" t="str">
            <v/>
          </cell>
          <cell r="BM136" t="str">
            <v/>
          </cell>
          <cell r="BN136" t="str">
            <v/>
          </cell>
        </row>
        <row r="137">
          <cell r="BE137" t="str">
            <v/>
          </cell>
          <cell r="BI137" t="str">
            <v/>
          </cell>
          <cell r="BJ137" t="str">
            <v/>
          </cell>
          <cell r="BK137" t="str">
            <v/>
          </cell>
          <cell r="BL137" t="str">
            <v/>
          </cell>
          <cell r="BM137" t="str">
            <v/>
          </cell>
          <cell r="BN137" t="str">
            <v/>
          </cell>
        </row>
        <row r="138">
          <cell r="BE138" t="str">
            <v/>
          </cell>
          <cell r="BI138" t="str">
            <v/>
          </cell>
          <cell r="BJ138" t="str">
            <v/>
          </cell>
          <cell r="BK138" t="str">
            <v/>
          </cell>
          <cell r="BL138" t="str">
            <v/>
          </cell>
          <cell r="BM138" t="str">
            <v/>
          </cell>
          <cell r="BN138" t="str">
            <v/>
          </cell>
        </row>
        <row r="139">
          <cell r="BE139" t="str">
            <v/>
          </cell>
          <cell r="BI139" t="str">
            <v/>
          </cell>
          <cell r="BJ139" t="str">
            <v/>
          </cell>
          <cell r="BK139" t="str">
            <v/>
          </cell>
          <cell r="BL139" t="str">
            <v/>
          </cell>
          <cell r="BM139" t="str">
            <v/>
          </cell>
          <cell r="BN139" t="str">
            <v/>
          </cell>
        </row>
        <row r="140">
          <cell r="BE140" t="str">
            <v/>
          </cell>
          <cell r="BI140" t="str">
            <v/>
          </cell>
          <cell r="BJ140" t="str">
            <v/>
          </cell>
          <cell r="BK140" t="str">
            <v/>
          </cell>
          <cell r="BL140" t="str">
            <v/>
          </cell>
          <cell r="BM140" t="str">
            <v/>
          </cell>
          <cell r="BN140" t="str">
            <v/>
          </cell>
        </row>
        <row r="141">
          <cell r="BE141" t="str">
            <v/>
          </cell>
          <cell r="BI141" t="str">
            <v/>
          </cell>
          <cell r="BJ141" t="str">
            <v/>
          </cell>
          <cell r="BK141" t="str">
            <v/>
          </cell>
          <cell r="BL141" t="str">
            <v/>
          </cell>
          <cell r="BM141" t="str">
            <v/>
          </cell>
          <cell r="BN141" t="str">
            <v/>
          </cell>
        </row>
        <row r="142">
          <cell r="BE142" t="str">
            <v/>
          </cell>
          <cell r="BI142" t="str">
            <v/>
          </cell>
          <cell r="BJ142" t="str">
            <v/>
          </cell>
          <cell r="BK142" t="str">
            <v/>
          </cell>
          <cell r="BL142" t="str">
            <v/>
          </cell>
          <cell r="BM142" t="str">
            <v/>
          </cell>
          <cell r="BN142" t="str">
            <v/>
          </cell>
        </row>
        <row r="143">
          <cell r="BE143" t="str">
            <v/>
          </cell>
          <cell r="BI143" t="str">
            <v/>
          </cell>
          <cell r="BJ143" t="str">
            <v/>
          </cell>
          <cell r="BK143" t="str">
            <v/>
          </cell>
          <cell r="BL143" t="str">
            <v/>
          </cell>
          <cell r="BM143" t="str">
            <v/>
          </cell>
          <cell r="BN143" t="str">
            <v/>
          </cell>
        </row>
        <row r="144">
          <cell r="BE144" t="str">
            <v/>
          </cell>
          <cell r="BI144" t="str">
            <v/>
          </cell>
          <cell r="BJ144" t="str">
            <v/>
          </cell>
          <cell r="BK144" t="str">
            <v/>
          </cell>
          <cell r="BL144" t="str">
            <v/>
          </cell>
          <cell r="BM144" t="str">
            <v/>
          </cell>
          <cell r="BN144" t="str">
            <v/>
          </cell>
        </row>
        <row r="145">
          <cell r="BE145" t="str">
            <v/>
          </cell>
          <cell r="BI145" t="str">
            <v/>
          </cell>
          <cell r="BJ145" t="str">
            <v/>
          </cell>
          <cell r="BK145" t="str">
            <v/>
          </cell>
          <cell r="BL145" t="str">
            <v/>
          </cell>
          <cell r="BM145" t="str">
            <v/>
          </cell>
          <cell r="BN145" t="str">
            <v/>
          </cell>
        </row>
        <row r="146">
          <cell r="BE146" t="str">
            <v/>
          </cell>
          <cell r="BI146" t="str">
            <v/>
          </cell>
          <cell r="BJ146" t="str">
            <v/>
          </cell>
          <cell r="BK146" t="str">
            <v/>
          </cell>
          <cell r="BL146" t="str">
            <v/>
          </cell>
          <cell r="BM146" t="str">
            <v/>
          </cell>
          <cell r="BN146" t="str">
            <v/>
          </cell>
        </row>
        <row r="147">
          <cell r="BE147" t="str">
            <v/>
          </cell>
          <cell r="BI147" t="str">
            <v/>
          </cell>
          <cell r="BJ147" t="str">
            <v/>
          </cell>
          <cell r="BK147" t="str">
            <v/>
          </cell>
          <cell r="BL147" t="str">
            <v/>
          </cell>
          <cell r="BM147" t="str">
            <v/>
          </cell>
          <cell r="BN147" t="str">
            <v/>
          </cell>
        </row>
        <row r="148">
          <cell r="BE148" t="str">
            <v/>
          </cell>
          <cell r="BI148" t="str">
            <v/>
          </cell>
          <cell r="BJ148" t="str">
            <v/>
          </cell>
          <cell r="BK148" t="str">
            <v/>
          </cell>
          <cell r="BL148" t="str">
            <v/>
          </cell>
          <cell r="BM148" t="str">
            <v/>
          </cell>
          <cell r="BN148" t="str">
            <v/>
          </cell>
        </row>
        <row r="149">
          <cell r="BE149" t="str">
            <v/>
          </cell>
          <cell r="BI149" t="str">
            <v/>
          </cell>
          <cell r="BJ149" t="str">
            <v/>
          </cell>
          <cell r="BK149" t="str">
            <v/>
          </cell>
          <cell r="BL149" t="str">
            <v/>
          </cell>
          <cell r="BM149" t="str">
            <v/>
          </cell>
          <cell r="BN149" t="str">
            <v/>
          </cell>
        </row>
        <row r="150">
          <cell r="BE150" t="str">
            <v/>
          </cell>
          <cell r="BI150" t="str">
            <v/>
          </cell>
          <cell r="BJ150" t="str">
            <v/>
          </cell>
          <cell r="BK150" t="str">
            <v/>
          </cell>
          <cell r="BL150" t="str">
            <v/>
          </cell>
          <cell r="BM150" t="str">
            <v/>
          </cell>
          <cell r="BN150" t="str">
            <v/>
          </cell>
        </row>
        <row r="151">
          <cell r="BE151" t="str">
            <v/>
          </cell>
          <cell r="BI151" t="str">
            <v/>
          </cell>
          <cell r="BJ151" t="str">
            <v/>
          </cell>
          <cell r="BK151" t="str">
            <v/>
          </cell>
          <cell r="BL151" t="str">
            <v/>
          </cell>
          <cell r="BM151" t="str">
            <v/>
          </cell>
          <cell r="BN151" t="str">
            <v/>
          </cell>
        </row>
        <row r="152">
          <cell r="BE152" t="str">
            <v/>
          </cell>
          <cell r="BI152" t="str">
            <v/>
          </cell>
          <cell r="BJ152" t="str">
            <v/>
          </cell>
          <cell r="BK152" t="str">
            <v/>
          </cell>
          <cell r="BL152" t="str">
            <v/>
          </cell>
          <cell r="BM152" t="str">
            <v/>
          </cell>
          <cell r="BN152" t="str">
            <v/>
          </cell>
        </row>
        <row r="153">
          <cell r="BE153" t="str">
            <v/>
          </cell>
          <cell r="BI153" t="str">
            <v/>
          </cell>
          <cell r="BJ153" t="str">
            <v/>
          </cell>
          <cell r="BK153" t="str">
            <v/>
          </cell>
          <cell r="BL153" t="str">
            <v/>
          </cell>
          <cell r="BM153" t="str">
            <v/>
          </cell>
          <cell r="BN153" t="str">
            <v/>
          </cell>
        </row>
        <row r="154">
          <cell r="BE154" t="str">
            <v/>
          </cell>
          <cell r="BI154" t="str">
            <v/>
          </cell>
          <cell r="BJ154" t="str">
            <v/>
          </cell>
          <cell r="BK154" t="str">
            <v/>
          </cell>
          <cell r="BL154" t="str">
            <v/>
          </cell>
          <cell r="BM154" t="str">
            <v/>
          </cell>
          <cell r="BN154" t="str">
            <v/>
          </cell>
        </row>
        <row r="155">
          <cell r="BE155" t="str">
            <v/>
          </cell>
          <cell r="BI155" t="str">
            <v/>
          </cell>
          <cell r="BJ155" t="str">
            <v/>
          </cell>
          <cell r="BK155" t="str">
            <v/>
          </cell>
          <cell r="BL155" t="str">
            <v/>
          </cell>
          <cell r="BM155" t="str">
            <v/>
          </cell>
          <cell r="BN155" t="str">
            <v/>
          </cell>
        </row>
        <row r="156">
          <cell r="BE156" t="str">
            <v/>
          </cell>
          <cell r="BI156" t="str">
            <v/>
          </cell>
          <cell r="BJ156" t="str">
            <v/>
          </cell>
          <cell r="BK156" t="str">
            <v/>
          </cell>
          <cell r="BL156" t="str">
            <v/>
          </cell>
          <cell r="BM156" t="str">
            <v/>
          </cell>
          <cell r="BN156" t="str">
            <v/>
          </cell>
        </row>
        <row r="157">
          <cell r="BE157" t="str">
            <v/>
          </cell>
          <cell r="BI157" t="str">
            <v/>
          </cell>
          <cell r="BJ157" t="str">
            <v/>
          </cell>
          <cell r="BK157" t="str">
            <v/>
          </cell>
          <cell r="BL157" t="str">
            <v/>
          </cell>
          <cell r="BM157" t="str">
            <v/>
          </cell>
          <cell r="BN157" t="str">
            <v/>
          </cell>
        </row>
        <row r="158">
          <cell r="BE158" t="str">
            <v/>
          </cell>
          <cell r="BI158" t="str">
            <v/>
          </cell>
          <cell r="BJ158" t="str">
            <v/>
          </cell>
          <cell r="BK158" t="str">
            <v/>
          </cell>
          <cell r="BL158" t="str">
            <v/>
          </cell>
          <cell r="BM158" t="str">
            <v/>
          </cell>
          <cell r="BN158" t="str">
            <v/>
          </cell>
        </row>
        <row r="159">
          <cell r="BE159" t="str">
            <v/>
          </cell>
          <cell r="BI159" t="str">
            <v/>
          </cell>
          <cell r="BJ159" t="str">
            <v/>
          </cell>
          <cell r="BK159" t="str">
            <v/>
          </cell>
          <cell r="BL159" t="str">
            <v/>
          </cell>
          <cell r="BM159" t="str">
            <v/>
          </cell>
          <cell r="BN159" t="str">
            <v/>
          </cell>
        </row>
        <row r="160">
          <cell r="BE160" t="str">
            <v/>
          </cell>
          <cell r="BI160" t="str">
            <v/>
          </cell>
          <cell r="BJ160" t="str">
            <v/>
          </cell>
          <cell r="BK160" t="str">
            <v/>
          </cell>
          <cell r="BL160" t="str">
            <v/>
          </cell>
          <cell r="BM160" t="str">
            <v/>
          </cell>
          <cell r="BN160" t="str">
            <v/>
          </cell>
        </row>
        <row r="161">
          <cell r="BE161" t="str">
            <v/>
          </cell>
          <cell r="BI161" t="str">
            <v/>
          </cell>
          <cell r="BJ161" t="str">
            <v/>
          </cell>
          <cell r="BK161" t="str">
            <v/>
          </cell>
          <cell r="BL161" t="str">
            <v/>
          </cell>
          <cell r="BM161" t="str">
            <v/>
          </cell>
          <cell r="BN161" t="str">
            <v/>
          </cell>
        </row>
        <row r="162">
          <cell r="BE162" t="str">
            <v/>
          </cell>
          <cell r="BI162" t="str">
            <v/>
          </cell>
          <cell r="BJ162" t="str">
            <v/>
          </cell>
          <cell r="BK162" t="str">
            <v/>
          </cell>
          <cell r="BL162" t="str">
            <v/>
          </cell>
          <cell r="BM162" t="str">
            <v/>
          </cell>
          <cell r="BN162" t="str">
            <v/>
          </cell>
        </row>
        <row r="163">
          <cell r="BE163" t="str">
            <v/>
          </cell>
          <cell r="BI163" t="str">
            <v/>
          </cell>
          <cell r="BJ163" t="str">
            <v/>
          </cell>
          <cell r="BK163" t="str">
            <v/>
          </cell>
          <cell r="BL163" t="str">
            <v/>
          </cell>
          <cell r="BM163" t="str">
            <v/>
          </cell>
          <cell r="BN163" t="str">
            <v/>
          </cell>
        </row>
        <row r="164">
          <cell r="BE164" t="str">
            <v/>
          </cell>
          <cell r="BI164" t="str">
            <v/>
          </cell>
          <cell r="BJ164" t="str">
            <v/>
          </cell>
          <cell r="BK164" t="str">
            <v/>
          </cell>
          <cell r="BL164" t="str">
            <v/>
          </cell>
          <cell r="BM164" t="str">
            <v/>
          </cell>
          <cell r="BN164" t="str">
            <v/>
          </cell>
        </row>
        <row r="165">
          <cell r="BE165" t="str">
            <v/>
          </cell>
          <cell r="BI165" t="str">
            <v/>
          </cell>
          <cell r="BJ165" t="str">
            <v/>
          </cell>
          <cell r="BK165" t="str">
            <v/>
          </cell>
          <cell r="BL165" t="str">
            <v/>
          </cell>
          <cell r="BM165" t="str">
            <v/>
          </cell>
          <cell r="BN165" t="str">
            <v/>
          </cell>
        </row>
        <row r="166">
          <cell r="BE166" t="str">
            <v/>
          </cell>
          <cell r="BI166" t="str">
            <v/>
          </cell>
          <cell r="BJ166" t="str">
            <v/>
          </cell>
          <cell r="BK166" t="str">
            <v/>
          </cell>
          <cell r="BL166" t="str">
            <v/>
          </cell>
          <cell r="BM166" t="str">
            <v/>
          </cell>
          <cell r="BN166" t="str">
            <v/>
          </cell>
        </row>
        <row r="167">
          <cell r="BE167" t="str">
            <v/>
          </cell>
          <cell r="BI167" t="str">
            <v/>
          </cell>
          <cell r="BJ167" t="str">
            <v/>
          </cell>
          <cell r="BK167" t="str">
            <v/>
          </cell>
          <cell r="BL167" t="str">
            <v/>
          </cell>
          <cell r="BM167" t="str">
            <v/>
          </cell>
          <cell r="BN167" t="str">
            <v/>
          </cell>
        </row>
        <row r="168">
          <cell r="BE168" t="str">
            <v/>
          </cell>
          <cell r="BI168" t="str">
            <v/>
          </cell>
          <cell r="BJ168" t="str">
            <v/>
          </cell>
          <cell r="BK168" t="str">
            <v/>
          </cell>
          <cell r="BL168" t="str">
            <v/>
          </cell>
          <cell r="BM168" t="str">
            <v/>
          </cell>
          <cell r="BN168" t="str">
            <v/>
          </cell>
        </row>
        <row r="169">
          <cell r="BE169" t="str">
            <v/>
          </cell>
          <cell r="BI169" t="str">
            <v/>
          </cell>
          <cell r="BJ169" t="str">
            <v/>
          </cell>
          <cell r="BK169" t="str">
            <v/>
          </cell>
          <cell r="BL169" t="str">
            <v/>
          </cell>
          <cell r="BM169" t="str">
            <v/>
          </cell>
          <cell r="BN169" t="str">
            <v/>
          </cell>
        </row>
        <row r="170">
          <cell r="BE170" t="str">
            <v/>
          </cell>
          <cell r="BI170" t="str">
            <v/>
          </cell>
          <cell r="BJ170" t="str">
            <v/>
          </cell>
          <cell r="BK170" t="str">
            <v/>
          </cell>
          <cell r="BL170" t="str">
            <v/>
          </cell>
          <cell r="BM170" t="str">
            <v/>
          </cell>
          <cell r="BN170" t="str">
            <v/>
          </cell>
        </row>
        <row r="171">
          <cell r="BE171" t="str">
            <v/>
          </cell>
          <cell r="BI171" t="str">
            <v/>
          </cell>
          <cell r="BJ171" t="str">
            <v/>
          </cell>
          <cell r="BK171" t="str">
            <v/>
          </cell>
          <cell r="BL171" t="str">
            <v/>
          </cell>
          <cell r="BM171" t="str">
            <v/>
          </cell>
          <cell r="BN171" t="str">
            <v/>
          </cell>
        </row>
        <row r="172">
          <cell r="BE172" t="str">
            <v/>
          </cell>
          <cell r="BI172" t="str">
            <v/>
          </cell>
          <cell r="BJ172" t="str">
            <v/>
          </cell>
          <cell r="BK172" t="str">
            <v/>
          </cell>
          <cell r="BL172" t="str">
            <v/>
          </cell>
          <cell r="BM172" t="str">
            <v/>
          </cell>
          <cell r="BN172" t="str">
            <v/>
          </cell>
        </row>
        <row r="173">
          <cell r="BE173" t="str">
            <v/>
          </cell>
          <cell r="BI173" t="str">
            <v/>
          </cell>
          <cell r="BJ173" t="str">
            <v/>
          </cell>
          <cell r="BK173" t="str">
            <v/>
          </cell>
          <cell r="BL173" t="str">
            <v/>
          </cell>
          <cell r="BM173" t="str">
            <v/>
          </cell>
          <cell r="BN173" t="str">
            <v/>
          </cell>
        </row>
        <row r="174">
          <cell r="BE174" t="str">
            <v/>
          </cell>
          <cell r="BI174" t="str">
            <v/>
          </cell>
          <cell r="BJ174" t="str">
            <v/>
          </cell>
          <cell r="BK174" t="str">
            <v/>
          </cell>
          <cell r="BL174" t="str">
            <v/>
          </cell>
          <cell r="BM174" t="str">
            <v/>
          </cell>
          <cell r="BN174" t="str">
            <v/>
          </cell>
        </row>
        <row r="175">
          <cell r="BE175" t="str">
            <v/>
          </cell>
          <cell r="BI175" t="str">
            <v/>
          </cell>
          <cell r="BJ175" t="str">
            <v/>
          </cell>
          <cell r="BK175" t="str">
            <v/>
          </cell>
          <cell r="BL175" t="str">
            <v/>
          </cell>
          <cell r="BM175" t="str">
            <v/>
          </cell>
          <cell r="BN175" t="str">
            <v/>
          </cell>
        </row>
        <row r="176">
          <cell r="BE176" t="str">
            <v/>
          </cell>
          <cell r="BI176" t="str">
            <v/>
          </cell>
          <cell r="BJ176" t="str">
            <v/>
          </cell>
          <cell r="BK176" t="str">
            <v/>
          </cell>
          <cell r="BL176" t="str">
            <v/>
          </cell>
          <cell r="BM176" t="str">
            <v/>
          </cell>
          <cell r="BN176" t="str">
            <v/>
          </cell>
        </row>
        <row r="177">
          <cell r="BE177" t="str">
            <v/>
          </cell>
          <cell r="BI177" t="str">
            <v/>
          </cell>
          <cell r="BJ177" t="str">
            <v/>
          </cell>
          <cell r="BK177" t="str">
            <v/>
          </cell>
          <cell r="BL177" t="str">
            <v/>
          </cell>
          <cell r="BM177" t="str">
            <v/>
          </cell>
          <cell r="BN177" t="str">
            <v/>
          </cell>
        </row>
        <row r="178">
          <cell r="BE178" t="str">
            <v/>
          </cell>
          <cell r="BI178" t="str">
            <v/>
          </cell>
          <cell r="BJ178" t="str">
            <v/>
          </cell>
          <cell r="BK178" t="str">
            <v/>
          </cell>
          <cell r="BL178" t="str">
            <v/>
          </cell>
          <cell r="BM178" t="str">
            <v/>
          </cell>
          <cell r="BN178" t="str">
            <v/>
          </cell>
        </row>
        <row r="179">
          <cell r="BE179" t="str">
            <v/>
          </cell>
          <cell r="BI179" t="str">
            <v/>
          </cell>
          <cell r="BJ179" t="str">
            <v/>
          </cell>
          <cell r="BK179" t="str">
            <v/>
          </cell>
          <cell r="BL179" t="str">
            <v/>
          </cell>
          <cell r="BM179" t="str">
            <v/>
          </cell>
          <cell r="BN179" t="str">
            <v/>
          </cell>
        </row>
        <row r="180">
          <cell r="BE180" t="str">
            <v/>
          </cell>
          <cell r="BI180" t="str">
            <v/>
          </cell>
          <cell r="BJ180" t="str">
            <v/>
          </cell>
          <cell r="BK180" t="str">
            <v/>
          </cell>
          <cell r="BL180" t="str">
            <v/>
          </cell>
          <cell r="BM180" t="str">
            <v/>
          </cell>
          <cell r="BN180" t="str">
            <v/>
          </cell>
        </row>
        <row r="181">
          <cell r="BE181" t="str">
            <v/>
          </cell>
          <cell r="BI181" t="str">
            <v/>
          </cell>
          <cell r="BJ181" t="str">
            <v/>
          </cell>
          <cell r="BK181" t="str">
            <v/>
          </cell>
          <cell r="BL181" t="str">
            <v/>
          </cell>
          <cell r="BM181" t="str">
            <v/>
          </cell>
          <cell r="BN181" t="str">
            <v/>
          </cell>
        </row>
        <row r="182">
          <cell r="BE182" t="str">
            <v/>
          </cell>
          <cell r="BI182" t="str">
            <v/>
          </cell>
          <cell r="BJ182" t="str">
            <v/>
          </cell>
          <cell r="BK182" t="str">
            <v/>
          </cell>
          <cell r="BL182" t="str">
            <v/>
          </cell>
          <cell r="BM182" t="str">
            <v/>
          </cell>
          <cell r="BN182" t="str">
            <v/>
          </cell>
        </row>
        <row r="183">
          <cell r="BE183" t="str">
            <v/>
          </cell>
          <cell r="BI183" t="str">
            <v/>
          </cell>
          <cell r="BJ183" t="str">
            <v/>
          </cell>
          <cell r="BK183" t="str">
            <v/>
          </cell>
          <cell r="BL183" t="str">
            <v/>
          </cell>
          <cell r="BM183" t="str">
            <v/>
          </cell>
          <cell r="BN183" t="str">
            <v/>
          </cell>
        </row>
        <row r="184">
          <cell r="BE184" t="str">
            <v/>
          </cell>
          <cell r="BI184" t="str">
            <v/>
          </cell>
          <cell r="BJ184" t="str">
            <v/>
          </cell>
          <cell r="BK184" t="str">
            <v/>
          </cell>
          <cell r="BL184" t="str">
            <v/>
          </cell>
          <cell r="BM184" t="str">
            <v/>
          </cell>
          <cell r="BN184" t="str">
            <v/>
          </cell>
        </row>
        <row r="185">
          <cell r="BE185" t="str">
            <v/>
          </cell>
          <cell r="BI185" t="str">
            <v/>
          </cell>
          <cell r="BJ185" t="str">
            <v/>
          </cell>
          <cell r="BK185" t="str">
            <v/>
          </cell>
          <cell r="BL185" t="str">
            <v/>
          </cell>
          <cell r="BM185" t="str">
            <v/>
          </cell>
          <cell r="BN185" t="str">
            <v/>
          </cell>
        </row>
        <row r="186">
          <cell r="BE186" t="str">
            <v/>
          </cell>
          <cell r="BI186" t="str">
            <v/>
          </cell>
          <cell r="BJ186" t="str">
            <v/>
          </cell>
          <cell r="BK186" t="str">
            <v/>
          </cell>
          <cell r="BL186" t="str">
            <v/>
          </cell>
          <cell r="BM186" t="str">
            <v/>
          </cell>
          <cell r="BN186" t="str">
            <v/>
          </cell>
        </row>
        <row r="187">
          <cell r="BE187" t="str">
            <v/>
          </cell>
          <cell r="BI187" t="str">
            <v/>
          </cell>
          <cell r="BJ187" t="str">
            <v/>
          </cell>
          <cell r="BK187" t="str">
            <v/>
          </cell>
          <cell r="BL187" t="str">
            <v/>
          </cell>
          <cell r="BM187" t="str">
            <v/>
          </cell>
          <cell r="BN187" t="str">
            <v/>
          </cell>
        </row>
        <row r="188">
          <cell r="BE188" t="str">
            <v/>
          </cell>
          <cell r="BI188" t="str">
            <v/>
          </cell>
          <cell r="BJ188" t="str">
            <v/>
          </cell>
          <cell r="BK188" t="str">
            <v/>
          </cell>
          <cell r="BL188" t="str">
            <v/>
          </cell>
          <cell r="BM188" t="str">
            <v/>
          </cell>
          <cell r="BN188" t="str">
            <v/>
          </cell>
        </row>
        <row r="189">
          <cell r="BE189" t="str">
            <v/>
          </cell>
          <cell r="BI189" t="str">
            <v/>
          </cell>
          <cell r="BJ189" t="str">
            <v/>
          </cell>
          <cell r="BK189" t="str">
            <v/>
          </cell>
          <cell r="BL189" t="str">
            <v/>
          </cell>
          <cell r="BM189" t="str">
            <v/>
          </cell>
          <cell r="BN189" t="str">
            <v/>
          </cell>
        </row>
        <row r="190">
          <cell r="BE190" t="str">
            <v/>
          </cell>
          <cell r="BI190" t="str">
            <v/>
          </cell>
          <cell r="BJ190" t="str">
            <v/>
          </cell>
          <cell r="BK190" t="str">
            <v/>
          </cell>
          <cell r="BL190" t="str">
            <v/>
          </cell>
          <cell r="BM190" t="str">
            <v/>
          </cell>
          <cell r="BN190" t="str">
            <v/>
          </cell>
        </row>
        <row r="191">
          <cell r="BE191" t="str">
            <v/>
          </cell>
          <cell r="BI191" t="str">
            <v/>
          </cell>
          <cell r="BJ191" t="str">
            <v/>
          </cell>
          <cell r="BK191" t="str">
            <v/>
          </cell>
          <cell r="BL191" t="str">
            <v/>
          </cell>
          <cell r="BM191" t="str">
            <v/>
          </cell>
          <cell r="BN191" t="str">
            <v/>
          </cell>
        </row>
        <row r="192">
          <cell r="BE192" t="str">
            <v/>
          </cell>
          <cell r="BI192" t="str">
            <v/>
          </cell>
          <cell r="BJ192" t="str">
            <v/>
          </cell>
          <cell r="BK192" t="str">
            <v/>
          </cell>
          <cell r="BL192" t="str">
            <v/>
          </cell>
          <cell r="BM192" t="str">
            <v/>
          </cell>
          <cell r="BN192" t="str">
            <v/>
          </cell>
        </row>
        <row r="193">
          <cell r="BE193" t="str">
            <v/>
          </cell>
          <cell r="BI193" t="str">
            <v/>
          </cell>
          <cell r="BJ193" t="str">
            <v/>
          </cell>
          <cell r="BK193" t="str">
            <v/>
          </cell>
          <cell r="BL193" t="str">
            <v/>
          </cell>
          <cell r="BM193" t="str">
            <v/>
          </cell>
          <cell r="BN193" t="str">
            <v/>
          </cell>
        </row>
        <row r="194">
          <cell r="BE194" t="str">
            <v/>
          </cell>
          <cell r="BI194" t="str">
            <v/>
          </cell>
          <cell r="BJ194" t="str">
            <v/>
          </cell>
          <cell r="BK194" t="str">
            <v/>
          </cell>
          <cell r="BL194" t="str">
            <v/>
          </cell>
          <cell r="BM194" t="str">
            <v/>
          </cell>
          <cell r="BN194" t="str">
            <v/>
          </cell>
        </row>
        <row r="195">
          <cell r="BE195" t="str">
            <v/>
          </cell>
          <cell r="BI195" t="str">
            <v/>
          </cell>
          <cell r="BJ195" t="str">
            <v/>
          </cell>
          <cell r="BK195" t="str">
            <v/>
          </cell>
          <cell r="BL195" t="str">
            <v/>
          </cell>
          <cell r="BM195" t="str">
            <v/>
          </cell>
          <cell r="BN195" t="str">
            <v/>
          </cell>
        </row>
        <row r="196">
          <cell r="BE196" t="str">
            <v/>
          </cell>
          <cell r="BI196" t="str">
            <v/>
          </cell>
          <cell r="BJ196" t="str">
            <v/>
          </cell>
          <cell r="BK196" t="str">
            <v/>
          </cell>
          <cell r="BL196" t="str">
            <v/>
          </cell>
          <cell r="BM196" t="str">
            <v/>
          </cell>
          <cell r="BN196" t="str">
            <v/>
          </cell>
        </row>
        <row r="197">
          <cell r="BE197" t="str">
            <v/>
          </cell>
          <cell r="BI197" t="str">
            <v/>
          </cell>
          <cell r="BJ197" t="str">
            <v/>
          </cell>
          <cell r="BK197" t="str">
            <v/>
          </cell>
          <cell r="BL197" t="str">
            <v/>
          </cell>
          <cell r="BM197" t="str">
            <v/>
          </cell>
          <cell r="BN197" t="str">
            <v/>
          </cell>
        </row>
        <row r="198">
          <cell r="BE198" t="str">
            <v/>
          </cell>
          <cell r="BI198" t="str">
            <v/>
          </cell>
          <cell r="BJ198" t="str">
            <v/>
          </cell>
          <cell r="BK198" t="str">
            <v/>
          </cell>
          <cell r="BL198" t="str">
            <v/>
          </cell>
          <cell r="BM198" t="str">
            <v/>
          </cell>
          <cell r="BN198" t="str">
            <v/>
          </cell>
        </row>
        <row r="199">
          <cell r="BE199" t="str">
            <v/>
          </cell>
          <cell r="BI199" t="str">
            <v/>
          </cell>
          <cell r="BJ199" t="str">
            <v/>
          </cell>
          <cell r="BK199" t="str">
            <v/>
          </cell>
          <cell r="BL199" t="str">
            <v/>
          </cell>
          <cell r="BM199" t="str">
            <v/>
          </cell>
          <cell r="BN199" t="str">
            <v/>
          </cell>
        </row>
        <row r="200">
          <cell r="BE200" t="str">
            <v/>
          </cell>
          <cell r="BI200" t="str">
            <v/>
          </cell>
          <cell r="BJ200" t="str">
            <v/>
          </cell>
          <cell r="BK200" t="str">
            <v/>
          </cell>
          <cell r="BL200" t="str">
            <v/>
          </cell>
          <cell r="BM200" t="str">
            <v/>
          </cell>
          <cell r="BN200" t="str">
            <v/>
          </cell>
        </row>
        <row r="201">
          <cell r="BE201" t="str">
            <v/>
          </cell>
          <cell r="BI201" t="str">
            <v/>
          </cell>
          <cell r="BJ201" t="str">
            <v/>
          </cell>
          <cell r="BK201" t="str">
            <v/>
          </cell>
          <cell r="BL201" t="str">
            <v/>
          </cell>
          <cell r="BM201" t="str">
            <v/>
          </cell>
          <cell r="BN201" t="str">
            <v/>
          </cell>
        </row>
        <row r="202">
          <cell r="BE202" t="str">
            <v/>
          </cell>
          <cell r="BI202" t="str">
            <v/>
          </cell>
          <cell r="BJ202" t="str">
            <v/>
          </cell>
          <cell r="BK202" t="str">
            <v/>
          </cell>
          <cell r="BL202" t="str">
            <v/>
          </cell>
          <cell r="BM202" t="str">
            <v/>
          </cell>
          <cell r="BN202" t="str">
            <v/>
          </cell>
        </row>
        <row r="203">
          <cell r="BE203" t="str">
            <v/>
          </cell>
          <cell r="BI203" t="str">
            <v/>
          </cell>
          <cell r="BJ203" t="str">
            <v/>
          </cell>
          <cell r="BK203" t="str">
            <v/>
          </cell>
          <cell r="BL203" t="str">
            <v/>
          </cell>
          <cell r="BM203" t="str">
            <v/>
          </cell>
          <cell r="BN203" t="str">
            <v/>
          </cell>
        </row>
        <row r="204">
          <cell r="BE204" t="str">
            <v/>
          </cell>
          <cell r="BI204" t="str">
            <v/>
          </cell>
          <cell r="BJ204" t="str">
            <v/>
          </cell>
          <cell r="BK204" t="str">
            <v/>
          </cell>
          <cell r="BL204" t="str">
            <v/>
          </cell>
          <cell r="BM204" t="str">
            <v/>
          </cell>
          <cell r="BN204" t="str">
            <v/>
          </cell>
        </row>
        <row r="205">
          <cell r="BE205" t="str">
            <v/>
          </cell>
          <cell r="BI205" t="str">
            <v/>
          </cell>
          <cell r="BJ205" t="str">
            <v/>
          </cell>
          <cell r="BK205" t="str">
            <v/>
          </cell>
          <cell r="BL205" t="str">
            <v/>
          </cell>
          <cell r="BM205" t="str">
            <v/>
          </cell>
          <cell r="BN205" t="str">
            <v/>
          </cell>
        </row>
        <row r="206">
          <cell r="BE206" t="str">
            <v/>
          </cell>
          <cell r="BI206" t="str">
            <v/>
          </cell>
          <cell r="BJ206" t="str">
            <v/>
          </cell>
          <cell r="BK206" t="str">
            <v/>
          </cell>
          <cell r="BL206" t="str">
            <v/>
          </cell>
          <cell r="BM206" t="str">
            <v/>
          </cell>
          <cell r="BN206" t="str">
            <v/>
          </cell>
        </row>
        <row r="207">
          <cell r="BE207" t="str">
            <v/>
          </cell>
          <cell r="BI207" t="str">
            <v/>
          </cell>
          <cell r="BJ207" t="str">
            <v/>
          </cell>
          <cell r="BK207" t="str">
            <v/>
          </cell>
          <cell r="BL207" t="str">
            <v/>
          </cell>
          <cell r="BM207" t="str">
            <v/>
          </cell>
          <cell r="BN207" t="str">
            <v/>
          </cell>
        </row>
        <row r="208">
          <cell r="BE208" t="str">
            <v/>
          </cell>
          <cell r="BI208" t="str">
            <v/>
          </cell>
          <cell r="BJ208" t="str">
            <v/>
          </cell>
          <cell r="BK208" t="str">
            <v/>
          </cell>
          <cell r="BL208" t="str">
            <v/>
          </cell>
          <cell r="BM208" t="str">
            <v/>
          </cell>
          <cell r="BN208" t="str">
            <v/>
          </cell>
        </row>
        <row r="209">
          <cell r="BE209" t="str">
            <v/>
          </cell>
          <cell r="BI209" t="str">
            <v/>
          </cell>
          <cell r="BJ209" t="str">
            <v/>
          </cell>
          <cell r="BK209" t="str">
            <v/>
          </cell>
          <cell r="BL209" t="str">
            <v/>
          </cell>
          <cell r="BM209" t="str">
            <v/>
          </cell>
          <cell r="BN209" t="str">
            <v/>
          </cell>
        </row>
        <row r="210">
          <cell r="BE210" t="str">
            <v/>
          </cell>
          <cell r="BI210" t="str">
            <v/>
          </cell>
          <cell r="BJ210" t="str">
            <v/>
          </cell>
          <cell r="BK210" t="str">
            <v/>
          </cell>
          <cell r="BL210" t="str">
            <v/>
          </cell>
          <cell r="BM210" t="str">
            <v/>
          </cell>
          <cell r="BN210" t="str">
            <v/>
          </cell>
        </row>
        <row r="211">
          <cell r="BE211" t="str">
            <v/>
          </cell>
          <cell r="BI211" t="str">
            <v/>
          </cell>
          <cell r="BJ211" t="str">
            <v/>
          </cell>
          <cell r="BK211" t="str">
            <v/>
          </cell>
          <cell r="BL211" t="str">
            <v/>
          </cell>
          <cell r="BM211" t="str">
            <v/>
          </cell>
          <cell r="BN211" t="str">
            <v/>
          </cell>
        </row>
        <row r="212">
          <cell r="BE212" t="str">
            <v/>
          </cell>
          <cell r="BI212" t="str">
            <v/>
          </cell>
          <cell r="BJ212" t="str">
            <v/>
          </cell>
          <cell r="BK212" t="str">
            <v/>
          </cell>
          <cell r="BL212" t="str">
            <v/>
          </cell>
          <cell r="BM212" t="str">
            <v/>
          </cell>
          <cell r="BN212" t="str">
            <v/>
          </cell>
        </row>
        <row r="213">
          <cell r="BE213" t="str">
            <v/>
          </cell>
          <cell r="BI213" t="str">
            <v/>
          </cell>
          <cell r="BJ213" t="str">
            <v/>
          </cell>
          <cell r="BK213" t="str">
            <v/>
          </cell>
          <cell r="BL213" t="str">
            <v/>
          </cell>
          <cell r="BM213" t="str">
            <v/>
          </cell>
          <cell r="BN213" t="str">
            <v/>
          </cell>
        </row>
        <row r="214">
          <cell r="BE214" t="str">
            <v/>
          </cell>
          <cell r="BI214" t="str">
            <v/>
          </cell>
          <cell r="BJ214" t="str">
            <v/>
          </cell>
          <cell r="BK214" t="str">
            <v/>
          </cell>
          <cell r="BL214" t="str">
            <v/>
          </cell>
          <cell r="BM214" t="str">
            <v/>
          </cell>
          <cell r="BN214" t="str">
            <v/>
          </cell>
        </row>
        <row r="215">
          <cell r="BE215" t="str">
            <v/>
          </cell>
          <cell r="BI215" t="str">
            <v/>
          </cell>
          <cell r="BJ215" t="str">
            <v/>
          </cell>
          <cell r="BK215" t="str">
            <v/>
          </cell>
          <cell r="BL215" t="str">
            <v/>
          </cell>
          <cell r="BM215" t="str">
            <v/>
          </cell>
          <cell r="BN215" t="str">
            <v/>
          </cell>
        </row>
        <row r="216">
          <cell r="BE216" t="str">
            <v/>
          </cell>
          <cell r="BI216" t="str">
            <v/>
          </cell>
          <cell r="BJ216" t="str">
            <v/>
          </cell>
          <cell r="BK216" t="str">
            <v/>
          </cell>
          <cell r="BL216" t="str">
            <v/>
          </cell>
          <cell r="BM216" t="str">
            <v/>
          </cell>
          <cell r="BN216" t="str">
            <v/>
          </cell>
        </row>
        <row r="217">
          <cell r="BE217" t="str">
            <v/>
          </cell>
          <cell r="BI217" t="str">
            <v/>
          </cell>
          <cell r="BJ217" t="str">
            <v/>
          </cell>
          <cell r="BK217" t="str">
            <v/>
          </cell>
          <cell r="BL217" t="str">
            <v/>
          </cell>
          <cell r="BM217" t="str">
            <v/>
          </cell>
          <cell r="BN217" t="str">
            <v/>
          </cell>
        </row>
        <row r="218">
          <cell r="BE218" t="str">
            <v/>
          </cell>
          <cell r="BI218" t="str">
            <v/>
          </cell>
          <cell r="BJ218" t="str">
            <v/>
          </cell>
          <cell r="BK218" t="str">
            <v/>
          </cell>
          <cell r="BL218" t="str">
            <v/>
          </cell>
          <cell r="BM218" t="str">
            <v/>
          </cell>
          <cell r="BN218" t="str">
            <v/>
          </cell>
        </row>
        <row r="219">
          <cell r="BE219" t="str">
            <v/>
          </cell>
          <cell r="BI219" t="str">
            <v/>
          </cell>
          <cell r="BJ219" t="str">
            <v/>
          </cell>
          <cell r="BK219" t="str">
            <v/>
          </cell>
          <cell r="BL219" t="str">
            <v/>
          </cell>
          <cell r="BM219" t="str">
            <v/>
          </cell>
          <cell r="BN219" t="str">
            <v/>
          </cell>
        </row>
        <row r="220">
          <cell r="BE220" t="str">
            <v/>
          </cell>
          <cell r="BI220" t="str">
            <v/>
          </cell>
          <cell r="BJ220" t="str">
            <v/>
          </cell>
          <cell r="BK220" t="str">
            <v/>
          </cell>
          <cell r="BL220" t="str">
            <v/>
          </cell>
          <cell r="BM220" t="str">
            <v/>
          </cell>
          <cell r="BN220" t="str">
            <v/>
          </cell>
        </row>
        <row r="221">
          <cell r="BE221" t="str">
            <v/>
          </cell>
          <cell r="BI221" t="str">
            <v/>
          </cell>
          <cell r="BJ221" t="str">
            <v/>
          </cell>
          <cell r="BK221" t="str">
            <v/>
          </cell>
          <cell r="BL221" t="str">
            <v/>
          </cell>
          <cell r="BM221" t="str">
            <v/>
          </cell>
          <cell r="BN221" t="str">
            <v/>
          </cell>
        </row>
        <row r="222">
          <cell r="BE222" t="str">
            <v/>
          </cell>
          <cell r="BI222" t="str">
            <v/>
          </cell>
          <cell r="BJ222" t="str">
            <v/>
          </cell>
          <cell r="BK222" t="str">
            <v/>
          </cell>
          <cell r="BL222" t="str">
            <v/>
          </cell>
          <cell r="BM222" t="str">
            <v/>
          </cell>
          <cell r="BN222" t="str">
            <v/>
          </cell>
        </row>
        <row r="223">
          <cell r="BE223" t="str">
            <v/>
          </cell>
          <cell r="BI223" t="str">
            <v/>
          </cell>
          <cell r="BJ223" t="str">
            <v/>
          </cell>
          <cell r="BK223" t="str">
            <v/>
          </cell>
          <cell r="BL223" t="str">
            <v/>
          </cell>
          <cell r="BM223" t="str">
            <v/>
          </cell>
          <cell r="BN223" t="str">
            <v/>
          </cell>
        </row>
        <row r="224">
          <cell r="BE224" t="str">
            <v/>
          </cell>
          <cell r="BI224" t="str">
            <v/>
          </cell>
          <cell r="BJ224" t="str">
            <v/>
          </cell>
          <cell r="BK224" t="str">
            <v/>
          </cell>
          <cell r="BL224" t="str">
            <v/>
          </cell>
          <cell r="BM224" t="str">
            <v/>
          </cell>
          <cell r="BN224" t="str">
            <v/>
          </cell>
        </row>
        <row r="225">
          <cell r="BE225" t="str">
            <v/>
          </cell>
          <cell r="BI225" t="str">
            <v/>
          </cell>
          <cell r="BJ225" t="str">
            <v/>
          </cell>
          <cell r="BK225" t="str">
            <v/>
          </cell>
          <cell r="BL225" t="str">
            <v/>
          </cell>
          <cell r="BM225" t="str">
            <v/>
          </cell>
          <cell r="BN225" t="str">
            <v/>
          </cell>
        </row>
        <row r="226">
          <cell r="BE226" t="str">
            <v/>
          </cell>
          <cell r="BI226" t="str">
            <v/>
          </cell>
          <cell r="BJ226" t="str">
            <v/>
          </cell>
          <cell r="BK226" t="str">
            <v/>
          </cell>
          <cell r="BL226" t="str">
            <v/>
          </cell>
          <cell r="BM226" t="str">
            <v/>
          </cell>
          <cell r="BN226" t="str">
            <v/>
          </cell>
        </row>
        <row r="227">
          <cell r="BE227" t="str">
            <v/>
          </cell>
          <cell r="BI227" t="str">
            <v/>
          </cell>
          <cell r="BJ227" t="str">
            <v/>
          </cell>
          <cell r="BK227" t="str">
            <v/>
          </cell>
          <cell r="BL227" t="str">
            <v/>
          </cell>
          <cell r="BM227" t="str">
            <v/>
          </cell>
          <cell r="BN227" t="str">
            <v/>
          </cell>
        </row>
        <row r="228">
          <cell r="BE228" t="str">
            <v/>
          </cell>
          <cell r="BI228" t="str">
            <v/>
          </cell>
          <cell r="BJ228" t="str">
            <v/>
          </cell>
          <cell r="BK228" t="str">
            <v/>
          </cell>
          <cell r="BL228" t="str">
            <v/>
          </cell>
          <cell r="BM228" t="str">
            <v/>
          </cell>
          <cell r="BN228" t="str">
            <v/>
          </cell>
        </row>
        <row r="229">
          <cell r="BE229" t="str">
            <v/>
          </cell>
          <cell r="BI229" t="str">
            <v/>
          </cell>
          <cell r="BJ229" t="str">
            <v/>
          </cell>
          <cell r="BK229" t="str">
            <v/>
          </cell>
          <cell r="BL229" t="str">
            <v/>
          </cell>
          <cell r="BM229" t="str">
            <v/>
          </cell>
          <cell r="BN229" t="str">
            <v/>
          </cell>
        </row>
        <row r="230">
          <cell r="BE230" t="str">
            <v/>
          </cell>
          <cell r="BI230" t="str">
            <v/>
          </cell>
          <cell r="BJ230" t="str">
            <v/>
          </cell>
          <cell r="BK230" t="str">
            <v/>
          </cell>
          <cell r="BL230" t="str">
            <v/>
          </cell>
          <cell r="BM230" t="str">
            <v/>
          </cell>
          <cell r="BN230" t="str">
            <v/>
          </cell>
        </row>
        <row r="231">
          <cell r="BE231" t="str">
            <v/>
          </cell>
          <cell r="BI231" t="str">
            <v/>
          </cell>
          <cell r="BJ231" t="str">
            <v/>
          </cell>
          <cell r="BK231" t="str">
            <v/>
          </cell>
          <cell r="BL231" t="str">
            <v/>
          </cell>
          <cell r="BM231" t="str">
            <v/>
          </cell>
          <cell r="BN231" t="str">
            <v/>
          </cell>
        </row>
        <row r="232">
          <cell r="BE232" t="str">
            <v/>
          </cell>
          <cell r="BI232" t="str">
            <v/>
          </cell>
          <cell r="BJ232" t="str">
            <v/>
          </cell>
          <cell r="BK232" t="str">
            <v/>
          </cell>
          <cell r="BL232" t="str">
            <v/>
          </cell>
          <cell r="BM232" t="str">
            <v/>
          </cell>
          <cell r="BN232" t="str">
            <v/>
          </cell>
        </row>
        <row r="233">
          <cell r="BE233" t="str">
            <v/>
          </cell>
          <cell r="BI233" t="str">
            <v/>
          </cell>
          <cell r="BJ233" t="str">
            <v/>
          </cell>
          <cell r="BK233" t="str">
            <v/>
          </cell>
          <cell r="BL233" t="str">
            <v/>
          </cell>
          <cell r="BM233" t="str">
            <v/>
          </cell>
          <cell r="BN233" t="str">
            <v/>
          </cell>
        </row>
        <row r="234">
          <cell r="BE234" t="str">
            <v/>
          </cell>
          <cell r="BI234" t="str">
            <v/>
          </cell>
          <cell r="BJ234" t="str">
            <v/>
          </cell>
          <cell r="BK234" t="str">
            <v/>
          </cell>
          <cell r="BL234" t="str">
            <v/>
          </cell>
          <cell r="BM234" t="str">
            <v/>
          </cell>
          <cell r="BN234" t="str">
            <v/>
          </cell>
        </row>
        <row r="235">
          <cell r="BE235" t="str">
            <v/>
          </cell>
          <cell r="BI235" t="str">
            <v/>
          </cell>
          <cell r="BJ235" t="str">
            <v/>
          </cell>
          <cell r="BK235" t="str">
            <v/>
          </cell>
          <cell r="BL235" t="str">
            <v/>
          </cell>
          <cell r="BM235" t="str">
            <v/>
          </cell>
          <cell r="BN235" t="str">
            <v/>
          </cell>
        </row>
        <row r="236">
          <cell r="BE236" t="str">
            <v/>
          </cell>
          <cell r="BI236" t="str">
            <v/>
          </cell>
          <cell r="BJ236" t="str">
            <v/>
          </cell>
          <cell r="BK236" t="str">
            <v/>
          </cell>
          <cell r="BL236" t="str">
            <v/>
          </cell>
          <cell r="BM236" t="str">
            <v/>
          </cell>
          <cell r="BN236" t="str">
            <v/>
          </cell>
        </row>
        <row r="237">
          <cell r="BE237" t="str">
            <v/>
          </cell>
          <cell r="BI237" t="str">
            <v/>
          </cell>
          <cell r="BJ237" t="str">
            <v/>
          </cell>
          <cell r="BK237" t="str">
            <v/>
          </cell>
          <cell r="BL237" t="str">
            <v/>
          </cell>
          <cell r="BM237" t="str">
            <v/>
          </cell>
          <cell r="BN237" t="str">
            <v/>
          </cell>
        </row>
        <row r="238">
          <cell r="BE238" t="str">
            <v/>
          </cell>
          <cell r="BI238" t="str">
            <v/>
          </cell>
          <cell r="BJ238" t="str">
            <v/>
          </cell>
          <cell r="BK238" t="str">
            <v/>
          </cell>
          <cell r="BL238" t="str">
            <v/>
          </cell>
          <cell r="BM238" t="str">
            <v/>
          </cell>
          <cell r="BN238" t="str">
            <v/>
          </cell>
        </row>
        <row r="239">
          <cell r="BE239" t="str">
            <v/>
          </cell>
          <cell r="BI239" t="str">
            <v/>
          </cell>
          <cell r="BJ239" t="str">
            <v/>
          </cell>
          <cell r="BK239" t="str">
            <v/>
          </cell>
          <cell r="BL239" t="str">
            <v/>
          </cell>
          <cell r="BM239" t="str">
            <v/>
          </cell>
          <cell r="BN239" t="str">
            <v/>
          </cell>
        </row>
        <row r="240">
          <cell r="BE240" t="str">
            <v/>
          </cell>
          <cell r="BI240" t="str">
            <v/>
          </cell>
          <cell r="BJ240" t="str">
            <v/>
          </cell>
          <cell r="BK240" t="str">
            <v/>
          </cell>
          <cell r="BL240" t="str">
            <v/>
          </cell>
          <cell r="BM240" t="str">
            <v/>
          </cell>
          <cell r="BN240" t="str">
            <v/>
          </cell>
        </row>
        <row r="241">
          <cell r="BE241" t="str">
            <v/>
          </cell>
          <cell r="BI241" t="str">
            <v/>
          </cell>
          <cell r="BJ241" t="str">
            <v/>
          </cell>
          <cell r="BK241" t="str">
            <v/>
          </cell>
          <cell r="BL241" t="str">
            <v/>
          </cell>
          <cell r="BM241" t="str">
            <v/>
          </cell>
          <cell r="BN241" t="str">
            <v/>
          </cell>
        </row>
        <row r="242">
          <cell r="BE242" t="str">
            <v/>
          </cell>
          <cell r="BI242" t="str">
            <v/>
          </cell>
          <cell r="BJ242" t="str">
            <v/>
          </cell>
          <cell r="BK242" t="str">
            <v/>
          </cell>
          <cell r="BL242" t="str">
            <v/>
          </cell>
          <cell r="BM242" t="str">
            <v/>
          </cell>
          <cell r="BN242" t="str">
            <v/>
          </cell>
        </row>
        <row r="243">
          <cell r="BE243" t="str">
            <v/>
          </cell>
          <cell r="BI243" t="str">
            <v/>
          </cell>
          <cell r="BJ243" t="str">
            <v/>
          </cell>
          <cell r="BK243" t="str">
            <v/>
          </cell>
          <cell r="BL243" t="str">
            <v/>
          </cell>
          <cell r="BM243" t="str">
            <v/>
          </cell>
          <cell r="BN243" t="str">
            <v/>
          </cell>
        </row>
        <row r="244">
          <cell r="BE244" t="str">
            <v/>
          </cell>
          <cell r="BI244" t="str">
            <v/>
          </cell>
          <cell r="BJ244" t="str">
            <v/>
          </cell>
          <cell r="BK244" t="str">
            <v/>
          </cell>
          <cell r="BL244" t="str">
            <v/>
          </cell>
          <cell r="BM244" t="str">
            <v/>
          </cell>
          <cell r="BN244" t="str">
            <v/>
          </cell>
        </row>
        <row r="245">
          <cell r="BE245" t="str">
            <v/>
          </cell>
          <cell r="BI245" t="str">
            <v/>
          </cell>
          <cell r="BJ245" t="str">
            <v/>
          </cell>
          <cell r="BK245" t="str">
            <v/>
          </cell>
          <cell r="BL245" t="str">
            <v/>
          </cell>
          <cell r="BM245" t="str">
            <v/>
          </cell>
          <cell r="BN245" t="str">
            <v/>
          </cell>
        </row>
        <row r="246">
          <cell r="BE246" t="str">
            <v/>
          </cell>
          <cell r="BI246" t="str">
            <v/>
          </cell>
          <cell r="BJ246" t="str">
            <v/>
          </cell>
          <cell r="BK246" t="str">
            <v/>
          </cell>
          <cell r="BL246" t="str">
            <v/>
          </cell>
          <cell r="BM246" t="str">
            <v/>
          </cell>
          <cell r="BN246" t="str">
            <v/>
          </cell>
        </row>
        <row r="247">
          <cell r="BE247" t="str">
            <v/>
          </cell>
          <cell r="BI247" t="str">
            <v/>
          </cell>
          <cell r="BJ247" t="str">
            <v/>
          </cell>
          <cell r="BK247" t="str">
            <v/>
          </cell>
          <cell r="BL247" t="str">
            <v/>
          </cell>
          <cell r="BM247" t="str">
            <v/>
          </cell>
          <cell r="BN247" t="str">
            <v/>
          </cell>
        </row>
        <row r="248">
          <cell r="BE248" t="str">
            <v/>
          </cell>
          <cell r="BI248" t="str">
            <v/>
          </cell>
          <cell r="BJ248" t="str">
            <v/>
          </cell>
          <cell r="BK248" t="str">
            <v/>
          </cell>
          <cell r="BL248" t="str">
            <v/>
          </cell>
          <cell r="BM248" t="str">
            <v/>
          </cell>
          <cell r="BN248" t="str">
            <v/>
          </cell>
        </row>
        <row r="249">
          <cell r="BE249" t="str">
            <v/>
          </cell>
          <cell r="BI249" t="str">
            <v/>
          </cell>
          <cell r="BJ249" t="str">
            <v/>
          </cell>
          <cell r="BK249" t="str">
            <v/>
          </cell>
          <cell r="BL249" t="str">
            <v/>
          </cell>
          <cell r="BM249" t="str">
            <v/>
          </cell>
          <cell r="BN249" t="str">
            <v/>
          </cell>
        </row>
        <row r="250">
          <cell r="BE250" t="str">
            <v/>
          </cell>
          <cell r="BI250" t="str">
            <v/>
          </cell>
          <cell r="BJ250" t="str">
            <v/>
          </cell>
          <cell r="BK250" t="str">
            <v/>
          </cell>
          <cell r="BL250" t="str">
            <v/>
          </cell>
          <cell r="BM250" t="str">
            <v/>
          </cell>
          <cell r="BN250" t="str">
            <v/>
          </cell>
        </row>
        <row r="251">
          <cell r="BE251" t="str">
            <v/>
          </cell>
          <cell r="BI251" t="str">
            <v/>
          </cell>
          <cell r="BJ251" t="str">
            <v/>
          </cell>
          <cell r="BK251" t="str">
            <v/>
          </cell>
          <cell r="BL251" t="str">
            <v/>
          </cell>
          <cell r="BM251" t="str">
            <v/>
          </cell>
          <cell r="BN251" t="str">
            <v/>
          </cell>
        </row>
        <row r="252">
          <cell r="BE252" t="str">
            <v/>
          </cell>
          <cell r="BI252" t="str">
            <v/>
          </cell>
          <cell r="BJ252" t="str">
            <v/>
          </cell>
          <cell r="BK252" t="str">
            <v/>
          </cell>
          <cell r="BL252" t="str">
            <v/>
          </cell>
          <cell r="BM252" t="str">
            <v/>
          </cell>
          <cell r="BN252" t="str">
            <v/>
          </cell>
        </row>
        <row r="253">
          <cell r="BE253" t="str">
            <v/>
          </cell>
          <cell r="BI253" t="str">
            <v/>
          </cell>
          <cell r="BJ253" t="str">
            <v/>
          </cell>
          <cell r="BK253" t="str">
            <v/>
          </cell>
          <cell r="BL253" t="str">
            <v/>
          </cell>
          <cell r="BM253" t="str">
            <v/>
          </cell>
          <cell r="BN253" t="str">
            <v/>
          </cell>
        </row>
        <row r="254">
          <cell r="BE254" t="str">
            <v/>
          </cell>
          <cell r="BI254" t="str">
            <v/>
          </cell>
          <cell r="BJ254" t="str">
            <v/>
          </cell>
          <cell r="BK254" t="str">
            <v/>
          </cell>
          <cell r="BL254" t="str">
            <v/>
          </cell>
          <cell r="BM254" t="str">
            <v/>
          </cell>
          <cell r="BN254" t="str">
            <v/>
          </cell>
        </row>
        <row r="255">
          <cell r="BE255" t="str">
            <v/>
          </cell>
          <cell r="BI255" t="str">
            <v/>
          </cell>
          <cell r="BJ255" t="str">
            <v/>
          </cell>
          <cell r="BK255" t="str">
            <v/>
          </cell>
          <cell r="BL255" t="str">
            <v/>
          </cell>
          <cell r="BM255" t="str">
            <v/>
          </cell>
          <cell r="BN255" t="str">
            <v/>
          </cell>
        </row>
        <row r="256">
          <cell r="BE256" t="str">
            <v/>
          </cell>
          <cell r="BI256" t="str">
            <v/>
          </cell>
          <cell r="BJ256" t="str">
            <v/>
          </cell>
          <cell r="BK256" t="str">
            <v/>
          </cell>
          <cell r="BL256" t="str">
            <v/>
          </cell>
          <cell r="BM256" t="str">
            <v/>
          </cell>
          <cell r="BN256" t="str">
            <v/>
          </cell>
        </row>
        <row r="257">
          <cell r="BE257" t="str">
            <v/>
          </cell>
          <cell r="BI257" t="str">
            <v/>
          </cell>
          <cell r="BJ257" t="str">
            <v/>
          </cell>
          <cell r="BK257" t="str">
            <v/>
          </cell>
          <cell r="BL257" t="str">
            <v/>
          </cell>
          <cell r="BM257" t="str">
            <v/>
          </cell>
          <cell r="BN257" t="str">
            <v/>
          </cell>
        </row>
        <row r="258">
          <cell r="BE258" t="str">
            <v/>
          </cell>
          <cell r="BI258" t="str">
            <v/>
          </cell>
          <cell r="BJ258" t="str">
            <v/>
          </cell>
          <cell r="BK258" t="str">
            <v/>
          </cell>
          <cell r="BL258" t="str">
            <v/>
          </cell>
          <cell r="BM258" t="str">
            <v/>
          </cell>
          <cell r="BN258" t="str">
            <v/>
          </cell>
        </row>
        <row r="259">
          <cell r="BE259" t="str">
            <v/>
          </cell>
          <cell r="BI259" t="str">
            <v/>
          </cell>
          <cell r="BJ259" t="str">
            <v/>
          </cell>
          <cell r="BK259" t="str">
            <v/>
          </cell>
          <cell r="BL259" t="str">
            <v/>
          </cell>
          <cell r="BM259" t="str">
            <v/>
          </cell>
          <cell r="BN259" t="str">
            <v/>
          </cell>
        </row>
        <row r="260">
          <cell r="BE260" t="str">
            <v/>
          </cell>
          <cell r="BI260" t="str">
            <v/>
          </cell>
          <cell r="BJ260" t="str">
            <v/>
          </cell>
          <cell r="BK260" t="str">
            <v/>
          </cell>
          <cell r="BL260" t="str">
            <v/>
          </cell>
          <cell r="BM260" t="str">
            <v/>
          </cell>
          <cell r="BN260" t="str">
            <v/>
          </cell>
        </row>
        <row r="261">
          <cell r="BE261" t="str">
            <v/>
          </cell>
          <cell r="BI261" t="str">
            <v/>
          </cell>
          <cell r="BJ261" t="str">
            <v/>
          </cell>
          <cell r="BK261" t="str">
            <v/>
          </cell>
          <cell r="BL261" t="str">
            <v/>
          </cell>
          <cell r="BM261" t="str">
            <v/>
          </cell>
          <cell r="BN261" t="str">
            <v/>
          </cell>
        </row>
        <row r="262">
          <cell r="BE262" t="str">
            <v/>
          </cell>
          <cell r="BI262" t="str">
            <v/>
          </cell>
          <cell r="BJ262" t="str">
            <v/>
          </cell>
          <cell r="BK262" t="str">
            <v/>
          </cell>
          <cell r="BL262" t="str">
            <v/>
          </cell>
          <cell r="BM262" t="str">
            <v/>
          </cell>
          <cell r="BN262" t="str">
            <v/>
          </cell>
        </row>
        <row r="263">
          <cell r="BE263" t="str">
            <v/>
          </cell>
          <cell r="BI263" t="str">
            <v/>
          </cell>
          <cell r="BJ263" t="str">
            <v/>
          </cell>
          <cell r="BK263" t="str">
            <v/>
          </cell>
          <cell r="BL263" t="str">
            <v/>
          </cell>
          <cell r="BM263" t="str">
            <v/>
          </cell>
          <cell r="BN263" t="str">
            <v/>
          </cell>
        </row>
        <row r="264">
          <cell r="BE264" t="str">
            <v/>
          </cell>
          <cell r="BI264" t="str">
            <v/>
          </cell>
          <cell r="BJ264" t="str">
            <v/>
          </cell>
          <cell r="BK264" t="str">
            <v/>
          </cell>
          <cell r="BL264" t="str">
            <v/>
          </cell>
          <cell r="BM264" t="str">
            <v/>
          </cell>
          <cell r="BN264" t="str">
            <v/>
          </cell>
        </row>
        <row r="265">
          <cell r="BE265" t="str">
            <v/>
          </cell>
          <cell r="BI265" t="str">
            <v/>
          </cell>
          <cell r="BJ265" t="str">
            <v/>
          </cell>
          <cell r="BK265" t="str">
            <v/>
          </cell>
          <cell r="BL265" t="str">
            <v/>
          </cell>
          <cell r="BM265" t="str">
            <v/>
          </cell>
          <cell r="BN265" t="str">
            <v/>
          </cell>
        </row>
        <row r="266">
          <cell r="BE266" t="str">
            <v/>
          </cell>
          <cell r="BI266" t="str">
            <v/>
          </cell>
          <cell r="BJ266" t="str">
            <v/>
          </cell>
          <cell r="BK266" t="str">
            <v/>
          </cell>
          <cell r="BL266" t="str">
            <v/>
          </cell>
          <cell r="BM266" t="str">
            <v/>
          </cell>
          <cell r="BN266" t="str">
            <v/>
          </cell>
        </row>
        <row r="267">
          <cell r="BE267" t="str">
            <v/>
          </cell>
          <cell r="BI267" t="str">
            <v/>
          </cell>
          <cell r="BJ267" t="str">
            <v/>
          </cell>
          <cell r="BK267" t="str">
            <v/>
          </cell>
          <cell r="BL267" t="str">
            <v/>
          </cell>
          <cell r="BM267" t="str">
            <v/>
          </cell>
          <cell r="BN267" t="str">
            <v/>
          </cell>
        </row>
        <row r="268">
          <cell r="BE268" t="str">
            <v/>
          </cell>
          <cell r="BI268" t="str">
            <v/>
          </cell>
          <cell r="BJ268" t="str">
            <v/>
          </cell>
          <cell r="BK268" t="str">
            <v/>
          </cell>
          <cell r="BL268" t="str">
            <v/>
          </cell>
          <cell r="BM268" t="str">
            <v/>
          </cell>
          <cell r="BN268" t="str">
            <v/>
          </cell>
        </row>
        <row r="269">
          <cell r="BE269" t="str">
            <v/>
          </cell>
          <cell r="BI269" t="str">
            <v/>
          </cell>
          <cell r="BJ269" t="str">
            <v/>
          </cell>
          <cell r="BK269" t="str">
            <v/>
          </cell>
          <cell r="BL269" t="str">
            <v/>
          </cell>
          <cell r="BM269" t="str">
            <v/>
          </cell>
          <cell r="BN269" t="str">
            <v/>
          </cell>
        </row>
        <row r="270">
          <cell r="BE270" t="str">
            <v/>
          </cell>
          <cell r="BI270" t="str">
            <v/>
          </cell>
          <cell r="BJ270" t="str">
            <v/>
          </cell>
          <cell r="BK270" t="str">
            <v/>
          </cell>
          <cell r="BL270" t="str">
            <v/>
          </cell>
          <cell r="BM270" t="str">
            <v/>
          </cell>
          <cell r="BN270" t="str">
            <v/>
          </cell>
        </row>
        <row r="271">
          <cell r="BE271" t="str">
            <v/>
          </cell>
          <cell r="BI271" t="str">
            <v/>
          </cell>
          <cell r="BJ271" t="str">
            <v/>
          </cell>
          <cell r="BK271" t="str">
            <v/>
          </cell>
          <cell r="BL271" t="str">
            <v/>
          </cell>
          <cell r="BM271" t="str">
            <v/>
          </cell>
          <cell r="BN271" t="str">
            <v/>
          </cell>
        </row>
        <row r="272">
          <cell r="BE272" t="str">
            <v/>
          </cell>
          <cell r="BI272" t="str">
            <v/>
          </cell>
          <cell r="BJ272" t="str">
            <v/>
          </cell>
          <cell r="BK272" t="str">
            <v/>
          </cell>
          <cell r="BL272" t="str">
            <v/>
          </cell>
          <cell r="BM272" t="str">
            <v/>
          </cell>
          <cell r="BN272" t="str">
            <v/>
          </cell>
        </row>
        <row r="273">
          <cell r="BE273" t="str">
            <v/>
          </cell>
          <cell r="BI273" t="str">
            <v/>
          </cell>
          <cell r="BJ273" t="str">
            <v/>
          </cell>
          <cell r="BK273" t="str">
            <v/>
          </cell>
          <cell r="BL273" t="str">
            <v/>
          </cell>
          <cell r="BM273" t="str">
            <v/>
          </cell>
          <cell r="BN273" t="str">
            <v/>
          </cell>
        </row>
        <row r="274">
          <cell r="BE274" t="str">
            <v/>
          </cell>
          <cell r="BI274" t="str">
            <v/>
          </cell>
          <cell r="BJ274" t="str">
            <v/>
          </cell>
          <cell r="BK274" t="str">
            <v/>
          </cell>
          <cell r="BL274" t="str">
            <v/>
          </cell>
          <cell r="BM274" t="str">
            <v/>
          </cell>
          <cell r="BN274" t="str">
            <v/>
          </cell>
        </row>
        <row r="275">
          <cell r="BE275" t="str">
            <v/>
          </cell>
          <cell r="BI275" t="str">
            <v/>
          </cell>
          <cell r="BJ275" t="str">
            <v/>
          </cell>
          <cell r="BK275" t="str">
            <v/>
          </cell>
          <cell r="BL275" t="str">
            <v/>
          </cell>
          <cell r="BM275" t="str">
            <v/>
          </cell>
          <cell r="BN275" t="str">
            <v/>
          </cell>
        </row>
        <row r="276">
          <cell r="BE276" t="str">
            <v/>
          </cell>
          <cell r="BI276" t="str">
            <v/>
          </cell>
          <cell r="BJ276" t="str">
            <v/>
          </cell>
          <cell r="BK276" t="str">
            <v/>
          </cell>
          <cell r="BL276" t="str">
            <v/>
          </cell>
          <cell r="BM276" t="str">
            <v/>
          </cell>
          <cell r="BN276" t="str">
            <v/>
          </cell>
        </row>
        <row r="277">
          <cell r="BE277" t="str">
            <v/>
          </cell>
          <cell r="BI277" t="str">
            <v/>
          </cell>
          <cell r="BJ277" t="str">
            <v/>
          </cell>
          <cell r="BK277" t="str">
            <v/>
          </cell>
          <cell r="BL277" t="str">
            <v/>
          </cell>
          <cell r="BM277" t="str">
            <v/>
          </cell>
          <cell r="BN277" t="str">
            <v/>
          </cell>
        </row>
        <row r="278">
          <cell r="BE278" t="str">
            <v/>
          </cell>
          <cell r="BI278" t="str">
            <v/>
          </cell>
          <cell r="BJ278" t="str">
            <v/>
          </cell>
          <cell r="BK278" t="str">
            <v/>
          </cell>
          <cell r="BL278" t="str">
            <v/>
          </cell>
          <cell r="BM278" t="str">
            <v/>
          </cell>
          <cell r="BN278" t="str">
            <v/>
          </cell>
        </row>
        <row r="279">
          <cell r="BE279" t="str">
            <v/>
          </cell>
          <cell r="BI279" t="str">
            <v/>
          </cell>
          <cell r="BJ279" t="str">
            <v/>
          </cell>
          <cell r="BK279" t="str">
            <v/>
          </cell>
          <cell r="BL279" t="str">
            <v/>
          </cell>
          <cell r="BM279" t="str">
            <v/>
          </cell>
          <cell r="BN279" t="str">
            <v/>
          </cell>
        </row>
        <row r="280">
          <cell r="BE280" t="str">
            <v/>
          </cell>
          <cell r="BI280" t="str">
            <v/>
          </cell>
          <cell r="BJ280" t="str">
            <v/>
          </cell>
          <cell r="BK280" t="str">
            <v/>
          </cell>
          <cell r="BL280" t="str">
            <v/>
          </cell>
          <cell r="BM280" t="str">
            <v/>
          </cell>
          <cell r="BN280" t="str">
            <v/>
          </cell>
        </row>
        <row r="281">
          <cell r="BE281" t="str">
            <v/>
          </cell>
          <cell r="BI281" t="str">
            <v/>
          </cell>
          <cell r="BJ281" t="str">
            <v/>
          </cell>
          <cell r="BK281" t="str">
            <v/>
          </cell>
          <cell r="BL281" t="str">
            <v/>
          </cell>
          <cell r="BM281" t="str">
            <v/>
          </cell>
          <cell r="BN281" t="str">
            <v/>
          </cell>
        </row>
        <row r="282">
          <cell r="BE282" t="str">
            <v/>
          </cell>
          <cell r="BI282" t="str">
            <v/>
          </cell>
          <cell r="BJ282" t="str">
            <v/>
          </cell>
          <cell r="BK282" t="str">
            <v/>
          </cell>
          <cell r="BL282" t="str">
            <v/>
          </cell>
          <cell r="BM282" t="str">
            <v/>
          </cell>
          <cell r="BN282" t="str">
            <v/>
          </cell>
        </row>
        <row r="283">
          <cell r="BE283" t="str">
            <v/>
          </cell>
          <cell r="BI283" t="str">
            <v/>
          </cell>
          <cell r="BJ283" t="str">
            <v/>
          </cell>
          <cell r="BK283" t="str">
            <v/>
          </cell>
          <cell r="BL283" t="str">
            <v/>
          </cell>
          <cell r="BM283" t="str">
            <v/>
          </cell>
          <cell r="BN283" t="str">
            <v/>
          </cell>
        </row>
        <row r="284">
          <cell r="BE284" t="str">
            <v/>
          </cell>
          <cell r="BI284" t="str">
            <v/>
          </cell>
          <cell r="BJ284" t="str">
            <v/>
          </cell>
          <cell r="BK284" t="str">
            <v/>
          </cell>
          <cell r="BL284" t="str">
            <v/>
          </cell>
          <cell r="BM284" t="str">
            <v/>
          </cell>
          <cell r="BN284" t="str">
            <v/>
          </cell>
        </row>
        <row r="285">
          <cell r="BE285" t="str">
            <v/>
          </cell>
          <cell r="BI285" t="str">
            <v/>
          </cell>
          <cell r="BJ285" t="str">
            <v/>
          </cell>
          <cell r="BK285" t="str">
            <v/>
          </cell>
          <cell r="BL285" t="str">
            <v/>
          </cell>
          <cell r="BM285" t="str">
            <v/>
          </cell>
          <cell r="BN285" t="str">
            <v/>
          </cell>
        </row>
        <row r="286">
          <cell r="BE286" t="str">
            <v/>
          </cell>
          <cell r="BI286" t="str">
            <v/>
          </cell>
          <cell r="BJ286" t="str">
            <v/>
          </cell>
          <cell r="BK286" t="str">
            <v/>
          </cell>
          <cell r="BL286" t="str">
            <v/>
          </cell>
          <cell r="BM286" t="str">
            <v/>
          </cell>
          <cell r="BN286" t="str">
            <v/>
          </cell>
        </row>
        <row r="287">
          <cell r="BE287" t="str">
            <v/>
          </cell>
          <cell r="BI287" t="str">
            <v/>
          </cell>
          <cell r="BJ287" t="str">
            <v/>
          </cell>
          <cell r="BK287" t="str">
            <v/>
          </cell>
          <cell r="BL287" t="str">
            <v/>
          </cell>
          <cell r="BM287" t="str">
            <v/>
          </cell>
          <cell r="BN287" t="str">
            <v/>
          </cell>
        </row>
        <row r="288">
          <cell r="BE288" t="str">
            <v/>
          </cell>
          <cell r="BI288" t="str">
            <v/>
          </cell>
          <cell r="BJ288" t="str">
            <v/>
          </cell>
          <cell r="BK288" t="str">
            <v/>
          </cell>
          <cell r="BL288" t="str">
            <v/>
          </cell>
          <cell r="BM288" t="str">
            <v/>
          </cell>
          <cell r="BN288" t="str">
            <v/>
          </cell>
        </row>
        <row r="289">
          <cell r="BE289" t="str">
            <v/>
          </cell>
          <cell r="BI289" t="str">
            <v/>
          </cell>
          <cell r="BJ289" t="str">
            <v/>
          </cell>
          <cell r="BK289" t="str">
            <v/>
          </cell>
          <cell r="BL289" t="str">
            <v/>
          </cell>
          <cell r="BM289" t="str">
            <v/>
          </cell>
          <cell r="BN289" t="str">
            <v/>
          </cell>
        </row>
        <row r="290">
          <cell r="BE290" t="str">
            <v/>
          </cell>
          <cell r="BI290" t="str">
            <v/>
          </cell>
          <cell r="BJ290" t="str">
            <v/>
          </cell>
          <cell r="BK290" t="str">
            <v/>
          </cell>
          <cell r="BL290" t="str">
            <v/>
          </cell>
          <cell r="BM290" t="str">
            <v/>
          </cell>
          <cell r="BN290" t="str">
            <v/>
          </cell>
        </row>
        <row r="291">
          <cell r="BE291" t="str">
            <v/>
          </cell>
          <cell r="BI291" t="str">
            <v/>
          </cell>
          <cell r="BJ291" t="str">
            <v/>
          </cell>
          <cell r="BK291" t="str">
            <v/>
          </cell>
          <cell r="BL291" t="str">
            <v/>
          </cell>
          <cell r="BM291" t="str">
            <v/>
          </cell>
          <cell r="BN291" t="str">
            <v/>
          </cell>
        </row>
        <row r="292">
          <cell r="BE292" t="str">
            <v/>
          </cell>
          <cell r="BI292" t="str">
            <v/>
          </cell>
          <cell r="BJ292" t="str">
            <v/>
          </cell>
          <cell r="BK292" t="str">
            <v/>
          </cell>
          <cell r="BL292" t="str">
            <v/>
          </cell>
          <cell r="BM292" t="str">
            <v/>
          </cell>
          <cell r="BN292" t="str">
            <v/>
          </cell>
        </row>
        <row r="293">
          <cell r="BE293" t="str">
            <v/>
          </cell>
          <cell r="BI293" t="str">
            <v/>
          </cell>
          <cell r="BJ293" t="str">
            <v/>
          </cell>
          <cell r="BK293" t="str">
            <v/>
          </cell>
          <cell r="BL293" t="str">
            <v/>
          </cell>
          <cell r="BM293" t="str">
            <v/>
          </cell>
          <cell r="BN293" t="str">
            <v/>
          </cell>
        </row>
        <row r="294">
          <cell r="BE294" t="str">
            <v/>
          </cell>
          <cell r="BI294" t="str">
            <v/>
          </cell>
          <cell r="BJ294" t="str">
            <v/>
          </cell>
          <cell r="BK294" t="str">
            <v/>
          </cell>
          <cell r="BL294" t="str">
            <v/>
          </cell>
          <cell r="BM294" t="str">
            <v/>
          </cell>
          <cell r="BN294" t="str">
            <v/>
          </cell>
        </row>
        <row r="295">
          <cell r="BE295" t="str">
            <v/>
          </cell>
          <cell r="BI295" t="str">
            <v/>
          </cell>
          <cell r="BJ295" t="str">
            <v/>
          </cell>
          <cell r="BK295" t="str">
            <v/>
          </cell>
          <cell r="BL295" t="str">
            <v/>
          </cell>
          <cell r="BM295" t="str">
            <v/>
          </cell>
          <cell r="BN295" t="str">
            <v/>
          </cell>
        </row>
        <row r="296">
          <cell r="BE296" t="str">
            <v/>
          </cell>
          <cell r="BI296" t="str">
            <v/>
          </cell>
          <cell r="BJ296" t="str">
            <v/>
          </cell>
          <cell r="BK296" t="str">
            <v/>
          </cell>
          <cell r="BL296" t="str">
            <v/>
          </cell>
          <cell r="BM296" t="str">
            <v/>
          </cell>
          <cell r="BN296" t="str">
            <v/>
          </cell>
        </row>
        <row r="297">
          <cell r="BE297" t="str">
            <v/>
          </cell>
          <cell r="BI297" t="str">
            <v/>
          </cell>
          <cell r="BJ297" t="str">
            <v/>
          </cell>
          <cell r="BK297" t="str">
            <v/>
          </cell>
          <cell r="BL297" t="str">
            <v/>
          </cell>
          <cell r="BM297" t="str">
            <v/>
          </cell>
          <cell r="BN297" t="str">
            <v/>
          </cell>
        </row>
        <row r="298">
          <cell r="BE298" t="str">
            <v/>
          </cell>
          <cell r="BI298" t="str">
            <v/>
          </cell>
          <cell r="BJ298" t="str">
            <v/>
          </cell>
          <cell r="BK298" t="str">
            <v/>
          </cell>
          <cell r="BL298" t="str">
            <v/>
          </cell>
          <cell r="BM298" t="str">
            <v/>
          </cell>
          <cell r="BN298" t="str">
            <v/>
          </cell>
        </row>
        <row r="299">
          <cell r="BE299" t="str">
            <v/>
          </cell>
          <cell r="BI299" t="str">
            <v/>
          </cell>
          <cell r="BJ299" t="str">
            <v/>
          </cell>
          <cell r="BK299" t="str">
            <v/>
          </cell>
          <cell r="BL299" t="str">
            <v/>
          </cell>
          <cell r="BM299" t="str">
            <v/>
          </cell>
          <cell r="BN299" t="str">
            <v/>
          </cell>
        </row>
        <row r="300">
          <cell r="BE300" t="str">
            <v/>
          </cell>
          <cell r="BI300" t="str">
            <v/>
          </cell>
          <cell r="BJ300" t="str">
            <v/>
          </cell>
          <cell r="BK300" t="str">
            <v/>
          </cell>
          <cell r="BL300" t="str">
            <v/>
          </cell>
          <cell r="BM300" t="str">
            <v/>
          </cell>
          <cell r="BN300" t="str">
            <v/>
          </cell>
        </row>
        <row r="301">
          <cell r="BE301" t="str">
            <v/>
          </cell>
          <cell r="BI301" t="str">
            <v/>
          </cell>
          <cell r="BJ301" t="str">
            <v/>
          </cell>
          <cell r="BK301" t="str">
            <v/>
          </cell>
          <cell r="BL301" t="str">
            <v/>
          </cell>
          <cell r="BM301" t="str">
            <v/>
          </cell>
          <cell r="BN301" t="str">
            <v/>
          </cell>
        </row>
        <row r="302">
          <cell r="BE302" t="str">
            <v/>
          </cell>
          <cell r="BI302" t="str">
            <v/>
          </cell>
          <cell r="BJ302" t="str">
            <v/>
          </cell>
          <cell r="BK302" t="str">
            <v/>
          </cell>
          <cell r="BL302" t="str">
            <v/>
          </cell>
          <cell r="BM302" t="str">
            <v/>
          </cell>
          <cell r="BN302" t="str">
            <v/>
          </cell>
        </row>
        <row r="303">
          <cell r="BE303" t="str">
            <v/>
          </cell>
          <cell r="BI303" t="str">
            <v/>
          </cell>
          <cell r="BJ303" t="str">
            <v/>
          </cell>
          <cell r="BK303" t="str">
            <v/>
          </cell>
          <cell r="BL303" t="str">
            <v/>
          </cell>
          <cell r="BM303" t="str">
            <v/>
          </cell>
          <cell r="BN303" t="str">
            <v/>
          </cell>
        </row>
        <row r="304">
          <cell r="BE304" t="str">
            <v/>
          </cell>
          <cell r="BI304" t="str">
            <v/>
          </cell>
          <cell r="BJ304" t="str">
            <v/>
          </cell>
          <cell r="BK304" t="str">
            <v/>
          </cell>
          <cell r="BL304" t="str">
            <v/>
          </cell>
          <cell r="BM304" t="str">
            <v/>
          </cell>
          <cell r="BN304" t="str">
            <v/>
          </cell>
        </row>
        <row r="305">
          <cell r="BE305" t="str">
            <v/>
          </cell>
          <cell r="BI305" t="str">
            <v/>
          </cell>
          <cell r="BJ305" t="str">
            <v/>
          </cell>
          <cell r="BK305" t="str">
            <v/>
          </cell>
          <cell r="BL305" t="str">
            <v/>
          </cell>
          <cell r="BM305" t="str">
            <v/>
          </cell>
          <cell r="BN305" t="str">
            <v/>
          </cell>
        </row>
        <row r="306">
          <cell r="BE306" t="str">
            <v/>
          </cell>
          <cell r="BI306" t="str">
            <v/>
          </cell>
          <cell r="BJ306" t="str">
            <v/>
          </cell>
          <cell r="BK306" t="str">
            <v/>
          </cell>
          <cell r="BL306" t="str">
            <v/>
          </cell>
          <cell r="BM306" t="str">
            <v/>
          </cell>
          <cell r="BN306" t="str">
            <v/>
          </cell>
        </row>
        <row r="307">
          <cell r="BE307" t="str">
            <v/>
          </cell>
          <cell r="BI307" t="str">
            <v/>
          </cell>
          <cell r="BJ307" t="str">
            <v/>
          </cell>
          <cell r="BK307" t="str">
            <v/>
          </cell>
          <cell r="BL307" t="str">
            <v/>
          </cell>
          <cell r="BM307" t="str">
            <v/>
          </cell>
          <cell r="BN307" t="str">
            <v/>
          </cell>
        </row>
        <row r="308">
          <cell r="BE308" t="str">
            <v/>
          </cell>
          <cell r="BI308" t="str">
            <v/>
          </cell>
          <cell r="BJ308" t="str">
            <v/>
          </cell>
          <cell r="BK308" t="str">
            <v/>
          </cell>
          <cell r="BL308" t="str">
            <v/>
          </cell>
          <cell r="BM308" t="str">
            <v/>
          </cell>
          <cell r="BN308" t="str">
            <v/>
          </cell>
        </row>
        <row r="309">
          <cell r="BE309" t="str">
            <v/>
          </cell>
          <cell r="BI309" t="str">
            <v/>
          </cell>
          <cell r="BJ309" t="str">
            <v/>
          </cell>
          <cell r="BK309" t="str">
            <v/>
          </cell>
          <cell r="BL309" t="str">
            <v/>
          </cell>
          <cell r="BM309" t="str">
            <v/>
          </cell>
          <cell r="BN309" t="str">
            <v/>
          </cell>
        </row>
        <row r="310">
          <cell r="BE310" t="str">
            <v/>
          </cell>
          <cell r="BI310" t="str">
            <v/>
          </cell>
          <cell r="BJ310" t="str">
            <v/>
          </cell>
          <cell r="BK310" t="str">
            <v/>
          </cell>
          <cell r="BL310" t="str">
            <v/>
          </cell>
          <cell r="BM310" t="str">
            <v/>
          </cell>
          <cell r="BN310" t="str">
            <v/>
          </cell>
        </row>
        <row r="311">
          <cell r="BE311" t="str">
            <v/>
          </cell>
          <cell r="BI311" t="str">
            <v/>
          </cell>
          <cell r="BJ311" t="str">
            <v/>
          </cell>
          <cell r="BK311" t="str">
            <v/>
          </cell>
          <cell r="BL311" t="str">
            <v/>
          </cell>
          <cell r="BM311" t="str">
            <v/>
          </cell>
          <cell r="BN311" t="str">
            <v/>
          </cell>
        </row>
        <row r="312">
          <cell r="BE312" t="str">
            <v/>
          </cell>
          <cell r="BI312" t="str">
            <v/>
          </cell>
          <cell r="BJ312" t="str">
            <v/>
          </cell>
          <cell r="BK312" t="str">
            <v/>
          </cell>
          <cell r="BL312" t="str">
            <v/>
          </cell>
          <cell r="BM312" t="str">
            <v/>
          </cell>
          <cell r="BN312" t="str">
            <v/>
          </cell>
        </row>
        <row r="313">
          <cell r="BE313" t="str">
            <v/>
          </cell>
          <cell r="BI313" t="str">
            <v/>
          </cell>
          <cell r="BJ313" t="str">
            <v/>
          </cell>
          <cell r="BK313" t="str">
            <v/>
          </cell>
          <cell r="BL313" t="str">
            <v/>
          </cell>
          <cell r="BM313" t="str">
            <v/>
          </cell>
          <cell r="BN313" t="str">
            <v/>
          </cell>
        </row>
        <row r="314">
          <cell r="BE314" t="str">
            <v/>
          </cell>
          <cell r="BI314" t="str">
            <v/>
          </cell>
          <cell r="BJ314" t="str">
            <v/>
          </cell>
          <cell r="BK314" t="str">
            <v/>
          </cell>
          <cell r="BL314" t="str">
            <v/>
          </cell>
          <cell r="BM314" t="str">
            <v/>
          </cell>
          <cell r="BN314" t="str">
            <v/>
          </cell>
        </row>
        <row r="315">
          <cell r="BE315" t="str">
            <v/>
          </cell>
          <cell r="BI315" t="str">
            <v/>
          </cell>
          <cell r="BJ315" t="str">
            <v/>
          </cell>
          <cell r="BK315" t="str">
            <v/>
          </cell>
          <cell r="BL315" t="str">
            <v/>
          </cell>
          <cell r="BM315" t="str">
            <v/>
          </cell>
          <cell r="BN315" t="str">
            <v/>
          </cell>
        </row>
        <row r="316">
          <cell r="BE316" t="str">
            <v/>
          </cell>
          <cell r="BI316" t="str">
            <v/>
          </cell>
          <cell r="BJ316" t="str">
            <v/>
          </cell>
          <cell r="BK316" t="str">
            <v/>
          </cell>
          <cell r="BL316" t="str">
            <v/>
          </cell>
          <cell r="BM316" t="str">
            <v/>
          </cell>
          <cell r="BN316" t="str">
            <v/>
          </cell>
        </row>
        <row r="317">
          <cell r="BE317" t="str">
            <v/>
          </cell>
          <cell r="BI317" t="str">
            <v/>
          </cell>
          <cell r="BJ317" t="str">
            <v/>
          </cell>
          <cell r="BK317" t="str">
            <v/>
          </cell>
          <cell r="BL317" t="str">
            <v/>
          </cell>
          <cell r="BM317" t="str">
            <v/>
          </cell>
          <cell r="BN317" t="str">
            <v/>
          </cell>
        </row>
        <row r="318">
          <cell r="BE318" t="str">
            <v/>
          </cell>
          <cell r="BI318" t="str">
            <v/>
          </cell>
          <cell r="BJ318" t="str">
            <v/>
          </cell>
          <cell r="BK318" t="str">
            <v/>
          </cell>
          <cell r="BL318" t="str">
            <v/>
          </cell>
          <cell r="BM318" t="str">
            <v/>
          </cell>
          <cell r="BN318" t="str">
            <v/>
          </cell>
        </row>
        <row r="319">
          <cell r="BE319" t="str">
            <v/>
          </cell>
          <cell r="BI319" t="str">
            <v/>
          </cell>
          <cell r="BJ319" t="str">
            <v/>
          </cell>
          <cell r="BK319" t="str">
            <v/>
          </cell>
          <cell r="BL319" t="str">
            <v/>
          </cell>
          <cell r="BM319" t="str">
            <v/>
          </cell>
          <cell r="BN319" t="str">
            <v/>
          </cell>
        </row>
        <row r="320">
          <cell r="BE320" t="str">
            <v/>
          </cell>
          <cell r="BI320" t="str">
            <v/>
          </cell>
          <cell r="BJ320" t="str">
            <v/>
          </cell>
          <cell r="BK320" t="str">
            <v/>
          </cell>
          <cell r="BL320" t="str">
            <v/>
          </cell>
          <cell r="BM320" t="str">
            <v/>
          </cell>
          <cell r="BN320" t="str">
            <v/>
          </cell>
        </row>
        <row r="321">
          <cell r="BE321" t="str">
            <v/>
          </cell>
          <cell r="BI321" t="str">
            <v/>
          </cell>
          <cell r="BJ321" t="str">
            <v/>
          </cell>
          <cell r="BK321" t="str">
            <v/>
          </cell>
          <cell r="BL321" t="str">
            <v/>
          </cell>
          <cell r="BM321" t="str">
            <v/>
          </cell>
          <cell r="BN321" t="str">
            <v/>
          </cell>
        </row>
        <row r="322">
          <cell r="BE322" t="str">
            <v/>
          </cell>
          <cell r="BI322" t="str">
            <v/>
          </cell>
          <cell r="BJ322" t="str">
            <v/>
          </cell>
          <cell r="BK322" t="str">
            <v/>
          </cell>
          <cell r="BL322" t="str">
            <v/>
          </cell>
          <cell r="BM322" t="str">
            <v/>
          </cell>
          <cell r="BN322" t="str">
            <v/>
          </cell>
        </row>
        <row r="323">
          <cell r="BE323" t="str">
            <v/>
          </cell>
          <cell r="BI323" t="str">
            <v/>
          </cell>
          <cell r="BJ323" t="str">
            <v/>
          </cell>
          <cell r="BK323" t="str">
            <v/>
          </cell>
          <cell r="BL323" t="str">
            <v/>
          </cell>
          <cell r="BM323" t="str">
            <v/>
          </cell>
          <cell r="BN323" t="str">
            <v/>
          </cell>
        </row>
        <row r="324">
          <cell r="BE324" t="str">
            <v/>
          </cell>
          <cell r="BI324" t="str">
            <v/>
          </cell>
          <cell r="BJ324" t="str">
            <v/>
          </cell>
          <cell r="BK324" t="str">
            <v/>
          </cell>
          <cell r="BL324" t="str">
            <v/>
          </cell>
          <cell r="BM324" t="str">
            <v/>
          </cell>
          <cell r="BN324" t="str">
            <v/>
          </cell>
        </row>
        <row r="325">
          <cell r="BE325" t="str">
            <v/>
          </cell>
          <cell r="BI325" t="str">
            <v/>
          </cell>
          <cell r="BJ325" t="str">
            <v/>
          </cell>
          <cell r="BK325" t="str">
            <v/>
          </cell>
          <cell r="BL325" t="str">
            <v/>
          </cell>
          <cell r="BM325" t="str">
            <v/>
          </cell>
          <cell r="BN325" t="str">
            <v/>
          </cell>
        </row>
        <row r="326">
          <cell r="BE326" t="str">
            <v/>
          </cell>
          <cell r="BI326" t="str">
            <v/>
          </cell>
          <cell r="BJ326" t="str">
            <v/>
          </cell>
          <cell r="BK326" t="str">
            <v/>
          </cell>
          <cell r="BL326" t="str">
            <v/>
          </cell>
          <cell r="BM326" t="str">
            <v/>
          </cell>
          <cell r="BN326" t="str">
            <v/>
          </cell>
        </row>
        <row r="327">
          <cell r="BE327" t="str">
            <v/>
          </cell>
          <cell r="BI327" t="str">
            <v/>
          </cell>
          <cell r="BJ327" t="str">
            <v/>
          </cell>
          <cell r="BK327" t="str">
            <v/>
          </cell>
          <cell r="BL327" t="str">
            <v/>
          </cell>
          <cell r="BM327" t="str">
            <v/>
          </cell>
          <cell r="BN327" t="str">
            <v/>
          </cell>
        </row>
        <row r="328">
          <cell r="BE328" t="str">
            <v/>
          </cell>
          <cell r="BI328" t="str">
            <v/>
          </cell>
          <cell r="BJ328" t="str">
            <v/>
          </cell>
          <cell r="BK328" t="str">
            <v/>
          </cell>
          <cell r="BL328" t="str">
            <v/>
          </cell>
          <cell r="BM328" t="str">
            <v/>
          </cell>
          <cell r="BN328" t="str">
            <v/>
          </cell>
        </row>
        <row r="329">
          <cell r="BE329" t="str">
            <v/>
          </cell>
          <cell r="BI329" t="str">
            <v/>
          </cell>
          <cell r="BJ329" t="str">
            <v/>
          </cell>
          <cell r="BK329" t="str">
            <v/>
          </cell>
          <cell r="BL329" t="str">
            <v/>
          </cell>
          <cell r="BM329" t="str">
            <v/>
          </cell>
          <cell r="BN329" t="str">
            <v/>
          </cell>
        </row>
        <row r="330">
          <cell r="BE330" t="str">
            <v/>
          </cell>
          <cell r="BI330" t="str">
            <v/>
          </cell>
          <cell r="BJ330" t="str">
            <v/>
          </cell>
          <cell r="BK330" t="str">
            <v/>
          </cell>
          <cell r="BL330" t="str">
            <v/>
          </cell>
          <cell r="BM330" t="str">
            <v/>
          </cell>
          <cell r="BN330" t="str">
            <v/>
          </cell>
        </row>
        <row r="331">
          <cell r="BE331" t="str">
            <v/>
          </cell>
          <cell r="BI331" t="str">
            <v/>
          </cell>
          <cell r="BJ331" t="str">
            <v/>
          </cell>
          <cell r="BK331" t="str">
            <v/>
          </cell>
          <cell r="BL331" t="str">
            <v/>
          </cell>
          <cell r="BM331" t="str">
            <v/>
          </cell>
          <cell r="BN331" t="str">
            <v/>
          </cell>
        </row>
        <row r="332">
          <cell r="BE332" t="str">
            <v/>
          </cell>
          <cell r="BI332" t="str">
            <v/>
          </cell>
          <cell r="BJ332" t="str">
            <v/>
          </cell>
          <cell r="BK332" t="str">
            <v/>
          </cell>
          <cell r="BL332" t="str">
            <v/>
          </cell>
          <cell r="BM332" t="str">
            <v/>
          </cell>
          <cell r="BN332" t="str">
            <v/>
          </cell>
        </row>
        <row r="333">
          <cell r="BE333" t="str">
            <v/>
          </cell>
          <cell r="BI333" t="str">
            <v/>
          </cell>
          <cell r="BJ333" t="str">
            <v/>
          </cell>
          <cell r="BK333" t="str">
            <v/>
          </cell>
          <cell r="BL333" t="str">
            <v/>
          </cell>
          <cell r="BM333" t="str">
            <v/>
          </cell>
          <cell r="BN333" t="str">
            <v/>
          </cell>
        </row>
        <row r="334">
          <cell r="BE334" t="str">
            <v/>
          </cell>
          <cell r="BI334" t="str">
            <v/>
          </cell>
          <cell r="BJ334" t="str">
            <v/>
          </cell>
          <cell r="BK334" t="str">
            <v/>
          </cell>
          <cell r="BL334" t="str">
            <v/>
          </cell>
          <cell r="BM334" t="str">
            <v/>
          </cell>
          <cell r="BN334" t="str">
            <v/>
          </cell>
        </row>
        <row r="335">
          <cell r="BE335" t="str">
            <v/>
          </cell>
          <cell r="BI335" t="str">
            <v/>
          </cell>
          <cell r="BJ335" t="str">
            <v/>
          </cell>
          <cell r="BK335" t="str">
            <v/>
          </cell>
          <cell r="BL335" t="str">
            <v/>
          </cell>
          <cell r="BM335" t="str">
            <v/>
          </cell>
          <cell r="BN335" t="str">
            <v/>
          </cell>
        </row>
        <row r="336">
          <cell r="BE336" t="str">
            <v/>
          </cell>
          <cell r="BI336" t="str">
            <v/>
          </cell>
          <cell r="BJ336" t="str">
            <v/>
          </cell>
          <cell r="BK336" t="str">
            <v/>
          </cell>
          <cell r="BL336" t="str">
            <v/>
          </cell>
          <cell r="BM336" t="str">
            <v/>
          </cell>
          <cell r="BN336" t="str">
            <v/>
          </cell>
        </row>
        <row r="337">
          <cell r="BE337" t="str">
            <v/>
          </cell>
          <cell r="BI337" t="str">
            <v/>
          </cell>
          <cell r="BJ337" t="str">
            <v/>
          </cell>
          <cell r="BK337" t="str">
            <v/>
          </cell>
          <cell r="BL337" t="str">
            <v/>
          </cell>
          <cell r="BM337" t="str">
            <v/>
          </cell>
          <cell r="BN337" t="str">
            <v/>
          </cell>
        </row>
        <row r="338">
          <cell r="BE338" t="str">
            <v/>
          </cell>
          <cell r="BI338" t="str">
            <v/>
          </cell>
          <cell r="BJ338" t="str">
            <v/>
          </cell>
          <cell r="BK338" t="str">
            <v/>
          </cell>
          <cell r="BL338" t="str">
            <v/>
          </cell>
          <cell r="BM338" t="str">
            <v/>
          </cell>
          <cell r="BN338" t="str">
            <v/>
          </cell>
        </row>
        <row r="339">
          <cell r="BE339" t="str">
            <v/>
          </cell>
          <cell r="BI339" t="str">
            <v/>
          </cell>
          <cell r="BJ339" t="str">
            <v/>
          </cell>
          <cell r="BK339" t="str">
            <v/>
          </cell>
          <cell r="BL339" t="str">
            <v/>
          </cell>
          <cell r="BM339" t="str">
            <v/>
          </cell>
          <cell r="BN339" t="str">
            <v/>
          </cell>
        </row>
        <row r="340">
          <cell r="BE340" t="str">
            <v/>
          </cell>
          <cell r="BI340" t="str">
            <v/>
          </cell>
          <cell r="BJ340" t="str">
            <v/>
          </cell>
          <cell r="BK340" t="str">
            <v/>
          </cell>
          <cell r="BL340" t="str">
            <v/>
          </cell>
          <cell r="BM340" t="str">
            <v/>
          </cell>
          <cell r="BN340" t="str">
            <v/>
          </cell>
        </row>
        <row r="341">
          <cell r="BE341" t="str">
            <v/>
          </cell>
          <cell r="BI341" t="str">
            <v/>
          </cell>
          <cell r="BJ341" t="str">
            <v/>
          </cell>
          <cell r="BK341" t="str">
            <v/>
          </cell>
          <cell r="BL341" t="str">
            <v/>
          </cell>
          <cell r="BM341" t="str">
            <v/>
          </cell>
          <cell r="BN341" t="str">
            <v/>
          </cell>
        </row>
        <row r="342">
          <cell r="BE342" t="str">
            <v/>
          </cell>
          <cell r="BI342" t="str">
            <v/>
          </cell>
          <cell r="BJ342" t="str">
            <v/>
          </cell>
          <cell r="BK342" t="str">
            <v/>
          </cell>
          <cell r="BL342" t="str">
            <v/>
          </cell>
          <cell r="BM342" t="str">
            <v/>
          </cell>
          <cell r="BN342" t="str">
            <v/>
          </cell>
        </row>
        <row r="343">
          <cell r="BE343" t="str">
            <v/>
          </cell>
          <cell r="BI343" t="str">
            <v/>
          </cell>
          <cell r="BJ343" t="str">
            <v/>
          </cell>
          <cell r="BK343" t="str">
            <v/>
          </cell>
          <cell r="BL343" t="str">
            <v/>
          </cell>
          <cell r="BM343" t="str">
            <v/>
          </cell>
          <cell r="BN343" t="str">
            <v/>
          </cell>
        </row>
        <row r="344">
          <cell r="BE344" t="str">
            <v/>
          </cell>
          <cell r="BI344" t="str">
            <v/>
          </cell>
          <cell r="BJ344" t="str">
            <v/>
          </cell>
          <cell r="BK344" t="str">
            <v/>
          </cell>
          <cell r="BL344" t="str">
            <v/>
          </cell>
          <cell r="BM344" t="str">
            <v/>
          </cell>
          <cell r="BN344" t="str">
            <v/>
          </cell>
        </row>
        <row r="345">
          <cell r="BE345" t="str">
            <v/>
          </cell>
          <cell r="BI345" t="str">
            <v/>
          </cell>
          <cell r="BJ345" t="str">
            <v/>
          </cell>
          <cell r="BK345" t="str">
            <v/>
          </cell>
          <cell r="BL345" t="str">
            <v/>
          </cell>
          <cell r="BM345" t="str">
            <v/>
          </cell>
          <cell r="BN345" t="str">
            <v/>
          </cell>
        </row>
        <row r="346">
          <cell r="BE346" t="str">
            <v/>
          </cell>
          <cell r="BI346" t="str">
            <v/>
          </cell>
          <cell r="BJ346" t="str">
            <v/>
          </cell>
          <cell r="BK346" t="str">
            <v/>
          </cell>
          <cell r="BL346" t="str">
            <v/>
          </cell>
          <cell r="BM346" t="str">
            <v/>
          </cell>
          <cell r="BN346" t="str">
            <v/>
          </cell>
        </row>
        <row r="347">
          <cell r="BE347" t="str">
            <v/>
          </cell>
          <cell r="BI347" t="str">
            <v/>
          </cell>
          <cell r="BJ347" t="str">
            <v/>
          </cell>
          <cell r="BK347" t="str">
            <v/>
          </cell>
          <cell r="BL347" t="str">
            <v/>
          </cell>
          <cell r="BM347" t="str">
            <v/>
          </cell>
          <cell r="BN347" t="str">
            <v/>
          </cell>
        </row>
        <row r="348">
          <cell r="BE348" t="str">
            <v/>
          </cell>
          <cell r="BI348" t="str">
            <v/>
          </cell>
          <cell r="BJ348" t="str">
            <v/>
          </cell>
          <cell r="BK348" t="str">
            <v/>
          </cell>
          <cell r="BL348" t="str">
            <v/>
          </cell>
          <cell r="BM348" t="str">
            <v/>
          </cell>
          <cell r="BN348" t="str">
            <v/>
          </cell>
        </row>
        <row r="349">
          <cell r="BE349" t="str">
            <v/>
          </cell>
          <cell r="BI349" t="str">
            <v/>
          </cell>
          <cell r="BJ349" t="str">
            <v/>
          </cell>
          <cell r="BK349" t="str">
            <v/>
          </cell>
          <cell r="BL349" t="str">
            <v/>
          </cell>
          <cell r="BM349" t="str">
            <v/>
          </cell>
          <cell r="BN349" t="str">
            <v/>
          </cell>
        </row>
        <row r="350">
          <cell r="BE350" t="str">
            <v/>
          </cell>
          <cell r="BI350" t="str">
            <v/>
          </cell>
          <cell r="BJ350" t="str">
            <v/>
          </cell>
          <cell r="BK350" t="str">
            <v/>
          </cell>
          <cell r="BL350" t="str">
            <v/>
          </cell>
          <cell r="BM350" t="str">
            <v/>
          </cell>
          <cell r="BN350" t="str">
            <v/>
          </cell>
        </row>
        <row r="351">
          <cell r="BE351" t="str">
            <v/>
          </cell>
          <cell r="BI351" t="str">
            <v/>
          </cell>
          <cell r="BJ351" t="str">
            <v/>
          </cell>
          <cell r="BK351" t="str">
            <v/>
          </cell>
          <cell r="BL351" t="str">
            <v/>
          </cell>
          <cell r="BM351" t="str">
            <v/>
          </cell>
          <cell r="BN351" t="str">
            <v/>
          </cell>
        </row>
        <row r="352">
          <cell r="BE352" t="str">
            <v/>
          </cell>
          <cell r="BI352" t="str">
            <v/>
          </cell>
          <cell r="BJ352" t="str">
            <v/>
          </cell>
          <cell r="BK352" t="str">
            <v/>
          </cell>
          <cell r="BL352" t="str">
            <v/>
          </cell>
          <cell r="BM352" t="str">
            <v/>
          </cell>
          <cell r="BN352" t="str">
            <v/>
          </cell>
        </row>
        <row r="353">
          <cell r="BE353" t="str">
            <v/>
          </cell>
          <cell r="BI353" t="str">
            <v/>
          </cell>
          <cell r="BJ353" t="str">
            <v/>
          </cell>
          <cell r="BK353" t="str">
            <v/>
          </cell>
          <cell r="BL353" t="str">
            <v/>
          </cell>
          <cell r="BM353" t="str">
            <v/>
          </cell>
          <cell r="BN353" t="str">
            <v/>
          </cell>
        </row>
        <row r="354">
          <cell r="BE354" t="str">
            <v/>
          </cell>
          <cell r="BI354" t="str">
            <v/>
          </cell>
          <cell r="BJ354" t="str">
            <v/>
          </cell>
          <cell r="BK354" t="str">
            <v/>
          </cell>
          <cell r="BL354" t="str">
            <v/>
          </cell>
          <cell r="BM354" t="str">
            <v/>
          </cell>
          <cell r="BN354" t="str">
            <v/>
          </cell>
        </row>
        <row r="355">
          <cell r="BE355" t="str">
            <v/>
          </cell>
          <cell r="BI355" t="str">
            <v/>
          </cell>
          <cell r="BJ355" t="str">
            <v/>
          </cell>
          <cell r="BK355" t="str">
            <v/>
          </cell>
          <cell r="BL355" t="str">
            <v/>
          </cell>
          <cell r="BM355" t="str">
            <v/>
          </cell>
          <cell r="BN355" t="str">
            <v/>
          </cell>
        </row>
        <row r="356">
          <cell r="BE356" t="str">
            <v/>
          </cell>
          <cell r="BI356" t="str">
            <v/>
          </cell>
          <cell r="BJ356" t="str">
            <v/>
          </cell>
          <cell r="BK356" t="str">
            <v/>
          </cell>
          <cell r="BL356" t="str">
            <v/>
          </cell>
          <cell r="BM356" t="str">
            <v/>
          </cell>
          <cell r="BN356" t="str">
            <v/>
          </cell>
        </row>
        <row r="357">
          <cell r="BE357" t="str">
            <v/>
          </cell>
          <cell r="BI357" t="str">
            <v/>
          </cell>
          <cell r="BJ357" t="str">
            <v/>
          </cell>
          <cell r="BK357" t="str">
            <v/>
          </cell>
          <cell r="BL357" t="str">
            <v/>
          </cell>
          <cell r="BM357" t="str">
            <v/>
          </cell>
          <cell r="BN357" t="str">
            <v/>
          </cell>
        </row>
        <row r="358">
          <cell r="BE358" t="str">
            <v/>
          </cell>
          <cell r="BI358" t="str">
            <v/>
          </cell>
          <cell r="BJ358" t="str">
            <v/>
          </cell>
          <cell r="BK358" t="str">
            <v/>
          </cell>
          <cell r="BL358" t="str">
            <v/>
          </cell>
          <cell r="BM358" t="str">
            <v/>
          </cell>
          <cell r="BN358" t="str">
            <v/>
          </cell>
        </row>
        <row r="359">
          <cell r="BE359" t="str">
            <v/>
          </cell>
          <cell r="BI359" t="str">
            <v/>
          </cell>
          <cell r="BJ359" t="str">
            <v/>
          </cell>
          <cell r="BK359" t="str">
            <v/>
          </cell>
          <cell r="BL359" t="str">
            <v/>
          </cell>
          <cell r="BM359" t="str">
            <v/>
          </cell>
          <cell r="BN359" t="str">
            <v/>
          </cell>
        </row>
        <row r="360">
          <cell r="BE360" t="str">
            <v/>
          </cell>
          <cell r="BI360" t="str">
            <v/>
          </cell>
          <cell r="BJ360" t="str">
            <v/>
          </cell>
          <cell r="BK360" t="str">
            <v/>
          </cell>
          <cell r="BL360" t="str">
            <v/>
          </cell>
          <cell r="BM360" t="str">
            <v/>
          </cell>
          <cell r="BN360" t="str">
            <v/>
          </cell>
        </row>
        <row r="361">
          <cell r="BE361" t="str">
            <v/>
          </cell>
          <cell r="BI361" t="str">
            <v/>
          </cell>
          <cell r="BJ361" t="str">
            <v/>
          </cell>
          <cell r="BK361" t="str">
            <v/>
          </cell>
          <cell r="BL361" t="str">
            <v/>
          </cell>
          <cell r="BM361" t="str">
            <v/>
          </cell>
          <cell r="BN361" t="str">
            <v/>
          </cell>
        </row>
        <row r="362">
          <cell r="BE362" t="str">
            <v/>
          </cell>
          <cell r="BI362" t="str">
            <v/>
          </cell>
          <cell r="BJ362" t="str">
            <v/>
          </cell>
          <cell r="BK362" t="str">
            <v/>
          </cell>
          <cell r="BL362" t="str">
            <v/>
          </cell>
          <cell r="BM362" t="str">
            <v/>
          </cell>
          <cell r="BN362" t="str">
            <v/>
          </cell>
        </row>
        <row r="363">
          <cell r="BE363" t="str">
            <v/>
          </cell>
          <cell r="BI363" t="str">
            <v/>
          </cell>
          <cell r="BJ363" t="str">
            <v/>
          </cell>
          <cell r="BK363" t="str">
            <v/>
          </cell>
          <cell r="BL363" t="str">
            <v/>
          </cell>
          <cell r="BM363" t="str">
            <v/>
          </cell>
          <cell r="BN363" t="str">
            <v/>
          </cell>
        </row>
        <row r="364">
          <cell r="BE364" t="str">
            <v/>
          </cell>
          <cell r="BI364" t="str">
            <v/>
          </cell>
          <cell r="BJ364" t="str">
            <v/>
          </cell>
          <cell r="BK364" t="str">
            <v/>
          </cell>
          <cell r="BL364" t="str">
            <v/>
          </cell>
          <cell r="BM364" t="str">
            <v/>
          </cell>
          <cell r="BN364" t="str">
            <v/>
          </cell>
        </row>
        <row r="365">
          <cell r="BE365" t="str">
            <v/>
          </cell>
          <cell r="BI365" t="str">
            <v/>
          </cell>
          <cell r="BJ365" t="str">
            <v/>
          </cell>
          <cell r="BK365" t="str">
            <v/>
          </cell>
          <cell r="BL365" t="str">
            <v/>
          </cell>
          <cell r="BM365" t="str">
            <v/>
          </cell>
          <cell r="BN365" t="str">
            <v/>
          </cell>
        </row>
        <row r="366">
          <cell r="BE366" t="str">
            <v/>
          </cell>
          <cell r="BI366" t="str">
            <v/>
          </cell>
          <cell r="BJ366" t="str">
            <v/>
          </cell>
          <cell r="BK366" t="str">
            <v/>
          </cell>
          <cell r="BL366" t="str">
            <v/>
          </cell>
          <cell r="BM366" t="str">
            <v/>
          </cell>
          <cell r="BN366" t="str">
            <v/>
          </cell>
        </row>
        <row r="367">
          <cell r="BE367" t="str">
            <v/>
          </cell>
          <cell r="BI367" t="str">
            <v/>
          </cell>
          <cell r="BJ367" t="str">
            <v/>
          </cell>
          <cell r="BK367" t="str">
            <v/>
          </cell>
          <cell r="BL367" t="str">
            <v/>
          </cell>
          <cell r="BM367" t="str">
            <v/>
          </cell>
          <cell r="BN367" t="str">
            <v/>
          </cell>
        </row>
        <row r="368">
          <cell r="BE368" t="str">
            <v/>
          </cell>
          <cell r="BI368" t="str">
            <v/>
          </cell>
          <cell r="BJ368" t="str">
            <v/>
          </cell>
          <cell r="BK368" t="str">
            <v/>
          </cell>
          <cell r="BL368" t="str">
            <v/>
          </cell>
          <cell r="BM368" t="str">
            <v/>
          </cell>
          <cell r="BN368" t="str">
            <v/>
          </cell>
        </row>
        <row r="369">
          <cell r="BE369" t="str">
            <v/>
          </cell>
          <cell r="BI369" t="str">
            <v/>
          </cell>
          <cell r="BJ369" t="str">
            <v/>
          </cell>
          <cell r="BK369" t="str">
            <v/>
          </cell>
          <cell r="BL369" t="str">
            <v/>
          </cell>
          <cell r="BM369" t="str">
            <v/>
          </cell>
          <cell r="BN369" t="str">
            <v/>
          </cell>
        </row>
        <row r="370">
          <cell r="BE370" t="str">
            <v/>
          </cell>
          <cell r="BI370" t="str">
            <v/>
          </cell>
          <cell r="BJ370" t="str">
            <v/>
          </cell>
          <cell r="BK370" t="str">
            <v/>
          </cell>
          <cell r="BL370" t="str">
            <v/>
          </cell>
          <cell r="BM370" t="str">
            <v/>
          </cell>
          <cell r="BN370" t="str">
            <v/>
          </cell>
        </row>
        <row r="371">
          <cell r="BE371" t="str">
            <v/>
          </cell>
          <cell r="BI371" t="str">
            <v/>
          </cell>
          <cell r="BJ371" t="str">
            <v/>
          </cell>
          <cell r="BK371" t="str">
            <v/>
          </cell>
          <cell r="BL371" t="str">
            <v/>
          </cell>
          <cell r="BM371" t="str">
            <v/>
          </cell>
          <cell r="BN371" t="str">
            <v/>
          </cell>
        </row>
        <row r="372">
          <cell r="BE372" t="str">
            <v/>
          </cell>
          <cell r="BI372" t="str">
            <v/>
          </cell>
          <cell r="BJ372" t="str">
            <v/>
          </cell>
          <cell r="BK372" t="str">
            <v/>
          </cell>
          <cell r="BL372" t="str">
            <v/>
          </cell>
          <cell r="BM372" t="str">
            <v/>
          </cell>
          <cell r="BN372" t="str">
            <v/>
          </cell>
        </row>
        <row r="373">
          <cell r="BE373" t="str">
            <v/>
          </cell>
          <cell r="BI373" t="str">
            <v/>
          </cell>
          <cell r="BJ373" t="str">
            <v/>
          </cell>
          <cell r="BK373" t="str">
            <v/>
          </cell>
          <cell r="BL373" t="str">
            <v/>
          </cell>
          <cell r="BM373" t="str">
            <v/>
          </cell>
          <cell r="BN373" t="str">
            <v/>
          </cell>
        </row>
        <row r="374">
          <cell r="BE374" t="str">
            <v/>
          </cell>
          <cell r="BI374" t="str">
            <v/>
          </cell>
          <cell r="BJ374" t="str">
            <v/>
          </cell>
          <cell r="BK374" t="str">
            <v/>
          </cell>
          <cell r="BL374" t="str">
            <v/>
          </cell>
          <cell r="BM374" t="str">
            <v/>
          </cell>
          <cell r="BN374" t="str">
            <v/>
          </cell>
        </row>
        <row r="375">
          <cell r="BE375" t="str">
            <v/>
          </cell>
          <cell r="BI375" t="str">
            <v/>
          </cell>
          <cell r="BJ375" t="str">
            <v/>
          </cell>
          <cell r="BK375" t="str">
            <v/>
          </cell>
          <cell r="BL375" t="str">
            <v/>
          </cell>
          <cell r="BM375" t="str">
            <v/>
          </cell>
          <cell r="BN375" t="str">
            <v/>
          </cell>
        </row>
        <row r="376">
          <cell r="BE376" t="str">
            <v/>
          </cell>
          <cell r="BI376" t="str">
            <v/>
          </cell>
          <cell r="BJ376" t="str">
            <v/>
          </cell>
          <cell r="BK376" t="str">
            <v/>
          </cell>
          <cell r="BL376" t="str">
            <v/>
          </cell>
          <cell r="BM376" t="str">
            <v/>
          </cell>
          <cell r="BN376" t="str">
            <v/>
          </cell>
        </row>
        <row r="377">
          <cell r="BE377" t="str">
            <v/>
          </cell>
          <cell r="BI377" t="str">
            <v/>
          </cell>
          <cell r="BJ377" t="str">
            <v/>
          </cell>
          <cell r="BK377" t="str">
            <v/>
          </cell>
          <cell r="BL377" t="str">
            <v/>
          </cell>
          <cell r="BM377" t="str">
            <v/>
          </cell>
          <cell r="BN377" t="str">
            <v/>
          </cell>
        </row>
        <row r="378">
          <cell r="BE378" t="str">
            <v/>
          </cell>
          <cell r="BI378" t="str">
            <v/>
          </cell>
          <cell r="BJ378" t="str">
            <v/>
          </cell>
          <cell r="BK378" t="str">
            <v/>
          </cell>
          <cell r="BL378" t="str">
            <v/>
          </cell>
          <cell r="BM378" t="str">
            <v/>
          </cell>
          <cell r="BN378" t="str">
            <v/>
          </cell>
        </row>
        <row r="379">
          <cell r="BE379" t="str">
            <v/>
          </cell>
          <cell r="BI379" t="str">
            <v/>
          </cell>
          <cell r="BJ379" t="str">
            <v/>
          </cell>
          <cell r="BK379" t="str">
            <v/>
          </cell>
          <cell r="BL379" t="str">
            <v/>
          </cell>
          <cell r="BM379" t="str">
            <v/>
          </cell>
          <cell r="BN379" t="str">
            <v/>
          </cell>
        </row>
        <row r="380">
          <cell r="BE380" t="str">
            <v/>
          </cell>
          <cell r="BI380" t="str">
            <v/>
          </cell>
          <cell r="BJ380" t="str">
            <v/>
          </cell>
          <cell r="BK380" t="str">
            <v/>
          </cell>
          <cell r="BL380" t="str">
            <v/>
          </cell>
          <cell r="BM380" t="str">
            <v/>
          </cell>
          <cell r="BN380" t="str">
            <v/>
          </cell>
        </row>
        <row r="381">
          <cell r="BE381" t="str">
            <v/>
          </cell>
          <cell r="BI381" t="str">
            <v/>
          </cell>
          <cell r="BJ381" t="str">
            <v/>
          </cell>
          <cell r="BK381" t="str">
            <v/>
          </cell>
          <cell r="BL381" t="str">
            <v/>
          </cell>
          <cell r="BM381" t="str">
            <v/>
          </cell>
          <cell r="BN381" t="str">
            <v/>
          </cell>
        </row>
        <row r="382">
          <cell r="BE382" t="str">
            <v/>
          </cell>
          <cell r="BI382" t="str">
            <v/>
          </cell>
          <cell r="BJ382" t="str">
            <v/>
          </cell>
          <cell r="BK382" t="str">
            <v/>
          </cell>
          <cell r="BL382" t="str">
            <v/>
          </cell>
          <cell r="BM382" t="str">
            <v/>
          </cell>
          <cell r="BN382" t="str">
            <v/>
          </cell>
        </row>
        <row r="383">
          <cell r="BE383" t="str">
            <v/>
          </cell>
          <cell r="BI383" t="str">
            <v/>
          </cell>
          <cell r="BJ383" t="str">
            <v/>
          </cell>
          <cell r="BK383" t="str">
            <v/>
          </cell>
          <cell r="BL383" t="str">
            <v/>
          </cell>
          <cell r="BM383" t="str">
            <v/>
          </cell>
          <cell r="BN383" t="str">
            <v/>
          </cell>
        </row>
        <row r="384">
          <cell r="BE384" t="str">
            <v/>
          </cell>
          <cell r="BI384" t="str">
            <v/>
          </cell>
          <cell r="BJ384" t="str">
            <v/>
          </cell>
          <cell r="BK384" t="str">
            <v/>
          </cell>
          <cell r="BL384" t="str">
            <v/>
          </cell>
          <cell r="BM384" t="str">
            <v/>
          </cell>
          <cell r="BN384" t="str">
            <v/>
          </cell>
        </row>
        <row r="385">
          <cell r="BE385" t="str">
            <v/>
          </cell>
          <cell r="BI385" t="str">
            <v/>
          </cell>
          <cell r="BJ385" t="str">
            <v/>
          </cell>
          <cell r="BK385" t="str">
            <v/>
          </cell>
          <cell r="BL385" t="str">
            <v/>
          </cell>
          <cell r="BM385" t="str">
            <v/>
          </cell>
          <cell r="BN385" t="str">
            <v/>
          </cell>
        </row>
        <row r="386">
          <cell r="BE386" t="str">
            <v/>
          </cell>
          <cell r="BI386" t="str">
            <v/>
          </cell>
          <cell r="BJ386" t="str">
            <v/>
          </cell>
          <cell r="BK386" t="str">
            <v/>
          </cell>
          <cell r="BL386" t="str">
            <v/>
          </cell>
          <cell r="BM386" t="str">
            <v/>
          </cell>
          <cell r="BN386" t="str">
            <v/>
          </cell>
        </row>
        <row r="387">
          <cell r="BE387" t="str">
            <v/>
          </cell>
          <cell r="BI387" t="str">
            <v/>
          </cell>
          <cell r="BJ387" t="str">
            <v/>
          </cell>
          <cell r="BK387" t="str">
            <v/>
          </cell>
          <cell r="BL387" t="str">
            <v/>
          </cell>
          <cell r="BM387" t="str">
            <v/>
          </cell>
          <cell r="BN387" t="str">
            <v/>
          </cell>
        </row>
        <row r="388">
          <cell r="BE388" t="str">
            <v/>
          </cell>
          <cell r="BI388" t="str">
            <v/>
          </cell>
          <cell r="BJ388" t="str">
            <v/>
          </cell>
          <cell r="BK388" t="str">
            <v/>
          </cell>
          <cell r="BL388" t="str">
            <v/>
          </cell>
          <cell r="BM388" t="str">
            <v/>
          </cell>
          <cell r="BN388" t="str">
            <v/>
          </cell>
        </row>
        <row r="389">
          <cell r="BE389" t="str">
            <v/>
          </cell>
          <cell r="BI389" t="str">
            <v/>
          </cell>
          <cell r="BJ389" t="str">
            <v/>
          </cell>
          <cell r="BK389" t="str">
            <v/>
          </cell>
          <cell r="BL389" t="str">
            <v/>
          </cell>
          <cell r="BM389" t="str">
            <v/>
          </cell>
          <cell r="BN389" t="str">
            <v/>
          </cell>
        </row>
        <row r="390">
          <cell r="BE390" t="str">
            <v/>
          </cell>
          <cell r="BI390" t="str">
            <v/>
          </cell>
          <cell r="BJ390" t="str">
            <v/>
          </cell>
          <cell r="BK390" t="str">
            <v/>
          </cell>
          <cell r="BL390" t="str">
            <v/>
          </cell>
          <cell r="BM390" t="str">
            <v/>
          </cell>
          <cell r="BN390" t="str">
            <v/>
          </cell>
        </row>
        <row r="391">
          <cell r="BE391" t="str">
            <v/>
          </cell>
          <cell r="BI391" t="str">
            <v/>
          </cell>
          <cell r="BJ391" t="str">
            <v/>
          </cell>
          <cell r="BK391" t="str">
            <v/>
          </cell>
          <cell r="BL391" t="str">
            <v/>
          </cell>
          <cell r="BM391" t="str">
            <v/>
          </cell>
          <cell r="BN391" t="str">
            <v/>
          </cell>
        </row>
        <row r="392">
          <cell r="BE392" t="str">
            <v/>
          </cell>
          <cell r="BI392" t="str">
            <v/>
          </cell>
          <cell r="BJ392" t="str">
            <v/>
          </cell>
          <cell r="BK392" t="str">
            <v/>
          </cell>
          <cell r="BL392" t="str">
            <v/>
          </cell>
          <cell r="BM392" t="str">
            <v/>
          </cell>
          <cell r="BN392" t="str">
            <v/>
          </cell>
        </row>
        <row r="393">
          <cell r="BE393" t="str">
            <v/>
          </cell>
          <cell r="BI393" t="str">
            <v/>
          </cell>
          <cell r="BJ393" t="str">
            <v/>
          </cell>
          <cell r="BK393" t="str">
            <v/>
          </cell>
          <cell r="BL393" t="str">
            <v/>
          </cell>
          <cell r="BM393" t="str">
            <v/>
          </cell>
          <cell r="BN393" t="str">
            <v/>
          </cell>
        </row>
        <row r="394">
          <cell r="BE394" t="str">
            <v/>
          </cell>
          <cell r="BI394" t="str">
            <v/>
          </cell>
          <cell r="BJ394" t="str">
            <v/>
          </cell>
          <cell r="BK394" t="str">
            <v/>
          </cell>
          <cell r="BL394" t="str">
            <v/>
          </cell>
          <cell r="BM394" t="str">
            <v/>
          </cell>
          <cell r="BN394" t="str">
            <v/>
          </cell>
        </row>
        <row r="395">
          <cell r="BE395" t="str">
            <v/>
          </cell>
          <cell r="BI395" t="str">
            <v/>
          </cell>
          <cell r="BJ395" t="str">
            <v/>
          </cell>
          <cell r="BK395" t="str">
            <v/>
          </cell>
          <cell r="BL395" t="str">
            <v/>
          </cell>
          <cell r="BM395" t="str">
            <v/>
          </cell>
          <cell r="BN395" t="str">
            <v/>
          </cell>
        </row>
        <row r="396">
          <cell r="BE396" t="str">
            <v/>
          </cell>
          <cell r="BI396" t="str">
            <v/>
          </cell>
          <cell r="BJ396" t="str">
            <v/>
          </cell>
          <cell r="BK396" t="str">
            <v/>
          </cell>
          <cell r="BL396" t="str">
            <v/>
          </cell>
          <cell r="BM396" t="str">
            <v/>
          </cell>
          <cell r="BN396" t="str">
            <v/>
          </cell>
        </row>
        <row r="397">
          <cell r="BE397" t="str">
            <v/>
          </cell>
          <cell r="BI397" t="str">
            <v/>
          </cell>
          <cell r="BJ397" t="str">
            <v/>
          </cell>
          <cell r="BK397" t="str">
            <v/>
          </cell>
          <cell r="BL397" t="str">
            <v/>
          </cell>
          <cell r="BM397" t="str">
            <v/>
          </cell>
          <cell r="BN397" t="str">
            <v/>
          </cell>
        </row>
        <row r="398">
          <cell r="BE398" t="str">
            <v/>
          </cell>
          <cell r="BI398" t="str">
            <v/>
          </cell>
          <cell r="BJ398" t="str">
            <v/>
          </cell>
          <cell r="BK398" t="str">
            <v/>
          </cell>
          <cell r="BL398" t="str">
            <v/>
          </cell>
          <cell r="BM398" t="str">
            <v/>
          </cell>
          <cell r="BN398" t="str">
            <v/>
          </cell>
        </row>
        <row r="399">
          <cell r="BE399" t="str">
            <v/>
          </cell>
          <cell r="BI399" t="str">
            <v/>
          </cell>
          <cell r="BJ399" t="str">
            <v/>
          </cell>
          <cell r="BK399" t="str">
            <v/>
          </cell>
          <cell r="BL399" t="str">
            <v/>
          </cell>
          <cell r="BM399" t="str">
            <v/>
          </cell>
          <cell r="BN399" t="str">
            <v/>
          </cell>
        </row>
        <row r="400">
          <cell r="BE400" t="str">
            <v/>
          </cell>
          <cell r="BI400" t="str">
            <v/>
          </cell>
          <cell r="BJ400" t="str">
            <v/>
          </cell>
          <cell r="BK400" t="str">
            <v/>
          </cell>
          <cell r="BL400" t="str">
            <v/>
          </cell>
          <cell r="BM400" t="str">
            <v/>
          </cell>
          <cell r="BN400" t="str">
            <v/>
          </cell>
        </row>
        <row r="401">
          <cell r="BE401" t="str">
            <v/>
          </cell>
          <cell r="BI401" t="str">
            <v/>
          </cell>
          <cell r="BJ401" t="str">
            <v/>
          </cell>
          <cell r="BK401" t="str">
            <v/>
          </cell>
          <cell r="BL401" t="str">
            <v/>
          </cell>
          <cell r="BM401" t="str">
            <v/>
          </cell>
          <cell r="BN401" t="str">
            <v/>
          </cell>
        </row>
        <row r="402">
          <cell r="BE402" t="str">
            <v/>
          </cell>
          <cell r="BI402" t="str">
            <v/>
          </cell>
          <cell r="BJ402" t="str">
            <v/>
          </cell>
          <cell r="BK402" t="str">
            <v/>
          </cell>
          <cell r="BL402" t="str">
            <v/>
          </cell>
          <cell r="BM402" t="str">
            <v/>
          </cell>
          <cell r="BN402" t="str">
            <v/>
          </cell>
        </row>
        <row r="403">
          <cell r="BE403" t="str">
            <v/>
          </cell>
          <cell r="BI403" t="str">
            <v/>
          </cell>
          <cell r="BJ403" t="str">
            <v/>
          </cell>
          <cell r="BK403" t="str">
            <v/>
          </cell>
          <cell r="BL403" t="str">
            <v/>
          </cell>
          <cell r="BM403" t="str">
            <v/>
          </cell>
          <cell r="BN403" t="str">
            <v/>
          </cell>
        </row>
        <row r="404">
          <cell r="BE404" t="str">
            <v/>
          </cell>
          <cell r="BI404" t="str">
            <v/>
          </cell>
          <cell r="BJ404" t="str">
            <v/>
          </cell>
          <cell r="BK404" t="str">
            <v/>
          </cell>
          <cell r="BL404" t="str">
            <v/>
          </cell>
          <cell r="BM404" t="str">
            <v/>
          </cell>
          <cell r="BN404" t="str">
            <v/>
          </cell>
        </row>
        <row r="405">
          <cell r="BE405" t="str">
            <v/>
          </cell>
          <cell r="BI405" t="str">
            <v/>
          </cell>
          <cell r="BJ405" t="str">
            <v/>
          </cell>
          <cell r="BK405" t="str">
            <v/>
          </cell>
          <cell r="BL405" t="str">
            <v/>
          </cell>
          <cell r="BM405" t="str">
            <v/>
          </cell>
          <cell r="BN405" t="str">
            <v/>
          </cell>
        </row>
        <row r="406">
          <cell r="BE406" t="str">
            <v/>
          </cell>
          <cell r="BI406" t="str">
            <v/>
          </cell>
          <cell r="BJ406" t="str">
            <v/>
          </cell>
          <cell r="BK406" t="str">
            <v/>
          </cell>
          <cell r="BL406" t="str">
            <v/>
          </cell>
          <cell r="BM406" t="str">
            <v/>
          </cell>
          <cell r="BN406" t="str">
            <v/>
          </cell>
        </row>
        <row r="407">
          <cell r="BE407" t="str">
            <v/>
          </cell>
          <cell r="BI407" t="str">
            <v/>
          </cell>
          <cell r="BJ407" t="str">
            <v/>
          </cell>
          <cell r="BK407" t="str">
            <v/>
          </cell>
          <cell r="BL407" t="str">
            <v/>
          </cell>
          <cell r="BM407" t="str">
            <v/>
          </cell>
          <cell r="BN407" t="str">
            <v/>
          </cell>
        </row>
        <row r="408">
          <cell r="BE408" t="str">
            <v/>
          </cell>
          <cell r="BI408" t="str">
            <v/>
          </cell>
          <cell r="BJ408" t="str">
            <v/>
          </cell>
          <cell r="BK408" t="str">
            <v/>
          </cell>
          <cell r="BL408" t="str">
            <v/>
          </cell>
          <cell r="BM408" t="str">
            <v/>
          </cell>
          <cell r="BN408" t="str">
            <v/>
          </cell>
        </row>
        <row r="409">
          <cell r="BE409" t="str">
            <v/>
          </cell>
          <cell r="BI409" t="str">
            <v/>
          </cell>
          <cell r="BJ409" t="str">
            <v/>
          </cell>
          <cell r="BK409" t="str">
            <v/>
          </cell>
          <cell r="BL409" t="str">
            <v/>
          </cell>
          <cell r="BM409" t="str">
            <v/>
          </cell>
          <cell r="BN409" t="str">
            <v/>
          </cell>
        </row>
        <row r="410">
          <cell r="BE410" t="str">
            <v/>
          </cell>
          <cell r="BI410" t="str">
            <v/>
          </cell>
          <cell r="BJ410" t="str">
            <v/>
          </cell>
          <cell r="BK410" t="str">
            <v/>
          </cell>
          <cell r="BL410" t="str">
            <v/>
          </cell>
          <cell r="BM410" t="str">
            <v/>
          </cell>
          <cell r="BN410" t="str">
            <v/>
          </cell>
        </row>
        <row r="411">
          <cell r="BE411" t="str">
            <v/>
          </cell>
          <cell r="BI411" t="str">
            <v/>
          </cell>
          <cell r="BJ411" t="str">
            <v/>
          </cell>
          <cell r="BK411" t="str">
            <v/>
          </cell>
          <cell r="BL411" t="str">
            <v/>
          </cell>
          <cell r="BM411" t="str">
            <v/>
          </cell>
          <cell r="BN411" t="str">
            <v/>
          </cell>
        </row>
        <row r="412">
          <cell r="BE412" t="str">
            <v/>
          </cell>
          <cell r="BI412" t="str">
            <v/>
          </cell>
          <cell r="BJ412" t="str">
            <v/>
          </cell>
          <cell r="BK412" t="str">
            <v/>
          </cell>
          <cell r="BL412" t="str">
            <v/>
          </cell>
          <cell r="BM412" t="str">
            <v/>
          </cell>
          <cell r="BN412" t="str">
            <v/>
          </cell>
        </row>
        <row r="413">
          <cell r="BE413" t="str">
            <v/>
          </cell>
          <cell r="BI413" t="str">
            <v/>
          </cell>
          <cell r="BJ413" t="str">
            <v/>
          </cell>
          <cell r="BK413" t="str">
            <v/>
          </cell>
          <cell r="BL413" t="str">
            <v/>
          </cell>
          <cell r="BM413" t="str">
            <v/>
          </cell>
          <cell r="BN413" t="str">
            <v/>
          </cell>
        </row>
        <row r="414">
          <cell r="BE414" t="str">
            <v/>
          </cell>
          <cell r="BI414" t="str">
            <v/>
          </cell>
          <cell r="BJ414" t="str">
            <v/>
          </cell>
          <cell r="BK414" t="str">
            <v/>
          </cell>
          <cell r="BL414" t="str">
            <v/>
          </cell>
          <cell r="BM414" t="str">
            <v/>
          </cell>
          <cell r="BN414" t="str">
            <v/>
          </cell>
        </row>
        <row r="415">
          <cell r="BE415" t="str">
            <v/>
          </cell>
          <cell r="BI415" t="str">
            <v/>
          </cell>
          <cell r="BJ415" t="str">
            <v/>
          </cell>
          <cell r="BK415" t="str">
            <v/>
          </cell>
          <cell r="BL415" t="str">
            <v/>
          </cell>
          <cell r="BM415" t="str">
            <v/>
          </cell>
          <cell r="BN415" t="str">
            <v/>
          </cell>
        </row>
        <row r="416">
          <cell r="BE416" t="str">
            <v/>
          </cell>
          <cell r="BI416" t="str">
            <v/>
          </cell>
          <cell r="BJ416" t="str">
            <v/>
          </cell>
          <cell r="BK416" t="str">
            <v/>
          </cell>
          <cell r="BL416" t="str">
            <v/>
          </cell>
          <cell r="BM416" t="str">
            <v/>
          </cell>
          <cell r="BN416" t="str">
            <v/>
          </cell>
        </row>
        <row r="417">
          <cell r="BE417" t="str">
            <v/>
          </cell>
          <cell r="BI417" t="str">
            <v/>
          </cell>
          <cell r="BJ417" t="str">
            <v/>
          </cell>
          <cell r="BK417" t="str">
            <v/>
          </cell>
          <cell r="BL417" t="str">
            <v/>
          </cell>
          <cell r="BM417" t="str">
            <v/>
          </cell>
          <cell r="BN417" t="str">
            <v/>
          </cell>
        </row>
        <row r="418">
          <cell r="BE418" t="str">
            <v/>
          </cell>
          <cell r="BI418" t="str">
            <v/>
          </cell>
          <cell r="BJ418" t="str">
            <v/>
          </cell>
          <cell r="BK418" t="str">
            <v/>
          </cell>
          <cell r="BL418" t="str">
            <v/>
          </cell>
          <cell r="BM418" t="str">
            <v/>
          </cell>
          <cell r="BN418" t="str">
            <v/>
          </cell>
        </row>
        <row r="419">
          <cell r="BE419" t="str">
            <v/>
          </cell>
          <cell r="BI419" t="str">
            <v/>
          </cell>
          <cell r="BJ419" t="str">
            <v/>
          </cell>
          <cell r="BK419" t="str">
            <v/>
          </cell>
          <cell r="BL419" t="str">
            <v/>
          </cell>
          <cell r="BM419" t="str">
            <v/>
          </cell>
          <cell r="BN419" t="str">
            <v/>
          </cell>
        </row>
        <row r="420">
          <cell r="BE420" t="str">
            <v/>
          </cell>
          <cell r="BI420" t="str">
            <v/>
          </cell>
          <cell r="BJ420" t="str">
            <v/>
          </cell>
          <cell r="BK420" t="str">
            <v/>
          </cell>
          <cell r="BL420" t="str">
            <v/>
          </cell>
          <cell r="BM420" t="str">
            <v/>
          </cell>
          <cell r="BN420" t="str">
            <v/>
          </cell>
        </row>
        <row r="421">
          <cell r="BE421" t="str">
            <v/>
          </cell>
          <cell r="BI421" t="str">
            <v/>
          </cell>
          <cell r="BJ421" t="str">
            <v/>
          </cell>
          <cell r="BK421" t="str">
            <v/>
          </cell>
          <cell r="BL421" t="str">
            <v/>
          </cell>
          <cell r="BM421" t="str">
            <v/>
          </cell>
          <cell r="BN421" t="str">
            <v/>
          </cell>
        </row>
        <row r="422">
          <cell r="BE422" t="str">
            <v/>
          </cell>
          <cell r="BI422" t="str">
            <v/>
          </cell>
          <cell r="BJ422" t="str">
            <v/>
          </cell>
          <cell r="BK422" t="str">
            <v/>
          </cell>
          <cell r="BL422" t="str">
            <v/>
          </cell>
          <cell r="BM422" t="str">
            <v/>
          </cell>
          <cell r="BN422" t="str">
            <v/>
          </cell>
        </row>
        <row r="423">
          <cell r="BE423" t="str">
            <v/>
          </cell>
          <cell r="BI423" t="str">
            <v/>
          </cell>
          <cell r="BJ423" t="str">
            <v/>
          </cell>
          <cell r="BK423" t="str">
            <v/>
          </cell>
          <cell r="BL423" t="str">
            <v/>
          </cell>
          <cell r="BM423" t="str">
            <v/>
          </cell>
          <cell r="BN423" t="str">
            <v/>
          </cell>
        </row>
        <row r="424">
          <cell r="BE424" t="str">
            <v/>
          </cell>
          <cell r="BI424" t="str">
            <v/>
          </cell>
          <cell r="BJ424" t="str">
            <v/>
          </cell>
          <cell r="BK424" t="str">
            <v/>
          </cell>
          <cell r="BL424" t="str">
            <v/>
          </cell>
          <cell r="BM424" t="str">
            <v/>
          </cell>
          <cell r="BN424" t="str">
            <v/>
          </cell>
        </row>
        <row r="425">
          <cell r="BE425" t="str">
            <v/>
          </cell>
          <cell r="BI425" t="str">
            <v/>
          </cell>
          <cell r="BJ425" t="str">
            <v/>
          </cell>
          <cell r="BK425" t="str">
            <v/>
          </cell>
          <cell r="BL425" t="str">
            <v/>
          </cell>
          <cell r="BM425" t="str">
            <v/>
          </cell>
          <cell r="BN425" t="str">
            <v/>
          </cell>
        </row>
        <row r="426">
          <cell r="BE426" t="str">
            <v/>
          </cell>
          <cell r="BI426" t="str">
            <v/>
          </cell>
          <cell r="BJ426" t="str">
            <v/>
          </cell>
          <cell r="BK426" t="str">
            <v/>
          </cell>
          <cell r="BL426" t="str">
            <v/>
          </cell>
          <cell r="BM426" t="str">
            <v/>
          </cell>
          <cell r="BN426" t="str">
            <v/>
          </cell>
        </row>
        <row r="427">
          <cell r="BE427" t="str">
            <v/>
          </cell>
          <cell r="BI427" t="str">
            <v/>
          </cell>
          <cell r="BJ427" t="str">
            <v/>
          </cell>
          <cell r="BK427" t="str">
            <v/>
          </cell>
          <cell r="BL427" t="str">
            <v/>
          </cell>
          <cell r="BM427" t="str">
            <v/>
          </cell>
          <cell r="BN427" t="str">
            <v/>
          </cell>
        </row>
        <row r="428">
          <cell r="BE428" t="str">
            <v/>
          </cell>
          <cell r="BI428" t="str">
            <v/>
          </cell>
          <cell r="BJ428" t="str">
            <v/>
          </cell>
          <cell r="BK428" t="str">
            <v/>
          </cell>
          <cell r="BL428" t="str">
            <v/>
          </cell>
          <cell r="BM428" t="str">
            <v/>
          </cell>
          <cell r="BN428" t="str">
            <v/>
          </cell>
        </row>
        <row r="429">
          <cell r="BE429" t="str">
            <v/>
          </cell>
          <cell r="BI429" t="str">
            <v/>
          </cell>
          <cell r="BJ429" t="str">
            <v/>
          </cell>
          <cell r="BK429" t="str">
            <v/>
          </cell>
          <cell r="BL429" t="str">
            <v/>
          </cell>
          <cell r="BM429" t="str">
            <v/>
          </cell>
          <cell r="BN429" t="str">
            <v/>
          </cell>
        </row>
        <row r="430">
          <cell r="BE430" t="str">
            <v/>
          </cell>
          <cell r="BI430" t="str">
            <v/>
          </cell>
          <cell r="BJ430" t="str">
            <v/>
          </cell>
          <cell r="BK430" t="str">
            <v/>
          </cell>
          <cell r="BL430" t="str">
            <v/>
          </cell>
          <cell r="BM430" t="str">
            <v/>
          </cell>
          <cell r="BN430" t="str">
            <v/>
          </cell>
        </row>
        <row r="431">
          <cell r="BE431" t="str">
            <v/>
          </cell>
          <cell r="BI431" t="str">
            <v/>
          </cell>
          <cell r="BJ431" t="str">
            <v/>
          </cell>
          <cell r="BK431" t="str">
            <v/>
          </cell>
          <cell r="BL431" t="str">
            <v/>
          </cell>
          <cell r="BM431" t="str">
            <v/>
          </cell>
          <cell r="BN431" t="str">
            <v/>
          </cell>
        </row>
        <row r="432">
          <cell r="BE432" t="str">
            <v/>
          </cell>
          <cell r="BI432" t="str">
            <v/>
          </cell>
          <cell r="BJ432" t="str">
            <v/>
          </cell>
          <cell r="BK432" t="str">
            <v/>
          </cell>
          <cell r="BL432" t="str">
            <v/>
          </cell>
          <cell r="BM432" t="str">
            <v/>
          </cell>
          <cell r="BN432" t="str">
            <v/>
          </cell>
        </row>
        <row r="433">
          <cell r="BE433" t="str">
            <v/>
          </cell>
          <cell r="BI433" t="str">
            <v/>
          </cell>
          <cell r="BJ433" t="str">
            <v/>
          </cell>
          <cell r="BK433" t="str">
            <v/>
          </cell>
          <cell r="BL433" t="str">
            <v/>
          </cell>
          <cell r="BM433" t="str">
            <v/>
          </cell>
          <cell r="BN433" t="str">
            <v/>
          </cell>
        </row>
        <row r="434">
          <cell r="BE434" t="str">
            <v/>
          </cell>
          <cell r="BI434" t="str">
            <v/>
          </cell>
          <cell r="BJ434" t="str">
            <v/>
          </cell>
          <cell r="BK434" t="str">
            <v/>
          </cell>
          <cell r="BL434" t="str">
            <v/>
          </cell>
          <cell r="BM434" t="str">
            <v/>
          </cell>
          <cell r="BN434" t="str">
            <v/>
          </cell>
        </row>
        <row r="435">
          <cell r="BE435" t="str">
            <v/>
          </cell>
          <cell r="BI435" t="str">
            <v/>
          </cell>
          <cell r="BJ435" t="str">
            <v/>
          </cell>
          <cell r="BK435" t="str">
            <v/>
          </cell>
          <cell r="BL435" t="str">
            <v/>
          </cell>
          <cell r="BM435" t="str">
            <v/>
          </cell>
          <cell r="BN435" t="str">
            <v/>
          </cell>
        </row>
        <row r="436">
          <cell r="BE436" t="str">
            <v/>
          </cell>
          <cell r="BI436" t="str">
            <v/>
          </cell>
          <cell r="BJ436" t="str">
            <v/>
          </cell>
          <cell r="BK436" t="str">
            <v/>
          </cell>
          <cell r="BL436" t="str">
            <v/>
          </cell>
          <cell r="BM436" t="str">
            <v/>
          </cell>
          <cell r="BN436" t="str">
            <v/>
          </cell>
        </row>
        <row r="437">
          <cell r="BE437" t="str">
            <v/>
          </cell>
          <cell r="BI437" t="str">
            <v/>
          </cell>
          <cell r="BJ437" t="str">
            <v/>
          </cell>
          <cell r="BK437" t="str">
            <v/>
          </cell>
          <cell r="BL437" t="str">
            <v/>
          </cell>
          <cell r="BM437" t="str">
            <v/>
          </cell>
          <cell r="BN437" t="str">
            <v/>
          </cell>
        </row>
        <row r="438">
          <cell r="BE438" t="str">
            <v/>
          </cell>
          <cell r="BI438" t="str">
            <v/>
          </cell>
          <cell r="BJ438" t="str">
            <v/>
          </cell>
          <cell r="BK438" t="str">
            <v/>
          </cell>
          <cell r="BL438" t="str">
            <v/>
          </cell>
          <cell r="BM438" t="str">
            <v/>
          </cell>
          <cell r="BN438" t="str">
            <v/>
          </cell>
        </row>
        <row r="439">
          <cell r="BE439" t="str">
            <v/>
          </cell>
          <cell r="BI439" t="str">
            <v/>
          </cell>
          <cell r="BJ439" t="str">
            <v/>
          </cell>
          <cell r="BK439" t="str">
            <v/>
          </cell>
          <cell r="BL439" t="str">
            <v/>
          </cell>
          <cell r="BM439" t="str">
            <v/>
          </cell>
          <cell r="BN439" t="str">
            <v/>
          </cell>
        </row>
        <row r="440">
          <cell r="BE440" t="str">
            <v/>
          </cell>
          <cell r="BI440" t="str">
            <v/>
          </cell>
          <cell r="BJ440" t="str">
            <v/>
          </cell>
          <cell r="BK440" t="str">
            <v/>
          </cell>
          <cell r="BL440" t="str">
            <v/>
          </cell>
          <cell r="BM440" t="str">
            <v/>
          </cell>
          <cell r="BN440" t="str">
            <v/>
          </cell>
        </row>
        <row r="441">
          <cell r="BE441" t="str">
            <v/>
          </cell>
          <cell r="BI441" t="str">
            <v/>
          </cell>
          <cell r="BJ441" t="str">
            <v/>
          </cell>
          <cell r="BK441" t="str">
            <v/>
          </cell>
          <cell r="BL441" t="str">
            <v/>
          </cell>
          <cell r="BM441" t="str">
            <v/>
          </cell>
          <cell r="BN441" t="str">
            <v/>
          </cell>
        </row>
        <row r="442">
          <cell r="BE442" t="str">
            <v/>
          </cell>
          <cell r="BI442" t="str">
            <v/>
          </cell>
          <cell r="BJ442" t="str">
            <v/>
          </cell>
          <cell r="BK442" t="str">
            <v/>
          </cell>
          <cell r="BL442" t="str">
            <v/>
          </cell>
          <cell r="BM442" t="str">
            <v/>
          </cell>
          <cell r="BN442" t="str">
            <v/>
          </cell>
        </row>
        <row r="443">
          <cell r="BE443" t="str">
            <v/>
          </cell>
          <cell r="BI443" t="str">
            <v/>
          </cell>
          <cell r="BJ443" t="str">
            <v/>
          </cell>
          <cell r="BK443" t="str">
            <v/>
          </cell>
          <cell r="BL443" t="str">
            <v/>
          </cell>
          <cell r="BM443" t="str">
            <v/>
          </cell>
          <cell r="BN443" t="str">
            <v/>
          </cell>
        </row>
        <row r="444">
          <cell r="BE444" t="str">
            <v/>
          </cell>
          <cell r="BI444" t="str">
            <v/>
          </cell>
          <cell r="BJ444" t="str">
            <v/>
          </cell>
          <cell r="BK444" t="str">
            <v/>
          </cell>
          <cell r="BL444" t="str">
            <v/>
          </cell>
          <cell r="BM444" t="str">
            <v/>
          </cell>
          <cell r="BN444" t="str">
            <v/>
          </cell>
        </row>
        <row r="445">
          <cell r="BE445" t="str">
            <v/>
          </cell>
          <cell r="BI445" t="str">
            <v/>
          </cell>
          <cell r="BJ445" t="str">
            <v/>
          </cell>
          <cell r="BK445" t="str">
            <v/>
          </cell>
          <cell r="BL445" t="str">
            <v/>
          </cell>
          <cell r="BM445" t="str">
            <v/>
          </cell>
          <cell r="BN445" t="str">
            <v/>
          </cell>
        </row>
        <row r="446">
          <cell r="BE446" t="str">
            <v/>
          </cell>
          <cell r="BI446" t="str">
            <v/>
          </cell>
          <cell r="BJ446" t="str">
            <v/>
          </cell>
          <cell r="BK446" t="str">
            <v/>
          </cell>
          <cell r="BL446" t="str">
            <v/>
          </cell>
          <cell r="BM446" t="str">
            <v/>
          </cell>
          <cell r="BN446" t="str">
            <v/>
          </cell>
        </row>
        <row r="447">
          <cell r="BE447" t="str">
            <v/>
          </cell>
          <cell r="BI447" t="str">
            <v/>
          </cell>
          <cell r="BJ447" t="str">
            <v/>
          </cell>
          <cell r="BK447" t="str">
            <v/>
          </cell>
          <cell r="BL447" t="str">
            <v/>
          </cell>
          <cell r="BM447" t="str">
            <v/>
          </cell>
          <cell r="BN447" t="str">
            <v/>
          </cell>
        </row>
        <row r="448">
          <cell r="BE448" t="str">
            <v/>
          </cell>
          <cell r="BI448" t="str">
            <v/>
          </cell>
          <cell r="BJ448" t="str">
            <v/>
          </cell>
          <cell r="BK448" t="str">
            <v/>
          </cell>
          <cell r="BL448" t="str">
            <v/>
          </cell>
          <cell r="BM448" t="str">
            <v/>
          </cell>
          <cell r="BN448" t="str">
            <v/>
          </cell>
        </row>
        <row r="449">
          <cell r="BE449" t="str">
            <v/>
          </cell>
          <cell r="BI449" t="str">
            <v/>
          </cell>
          <cell r="BJ449" t="str">
            <v/>
          </cell>
          <cell r="BK449" t="str">
            <v/>
          </cell>
          <cell r="BL449" t="str">
            <v/>
          </cell>
          <cell r="BM449" t="str">
            <v/>
          </cell>
          <cell r="BN449" t="str">
            <v/>
          </cell>
        </row>
        <row r="450">
          <cell r="BE450" t="str">
            <v/>
          </cell>
          <cell r="BI450" t="str">
            <v/>
          </cell>
          <cell r="BJ450" t="str">
            <v/>
          </cell>
          <cell r="BK450" t="str">
            <v/>
          </cell>
          <cell r="BL450" t="str">
            <v/>
          </cell>
          <cell r="BM450" t="str">
            <v/>
          </cell>
          <cell r="BN450" t="str">
            <v/>
          </cell>
        </row>
        <row r="451">
          <cell r="BE451" t="str">
            <v/>
          </cell>
          <cell r="BI451" t="str">
            <v/>
          </cell>
          <cell r="BJ451" t="str">
            <v/>
          </cell>
          <cell r="BK451" t="str">
            <v/>
          </cell>
          <cell r="BL451" t="str">
            <v/>
          </cell>
          <cell r="BM451" t="str">
            <v/>
          </cell>
          <cell r="BN451" t="str">
            <v/>
          </cell>
        </row>
        <row r="452">
          <cell r="BE452" t="str">
            <v/>
          </cell>
          <cell r="BI452" t="str">
            <v/>
          </cell>
          <cell r="BJ452" t="str">
            <v/>
          </cell>
          <cell r="BK452" t="str">
            <v/>
          </cell>
          <cell r="BL452" t="str">
            <v/>
          </cell>
          <cell r="BM452" t="str">
            <v/>
          </cell>
          <cell r="BN452" t="str">
            <v/>
          </cell>
        </row>
        <row r="453">
          <cell r="BE453" t="str">
            <v/>
          </cell>
          <cell r="BI453" t="str">
            <v/>
          </cell>
          <cell r="BJ453" t="str">
            <v/>
          </cell>
          <cell r="BK453" t="str">
            <v/>
          </cell>
          <cell r="BL453" t="str">
            <v/>
          </cell>
          <cell r="BM453" t="str">
            <v/>
          </cell>
          <cell r="BN453" t="str">
            <v/>
          </cell>
        </row>
        <row r="454">
          <cell r="BE454" t="str">
            <v/>
          </cell>
          <cell r="BI454" t="str">
            <v/>
          </cell>
          <cell r="BJ454" t="str">
            <v/>
          </cell>
          <cell r="BK454" t="str">
            <v/>
          </cell>
          <cell r="BL454" t="str">
            <v/>
          </cell>
          <cell r="BM454" t="str">
            <v/>
          </cell>
          <cell r="BN454" t="str">
            <v/>
          </cell>
        </row>
        <row r="455">
          <cell r="BE455" t="str">
            <v/>
          </cell>
          <cell r="BI455" t="str">
            <v/>
          </cell>
          <cell r="BJ455" t="str">
            <v/>
          </cell>
          <cell r="BK455" t="str">
            <v/>
          </cell>
          <cell r="BL455" t="str">
            <v/>
          </cell>
          <cell r="BM455" t="str">
            <v/>
          </cell>
          <cell r="BN455" t="str">
            <v/>
          </cell>
        </row>
        <row r="456">
          <cell r="BE456" t="str">
            <v/>
          </cell>
          <cell r="BI456" t="str">
            <v/>
          </cell>
          <cell r="BJ456" t="str">
            <v/>
          </cell>
          <cell r="BK456" t="str">
            <v/>
          </cell>
          <cell r="BL456" t="str">
            <v/>
          </cell>
          <cell r="BM456" t="str">
            <v/>
          </cell>
          <cell r="BN456" t="str">
            <v/>
          </cell>
        </row>
        <row r="457">
          <cell r="BE457" t="str">
            <v/>
          </cell>
          <cell r="BI457" t="str">
            <v/>
          </cell>
          <cell r="BJ457" t="str">
            <v/>
          </cell>
          <cell r="BK457" t="str">
            <v/>
          </cell>
          <cell r="BL457" t="str">
            <v/>
          </cell>
          <cell r="BM457" t="str">
            <v/>
          </cell>
          <cell r="BN457" t="str">
            <v/>
          </cell>
        </row>
        <row r="458">
          <cell r="BE458" t="str">
            <v/>
          </cell>
          <cell r="BI458" t="str">
            <v/>
          </cell>
          <cell r="BJ458" t="str">
            <v/>
          </cell>
          <cell r="BK458" t="str">
            <v/>
          </cell>
          <cell r="BL458" t="str">
            <v/>
          </cell>
          <cell r="BM458" t="str">
            <v/>
          </cell>
          <cell r="BN458" t="str">
            <v/>
          </cell>
        </row>
        <row r="459">
          <cell r="BE459" t="str">
            <v/>
          </cell>
          <cell r="BI459" t="str">
            <v/>
          </cell>
          <cell r="BJ459" t="str">
            <v/>
          </cell>
          <cell r="BK459" t="str">
            <v/>
          </cell>
          <cell r="BL459" t="str">
            <v/>
          </cell>
          <cell r="BM459" t="str">
            <v/>
          </cell>
          <cell r="BN459" t="str">
            <v/>
          </cell>
        </row>
        <row r="460">
          <cell r="BE460" t="str">
            <v/>
          </cell>
          <cell r="BI460" t="str">
            <v/>
          </cell>
          <cell r="BJ460" t="str">
            <v/>
          </cell>
          <cell r="BK460" t="str">
            <v/>
          </cell>
          <cell r="BL460" t="str">
            <v/>
          </cell>
          <cell r="BM460" t="str">
            <v/>
          </cell>
          <cell r="BN460" t="str">
            <v/>
          </cell>
        </row>
        <row r="461">
          <cell r="BE461" t="str">
            <v/>
          </cell>
          <cell r="BI461" t="str">
            <v/>
          </cell>
          <cell r="BJ461" t="str">
            <v/>
          </cell>
          <cell r="BK461" t="str">
            <v/>
          </cell>
          <cell r="BL461" t="str">
            <v/>
          </cell>
          <cell r="BM461" t="str">
            <v/>
          </cell>
          <cell r="BN461" t="str">
            <v/>
          </cell>
        </row>
        <row r="462">
          <cell r="BE462" t="str">
            <v/>
          </cell>
          <cell r="BI462" t="str">
            <v/>
          </cell>
          <cell r="BJ462" t="str">
            <v/>
          </cell>
          <cell r="BK462" t="str">
            <v/>
          </cell>
          <cell r="BL462" t="str">
            <v/>
          </cell>
          <cell r="BM462" t="str">
            <v/>
          </cell>
          <cell r="BN462" t="str">
            <v/>
          </cell>
        </row>
        <row r="463">
          <cell r="BE463" t="str">
            <v/>
          </cell>
          <cell r="BI463" t="str">
            <v/>
          </cell>
          <cell r="BJ463" t="str">
            <v/>
          </cell>
          <cell r="BK463" t="str">
            <v/>
          </cell>
          <cell r="BL463" t="str">
            <v/>
          </cell>
          <cell r="BM463" t="str">
            <v/>
          </cell>
          <cell r="BN463" t="str">
            <v/>
          </cell>
        </row>
        <row r="464">
          <cell r="BE464" t="str">
            <v/>
          </cell>
          <cell r="BI464" t="str">
            <v/>
          </cell>
          <cell r="BJ464" t="str">
            <v/>
          </cell>
          <cell r="BK464" t="str">
            <v/>
          </cell>
          <cell r="BL464" t="str">
            <v/>
          </cell>
          <cell r="BM464" t="str">
            <v/>
          </cell>
          <cell r="BN464" t="str">
            <v/>
          </cell>
        </row>
        <row r="465">
          <cell r="BE465" t="str">
            <v/>
          </cell>
          <cell r="BI465" t="str">
            <v/>
          </cell>
          <cell r="BJ465" t="str">
            <v/>
          </cell>
          <cell r="BK465" t="str">
            <v/>
          </cell>
          <cell r="BL465" t="str">
            <v/>
          </cell>
          <cell r="BM465" t="str">
            <v/>
          </cell>
          <cell r="BN465" t="str">
            <v/>
          </cell>
        </row>
        <row r="466">
          <cell r="BE466" t="str">
            <v/>
          </cell>
          <cell r="BI466" t="str">
            <v/>
          </cell>
          <cell r="BJ466" t="str">
            <v/>
          </cell>
          <cell r="BK466" t="str">
            <v/>
          </cell>
          <cell r="BL466" t="str">
            <v/>
          </cell>
          <cell r="BM466" t="str">
            <v/>
          </cell>
          <cell r="BN466" t="str">
            <v/>
          </cell>
        </row>
        <row r="467">
          <cell r="BE467" t="str">
            <v/>
          </cell>
          <cell r="BI467" t="str">
            <v/>
          </cell>
          <cell r="BJ467" t="str">
            <v/>
          </cell>
          <cell r="BK467" t="str">
            <v/>
          </cell>
          <cell r="BL467" t="str">
            <v/>
          </cell>
          <cell r="BM467" t="str">
            <v/>
          </cell>
          <cell r="BN467" t="str">
            <v/>
          </cell>
        </row>
        <row r="468">
          <cell r="BE468" t="str">
            <v/>
          </cell>
          <cell r="BI468" t="str">
            <v/>
          </cell>
          <cell r="BJ468" t="str">
            <v/>
          </cell>
          <cell r="BK468" t="str">
            <v/>
          </cell>
          <cell r="BL468" t="str">
            <v/>
          </cell>
          <cell r="BM468" t="str">
            <v/>
          </cell>
          <cell r="BN468" t="str">
            <v/>
          </cell>
        </row>
        <row r="469">
          <cell r="BE469" t="str">
            <v/>
          </cell>
          <cell r="BI469" t="str">
            <v/>
          </cell>
          <cell r="BJ469" t="str">
            <v/>
          </cell>
          <cell r="BK469" t="str">
            <v/>
          </cell>
          <cell r="BL469" t="str">
            <v/>
          </cell>
          <cell r="BM469" t="str">
            <v/>
          </cell>
          <cell r="BN469" t="str">
            <v/>
          </cell>
        </row>
        <row r="470">
          <cell r="BE470" t="str">
            <v/>
          </cell>
          <cell r="BI470" t="str">
            <v/>
          </cell>
          <cell r="BJ470" t="str">
            <v/>
          </cell>
          <cell r="BK470" t="str">
            <v/>
          </cell>
          <cell r="BL470" t="str">
            <v/>
          </cell>
          <cell r="BM470" t="str">
            <v/>
          </cell>
          <cell r="BN470" t="str">
            <v/>
          </cell>
        </row>
        <row r="471">
          <cell r="BE471" t="str">
            <v/>
          </cell>
          <cell r="BI471" t="str">
            <v/>
          </cell>
          <cell r="BJ471" t="str">
            <v/>
          </cell>
          <cell r="BK471" t="str">
            <v/>
          </cell>
          <cell r="BL471" t="str">
            <v/>
          </cell>
          <cell r="BM471" t="str">
            <v/>
          </cell>
          <cell r="BN471" t="str">
            <v/>
          </cell>
        </row>
        <row r="472">
          <cell r="BE472" t="str">
            <v/>
          </cell>
          <cell r="BI472" t="str">
            <v/>
          </cell>
          <cell r="BJ472" t="str">
            <v/>
          </cell>
          <cell r="BK472" t="str">
            <v/>
          </cell>
          <cell r="BL472" t="str">
            <v/>
          </cell>
          <cell r="BM472" t="str">
            <v/>
          </cell>
          <cell r="BN472" t="str">
            <v/>
          </cell>
        </row>
        <row r="473">
          <cell r="BE473" t="str">
            <v/>
          </cell>
          <cell r="BI473" t="str">
            <v/>
          </cell>
          <cell r="BJ473" t="str">
            <v/>
          </cell>
          <cell r="BK473" t="str">
            <v/>
          </cell>
          <cell r="BL473" t="str">
            <v/>
          </cell>
          <cell r="BM473" t="str">
            <v/>
          </cell>
          <cell r="BN473" t="str">
            <v/>
          </cell>
        </row>
        <row r="474">
          <cell r="BE474" t="str">
            <v/>
          </cell>
          <cell r="BI474" t="str">
            <v/>
          </cell>
          <cell r="BJ474" t="str">
            <v/>
          </cell>
          <cell r="BK474" t="str">
            <v/>
          </cell>
          <cell r="BL474" t="str">
            <v/>
          </cell>
          <cell r="BM474" t="str">
            <v/>
          </cell>
          <cell r="BN474" t="str">
            <v/>
          </cell>
        </row>
        <row r="475">
          <cell r="BE475" t="str">
            <v/>
          </cell>
          <cell r="BI475" t="str">
            <v/>
          </cell>
          <cell r="BJ475" t="str">
            <v/>
          </cell>
          <cell r="BK475" t="str">
            <v/>
          </cell>
          <cell r="BL475" t="str">
            <v/>
          </cell>
          <cell r="BM475" t="str">
            <v/>
          </cell>
          <cell r="BN475" t="str">
            <v/>
          </cell>
        </row>
        <row r="476">
          <cell r="BE476" t="str">
            <v/>
          </cell>
          <cell r="BI476" t="str">
            <v/>
          </cell>
          <cell r="BJ476" t="str">
            <v/>
          </cell>
          <cell r="BK476" t="str">
            <v/>
          </cell>
          <cell r="BL476" t="str">
            <v/>
          </cell>
          <cell r="BM476" t="str">
            <v/>
          </cell>
          <cell r="BN476" t="str">
            <v/>
          </cell>
        </row>
        <row r="477">
          <cell r="BE477" t="str">
            <v/>
          </cell>
          <cell r="BI477" t="str">
            <v/>
          </cell>
          <cell r="BJ477" t="str">
            <v/>
          </cell>
          <cell r="BK477" t="str">
            <v/>
          </cell>
          <cell r="BL477" t="str">
            <v/>
          </cell>
          <cell r="BM477" t="str">
            <v/>
          </cell>
          <cell r="BN477" t="str">
            <v/>
          </cell>
        </row>
        <row r="478">
          <cell r="BE478" t="str">
            <v/>
          </cell>
          <cell r="BI478" t="str">
            <v/>
          </cell>
          <cell r="BJ478" t="str">
            <v/>
          </cell>
          <cell r="BK478" t="str">
            <v/>
          </cell>
          <cell r="BL478" t="str">
            <v/>
          </cell>
          <cell r="BM478" t="str">
            <v/>
          </cell>
          <cell r="BN478" t="str">
            <v/>
          </cell>
        </row>
        <row r="479">
          <cell r="BE479" t="str">
            <v/>
          </cell>
          <cell r="BI479" t="str">
            <v/>
          </cell>
          <cell r="BJ479" t="str">
            <v/>
          </cell>
          <cell r="BK479" t="str">
            <v/>
          </cell>
          <cell r="BL479" t="str">
            <v/>
          </cell>
          <cell r="BM479" t="str">
            <v/>
          </cell>
          <cell r="BN479" t="str">
            <v/>
          </cell>
        </row>
        <row r="480">
          <cell r="BE480" t="str">
            <v/>
          </cell>
          <cell r="BI480" t="str">
            <v/>
          </cell>
          <cell r="BJ480" t="str">
            <v/>
          </cell>
          <cell r="BK480" t="str">
            <v/>
          </cell>
          <cell r="BL480" t="str">
            <v/>
          </cell>
          <cell r="BM480" t="str">
            <v/>
          </cell>
          <cell r="BN480" t="str">
            <v/>
          </cell>
        </row>
        <row r="481">
          <cell r="BE481" t="str">
            <v/>
          </cell>
          <cell r="BI481" t="str">
            <v/>
          </cell>
          <cell r="BJ481" t="str">
            <v/>
          </cell>
          <cell r="BK481" t="str">
            <v/>
          </cell>
          <cell r="BL481" t="str">
            <v/>
          </cell>
          <cell r="BM481" t="str">
            <v/>
          </cell>
          <cell r="BN481" t="str">
            <v/>
          </cell>
        </row>
        <row r="482">
          <cell r="BE482" t="str">
            <v/>
          </cell>
          <cell r="BI482" t="str">
            <v/>
          </cell>
          <cell r="BJ482" t="str">
            <v/>
          </cell>
          <cell r="BK482" t="str">
            <v/>
          </cell>
          <cell r="BL482" t="str">
            <v/>
          </cell>
          <cell r="BM482" t="str">
            <v/>
          </cell>
          <cell r="BN482" t="str">
            <v/>
          </cell>
        </row>
        <row r="483">
          <cell r="BE483" t="str">
            <v/>
          </cell>
          <cell r="BI483" t="str">
            <v/>
          </cell>
          <cell r="BJ483" t="str">
            <v/>
          </cell>
          <cell r="BK483" t="str">
            <v/>
          </cell>
          <cell r="BL483" t="str">
            <v/>
          </cell>
          <cell r="BM483" t="str">
            <v/>
          </cell>
          <cell r="BN483" t="str">
            <v/>
          </cell>
        </row>
        <row r="484">
          <cell r="BE484" t="str">
            <v/>
          </cell>
          <cell r="BI484" t="str">
            <v/>
          </cell>
          <cell r="BJ484" t="str">
            <v/>
          </cell>
          <cell r="BK484" t="str">
            <v/>
          </cell>
          <cell r="BL484" t="str">
            <v/>
          </cell>
          <cell r="BM484" t="str">
            <v/>
          </cell>
          <cell r="BN484" t="str">
            <v/>
          </cell>
        </row>
        <row r="485">
          <cell r="BE485" t="str">
            <v/>
          </cell>
          <cell r="BI485" t="str">
            <v/>
          </cell>
          <cell r="BJ485" t="str">
            <v/>
          </cell>
          <cell r="BK485" t="str">
            <v/>
          </cell>
          <cell r="BL485" t="str">
            <v/>
          </cell>
          <cell r="BM485" t="str">
            <v/>
          </cell>
          <cell r="BN485" t="str">
            <v/>
          </cell>
        </row>
        <row r="486">
          <cell r="BE486" t="str">
            <v/>
          </cell>
          <cell r="BI486" t="str">
            <v/>
          </cell>
          <cell r="BJ486" t="str">
            <v/>
          </cell>
          <cell r="BK486" t="str">
            <v/>
          </cell>
          <cell r="BL486" t="str">
            <v/>
          </cell>
          <cell r="BM486" t="str">
            <v/>
          </cell>
          <cell r="BN486" t="str">
            <v/>
          </cell>
        </row>
        <row r="487">
          <cell r="BE487" t="str">
            <v/>
          </cell>
          <cell r="BI487" t="str">
            <v/>
          </cell>
          <cell r="BJ487" t="str">
            <v/>
          </cell>
          <cell r="BK487" t="str">
            <v/>
          </cell>
          <cell r="BL487" t="str">
            <v/>
          </cell>
          <cell r="BM487" t="str">
            <v/>
          </cell>
          <cell r="BN487" t="str">
            <v/>
          </cell>
        </row>
        <row r="488">
          <cell r="BE488" t="str">
            <v/>
          </cell>
          <cell r="BI488" t="str">
            <v/>
          </cell>
          <cell r="BJ488" t="str">
            <v/>
          </cell>
          <cell r="BK488" t="str">
            <v/>
          </cell>
          <cell r="BL488" t="str">
            <v/>
          </cell>
          <cell r="BM488" t="str">
            <v/>
          </cell>
          <cell r="BN488" t="str">
            <v/>
          </cell>
        </row>
        <row r="489">
          <cell r="BE489" t="str">
            <v/>
          </cell>
          <cell r="BI489" t="str">
            <v/>
          </cell>
          <cell r="BJ489" t="str">
            <v/>
          </cell>
          <cell r="BK489" t="str">
            <v/>
          </cell>
          <cell r="BL489" t="str">
            <v/>
          </cell>
          <cell r="BM489" t="str">
            <v/>
          </cell>
          <cell r="BN489" t="str">
            <v/>
          </cell>
        </row>
        <row r="490">
          <cell r="BE490" t="str">
            <v/>
          </cell>
          <cell r="BI490" t="str">
            <v/>
          </cell>
          <cell r="BJ490" t="str">
            <v/>
          </cell>
          <cell r="BK490" t="str">
            <v/>
          </cell>
          <cell r="BL490" t="str">
            <v/>
          </cell>
          <cell r="BM490" t="str">
            <v/>
          </cell>
          <cell r="BN490" t="str">
            <v/>
          </cell>
        </row>
        <row r="491">
          <cell r="BE491" t="str">
            <v/>
          </cell>
          <cell r="BI491" t="str">
            <v/>
          </cell>
          <cell r="BJ491" t="str">
            <v/>
          </cell>
          <cell r="BK491" t="str">
            <v/>
          </cell>
          <cell r="BL491" t="str">
            <v/>
          </cell>
          <cell r="BM491" t="str">
            <v/>
          </cell>
          <cell r="BN491" t="str">
            <v/>
          </cell>
        </row>
        <row r="492">
          <cell r="BE492" t="str">
            <v/>
          </cell>
          <cell r="BI492" t="str">
            <v/>
          </cell>
          <cell r="BJ492" t="str">
            <v/>
          </cell>
          <cell r="BK492" t="str">
            <v/>
          </cell>
          <cell r="BL492" t="str">
            <v/>
          </cell>
          <cell r="BM492" t="str">
            <v/>
          </cell>
          <cell r="BN492" t="str">
            <v/>
          </cell>
        </row>
        <row r="493">
          <cell r="BE493" t="str">
            <v/>
          </cell>
          <cell r="BI493" t="str">
            <v/>
          </cell>
          <cell r="BJ493" t="str">
            <v/>
          </cell>
          <cell r="BK493" t="str">
            <v/>
          </cell>
          <cell r="BL493" t="str">
            <v/>
          </cell>
          <cell r="BM493" t="str">
            <v/>
          </cell>
          <cell r="BN493" t="str">
            <v/>
          </cell>
        </row>
        <row r="494">
          <cell r="BE494" t="str">
            <v/>
          </cell>
          <cell r="BI494" t="str">
            <v/>
          </cell>
          <cell r="BJ494" t="str">
            <v/>
          </cell>
          <cell r="BK494" t="str">
            <v/>
          </cell>
          <cell r="BL494" t="str">
            <v/>
          </cell>
          <cell r="BM494" t="str">
            <v/>
          </cell>
          <cell r="BN494" t="str">
            <v/>
          </cell>
        </row>
        <row r="495">
          <cell r="BE495" t="str">
            <v/>
          </cell>
          <cell r="BI495" t="str">
            <v/>
          </cell>
          <cell r="BJ495" t="str">
            <v/>
          </cell>
          <cell r="BK495" t="str">
            <v/>
          </cell>
          <cell r="BL495" t="str">
            <v/>
          </cell>
          <cell r="BM495" t="str">
            <v/>
          </cell>
          <cell r="BN495" t="str">
            <v/>
          </cell>
        </row>
        <row r="496">
          <cell r="BE496" t="str">
            <v/>
          </cell>
          <cell r="BI496" t="str">
            <v/>
          </cell>
          <cell r="BJ496" t="str">
            <v/>
          </cell>
          <cell r="BK496" t="str">
            <v/>
          </cell>
          <cell r="BL496" t="str">
            <v/>
          </cell>
          <cell r="BM496" t="str">
            <v/>
          </cell>
          <cell r="BN496" t="str">
            <v/>
          </cell>
        </row>
        <row r="497">
          <cell r="BE497" t="str">
            <v/>
          </cell>
          <cell r="BI497" t="str">
            <v/>
          </cell>
          <cell r="BJ497" t="str">
            <v/>
          </cell>
          <cell r="BK497" t="str">
            <v/>
          </cell>
          <cell r="BL497" t="str">
            <v/>
          </cell>
          <cell r="BM497" t="str">
            <v/>
          </cell>
          <cell r="BN497" t="str">
            <v/>
          </cell>
        </row>
        <row r="498">
          <cell r="BE498" t="str">
            <v/>
          </cell>
          <cell r="BI498" t="str">
            <v/>
          </cell>
          <cell r="BJ498" t="str">
            <v/>
          </cell>
          <cell r="BK498" t="str">
            <v/>
          </cell>
          <cell r="BL498" t="str">
            <v/>
          </cell>
          <cell r="BM498" t="str">
            <v/>
          </cell>
          <cell r="BN498" t="str">
            <v/>
          </cell>
        </row>
        <row r="499">
          <cell r="BE499" t="str">
            <v/>
          </cell>
          <cell r="BI499" t="str">
            <v/>
          </cell>
          <cell r="BJ499" t="str">
            <v/>
          </cell>
          <cell r="BK499" t="str">
            <v/>
          </cell>
          <cell r="BL499" t="str">
            <v/>
          </cell>
          <cell r="BM499" t="str">
            <v/>
          </cell>
          <cell r="BN499" t="str">
            <v/>
          </cell>
        </row>
        <row r="500">
          <cell r="BE500" t="str">
            <v/>
          </cell>
          <cell r="BI500" t="str">
            <v/>
          </cell>
          <cell r="BJ500" t="str">
            <v/>
          </cell>
          <cell r="BK500" t="str">
            <v/>
          </cell>
          <cell r="BL500" t="str">
            <v/>
          </cell>
          <cell r="BM500" t="str">
            <v/>
          </cell>
          <cell r="BN500" t="str">
            <v/>
          </cell>
        </row>
        <row r="501">
          <cell r="BE501" t="str">
            <v/>
          </cell>
          <cell r="BI501" t="str">
            <v/>
          </cell>
          <cell r="BJ501" t="str">
            <v/>
          </cell>
          <cell r="BK501" t="str">
            <v/>
          </cell>
          <cell r="BL501" t="str">
            <v/>
          </cell>
          <cell r="BM501" t="str">
            <v/>
          </cell>
          <cell r="BN501" t="str">
            <v/>
          </cell>
        </row>
        <row r="502">
          <cell r="BE502" t="str">
            <v/>
          </cell>
          <cell r="BI502" t="str">
            <v/>
          </cell>
          <cell r="BJ502" t="str">
            <v/>
          </cell>
          <cell r="BK502" t="str">
            <v/>
          </cell>
          <cell r="BL502" t="str">
            <v/>
          </cell>
          <cell r="BM502" t="str">
            <v/>
          </cell>
          <cell r="BN502" t="str">
            <v/>
          </cell>
        </row>
        <row r="503">
          <cell r="BE503" t="str">
            <v/>
          </cell>
          <cell r="BI503" t="str">
            <v/>
          </cell>
          <cell r="BJ503" t="str">
            <v/>
          </cell>
          <cell r="BK503" t="str">
            <v/>
          </cell>
          <cell r="BL503" t="str">
            <v/>
          </cell>
          <cell r="BM503" t="str">
            <v/>
          </cell>
          <cell r="BN503" t="str">
            <v/>
          </cell>
        </row>
        <row r="504">
          <cell r="BE504" t="str">
            <v/>
          </cell>
          <cell r="BI504" t="str">
            <v/>
          </cell>
          <cell r="BJ504" t="str">
            <v/>
          </cell>
          <cell r="BK504" t="str">
            <v/>
          </cell>
          <cell r="BL504" t="str">
            <v/>
          </cell>
          <cell r="BM504" t="str">
            <v/>
          </cell>
          <cell r="BN504" t="str">
            <v/>
          </cell>
        </row>
        <row r="505">
          <cell r="BE505" t="str">
            <v/>
          </cell>
          <cell r="BI505" t="str">
            <v/>
          </cell>
          <cell r="BJ505" t="str">
            <v/>
          </cell>
          <cell r="BK505" t="str">
            <v/>
          </cell>
          <cell r="BL505" t="str">
            <v/>
          </cell>
          <cell r="BM505" t="str">
            <v/>
          </cell>
          <cell r="BN505" t="str">
            <v/>
          </cell>
        </row>
        <row r="506">
          <cell r="BE506" t="str">
            <v/>
          </cell>
          <cell r="BI506" t="str">
            <v/>
          </cell>
          <cell r="BJ506" t="str">
            <v/>
          </cell>
          <cell r="BK506" t="str">
            <v/>
          </cell>
          <cell r="BL506" t="str">
            <v/>
          </cell>
          <cell r="BM506" t="str">
            <v/>
          </cell>
          <cell r="BN506" t="str">
            <v/>
          </cell>
        </row>
        <row r="507">
          <cell r="BE507" t="str">
            <v/>
          </cell>
          <cell r="BI507" t="str">
            <v/>
          </cell>
          <cell r="BJ507" t="str">
            <v/>
          </cell>
          <cell r="BK507" t="str">
            <v/>
          </cell>
          <cell r="BL507" t="str">
            <v/>
          </cell>
          <cell r="BM507" t="str">
            <v/>
          </cell>
          <cell r="BN507" t="str">
            <v/>
          </cell>
        </row>
        <row r="508">
          <cell r="BE508" t="str">
            <v/>
          </cell>
          <cell r="BI508" t="str">
            <v/>
          </cell>
          <cell r="BJ508" t="str">
            <v/>
          </cell>
          <cell r="BK508" t="str">
            <v/>
          </cell>
          <cell r="BL508" t="str">
            <v/>
          </cell>
          <cell r="BM508" t="str">
            <v/>
          </cell>
          <cell r="BN508" t="str">
            <v/>
          </cell>
        </row>
        <row r="509">
          <cell r="BE509" t="str">
            <v/>
          </cell>
          <cell r="BI509" t="str">
            <v/>
          </cell>
          <cell r="BJ509" t="str">
            <v/>
          </cell>
          <cell r="BK509" t="str">
            <v/>
          </cell>
          <cell r="BL509" t="str">
            <v/>
          </cell>
          <cell r="BM509" t="str">
            <v/>
          </cell>
          <cell r="BN509" t="str">
            <v/>
          </cell>
        </row>
        <row r="510">
          <cell r="BE510" t="str">
            <v/>
          </cell>
          <cell r="BI510" t="str">
            <v/>
          </cell>
          <cell r="BJ510" t="str">
            <v/>
          </cell>
          <cell r="BK510" t="str">
            <v/>
          </cell>
          <cell r="BL510" t="str">
            <v/>
          </cell>
          <cell r="BM510" t="str">
            <v/>
          </cell>
          <cell r="BN510" t="str">
            <v/>
          </cell>
        </row>
        <row r="511">
          <cell r="BE511" t="str">
            <v/>
          </cell>
          <cell r="BI511" t="str">
            <v/>
          </cell>
          <cell r="BJ511" t="str">
            <v/>
          </cell>
          <cell r="BK511" t="str">
            <v/>
          </cell>
          <cell r="BL511" t="str">
            <v/>
          </cell>
          <cell r="BM511" t="str">
            <v/>
          </cell>
          <cell r="BN511" t="str">
            <v/>
          </cell>
        </row>
        <row r="512">
          <cell r="BE512" t="str">
            <v/>
          </cell>
          <cell r="BI512" t="str">
            <v/>
          </cell>
          <cell r="BJ512" t="str">
            <v/>
          </cell>
          <cell r="BK512" t="str">
            <v/>
          </cell>
          <cell r="BL512" t="str">
            <v/>
          </cell>
          <cell r="BM512" t="str">
            <v/>
          </cell>
          <cell r="BN512" t="str">
            <v/>
          </cell>
        </row>
        <row r="513">
          <cell r="BE513" t="str">
            <v/>
          </cell>
          <cell r="BI513" t="str">
            <v/>
          </cell>
          <cell r="BJ513" t="str">
            <v/>
          </cell>
          <cell r="BK513" t="str">
            <v/>
          </cell>
          <cell r="BL513" t="str">
            <v/>
          </cell>
          <cell r="BM513" t="str">
            <v/>
          </cell>
          <cell r="BN513" t="str">
            <v/>
          </cell>
        </row>
        <row r="514">
          <cell r="BE514" t="str">
            <v/>
          </cell>
          <cell r="BI514" t="str">
            <v/>
          </cell>
          <cell r="BJ514" t="str">
            <v/>
          </cell>
          <cell r="BK514" t="str">
            <v/>
          </cell>
          <cell r="BL514" t="str">
            <v/>
          </cell>
          <cell r="BM514" t="str">
            <v/>
          </cell>
          <cell r="BN514" t="str">
            <v/>
          </cell>
        </row>
        <row r="515">
          <cell r="BE515" t="str">
            <v/>
          </cell>
          <cell r="BI515" t="str">
            <v/>
          </cell>
          <cell r="BJ515" t="str">
            <v/>
          </cell>
          <cell r="BK515" t="str">
            <v/>
          </cell>
          <cell r="BL515" t="str">
            <v/>
          </cell>
          <cell r="BM515" t="str">
            <v/>
          </cell>
          <cell r="BN515" t="str">
            <v/>
          </cell>
        </row>
        <row r="516">
          <cell r="BE516" t="str">
            <v/>
          </cell>
          <cell r="BI516" t="str">
            <v/>
          </cell>
          <cell r="BJ516" t="str">
            <v/>
          </cell>
          <cell r="BK516" t="str">
            <v/>
          </cell>
          <cell r="BL516" t="str">
            <v/>
          </cell>
          <cell r="BM516" t="str">
            <v/>
          </cell>
          <cell r="BN516" t="str">
            <v/>
          </cell>
        </row>
        <row r="517">
          <cell r="BE517" t="str">
            <v/>
          </cell>
          <cell r="BI517" t="str">
            <v/>
          </cell>
          <cell r="BJ517" t="str">
            <v/>
          </cell>
          <cell r="BK517" t="str">
            <v/>
          </cell>
          <cell r="BL517" t="str">
            <v/>
          </cell>
          <cell r="BM517" t="str">
            <v/>
          </cell>
          <cell r="BN517" t="str">
            <v/>
          </cell>
        </row>
        <row r="518">
          <cell r="BE518" t="str">
            <v/>
          </cell>
          <cell r="BI518" t="str">
            <v/>
          </cell>
          <cell r="BJ518" t="str">
            <v/>
          </cell>
          <cell r="BK518" t="str">
            <v/>
          </cell>
          <cell r="BL518" t="str">
            <v/>
          </cell>
          <cell r="BM518" t="str">
            <v/>
          </cell>
          <cell r="BN518" t="str">
            <v/>
          </cell>
        </row>
        <row r="519">
          <cell r="BE519" t="str">
            <v/>
          </cell>
          <cell r="BI519" t="str">
            <v/>
          </cell>
          <cell r="BJ519" t="str">
            <v/>
          </cell>
          <cell r="BK519" t="str">
            <v/>
          </cell>
          <cell r="BL519" t="str">
            <v/>
          </cell>
          <cell r="BM519" t="str">
            <v/>
          </cell>
          <cell r="BN519" t="str">
            <v/>
          </cell>
        </row>
        <row r="520">
          <cell r="BE520" t="str">
            <v/>
          </cell>
          <cell r="BI520" t="str">
            <v/>
          </cell>
          <cell r="BJ520" t="str">
            <v/>
          </cell>
          <cell r="BK520" t="str">
            <v/>
          </cell>
          <cell r="BL520" t="str">
            <v/>
          </cell>
          <cell r="BM520" t="str">
            <v/>
          </cell>
          <cell r="BN520" t="str">
            <v/>
          </cell>
        </row>
        <row r="521">
          <cell r="BE521" t="str">
            <v/>
          </cell>
          <cell r="BI521" t="str">
            <v/>
          </cell>
          <cell r="BJ521" t="str">
            <v/>
          </cell>
          <cell r="BK521" t="str">
            <v/>
          </cell>
          <cell r="BL521" t="str">
            <v/>
          </cell>
          <cell r="BM521" t="str">
            <v/>
          </cell>
          <cell r="BN521" t="str">
            <v/>
          </cell>
        </row>
        <row r="522">
          <cell r="BE522" t="str">
            <v/>
          </cell>
          <cell r="BI522" t="str">
            <v/>
          </cell>
          <cell r="BJ522" t="str">
            <v/>
          </cell>
          <cell r="BK522" t="str">
            <v/>
          </cell>
          <cell r="BL522" t="str">
            <v/>
          </cell>
          <cell r="BM522" t="str">
            <v/>
          </cell>
          <cell r="BN522" t="str">
            <v/>
          </cell>
        </row>
        <row r="523">
          <cell r="BE523" t="str">
            <v/>
          </cell>
          <cell r="BI523" t="str">
            <v/>
          </cell>
          <cell r="BJ523" t="str">
            <v/>
          </cell>
          <cell r="BK523" t="str">
            <v/>
          </cell>
          <cell r="BL523" t="str">
            <v/>
          </cell>
          <cell r="BM523" t="str">
            <v/>
          </cell>
          <cell r="BN523" t="str">
            <v/>
          </cell>
        </row>
        <row r="524">
          <cell r="BE524" t="str">
            <v/>
          </cell>
          <cell r="BI524" t="str">
            <v/>
          </cell>
          <cell r="BJ524" t="str">
            <v/>
          </cell>
          <cell r="BK524" t="str">
            <v/>
          </cell>
          <cell r="BL524" t="str">
            <v/>
          </cell>
          <cell r="BM524" t="str">
            <v/>
          </cell>
          <cell r="BN524" t="str">
            <v/>
          </cell>
        </row>
        <row r="525">
          <cell r="BE525" t="str">
            <v/>
          </cell>
          <cell r="BI525" t="str">
            <v/>
          </cell>
          <cell r="BJ525" t="str">
            <v/>
          </cell>
          <cell r="BK525" t="str">
            <v/>
          </cell>
          <cell r="BL525" t="str">
            <v/>
          </cell>
          <cell r="BM525" t="str">
            <v/>
          </cell>
          <cell r="BN525" t="str">
            <v/>
          </cell>
        </row>
        <row r="526">
          <cell r="BE526" t="str">
            <v/>
          </cell>
          <cell r="BI526" t="str">
            <v/>
          </cell>
          <cell r="BJ526" t="str">
            <v/>
          </cell>
          <cell r="BK526" t="str">
            <v/>
          </cell>
          <cell r="BL526" t="str">
            <v/>
          </cell>
          <cell r="BM526" t="str">
            <v/>
          </cell>
          <cell r="BN526" t="str">
            <v/>
          </cell>
        </row>
        <row r="527">
          <cell r="BE527" t="str">
            <v/>
          </cell>
          <cell r="BI527" t="str">
            <v/>
          </cell>
          <cell r="BJ527" t="str">
            <v/>
          </cell>
          <cell r="BK527" t="str">
            <v/>
          </cell>
          <cell r="BL527" t="str">
            <v/>
          </cell>
          <cell r="BM527" t="str">
            <v/>
          </cell>
          <cell r="BN527" t="str">
            <v/>
          </cell>
        </row>
        <row r="528">
          <cell r="BE528" t="str">
            <v/>
          </cell>
          <cell r="BI528" t="str">
            <v/>
          </cell>
          <cell r="BJ528" t="str">
            <v/>
          </cell>
          <cell r="BK528" t="str">
            <v/>
          </cell>
          <cell r="BL528" t="str">
            <v/>
          </cell>
          <cell r="BM528" t="str">
            <v/>
          </cell>
          <cell r="BN528" t="str">
            <v/>
          </cell>
        </row>
        <row r="529">
          <cell r="BE529" t="str">
            <v/>
          </cell>
          <cell r="BI529" t="str">
            <v/>
          </cell>
          <cell r="BJ529" t="str">
            <v/>
          </cell>
          <cell r="BK529" t="str">
            <v/>
          </cell>
          <cell r="BL529" t="str">
            <v/>
          </cell>
          <cell r="BM529" t="str">
            <v/>
          </cell>
          <cell r="BN529" t="str">
            <v/>
          </cell>
        </row>
        <row r="530">
          <cell r="BE530" t="str">
            <v/>
          </cell>
          <cell r="BI530" t="str">
            <v/>
          </cell>
          <cell r="BJ530" t="str">
            <v/>
          </cell>
          <cell r="BK530" t="str">
            <v/>
          </cell>
          <cell r="BL530" t="str">
            <v/>
          </cell>
          <cell r="BM530" t="str">
            <v/>
          </cell>
          <cell r="BN530" t="str">
            <v/>
          </cell>
        </row>
        <row r="531">
          <cell r="BE531" t="str">
            <v/>
          </cell>
          <cell r="BI531" t="str">
            <v/>
          </cell>
          <cell r="BJ531" t="str">
            <v/>
          </cell>
          <cell r="BK531" t="str">
            <v/>
          </cell>
          <cell r="BL531" t="str">
            <v/>
          </cell>
          <cell r="BM531" t="str">
            <v/>
          </cell>
          <cell r="BN531" t="str">
            <v/>
          </cell>
        </row>
        <row r="532">
          <cell r="BE532" t="str">
            <v/>
          </cell>
          <cell r="BI532" t="str">
            <v/>
          </cell>
          <cell r="BJ532" t="str">
            <v/>
          </cell>
          <cell r="BK532" t="str">
            <v/>
          </cell>
          <cell r="BL532" t="str">
            <v/>
          </cell>
          <cell r="BM532" t="str">
            <v/>
          </cell>
          <cell r="BN532" t="str">
            <v/>
          </cell>
        </row>
        <row r="533">
          <cell r="BE533" t="str">
            <v/>
          </cell>
          <cell r="BI533" t="str">
            <v/>
          </cell>
          <cell r="BJ533" t="str">
            <v/>
          </cell>
          <cell r="BK533" t="str">
            <v/>
          </cell>
          <cell r="BL533" t="str">
            <v/>
          </cell>
          <cell r="BM533" t="str">
            <v/>
          </cell>
          <cell r="BN533" t="str">
            <v/>
          </cell>
        </row>
        <row r="534">
          <cell r="BE534" t="str">
            <v/>
          </cell>
          <cell r="BI534" t="str">
            <v/>
          </cell>
          <cell r="BJ534" t="str">
            <v/>
          </cell>
          <cell r="BK534" t="str">
            <v/>
          </cell>
          <cell r="BL534" t="str">
            <v/>
          </cell>
          <cell r="BM534" t="str">
            <v/>
          </cell>
          <cell r="BN534" t="str">
            <v/>
          </cell>
        </row>
        <row r="535">
          <cell r="BE535" t="str">
            <v/>
          </cell>
          <cell r="BI535" t="str">
            <v/>
          </cell>
          <cell r="BJ535" t="str">
            <v/>
          </cell>
          <cell r="BK535" t="str">
            <v/>
          </cell>
          <cell r="BL535" t="str">
            <v/>
          </cell>
          <cell r="BM535" t="str">
            <v/>
          </cell>
          <cell r="BN535" t="str">
            <v/>
          </cell>
        </row>
        <row r="536">
          <cell r="BE536" t="str">
            <v/>
          </cell>
          <cell r="BI536" t="str">
            <v/>
          </cell>
          <cell r="BJ536" t="str">
            <v/>
          </cell>
          <cell r="BK536" t="str">
            <v/>
          </cell>
          <cell r="BL536" t="str">
            <v/>
          </cell>
          <cell r="BM536" t="str">
            <v/>
          </cell>
          <cell r="BN536" t="str">
            <v/>
          </cell>
        </row>
        <row r="537">
          <cell r="BE537" t="str">
            <v/>
          </cell>
          <cell r="BI537" t="str">
            <v/>
          </cell>
          <cell r="BJ537" t="str">
            <v/>
          </cell>
          <cell r="BK537" t="str">
            <v/>
          </cell>
          <cell r="BL537" t="str">
            <v/>
          </cell>
          <cell r="BM537" t="str">
            <v/>
          </cell>
          <cell r="BN537" t="str">
            <v/>
          </cell>
        </row>
        <row r="538">
          <cell r="BE538" t="str">
            <v/>
          </cell>
          <cell r="BI538" t="str">
            <v/>
          </cell>
          <cell r="BJ538" t="str">
            <v/>
          </cell>
          <cell r="BK538" t="str">
            <v/>
          </cell>
          <cell r="BL538" t="str">
            <v/>
          </cell>
          <cell r="BM538" t="str">
            <v/>
          </cell>
          <cell r="BN538" t="str">
            <v/>
          </cell>
        </row>
        <row r="539">
          <cell r="BE539" t="str">
            <v/>
          </cell>
          <cell r="BI539" t="str">
            <v/>
          </cell>
          <cell r="BJ539" t="str">
            <v/>
          </cell>
          <cell r="BK539" t="str">
            <v/>
          </cell>
          <cell r="BL539" t="str">
            <v/>
          </cell>
          <cell r="BM539" t="str">
            <v/>
          </cell>
          <cell r="BN539" t="str">
            <v/>
          </cell>
        </row>
        <row r="540">
          <cell r="BE540" t="str">
            <v/>
          </cell>
          <cell r="BI540" t="str">
            <v/>
          </cell>
          <cell r="BJ540" t="str">
            <v/>
          </cell>
          <cell r="BK540" t="str">
            <v/>
          </cell>
          <cell r="BL540" t="str">
            <v/>
          </cell>
          <cell r="BM540" t="str">
            <v/>
          </cell>
          <cell r="BN540" t="str">
            <v/>
          </cell>
        </row>
        <row r="541">
          <cell r="BE541" t="str">
            <v/>
          </cell>
          <cell r="BI541" t="str">
            <v/>
          </cell>
          <cell r="BJ541" t="str">
            <v/>
          </cell>
          <cell r="BK541" t="str">
            <v/>
          </cell>
          <cell r="BL541" t="str">
            <v/>
          </cell>
          <cell r="BM541" t="str">
            <v/>
          </cell>
          <cell r="BN541" t="str">
            <v/>
          </cell>
        </row>
        <row r="542">
          <cell r="BE542" t="str">
            <v/>
          </cell>
          <cell r="BI542" t="str">
            <v/>
          </cell>
          <cell r="BJ542" t="str">
            <v/>
          </cell>
          <cell r="BK542" t="str">
            <v/>
          </cell>
          <cell r="BL542" t="str">
            <v/>
          </cell>
          <cell r="BM542" t="str">
            <v/>
          </cell>
          <cell r="BN542" t="str">
            <v/>
          </cell>
        </row>
        <row r="543">
          <cell r="BE543" t="str">
            <v/>
          </cell>
          <cell r="BI543" t="str">
            <v/>
          </cell>
          <cell r="BJ543" t="str">
            <v/>
          </cell>
          <cell r="BK543" t="str">
            <v/>
          </cell>
          <cell r="BL543" t="str">
            <v/>
          </cell>
          <cell r="BM543" t="str">
            <v/>
          </cell>
          <cell r="BN543" t="str">
            <v/>
          </cell>
        </row>
        <row r="544">
          <cell r="BE544" t="str">
            <v/>
          </cell>
          <cell r="BI544" t="str">
            <v/>
          </cell>
          <cell r="BJ544" t="str">
            <v/>
          </cell>
          <cell r="BK544" t="str">
            <v/>
          </cell>
          <cell r="BL544" t="str">
            <v/>
          </cell>
          <cell r="BM544" t="str">
            <v/>
          </cell>
          <cell r="BN544" t="str">
            <v/>
          </cell>
        </row>
        <row r="545">
          <cell r="BE545" t="str">
            <v/>
          </cell>
          <cell r="BI545" t="str">
            <v/>
          </cell>
          <cell r="BJ545" t="str">
            <v/>
          </cell>
          <cell r="BK545" t="str">
            <v/>
          </cell>
          <cell r="BL545" t="str">
            <v/>
          </cell>
          <cell r="BM545" t="str">
            <v/>
          </cell>
          <cell r="BN545" t="str">
            <v/>
          </cell>
        </row>
        <row r="546">
          <cell r="BE546" t="str">
            <v/>
          </cell>
          <cell r="BI546" t="str">
            <v/>
          </cell>
          <cell r="BJ546" t="str">
            <v/>
          </cell>
          <cell r="BK546" t="str">
            <v/>
          </cell>
          <cell r="BL546" t="str">
            <v/>
          </cell>
          <cell r="BM546" t="str">
            <v/>
          </cell>
          <cell r="BN546" t="str">
            <v/>
          </cell>
        </row>
        <row r="547">
          <cell r="BE547" t="str">
            <v/>
          </cell>
          <cell r="BI547" t="str">
            <v/>
          </cell>
          <cell r="BJ547" t="str">
            <v/>
          </cell>
          <cell r="BK547" t="str">
            <v/>
          </cell>
          <cell r="BL547" t="str">
            <v/>
          </cell>
          <cell r="BM547" t="str">
            <v/>
          </cell>
          <cell r="BN547" t="str">
            <v/>
          </cell>
        </row>
        <row r="548">
          <cell r="BE548" t="str">
            <v/>
          </cell>
          <cell r="BI548" t="str">
            <v/>
          </cell>
          <cell r="BJ548" t="str">
            <v/>
          </cell>
          <cell r="BK548" t="str">
            <v/>
          </cell>
          <cell r="BL548" t="str">
            <v/>
          </cell>
          <cell r="BM548" t="str">
            <v/>
          </cell>
          <cell r="BN548" t="str">
            <v/>
          </cell>
        </row>
        <row r="549">
          <cell r="BE549" t="str">
            <v/>
          </cell>
          <cell r="BI549" t="str">
            <v/>
          </cell>
          <cell r="BJ549" t="str">
            <v/>
          </cell>
          <cell r="BK549" t="str">
            <v/>
          </cell>
          <cell r="BL549" t="str">
            <v/>
          </cell>
          <cell r="BM549" t="str">
            <v/>
          </cell>
          <cell r="BN549" t="str">
            <v/>
          </cell>
        </row>
        <row r="550">
          <cell r="BE550" t="str">
            <v/>
          </cell>
          <cell r="BI550" t="str">
            <v/>
          </cell>
          <cell r="BJ550" t="str">
            <v/>
          </cell>
          <cell r="BK550" t="str">
            <v/>
          </cell>
          <cell r="BL550" t="str">
            <v/>
          </cell>
          <cell r="BM550" t="str">
            <v/>
          </cell>
          <cell r="BN550" t="str">
            <v/>
          </cell>
        </row>
        <row r="551">
          <cell r="BE551" t="str">
            <v/>
          </cell>
          <cell r="BI551" t="str">
            <v/>
          </cell>
          <cell r="BJ551" t="str">
            <v/>
          </cell>
          <cell r="BK551" t="str">
            <v/>
          </cell>
          <cell r="BL551" t="str">
            <v/>
          </cell>
          <cell r="BM551" t="str">
            <v/>
          </cell>
          <cell r="BN551" t="str">
            <v/>
          </cell>
        </row>
        <row r="552">
          <cell r="BE552" t="str">
            <v/>
          </cell>
          <cell r="BI552" t="str">
            <v/>
          </cell>
          <cell r="BJ552" t="str">
            <v/>
          </cell>
          <cell r="BK552" t="str">
            <v/>
          </cell>
          <cell r="BL552" t="str">
            <v/>
          </cell>
          <cell r="BM552" t="str">
            <v/>
          </cell>
          <cell r="BN552" t="str">
            <v/>
          </cell>
        </row>
        <row r="553">
          <cell r="BE553" t="str">
            <v/>
          </cell>
          <cell r="BI553" t="str">
            <v/>
          </cell>
          <cell r="BJ553" t="str">
            <v/>
          </cell>
          <cell r="BK553" t="str">
            <v/>
          </cell>
          <cell r="BL553" t="str">
            <v/>
          </cell>
          <cell r="BM553" t="str">
            <v/>
          </cell>
          <cell r="BN553" t="str">
            <v/>
          </cell>
        </row>
        <row r="554">
          <cell r="BE554" t="str">
            <v/>
          </cell>
          <cell r="BI554" t="str">
            <v/>
          </cell>
          <cell r="BJ554" t="str">
            <v/>
          </cell>
          <cell r="BK554" t="str">
            <v/>
          </cell>
          <cell r="BL554" t="str">
            <v/>
          </cell>
          <cell r="BM554" t="str">
            <v/>
          </cell>
          <cell r="BN554" t="str">
            <v/>
          </cell>
        </row>
        <row r="555">
          <cell r="BE555" t="str">
            <v/>
          </cell>
          <cell r="BI555" t="str">
            <v/>
          </cell>
          <cell r="BJ555" t="str">
            <v/>
          </cell>
          <cell r="BK555" t="str">
            <v/>
          </cell>
          <cell r="BL555" t="str">
            <v/>
          </cell>
          <cell r="BM555" t="str">
            <v/>
          </cell>
          <cell r="BN555" t="str">
            <v/>
          </cell>
        </row>
        <row r="556">
          <cell r="BE556" t="str">
            <v/>
          </cell>
          <cell r="BI556" t="str">
            <v/>
          </cell>
          <cell r="BJ556" t="str">
            <v/>
          </cell>
          <cell r="BK556" t="str">
            <v/>
          </cell>
          <cell r="BL556" t="str">
            <v/>
          </cell>
          <cell r="BM556" t="str">
            <v/>
          </cell>
          <cell r="BN556" t="str">
            <v/>
          </cell>
        </row>
        <row r="557">
          <cell r="BE557" t="str">
            <v/>
          </cell>
          <cell r="BI557" t="str">
            <v/>
          </cell>
          <cell r="BJ557" t="str">
            <v/>
          </cell>
          <cell r="BK557" t="str">
            <v/>
          </cell>
          <cell r="BL557" t="str">
            <v/>
          </cell>
          <cell r="BM557" t="str">
            <v/>
          </cell>
          <cell r="BN557" t="str">
            <v/>
          </cell>
        </row>
        <row r="558">
          <cell r="BE558" t="str">
            <v/>
          </cell>
          <cell r="BI558" t="str">
            <v/>
          </cell>
          <cell r="BJ558" t="str">
            <v/>
          </cell>
          <cell r="BK558" t="str">
            <v/>
          </cell>
          <cell r="BL558" t="str">
            <v/>
          </cell>
          <cell r="BM558" t="str">
            <v/>
          </cell>
          <cell r="BN558" t="str">
            <v/>
          </cell>
        </row>
        <row r="559">
          <cell r="BE559" t="str">
            <v/>
          </cell>
          <cell r="BI559" t="str">
            <v/>
          </cell>
          <cell r="BJ559" t="str">
            <v/>
          </cell>
          <cell r="BK559" t="str">
            <v/>
          </cell>
          <cell r="BL559" t="str">
            <v/>
          </cell>
          <cell r="BM559" t="str">
            <v/>
          </cell>
          <cell r="BN559" t="str">
            <v/>
          </cell>
        </row>
        <row r="560">
          <cell r="BE560" t="str">
            <v/>
          </cell>
          <cell r="BI560" t="str">
            <v/>
          </cell>
          <cell r="BJ560" t="str">
            <v/>
          </cell>
          <cell r="BK560" t="str">
            <v/>
          </cell>
          <cell r="BL560" t="str">
            <v/>
          </cell>
          <cell r="BM560" t="str">
            <v/>
          </cell>
          <cell r="BN560" t="str">
            <v/>
          </cell>
        </row>
        <row r="561">
          <cell r="BE561" t="str">
            <v/>
          </cell>
          <cell r="BI561" t="str">
            <v/>
          </cell>
          <cell r="BJ561" t="str">
            <v/>
          </cell>
          <cell r="BK561" t="str">
            <v/>
          </cell>
          <cell r="BL561" t="str">
            <v/>
          </cell>
          <cell r="BM561" t="str">
            <v/>
          </cell>
          <cell r="BN561" t="str">
            <v/>
          </cell>
        </row>
        <row r="562">
          <cell r="BE562" t="str">
            <v/>
          </cell>
          <cell r="BI562" t="str">
            <v/>
          </cell>
          <cell r="BJ562" t="str">
            <v/>
          </cell>
          <cell r="BK562" t="str">
            <v/>
          </cell>
          <cell r="BL562" t="str">
            <v/>
          </cell>
          <cell r="BM562" t="str">
            <v/>
          </cell>
          <cell r="BN562" t="str">
            <v/>
          </cell>
        </row>
        <row r="563">
          <cell r="BE563" t="str">
            <v/>
          </cell>
          <cell r="BI563" t="str">
            <v/>
          </cell>
          <cell r="BJ563" t="str">
            <v/>
          </cell>
          <cell r="BK563" t="str">
            <v/>
          </cell>
          <cell r="BL563" t="str">
            <v/>
          </cell>
          <cell r="BM563" t="str">
            <v/>
          </cell>
          <cell r="BN563" t="str">
            <v/>
          </cell>
        </row>
        <row r="564">
          <cell r="BE564" t="str">
            <v/>
          </cell>
          <cell r="BI564" t="str">
            <v/>
          </cell>
          <cell r="BJ564" t="str">
            <v/>
          </cell>
          <cell r="BK564" t="str">
            <v/>
          </cell>
          <cell r="BL564" t="str">
            <v/>
          </cell>
          <cell r="BM564" t="str">
            <v/>
          </cell>
          <cell r="BN564" t="str">
            <v/>
          </cell>
        </row>
        <row r="565">
          <cell r="BE565" t="str">
            <v/>
          </cell>
          <cell r="BI565" t="str">
            <v/>
          </cell>
          <cell r="BJ565" t="str">
            <v/>
          </cell>
          <cell r="BK565" t="str">
            <v/>
          </cell>
          <cell r="BL565" t="str">
            <v/>
          </cell>
          <cell r="BM565" t="str">
            <v/>
          </cell>
          <cell r="BN565" t="str">
            <v/>
          </cell>
        </row>
        <row r="566">
          <cell r="BE566" t="str">
            <v/>
          </cell>
          <cell r="BI566" t="str">
            <v/>
          </cell>
          <cell r="BJ566" t="str">
            <v/>
          </cell>
          <cell r="BK566" t="str">
            <v/>
          </cell>
          <cell r="BL566" t="str">
            <v/>
          </cell>
          <cell r="BM566" t="str">
            <v/>
          </cell>
          <cell r="BN566" t="str">
            <v/>
          </cell>
        </row>
        <row r="567">
          <cell r="BE567" t="str">
            <v/>
          </cell>
          <cell r="BI567" t="str">
            <v/>
          </cell>
          <cell r="BJ567" t="str">
            <v/>
          </cell>
          <cell r="BK567" t="str">
            <v/>
          </cell>
          <cell r="BL567" t="str">
            <v/>
          </cell>
          <cell r="BM567" t="str">
            <v/>
          </cell>
          <cell r="BN567" t="str">
            <v/>
          </cell>
        </row>
        <row r="568">
          <cell r="BE568" t="str">
            <v/>
          </cell>
          <cell r="BI568" t="str">
            <v/>
          </cell>
          <cell r="BJ568" t="str">
            <v/>
          </cell>
          <cell r="BK568" t="str">
            <v/>
          </cell>
          <cell r="BL568" t="str">
            <v/>
          </cell>
          <cell r="BM568" t="str">
            <v/>
          </cell>
          <cell r="BN568" t="str">
            <v/>
          </cell>
        </row>
        <row r="569">
          <cell r="BE569" t="str">
            <v/>
          </cell>
          <cell r="BI569" t="str">
            <v/>
          </cell>
          <cell r="BJ569" t="str">
            <v/>
          </cell>
          <cell r="BK569" t="str">
            <v/>
          </cell>
          <cell r="BL569" t="str">
            <v/>
          </cell>
          <cell r="BM569" t="str">
            <v/>
          </cell>
          <cell r="BN569" t="str">
            <v/>
          </cell>
        </row>
        <row r="570">
          <cell r="BE570" t="str">
            <v/>
          </cell>
          <cell r="BI570" t="str">
            <v/>
          </cell>
          <cell r="BJ570" t="str">
            <v/>
          </cell>
          <cell r="BK570" t="str">
            <v/>
          </cell>
          <cell r="BL570" t="str">
            <v/>
          </cell>
          <cell r="BM570" t="str">
            <v/>
          </cell>
          <cell r="BN570" t="str">
            <v/>
          </cell>
        </row>
        <row r="571">
          <cell r="BE571" t="str">
            <v/>
          </cell>
          <cell r="BI571" t="str">
            <v/>
          </cell>
          <cell r="BJ571" t="str">
            <v/>
          </cell>
          <cell r="BK571" t="str">
            <v/>
          </cell>
          <cell r="BL571" t="str">
            <v/>
          </cell>
          <cell r="BM571" t="str">
            <v/>
          </cell>
          <cell r="BN571" t="str">
            <v/>
          </cell>
        </row>
        <row r="572">
          <cell r="BE572" t="str">
            <v/>
          </cell>
          <cell r="BI572" t="str">
            <v/>
          </cell>
          <cell r="BJ572" t="str">
            <v/>
          </cell>
          <cell r="BK572" t="str">
            <v/>
          </cell>
          <cell r="BL572" t="str">
            <v/>
          </cell>
          <cell r="BM572" t="str">
            <v/>
          </cell>
          <cell r="BN572" t="str">
            <v/>
          </cell>
        </row>
        <row r="573">
          <cell r="BE573" t="str">
            <v/>
          </cell>
          <cell r="BI573" t="str">
            <v/>
          </cell>
          <cell r="BJ573" t="str">
            <v/>
          </cell>
          <cell r="BK573" t="str">
            <v/>
          </cell>
          <cell r="BL573" t="str">
            <v/>
          </cell>
          <cell r="BM573" t="str">
            <v/>
          </cell>
          <cell r="BN573" t="str">
            <v/>
          </cell>
        </row>
        <row r="574">
          <cell r="BE574" t="str">
            <v/>
          </cell>
          <cell r="BI574" t="str">
            <v/>
          </cell>
          <cell r="BJ574" t="str">
            <v/>
          </cell>
          <cell r="BK574" t="str">
            <v/>
          </cell>
          <cell r="BL574" t="str">
            <v/>
          </cell>
          <cell r="BM574" t="str">
            <v/>
          </cell>
          <cell r="BN574" t="str">
            <v/>
          </cell>
        </row>
        <row r="575">
          <cell r="BE575" t="str">
            <v/>
          </cell>
          <cell r="BI575" t="str">
            <v/>
          </cell>
          <cell r="BJ575" t="str">
            <v/>
          </cell>
          <cell r="BK575" t="str">
            <v/>
          </cell>
          <cell r="BL575" t="str">
            <v/>
          </cell>
          <cell r="BM575" t="str">
            <v/>
          </cell>
          <cell r="BN575" t="str">
            <v/>
          </cell>
        </row>
        <row r="576">
          <cell r="BE576" t="str">
            <v/>
          </cell>
          <cell r="BI576" t="str">
            <v/>
          </cell>
          <cell r="BJ576" t="str">
            <v/>
          </cell>
          <cell r="BK576" t="str">
            <v/>
          </cell>
          <cell r="BL576" t="str">
            <v/>
          </cell>
          <cell r="BM576" t="str">
            <v/>
          </cell>
          <cell r="BN576" t="str">
            <v/>
          </cell>
        </row>
        <row r="577">
          <cell r="BE577" t="str">
            <v/>
          </cell>
          <cell r="BI577" t="str">
            <v/>
          </cell>
          <cell r="BJ577" t="str">
            <v/>
          </cell>
          <cell r="BK577" t="str">
            <v/>
          </cell>
          <cell r="BL577" t="str">
            <v/>
          </cell>
          <cell r="BM577" t="str">
            <v/>
          </cell>
          <cell r="BN577" t="str">
            <v/>
          </cell>
        </row>
        <row r="578">
          <cell r="BE578" t="str">
            <v/>
          </cell>
          <cell r="BI578" t="str">
            <v/>
          </cell>
          <cell r="BJ578" t="str">
            <v/>
          </cell>
          <cell r="BK578" t="str">
            <v/>
          </cell>
          <cell r="BL578" t="str">
            <v/>
          </cell>
          <cell r="BM578" t="str">
            <v/>
          </cell>
          <cell r="BN578" t="str">
            <v/>
          </cell>
        </row>
        <row r="579">
          <cell r="BE579" t="str">
            <v/>
          </cell>
          <cell r="BI579" t="str">
            <v/>
          </cell>
          <cell r="BJ579" t="str">
            <v/>
          </cell>
          <cell r="BK579" t="str">
            <v/>
          </cell>
          <cell r="BL579" t="str">
            <v/>
          </cell>
          <cell r="BM579" t="str">
            <v/>
          </cell>
          <cell r="BN579" t="str">
            <v/>
          </cell>
        </row>
        <row r="580">
          <cell r="BE580" t="str">
            <v/>
          </cell>
          <cell r="BI580" t="str">
            <v/>
          </cell>
          <cell r="BJ580" t="str">
            <v/>
          </cell>
          <cell r="BK580" t="str">
            <v/>
          </cell>
          <cell r="BL580" t="str">
            <v/>
          </cell>
          <cell r="BM580" t="str">
            <v/>
          </cell>
          <cell r="BN580" t="str">
            <v/>
          </cell>
        </row>
        <row r="581">
          <cell r="BE581" t="str">
            <v/>
          </cell>
          <cell r="BI581" t="str">
            <v/>
          </cell>
          <cell r="BJ581" t="str">
            <v/>
          </cell>
          <cell r="BK581" t="str">
            <v/>
          </cell>
          <cell r="BL581" t="str">
            <v/>
          </cell>
          <cell r="BM581" t="str">
            <v/>
          </cell>
          <cell r="BN581" t="str">
            <v/>
          </cell>
        </row>
        <row r="582">
          <cell r="BE582" t="str">
            <v/>
          </cell>
          <cell r="BI582" t="str">
            <v/>
          </cell>
          <cell r="BJ582" t="str">
            <v/>
          </cell>
          <cell r="BK582" t="str">
            <v/>
          </cell>
          <cell r="BL582" t="str">
            <v/>
          </cell>
          <cell r="BM582" t="str">
            <v/>
          </cell>
          <cell r="BN582" t="str">
            <v/>
          </cell>
        </row>
        <row r="583">
          <cell r="BE583" t="str">
            <v/>
          </cell>
          <cell r="BI583" t="str">
            <v/>
          </cell>
          <cell r="BJ583" t="str">
            <v/>
          </cell>
          <cell r="BK583" t="str">
            <v/>
          </cell>
          <cell r="BL583" t="str">
            <v/>
          </cell>
          <cell r="BM583" t="str">
            <v/>
          </cell>
          <cell r="BN583" t="str">
            <v/>
          </cell>
        </row>
        <row r="584">
          <cell r="BE584" t="str">
            <v/>
          </cell>
          <cell r="BI584" t="str">
            <v/>
          </cell>
          <cell r="BJ584" t="str">
            <v/>
          </cell>
          <cell r="BK584" t="str">
            <v/>
          </cell>
          <cell r="BL584" t="str">
            <v/>
          </cell>
          <cell r="BM584" t="str">
            <v/>
          </cell>
          <cell r="BN584" t="str">
            <v/>
          </cell>
        </row>
        <row r="585">
          <cell r="BE585" t="str">
            <v/>
          </cell>
          <cell r="BI585" t="str">
            <v/>
          </cell>
          <cell r="BJ585" t="str">
            <v/>
          </cell>
          <cell r="BK585" t="str">
            <v/>
          </cell>
          <cell r="BL585" t="str">
            <v/>
          </cell>
          <cell r="BM585" t="str">
            <v/>
          </cell>
          <cell r="BN585" t="str">
            <v/>
          </cell>
        </row>
        <row r="586">
          <cell r="BE586" t="str">
            <v/>
          </cell>
          <cell r="BI586" t="str">
            <v/>
          </cell>
          <cell r="BJ586" t="str">
            <v/>
          </cell>
          <cell r="BK586" t="str">
            <v/>
          </cell>
          <cell r="BL586" t="str">
            <v/>
          </cell>
          <cell r="BM586" t="str">
            <v/>
          </cell>
          <cell r="BN586" t="str">
            <v/>
          </cell>
        </row>
        <row r="587">
          <cell r="BE587" t="str">
            <v/>
          </cell>
          <cell r="BI587" t="str">
            <v/>
          </cell>
          <cell r="BJ587" t="str">
            <v/>
          </cell>
          <cell r="BK587" t="str">
            <v/>
          </cell>
          <cell r="BL587" t="str">
            <v/>
          </cell>
          <cell r="BM587" t="str">
            <v/>
          </cell>
          <cell r="BN587" t="str">
            <v/>
          </cell>
        </row>
        <row r="588">
          <cell r="BE588" t="str">
            <v/>
          </cell>
          <cell r="BI588" t="str">
            <v/>
          </cell>
          <cell r="BJ588" t="str">
            <v/>
          </cell>
          <cell r="BK588" t="str">
            <v/>
          </cell>
          <cell r="BL588" t="str">
            <v/>
          </cell>
          <cell r="BM588" t="str">
            <v/>
          </cell>
          <cell r="BN588" t="str">
            <v/>
          </cell>
        </row>
        <row r="589">
          <cell r="BE589" t="str">
            <v/>
          </cell>
          <cell r="BI589" t="str">
            <v/>
          </cell>
          <cell r="BJ589" t="str">
            <v/>
          </cell>
          <cell r="BK589" t="str">
            <v/>
          </cell>
          <cell r="BL589" t="str">
            <v/>
          </cell>
          <cell r="BM589" t="str">
            <v/>
          </cell>
          <cell r="BN589" t="str">
            <v/>
          </cell>
        </row>
        <row r="590">
          <cell r="BE590" t="str">
            <v/>
          </cell>
          <cell r="BI590" t="str">
            <v/>
          </cell>
          <cell r="BJ590" t="str">
            <v/>
          </cell>
          <cell r="BK590" t="str">
            <v/>
          </cell>
          <cell r="BL590" t="str">
            <v/>
          </cell>
          <cell r="BM590" t="str">
            <v/>
          </cell>
          <cell r="BN590" t="str">
            <v/>
          </cell>
        </row>
        <row r="591">
          <cell r="BE591" t="str">
            <v/>
          </cell>
          <cell r="BI591" t="str">
            <v/>
          </cell>
          <cell r="BJ591" t="str">
            <v/>
          </cell>
          <cell r="BK591" t="str">
            <v/>
          </cell>
          <cell r="BL591" t="str">
            <v/>
          </cell>
          <cell r="BM591" t="str">
            <v/>
          </cell>
          <cell r="BN591" t="str">
            <v/>
          </cell>
        </row>
        <row r="592">
          <cell r="BE592" t="str">
            <v/>
          </cell>
          <cell r="BI592" t="str">
            <v/>
          </cell>
          <cell r="BJ592" t="str">
            <v/>
          </cell>
          <cell r="BK592" t="str">
            <v/>
          </cell>
          <cell r="BL592" t="str">
            <v/>
          </cell>
          <cell r="BM592" t="str">
            <v/>
          </cell>
          <cell r="BN592" t="str">
            <v/>
          </cell>
        </row>
        <row r="593">
          <cell r="BE593" t="str">
            <v/>
          </cell>
          <cell r="BI593" t="str">
            <v/>
          </cell>
          <cell r="BJ593" t="str">
            <v/>
          </cell>
          <cell r="BK593" t="str">
            <v/>
          </cell>
          <cell r="BL593" t="str">
            <v/>
          </cell>
          <cell r="BM593" t="str">
            <v/>
          </cell>
          <cell r="BN593" t="str">
            <v/>
          </cell>
        </row>
        <row r="594">
          <cell r="BE594" t="str">
            <v/>
          </cell>
          <cell r="BI594" t="str">
            <v/>
          </cell>
          <cell r="BJ594" t="str">
            <v/>
          </cell>
          <cell r="BK594" t="str">
            <v/>
          </cell>
          <cell r="BL594" t="str">
            <v/>
          </cell>
          <cell r="BM594" t="str">
            <v/>
          </cell>
          <cell r="BN594" t="str">
            <v/>
          </cell>
        </row>
        <row r="595">
          <cell r="BE595" t="str">
            <v/>
          </cell>
          <cell r="BI595" t="str">
            <v/>
          </cell>
          <cell r="BJ595" t="str">
            <v/>
          </cell>
          <cell r="BK595" t="str">
            <v/>
          </cell>
          <cell r="BL595" t="str">
            <v/>
          </cell>
          <cell r="BM595" t="str">
            <v/>
          </cell>
          <cell r="BN595" t="str">
            <v/>
          </cell>
        </row>
        <row r="596">
          <cell r="BE596" t="str">
            <v/>
          </cell>
          <cell r="BI596" t="str">
            <v/>
          </cell>
          <cell r="BJ596" t="str">
            <v/>
          </cell>
          <cell r="BK596" t="str">
            <v/>
          </cell>
          <cell r="BL596" t="str">
            <v/>
          </cell>
          <cell r="BM596" t="str">
            <v/>
          </cell>
          <cell r="BN596" t="str">
            <v/>
          </cell>
        </row>
        <row r="597">
          <cell r="BE597" t="str">
            <v/>
          </cell>
          <cell r="BI597" t="str">
            <v/>
          </cell>
          <cell r="BJ597" t="str">
            <v/>
          </cell>
          <cell r="BK597" t="str">
            <v/>
          </cell>
          <cell r="BL597" t="str">
            <v/>
          </cell>
          <cell r="BM597" t="str">
            <v/>
          </cell>
          <cell r="BN597" t="str">
            <v/>
          </cell>
        </row>
        <row r="598">
          <cell r="BE598" t="str">
            <v/>
          </cell>
          <cell r="BI598" t="str">
            <v/>
          </cell>
          <cell r="BJ598" t="str">
            <v/>
          </cell>
          <cell r="BK598" t="str">
            <v/>
          </cell>
          <cell r="BL598" t="str">
            <v/>
          </cell>
          <cell r="BM598" t="str">
            <v/>
          </cell>
          <cell r="BN598" t="str">
            <v/>
          </cell>
        </row>
        <row r="599">
          <cell r="BE599" t="str">
            <v/>
          </cell>
          <cell r="BI599" t="str">
            <v/>
          </cell>
          <cell r="BJ599" t="str">
            <v/>
          </cell>
          <cell r="BK599" t="str">
            <v/>
          </cell>
          <cell r="BL599" t="str">
            <v/>
          </cell>
          <cell r="BM599" t="str">
            <v/>
          </cell>
          <cell r="BN599" t="str">
            <v/>
          </cell>
        </row>
        <row r="600">
          <cell r="BE600" t="str">
            <v/>
          </cell>
          <cell r="BI600" t="str">
            <v/>
          </cell>
          <cell r="BJ600" t="str">
            <v/>
          </cell>
          <cell r="BK600" t="str">
            <v/>
          </cell>
          <cell r="BL600" t="str">
            <v/>
          </cell>
          <cell r="BM600" t="str">
            <v/>
          </cell>
          <cell r="BN600" t="str">
            <v/>
          </cell>
        </row>
        <row r="601">
          <cell r="BE601" t="str">
            <v/>
          </cell>
          <cell r="BI601" t="str">
            <v/>
          </cell>
          <cell r="BJ601" t="str">
            <v/>
          </cell>
          <cell r="BK601" t="str">
            <v/>
          </cell>
          <cell r="BL601" t="str">
            <v/>
          </cell>
          <cell r="BM601" t="str">
            <v/>
          </cell>
          <cell r="BN601" t="str">
            <v/>
          </cell>
        </row>
        <row r="602">
          <cell r="BE602" t="str">
            <v/>
          </cell>
          <cell r="BI602" t="str">
            <v/>
          </cell>
          <cell r="BJ602" t="str">
            <v/>
          </cell>
          <cell r="BK602" t="str">
            <v/>
          </cell>
          <cell r="BL602" t="str">
            <v/>
          </cell>
          <cell r="BM602" t="str">
            <v/>
          </cell>
          <cell r="BN602" t="str">
            <v/>
          </cell>
        </row>
        <row r="603">
          <cell r="BE603" t="str">
            <v/>
          </cell>
          <cell r="BI603" t="str">
            <v/>
          </cell>
          <cell r="BJ603" t="str">
            <v/>
          </cell>
          <cell r="BK603" t="str">
            <v/>
          </cell>
          <cell r="BL603" t="str">
            <v/>
          </cell>
          <cell r="BM603" t="str">
            <v/>
          </cell>
          <cell r="BN603" t="str">
            <v/>
          </cell>
        </row>
        <row r="604">
          <cell r="BE604" t="str">
            <v/>
          </cell>
          <cell r="BI604" t="str">
            <v/>
          </cell>
          <cell r="BJ604" t="str">
            <v/>
          </cell>
          <cell r="BK604" t="str">
            <v/>
          </cell>
          <cell r="BL604" t="str">
            <v/>
          </cell>
          <cell r="BM604" t="str">
            <v/>
          </cell>
          <cell r="BN604" t="str">
            <v/>
          </cell>
        </row>
        <row r="605">
          <cell r="BE605" t="str">
            <v/>
          </cell>
          <cell r="BI605" t="str">
            <v/>
          </cell>
          <cell r="BJ605" t="str">
            <v/>
          </cell>
          <cell r="BK605" t="str">
            <v/>
          </cell>
          <cell r="BL605" t="str">
            <v/>
          </cell>
          <cell r="BM605" t="str">
            <v/>
          </cell>
          <cell r="BN605" t="str">
            <v/>
          </cell>
        </row>
        <row r="606">
          <cell r="BE606" t="str">
            <v/>
          </cell>
          <cell r="BI606" t="str">
            <v/>
          </cell>
          <cell r="BJ606" t="str">
            <v/>
          </cell>
          <cell r="BK606" t="str">
            <v/>
          </cell>
          <cell r="BL606" t="str">
            <v/>
          </cell>
          <cell r="BM606" t="str">
            <v/>
          </cell>
          <cell r="BN606" t="str">
            <v/>
          </cell>
        </row>
        <row r="607">
          <cell r="BE607" t="str">
            <v/>
          </cell>
          <cell r="BI607" t="str">
            <v/>
          </cell>
          <cell r="BJ607" t="str">
            <v/>
          </cell>
          <cell r="BK607" t="str">
            <v/>
          </cell>
          <cell r="BL607" t="str">
            <v/>
          </cell>
          <cell r="BM607" t="str">
            <v/>
          </cell>
          <cell r="BN607" t="str">
            <v/>
          </cell>
        </row>
        <row r="608">
          <cell r="BE608" t="str">
            <v/>
          </cell>
          <cell r="BI608" t="str">
            <v/>
          </cell>
          <cell r="BJ608" t="str">
            <v/>
          </cell>
          <cell r="BK608" t="str">
            <v/>
          </cell>
          <cell r="BL608" t="str">
            <v/>
          </cell>
          <cell r="BM608" t="str">
            <v/>
          </cell>
          <cell r="BN608" t="str">
            <v/>
          </cell>
        </row>
        <row r="609">
          <cell r="BE609" t="str">
            <v/>
          </cell>
          <cell r="BI609" t="str">
            <v/>
          </cell>
          <cell r="BJ609" t="str">
            <v/>
          </cell>
          <cell r="BK609" t="str">
            <v/>
          </cell>
          <cell r="BL609" t="str">
            <v/>
          </cell>
          <cell r="BM609" t="str">
            <v/>
          </cell>
          <cell r="BN609" t="str">
            <v/>
          </cell>
        </row>
        <row r="610">
          <cell r="BE610" t="str">
            <v/>
          </cell>
          <cell r="BI610" t="str">
            <v/>
          </cell>
          <cell r="BJ610" t="str">
            <v/>
          </cell>
          <cell r="BK610" t="str">
            <v/>
          </cell>
          <cell r="BL610" t="str">
            <v/>
          </cell>
          <cell r="BM610" t="str">
            <v/>
          </cell>
          <cell r="BN610" t="str">
            <v/>
          </cell>
        </row>
        <row r="611">
          <cell r="BE611" t="str">
            <v/>
          </cell>
          <cell r="BI611" t="str">
            <v/>
          </cell>
          <cell r="BJ611" t="str">
            <v/>
          </cell>
          <cell r="BK611" t="str">
            <v/>
          </cell>
          <cell r="BL611" t="str">
            <v/>
          </cell>
          <cell r="BM611" t="str">
            <v/>
          </cell>
          <cell r="BN611" t="str">
            <v/>
          </cell>
        </row>
        <row r="612">
          <cell r="BE612" t="str">
            <v/>
          </cell>
          <cell r="BI612" t="str">
            <v/>
          </cell>
          <cell r="BJ612" t="str">
            <v/>
          </cell>
          <cell r="BK612" t="str">
            <v/>
          </cell>
          <cell r="BL612" t="str">
            <v/>
          </cell>
          <cell r="BM612" t="str">
            <v/>
          </cell>
          <cell r="BN612" t="str">
            <v/>
          </cell>
        </row>
        <row r="613">
          <cell r="BE613" t="str">
            <v/>
          </cell>
          <cell r="BI613" t="str">
            <v/>
          </cell>
          <cell r="BJ613" t="str">
            <v/>
          </cell>
          <cell r="BK613" t="str">
            <v/>
          </cell>
          <cell r="BL613" t="str">
            <v/>
          </cell>
          <cell r="BM613" t="str">
            <v/>
          </cell>
          <cell r="BN613" t="str">
            <v/>
          </cell>
        </row>
        <row r="614">
          <cell r="BE614" t="str">
            <v/>
          </cell>
          <cell r="BI614" t="str">
            <v/>
          </cell>
          <cell r="BJ614" t="str">
            <v/>
          </cell>
          <cell r="BK614" t="str">
            <v/>
          </cell>
          <cell r="BL614" t="str">
            <v/>
          </cell>
          <cell r="BM614" t="str">
            <v/>
          </cell>
          <cell r="BN614" t="str">
            <v/>
          </cell>
        </row>
        <row r="615">
          <cell r="BE615" t="str">
            <v/>
          </cell>
          <cell r="BI615" t="str">
            <v/>
          </cell>
          <cell r="BJ615" t="str">
            <v/>
          </cell>
          <cell r="BK615" t="str">
            <v/>
          </cell>
          <cell r="BL615" t="str">
            <v/>
          </cell>
          <cell r="BM615" t="str">
            <v/>
          </cell>
          <cell r="BN615" t="str">
            <v/>
          </cell>
        </row>
        <row r="616">
          <cell r="BE616" t="str">
            <v/>
          </cell>
          <cell r="BI616" t="str">
            <v/>
          </cell>
          <cell r="BJ616" t="str">
            <v/>
          </cell>
          <cell r="BK616" t="str">
            <v/>
          </cell>
          <cell r="BL616" t="str">
            <v/>
          </cell>
          <cell r="BM616" t="str">
            <v/>
          </cell>
          <cell r="BN616" t="str">
            <v/>
          </cell>
        </row>
        <row r="617">
          <cell r="BE617" t="str">
            <v/>
          </cell>
          <cell r="BI617" t="str">
            <v/>
          </cell>
          <cell r="BJ617" t="str">
            <v/>
          </cell>
          <cell r="BK617" t="str">
            <v/>
          </cell>
          <cell r="BL617" t="str">
            <v/>
          </cell>
          <cell r="BM617" t="str">
            <v/>
          </cell>
          <cell r="BN617" t="str">
            <v/>
          </cell>
        </row>
        <row r="618">
          <cell r="BE618" t="str">
            <v/>
          </cell>
          <cell r="BI618" t="str">
            <v/>
          </cell>
          <cell r="BJ618" t="str">
            <v/>
          </cell>
          <cell r="BK618" t="str">
            <v/>
          </cell>
          <cell r="BL618" t="str">
            <v/>
          </cell>
          <cell r="BM618" t="str">
            <v/>
          </cell>
          <cell r="BN618" t="str">
            <v/>
          </cell>
        </row>
        <row r="619">
          <cell r="BE619" t="str">
            <v/>
          </cell>
          <cell r="BI619" t="str">
            <v/>
          </cell>
          <cell r="BJ619" t="str">
            <v/>
          </cell>
          <cell r="BK619" t="str">
            <v/>
          </cell>
          <cell r="BL619" t="str">
            <v/>
          </cell>
          <cell r="BM619" t="str">
            <v/>
          </cell>
          <cell r="BN619" t="str">
            <v/>
          </cell>
        </row>
        <row r="620">
          <cell r="BE620" t="str">
            <v/>
          </cell>
          <cell r="BI620" t="str">
            <v/>
          </cell>
          <cell r="BJ620" t="str">
            <v/>
          </cell>
          <cell r="BK620" t="str">
            <v/>
          </cell>
          <cell r="BL620" t="str">
            <v/>
          </cell>
          <cell r="BM620" t="str">
            <v/>
          </cell>
          <cell r="BN620" t="str">
            <v/>
          </cell>
        </row>
        <row r="621">
          <cell r="BE621" t="str">
            <v/>
          </cell>
          <cell r="BI621" t="str">
            <v/>
          </cell>
          <cell r="BJ621" t="str">
            <v/>
          </cell>
          <cell r="BK621" t="str">
            <v/>
          </cell>
          <cell r="BL621" t="str">
            <v/>
          </cell>
          <cell r="BM621" t="str">
            <v/>
          </cell>
          <cell r="BN621" t="str">
            <v/>
          </cell>
        </row>
        <row r="622">
          <cell r="BE622" t="str">
            <v/>
          </cell>
          <cell r="BI622" t="str">
            <v/>
          </cell>
          <cell r="BJ622" t="str">
            <v/>
          </cell>
          <cell r="BK622" t="str">
            <v/>
          </cell>
          <cell r="BL622" t="str">
            <v/>
          </cell>
          <cell r="BM622" t="str">
            <v/>
          </cell>
          <cell r="BN622" t="str">
            <v/>
          </cell>
        </row>
        <row r="623">
          <cell r="BE623" t="str">
            <v/>
          </cell>
          <cell r="BI623" t="str">
            <v/>
          </cell>
          <cell r="BJ623" t="str">
            <v/>
          </cell>
          <cell r="BK623" t="str">
            <v/>
          </cell>
          <cell r="BL623" t="str">
            <v/>
          </cell>
          <cell r="BM623" t="str">
            <v/>
          </cell>
          <cell r="BN623" t="str">
            <v/>
          </cell>
        </row>
        <row r="624">
          <cell r="BE624" t="str">
            <v/>
          </cell>
          <cell r="BI624" t="str">
            <v/>
          </cell>
          <cell r="BJ624" t="str">
            <v/>
          </cell>
          <cell r="BK624" t="str">
            <v/>
          </cell>
          <cell r="BL624" t="str">
            <v/>
          </cell>
          <cell r="BM624" t="str">
            <v/>
          </cell>
          <cell r="BN624" t="str">
            <v/>
          </cell>
        </row>
        <row r="625">
          <cell r="BE625" t="str">
            <v/>
          </cell>
          <cell r="BI625" t="str">
            <v/>
          </cell>
          <cell r="BJ625" t="str">
            <v/>
          </cell>
          <cell r="BK625" t="str">
            <v/>
          </cell>
          <cell r="BL625" t="str">
            <v/>
          </cell>
          <cell r="BM625" t="str">
            <v/>
          </cell>
          <cell r="BN625" t="str">
            <v/>
          </cell>
        </row>
        <row r="626">
          <cell r="BE626" t="str">
            <v/>
          </cell>
          <cell r="BI626" t="str">
            <v/>
          </cell>
          <cell r="BJ626" t="str">
            <v/>
          </cell>
          <cell r="BK626" t="str">
            <v/>
          </cell>
          <cell r="BL626" t="str">
            <v/>
          </cell>
          <cell r="BM626" t="str">
            <v/>
          </cell>
          <cell r="BN626" t="str">
            <v/>
          </cell>
        </row>
        <row r="627">
          <cell r="BE627" t="str">
            <v/>
          </cell>
          <cell r="BI627" t="str">
            <v/>
          </cell>
          <cell r="BJ627" t="str">
            <v/>
          </cell>
          <cell r="BK627" t="str">
            <v/>
          </cell>
          <cell r="BL627" t="str">
            <v/>
          </cell>
          <cell r="BM627" t="str">
            <v/>
          </cell>
          <cell r="BN627" t="str">
            <v/>
          </cell>
        </row>
        <row r="628">
          <cell r="BE628" t="str">
            <v/>
          </cell>
          <cell r="BI628" t="str">
            <v/>
          </cell>
          <cell r="BJ628" t="str">
            <v/>
          </cell>
          <cell r="BK628" t="str">
            <v/>
          </cell>
          <cell r="BL628" t="str">
            <v/>
          </cell>
          <cell r="BM628" t="str">
            <v/>
          </cell>
          <cell r="BN628" t="str">
            <v/>
          </cell>
        </row>
        <row r="629">
          <cell r="BE629" t="str">
            <v/>
          </cell>
          <cell r="BI629" t="str">
            <v/>
          </cell>
          <cell r="BJ629" t="str">
            <v/>
          </cell>
          <cell r="BK629" t="str">
            <v/>
          </cell>
          <cell r="BL629" t="str">
            <v/>
          </cell>
          <cell r="BM629" t="str">
            <v/>
          </cell>
          <cell r="BN629" t="str">
            <v/>
          </cell>
        </row>
        <row r="630">
          <cell r="BE630" t="str">
            <v/>
          </cell>
          <cell r="BI630" t="str">
            <v/>
          </cell>
          <cell r="BJ630" t="str">
            <v/>
          </cell>
          <cell r="BK630" t="str">
            <v/>
          </cell>
          <cell r="BL630" t="str">
            <v/>
          </cell>
          <cell r="BM630" t="str">
            <v/>
          </cell>
          <cell r="BN630" t="str">
            <v/>
          </cell>
        </row>
        <row r="631">
          <cell r="BE631" t="str">
            <v/>
          </cell>
          <cell r="BI631" t="str">
            <v/>
          </cell>
          <cell r="BJ631" t="str">
            <v/>
          </cell>
          <cell r="BK631" t="str">
            <v/>
          </cell>
          <cell r="BL631" t="str">
            <v/>
          </cell>
          <cell r="BM631" t="str">
            <v/>
          </cell>
          <cell r="BN631" t="str">
            <v/>
          </cell>
        </row>
        <row r="632">
          <cell r="BE632" t="str">
            <v/>
          </cell>
          <cell r="BI632" t="str">
            <v/>
          </cell>
          <cell r="BJ632" t="str">
            <v/>
          </cell>
          <cell r="BK632" t="str">
            <v/>
          </cell>
          <cell r="BL632" t="str">
            <v/>
          </cell>
          <cell r="BM632" t="str">
            <v/>
          </cell>
          <cell r="BN632" t="str">
            <v/>
          </cell>
        </row>
        <row r="633">
          <cell r="BE633" t="str">
            <v/>
          </cell>
          <cell r="BI633" t="str">
            <v/>
          </cell>
          <cell r="BJ633" t="str">
            <v/>
          </cell>
          <cell r="BK633" t="str">
            <v/>
          </cell>
          <cell r="BL633" t="str">
            <v/>
          </cell>
          <cell r="BM633" t="str">
            <v/>
          </cell>
          <cell r="BN633" t="str">
            <v/>
          </cell>
        </row>
        <row r="634">
          <cell r="BE634" t="str">
            <v/>
          </cell>
          <cell r="BI634" t="str">
            <v/>
          </cell>
          <cell r="BJ634" t="str">
            <v/>
          </cell>
          <cell r="BK634" t="str">
            <v/>
          </cell>
          <cell r="BL634" t="str">
            <v/>
          </cell>
          <cell r="BM634" t="str">
            <v/>
          </cell>
          <cell r="BN634" t="str">
            <v/>
          </cell>
        </row>
        <row r="635">
          <cell r="BE635" t="str">
            <v/>
          </cell>
          <cell r="BI635" t="str">
            <v/>
          </cell>
          <cell r="BJ635" t="str">
            <v/>
          </cell>
          <cell r="BK635" t="str">
            <v/>
          </cell>
          <cell r="BL635" t="str">
            <v/>
          </cell>
          <cell r="BM635" t="str">
            <v/>
          </cell>
          <cell r="BN635" t="str">
            <v/>
          </cell>
        </row>
        <row r="636">
          <cell r="BE636" t="str">
            <v/>
          </cell>
          <cell r="BI636" t="str">
            <v/>
          </cell>
          <cell r="BJ636" t="str">
            <v/>
          </cell>
          <cell r="BK636" t="str">
            <v/>
          </cell>
          <cell r="BL636" t="str">
            <v/>
          </cell>
          <cell r="BM636" t="str">
            <v/>
          </cell>
          <cell r="BN636" t="str">
            <v/>
          </cell>
        </row>
        <row r="637">
          <cell r="BE637" t="str">
            <v/>
          </cell>
          <cell r="BI637" t="str">
            <v/>
          </cell>
          <cell r="BJ637" t="str">
            <v/>
          </cell>
          <cell r="BK637" t="str">
            <v/>
          </cell>
          <cell r="BL637" t="str">
            <v/>
          </cell>
          <cell r="BM637" t="str">
            <v/>
          </cell>
          <cell r="BN637" t="str">
            <v/>
          </cell>
        </row>
        <row r="638">
          <cell r="BE638" t="str">
            <v/>
          </cell>
          <cell r="BI638" t="str">
            <v/>
          </cell>
          <cell r="BJ638" t="str">
            <v/>
          </cell>
          <cell r="BK638" t="str">
            <v/>
          </cell>
          <cell r="BL638" t="str">
            <v/>
          </cell>
          <cell r="BM638" t="str">
            <v/>
          </cell>
          <cell r="BN638" t="str">
            <v/>
          </cell>
        </row>
        <row r="639">
          <cell r="BE639" t="str">
            <v/>
          </cell>
          <cell r="BI639" t="str">
            <v/>
          </cell>
          <cell r="BJ639" t="str">
            <v/>
          </cell>
          <cell r="BK639" t="str">
            <v/>
          </cell>
          <cell r="BL639" t="str">
            <v/>
          </cell>
          <cell r="BM639" t="str">
            <v/>
          </cell>
          <cell r="BN639" t="str">
            <v/>
          </cell>
        </row>
        <row r="640">
          <cell r="BE640" t="str">
            <v/>
          </cell>
          <cell r="BI640" t="str">
            <v/>
          </cell>
          <cell r="BJ640" t="str">
            <v/>
          </cell>
          <cell r="BK640" t="str">
            <v/>
          </cell>
          <cell r="BL640" t="str">
            <v/>
          </cell>
          <cell r="BM640" t="str">
            <v/>
          </cell>
          <cell r="BN640" t="str">
            <v/>
          </cell>
        </row>
        <row r="641">
          <cell r="BE641" t="str">
            <v/>
          </cell>
          <cell r="BI641" t="str">
            <v/>
          </cell>
          <cell r="BJ641" t="str">
            <v/>
          </cell>
          <cell r="BK641" t="str">
            <v/>
          </cell>
          <cell r="BL641" t="str">
            <v/>
          </cell>
          <cell r="BM641" t="str">
            <v/>
          </cell>
          <cell r="BN641" t="str">
            <v/>
          </cell>
        </row>
        <row r="642">
          <cell r="BE642" t="str">
            <v/>
          </cell>
          <cell r="BI642" t="str">
            <v/>
          </cell>
          <cell r="BJ642" t="str">
            <v/>
          </cell>
          <cell r="BK642" t="str">
            <v/>
          </cell>
          <cell r="BL642" t="str">
            <v/>
          </cell>
          <cell r="BM642" t="str">
            <v/>
          </cell>
          <cell r="BN642" t="str">
            <v/>
          </cell>
        </row>
        <row r="643">
          <cell r="BE643" t="str">
            <v/>
          </cell>
          <cell r="BI643" t="str">
            <v/>
          </cell>
          <cell r="BJ643" t="str">
            <v/>
          </cell>
          <cell r="BK643" t="str">
            <v/>
          </cell>
          <cell r="BL643" t="str">
            <v/>
          </cell>
          <cell r="BM643" t="str">
            <v/>
          </cell>
          <cell r="BN643" t="str">
            <v/>
          </cell>
        </row>
        <row r="644">
          <cell r="BE644" t="str">
            <v/>
          </cell>
          <cell r="BI644" t="str">
            <v/>
          </cell>
          <cell r="BJ644" t="str">
            <v/>
          </cell>
          <cell r="BK644" t="str">
            <v/>
          </cell>
          <cell r="BL644" t="str">
            <v/>
          </cell>
          <cell r="BM644" t="str">
            <v/>
          </cell>
          <cell r="BN644" t="str">
            <v/>
          </cell>
        </row>
        <row r="645">
          <cell r="BE645" t="str">
            <v/>
          </cell>
          <cell r="BI645" t="str">
            <v/>
          </cell>
          <cell r="BJ645" t="str">
            <v/>
          </cell>
          <cell r="BK645" t="str">
            <v/>
          </cell>
          <cell r="BL645" t="str">
            <v/>
          </cell>
          <cell r="BM645" t="str">
            <v/>
          </cell>
          <cell r="BN645" t="str">
            <v/>
          </cell>
        </row>
        <row r="646">
          <cell r="BE646" t="str">
            <v/>
          </cell>
          <cell r="BI646" t="str">
            <v/>
          </cell>
          <cell r="BJ646" t="str">
            <v/>
          </cell>
          <cell r="BK646" t="str">
            <v/>
          </cell>
          <cell r="BL646" t="str">
            <v/>
          </cell>
          <cell r="BM646" t="str">
            <v/>
          </cell>
          <cell r="BN646" t="str">
            <v/>
          </cell>
        </row>
        <row r="647">
          <cell r="BE647" t="str">
            <v/>
          </cell>
          <cell r="BI647" t="str">
            <v/>
          </cell>
          <cell r="BJ647" t="str">
            <v/>
          </cell>
          <cell r="BK647" t="str">
            <v/>
          </cell>
          <cell r="BL647" t="str">
            <v/>
          </cell>
          <cell r="BM647" t="str">
            <v/>
          </cell>
          <cell r="BN647" t="str">
            <v/>
          </cell>
        </row>
        <row r="648">
          <cell r="BE648" t="str">
            <v/>
          </cell>
          <cell r="BI648" t="str">
            <v/>
          </cell>
          <cell r="BJ648" t="str">
            <v/>
          </cell>
          <cell r="BK648" t="str">
            <v/>
          </cell>
          <cell r="BL648" t="str">
            <v/>
          </cell>
          <cell r="BM648" t="str">
            <v/>
          </cell>
          <cell r="BN648" t="str">
            <v/>
          </cell>
        </row>
        <row r="649">
          <cell r="BE649" t="str">
            <v/>
          </cell>
          <cell r="BI649" t="str">
            <v/>
          </cell>
          <cell r="BJ649" t="str">
            <v/>
          </cell>
          <cell r="BK649" t="str">
            <v/>
          </cell>
          <cell r="BL649" t="str">
            <v/>
          </cell>
          <cell r="BM649" t="str">
            <v/>
          </cell>
          <cell r="BN649" t="str">
            <v/>
          </cell>
        </row>
        <row r="650">
          <cell r="BE650" t="str">
            <v/>
          </cell>
          <cell r="BI650" t="str">
            <v/>
          </cell>
          <cell r="BJ650" t="str">
            <v/>
          </cell>
          <cell r="BK650" t="str">
            <v/>
          </cell>
          <cell r="BL650" t="str">
            <v/>
          </cell>
          <cell r="BM650" t="str">
            <v/>
          </cell>
          <cell r="BN650" t="str">
            <v/>
          </cell>
        </row>
        <row r="651">
          <cell r="BE651" t="str">
            <v/>
          </cell>
          <cell r="BI651" t="str">
            <v/>
          </cell>
          <cell r="BJ651" t="str">
            <v/>
          </cell>
          <cell r="BK651" t="str">
            <v/>
          </cell>
          <cell r="BL651" t="str">
            <v/>
          </cell>
          <cell r="BM651" t="str">
            <v/>
          </cell>
          <cell r="BN651" t="str">
            <v/>
          </cell>
        </row>
        <row r="652">
          <cell r="BE652" t="str">
            <v/>
          </cell>
          <cell r="BI652" t="str">
            <v/>
          </cell>
          <cell r="BJ652" t="str">
            <v/>
          </cell>
          <cell r="BK652" t="str">
            <v/>
          </cell>
          <cell r="BL652" t="str">
            <v/>
          </cell>
          <cell r="BM652" t="str">
            <v/>
          </cell>
          <cell r="BN652" t="str">
            <v/>
          </cell>
        </row>
        <row r="653">
          <cell r="BE653" t="str">
            <v/>
          </cell>
          <cell r="BI653" t="str">
            <v/>
          </cell>
          <cell r="BJ653" t="str">
            <v/>
          </cell>
          <cell r="BK653" t="str">
            <v/>
          </cell>
          <cell r="BL653" t="str">
            <v/>
          </cell>
          <cell r="BM653" t="str">
            <v/>
          </cell>
          <cell r="BN653" t="str">
            <v/>
          </cell>
        </row>
        <row r="654">
          <cell r="BE654" t="str">
            <v/>
          </cell>
          <cell r="BI654" t="str">
            <v/>
          </cell>
          <cell r="BJ654" t="str">
            <v/>
          </cell>
          <cell r="BK654" t="str">
            <v/>
          </cell>
          <cell r="BL654" t="str">
            <v/>
          </cell>
          <cell r="BM654" t="str">
            <v/>
          </cell>
          <cell r="BN654" t="str">
            <v/>
          </cell>
        </row>
        <row r="655">
          <cell r="BE655" t="str">
            <v/>
          </cell>
          <cell r="BI655" t="str">
            <v/>
          </cell>
          <cell r="BJ655" t="str">
            <v/>
          </cell>
          <cell r="BK655" t="str">
            <v/>
          </cell>
          <cell r="BL655" t="str">
            <v/>
          </cell>
          <cell r="BM655" t="str">
            <v/>
          </cell>
          <cell r="BN655" t="str">
            <v/>
          </cell>
        </row>
        <row r="656">
          <cell r="BE656" t="str">
            <v/>
          </cell>
          <cell r="BI656" t="str">
            <v/>
          </cell>
          <cell r="BJ656" t="str">
            <v/>
          </cell>
          <cell r="BK656" t="str">
            <v/>
          </cell>
          <cell r="BL656" t="str">
            <v/>
          </cell>
          <cell r="BM656" t="str">
            <v/>
          </cell>
          <cell r="BN656" t="str">
            <v/>
          </cell>
        </row>
        <row r="657">
          <cell r="BE657" t="str">
            <v/>
          </cell>
          <cell r="BI657" t="str">
            <v/>
          </cell>
          <cell r="BJ657" t="str">
            <v/>
          </cell>
          <cell r="BK657" t="str">
            <v/>
          </cell>
          <cell r="BL657" t="str">
            <v/>
          </cell>
          <cell r="BM657" t="str">
            <v/>
          </cell>
          <cell r="BN657" t="str">
            <v/>
          </cell>
        </row>
        <row r="658">
          <cell r="BE658" t="str">
            <v/>
          </cell>
          <cell r="BI658" t="str">
            <v/>
          </cell>
          <cell r="BJ658" t="str">
            <v/>
          </cell>
          <cell r="BK658" t="str">
            <v/>
          </cell>
          <cell r="BL658" t="str">
            <v/>
          </cell>
          <cell r="BM658" t="str">
            <v/>
          </cell>
          <cell r="BN658" t="str">
            <v/>
          </cell>
        </row>
        <row r="659">
          <cell r="BE659" t="str">
            <v/>
          </cell>
          <cell r="BI659" t="str">
            <v/>
          </cell>
          <cell r="BJ659" t="str">
            <v/>
          </cell>
          <cell r="BK659" t="str">
            <v/>
          </cell>
          <cell r="BL659" t="str">
            <v/>
          </cell>
          <cell r="BM659" t="str">
            <v/>
          </cell>
          <cell r="BN659" t="str">
            <v/>
          </cell>
        </row>
        <row r="660">
          <cell r="BE660" t="str">
            <v/>
          </cell>
          <cell r="BI660" t="str">
            <v/>
          </cell>
          <cell r="BJ660" t="str">
            <v/>
          </cell>
          <cell r="BK660" t="str">
            <v/>
          </cell>
          <cell r="BL660" t="str">
            <v/>
          </cell>
          <cell r="BM660" t="str">
            <v/>
          </cell>
          <cell r="BN660" t="str">
            <v/>
          </cell>
        </row>
        <row r="661">
          <cell r="BE661" t="str">
            <v/>
          </cell>
          <cell r="BI661" t="str">
            <v/>
          </cell>
          <cell r="BJ661" t="str">
            <v/>
          </cell>
          <cell r="BK661" t="str">
            <v/>
          </cell>
          <cell r="BL661" t="str">
            <v/>
          </cell>
          <cell r="BM661" t="str">
            <v/>
          </cell>
          <cell r="BN661" t="str">
            <v/>
          </cell>
        </row>
        <row r="662">
          <cell r="BE662" t="str">
            <v/>
          </cell>
          <cell r="BI662" t="str">
            <v/>
          </cell>
          <cell r="BJ662" t="str">
            <v/>
          </cell>
          <cell r="BK662" t="str">
            <v/>
          </cell>
          <cell r="BL662" t="str">
            <v/>
          </cell>
          <cell r="BM662" t="str">
            <v/>
          </cell>
          <cell r="BN662" t="str">
            <v/>
          </cell>
        </row>
        <row r="663">
          <cell r="BE663" t="str">
            <v/>
          </cell>
          <cell r="BI663" t="str">
            <v/>
          </cell>
          <cell r="BJ663" t="str">
            <v/>
          </cell>
          <cell r="BK663" t="str">
            <v/>
          </cell>
          <cell r="BL663" t="str">
            <v/>
          </cell>
          <cell r="BM663" t="str">
            <v/>
          </cell>
          <cell r="BN663" t="str">
            <v/>
          </cell>
        </row>
        <row r="664">
          <cell r="BE664" t="str">
            <v/>
          </cell>
          <cell r="BI664" t="str">
            <v/>
          </cell>
          <cell r="BJ664" t="str">
            <v/>
          </cell>
          <cell r="BK664" t="str">
            <v/>
          </cell>
          <cell r="BL664" t="str">
            <v/>
          </cell>
          <cell r="BM664" t="str">
            <v/>
          </cell>
          <cell r="BN664" t="str">
            <v/>
          </cell>
        </row>
        <row r="665">
          <cell r="BE665" t="str">
            <v/>
          </cell>
          <cell r="BI665" t="str">
            <v/>
          </cell>
          <cell r="BJ665" t="str">
            <v/>
          </cell>
          <cell r="BK665" t="str">
            <v/>
          </cell>
          <cell r="BL665" t="str">
            <v/>
          </cell>
          <cell r="BM665" t="str">
            <v/>
          </cell>
          <cell r="BN665" t="str">
            <v/>
          </cell>
        </row>
        <row r="666">
          <cell r="BE666" t="str">
            <v/>
          </cell>
          <cell r="BI666" t="str">
            <v/>
          </cell>
          <cell r="BJ666" t="str">
            <v/>
          </cell>
          <cell r="BK666" t="str">
            <v/>
          </cell>
          <cell r="BL666" t="str">
            <v/>
          </cell>
          <cell r="BM666" t="str">
            <v/>
          </cell>
          <cell r="BN666" t="str">
            <v/>
          </cell>
        </row>
        <row r="667">
          <cell r="BE667" t="str">
            <v/>
          </cell>
          <cell r="BI667" t="str">
            <v/>
          </cell>
          <cell r="BJ667" t="str">
            <v/>
          </cell>
          <cell r="BK667" t="str">
            <v/>
          </cell>
          <cell r="BL667" t="str">
            <v/>
          </cell>
          <cell r="BM667" t="str">
            <v/>
          </cell>
          <cell r="BN667" t="str">
            <v/>
          </cell>
        </row>
        <row r="668">
          <cell r="BE668" t="str">
            <v/>
          </cell>
          <cell r="BI668" t="str">
            <v/>
          </cell>
          <cell r="BJ668" t="str">
            <v/>
          </cell>
          <cell r="BK668" t="str">
            <v/>
          </cell>
          <cell r="BL668" t="str">
            <v/>
          </cell>
          <cell r="BM668" t="str">
            <v/>
          </cell>
          <cell r="BN668" t="str">
            <v/>
          </cell>
        </row>
        <row r="669">
          <cell r="BE669" t="str">
            <v/>
          </cell>
          <cell r="BI669" t="str">
            <v/>
          </cell>
          <cell r="BJ669" t="str">
            <v/>
          </cell>
          <cell r="BK669" t="str">
            <v/>
          </cell>
          <cell r="BL669" t="str">
            <v/>
          </cell>
          <cell r="BM669" t="str">
            <v/>
          </cell>
          <cell r="BN669" t="str">
            <v/>
          </cell>
        </row>
        <row r="670">
          <cell r="BE670" t="str">
            <v/>
          </cell>
          <cell r="BI670" t="str">
            <v/>
          </cell>
          <cell r="BJ670" t="str">
            <v/>
          </cell>
          <cell r="BK670" t="str">
            <v/>
          </cell>
          <cell r="BL670" t="str">
            <v/>
          </cell>
          <cell r="BM670" t="str">
            <v/>
          </cell>
          <cell r="BN670" t="str">
            <v/>
          </cell>
        </row>
        <row r="671">
          <cell r="BE671" t="str">
            <v/>
          </cell>
          <cell r="BI671" t="str">
            <v/>
          </cell>
          <cell r="BJ671" t="str">
            <v/>
          </cell>
          <cell r="BK671" t="str">
            <v/>
          </cell>
          <cell r="BL671" t="str">
            <v/>
          </cell>
          <cell r="BM671" t="str">
            <v/>
          </cell>
          <cell r="BN671" t="str">
            <v/>
          </cell>
        </row>
        <row r="672">
          <cell r="BE672" t="str">
            <v/>
          </cell>
          <cell r="BI672" t="str">
            <v/>
          </cell>
          <cell r="BJ672" t="str">
            <v/>
          </cell>
          <cell r="BK672" t="str">
            <v/>
          </cell>
          <cell r="BL672" t="str">
            <v/>
          </cell>
          <cell r="BM672" t="str">
            <v/>
          </cell>
          <cell r="BN672" t="str">
            <v/>
          </cell>
        </row>
        <row r="673">
          <cell r="BE673" t="str">
            <v/>
          </cell>
          <cell r="BI673" t="str">
            <v/>
          </cell>
          <cell r="BJ673" t="str">
            <v/>
          </cell>
          <cell r="BK673" t="str">
            <v/>
          </cell>
          <cell r="BL673" t="str">
            <v/>
          </cell>
          <cell r="BM673" t="str">
            <v/>
          </cell>
          <cell r="BN673" t="str">
            <v/>
          </cell>
        </row>
        <row r="674">
          <cell r="BE674" t="str">
            <v/>
          </cell>
          <cell r="BI674" t="str">
            <v/>
          </cell>
          <cell r="BJ674" t="str">
            <v/>
          </cell>
          <cell r="BK674" t="str">
            <v/>
          </cell>
          <cell r="BL674" t="str">
            <v/>
          </cell>
          <cell r="BM674" t="str">
            <v/>
          </cell>
          <cell r="BN674" t="str">
            <v/>
          </cell>
        </row>
        <row r="675">
          <cell r="BE675" t="str">
            <v/>
          </cell>
          <cell r="BI675" t="str">
            <v/>
          </cell>
          <cell r="BJ675" t="str">
            <v/>
          </cell>
          <cell r="BK675" t="str">
            <v/>
          </cell>
          <cell r="BL675" t="str">
            <v/>
          </cell>
          <cell r="BM675" t="str">
            <v/>
          </cell>
          <cell r="BN675" t="str">
            <v/>
          </cell>
        </row>
        <row r="676">
          <cell r="BE676" t="str">
            <v/>
          </cell>
          <cell r="BI676" t="str">
            <v/>
          </cell>
          <cell r="BJ676" t="str">
            <v/>
          </cell>
          <cell r="BK676" t="str">
            <v/>
          </cell>
          <cell r="BL676" t="str">
            <v/>
          </cell>
          <cell r="BM676" t="str">
            <v/>
          </cell>
          <cell r="BN676" t="str">
            <v/>
          </cell>
        </row>
        <row r="677">
          <cell r="BE677" t="str">
            <v/>
          </cell>
          <cell r="BI677" t="str">
            <v/>
          </cell>
          <cell r="BJ677" t="str">
            <v/>
          </cell>
          <cell r="BK677" t="str">
            <v/>
          </cell>
          <cell r="BL677" t="str">
            <v/>
          </cell>
          <cell r="BM677" t="str">
            <v/>
          </cell>
          <cell r="BN677" t="str">
            <v/>
          </cell>
        </row>
        <row r="678">
          <cell r="BE678" t="str">
            <v/>
          </cell>
          <cell r="BI678" t="str">
            <v/>
          </cell>
          <cell r="BJ678" t="str">
            <v/>
          </cell>
          <cell r="BK678" t="str">
            <v/>
          </cell>
          <cell r="BL678" t="str">
            <v/>
          </cell>
          <cell r="BM678" t="str">
            <v/>
          </cell>
          <cell r="BN678" t="str">
            <v/>
          </cell>
        </row>
        <row r="679">
          <cell r="BE679" t="str">
            <v/>
          </cell>
          <cell r="BI679" t="str">
            <v/>
          </cell>
          <cell r="BJ679" t="str">
            <v/>
          </cell>
          <cell r="BK679" t="str">
            <v/>
          </cell>
          <cell r="BL679" t="str">
            <v/>
          </cell>
          <cell r="BM679" t="str">
            <v/>
          </cell>
          <cell r="BN679" t="str">
            <v/>
          </cell>
        </row>
        <row r="680">
          <cell r="BE680" t="str">
            <v/>
          </cell>
          <cell r="BI680" t="str">
            <v/>
          </cell>
          <cell r="BJ680" t="str">
            <v/>
          </cell>
          <cell r="BK680" t="str">
            <v/>
          </cell>
          <cell r="BL680" t="str">
            <v/>
          </cell>
          <cell r="BM680" t="str">
            <v/>
          </cell>
          <cell r="BN680" t="str">
            <v/>
          </cell>
        </row>
        <row r="681">
          <cell r="BE681" t="str">
            <v/>
          </cell>
          <cell r="BI681" t="str">
            <v/>
          </cell>
          <cell r="BJ681" t="str">
            <v/>
          </cell>
          <cell r="BK681" t="str">
            <v/>
          </cell>
          <cell r="BL681" t="str">
            <v/>
          </cell>
          <cell r="BM681" t="str">
            <v/>
          </cell>
          <cell r="BN681" t="str">
            <v/>
          </cell>
        </row>
        <row r="682">
          <cell r="BE682" t="str">
            <v/>
          </cell>
          <cell r="BI682" t="str">
            <v/>
          </cell>
          <cell r="BJ682" t="str">
            <v/>
          </cell>
          <cell r="BK682" t="str">
            <v/>
          </cell>
          <cell r="BL682" t="str">
            <v/>
          </cell>
          <cell r="BM682" t="str">
            <v/>
          </cell>
          <cell r="BN682" t="str">
            <v/>
          </cell>
        </row>
        <row r="683">
          <cell r="BE683" t="str">
            <v/>
          </cell>
          <cell r="BI683" t="str">
            <v/>
          </cell>
          <cell r="BJ683" t="str">
            <v/>
          </cell>
          <cell r="BK683" t="str">
            <v/>
          </cell>
          <cell r="BL683" t="str">
            <v/>
          </cell>
          <cell r="BM683" t="str">
            <v/>
          </cell>
          <cell r="BN683" t="str">
            <v/>
          </cell>
        </row>
        <row r="684">
          <cell r="BE684" t="str">
            <v/>
          </cell>
          <cell r="BI684" t="str">
            <v/>
          </cell>
          <cell r="BJ684" t="str">
            <v/>
          </cell>
          <cell r="BK684" t="str">
            <v/>
          </cell>
          <cell r="BL684" t="str">
            <v/>
          </cell>
          <cell r="BM684" t="str">
            <v/>
          </cell>
          <cell r="BN684" t="str">
            <v/>
          </cell>
        </row>
        <row r="685">
          <cell r="BE685" t="str">
            <v/>
          </cell>
          <cell r="BI685" t="str">
            <v/>
          </cell>
          <cell r="BJ685" t="str">
            <v/>
          </cell>
          <cell r="BK685" t="str">
            <v/>
          </cell>
          <cell r="BL685" t="str">
            <v/>
          </cell>
          <cell r="BM685" t="str">
            <v/>
          </cell>
          <cell r="BN685" t="str">
            <v/>
          </cell>
        </row>
        <row r="686">
          <cell r="BE686" t="str">
            <v/>
          </cell>
          <cell r="BI686" t="str">
            <v/>
          </cell>
          <cell r="BJ686" t="str">
            <v/>
          </cell>
          <cell r="BK686" t="str">
            <v/>
          </cell>
          <cell r="BL686" t="str">
            <v/>
          </cell>
          <cell r="BM686" t="str">
            <v/>
          </cell>
          <cell r="BN686" t="str">
            <v/>
          </cell>
        </row>
        <row r="687">
          <cell r="BE687" t="str">
            <v/>
          </cell>
          <cell r="BI687" t="str">
            <v/>
          </cell>
          <cell r="BJ687" t="str">
            <v/>
          </cell>
          <cell r="BK687" t="str">
            <v/>
          </cell>
          <cell r="BL687" t="str">
            <v/>
          </cell>
          <cell r="BM687" t="str">
            <v/>
          </cell>
          <cell r="BN687" t="str">
            <v/>
          </cell>
        </row>
        <row r="688">
          <cell r="BE688" t="str">
            <v/>
          </cell>
          <cell r="BI688" t="str">
            <v/>
          </cell>
          <cell r="BJ688" t="str">
            <v/>
          </cell>
          <cell r="BK688" t="str">
            <v/>
          </cell>
          <cell r="BL688" t="str">
            <v/>
          </cell>
          <cell r="BM688" t="str">
            <v/>
          </cell>
          <cell r="BN688" t="str">
            <v/>
          </cell>
        </row>
        <row r="689">
          <cell r="BE689" t="str">
            <v/>
          </cell>
          <cell r="BI689" t="str">
            <v/>
          </cell>
          <cell r="BJ689" t="str">
            <v/>
          </cell>
          <cell r="BK689" t="str">
            <v/>
          </cell>
          <cell r="BL689" t="str">
            <v/>
          </cell>
          <cell r="BM689" t="str">
            <v/>
          </cell>
          <cell r="BN689" t="str">
            <v/>
          </cell>
        </row>
        <row r="690">
          <cell r="BE690" t="str">
            <v/>
          </cell>
          <cell r="BI690" t="str">
            <v/>
          </cell>
          <cell r="BJ690" t="str">
            <v/>
          </cell>
          <cell r="BK690" t="str">
            <v/>
          </cell>
          <cell r="BL690" t="str">
            <v/>
          </cell>
          <cell r="BM690" t="str">
            <v/>
          </cell>
          <cell r="BN690" t="str">
            <v/>
          </cell>
        </row>
        <row r="691">
          <cell r="BE691" t="str">
            <v/>
          </cell>
          <cell r="BI691" t="str">
            <v/>
          </cell>
          <cell r="BJ691" t="str">
            <v/>
          </cell>
          <cell r="BK691" t="str">
            <v/>
          </cell>
          <cell r="BL691" t="str">
            <v/>
          </cell>
          <cell r="BM691" t="str">
            <v/>
          </cell>
          <cell r="BN691" t="str">
            <v/>
          </cell>
        </row>
        <row r="692">
          <cell r="BE692" t="str">
            <v/>
          </cell>
          <cell r="BI692" t="str">
            <v/>
          </cell>
          <cell r="BJ692" t="str">
            <v/>
          </cell>
          <cell r="BK692" t="str">
            <v/>
          </cell>
          <cell r="BL692" t="str">
            <v/>
          </cell>
          <cell r="BM692" t="str">
            <v/>
          </cell>
          <cell r="BN692" t="str">
            <v/>
          </cell>
        </row>
        <row r="693">
          <cell r="BE693" t="str">
            <v/>
          </cell>
          <cell r="BI693" t="str">
            <v/>
          </cell>
          <cell r="BJ693" t="str">
            <v/>
          </cell>
          <cell r="BK693" t="str">
            <v/>
          </cell>
          <cell r="BL693" t="str">
            <v/>
          </cell>
          <cell r="BM693" t="str">
            <v/>
          </cell>
          <cell r="BN693" t="str">
            <v/>
          </cell>
        </row>
        <row r="694">
          <cell r="BE694" t="str">
            <v/>
          </cell>
          <cell r="BI694" t="str">
            <v/>
          </cell>
          <cell r="BJ694" t="str">
            <v/>
          </cell>
          <cell r="BK694" t="str">
            <v/>
          </cell>
          <cell r="BL694" t="str">
            <v/>
          </cell>
          <cell r="BM694" t="str">
            <v/>
          </cell>
          <cell r="BN694" t="str">
            <v/>
          </cell>
        </row>
        <row r="695">
          <cell r="BE695" t="str">
            <v/>
          </cell>
          <cell r="BI695" t="str">
            <v/>
          </cell>
          <cell r="BJ695" t="str">
            <v/>
          </cell>
          <cell r="BK695" t="str">
            <v/>
          </cell>
          <cell r="BL695" t="str">
            <v/>
          </cell>
          <cell r="BM695" t="str">
            <v/>
          </cell>
          <cell r="BN695" t="str">
            <v/>
          </cell>
        </row>
        <row r="696">
          <cell r="BE696" t="str">
            <v/>
          </cell>
          <cell r="BI696" t="str">
            <v/>
          </cell>
          <cell r="BJ696" t="str">
            <v/>
          </cell>
          <cell r="BK696" t="str">
            <v/>
          </cell>
          <cell r="BL696" t="str">
            <v/>
          </cell>
          <cell r="BM696" t="str">
            <v/>
          </cell>
          <cell r="BN696" t="str">
            <v/>
          </cell>
        </row>
        <row r="697">
          <cell r="BE697" t="str">
            <v/>
          </cell>
          <cell r="BI697" t="str">
            <v/>
          </cell>
          <cell r="BJ697" t="str">
            <v/>
          </cell>
          <cell r="BK697" t="str">
            <v/>
          </cell>
          <cell r="BL697" t="str">
            <v/>
          </cell>
          <cell r="BM697" t="str">
            <v/>
          </cell>
          <cell r="BN697" t="str">
            <v/>
          </cell>
        </row>
        <row r="698">
          <cell r="BE698" t="str">
            <v/>
          </cell>
          <cell r="BI698" t="str">
            <v/>
          </cell>
          <cell r="BJ698" t="str">
            <v/>
          </cell>
          <cell r="BK698" t="str">
            <v/>
          </cell>
          <cell r="BL698" t="str">
            <v/>
          </cell>
          <cell r="BM698" t="str">
            <v/>
          </cell>
          <cell r="BN698" t="str">
            <v/>
          </cell>
        </row>
        <row r="699">
          <cell r="BE699" t="str">
            <v/>
          </cell>
          <cell r="BI699" t="str">
            <v/>
          </cell>
          <cell r="BJ699" t="str">
            <v/>
          </cell>
          <cell r="BK699" t="str">
            <v/>
          </cell>
          <cell r="BL699" t="str">
            <v/>
          </cell>
          <cell r="BM699" t="str">
            <v/>
          </cell>
          <cell r="BN699" t="str">
            <v/>
          </cell>
        </row>
        <row r="700">
          <cell r="BE700" t="str">
            <v/>
          </cell>
          <cell r="BI700" t="str">
            <v/>
          </cell>
          <cell r="BJ700" t="str">
            <v/>
          </cell>
          <cell r="BK700" t="str">
            <v/>
          </cell>
          <cell r="BL700" t="str">
            <v/>
          </cell>
          <cell r="BM700" t="str">
            <v/>
          </cell>
          <cell r="BN700" t="str">
            <v/>
          </cell>
        </row>
        <row r="701">
          <cell r="BE701" t="str">
            <v/>
          </cell>
          <cell r="BI701" t="str">
            <v/>
          </cell>
          <cell r="BJ701" t="str">
            <v/>
          </cell>
          <cell r="BK701" t="str">
            <v/>
          </cell>
          <cell r="BL701" t="str">
            <v/>
          </cell>
          <cell r="BM701" t="str">
            <v/>
          </cell>
          <cell r="BN701" t="str">
            <v/>
          </cell>
        </row>
        <row r="702">
          <cell r="BE702" t="str">
            <v/>
          </cell>
          <cell r="BI702" t="str">
            <v/>
          </cell>
          <cell r="BJ702" t="str">
            <v/>
          </cell>
          <cell r="BK702" t="str">
            <v/>
          </cell>
          <cell r="BL702" t="str">
            <v/>
          </cell>
          <cell r="BM702" t="str">
            <v/>
          </cell>
          <cell r="BN702" t="str">
            <v/>
          </cell>
        </row>
        <row r="703">
          <cell r="BE703" t="str">
            <v/>
          </cell>
          <cell r="BI703" t="str">
            <v/>
          </cell>
          <cell r="BJ703" t="str">
            <v/>
          </cell>
          <cell r="BK703" t="str">
            <v/>
          </cell>
          <cell r="BL703" t="str">
            <v/>
          </cell>
          <cell r="BM703" t="str">
            <v/>
          </cell>
          <cell r="BN703" t="str">
            <v/>
          </cell>
        </row>
        <row r="704">
          <cell r="BE704" t="str">
            <v/>
          </cell>
          <cell r="BI704" t="str">
            <v/>
          </cell>
          <cell r="BJ704" t="str">
            <v/>
          </cell>
          <cell r="BK704" t="str">
            <v/>
          </cell>
          <cell r="BL704" t="str">
            <v/>
          </cell>
          <cell r="BM704" t="str">
            <v/>
          </cell>
          <cell r="BN704" t="str">
            <v/>
          </cell>
        </row>
        <row r="705">
          <cell r="BE705" t="str">
            <v/>
          </cell>
          <cell r="BI705" t="str">
            <v/>
          </cell>
          <cell r="BJ705" t="str">
            <v/>
          </cell>
          <cell r="BK705" t="str">
            <v/>
          </cell>
          <cell r="BL705" t="str">
            <v/>
          </cell>
          <cell r="BM705" t="str">
            <v/>
          </cell>
          <cell r="BN705" t="str">
            <v/>
          </cell>
        </row>
        <row r="706">
          <cell r="BE706" t="str">
            <v/>
          </cell>
          <cell r="BI706" t="str">
            <v/>
          </cell>
          <cell r="BJ706" t="str">
            <v/>
          </cell>
          <cell r="BK706" t="str">
            <v/>
          </cell>
          <cell r="BL706" t="str">
            <v/>
          </cell>
          <cell r="BM706" t="str">
            <v/>
          </cell>
          <cell r="BN706" t="str">
            <v/>
          </cell>
        </row>
        <row r="707">
          <cell r="BE707" t="str">
            <v/>
          </cell>
          <cell r="BI707" t="str">
            <v/>
          </cell>
          <cell r="BJ707" t="str">
            <v/>
          </cell>
          <cell r="BK707" t="str">
            <v/>
          </cell>
          <cell r="BL707" t="str">
            <v/>
          </cell>
          <cell r="BM707" t="str">
            <v/>
          </cell>
          <cell r="BN707" t="str">
            <v/>
          </cell>
        </row>
        <row r="708">
          <cell r="BE708" t="str">
            <v/>
          </cell>
          <cell r="BI708" t="str">
            <v/>
          </cell>
          <cell r="BJ708" t="str">
            <v/>
          </cell>
          <cell r="BK708" t="str">
            <v/>
          </cell>
          <cell r="BL708" t="str">
            <v/>
          </cell>
          <cell r="BM708" t="str">
            <v/>
          </cell>
          <cell r="BN708" t="str">
            <v/>
          </cell>
        </row>
        <row r="709">
          <cell r="BE709" t="str">
            <v/>
          </cell>
          <cell r="BI709" t="str">
            <v/>
          </cell>
          <cell r="BJ709" t="str">
            <v/>
          </cell>
          <cell r="BK709" t="str">
            <v/>
          </cell>
          <cell r="BL709" t="str">
            <v/>
          </cell>
          <cell r="BM709" t="str">
            <v/>
          </cell>
          <cell r="BN709" t="str">
            <v/>
          </cell>
        </row>
        <row r="710">
          <cell r="BE710" t="str">
            <v/>
          </cell>
          <cell r="BI710" t="str">
            <v/>
          </cell>
          <cell r="BJ710" t="str">
            <v/>
          </cell>
          <cell r="BK710" t="str">
            <v/>
          </cell>
          <cell r="BL710" t="str">
            <v/>
          </cell>
          <cell r="BM710" t="str">
            <v/>
          </cell>
          <cell r="BN710" t="str">
            <v/>
          </cell>
        </row>
        <row r="711">
          <cell r="BE711" t="str">
            <v/>
          </cell>
          <cell r="BI711" t="str">
            <v/>
          </cell>
          <cell r="BJ711" t="str">
            <v/>
          </cell>
          <cell r="BK711" t="str">
            <v/>
          </cell>
          <cell r="BL711" t="str">
            <v/>
          </cell>
          <cell r="BM711" t="str">
            <v/>
          </cell>
          <cell r="BN711" t="str">
            <v/>
          </cell>
        </row>
        <row r="712">
          <cell r="BE712" t="str">
            <v/>
          </cell>
          <cell r="BI712" t="str">
            <v/>
          </cell>
          <cell r="BJ712" t="str">
            <v/>
          </cell>
          <cell r="BK712" t="str">
            <v/>
          </cell>
          <cell r="BL712" t="str">
            <v/>
          </cell>
          <cell r="BM712" t="str">
            <v/>
          </cell>
          <cell r="BN712" t="str">
            <v/>
          </cell>
        </row>
        <row r="713">
          <cell r="BE713" t="str">
            <v/>
          </cell>
          <cell r="BI713" t="str">
            <v/>
          </cell>
          <cell r="BJ713" t="str">
            <v/>
          </cell>
          <cell r="BK713" t="str">
            <v/>
          </cell>
          <cell r="BL713" t="str">
            <v/>
          </cell>
          <cell r="BM713" t="str">
            <v/>
          </cell>
          <cell r="BN713" t="str">
            <v/>
          </cell>
        </row>
        <row r="714">
          <cell r="BE714" t="str">
            <v/>
          </cell>
          <cell r="BI714" t="str">
            <v/>
          </cell>
          <cell r="BJ714" t="str">
            <v/>
          </cell>
          <cell r="BK714" t="str">
            <v/>
          </cell>
          <cell r="BL714" t="str">
            <v/>
          </cell>
          <cell r="BM714" t="str">
            <v/>
          </cell>
          <cell r="BN714" t="str">
            <v/>
          </cell>
        </row>
        <row r="715">
          <cell r="BE715" t="str">
            <v/>
          </cell>
          <cell r="BI715" t="str">
            <v/>
          </cell>
          <cell r="BJ715" t="str">
            <v/>
          </cell>
          <cell r="BK715" t="str">
            <v/>
          </cell>
          <cell r="BL715" t="str">
            <v/>
          </cell>
          <cell r="BM715" t="str">
            <v/>
          </cell>
          <cell r="BN715" t="str">
            <v/>
          </cell>
        </row>
        <row r="716">
          <cell r="BE716" t="str">
            <v/>
          </cell>
          <cell r="BI716" t="str">
            <v/>
          </cell>
          <cell r="BJ716" t="str">
            <v/>
          </cell>
          <cell r="BK716" t="str">
            <v/>
          </cell>
          <cell r="BL716" t="str">
            <v/>
          </cell>
          <cell r="BM716" t="str">
            <v/>
          </cell>
          <cell r="BN716" t="str">
            <v/>
          </cell>
        </row>
        <row r="717">
          <cell r="BE717" t="str">
            <v/>
          </cell>
          <cell r="BI717" t="str">
            <v/>
          </cell>
          <cell r="BJ717" t="str">
            <v/>
          </cell>
          <cell r="BK717" t="str">
            <v/>
          </cell>
          <cell r="BL717" t="str">
            <v/>
          </cell>
          <cell r="BM717" t="str">
            <v/>
          </cell>
          <cell r="BN717" t="str">
            <v/>
          </cell>
        </row>
        <row r="718">
          <cell r="BE718" t="str">
            <v/>
          </cell>
          <cell r="BI718" t="str">
            <v/>
          </cell>
          <cell r="BJ718" t="str">
            <v/>
          </cell>
          <cell r="BK718" t="str">
            <v/>
          </cell>
          <cell r="BL718" t="str">
            <v/>
          </cell>
          <cell r="BM718" t="str">
            <v/>
          </cell>
          <cell r="BN718" t="str">
            <v/>
          </cell>
        </row>
        <row r="719">
          <cell r="BE719" t="str">
            <v/>
          </cell>
          <cell r="BI719" t="str">
            <v/>
          </cell>
          <cell r="BJ719" t="str">
            <v/>
          </cell>
          <cell r="BK719" t="str">
            <v/>
          </cell>
          <cell r="BL719" t="str">
            <v/>
          </cell>
          <cell r="BM719" t="str">
            <v/>
          </cell>
          <cell r="BN719" t="str">
            <v/>
          </cell>
        </row>
        <row r="720">
          <cell r="BE720" t="str">
            <v/>
          </cell>
          <cell r="BI720" t="str">
            <v/>
          </cell>
          <cell r="BJ720" t="str">
            <v/>
          </cell>
          <cell r="BK720" t="str">
            <v/>
          </cell>
          <cell r="BL720" t="str">
            <v/>
          </cell>
          <cell r="BM720" t="str">
            <v/>
          </cell>
          <cell r="BN720" t="str">
            <v/>
          </cell>
        </row>
        <row r="721">
          <cell r="BE721" t="str">
            <v/>
          </cell>
          <cell r="BI721" t="str">
            <v/>
          </cell>
          <cell r="BJ721" t="str">
            <v/>
          </cell>
          <cell r="BK721" t="str">
            <v/>
          </cell>
          <cell r="BL721" t="str">
            <v/>
          </cell>
          <cell r="BM721" t="str">
            <v/>
          </cell>
          <cell r="BN721" t="str">
            <v/>
          </cell>
        </row>
        <row r="722">
          <cell r="BE722" t="str">
            <v/>
          </cell>
          <cell r="BI722" t="str">
            <v/>
          </cell>
          <cell r="BJ722" t="str">
            <v/>
          </cell>
          <cell r="BK722" t="str">
            <v/>
          </cell>
          <cell r="BL722" t="str">
            <v/>
          </cell>
          <cell r="BM722" t="str">
            <v/>
          </cell>
          <cell r="BN722" t="str">
            <v/>
          </cell>
        </row>
        <row r="723">
          <cell r="BE723" t="str">
            <v/>
          </cell>
          <cell r="BI723" t="str">
            <v/>
          </cell>
          <cell r="BJ723" t="str">
            <v/>
          </cell>
          <cell r="BK723" t="str">
            <v/>
          </cell>
          <cell r="BL723" t="str">
            <v/>
          </cell>
          <cell r="BM723" t="str">
            <v/>
          </cell>
          <cell r="BN723" t="str">
            <v/>
          </cell>
        </row>
        <row r="724">
          <cell r="BE724" t="str">
            <v/>
          </cell>
          <cell r="BI724" t="str">
            <v/>
          </cell>
          <cell r="BJ724" t="str">
            <v/>
          </cell>
          <cell r="BK724" t="str">
            <v/>
          </cell>
          <cell r="BL724" t="str">
            <v/>
          </cell>
          <cell r="BM724" t="str">
            <v/>
          </cell>
          <cell r="BN724" t="str">
            <v/>
          </cell>
        </row>
        <row r="725">
          <cell r="BE725" t="str">
            <v/>
          </cell>
          <cell r="BI725" t="str">
            <v/>
          </cell>
          <cell r="BJ725" t="str">
            <v/>
          </cell>
          <cell r="BK725" t="str">
            <v/>
          </cell>
          <cell r="BL725" t="str">
            <v/>
          </cell>
          <cell r="BM725" t="str">
            <v/>
          </cell>
          <cell r="BN725" t="str">
            <v/>
          </cell>
        </row>
        <row r="726">
          <cell r="BE726" t="str">
            <v/>
          </cell>
          <cell r="BI726" t="str">
            <v/>
          </cell>
          <cell r="BJ726" t="str">
            <v/>
          </cell>
          <cell r="BK726" t="str">
            <v/>
          </cell>
          <cell r="BL726" t="str">
            <v/>
          </cell>
          <cell r="BM726" t="str">
            <v/>
          </cell>
          <cell r="BN726" t="str">
            <v/>
          </cell>
        </row>
        <row r="727">
          <cell r="BE727" t="str">
            <v/>
          </cell>
          <cell r="BI727" t="str">
            <v/>
          </cell>
          <cell r="BJ727" t="str">
            <v/>
          </cell>
          <cell r="BK727" t="str">
            <v/>
          </cell>
          <cell r="BL727" t="str">
            <v/>
          </cell>
          <cell r="BM727" t="str">
            <v/>
          </cell>
          <cell r="BN727" t="str">
            <v/>
          </cell>
        </row>
        <row r="728">
          <cell r="BE728" t="str">
            <v/>
          </cell>
          <cell r="BI728" t="str">
            <v/>
          </cell>
          <cell r="BJ728" t="str">
            <v/>
          </cell>
          <cell r="BK728" t="str">
            <v/>
          </cell>
          <cell r="BL728" t="str">
            <v/>
          </cell>
          <cell r="BM728" t="str">
            <v/>
          </cell>
          <cell r="BN728" t="str">
            <v/>
          </cell>
        </row>
        <row r="729">
          <cell r="BE729" t="str">
            <v/>
          </cell>
          <cell r="BI729" t="str">
            <v/>
          </cell>
          <cell r="BJ729" t="str">
            <v/>
          </cell>
          <cell r="BK729" t="str">
            <v/>
          </cell>
          <cell r="BL729" t="str">
            <v/>
          </cell>
          <cell r="BM729" t="str">
            <v/>
          </cell>
          <cell r="BN729" t="str">
            <v/>
          </cell>
        </row>
        <row r="730">
          <cell r="BE730" t="str">
            <v/>
          </cell>
          <cell r="BI730" t="str">
            <v/>
          </cell>
          <cell r="BJ730" t="str">
            <v/>
          </cell>
          <cell r="BK730" t="str">
            <v/>
          </cell>
          <cell r="BL730" t="str">
            <v/>
          </cell>
          <cell r="BM730" t="str">
            <v/>
          </cell>
          <cell r="BN730" t="str">
            <v/>
          </cell>
        </row>
        <row r="731">
          <cell r="BE731" t="str">
            <v/>
          </cell>
          <cell r="BI731" t="str">
            <v/>
          </cell>
          <cell r="BJ731" t="str">
            <v/>
          </cell>
          <cell r="BK731" t="str">
            <v/>
          </cell>
          <cell r="BL731" t="str">
            <v/>
          </cell>
          <cell r="BM731" t="str">
            <v/>
          </cell>
          <cell r="BN731" t="str">
            <v/>
          </cell>
        </row>
        <row r="732">
          <cell r="BE732" t="str">
            <v/>
          </cell>
          <cell r="BI732" t="str">
            <v/>
          </cell>
          <cell r="BJ732" t="str">
            <v/>
          </cell>
          <cell r="BK732" t="str">
            <v/>
          </cell>
          <cell r="BL732" t="str">
            <v/>
          </cell>
          <cell r="BM732" t="str">
            <v/>
          </cell>
          <cell r="BN732" t="str">
            <v/>
          </cell>
        </row>
        <row r="733">
          <cell r="BE733" t="str">
            <v/>
          </cell>
          <cell r="BI733" t="str">
            <v/>
          </cell>
          <cell r="BJ733" t="str">
            <v/>
          </cell>
          <cell r="BK733" t="str">
            <v/>
          </cell>
          <cell r="BL733" t="str">
            <v/>
          </cell>
          <cell r="BM733" t="str">
            <v/>
          </cell>
          <cell r="BN733" t="str">
            <v/>
          </cell>
        </row>
        <row r="734">
          <cell r="BE734" t="str">
            <v/>
          </cell>
          <cell r="BI734" t="str">
            <v/>
          </cell>
          <cell r="BJ734" t="str">
            <v/>
          </cell>
          <cell r="BK734" t="str">
            <v/>
          </cell>
          <cell r="BL734" t="str">
            <v/>
          </cell>
          <cell r="BM734" t="str">
            <v/>
          </cell>
          <cell r="BN734" t="str">
            <v/>
          </cell>
        </row>
        <row r="735">
          <cell r="BE735" t="str">
            <v/>
          </cell>
          <cell r="BI735" t="str">
            <v/>
          </cell>
          <cell r="BJ735" t="str">
            <v/>
          </cell>
          <cell r="BK735" t="str">
            <v/>
          </cell>
          <cell r="BL735" t="str">
            <v/>
          </cell>
          <cell r="BM735" t="str">
            <v/>
          </cell>
          <cell r="BN735" t="str">
            <v/>
          </cell>
        </row>
        <row r="736">
          <cell r="BE736" t="str">
            <v/>
          </cell>
          <cell r="BI736" t="str">
            <v/>
          </cell>
          <cell r="BJ736" t="str">
            <v/>
          </cell>
          <cell r="BK736" t="str">
            <v/>
          </cell>
          <cell r="BL736" t="str">
            <v/>
          </cell>
          <cell r="BM736" t="str">
            <v/>
          </cell>
          <cell r="BN736" t="str">
            <v/>
          </cell>
        </row>
        <row r="737">
          <cell r="BE737" t="str">
            <v/>
          </cell>
          <cell r="BI737" t="str">
            <v/>
          </cell>
          <cell r="BJ737" t="str">
            <v/>
          </cell>
          <cell r="BK737" t="str">
            <v/>
          </cell>
          <cell r="BL737" t="str">
            <v/>
          </cell>
          <cell r="BM737" t="str">
            <v/>
          </cell>
          <cell r="BN737" t="str">
            <v/>
          </cell>
        </row>
        <row r="738">
          <cell r="BE738" t="str">
            <v/>
          </cell>
          <cell r="BI738" t="str">
            <v/>
          </cell>
          <cell r="BJ738" t="str">
            <v/>
          </cell>
          <cell r="BK738" t="str">
            <v/>
          </cell>
          <cell r="BL738" t="str">
            <v/>
          </cell>
          <cell r="BM738" t="str">
            <v/>
          </cell>
          <cell r="BN738" t="str">
            <v/>
          </cell>
        </row>
        <row r="739">
          <cell r="BE739" t="str">
            <v/>
          </cell>
          <cell r="BI739" t="str">
            <v/>
          </cell>
          <cell r="BJ739" t="str">
            <v/>
          </cell>
          <cell r="BK739" t="str">
            <v/>
          </cell>
          <cell r="BL739" t="str">
            <v/>
          </cell>
          <cell r="BM739" t="str">
            <v/>
          </cell>
          <cell r="BN739" t="str">
            <v/>
          </cell>
        </row>
        <row r="740">
          <cell r="BE740" t="str">
            <v/>
          </cell>
          <cell r="BI740" t="str">
            <v/>
          </cell>
          <cell r="BJ740" t="str">
            <v/>
          </cell>
          <cell r="BK740" t="str">
            <v/>
          </cell>
          <cell r="BL740" t="str">
            <v/>
          </cell>
          <cell r="BM740" t="str">
            <v/>
          </cell>
          <cell r="BN740" t="str">
            <v/>
          </cell>
        </row>
        <row r="741">
          <cell r="BE741" t="str">
            <v/>
          </cell>
          <cell r="BI741" t="str">
            <v/>
          </cell>
          <cell r="BJ741" t="str">
            <v/>
          </cell>
          <cell r="BK741" t="str">
            <v/>
          </cell>
          <cell r="BL741" t="str">
            <v/>
          </cell>
          <cell r="BM741" t="str">
            <v/>
          </cell>
          <cell r="BN741" t="str">
            <v/>
          </cell>
        </row>
        <row r="742">
          <cell r="BE742" t="str">
            <v/>
          </cell>
          <cell r="BI742" t="str">
            <v/>
          </cell>
          <cell r="BJ742" t="str">
            <v/>
          </cell>
          <cell r="BK742" t="str">
            <v/>
          </cell>
          <cell r="BL742" t="str">
            <v/>
          </cell>
          <cell r="BM742" t="str">
            <v/>
          </cell>
          <cell r="BN742" t="str">
            <v/>
          </cell>
        </row>
        <row r="743">
          <cell r="BE743" t="str">
            <v/>
          </cell>
          <cell r="BI743" t="str">
            <v/>
          </cell>
          <cell r="BJ743" t="str">
            <v/>
          </cell>
          <cell r="BK743" t="str">
            <v/>
          </cell>
          <cell r="BL743" t="str">
            <v/>
          </cell>
          <cell r="BM743" t="str">
            <v/>
          </cell>
          <cell r="BN743" t="str">
            <v/>
          </cell>
        </row>
        <row r="744">
          <cell r="BE744" t="str">
            <v/>
          </cell>
          <cell r="BI744" t="str">
            <v/>
          </cell>
          <cell r="BJ744" t="str">
            <v/>
          </cell>
          <cell r="BK744" t="str">
            <v/>
          </cell>
          <cell r="BL744" t="str">
            <v/>
          </cell>
          <cell r="BM744" t="str">
            <v/>
          </cell>
          <cell r="BN744" t="str">
            <v/>
          </cell>
        </row>
        <row r="745">
          <cell r="BE745" t="str">
            <v/>
          </cell>
          <cell r="BI745" t="str">
            <v/>
          </cell>
          <cell r="BJ745" t="str">
            <v/>
          </cell>
          <cell r="BK745" t="str">
            <v/>
          </cell>
          <cell r="BL745" t="str">
            <v/>
          </cell>
          <cell r="BM745" t="str">
            <v/>
          </cell>
          <cell r="BN745" t="str">
            <v/>
          </cell>
        </row>
        <row r="746">
          <cell r="BE746" t="str">
            <v/>
          </cell>
          <cell r="BI746" t="str">
            <v/>
          </cell>
          <cell r="BJ746" t="str">
            <v/>
          </cell>
          <cell r="BK746" t="str">
            <v/>
          </cell>
          <cell r="BL746" t="str">
            <v/>
          </cell>
          <cell r="BM746" t="str">
            <v/>
          </cell>
          <cell r="BN746" t="str">
            <v/>
          </cell>
        </row>
        <row r="747">
          <cell r="BE747" t="str">
            <v/>
          </cell>
          <cell r="BI747" t="str">
            <v/>
          </cell>
          <cell r="BJ747" t="str">
            <v/>
          </cell>
          <cell r="BK747" t="str">
            <v/>
          </cell>
          <cell r="BL747" t="str">
            <v/>
          </cell>
          <cell r="BM747" t="str">
            <v/>
          </cell>
          <cell r="BN747" t="str">
            <v/>
          </cell>
        </row>
        <row r="748">
          <cell r="BE748" t="str">
            <v/>
          </cell>
          <cell r="BI748" t="str">
            <v/>
          </cell>
          <cell r="BJ748" t="str">
            <v/>
          </cell>
          <cell r="BK748" t="str">
            <v/>
          </cell>
          <cell r="BL748" t="str">
            <v/>
          </cell>
          <cell r="BM748" t="str">
            <v/>
          </cell>
          <cell r="BN748" t="str">
            <v/>
          </cell>
        </row>
        <row r="749">
          <cell r="BE749" t="str">
            <v/>
          </cell>
          <cell r="BI749" t="str">
            <v/>
          </cell>
          <cell r="BJ749" t="str">
            <v/>
          </cell>
          <cell r="BK749" t="str">
            <v/>
          </cell>
          <cell r="BL749" t="str">
            <v/>
          </cell>
          <cell r="BM749" t="str">
            <v/>
          </cell>
          <cell r="BN749" t="str">
            <v/>
          </cell>
        </row>
        <row r="750">
          <cell r="BE750" t="str">
            <v/>
          </cell>
          <cell r="BI750" t="str">
            <v/>
          </cell>
          <cell r="BJ750" t="str">
            <v/>
          </cell>
          <cell r="BK750" t="str">
            <v/>
          </cell>
          <cell r="BL750" t="str">
            <v/>
          </cell>
          <cell r="BM750" t="str">
            <v/>
          </cell>
          <cell r="BN750" t="str">
            <v/>
          </cell>
        </row>
        <row r="751">
          <cell r="BE751" t="str">
            <v/>
          </cell>
          <cell r="BI751" t="str">
            <v/>
          </cell>
          <cell r="BJ751" t="str">
            <v/>
          </cell>
          <cell r="BK751" t="str">
            <v/>
          </cell>
          <cell r="BL751" t="str">
            <v/>
          </cell>
          <cell r="BM751" t="str">
            <v/>
          </cell>
          <cell r="BN751" t="str">
            <v/>
          </cell>
        </row>
        <row r="752">
          <cell r="BE752" t="str">
            <v/>
          </cell>
          <cell r="BI752" t="str">
            <v/>
          </cell>
          <cell r="BJ752" t="str">
            <v/>
          </cell>
          <cell r="BK752" t="str">
            <v/>
          </cell>
          <cell r="BL752" t="str">
            <v/>
          </cell>
          <cell r="BM752" t="str">
            <v/>
          </cell>
          <cell r="BN752" t="str">
            <v/>
          </cell>
        </row>
        <row r="753">
          <cell r="BE753" t="str">
            <v/>
          </cell>
          <cell r="BI753" t="str">
            <v/>
          </cell>
          <cell r="BJ753" t="str">
            <v/>
          </cell>
          <cell r="BK753" t="str">
            <v/>
          </cell>
          <cell r="BL753" t="str">
            <v/>
          </cell>
          <cell r="BM753" t="str">
            <v/>
          </cell>
          <cell r="BN753" t="str">
            <v/>
          </cell>
        </row>
        <row r="754">
          <cell r="BE754" t="str">
            <v/>
          </cell>
          <cell r="BI754" t="str">
            <v/>
          </cell>
          <cell r="BJ754" t="str">
            <v/>
          </cell>
          <cell r="BK754" t="str">
            <v/>
          </cell>
          <cell r="BL754" t="str">
            <v/>
          </cell>
          <cell r="BM754" t="str">
            <v/>
          </cell>
          <cell r="BN754" t="str">
            <v/>
          </cell>
        </row>
        <row r="755">
          <cell r="BE755" t="str">
            <v/>
          </cell>
          <cell r="BI755" t="str">
            <v/>
          </cell>
          <cell r="BJ755" t="str">
            <v/>
          </cell>
          <cell r="BK755" t="str">
            <v/>
          </cell>
          <cell r="BL755" t="str">
            <v/>
          </cell>
          <cell r="BM755" t="str">
            <v/>
          </cell>
          <cell r="BN755" t="str">
            <v/>
          </cell>
        </row>
        <row r="756">
          <cell r="BE756" t="str">
            <v/>
          </cell>
          <cell r="BI756" t="str">
            <v/>
          </cell>
          <cell r="BJ756" t="str">
            <v/>
          </cell>
          <cell r="BK756" t="str">
            <v/>
          </cell>
          <cell r="BL756" t="str">
            <v/>
          </cell>
          <cell r="BM756" t="str">
            <v/>
          </cell>
          <cell r="BN756" t="str">
            <v/>
          </cell>
        </row>
        <row r="757">
          <cell r="BE757" t="str">
            <v/>
          </cell>
          <cell r="BI757" t="str">
            <v/>
          </cell>
          <cell r="BJ757" t="str">
            <v/>
          </cell>
          <cell r="BK757" t="str">
            <v/>
          </cell>
          <cell r="BL757" t="str">
            <v/>
          </cell>
          <cell r="BM757" t="str">
            <v/>
          </cell>
          <cell r="BN757" t="str">
            <v/>
          </cell>
        </row>
        <row r="758">
          <cell r="BE758" t="str">
            <v/>
          </cell>
          <cell r="BI758" t="str">
            <v/>
          </cell>
          <cell r="BJ758" t="str">
            <v/>
          </cell>
          <cell r="BK758" t="str">
            <v/>
          </cell>
          <cell r="BL758" t="str">
            <v/>
          </cell>
          <cell r="BM758" t="str">
            <v/>
          </cell>
          <cell r="BN758" t="str">
            <v/>
          </cell>
        </row>
        <row r="759">
          <cell r="BE759" t="str">
            <v/>
          </cell>
          <cell r="BI759" t="str">
            <v/>
          </cell>
          <cell r="BJ759" t="str">
            <v/>
          </cell>
          <cell r="BK759" t="str">
            <v/>
          </cell>
          <cell r="BL759" t="str">
            <v/>
          </cell>
          <cell r="BM759" t="str">
            <v/>
          </cell>
          <cell r="BN759" t="str">
            <v/>
          </cell>
        </row>
        <row r="760">
          <cell r="BE760" t="str">
            <v/>
          </cell>
          <cell r="BI760" t="str">
            <v/>
          </cell>
          <cell r="BJ760" t="str">
            <v/>
          </cell>
          <cell r="BK760" t="str">
            <v/>
          </cell>
          <cell r="BL760" t="str">
            <v/>
          </cell>
          <cell r="BM760" t="str">
            <v/>
          </cell>
          <cell r="BN760" t="str">
            <v/>
          </cell>
        </row>
        <row r="761">
          <cell r="BE761" t="str">
            <v/>
          </cell>
          <cell r="BI761" t="str">
            <v/>
          </cell>
          <cell r="BJ761" t="str">
            <v/>
          </cell>
          <cell r="BK761" t="str">
            <v/>
          </cell>
          <cell r="BL761" t="str">
            <v/>
          </cell>
          <cell r="BM761" t="str">
            <v/>
          </cell>
          <cell r="BN761" t="str">
            <v/>
          </cell>
        </row>
        <row r="762">
          <cell r="BE762" t="str">
            <v/>
          </cell>
          <cell r="BI762" t="str">
            <v/>
          </cell>
          <cell r="BJ762" t="str">
            <v/>
          </cell>
          <cell r="BK762" t="str">
            <v/>
          </cell>
          <cell r="BL762" t="str">
            <v/>
          </cell>
          <cell r="BM762" t="str">
            <v/>
          </cell>
          <cell r="BN762" t="str">
            <v/>
          </cell>
        </row>
        <row r="763">
          <cell r="BE763" t="str">
            <v/>
          </cell>
          <cell r="BI763" t="str">
            <v/>
          </cell>
          <cell r="BJ763" t="str">
            <v/>
          </cell>
          <cell r="BK763" t="str">
            <v/>
          </cell>
          <cell r="BL763" t="str">
            <v/>
          </cell>
          <cell r="BM763" t="str">
            <v/>
          </cell>
          <cell r="BN763" t="str">
            <v/>
          </cell>
        </row>
        <row r="764">
          <cell r="BE764" t="str">
            <v/>
          </cell>
          <cell r="BI764" t="str">
            <v/>
          </cell>
          <cell r="BJ764" t="str">
            <v/>
          </cell>
          <cell r="BK764" t="str">
            <v/>
          </cell>
          <cell r="BL764" t="str">
            <v/>
          </cell>
          <cell r="BM764" t="str">
            <v/>
          </cell>
          <cell r="BN764" t="str">
            <v/>
          </cell>
        </row>
        <row r="765">
          <cell r="BE765" t="str">
            <v/>
          </cell>
          <cell r="BI765" t="str">
            <v/>
          </cell>
          <cell r="BJ765" t="str">
            <v/>
          </cell>
          <cell r="BK765" t="str">
            <v/>
          </cell>
          <cell r="BL765" t="str">
            <v/>
          </cell>
          <cell r="BM765" t="str">
            <v/>
          </cell>
          <cell r="BN765" t="str">
            <v/>
          </cell>
        </row>
        <row r="766">
          <cell r="BE766" t="str">
            <v/>
          </cell>
          <cell r="BI766" t="str">
            <v/>
          </cell>
          <cell r="BJ766" t="str">
            <v/>
          </cell>
          <cell r="BK766" t="str">
            <v/>
          </cell>
          <cell r="BL766" t="str">
            <v/>
          </cell>
          <cell r="BM766" t="str">
            <v/>
          </cell>
          <cell r="BN766" t="str">
            <v/>
          </cell>
        </row>
        <row r="767">
          <cell r="BE767" t="str">
            <v/>
          </cell>
          <cell r="BI767" t="str">
            <v/>
          </cell>
          <cell r="BJ767" t="str">
            <v/>
          </cell>
          <cell r="BK767" t="str">
            <v/>
          </cell>
          <cell r="BL767" t="str">
            <v/>
          </cell>
          <cell r="BM767" t="str">
            <v/>
          </cell>
          <cell r="BN767" t="str">
            <v/>
          </cell>
        </row>
        <row r="768">
          <cell r="BE768" t="str">
            <v/>
          </cell>
          <cell r="BI768" t="str">
            <v/>
          </cell>
          <cell r="BJ768" t="str">
            <v/>
          </cell>
          <cell r="BK768" t="str">
            <v/>
          </cell>
          <cell r="BL768" t="str">
            <v/>
          </cell>
          <cell r="BM768" t="str">
            <v/>
          </cell>
          <cell r="BN768" t="str">
            <v/>
          </cell>
        </row>
        <row r="769">
          <cell r="BE769" t="str">
            <v/>
          </cell>
          <cell r="BI769" t="str">
            <v/>
          </cell>
          <cell r="BJ769" t="str">
            <v/>
          </cell>
          <cell r="BK769" t="str">
            <v/>
          </cell>
          <cell r="BL769" t="str">
            <v/>
          </cell>
          <cell r="BM769" t="str">
            <v/>
          </cell>
          <cell r="BN769" t="str">
            <v/>
          </cell>
        </row>
        <row r="770">
          <cell r="BE770" t="str">
            <v/>
          </cell>
          <cell r="BI770" t="str">
            <v/>
          </cell>
          <cell r="BJ770" t="str">
            <v/>
          </cell>
          <cell r="BK770" t="str">
            <v/>
          </cell>
          <cell r="BL770" t="str">
            <v/>
          </cell>
          <cell r="BM770" t="str">
            <v/>
          </cell>
          <cell r="BN770" t="str">
            <v/>
          </cell>
        </row>
        <row r="771">
          <cell r="BE771" t="str">
            <v/>
          </cell>
          <cell r="BI771" t="str">
            <v/>
          </cell>
          <cell r="BJ771" t="str">
            <v/>
          </cell>
          <cell r="BK771" t="str">
            <v/>
          </cell>
          <cell r="BL771" t="str">
            <v/>
          </cell>
          <cell r="BM771" t="str">
            <v/>
          </cell>
          <cell r="BN771" t="str">
            <v/>
          </cell>
        </row>
        <row r="772">
          <cell r="BE772" t="str">
            <v/>
          </cell>
          <cell r="BI772" t="str">
            <v/>
          </cell>
          <cell r="BJ772" t="str">
            <v/>
          </cell>
          <cell r="BK772" t="str">
            <v/>
          </cell>
          <cell r="BL772" t="str">
            <v/>
          </cell>
          <cell r="BM772" t="str">
            <v/>
          </cell>
          <cell r="BN772" t="str">
            <v/>
          </cell>
        </row>
        <row r="773">
          <cell r="BE773" t="str">
            <v/>
          </cell>
          <cell r="BI773" t="str">
            <v/>
          </cell>
          <cell r="BJ773" t="str">
            <v/>
          </cell>
          <cell r="BK773" t="str">
            <v/>
          </cell>
          <cell r="BL773" t="str">
            <v/>
          </cell>
          <cell r="BM773" t="str">
            <v/>
          </cell>
          <cell r="BN773" t="str">
            <v/>
          </cell>
        </row>
        <row r="774">
          <cell r="BE774" t="str">
            <v/>
          </cell>
          <cell r="BI774" t="str">
            <v/>
          </cell>
          <cell r="BJ774" t="str">
            <v/>
          </cell>
          <cell r="BK774" t="str">
            <v/>
          </cell>
          <cell r="BL774" t="str">
            <v/>
          </cell>
          <cell r="BM774" t="str">
            <v/>
          </cell>
          <cell r="BN774" t="str">
            <v/>
          </cell>
        </row>
        <row r="775">
          <cell r="BE775" t="str">
            <v/>
          </cell>
          <cell r="BI775" t="str">
            <v/>
          </cell>
          <cell r="BJ775" t="str">
            <v/>
          </cell>
          <cell r="BK775" t="str">
            <v/>
          </cell>
          <cell r="BL775" t="str">
            <v/>
          </cell>
          <cell r="BM775" t="str">
            <v/>
          </cell>
          <cell r="BN775" t="str">
            <v/>
          </cell>
        </row>
        <row r="776">
          <cell r="BE776" t="str">
            <v/>
          </cell>
          <cell r="BI776" t="str">
            <v/>
          </cell>
          <cell r="BJ776" t="str">
            <v/>
          </cell>
          <cell r="BK776" t="str">
            <v/>
          </cell>
          <cell r="BL776" t="str">
            <v/>
          </cell>
          <cell r="BM776" t="str">
            <v/>
          </cell>
          <cell r="BN776" t="str">
            <v/>
          </cell>
        </row>
        <row r="777">
          <cell r="BE777" t="str">
            <v/>
          </cell>
          <cell r="BI777" t="str">
            <v/>
          </cell>
          <cell r="BJ777" t="str">
            <v/>
          </cell>
          <cell r="BK777" t="str">
            <v/>
          </cell>
          <cell r="BL777" t="str">
            <v/>
          </cell>
          <cell r="BM777" t="str">
            <v/>
          </cell>
          <cell r="BN777" t="str">
            <v/>
          </cell>
        </row>
        <row r="778">
          <cell r="BE778" t="str">
            <v/>
          </cell>
          <cell r="BI778" t="str">
            <v/>
          </cell>
          <cell r="BJ778" t="str">
            <v/>
          </cell>
          <cell r="BK778" t="str">
            <v/>
          </cell>
          <cell r="BL778" t="str">
            <v/>
          </cell>
          <cell r="BM778" t="str">
            <v/>
          </cell>
          <cell r="BN778" t="str">
            <v/>
          </cell>
        </row>
        <row r="779">
          <cell r="BE779" t="str">
            <v/>
          </cell>
          <cell r="BI779" t="str">
            <v/>
          </cell>
          <cell r="BJ779" t="str">
            <v/>
          </cell>
          <cell r="BK779" t="str">
            <v/>
          </cell>
          <cell r="BL779" t="str">
            <v/>
          </cell>
          <cell r="BM779" t="str">
            <v/>
          </cell>
          <cell r="BN779" t="str">
            <v/>
          </cell>
        </row>
        <row r="780">
          <cell r="BE780" t="str">
            <v/>
          </cell>
          <cell r="BI780" t="str">
            <v/>
          </cell>
          <cell r="BJ780" t="str">
            <v/>
          </cell>
          <cell r="BK780" t="str">
            <v/>
          </cell>
          <cell r="BL780" t="str">
            <v/>
          </cell>
          <cell r="BM780" t="str">
            <v/>
          </cell>
          <cell r="BN780" t="str">
            <v/>
          </cell>
        </row>
        <row r="781">
          <cell r="BE781" t="str">
            <v/>
          </cell>
          <cell r="BI781" t="str">
            <v/>
          </cell>
          <cell r="BJ781" t="str">
            <v/>
          </cell>
          <cell r="BK781" t="str">
            <v/>
          </cell>
          <cell r="BL781" t="str">
            <v/>
          </cell>
          <cell r="BM781" t="str">
            <v/>
          </cell>
          <cell r="BN781" t="str">
            <v/>
          </cell>
        </row>
        <row r="782">
          <cell r="BE782" t="str">
            <v/>
          </cell>
          <cell r="BI782" t="str">
            <v/>
          </cell>
          <cell r="BJ782" t="str">
            <v/>
          </cell>
          <cell r="BK782" t="str">
            <v/>
          </cell>
          <cell r="BL782" t="str">
            <v/>
          </cell>
          <cell r="BM782" t="str">
            <v/>
          </cell>
          <cell r="BN782" t="str">
            <v/>
          </cell>
        </row>
        <row r="783">
          <cell r="BE783" t="str">
            <v/>
          </cell>
          <cell r="BI783" t="str">
            <v/>
          </cell>
          <cell r="BJ783" t="str">
            <v/>
          </cell>
          <cell r="BK783" t="str">
            <v/>
          </cell>
          <cell r="BL783" t="str">
            <v/>
          </cell>
          <cell r="BM783" t="str">
            <v/>
          </cell>
          <cell r="BN783" t="str">
            <v/>
          </cell>
        </row>
        <row r="784">
          <cell r="BE784" t="str">
            <v/>
          </cell>
          <cell r="BI784" t="str">
            <v/>
          </cell>
          <cell r="BJ784" t="str">
            <v/>
          </cell>
          <cell r="BK784" t="str">
            <v/>
          </cell>
          <cell r="BL784" t="str">
            <v/>
          </cell>
          <cell r="BM784" t="str">
            <v/>
          </cell>
          <cell r="BN784" t="str">
            <v/>
          </cell>
        </row>
        <row r="785">
          <cell r="BE785" t="str">
            <v/>
          </cell>
          <cell r="BI785" t="str">
            <v/>
          </cell>
          <cell r="BJ785" t="str">
            <v/>
          </cell>
          <cell r="BK785" t="str">
            <v/>
          </cell>
          <cell r="BL785" t="str">
            <v/>
          </cell>
          <cell r="BM785" t="str">
            <v/>
          </cell>
          <cell r="BN785" t="str">
            <v/>
          </cell>
        </row>
        <row r="786">
          <cell r="BE786" t="str">
            <v/>
          </cell>
          <cell r="BI786" t="str">
            <v/>
          </cell>
          <cell r="BJ786" t="str">
            <v/>
          </cell>
          <cell r="BK786" t="str">
            <v/>
          </cell>
          <cell r="BL786" t="str">
            <v/>
          </cell>
          <cell r="BM786" t="str">
            <v/>
          </cell>
          <cell r="BN786" t="str">
            <v/>
          </cell>
        </row>
        <row r="787">
          <cell r="BE787" t="str">
            <v/>
          </cell>
          <cell r="BI787" t="str">
            <v/>
          </cell>
          <cell r="BJ787" t="str">
            <v/>
          </cell>
          <cell r="BK787" t="str">
            <v/>
          </cell>
          <cell r="BL787" t="str">
            <v/>
          </cell>
          <cell r="BM787" t="str">
            <v/>
          </cell>
          <cell r="BN787" t="str">
            <v/>
          </cell>
        </row>
        <row r="788">
          <cell r="BE788" t="str">
            <v/>
          </cell>
          <cell r="BI788" t="str">
            <v/>
          </cell>
          <cell r="BJ788" t="str">
            <v/>
          </cell>
          <cell r="BK788" t="str">
            <v/>
          </cell>
          <cell r="BL788" t="str">
            <v/>
          </cell>
          <cell r="BM788" t="str">
            <v/>
          </cell>
          <cell r="BN788" t="str">
            <v/>
          </cell>
        </row>
        <row r="789">
          <cell r="BE789" t="str">
            <v/>
          </cell>
          <cell r="BI789" t="str">
            <v/>
          </cell>
          <cell r="BJ789" t="str">
            <v/>
          </cell>
          <cell r="BK789" t="str">
            <v/>
          </cell>
          <cell r="BL789" t="str">
            <v/>
          </cell>
          <cell r="BM789" t="str">
            <v/>
          </cell>
          <cell r="BN789" t="str">
            <v/>
          </cell>
        </row>
        <row r="790">
          <cell r="BE790" t="str">
            <v/>
          </cell>
          <cell r="BI790" t="str">
            <v/>
          </cell>
          <cell r="BJ790" t="str">
            <v/>
          </cell>
          <cell r="BK790" t="str">
            <v/>
          </cell>
          <cell r="BL790" t="str">
            <v/>
          </cell>
          <cell r="BM790" t="str">
            <v/>
          </cell>
          <cell r="BN790" t="str">
            <v/>
          </cell>
        </row>
        <row r="791">
          <cell r="BE791" t="str">
            <v/>
          </cell>
          <cell r="BI791" t="str">
            <v/>
          </cell>
          <cell r="BJ791" t="str">
            <v/>
          </cell>
          <cell r="BK791" t="str">
            <v/>
          </cell>
          <cell r="BL791" t="str">
            <v/>
          </cell>
          <cell r="BM791" t="str">
            <v/>
          </cell>
          <cell r="BN791" t="str">
            <v/>
          </cell>
        </row>
        <row r="792">
          <cell r="BE792" t="str">
            <v/>
          </cell>
          <cell r="BI792" t="str">
            <v/>
          </cell>
          <cell r="BJ792" t="str">
            <v/>
          </cell>
          <cell r="BK792" t="str">
            <v/>
          </cell>
          <cell r="BL792" t="str">
            <v/>
          </cell>
          <cell r="BM792" t="str">
            <v/>
          </cell>
          <cell r="BN792" t="str">
            <v/>
          </cell>
        </row>
        <row r="793">
          <cell r="BE793" t="str">
            <v/>
          </cell>
          <cell r="BI793" t="str">
            <v/>
          </cell>
          <cell r="BJ793" t="str">
            <v/>
          </cell>
          <cell r="BK793" t="str">
            <v/>
          </cell>
          <cell r="BL793" t="str">
            <v/>
          </cell>
          <cell r="BM793" t="str">
            <v/>
          </cell>
          <cell r="BN793" t="str">
            <v/>
          </cell>
        </row>
        <row r="794">
          <cell r="BE794" t="str">
            <v/>
          </cell>
          <cell r="BI794" t="str">
            <v/>
          </cell>
          <cell r="BJ794" t="str">
            <v/>
          </cell>
          <cell r="BK794" t="str">
            <v/>
          </cell>
          <cell r="BL794" t="str">
            <v/>
          </cell>
          <cell r="BM794" t="str">
            <v/>
          </cell>
          <cell r="BN794" t="str">
            <v/>
          </cell>
        </row>
        <row r="795">
          <cell r="BE795" t="str">
            <v/>
          </cell>
          <cell r="BI795" t="str">
            <v/>
          </cell>
          <cell r="BJ795" t="str">
            <v/>
          </cell>
          <cell r="BK795" t="str">
            <v/>
          </cell>
          <cell r="BL795" t="str">
            <v/>
          </cell>
          <cell r="BM795" t="str">
            <v/>
          </cell>
          <cell r="BN795" t="str">
            <v/>
          </cell>
        </row>
        <row r="796">
          <cell r="BE796" t="str">
            <v/>
          </cell>
          <cell r="BI796" t="str">
            <v/>
          </cell>
          <cell r="BJ796" t="str">
            <v/>
          </cell>
          <cell r="BK796" t="str">
            <v/>
          </cell>
          <cell r="BL796" t="str">
            <v/>
          </cell>
          <cell r="BM796" t="str">
            <v/>
          </cell>
          <cell r="BN796" t="str">
            <v/>
          </cell>
        </row>
        <row r="797">
          <cell r="BE797" t="str">
            <v/>
          </cell>
          <cell r="BI797" t="str">
            <v/>
          </cell>
          <cell r="BJ797" t="str">
            <v/>
          </cell>
          <cell r="BK797" t="str">
            <v/>
          </cell>
          <cell r="BL797" t="str">
            <v/>
          </cell>
          <cell r="BM797" t="str">
            <v/>
          </cell>
          <cell r="BN797" t="str">
            <v/>
          </cell>
        </row>
        <row r="798">
          <cell r="BE798" t="str">
            <v/>
          </cell>
          <cell r="BI798" t="str">
            <v/>
          </cell>
          <cell r="BJ798" t="str">
            <v/>
          </cell>
          <cell r="BK798" t="str">
            <v/>
          </cell>
          <cell r="BL798" t="str">
            <v/>
          </cell>
          <cell r="BM798" t="str">
            <v/>
          </cell>
          <cell r="BN798" t="str">
            <v/>
          </cell>
        </row>
        <row r="799">
          <cell r="BE799" t="str">
            <v/>
          </cell>
          <cell r="BI799" t="str">
            <v/>
          </cell>
          <cell r="BJ799" t="str">
            <v/>
          </cell>
          <cell r="BK799" t="str">
            <v/>
          </cell>
          <cell r="BL799" t="str">
            <v/>
          </cell>
          <cell r="BM799" t="str">
            <v/>
          </cell>
          <cell r="BN799" t="str">
            <v/>
          </cell>
        </row>
        <row r="800">
          <cell r="BE800" t="str">
            <v/>
          </cell>
          <cell r="BI800" t="str">
            <v/>
          </cell>
          <cell r="BJ800" t="str">
            <v/>
          </cell>
          <cell r="BK800" t="str">
            <v/>
          </cell>
          <cell r="BL800" t="str">
            <v/>
          </cell>
          <cell r="BM800" t="str">
            <v/>
          </cell>
          <cell r="BN800" t="str">
            <v/>
          </cell>
        </row>
        <row r="801">
          <cell r="BE801" t="str">
            <v/>
          </cell>
          <cell r="BI801" t="str">
            <v/>
          </cell>
          <cell r="BJ801" t="str">
            <v/>
          </cell>
          <cell r="BK801" t="str">
            <v/>
          </cell>
          <cell r="BL801" t="str">
            <v/>
          </cell>
          <cell r="BM801" t="str">
            <v/>
          </cell>
          <cell r="BN801" t="str">
            <v/>
          </cell>
        </row>
        <row r="802">
          <cell r="BE802" t="str">
            <v/>
          </cell>
          <cell r="BI802" t="str">
            <v/>
          </cell>
          <cell r="BJ802" t="str">
            <v/>
          </cell>
          <cell r="BK802" t="str">
            <v/>
          </cell>
          <cell r="BL802" t="str">
            <v/>
          </cell>
          <cell r="BM802" t="str">
            <v/>
          </cell>
          <cell r="BN802" t="str">
            <v/>
          </cell>
        </row>
        <row r="803">
          <cell r="BE803" t="str">
            <v/>
          </cell>
          <cell r="BI803" t="str">
            <v/>
          </cell>
          <cell r="BJ803" t="str">
            <v/>
          </cell>
          <cell r="BK803" t="str">
            <v/>
          </cell>
          <cell r="BL803" t="str">
            <v/>
          </cell>
          <cell r="BM803" t="str">
            <v/>
          </cell>
          <cell r="BN803" t="str">
            <v/>
          </cell>
        </row>
        <row r="804">
          <cell r="BE804" t="str">
            <v/>
          </cell>
          <cell r="BI804" t="str">
            <v/>
          </cell>
          <cell r="BJ804" t="str">
            <v/>
          </cell>
          <cell r="BK804" t="str">
            <v/>
          </cell>
          <cell r="BL804" t="str">
            <v/>
          </cell>
          <cell r="BM804" t="str">
            <v/>
          </cell>
          <cell r="BN804" t="str">
            <v/>
          </cell>
        </row>
        <row r="805">
          <cell r="BE805" t="str">
            <v/>
          </cell>
          <cell r="BI805" t="str">
            <v/>
          </cell>
          <cell r="BJ805" t="str">
            <v/>
          </cell>
          <cell r="BK805" t="str">
            <v/>
          </cell>
          <cell r="BL805" t="str">
            <v/>
          </cell>
          <cell r="BM805" t="str">
            <v/>
          </cell>
          <cell r="BN805" t="str">
            <v/>
          </cell>
        </row>
        <row r="806">
          <cell r="BE806" t="str">
            <v/>
          </cell>
          <cell r="BI806" t="str">
            <v/>
          </cell>
          <cell r="BJ806" t="str">
            <v/>
          </cell>
          <cell r="BK806" t="str">
            <v/>
          </cell>
          <cell r="BL806" t="str">
            <v/>
          </cell>
          <cell r="BM806" t="str">
            <v/>
          </cell>
          <cell r="BN806" t="str">
            <v/>
          </cell>
        </row>
        <row r="807">
          <cell r="BE807" t="str">
            <v/>
          </cell>
          <cell r="BI807" t="str">
            <v/>
          </cell>
          <cell r="BJ807" t="str">
            <v/>
          </cell>
          <cell r="BK807" t="str">
            <v/>
          </cell>
          <cell r="BL807" t="str">
            <v/>
          </cell>
          <cell r="BM807" t="str">
            <v/>
          </cell>
          <cell r="BN807" t="str">
            <v/>
          </cell>
        </row>
        <row r="808">
          <cell r="BE808" t="str">
            <v/>
          </cell>
          <cell r="BI808" t="str">
            <v/>
          </cell>
          <cell r="BJ808" t="str">
            <v/>
          </cell>
          <cell r="BK808" t="str">
            <v/>
          </cell>
          <cell r="BL808" t="str">
            <v/>
          </cell>
          <cell r="BM808" t="str">
            <v/>
          </cell>
          <cell r="BN808" t="str">
            <v/>
          </cell>
        </row>
        <row r="809">
          <cell r="BE809" t="str">
            <v/>
          </cell>
          <cell r="BI809" t="str">
            <v/>
          </cell>
          <cell r="BJ809" t="str">
            <v/>
          </cell>
          <cell r="BK809" t="str">
            <v/>
          </cell>
          <cell r="BL809" t="str">
            <v/>
          </cell>
          <cell r="BM809" t="str">
            <v/>
          </cell>
          <cell r="BN809" t="str">
            <v/>
          </cell>
        </row>
        <row r="810">
          <cell r="BE810" t="str">
            <v/>
          </cell>
          <cell r="BI810" t="str">
            <v/>
          </cell>
          <cell r="BJ810" t="str">
            <v/>
          </cell>
          <cell r="BK810" t="str">
            <v/>
          </cell>
          <cell r="BL810" t="str">
            <v/>
          </cell>
          <cell r="BM810" t="str">
            <v/>
          </cell>
          <cell r="BN810" t="str">
            <v/>
          </cell>
        </row>
        <row r="811">
          <cell r="BE811" t="str">
            <v/>
          </cell>
          <cell r="BI811" t="str">
            <v/>
          </cell>
          <cell r="BJ811" t="str">
            <v/>
          </cell>
          <cell r="BK811" t="str">
            <v/>
          </cell>
          <cell r="BL811" t="str">
            <v/>
          </cell>
          <cell r="BM811" t="str">
            <v/>
          </cell>
          <cell r="BN811" t="str">
            <v/>
          </cell>
        </row>
        <row r="812">
          <cell r="BE812" t="str">
            <v/>
          </cell>
          <cell r="BI812" t="str">
            <v/>
          </cell>
          <cell r="BJ812" t="str">
            <v/>
          </cell>
          <cell r="BK812" t="str">
            <v/>
          </cell>
          <cell r="BL812" t="str">
            <v/>
          </cell>
          <cell r="BM812" t="str">
            <v/>
          </cell>
          <cell r="BN812" t="str">
            <v/>
          </cell>
        </row>
        <row r="813">
          <cell r="BE813" t="str">
            <v/>
          </cell>
          <cell r="BI813" t="str">
            <v/>
          </cell>
          <cell r="BJ813" t="str">
            <v/>
          </cell>
          <cell r="BK813" t="str">
            <v/>
          </cell>
          <cell r="BL813" t="str">
            <v/>
          </cell>
          <cell r="BM813" t="str">
            <v/>
          </cell>
          <cell r="BN813" t="str">
            <v/>
          </cell>
        </row>
        <row r="814">
          <cell r="BE814" t="str">
            <v/>
          </cell>
          <cell r="BI814" t="str">
            <v/>
          </cell>
          <cell r="BJ814" t="str">
            <v/>
          </cell>
          <cell r="BK814" t="str">
            <v/>
          </cell>
          <cell r="BL814" t="str">
            <v/>
          </cell>
          <cell r="BM814" t="str">
            <v/>
          </cell>
          <cell r="BN814" t="str">
            <v/>
          </cell>
        </row>
        <row r="815">
          <cell r="BE815" t="str">
            <v/>
          </cell>
          <cell r="BI815" t="str">
            <v/>
          </cell>
          <cell r="BJ815" t="str">
            <v/>
          </cell>
          <cell r="BK815" t="str">
            <v/>
          </cell>
          <cell r="BL815" t="str">
            <v/>
          </cell>
          <cell r="BM815" t="str">
            <v/>
          </cell>
          <cell r="BN815" t="str">
            <v/>
          </cell>
        </row>
        <row r="816">
          <cell r="BE816" t="str">
            <v/>
          </cell>
          <cell r="BI816" t="str">
            <v/>
          </cell>
          <cell r="BJ816" t="str">
            <v/>
          </cell>
          <cell r="BK816" t="str">
            <v/>
          </cell>
          <cell r="BL816" t="str">
            <v/>
          </cell>
          <cell r="BM816" t="str">
            <v/>
          </cell>
          <cell r="BN816" t="str">
            <v/>
          </cell>
        </row>
        <row r="817">
          <cell r="BE817" t="str">
            <v/>
          </cell>
          <cell r="BI817" t="str">
            <v/>
          </cell>
          <cell r="BJ817" t="str">
            <v/>
          </cell>
          <cell r="BK817" t="str">
            <v/>
          </cell>
          <cell r="BL817" t="str">
            <v/>
          </cell>
          <cell r="BM817" t="str">
            <v/>
          </cell>
          <cell r="BN817" t="str">
            <v/>
          </cell>
        </row>
        <row r="818">
          <cell r="BE818" t="str">
            <v/>
          </cell>
          <cell r="BI818" t="str">
            <v/>
          </cell>
          <cell r="BJ818" t="str">
            <v/>
          </cell>
          <cell r="BK818" t="str">
            <v/>
          </cell>
          <cell r="BL818" t="str">
            <v/>
          </cell>
          <cell r="BM818" t="str">
            <v/>
          </cell>
          <cell r="BN818" t="str">
            <v/>
          </cell>
        </row>
        <row r="819">
          <cell r="BE819" t="str">
            <v/>
          </cell>
          <cell r="BI819" t="str">
            <v/>
          </cell>
          <cell r="BJ819" t="str">
            <v/>
          </cell>
          <cell r="BK819" t="str">
            <v/>
          </cell>
          <cell r="BL819" t="str">
            <v/>
          </cell>
          <cell r="BM819" t="str">
            <v/>
          </cell>
          <cell r="BN819" t="str">
            <v/>
          </cell>
        </row>
        <row r="820">
          <cell r="BE820" t="str">
            <v/>
          </cell>
          <cell r="BI820" t="str">
            <v/>
          </cell>
          <cell r="BJ820" t="str">
            <v/>
          </cell>
          <cell r="BK820" t="str">
            <v/>
          </cell>
          <cell r="BL820" t="str">
            <v/>
          </cell>
          <cell r="BM820" t="str">
            <v/>
          </cell>
          <cell r="BN820" t="str">
            <v/>
          </cell>
        </row>
        <row r="821">
          <cell r="BE821" t="str">
            <v/>
          </cell>
          <cell r="BI821" t="str">
            <v/>
          </cell>
          <cell r="BJ821" t="str">
            <v/>
          </cell>
          <cell r="BK821" t="str">
            <v/>
          </cell>
          <cell r="BL821" t="str">
            <v/>
          </cell>
          <cell r="BM821" t="str">
            <v/>
          </cell>
          <cell r="BN821" t="str">
            <v/>
          </cell>
        </row>
        <row r="822">
          <cell r="BE822" t="str">
            <v/>
          </cell>
          <cell r="BI822" t="str">
            <v/>
          </cell>
          <cell r="BJ822" t="str">
            <v/>
          </cell>
          <cell r="BK822" t="str">
            <v/>
          </cell>
          <cell r="BL822" t="str">
            <v/>
          </cell>
          <cell r="BM822" t="str">
            <v/>
          </cell>
          <cell r="BN822" t="str">
            <v/>
          </cell>
        </row>
        <row r="823">
          <cell r="BE823" t="str">
            <v/>
          </cell>
          <cell r="BI823" t="str">
            <v/>
          </cell>
          <cell r="BJ823" t="str">
            <v/>
          </cell>
          <cell r="BK823" t="str">
            <v/>
          </cell>
          <cell r="BL823" t="str">
            <v/>
          </cell>
          <cell r="BM823" t="str">
            <v/>
          </cell>
          <cell r="BN823" t="str">
            <v/>
          </cell>
        </row>
        <row r="824">
          <cell r="BE824" t="str">
            <v/>
          </cell>
          <cell r="BI824" t="str">
            <v/>
          </cell>
          <cell r="BJ824" t="str">
            <v/>
          </cell>
          <cell r="BK824" t="str">
            <v/>
          </cell>
          <cell r="BL824" t="str">
            <v/>
          </cell>
          <cell r="BM824" t="str">
            <v/>
          </cell>
          <cell r="BN824" t="str">
            <v/>
          </cell>
        </row>
        <row r="825">
          <cell r="BE825" t="str">
            <v/>
          </cell>
          <cell r="BI825" t="str">
            <v/>
          </cell>
          <cell r="BJ825" t="str">
            <v/>
          </cell>
          <cell r="BK825" t="str">
            <v/>
          </cell>
          <cell r="BL825" t="str">
            <v/>
          </cell>
          <cell r="BM825" t="str">
            <v/>
          </cell>
          <cell r="BN825" t="str">
            <v/>
          </cell>
        </row>
        <row r="826">
          <cell r="BE826" t="str">
            <v/>
          </cell>
          <cell r="BI826" t="str">
            <v/>
          </cell>
          <cell r="BJ826" t="str">
            <v/>
          </cell>
          <cell r="BK826" t="str">
            <v/>
          </cell>
          <cell r="BL826" t="str">
            <v/>
          </cell>
          <cell r="BM826" t="str">
            <v/>
          </cell>
          <cell r="BN826" t="str">
            <v/>
          </cell>
        </row>
        <row r="827">
          <cell r="BE827" t="str">
            <v/>
          </cell>
          <cell r="BI827" t="str">
            <v/>
          </cell>
          <cell r="BJ827" t="str">
            <v/>
          </cell>
          <cell r="BK827" t="str">
            <v/>
          </cell>
          <cell r="BL827" t="str">
            <v/>
          </cell>
          <cell r="BM827" t="str">
            <v/>
          </cell>
          <cell r="BN827" t="str">
            <v/>
          </cell>
        </row>
        <row r="828">
          <cell r="BE828" t="str">
            <v/>
          </cell>
          <cell r="BI828" t="str">
            <v/>
          </cell>
          <cell r="BJ828" t="str">
            <v/>
          </cell>
          <cell r="BK828" t="str">
            <v/>
          </cell>
          <cell r="BL828" t="str">
            <v/>
          </cell>
          <cell r="BM828" t="str">
            <v/>
          </cell>
          <cell r="BN828" t="str">
            <v/>
          </cell>
        </row>
        <row r="829">
          <cell r="BE829" t="str">
            <v/>
          </cell>
          <cell r="BI829" t="str">
            <v/>
          </cell>
          <cell r="BJ829" t="str">
            <v/>
          </cell>
          <cell r="BK829" t="str">
            <v/>
          </cell>
          <cell r="BL829" t="str">
            <v/>
          </cell>
          <cell r="BM829" t="str">
            <v/>
          </cell>
          <cell r="BN829" t="str">
            <v/>
          </cell>
        </row>
        <row r="830">
          <cell r="BE830" t="str">
            <v/>
          </cell>
          <cell r="BI830" t="str">
            <v/>
          </cell>
          <cell r="BJ830" t="str">
            <v/>
          </cell>
          <cell r="BK830" t="str">
            <v/>
          </cell>
          <cell r="BL830" t="str">
            <v/>
          </cell>
          <cell r="BM830" t="str">
            <v/>
          </cell>
          <cell r="BN830" t="str">
            <v/>
          </cell>
        </row>
        <row r="831">
          <cell r="BE831" t="str">
            <v/>
          </cell>
          <cell r="BI831" t="str">
            <v/>
          </cell>
          <cell r="BJ831" t="str">
            <v/>
          </cell>
          <cell r="BK831" t="str">
            <v/>
          </cell>
          <cell r="BL831" t="str">
            <v/>
          </cell>
          <cell r="BM831" t="str">
            <v/>
          </cell>
          <cell r="BN831" t="str">
            <v/>
          </cell>
        </row>
        <row r="832">
          <cell r="BE832" t="str">
            <v/>
          </cell>
          <cell r="BI832" t="str">
            <v/>
          </cell>
          <cell r="BJ832" t="str">
            <v/>
          </cell>
          <cell r="BK832" t="str">
            <v/>
          </cell>
          <cell r="BL832" t="str">
            <v/>
          </cell>
          <cell r="BM832" t="str">
            <v/>
          </cell>
          <cell r="BN832" t="str">
            <v/>
          </cell>
        </row>
        <row r="833">
          <cell r="BE833" t="str">
            <v/>
          </cell>
          <cell r="BI833" t="str">
            <v/>
          </cell>
          <cell r="BJ833" t="str">
            <v/>
          </cell>
          <cell r="BK833" t="str">
            <v/>
          </cell>
          <cell r="BL833" t="str">
            <v/>
          </cell>
          <cell r="BM833" t="str">
            <v/>
          </cell>
          <cell r="BN833" t="str">
            <v/>
          </cell>
        </row>
        <row r="834">
          <cell r="BE834" t="str">
            <v/>
          </cell>
          <cell r="BI834" t="str">
            <v/>
          </cell>
          <cell r="BJ834" t="str">
            <v/>
          </cell>
          <cell r="BK834" t="str">
            <v/>
          </cell>
          <cell r="BL834" t="str">
            <v/>
          </cell>
          <cell r="BM834" t="str">
            <v/>
          </cell>
          <cell r="BN834" t="str">
            <v/>
          </cell>
        </row>
        <row r="835">
          <cell r="BE835" t="str">
            <v/>
          </cell>
          <cell r="BI835" t="str">
            <v/>
          </cell>
          <cell r="BJ835" t="str">
            <v/>
          </cell>
          <cell r="BK835" t="str">
            <v/>
          </cell>
          <cell r="BL835" t="str">
            <v/>
          </cell>
          <cell r="BM835" t="str">
            <v/>
          </cell>
          <cell r="BN835" t="str">
            <v/>
          </cell>
        </row>
        <row r="836">
          <cell r="BE836" t="str">
            <v/>
          </cell>
          <cell r="BI836" t="str">
            <v/>
          </cell>
          <cell r="BJ836" t="str">
            <v/>
          </cell>
          <cell r="BK836" t="str">
            <v/>
          </cell>
          <cell r="BL836" t="str">
            <v/>
          </cell>
          <cell r="BM836" t="str">
            <v/>
          </cell>
          <cell r="BN836" t="str">
            <v/>
          </cell>
        </row>
        <row r="837">
          <cell r="BE837" t="str">
            <v/>
          </cell>
          <cell r="BI837" t="str">
            <v/>
          </cell>
          <cell r="BJ837" t="str">
            <v/>
          </cell>
          <cell r="BK837" t="str">
            <v/>
          </cell>
          <cell r="BL837" t="str">
            <v/>
          </cell>
          <cell r="BM837" t="str">
            <v/>
          </cell>
          <cell r="BN837" t="str">
            <v/>
          </cell>
        </row>
        <row r="838">
          <cell r="BE838" t="str">
            <v/>
          </cell>
          <cell r="BI838" t="str">
            <v/>
          </cell>
          <cell r="BJ838" t="str">
            <v/>
          </cell>
          <cell r="BK838" t="str">
            <v/>
          </cell>
          <cell r="BL838" t="str">
            <v/>
          </cell>
          <cell r="BM838" t="str">
            <v/>
          </cell>
          <cell r="BN838" t="str">
            <v/>
          </cell>
        </row>
        <row r="839">
          <cell r="BE839" t="str">
            <v/>
          </cell>
          <cell r="BI839" t="str">
            <v/>
          </cell>
          <cell r="BJ839" t="str">
            <v/>
          </cell>
          <cell r="BK839" t="str">
            <v/>
          </cell>
          <cell r="BL839" t="str">
            <v/>
          </cell>
          <cell r="BM839" t="str">
            <v/>
          </cell>
          <cell r="BN839" t="str">
            <v/>
          </cell>
        </row>
        <row r="840">
          <cell r="BE840" t="str">
            <v/>
          </cell>
          <cell r="BI840" t="str">
            <v/>
          </cell>
          <cell r="BJ840" t="str">
            <v/>
          </cell>
          <cell r="BK840" t="str">
            <v/>
          </cell>
          <cell r="BL840" t="str">
            <v/>
          </cell>
          <cell r="BM840" t="str">
            <v/>
          </cell>
          <cell r="BN840" t="str">
            <v/>
          </cell>
        </row>
        <row r="841">
          <cell r="BE841" t="str">
            <v/>
          </cell>
          <cell r="BI841" t="str">
            <v/>
          </cell>
          <cell r="BJ841" t="str">
            <v/>
          </cell>
          <cell r="BK841" t="str">
            <v/>
          </cell>
          <cell r="BL841" t="str">
            <v/>
          </cell>
          <cell r="BM841" t="str">
            <v/>
          </cell>
          <cell r="BN841" t="str">
            <v/>
          </cell>
        </row>
        <row r="842">
          <cell r="BE842" t="str">
            <v/>
          </cell>
          <cell r="BI842" t="str">
            <v/>
          </cell>
          <cell r="BJ842" t="str">
            <v/>
          </cell>
          <cell r="BK842" t="str">
            <v/>
          </cell>
          <cell r="BL842" t="str">
            <v/>
          </cell>
          <cell r="BM842" t="str">
            <v/>
          </cell>
          <cell r="BN842" t="str">
            <v/>
          </cell>
        </row>
        <row r="843">
          <cell r="BE843" t="str">
            <v/>
          </cell>
          <cell r="BI843" t="str">
            <v/>
          </cell>
          <cell r="BJ843" t="str">
            <v/>
          </cell>
          <cell r="BK843" t="str">
            <v/>
          </cell>
          <cell r="BL843" t="str">
            <v/>
          </cell>
          <cell r="BM843" t="str">
            <v/>
          </cell>
          <cell r="BN843" t="str">
            <v/>
          </cell>
        </row>
        <row r="844">
          <cell r="BE844" t="str">
            <v/>
          </cell>
          <cell r="BI844" t="str">
            <v/>
          </cell>
          <cell r="BJ844" t="str">
            <v/>
          </cell>
          <cell r="BK844" t="str">
            <v/>
          </cell>
          <cell r="BL844" t="str">
            <v/>
          </cell>
          <cell r="BM844" t="str">
            <v/>
          </cell>
          <cell r="BN844" t="str">
            <v/>
          </cell>
        </row>
        <row r="845">
          <cell r="BE845" t="str">
            <v/>
          </cell>
          <cell r="BI845" t="str">
            <v/>
          </cell>
          <cell r="BJ845" t="str">
            <v/>
          </cell>
          <cell r="BK845" t="str">
            <v/>
          </cell>
          <cell r="BL845" t="str">
            <v/>
          </cell>
          <cell r="BM845" t="str">
            <v/>
          </cell>
          <cell r="BN845" t="str">
            <v/>
          </cell>
        </row>
        <row r="846">
          <cell r="BE846" t="str">
            <v/>
          </cell>
          <cell r="BI846" t="str">
            <v/>
          </cell>
          <cell r="BJ846" t="str">
            <v/>
          </cell>
          <cell r="BK846" t="str">
            <v/>
          </cell>
          <cell r="BL846" t="str">
            <v/>
          </cell>
          <cell r="BM846" t="str">
            <v/>
          </cell>
          <cell r="BN846" t="str">
            <v/>
          </cell>
        </row>
        <row r="847">
          <cell r="BE847" t="str">
            <v/>
          </cell>
          <cell r="BI847" t="str">
            <v/>
          </cell>
          <cell r="BJ847" t="str">
            <v/>
          </cell>
          <cell r="BK847" t="str">
            <v/>
          </cell>
          <cell r="BL847" t="str">
            <v/>
          </cell>
          <cell r="BM847" t="str">
            <v/>
          </cell>
          <cell r="BN847" t="str">
            <v/>
          </cell>
        </row>
        <row r="848">
          <cell r="BE848" t="str">
            <v/>
          </cell>
          <cell r="BI848" t="str">
            <v/>
          </cell>
          <cell r="BJ848" t="str">
            <v/>
          </cell>
          <cell r="BK848" t="str">
            <v/>
          </cell>
          <cell r="BL848" t="str">
            <v/>
          </cell>
          <cell r="BM848" t="str">
            <v/>
          </cell>
          <cell r="BN848" t="str">
            <v/>
          </cell>
        </row>
        <row r="849">
          <cell r="BE849" t="str">
            <v/>
          </cell>
          <cell r="BI849" t="str">
            <v/>
          </cell>
          <cell r="BJ849" t="str">
            <v/>
          </cell>
          <cell r="BK849" t="str">
            <v/>
          </cell>
          <cell r="BL849" t="str">
            <v/>
          </cell>
          <cell r="BM849" t="str">
            <v/>
          </cell>
          <cell r="BN849" t="str">
            <v/>
          </cell>
        </row>
        <row r="850">
          <cell r="BE850" t="str">
            <v/>
          </cell>
          <cell r="BI850" t="str">
            <v/>
          </cell>
          <cell r="BJ850" t="str">
            <v/>
          </cell>
          <cell r="BK850" t="str">
            <v/>
          </cell>
          <cell r="BL850" t="str">
            <v/>
          </cell>
          <cell r="BM850" t="str">
            <v/>
          </cell>
          <cell r="BN850" t="str">
            <v/>
          </cell>
        </row>
        <row r="851">
          <cell r="BE851" t="str">
            <v/>
          </cell>
          <cell r="BI851" t="str">
            <v/>
          </cell>
          <cell r="BJ851" t="str">
            <v/>
          </cell>
          <cell r="BK851" t="str">
            <v/>
          </cell>
          <cell r="BL851" t="str">
            <v/>
          </cell>
          <cell r="BM851" t="str">
            <v/>
          </cell>
          <cell r="BN851" t="str">
            <v/>
          </cell>
        </row>
        <row r="852">
          <cell r="BE852" t="str">
            <v/>
          </cell>
          <cell r="BI852" t="str">
            <v/>
          </cell>
          <cell r="BJ852" t="str">
            <v/>
          </cell>
          <cell r="BK852" t="str">
            <v/>
          </cell>
          <cell r="BL852" t="str">
            <v/>
          </cell>
          <cell r="BM852" t="str">
            <v/>
          </cell>
          <cell r="BN852" t="str">
            <v/>
          </cell>
        </row>
        <row r="853">
          <cell r="BE853" t="str">
            <v/>
          </cell>
          <cell r="BI853" t="str">
            <v/>
          </cell>
          <cell r="BJ853" t="str">
            <v/>
          </cell>
          <cell r="BK853" t="str">
            <v/>
          </cell>
          <cell r="BL853" t="str">
            <v/>
          </cell>
          <cell r="BM853" t="str">
            <v/>
          </cell>
          <cell r="BN853" t="str">
            <v/>
          </cell>
        </row>
        <row r="854">
          <cell r="BE854" t="str">
            <v/>
          </cell>
          <cell r="BI854" t="str">
            <v/>
          </cell>
          <cell r="BJ854" t="str">
            <v/>
          </cell>
          <cell r="BK854" t="str">
            <v/>
          </cell>
          <cell r="BL854" t="str">
            <v/>
          </cell>
          <cell r="BM854" t="str">
            <v/>
          </cell>
          <cell r="BN854" t="str">
            <v/>
          </cell>
        </row>
        <row r="855">
          <cell r="BE855" t="str">
            <v/>
          </cell>
          <cell r="BI855" t="str">
            <v/>
          </cell>
          <cell r="BJ855" t="str">
            <v/>
          </cell>
          <cell r="BK855" t="str">
            <v/>
          </cell>
          <cell r="BL855" t="str">
            <v/>
          </cell>
          <cell r="BM855" t="str">
            <v/>
          </cell>
          <cell r="BN855" t="str">
            <v/>
          </cell>
        </row>
        <row r="856">
          <cell r="BE856" t="str">
            <v/>
          </cell>
          <cell r="BI856" t="str">
            <v/>
          </cell>
          <cell r="BJ856" t="str">
            <v/>
          </cell>
          <cell r="BK856" t="str">
            <v/>
          </cell>
          <cell r="BL856" t="str">
            <v/>
          </cell>
          <cell r="BM856" t="str">
            <v/>
          </cell>
          <cell r="BN856" t="str">
            <v/>
          </cell>
        </row>
        <row r="857">
          <cell r="BE857" t="str">
            <v/>
          </cell>
          <cell r="BI857" t="str">
            <v/>
          </cell>
          <cell r="BJ857" t="str">
            <v/>
          </cell>
          <cell r="BK857" t="str">
            <v/>
          </cell>
          <cell r="BL857" t="str">
            <v/>
          </cell>
          <cell r="BM857" t="str">
            <v/>
          </cell>
          <cell r="BN857" t="str">
            <v/>
          </cell>
        </row>
        <row r="858">
          <cell r="BE858" t="str">
            <v/>
          </cell>
          <cell r="BI858" t="str">
            <v/>
          </cell>
          <cell r="BJ858" t="str">
            <v/>
          </cell>
          <cell r="BK858" t="str">
            <v/>
          </cell>
          <cell r="BL858" t="str">
            <v/>
          </cell>
          <cell r="BM858" t="str">
            <v/>
          </cell>
          <cell r="BN858" t="str">
            <v/>
          </cell>
        </row>
        <row r="859">
          <cell r="BE859" t="str">
            <v/>
          </cell>
          <cell r="BI859" t="str">
            <v/>
          </cell>
          <cell r="BJ859" t="str">
            <v/>
          </cell>
          <cell r="BK859" t="str">
            <v/>
          </cell>
          <cell r="BL859" t="str">
            <v/>
          </cell>
          <cell r="BM859" t="str">
            <v/>
          </cell>
          <cell r="BN859" t="str">
            <v/>
          </cell>
        </row>
        <row r="860">
          <cell r="BE860" t="str">
            <v/>
          </cell>
          <cell r="BI860" t="str">
            <v/>
          </cell>
          <cell r="BJ860" t="str">
            <v/>
          </cell>
          <cell r="BK860" t="str">
            <v/>
          </cell>
          <cell r="BL860" t="str">
            <v/>
          </cell>
          <cell r="BM860" t="str">
            <v/>
          </cell>
          <cell r="BN860" t="str">
            <v/>
          </cell>
        </row>
        <row r="861">
          <cell r="BE861" t="str">
            <v/>
          </cell>
          <cell r="BI861" t="str">
            <v/>
          </cell>
          <cell r="BJ861" t="str">
            <v/>
          </cell>
          <cell r="BK861" t="str">
            <v/>
          </cell>
          <cell r="BL861" t="str">
            <v/>
          </cell>
          <cell r="BM861" t="str">
            <v/>
          </cell>
          <cell r="BN861" t="str">
            <v/>
          </cell>
        </row>
        <row r="862">
          <cell r="BE862" t="str">
            <v/>
          </cell>
          <cell r="BI862" t="str">
            <v/>
          </cell>
          <cell r="BJ862" t="str">
            <v/>
          </cell>
          <cell r="BK862" t="str">
            <v/>
          </cell>
          <cell r="BL862" t="str">
            <v/>
          </cell>
          <cell r="BM862" t="str">
            <v/>
          </cell>
          <cell r="BN862" t="str">
            <v/>
          </cell>
        </row>
        <row r="863">
          <cell r="BE863" t="str">
            <v/>
          </cell>
          <cell r="BI863" t="str">
            <v/>
          </cell>
          <cell r="BJ863" t="str">
            <v/>
          </cell>
          <cell r="BK863" t="str">
            <v/>
          </cell>
          <cell r="BL863" t="str">
            <v/>
          </cell>
          <cell r="BM863" t="str">
            <v/>
          </cell>
          <cell r="BN863" t="str">
            <v/>
          </cell>
        </row>
        <row r="864">
          <cell r="BE864" t="str">
            <v/>
          </cell>
          <cell r="BI864" t="str">
            <v/>
          </cell>
          <cell r="BJ864" t="str">
            <v/>
          </cell>
          <cell r="BK864" t="str">
            <v/>
          </cell>
          <cell r="BL864" t="str">
            <v/>
          </cell>
          <cell r="BM864" t="str">
            <v/>
          </cell>
          <cell r="BN864" t="str">
            <v/>
          </cell>
        </row>
        <row r="865">
          <cell r="BE865" t="str">
            <v/>
          </cell>
          <cell r="BI865" t="str">
            <v/>
          </cell>
          <cell r="BJ865" t="str">
            <v/>
          </cell>
          <cell r="BK865" t="str">
            <v/>
          </cell>
          <cell r="BL865" t="str">
            <v/>
          </cell>
          <cell r="BM865" t="str">
            <v/>
          </cell>
          <cell r="BN865" t="str">
            <v/>
          </cell>
        </row>
        <row r="866">
          <cell r="BE866" t="str">
            <v/>
          </cell>
          <cell r="BI866" t="str">
            <v/>
          </cell>
          <cell r="BJ866" t="str">
            <v/>
          </cell>
          <cell r="BK866" t="str">
            <v/>
          </cell>
          <cell r="BL866" t="str">
            <v/>
          </cell>
          <cell r="BM866" t="str">
            <v/>
          </cell>
          <cell r="BN866" t="str">
            <v/>
          </cell>
        </row>
        <row r="867">
          <cell r="BE867" t="str">
            <v/>
          </cell>
          <cell r="BI867" t="str">
            <v/>
          </cell>
          <cell r="BJ867" t="str">
            <v/>
          </cell>
          <cell r="BK867" t="str">
            <v/>
          </cell>
          <cell r="BL867" t="str">
            <v/>
          </cell>
          <cell r="BM867" t="str">
            <v/>
          </cell>
          <cell r="BN867" t="str">
            <v/>
          </cell>
        </row>
        <row r="868">
          <cell r="BE868" t="str">
            <v/>
          </cell>
          <cell r="BI868" t="str">
            <v/>
          </cell>
          <cell r="BJ868" t="str">
            <v/>
          </cell>
          <cell r="BK868" t="str">
            <v/>
          </cell>
          <cell r="BL868" t="str">
            <v/>
          </cell>
          <cell r="BM868" t="str">
            <v/>
          </cell>
          <cell r="BN868" t="str">
            <v/>
          </cell>
        </row>
        <row r="869">
          <cell r="BE869" t="str">
            <v/>
          </cell>
          <cell r="BI869" t="str">
            <v/>
          </cell>
          <cell r="BJ869" t="str">
            <v/>
          </cell>
          <cell r="BK869" t="str">
            <v/>
          </cell>
          <cell r="BL869" t="str">
            <v/>
          </cell>
          <cell r="BM869" t="str">
            <v/>
          </cell>
          <cell r="BN869" t="str">
            <v/>
          </cell>
        </row>
        <row r="870">
          <cell r="BE870" t="str">
            <v/>
          </cell>
          <cell r="BI870" t="str">
            <v/>
          </cell>
          <cell r="BJ870" t="str">
            <v/>
          </cell>
          <cell r="BK870" t="str">
            <v/>
          </cell>
          <cell r="BL870" t="str">
            <v/>
          </cell>
          <cell r="BM870" t="str">
            <v/>
          </cell>
          <cell r="BN870" t="str">
            <v/>
          </cell>
        </row>
        <row r="871">
          <cell r="BE871" t="str">
            <v/>
          </cell>
          <cell r="BI871" t="str">
            <v/>
          </cell>
          <cell r="BJ871" t="str">
            <v/>
          </cell>
          <cell r="BK871" t="str">
            <v/>
          </cell>
          <cell r="BL871" t="str">
            <v/>
          </cell>
          <cell r="BM871" t="str">
            <v/>
          </cell>
          <cell r="BN871" t="str">
            <v/>
          </cell>
        </row>
        <row r="872">
          <cell r="BE872" t="str">
            <v/>
          </cell>
          <cell r="BI872" t="str">
            <v/>
          </cell>
          <cell r="BJ872" t="str">
            <v/>
          </cell>
          <cell r="BK872" t="str">
            <v/>
          </cell>
          <cell r="BL872" t="str">
            <v/>
          </cell>
          <cell r="BM872" t="str">
            <v/>
          </cell>
          <cell r="BN872" t="str">
            <v/>
          </cell>
        </row>
        <row r="873">
          <cell r="BE873" t="str">
            <v/>
          </cell>
          <cell r="BI873" t="str">
            <v/>
          </cell>
          <cell r="BJ873" t="str">
            <v/>
          </cell>
          <cell r="BK873" t="str">
            <v/>
          </cell>
          <cell r="BL873" t="str">
            <v/>
          </cell>
          <cell r="BM873" t="str">
            <v/>
          </cell>
          <cell r="BN873" t="str">
            <v/>
          </cell>
        </row>
        <row r="874">
          <cell r="BE874" t="str">
            <v/>
          </cell>
          <cell r="BI874" t="str">
            <v/>
          </cell>
          <cell r="BJ874" t="str">
            <v/>
          </cell>
          <cell r="BK874" t="str">
            <v/>
          </cell>
          <cell r="BL874" t="str">
            <v/>
          </cell>
          <cell r="BM874" t="str">
            <v/>
          </cell>
          <cell r="BN874" t="str">
            <v/>
          </cell>
        </row>
        <row r="875">
          <cell r="BE875" t="str">
            <v/>
          </cell>
          <cell r="BI875" t="str">
            <v/>
          </cell>
          <cell r="BJ875" t="str">
            <v/>
          </cell>
          <cell r="BK875" t="str">
            <v/>
          </cell>
          <cell r="BL875" t="str">
            <v/>
          </cell>
          <cell r="BM875" t="str">
            <v/>
          </cell>
          <cell r="BN875" t="str">
            <v/>
          </cell>
        </row>
        <row r="876">
          <cell r="BE876" t="str">
            <v/>
          </cell>
          <cell r="BI876" t="str">
            <v/>
          </cell>
          <cell r="BJ876" t="str">
            <v/>
          </cell>
          <cell r="BK876" t="str">
            <v/>
          </cell>
          <cell r="BL876" t="str">
            <v/>
          </cell>
          <cell r="BM876" t="str">
            <v/>
          </cell>
          <cell r="BN876" t="str">
            <v/>
          </cell>
        </row>
        <row r="877">
          <cell r="BE877" t="str">
            <v/>
          </cell>
          <cell r="BI877" t="str">
            <v/>
          </cell>
          <cell r="BJ877" t="str">
            <v/>
          </cell>
          <cell r="BK877" t="str">
            <v/>
          </cell>
          <cell r="BL877" t="str">
            <v/>
          </cell>
          <cell r="BM877" t="str">
            <v/>
          </cell>
          <cell r="BN877" t="str">
            <v/>
          </cell>
        </row>
        <row r="878">
          <cell r="BE878" t="str">
            <v/>
          </cell>
          <cell r="BI878" t="str">
            <v/>
          </cell>
          <cell r="BJ878" t="str">
            <v/>
          </cell>
          <cell r="BK878" t="str">
            <v/>
          </cell>
          <cell r="BL878" t="str">
            <v/>
          </cell>
          <cell r="BM878" t="str">
            <v/>
          </cell>
          <cell r="BN878" t="str">
            <v/>
          </cell>
        </row>
        <row r="879">
          <cell r="BE879" t="str">
            <v/>
          </cell>
          <cell r="BI879" t="str">
            <v/>
          </cell>
          <cell r="BJ879" t="str">
            <v/>
          </cell>
          <cell r="BK879" t="str">
            <v/>
          </cell>
          <cell r="BL879" t="str">
            <v/>
          </cell>
          <cell r="BM879" t="str">
            <v/>
          </cell>
          <cell r="BN879" t="str">
            <v/>
          </cell>
        </row>
        <row r="880">
          <cell r="BE880" t="str">
            <v/>
          </cell>
          <cell r="BI880" t="str">
            <v/>
          </cell>
          <cell r="BJ880" t="str">
            <v/>
          </cell>
          <cell r="BK880" t="str">
            <v/>
          </cell>
          <cell r="BL880" t="str">
            <v/>
          </cell>
          <cell r="BM880" t="str">
            <v/>
          </cell>
          <cell r="BN880" t="str">
            <v/>
          </cell>
        </row>
        <row r="881">
          <cell r="BE881" t="str">
            <v/>
          </cell>
          <cell r="BI881" t="str">
            <v/>
          </cell>
          <cell r="BJ881" t="str">
            <v/>
          </cell>
          <cell r="BK881" t="str">
            <v/>
          </cell>
          <cell r="BL881" t="str">
            <v/>
          </cell>
          <cell r="BM881" t="str">
            <v/>
          </cell>
          <cell r="BN881" t="str">
            <v/>
          </cell>
        </row>
        <row r="882">
          <cell r="BE882" t="str">
            <v/>
          </cell>
          <cell r="BI882" t="str">
            <v/>
          </cell>
          <cell r="BJ882" t="str">
            <v/>
          </cell>
          <cell r="BK882" t="str">
            <v/>
          </cell>
          <cell r="BL882" t="str">
            <v/>
          </cell>
          <cell r="BM882" t="str">
            <v/>
          </cell>
          <cell r="BN882" t="str">
            <v/>
          </cell>
        </row>
        <row r="883">
          <cell r="BE883" t="str">
            <v/>
          </cell>
          <cell r="BI883" t="str">
            <v/>
          </cell>
          <cell r="BJ883" t="str">
            <v/>
          </cell>
          <cell r="BK883" t="str">
            <v/>
          </cell>
          <cell r="BL883" t="str">
            <v/>
          </cell>
          <cell r="BM883" t="str">
            <v/>
          </cell>
          <cell r="BN883" t="str">
            <v/>
          </cell>
        </row>
        <row r="884">
          <cell r="BE884" t="str">
            <v/>
          </cell>
          <cell r="BI884" t="str">
            <v/>
          </cell>
          <cell r="BJ884" t="str">
            <v/>
          </cell>
          <cell r="BK884" t="str">
            <v/>
          </cell>
          <cell r="BL884" t="str">
            <v/>
          </cell>
          <cell r="BM884" t="str">
            <v/>
          </cell>
          <cell r="BN884" t="str">
            <v/>
          </cell>
        </row>
        <row r="885">
          <cell r="BE885" t="str">
            <v/>
          </cell>
          <cell r="BI885" t="str">
            <v/>
          </cell>
          <cell r="BJ885" t="str">
            <v/>
          </cell>
          <cell r="BK885" t="str">
            <v/>
          </cell>
          <cell r="BL885" t="str">
            <v/>
          </cell>
          <cell r="BM885" t="str">
            <v/>
          </cell>
          <cell r="BN885" t="str">
            <v/>
          </cell>
        </row>
        <row r="886">
          <cell r="BE886" t="str">
            <v/>
          </cell>
          <cell r="BI886" t="str">
            <v/>
          </cell>
          <cell r="BJ886" t="str">
            <v/>
          </cell>
          <cell r="BK886" t="str">
            <v/>
          </cell>
          <cell r="BL886" t="str">
            <v/>
          </cell>
          <cell r="BM886" t="str">
            <v/>
          </cell>
          <cell r="BN886" t="str">
            <v/>
          </cell>
        </row>
        <row r="887">
          <cell r="BE887" t="str">
            <v/>
          </cell>
          <cell r="BI887" t="str">
            <v/>
          </cell>
          <cell r="BJ887" t="str">
            <v/>
          </cell>
          <cell r="BK887" t="str">
            <v/>
          </cell>
          <cell r="BL887" t="str">
            <v/>
          </cell>
          <cell r="BM887" t="str">
            <v/>
          </cell>
          <cell r="BN887" t="str">
            <v/>
          </cell>
        </row>
        <row r="888">
          <cell r="BE888" t="str">
            <v/>
          </cell>
          <cell r="BI888" t="str">
            <v/>
          </cell>
          <cell r="BJ888" t="str">
            <v/>
          </cell>
          <cell r="BK888" t="str">
            <v/>
          </cell>
          <cell r="BL888" t="str">
            <v/>
          </cell>
          <cell r="BM888" t="str">
            <v/>
          </cell>
          <cell r="BN888" t="str">
            <v/>
          </cell>
        </row>
        <row r="889">
          <cell r="BE889" t="str">
            <v/>
          </cell>
          <cell r="BI889" t="str">
            <v/>
          </cell>
          <cell r="BJ889" t="str">
            <v/>
          </cell>
          <cell r="BK889" t="str">
            <v/>
          </cell>
          <cell r="BL889" t="str">
            <v/>
          </cell>
          <cell r="BM889" t="str">
            <v/>
          </cell>
          <cell r="BN889" t="str">
            <v/>
          </cell>
        </row>
        <row r="890">
          <cell r="BE890" t="str">
            <v/>
          </cell>
          <cell r="BI890" t="str">
            <v/>
          </cell>
          <cell r="BJ890" t="str">
            <v/>
          </cell>
          <cell r="BK890" t="str">
            <v/>
          </cell>
          <cell r="BL890" t="str">
            <v/>
          </cell>
          <cell r="BM890" t="str">
            <v/>
          </cell>
          <cell r="BN890" t="str">
            <v/>
          </cell>
        </row>
        <row r="891">
          <cell r="BE891" t="str">
            <v/>
          </cell>
          <cell r="BI891" t="str">
            <v/>
          </cell>
          <cell r="BJ891" t="str">
            <v/>
          </cell>
          <cell r="BK891" t="str">
            <v/>
          </cell>
          <cell r="BL891" t="str">
            <v/>
          </cell>
          <cell r="BM891" t="str">
            <v/>
          </cell>
          <cell r="BN891" t="str">
            <v/>
          </cell>
        </row>
        <row r="892">
          <cell r="BE892" t="str">
            <v/>
          </cell>
          <cell r="BI892" t="str">
            <v/>
          </cell>
          <cell r="BJ892" t="str">
            <v/>
          </cell>
          <cell r="BK892" t="str">
            <v/>
          </cell>
          <cell r="BL892" t="str">
            <v/>
          </cell>
          <cell r="BM892" t="str">
            <v/>
          </cell>
          <cell r="BN892" t="str">
            <v/>
          </cell>
        </row>
        <row r="893">
          <cell r="BE893" t="str">
            <v/>
          </cell>
          <cell r="BI893" t="str">
            <v/>
          </cell>
          <cell r="BJ893" t="str">
            <v/>
          </cell>
          <cell r="BK893" t="str">
            <v/>
          </cell>
          <cell r="BL893" t="str">
            <v/>
          </cell>
          <cell r="BM893" t="str">
            <v/>
          </cell>
          <cell r="BN893" t="str">
            <v/>
          </cell>
        </row>
        <row r="894">
          <cell r="BE894" t="str">
            <v/>
          </cell>
          <cell r="BI894" t="str">
            <v/>
          </cell>
          <cell r="BJ894" t="str">
            <v/>
          </cell>
          <cell r="BK894" t="str">
            <v/>
          </cell>
          <cell r="BL894" t="str">
            <v/>
          </cell>
          <cell r="BM894" t="str">
            <v/>
          </cell>
          <cell r="BN894" t="str">
            <v/>
          </cell>
        </row>
        <row r="895">
          <cell r="BE895" t="str">
            <v/>
          </cell>
          <cell r="BI895" t="str">
            <v/>
          </cell>
          <cell r="BJ895" t="str">
            <v/>
          </cell>
          <cell r="BK895" t="str">
            <v/>
          </cell>
          <cell r="BL895" t="str">
            <v/>
          </cell>
          <cell r="BM895" t="str">
            <v/>
          </cell>
          <cell r="BN895" t="str">
            <v/>
          </cell>
        </row>
        <row r="896">
          <cell r="BE896" t="str">
            <v/>
          </cell>
          <cell r="BI896" t="str">
            <v/>
          </cell>
          <cell r="BJ896" t="str">
            <v/>
          </cell>
          <cell r="BK896" t="str">
            <v/>
          </cell>
          <cell r="BL896" t="str">
            <v/>
          </cell>
          <cell r="BM896" t="str">
            <v/>
          </cell>
          <cell r="BN896" t="str">
            <v/>
          </cell>
        </row>
        <row r="897">
          <cell r="BE897" t="str">
            <v/>
          </cell>
          <cell r="BI897" t="str">
            <v/>
          </cell>
          <cell r="BJ897" t="str">
            <v/>
          </cell>
          <cell r="BK897" t="str">
            <v/>
          </cell>
          <cell r="BL897" t="str">
            <v/>
          </cell>
          <cell r="BM897" t="str">
            <v/>
          </cell>
          <cell r="BN897" t="str">
            <v/>
          </cell>
        </row>
        <row r="898">
          <cell r="BE898" t="str">
            <v/>
          </cell>
          <cell r="BI898" t="str">
            <v/>
          </cell>
          <cell r="BJ898" t="str">
            <v/>
          </cell>
          <cell r="BK898" t="str">
            <v/>
          </cell>
          <cell r="BL898" t="str">
            <v/>
          </cell>
          <cell r="BM898" t="str">
            <v/>
          </cell>
          <cell r="BN898" t="str">
            <v/>
          </cell>
        </row>
        <row r="899">
          <cell r="BE899" t="str">
            <v/>
          </cell>
          <cell r="BI899" t="str">
            <v/>
          </cell>
          <cell r="BJ899" t="str">
            <v/>
          </cell>
          <cell r="BK899" t="str">
            <v/>
          </cell>
          <cell r="BL899" t="str">
            <v/>
          </cell>
          <cell r="BM899" t="str">
            <v/>
          </cell>
          <cell r="BN899" t="str">
            <v/>
          </cell>
        </row>
        <row r="900">
          <cell r="BE900" t="str">
            <v/>
          </cell>
          <cell r="BI900" t="str">
            <v/>
          </cell>
          <cell r="BJ900" t="str">
            <v/>
          </cell>
          <cell r="BK900" t="str">
            <v/>
          </cell>
          <cell r="BL900" t="str">
            <v/>
          </cell>
          <cell r="BM900" t="str">
            <v/>
          </cell>
          <cell r="BN900" t="str">
            <v/>
          </cell>
        </row>
        <row r="901">
          <cell r="BE901" t="str">
            <v/>
          </cell>
          <cell r="BI901" t="str">
            <v/>
          </cell>
          <cell r="BJ901" t="str">
            <v/>
          </cell>
          <cell r="BK901" t="str">
            <v/>
          </cell>
          <cell r="BL901" t="str">
            <v/>
          </cell>
          <cell r="BM901" t="str">
            <v/>
          </cell>
          <cell r="BN901" t="str">
            <v/>
          </cell>
        </row>
        <row r="902">
          <cell r="BE902" t="str">
            <v/>
          </cell>
          <cell r="BI902" t="str">
            <v/>
          </cell>
          <cell r="BJ902" t="str">
            <v/>
          </cell>
          <cell r="BK902" t="str">
            <v/>
          </cell>
          <cell r="BL902" t="str">
            <v/>
          </cell>
          <cell r="BM902" t="str">
            <v/>
          </cell>
          <cell r="BN902" t="str">
            <v/>
          </cell>
        </row>
        <row r="903">
          <cell r="BE903" t="str">
            <v/>
          </cell>
          <cell r="BI903" t="str">
            <v/>
          </cell>
          <cell r="BJ903" t="str">
            <v/>
          </cell>
          <cell r="BK903" t="str">
            <v/>
          </cell>
          <cell r="BL903" t="str">
            <v/>
          </cell>
          <cell r="BM903" t="str">
            <v/>
          </cell>
          <cell r="BN903" t="str">
            <v/>
          </cell>
        </row>
        <row r="904">
          <cell r="BE904" t="str">
            <v/>
          </cell>
          <cell r="BI904" t="str">
            <v/>
          </cell>
          <cell r="BJ904" t="str">
            <v/>
          </cell>
          <cell r="BK904" t="str">
            <v/>
          </cell>
          <cell r="BL904" t="str">
            <v/>
          </cell>
          <cell r="BM904" t="str">
            <v/>
          </cell>
          <cell r="BN904" t="str">
            <v/>
          </cell>
        </row>
        <row r="905">
          <cell r="BE905" t="str">
            <v/>
          </cell>
          <cell r="BI905" t="str">
            <v/>
          </cell>
          <cell r="BJ905" t="str">
            <v/>
          </cell>
          <cell r="BK905" t="str">
            <v/>
          </cell>
          <cell r="BL905" t="str">
            <v/>
          </cell>
          <cell r="BM905" t="str">
            <v/>
          </cell>
          <cell r="BN905" t="str">
            <v/>
          </cell>
        </row>
        <row r="906">
          <cell r="BE906" t="str">
            <v/>
          </cell>
          <cell r="BI906" t="str">
            <v/>
          </cell>
          <cell r="BJ906" t="str">
            <v/>
          </cell>
          <cell r="BK906" t="str">
            <v/>
          </cell>
          <cell r="BL906" t="str">
            <v/>
          </cell>
          <cell r="BM906" t="str">
            <v/>
          </cell>
          <cell r="BN906" t="str">
            <v/>
          </cell>
        </row>
        <row r="907">
          <cell r="BE907" t="str">
            <v/>
          </cell>
          <cell r="BI907" t="str">
            <v/>
          </cell>
          <cell r="BJ907" t="str">
            <v/>
          </cell>
          <cell r="BK907" t="str">
            <v/>
          </cell>
          <cell r="BL907" t="str">
            <v/>
          </cell>
          <cell r="BM907" t="str">
            <v/>
          </cell>
          <cell r="BN907" t="str">
            <v/>
          </cell>
        </row>
        <row r="908">
          <cell r="BE908" t="str">
            <v/>
          </cell>
          <cell r="BI908" t="str">
            <v/>
          </cell>
          <cell r="BJ908" t="str">
            <v/>
          </cell>
          <cell r="BK908" t="str">
            <v/>
          </cell>
          <cell r="BL908" t="str">
            <v/>
          </cell>
          <cell r="BM908" t="str">
            <v/>
          </cell>
          <cell r="BN908" t="str">
            <v/>
          </cell>
        </row>
        <row r="909">
          <cell r="BE909" t="str">
            <v/>
          </cell>
          <cell r="BI909" t="str">
            <v/>
          </cell>
          <cell r="BJ909" t="str">
            <v/>
          </cell>
          <cell r="BK909" t="str">
            <v/>
          </cell>
          <cell r="BL909" t="str">
            <v/>
          </cell>
          <cell r="BM909" t="str">
            <v/>
          </cell>
          <cell r="BN909" t="str">
            <v/>
          </cell>
        </row>
        <row r="910">
          <cell r="BE910" t="str">
            <v/>
          </cell>
          <cell r="BI910" t="str">
            <v/>
          </cell>
          <cell r="BJ910" t="str">
            <v/>
          </cell>
          <cell r="BK910" t="str">
            <v/>
          </cell>
          <cell r="BL910" t="str">
            <v/>
          </cell>
          <cell r="BM910" t="str">
            <v/>
          </cell>
          <cell r="BN910" t="str">
            <v/>
          </cell>
        </row>
        <row r="911">
          <cell r="BE911" t="str">
            <v/>
          </cell>
          <cell r="BI911" t="str">
            <v/>
          </cell>
          <cell r="BJ911" t="str">
            <v/>
          </cell>
          <cell r="BK911" t="str">
            <v/>
          </cell>
          <cell r="BL911" t="str">
            <v/>
          </cell>
          <cell r="BM911" t="str">
            <v/>
          </cell>
          <cell r="BN911" t="str">
            <v/>
          </cell>
        </row>
        <row r="912">
          <cell r="BE912" t="str">
            <v/>
          </cell>
          <cell r="BI912" t="str">
            <v/>
          </cell>
          <cell r="BJ912" t="str">
            <v/>
          </cell>
          <cell r="BK912" t="str">
            <v/>
          </cell>
          <cell r="BL912" t="str">
            <v/>
          </cell>
          <cell r="BM912" t="str">
            <v/>
          </cell>
          <cell r="BN912" t="str">
            <v/>
          </cell>
        </row>
        <row r="913">
          <cell r="BE913" t="str">
            <v/>
          </cell>
          <cell r="BI913" t="str">
            <v/>
          </cell>
          <cell r="BJ913" t="str">
            <v/>
          </cell>
          <cell r="BK913" t="str">
            <v/>
          </cell>
          <cell r="BL913" t="str">
            <v/>
          </cell>
          <cell r="BM913" t="str">
            <v/>
          </cell>
          <cell r="BN913" t="str">
            <v/>
          </cell>
        </row>
        <row r="914">
          <cell r="BE914" t="str">
            <v/>
          </cell>
          <cell r="BI914" t="str">
            <v/>
          </cell>
          <cell r="BJ914" t="str">
            <v/>
          </cell>
          <cell r="BK914" t="str">
            <v/>
          </cell>
          <cell r="BL914" t="str">
            <v/>
          </cell>
          <cell r="BM914" t="str">
            <v/>
          </cell>
          <cell r="BN914" t="str">
            <v/>
          </cell>
        </row>
        <row r="915">
          <cell r="BE915" t="str">
            <v/>
          </cell>
          <cell r="BI915" t="str">
            <v/>
          </cell>
          <cell r="BJ915" t="str">
            <v/>
          </cell>
          <cell r="BK915" t="str">
            <v/>
          </cell>
          <cell r="BL915" t="str">
            <v/>
          </cell>
          <cell r="BM915" t="str">
            <v/>
          </cell>
          <cell r="BN915" t="str">
            <v/>
          </cell>
        </row>
        <row r="916">
          <cell r="BE916" t="str">
            <v/>
          </cell>
          <cell r="BI916" t="str">
            <v/>
          </cell>
          <cell r="BJ916" t="str">
            <v/>
          </cell>
          <cell r="BK916" t="str">
            <v/>
          </cell>
          <cell r="BL916" t="str">
            <v/>
          </cell>
          <cell r="BM916" t="str">
            <v/>
          </cell>
          <cell r="BN916" t="str">
            <v/>
          </cell>
        </row>
        <row r="917">
          <cell r="BE917" t="str">
            <v/>
          </cell>
          <cell r="BI917" t="str">
            <v/>
          </cell>
          <cell r="BJ917" t="str">
            <v/>
          </cell>
          <cell r="BK917" t="str">
            <v/>
          </cell>
          <cell r="BL917" t="str">
            <v/>
          </cell>
          <cell r="BM917" t="str">
            <v/>
          </cell>
          <cell r="BN917" t="str">
            <v/>
          </cell>
        </row>
        <row r="918">
          <cell r="BE918" t="str">
            <v/>
          </cell>
          <cell r="BI918" t="str">
            <v/>
          </cell>
          <cell r="BJ918" t="str">
            <v/>
          </cell>
          <cell r="BK918" t="str">
            <v/>
          </cell>
          <cell r="BL918" t="str">
            <v/>
          </cell>
          <cell r="BM918" t="str">
            <v/>
          </cell>
          <cell r="BN918" t="str">
            <v/>
          </cell>
        </row>
        <row r="919">
          <cell r="BE919" t="str">
            <v/>
          </cell>
          <cell r="BI919" t="str">
            <v/>
          </cell>
          <cell r="BJ919" t="str">
            <v/>
          </cell>
          <cell r="BK919" t="str">
            <v/>
          </cell>
          <cell r="BL919" t="str">
            <v/>
          </cell>
          <cell r="BM919" t="str">
            <v/>
          </cell>
          <cell r="BN919" t="str">
            <v/>
          </cell>
        </row>
        <row r="920">
          <cell r="BE920" t="str">
            <v/>
          </cell>
          <cell r="BI920" t="str">
            <v/>
          </cell>
          <cell r="BJ920" t="str">
            <v/>
          </cell>
          <cell r="BK920" t="str">
            <v/>
          </cell>
          <cell r="BL920" t="str">
            <v/>
          </cell>
          <cell r="BM920" t="str">
            <v/>
          </cell>
          <cell r="BN920" t="str">
            <v/>
          </cell>
        </row>
        <row r="921">
          <cell r="BE921" t="str">
            <v/>
          </cell>
          <cell r="BI921" t="str">
            <v/>
          </cell>
          <cell r="BJ921" t="str">
            <v/>
          </cell>
          <cell r="BK921" t="str">
            <v/>
          </cell>
          <cell r="BL921" t="str">
            <v/>
          </cell>
          <cell r="BM921" t="str">
            <v/>
          </cell>
          <cell r="BN921" t="str">
            <v/>
          </cell>
        </row>
        <row r="922">
          <cell r="BE922" t="str">
            <v/>
          </cell>
          <cell r="BI922" t="str">
            <v/>
          </cell>
          <cell r="BJ922" t="str">
            <v/>
          </cell>
          <cell r="BK922" t="str">
            <v/>
          </cell>
          <cell r="BL922" t="str">
            <v/>
          </cell>
          <cell r="BM922" t="str">
            <v/>
          </cell>
          <cell r="BN922" t="str">
            <v/>
          </cell>
        </row>
        <row r="923">
          <cell r="BE923" t="str">
            <v/>
          </cell>
          <cell r="BI923" t="str">
            <v/>
          </cell>
          <cell r="BJ923" t="str">
            <v/>
          </cell>
          <cell r="BK923" t="str">
            <v/>
          </cell>
          <cell r="BL923" t="str">
            <v/>
          </cell>
          <cell r="BM923" t="str">
            <v/>
          </cell>
          <cell r="BN923" t="str">
            <v/>
          </cell>
        </row>
        <row r="924">
          <cell r="BE924" t="str">
            <v/>
          </cell>
          <cell r="BI924" t="str">
            <v/>
          </cell>
          <cell r="BJ924" t="str">
            <v/>
          </cell>
          <cell r="BK924" t="str">
            <v/>
          </cell>
          <cell r="BL924" t="str">
            <v/>
          </cell>
          <cell r="BM924" t="str">
            <v/>
          </cell>
          <cell r="BN924" t="str">
            <v/>
          </cell>
        </row>
        <row r="925">
          <cell r="BE925" t="str">
            <v/>
          </cell>
          <cell r="BI925" t="str">
            <v/>
          </cell>
          <cell r="BJ925" t="str">
            <v/>
          </cell>
          <cell r="BK925" t="str">
            <v/>
          </cell>
          <cell r="BL925" t="str">
            <v/>
          </cell>
          <cell r="BM925" t="str">
            <v/>
          </cell>
          <cell r="BN925" t="str">
            <v/>
          </cell>
        </row>
        <row r="926">
          <cell r="BE926" t="str">
            <v/>
          </cell>
          <cell r="BI926" t="str">
            <v/>
          </cell>
          <cell r="BJ926" t="str">
            <v/>
          </cell>
          <cell r="BK926" t="str">
            <v/>
          </cell>
          <cell r="BL926" t="str">
            <v/>
          </cell>
          <cell r="BM926" t="str">
            <v/>
          </cell>
          <cell r="BN926" t="str">
            <v/>
          </cell>
        </row>
        <row r="927">
          <cell r="BE927" t="str">
            <v/>
          </cell>
          <cell r="BI927" t="str">
            <v/>
          </cell>
          <cell r="BJ927" t="str">
            <v/>
          </cell>
          <cell r="BK927" t="str">
            <v/>
          </cell>
          <cell r="BL927" t="str">
            <v/>
          </cell>
          <cell r="BM927" t="str">
            <v/>
          </cell>
          <cell r="BN927" t="str">
            <v/>
          </cell>
        </row>
        <row r="928">
          <cell r="BE928" t="str">
            <v/>
          </cell>
          <cell r="BI928" t="str">
            <v/>
          </cell>
          <cell r="BJ928" t="str">
            <v/>
          </cell>
          <cell r="BK928" t="str">
            <v/>
          </cell>
          <cell r="BL928" t="str">
            <v/>
          </cell>
          <cell r="BM928" t="str">
            <v/>
          </cell>
          <cell r="BN928" t="str">
            <v/>
          </cell>
        </row>
        <row r="929">
          <cell r="BE929" t="str">
            <v/>
          </cell>
          <cell r="BI929" t="str">
            <v/>
          </cell>
          <cell r="BJ929" t="str">
            <v/>
          </cell>
          <cell r="BK929" t="str">
            <v/>
          </cell>
          <cell r="BL929" t="str">
            <v/>
          </cell>
          <cell r="BM929" t="str">
            <v/>
          </cell>
          <cell r="BN929" t="str">
            <v/>
          </cell>
        </row>
        <row r="930">
          <cell r="BE930" t="str">
            <v/>
          </cell>
          <cell r="BI930" t="str">
            <v/>
          </cell>
          <cell r="BJ930" t="str">
            <v/>
          </cell>
          <cell r="BK930" t="str">
            <v/>
          </cell>
          <cell r="BL930" t="str">
            <v/>
          </cell>
          <cell r="BM930" t="str">
            <v/>
          </cell>
          <cell r="BN930" t="str">
            <v/>
          </cell>
        </row>
        <row r="931">
          <cell r="BE931" t="str">
            <v/>
          </cell>
          <cell r="BI931" t="str">
            <v/>
          </cell>
          <cell r="BJ931" t="str">
            <v/>
          </cell>
          <cell r="BK931" t="str">
            <v/>
          </cell>
          <cell r="BL931" t="str">
            <v/>
          </cell>
          <cell r="BM931" t="str">
            <v/>
          </cell>
          <cell r="BN931" t="str">
            <v/>
          </cell>
        </row>
        <row r="932">
          <cell r="BE932" t="str">
            <v/>
          </cell>
          <cell r="BI932" t="str">
            <v/>
          </cell>
          <cell r="BJ932" t="str">
            <v/>
          </cell>
          <cell r="BK932" t="str">
            <v/>
          </cell>
          <cell r="BL932" t="str">
            <v/>
          </cell>
          <cell r="BM932" t="str">
            <v/>
          </cell>
          <cell r="BN932" t="str">
            <v/>
          </cell>
        </row>
        <row r="933">
          <cell r="BE933" t="str">
            <v/>
          </cell>
          <cell r="BI933" t="str">
            <v/>
          </cell>
          <cell r="BJ933" t="str">
            <v/>
          </cell>
          <cell r="BK933" t="str">
            <v/>
          </cell>
          <cell r="BL933" t="str">
            <v/>
          </cell>
          <cell r="BM933" t="str">
            <v/>
          </cell>
          <cell r="BN933" t="str">
            <v/>
          </cell>
        </row>
        <row r="934">
          <cell r="BE934" t="str">
            <v/>
          </cell>
          <cell r="BI934" t="str">
            <v/>
          </cell>
          <cell r="BJ934" t="str">
            <v/>
          </cell>
          <cell r="BK934" t="str">
            <v/>
          </cell>
          <cell r="BL934" t="str">
            <v/>
          </cell>
          <cell r="BM934" t="str">
            <v/>
          </cell>
          <cell r="BN934" t="str">
            <v/>
          </cell>
        </row>
        <row r="935">
          <cell r="BE935" t="str">
            <v/>
          </cell>
          <cell r="BI935" t="str">
            <v/>
          </cell>
          <cell r="BJ935" t="str">
            <v/>
          </cell>
          <cell r="BK935" t="str">
            <v/>
          </cell>
          <cell r="BL935" t="str">
            <v/>
          </cell>
          <cell r="BM935" t="str">
            <v/>
          </cell>
          <cell r="BN935" t="str">
            <v/>
          </cell>
        </row>
        <row r="936">
          <cell r="BE936" t="str">
            <v/>
          </cell>
          <cell r="BI936" t="str">
            <v/>
          </cell>
          <cell r="BJ936" t="str">
            <v/>
          </cell>
          <cell r="BK936" t="str">
            <v/>
          </cell>
          <cell r="BL936" t="str">
            <v/>
          </cell>
          <cell r="BM936" t="str">
            <v/>
          </cell>
          <cell r="BN936" t="str">
            <v/>
          </cell>
        </row>
        <row r="937">
          <cell r="BE937" t="str">
            <v/>
          </cell>
          <cell r="BI937" t="str">
            <v/>
          </cell>
          <cell r="BJ937" t="str">
            <v/>
          </cell>
          <cell r="BK937" t="str">
            <v/>
          </cell>
          <cell r="BL937" t="str">
            <v/>
          </cell>
          <cell r="BM937" t="str">
            <v/>
          </cell>
          <cell r="BN937" t="str">
            <v/>
          </cell>
        </row>
        <row r="938">
          <cell r="BE938" t="str">
            <v/>
          </cell>
          <cell r="BI938" t="str">
            <v/>
          </cell>
          <cell r="BJ938" t="str">
            <v/>
          </cell>
          <cell r="BK938" t="str">
            <v/>
          </cell>
          <cell r="BL938" t="str">
            <v/>
          </cell>
          <cell r="BM938" t="str">
            <v/>
          </cell>
          <cell r="BN938" t="str">
            <v/>
          </cell>
        </row>
        <row r="939">
          <cell r="BE939" t="str">
            <v/>
          </cell>
          <cell r="BI939" t="str">
            <v/>
          </cell>
          <cell r="BJ939" t="str">
            <v/>
          </cell>
          <cell r="BK939" t="str">
            <v/>
          </cell>
          <cell r="BL939" t="str">
            <v/>
          </cell>
          <cell r="BM939" t="str">
            <v/>
          </cell>
          <cell r="BN939" t="str">
            <v/>
          </cell>
        </row>
        <row r="940">
          <cell r="BE940" t="str">
            <v/>
          </cell>
          <cell r="BI940" t="str">
            <v/>
          </cell>
          <cell r="BJ940" t="str">
            <v/>
          </cell>
          <cell r="BK940" t="str">
            <v/>
          </cell>
          <cell r="BL940" t="str">
            <v/>
          </cell>
          <cell r="BM940" t="str">
            <v/>
          </cell>
          <cell r="BN940" t="str">
            <v/>
          </cell>
        </row>
        <row r="941">
          <cell r="BE941" t="str">
            <v/>
          </cell>
          <cell r="BI941" t="str">
            <v/>
          </cell>
          <cell r="BJ941" t="str">
            <v/>
          </cell>
          <cell r="BK941" t="str">
            <v/>
          </cell>
          <cell r="BL941" t="str">
            <v/>
          </cell>
          <cell r="BM941" t="str">
            <v/>
          </cell>
          <cell r="BN941" t="str">
            <v/>
          </cell>
        </row>
        <row r="942">
          <cell r="BE942" t="str">
            <v/>
          </cell>
          <cell r="BI942" t="str">
            <v/>
          </cell>
          <cell r="BJ942" t="str">
            <v/>
          </cell>
          <cell r="BK942" t="str">
            <v/>
          </cell>
          <cell r="BL942" t="str">
            <v/>
          </cell>
          <cell r="BM942" t="str">
            <v/>
          </cell>
          <cell r="BN942" t="str">
            <v/>
          </cell>
        </row>
        <row r="943">
          <cell r="BE943" t="str">
            <v/>
          </cell>
          <cell r="BI943" t="str">
            <v/>
          </cell>
          <cell r="BJ943" t="str">
            <v/>
          </cell>
          <cell r="BK943" t="str">
            <v/>
          </cell>
          <cell r="BL943" t="str">
            <v/>
          </cell>
          <cell r="BM943" t="str">
            <v/>
          </cell>
          <cell r="BN943" t="str">
            <v/>
          </cell>
        </row>
        <row r="944">
          <cell r="BE944" t="str">
            <v/>
          </cell>
          <cell r="BI944" t="str">
            <v/>
          </cell>
          <cell r="BJ944" t="str">
            <v/>
          </cell>
          <cell r="BK944" t="str">
            <v/>
          </cell>
          <cell r="BL944" t="str">
            <v/>
          </cell>
          <cell r="BM944" t="str">
            <v/>
          </cell>
          <cell r="BN944" t="str">
            <v/>
          </cell>
        </row>
        <row r="945">
          <cell r="BE945" t="str">
            <v/>
          </cell>
          <cell r="BI945" t="str">
            <v/>
          </cell>
          <cell r="BJ945" t="str">
            <v/>
          </cell>
          <cell r="BK945" t="str">
            <v/>
          </cell>
          <cell r="BL945" t="str">
            <v/>
          </cell>
          <cell r="BM945" t="str">
            <v/>
          </cell>
          <cell r="BN945" t="str">
            <v/>
          </cell>
        </row>
        <row r="946">
          <cell r="BE946" t="str">
            <v/>
          </cell>
          <cell r="BI946" t="str">
            <v/>
          </cell>
          <cell r="BJ946" t="str">
            <v/>
          </cell>
          <cell r="BK946" t="str">
            <v/>
          </cell>
          <cell r="BL946" t="str">
            <v/>
          </cell>
          <cell r="BM946" t="str">
            <v/>
          </cell>
          <cell r="BN946" t="str">
            <v/>
          </cell>
        </row>
        <row r="947">
          <cell r="BE947" t="str">
            <v/>
          </cell>
          <cell r="BI947" t="str">
            <v/>
          </cell>
          <cell r="BJ947" t="str">
            <v/>
          </cell>
          <cell r="BK947" t="str">
            <v/>
          </cell>
          <cell r="BL947" t="str">
            <v/>
          </cell>
          <cell r="BM947" t="str">
            <v/>
          </cell>
          <cell r="BN947" t="str">
            <v/>
          </cell>
        </row>
        <row r="948">
          <cell r="BE948" t="str">
            <v/>
          </cell>
          <cell r="BI948" t="str">
            <v/>
          </cell>
          <cell r="BJ948" t="str">
            <v/>
          </cell>
          <cell r="BK948" t="str">
            <v/>
          </cell>
          <cell r="BL948" t="str">
            <v/>
          </cell>
          <cell r="BM948" t="str">
            <v/>
          </cell>
          <cell r="BN948" t="str">
            <v/>
          </cell>
        </row>
        <row r="949">
          <cell r="BE949" t="str">
            <v/>
          </cell>
          <cell r="BI949" t="str">
            <v/>
          </cell>
          <cell r="BJ949" t="str">
            <v/>
          </cell>
          <cell r="BK949" t="str">
            <v/>
          </cell>
          <cell r="BL949" t="str">
            <v/>
          </cell>
          <cell r="BM949" t="str">
            <v/>
          </cell>
          <cell r="BN949" t="str">
            <v/>
          </cell>
        </row>
        <row r="950">
          <cell r="BE950" t="str">
            <v/>
          </cell>
          <cell r="BI950" t="str">
            <v/>
          </cell>
          <cell r="BJ950" t="str">
            <v/>
          </cell>
          <cell r="BK950" t="str">
            <v/>
          </cell>
          <cell r="BL950" t="str">
            <v/>
          </cell>
          <cell r="BM950" t="str">
            <v/>
          </cell>
          <cell r="BN950" t="str">
            <v/>
          </cell>
        </row>
        <row r="951">
          <cell r="BE951" t="str">
            <v/>
          </cell>
          <cell r="BI951" t="str">
            <v/>
          </cell>
          <cell r="BJ951" t="str">
            <v/>
          </cell>
          <cell r="BK951" t="str">
            <v/>
          </cell>
          <cell r="BL951" t="str">
            <v/>
          </cell>
          <cell r="BM951" t="str">
            <v/>
          </cell>
          <cell r="BN951" t="str">
            <v/>
          </cell>
        </row>
        <row r="952">
          <cell r="BE952" t="str">
            <v/>
          </cell>
          <cell r="BI952" t="str">
            <v/>
          </cell>
          <cell r="BJ952" t="str">
            <v/>
          </cell>
          <cell r="BK952" t="str">
            <v/>
          </cell>
          <cell r="BL952" t="str">
            <v/>
          </cell>
          <cell r="BM952" t="str">
            <v/>
          </cell>
          <cell r="BN952" t="str">
            <v/>
          </cell>
        </row>
        <row r="953">
          <cell r="BE953" t="str">
            <v/>
          </cell>
          <cell r="BI953" t="str">
            <v/>
          </cell>
          <cell r="BJ953" t="str">
            <v/>
          </cell>
          <cell r="BK953" t="str">
            <v/>
          </cell>
          <cell r="BL953" t="str">
            <v/>
          </cell>
          <cell r="BM953" t="str">
            <v/>
          </cell>
          <cell r="BN953" t="str">
            <v/>
          </cell>
        </row>
        <row r="954">
          <cell r="BE954" t="str">
            <v/>
          </cell>
          <cell r="BI954" t="str">
            <v/>
          </cell>
          <cell r="BJ954" t="str">
            <v/>
          </cell>
          <cell r="BK954" t="str">
            <v/>
          </cell>
          <cell r="BL954" t="str">
            <v/>
          </cell>
          <cell r="BM954" t="str">
            <v/>
          </cell>
          <cell r="BN954" t="str">
            <v/>
          </cell>
        </row>
        <row r="955">
          <cell r="BE955" t="str">
            <v/>
          </cell>
          <cell r="BI955" t="str">
            <v/>
          </cell>
          <cell r="BJ955" t="str">
            <v/>
          </cell>
          <cell r="BK955" t="str">
            <v/>
          </cell>
          <cell r="BL955" t="str">
            <v/>
          </cell>
          <cell r="BM955" t="str">
            <v/>
          </cell>
          <cell r="BN955" t="str">
            <v/>
          </cell>
        </row>
        <row r="956">
          <cell r="BE956" t="str">
            <v/>
          </cell>
          <cell r="BI956" t="str">
            <v/>
          </cell>
          <cell r="BJ956" t="str">
            <v/>
          </cell>
          <cell r="BK956" t="str">
            <v/>
          </cell>
          <cell r="BL956" t="str">
            <v/>
          </cell>
          <cell r="BM956" t="str">
            <v/>
          </cell>
          <cell r="BN956" t="str">
            <v/>
          </cell>
        </row>
        <row r="957">
          <cell r="BE957" t="str">
            <v/>
          </cell>
          <cell r="BI957" t="str">
            <v/>
          </cell>
          <cell r="BJ957" t="str">
            <v/>
          </cell>
          <cell r="BK957" t="str">
            <v/>
          </cell>
          <cell r="BL957" t="str">
            <v/>
          </cell>
          <cell r="BM957" t="str">
            <v/>
          </cell>
          <cell r="BN957" t="str">
            <v/>
          </cell>
        </row>
        <row r="958">
          <cell r="BE958" t="str">
            <v/>
          </cell>
          <cell r="BI958" t="str">
            <v/>
          </cell>
          <cell r="BJ958" t="str">
            <v/>
          </cell>
          <cell r="BK958" t="str">
            <v/>
          </cell>
          <cell r="BL958" t="str">
            <v/>
          </cell>
          <cell r="BM958" t="str">
            <v/>
          </cell>
          <cell r="BN958" t="str">
            <v/>
          </cell>
        </row>
        <row r="959">
          <cell r="BE959" t="str">
            <v/>
          </cell>
          <cell r="BI959" t="str">
            <v/>
          </cell>
          <cell r="BJ959" t="str">
            <v/>
          </cell>
          <cell r="BK959" t="str">
            <v/>
          </cell>
          <cell r="BL959" t="str">
            <v/>
          </cell>
          <cell r="BM959" t="str">
            <v/>
          </cell>
          <cell r="BN959" t="str">
            <v/>
          </cell>
        </row>
        <row r="960">
          <cell r="BE960" t="str">
            <v/>
          </cell>
          <cell r="BI960" t="str">
            <v/>
          </cell>
          <cell r="BJ960" t="str">
            <v/>
          </cell>
          <cell r="BK960" t="str">
            <v/>
          </cell>
          <cell r="BL960" t="str">
            <v/>
          </cell>
          <cell r="BM960" t="str">
            <v/>
          </cell>
          <cell r="BN960" t="str">
            <v/>
          </cell>
        </row>
        <row r="961">
          <cell r="BE961" t="str">
            <v/>
          </cell>
          <cell r="BI961" t="str">
            <v/>
          </cell>
          <cell r="BJ961" t="str">
            <v/>
          </cell>
          <cell r="BK961" t="str">
            <v/>
          </cell>
          <cell r="BL961" t="str">
            <v/>
          </cell>
          <cell r="BM961" t="str">
            <v/>
          </cell>
          <cell r="BN961" t="str">
            <v/>
          </cell>
        </row>
        <row r="962">
          <cell r="BE962" t="str">
            <v/>
          </cell>
          <cell r="BI962" t="str">
            <v/>
          </cell>
          <cell r="BJ962" t="str">
            <v/>
          </cell>
          <cell r="BK962" t="str">
            <v/>
          </cell>
          <cell r="BL962" t="str">
            <v/>
          </cell>
          <cell r="BM962" t="str">
            <v/>
          </cell>
          <cell r="BN962" t="str">
            <v/>
          </cell>
        </row>
        <row r="963">
          <cell r="BE963" t="str">
            <v/>
          </cell>
          <cell r="BI963" t="str">
            <v/>
          </cell>
          <cell r="BJ963" t="str">
            <v/>
          </cell>
          <cell r="BK963" t="str">
            <v/>
          </cell>
          <cell r="BL963" t="str">
            <v/>
          </cell>
          <cell r="BM963" t="str">
            <v/>
          </cell>
          <cell r="BN963" t="str">
            <v/>
          </cell>
        </row>
        <row r="964">
          <cell r="BE964" t="str">
            <v/>
          </cell>
          <cell r="BI964" t="str">
            <v/>
          </cell>
          <cell r="BJ964" t="str">
            <v/>
          </cell>
          <cell r="BK964" t="str">
            <v/>
          </cell>
          <cell r="BL964" t="str">
            <v/>
          </cell>
          <cell r="BM964" t="str">
            <v/>
          </cell>
          <cell r="BN964" t="str">
            <v/>
          </cell>
        </row>
        <row r="965">
          <cell r="BE965" t="str">
            <v/>
          </cell>
          <cell r="BI965" t="str">
            <v/>
          </cell>
          <cell r="BJ965" t="str">
            <v/>
          </cell>
          <cell r="BK965" t="str">
            <v/>
          </cell>
          <cell r="BL965" t="str">
            <v/>
          </cell>
          <cell r="BM965" t="str">
            <v/>
          </cell>
          <cell r="BN965" t="str">
            <v/>
          </cell>
        </row>
        <row r="966">
          <cell r="BE966" t="str">
            <v/>
          </cell>
          <cell r="BI966" t="str">
            <v/>
          </cell>
          <cell r="BJ966" t="str">
            <v/>
          </cell>
          <cell r="BK966" t="str">
            <v/>
          </cell>
          <cell r="BL966" t="str">
            <v/>
          </cell>
          <cell r="BM966" t="str">
            <v/>
          </cell>
          <cell r="BN966" t="str">
            <v/>
          </cell>
        </row>
        <row r="967">
          <cell r="BE967" t="str">
            <v/>
          </cell>
          <cell r="BI967" t="str">
            <v/>
          </cell>
          <cell r="BJ967" t="str">
            <v/>
          </cell>
          <cell r="BK967" t="str">
            <v/>
          </cell>
          <cell r="BL967" t="str">
            <v/>
          </cell>
          <cell r="BM967" t="str">
            <v/>
          </cell>
          <cell r="BN967" t="str">
            <v/>
          </cell>
        </row>
        <row r="968">
          <cell r="BE968" t="str">
            <v/>
          </cell>
          <cell r="BI968" t="str">
            <v/>
          </cell>
          <cell r="BJ968" t="str">
            <v/>
          </cell>
          <cell r="BK968" t="str">
            <v/>
          </cell>
          <cell r="BL968" t="str">
            <v/>
          </cell>
          <cell r="BM968" t="str">
            <v/>
          </cell>
          <cell r="BN968" t="str">
            <v/>
          </cell>
        </row>
        <row r="969">
          <cell r="BE969" t="str">
            <v/>
          </cell>
          <cell r="BI969" t="str">
            <v/>
          </cell>
          <cell r="BJ969" t="str">
            <v/>
          </cell>
          <cell r="BK969" t="str">
            <v/>
          </cell>
          <cell r="BL969" t="str">
            <v/>
          </cell>
          <cell r="BM969" t="str">
            <v/>
          </cell>
          <cell r="BN969" t="str">
            <v/>
          </cell>
        </row>
        <row r="970">
          <cell r="BE970" t="str">
            <v/>
          </cell>
          <cell r="BI970" t="str">
            <v/>
          </cell>
          <cell r="BJ970" t="str">
            <v/>
          </cell>
          <cell r="BK970" t="str">
            <v/>
          </cell>
          <cell r="BL970" t="str">
            <v/>
          </cell>
          <cell r="BM970" t="str">
            <v/>
          </cell>
          <cell r="BN970" t="str">
            <v/>
          </cell>
        </row>
        <row r="971">
          <cell r="BE971" t="str">
            <v/>
          </cell>
          <cell r="BI971" t="str">
            <v/>
          </cell>
          <cell r="BJ971" t="str">
            <v/>
          </cell>
          <cell r="BK971" t="str">
            <v/>
          </cell>
          <cell r="BL971" t="str">
            <v/>
          </cell>
          <cell r="BM971" t="str">
            <v/>
          </cell>
          <cell r="BN971" t="str">
            <v/>
          </cell>
        </row>
        <row r="972">
          <cell r="BE972" t="str">
            <v/>
          </cell>
          <cell r="BI972" t="str">
            <v/>
          </cell>
          <cell r="BJ972" t="str">
            <v/>
          </cell>
          <cell r="BK972" t="str">
            <v/>
          </cell>
          <cell r="BL972" t="str">
            <v/>
          </cell>
          <cell r="BM972" t="str">
            <v/>
          </cell>
          <cell r="BN972" t="str">
            <v/>
          </cell>
        </row>
        <row r="973">
          <cell r="BE973" t="str">
            <v/>
          </cell>
          <cell r="BI973" t="str">
            <v/>
          </cell>
          <cell r="BJ973" t="str">
            <v/>
          </cell>
          <cell r="BK973" t="str">
            <v/>
          </cell>
          <cell r="BL973" t="str">
            <v/>
          </cell>
          <cell r="BM973" t="str">
            <v/>
          </cell>
          <cell r="BN973" t="str">
            <v/>
          </cell>
        </row>
        <row r="974">
          <cell r="BE974" t="str">
            <v/>
          </cell>
          <cell r="BI974" t="str">
            <v/>
          </cell>
          <cell r="BJ974" t="str">
            <v/>
          </cell>
          <cell r="BK974" t="str">
            <v/>
          </cell>
          <cell r="BL974" t="str">
            <v/>
          </cell>
          <cell r="BM974" t="str">
            <v/>
          </cell>
          <cell r="BN974" t="str">
            <v/>
          </cell>
        </row>
        <row r="975">
          <cell r="BE975" t="str">
            <v/>
          </cell>
          <cell r="BI975" t="str">
            <v/>
          </cell>
          <cell r="BJ975" t="str">
            <v/>
          </cell>
          <cell r="BK975" t="str">
            <v/>
          </cell>
          <cell r="BL975" t="str">
            <v/>
          </cell>
          <cell r="BM975" t="str">
            <v/>
          </cell>
          <cell r="BN975" t="str">
            <v/>
          </cell>
        </row>
        <row r="976">
          <cell r="BE976" t="str">
            <v/>
          </cell>
          <cell r="BI976" t="str">
            <v/>
          </cell>
          <cell r="BJ976" t="str">
            <v/>
          </cell>
          <cell r="BK976" t="str">
            <v/>
          </cell>
          <cell r="BL976" t="str">
            <v/>
          </cell>
          <cell r="BM976" t="str">
            <v/>
          </cell>
          <cell r="BN976" t="str">
            <v/>
          </cell>
        </row>
        <row r="977">
          <cell r="BE977" t="str">
            <v/>
          </cell>
          <cell r="BI977" t="str">
            <v/>
          </cell>
          <cell r="BJ977" t="str">
            <v/>
          </cell>
          <cell r="BK977" t="str">
            <v/>
          </cell>
          <cell r="BL977" t="str">
            <v/>
          </cell>
          <cell r="BM977" t="str">
            <v/>
          </cell>
          <cell r="BN977" t="str">
            <v/>
          </cell>
        </row>
        <row r="978">
          <cell r="BE978" t="str">
            <v/>
          </cell>
          <cell r="BI978" t="str">
            <v/>
          </cell>
          <cell r="BJ978" t="str">
            <v/>
          </cell>
          <cell r="BK978" t="str">
            <v/>
          </cell>
          <cell r="BL978" t="str">
            <v/>
          </cell>
          <cell r="BM978" t="str">
            <v/>
          </cell>
          <cell r="BN978" t="str">
            <v/>
          </cell>
        </row>
        <row r="979">
          <cell r="BE979" t="str">
            <v/>
          </cell>
          <cell r="BI979" t="str">
            <v/>
          </cell>
          <cell r="BJ979" t="str">
            <v/>
          </cell>
          <cell r="BK979" t="str">
            <v/>
          </cell>
          <cell r="BL979" t="str">
            <v/>
          </cell>
          <cell r="BM979" t="str">
            <v/>
          </cell>
          <cell r="BN979" t="str">
            <v/>
          </cell>
        </row>
        <row r="980">
          <cell r="BE980" t="str">
            <v/>
          </cell>
          <cell r="BI980" t="str">
            <v/>
          </cell>
          <cell r="BJ980" t="str">
            <v/>
          </cell>
          <cell r="BK980" t="str">
            <v/>
          </cell>
          <cell r="BL980" t="str">
            <v/>
          </cell>
          <cell r="BM980" t="str">
            <v/>
          </cell>
          <cell r="BN980" t="str">
            <v/>
          </cell>
        </row>
        <row r="981">
          <cell r="BE981" t="str">
            <v/>
          </cell>
          <cell r="BI981" t="str">
            <v/>
          </cell>
          <cell r="BJ981" t="str">
            <v/>
          </cell>
          <cell r="BK981" t="str">
            <v/>
          </cell>
          <cell r="BL981" t="str">
            <v/>
          </cell>
          <cell r="BM981" t="str">
            <v/>
          </cell>
          <cell r="BN981" t="str">
            <v/>
          </cell>
        </row>
        <row r="982">
          <cell r="BE982" t="str">
            <v/>
          </cell>
          <cell r="BI982" t="str">
            <v/>
          </cell>
          <cell r="BJ982" t="str">
            <v/>
          </cell>
          <cell r="BK982" t="str">
            <v/>
          </cell>
          <cell r="BL982" t="str">
            <v/>
          </cell>
          <cell r="BM982" t="str">
            <v/>
          </cell>
          <cell r="BN982" t="str">
            <v/>
          </cell>
        </row>
        <row r="983">
          <cell r="BE983" t="str">
            <v/>
          </cell>
          <cell r="BI983" t="str">
            <v/>
          </cell>
          <cell r="BJ983" t="str">
            <v/>
          </cell>
          <cell r="BK983" t="str">
            <v/>
          </cell>
          <cell r="BL983" t="str">
            <v/>
          </cell>
          <cell r="BM983" t="str">
            <v/>
          </cell>
          <cell r="BN983" t="str">
            <v/>
          </cell>
        </row>
        <row r="984">
          <cell r="BE984" t="str">
            <v/>
          </cell>
          <cell r="BI984" t="str">
            <v/>
          </cell>
          <cell r="BJ984" t="str">
            <v/>
          </cell>
          <cell r="BK984" t="str">
            <v/>
          </cell>
          <cell r="BL984" t="str">
            <v/>
          </cell>
          <cell r="BM984" t="str">
            <v/>
          </cell>
          <cell r="BN984" t="str">
            <v/>
          </cell>
        </row>
        <row r="985">
          <cell r="BE985" t="str">
            <v/>
          </cell>
          <cell r="BI985" t="str">
            <v/>
          </cell>
          <cell r="BJ985" t="str">
            <v/>
          </cell>
          <cell r="BK985" t="str">
            <v/>
          </cell>
          <cell r="BL985" t="str">
            <v/>
          </cell>
          <cell r="BM985" t="str">
            <v/>
          </cell>
          <cell r="BN985" t="str">
            <v/>
          </cell>
        </row>
        <row r="986">
          <cell r="BE986" t="str">
            <v/>
          </cell>
          <cell r="BI986" t="str">
            <v/>
          </cell>
          <cell r="BJ986" t="str">
            <v/>
          </cell>
          <cell r="BK986" t="str">
            <v/>
          </cell>
          <cell r="BL986" t="str">
            <v/>
          </cell>
          <cell r="BM986" t="str">
            <v/>
          </cell>
          <cell r="BN986" t="str">
            <v/>
          </cell>
        </row>
        <row r="987">
          <cell r="BE987" t="str">
            <v/>
          </cell>
          <cell r="BI987" t="str">
            <v/>
          </cell>
          <cell r="BJ987" t="str">
            <v/>
          </cell>
          <cell r="BK987" t="str">
            <v/>
          </cell>
          <cell r="BL987" t="str">
            <v/>
          </cell>
          <cell r="BM987" t="str">
            <v/>
          </cell>
          <cell r="BN987" t="str">
            <v/>
          </cell>
        </row>
        <row r="988">
          <cell r="BE988" t="str">
            <v/>
          </cell>
          <cell r="BI988" t="str">
            <v/>
          </cell>
          <cell r="BJ988" t="str">
            <v/>
          </cell>
          <cell r="BK988" t="str">
            <v/>
          </cell>
          <cell r="BL988" t="str">
            <v/>
          </cell>
          <cell r="BM988" t="str">
            <v/>
          </cell>
          <cell r="BN988" t="str">
            <v/>
          </cell>
        </row>
        <row r="989">
          <cell r="BE989" t="str">
            <v/>
          </cell>
          <cell r="BI989" t="str">
            <v/>
          </cell>
          <cell r="BJ989" t="str">
            <v/>
          </cell>
          <cell r="BK989" t="str">
            <v/>
          </cell>
          <cell r="BL989" t="str">
            <v/>
          </cell>
          <cell r="BM989" t="str">
            <v/>
          </cell>
          <cell r="BN989" t="str">
            <v/>
          </cell>
        </row>
        <row r="990">
          <cell r="BE990" t="str">
            <v/>
          </cell>
          <cell r="BI990" t="str">
            <v/>
          </cell>
          <cell r="BJ990" t="str">
            <v/>
          </cell>
          <cell r="BK990" t="str">
            <v/>
          </cell>
          <cell r="BL990" t="str">
            <v/>
          </cell>
          <cell r="BM990" t="str">
            <v/>
          </cell>
          <cell r="BN990" t="str">
            <v/>
          </cell>
        </row>
        <row r="991">
          <cell r="BE991" t="str">
            <v/>
          </cell>
          <cell r="BI991" t="str">
            <v/>
          </cell>
          <cell r="BJ991" t="str">
            <v/>
          </cell>
          <cell r="BK991" t="str">
            <v/>
          </cell>
          <cell r="BL991" t="str">
            <v/>
          </cell>
          <cell r="BM991" t="str">
            <v/>
          </cell>
          <cell r="BN991" t="str">
            <v/>
          </cell>
        </row>
        <row r="992">
          <cell r="BE992" t="str">
            <v/>
          </cell>
          <cell r="BI992" t="str">
            <v/>
          </cell>
          <cell r="BJ992" t="str">
            <v/>
          </cell>
          <cell r="BK992" t="str">
            <v/>
          </cell>
          <cell r="BL992" t="str">
            <v/>
          </cell>
          <cell r="BM992" t="str">
            <v/>
          </cell>
          <cell r="BN992" t="str">
            <v/>
          </cell>
        </row>
        <row r="993">
          <cell r="BE993" t="str">
            <v/>
          </cell>
          <cell r="BI993" t="str">
            <v/>
          </cell>
          <cell r="BJ993" t="str">
            <v/>
          </cell>
          <cell r="BK993" t="str">
            <v/>
          </cell>
          <cell r="BL993" t="str">
            <v/>
          </cell>
          <cell r="BM993" t="str">
            <v/>
          </cell>
          <cell r="BN993" t="str">
            <v/>
          </cell>
        </row>
        <row r="994">
          <cell r="BE994" t="str">
            <v/>
          </cell>
          <cell r="BI994" t="str">
            <v/>
          </cell>
          <cell r="BJ994" t="str">
            <v/>
          </cell>
          <cell r="BK994" t="str">
            <v/>
          </cell>
          <cell r="BL994" t="str">
            <v/>
          </cell>
          <cell r="BM994" t="str">
            <v/>
          </cell>
          <cell r="BN994" t="str">
            <v/>
          </cell>
        </row>
        <row r="995">
          <cell r="BE995" t="str">
            <v/>
          </cell>
          <cell r="BI995" t="str">
            <v/>
          </cell>
          <cell r="BJ995" t="str">
            <v/>
          </cell>
          <cell r="BK995" t="str">
            <v/>
          </cell>
          <cell r="BL995" t="str">
            <v/>
          </cell>
          <cell r="BM995" t="str">
            <v/>
          </cell>
          <cell r="BN995" t="str">
            <v/>
          </cell>
        </row>
        <row r="996">
          <cell r="BE996" t="str">
            <v/>
          </cell>
          <cell r="BI996" t="str">
            <v/>
          </cell>
          <cell r="BJ996" t="str">
            <v/>
          </cell>
          <cell r="BK996" t="str">
            <v/>
          </cell>
          <cell r="BL996" t="str">
            <v/>
          </cell>
          <cell r="BM996" t="str">
            <v/>
          </cell>
          <cell r="BN996" t="str">
            <v/>
          </cell>
        </row>
        <row r="997">
          <cell r="BE997" t="str">
            <v/>
          </cell>
          <cell r="BI997" t="str">
            <v/>
          </cell>
          <cell r="BJ997" t="str">
            <v/>
          </cell>
          <cell r="BK997" t="str">
            <v/>
          </cell>
          <cell r="BL997" t="str">
            <v/>
          </cell>
          <cell r="BM997" t="str">
            <v/>
          </cell>
          <cell r="BN997" t="str">
            <v/>
          </cell>
        </row>
        <row r="998">
          <cell r="BE998" t="str">
            <v/>
          </cell>
          <cell r="BI998" t="str">
            <v/>
          </cell>
          <cell r="BJ998" t="str">
            <v/>
          </cell>
          <cell r="BK998" t="str">
            <v/>
          </cell>
          <cell r="BL998" t="str">
            <v/>
          </cell>
          <cell r="BM998" t="str">
            <v/>
          </cell>
          <cell r="BN998" t="str">
            <v/>
          </cell>
        </row>
        <row r="999">
          <cell r="BE999" t="str">
            <v/>
          </cell>
          <cell r="BI999" t="str">
            <v/>
          </cell>
          <cell r="BJ999" t="str">
            <v/>
          </cell>
          <cell r="BK999" t="str">
            <v/>
          </cell>
          <cell r="BL999" t="str">
            <v/>
          </cell>
          <cell r="BM999" t="str">
            <v/>
          </cell>
          <cell r="BN999" t="str">
            <v/>
          </cell>
        </row>
        <row r="1000">
          <cell r="BE1000" t="str">
            <v/>
          </cell>
          <cell r="BI1000" t="str">
            <v/>
          </cell>
          <cell r="BJ1000" t="str">
            <v/>
          </cell>
          <cell r="BK1000" t="str">
            <v/>
          </cell>
          <cell r="BL1000" t="str">
            <v/>
          </cell>
          <cell r="BM1000" t="str">
            <v/>
          </cell>
          <cell r="BN1000" t="str">
            <v/>
          </cell>
        </row>
        <row r="1001">
          <cell r="BE1001" t="str">
            <v/>
          </cell>
          <cell r="BI1001" t="str">
            <v/>
          </cell>
          <cell r="BJ1001" t="str">
            <v/>
          </cell>
          <cell r="BK1001" t="str">
            <v/>
          </cell>
          <cell r="BL1001" t="str">
            <v/>
          </cell>
          <cell r="BM1001" t="str">
            <v/>
          </cell>
          <cell r="BN1001" t="str">
            <v/>
          </cell>
        </row>
        <row r="1002">
          <cell r="BE1002" t="str">
            <v/>
          </cell>
          <cell r="BI1002" t="str">
            <v/>
          </cell>
          <cell r="BJ1002" t="str">
            <v/>
          </cell>
          <cell r="BK1002" t="str">
            <v/>
          </cell>
          <cell r="BL1002" t="str">
            <v/>
          </cell>
          <cell r="BM1002" t="str">
            <v/>
          </cell>
          <cell r="BN1002" t="str">
            <v/>
          </cell>
        </row>
        <row r="1003">
          <cell r="BE1003" t="str">
            <v/>
          </cell>
          <cell r="BI1003" t="str">
            <v/>
          </cell>
          <cell r="BJ1003" t="str">
            <v/>
          </cell>
          <cell r="BK1003" t="str">
            <v/>
          </cell>
          <cell r="BL1003" t="str">
            <v/>
          </cell>
          <cell r="BM1003" t="str">
            <v/>
          </cell>
          <cell r="BN1003" t="str">
            <v/>
          </cell>
        </row>
        <row r="1004">
          <cell r="BE1004" t="str">
            <v/>
          </cell>
          <cell r="BI1004" t="str">
            <v/>
          </cell>
          <cell r="BJ1004" t="str">
            <v/>
          </cell>
          <cell r="BK1004" t="str">
            <v/>
          </cell>
          <cell r="BL1004" t="str">
            <v/>
          </cell>
          <cell r="BM1004" t="str">
            <v/>
          </cell>
          <cell r="BN1004" t="str">
            <v/>
          </cell>
        </row>
        <row r="1005">
          <cell r="BE1005" t="str">
            <v/>
          </cell>
          <cell r="BI1005" t="str">
            <v/>
          </cell>
          <cell r="BJ1005" t="str">
            <v/>
          </cell>
          <cell r="BK1005" t="str">
            <v/>
          </cell>
          <cell r="BL1005" t="str">
            <v/>
          </cell>
          <cell r="BM1005" t="str">
            <v/>
          </cell>
          <cell r="BN1005" t="str">
            <v/>
          </cell>
        </row>
        <row r="1006">
          <cell r="BE1006" t="str">
            <v/>
          </cell>
          <cell r="BI1006" t="str">
            <v/>
          </cell>
          <cell r="BJ1006" t="str">
            <v/>
          </cell>
          <cell r="BK1006" t="str">
            <v/>
          </cell>
          <cell r="BL1006" t="str">
            <v/>
          </cell>
          <cell r="BM1006" t="str">
            <v/>
          </cell>
          <cell r="BN1006" t="str">
            <v/>
          </cell>
        </row>
        <row r="1007">
          <cell r="BE1007" t="str">
            <v/>
          </cell>
          <cell r="BI1007" t="str">
            <v/>
          </cell>
          <cell r="BJ1007" t="str">
            <v/>
          </cell>
          <cell r="BK1007" t="str">
            <v/>
          </cell>
          <cell r="BL1007" t="str">
            <v/>
          </cell>
          <cell r="BM1007" t="str">
            <v/>
          </cell>
          <cell r="BN1007" t="str">
            <v/>
          </cell>
        </row>
        <row r="1008">
          <cell r="BE1008" t="str">
            <v/>
          </cell>
          <cell r="BI1008" t="str">
            <v/>
          </cell>
          <cell r="BJ1008" t="str">
            <v/>
          </cell>
          <cell r="BK1008" t="str">
            <v/>
          </cell>
          <cell r="BL1008" t="str">
            <v/>
          </cell>
          <cell r="BM1008" t="str">
            <v/>
          </cell>
          <cell r="BN1008" t="str">
            <v/>
          </cell>
        </row>
        <row r="1009">
          <cell r="BE1009" t="str">
            <v/>
          </cell>
          <cell r="BI1009" t="str">
            <v/>
          </cell>
          <cell r="BJ1009" t="str">
            <v/>
          </cell>
          <cell r="BK1009" t="str">
            <v/>
          </cell>
          <cell r="BL1009" t="str">
            <v/>
          </cell>
          <cell r="BM1009" t="str">
            <v/>
          </cell>
          <cell r="BN1009" t="str">
            <v/>
          </cell>
        </row>
        <row r="1010">
          <cell r="BE1010" t="str">
            <v/>
          </cell>
          <cell r="BI1010" t="str">
            <v/>
          </cell>
          <cell r="BJ1010" t="str">
            <v/>
          </cell>
          <cell r="BK1010" t="str">
            <v/>
          </cell>
          <cell r="BL1010" t="str">
            <v/>
          </cell>
          <cell r="BM1010" t="str">
            <v/>
          </cell>
          <cell r="BN1010" t="str">
            <v/>
          </cell>
        </row>
        <row r="1011">
          <cell r="BE1011" t="str">
            <v/>
          </cell>
          <cell r="BI1011" t="str">
            <v/>
          </cell>
          <cell r="BJ1011" t="str">
            <v/>
          </cell>
          <cell r="BK1011" t="str">
            <v/>
          </cell>
          <cell r="BL1011" t="str">
            <v/>
          </cell>
          <cell r="BM1011" t="str">
            <v/>
          </cell>
          <cell r="BN1011" t="str">
            <v/>
          </cell>
        </row>
        <row r="1012">
          <cell r="BE1012" t="str">
            <v/>
          </cell>
          <cell r="BI1012" t="str">
            <v/>
          </cell>
          <cell r="BJ1012" t="str">
            <v/>
          </cell>
          <cell r="BK1012" t="str">
            <v/>
          </cell>
          <cell r="BL1012" t="str">
            <v/>
          </cell>
          <cell r="BM1012" t="str">
            <v/>
          </cell>
          <cell r="BN1012" t="str">
            <v/>
          </cell>
        </row>
        <row r="1013">
          <cell r="BE1013" t="str">
            <v/>
          </cell>
          <cell r="BI1013" t="str">
            <v/>
          </cell>
          <cell r="BJ1013" t="str">
            <v/>
          </cell>
          <cell r="BK1013" t="str">
            <v/>
          </cell>
          <cell r="BL1013" t="str">
            <v/>
          </cell>
          <cell r="BM1013" t="str">
            <v/>
          </cell>
          <cell r="BN1013" t="str">
            <v/>
          </cell>
        </row>
        <row r="1014">
          <cell r="BE1014" t="str">
            <v/>
          </cell>
          <cell r="BI1014" t="str">
            <v/>
          </cell>
          <cell r="BJ1014" t="str">
            <v/>
          </cell>
          <cell r="BK1014" t="str">
            <v/>
          </cell>
          <cell r="BL1014" t="str">
            <v/>
          </cell>
          <cell r="BM1014" t="str">
            <v/>
          </cell>
          <cell r="BN1014" t="str">
            <v/>
          </cell>
        </row>
        <row r="1015">
          <cell r="BE1015" t="str">
            <v/>
          </cell>
          <cell r="BI1015" t="str">
            <v/>
          </cell>
          <cell r="BJ1015" t="str">
            <v/>
          </cell>
          <cell r="BK1015" t="str">
            <v/>
          </cell>
          <cell r="BL1015" t="str">
            <v/>
          </cell>
          <cell r="BM1015" t="str">
            <v/>
          </cell>
          <cell r="BN1015" t="str">
            <v/>
          </cell>
        </row>
        <row r="1016">
          <cell r="BE1016" t="str">
            <v/>
          </cell>
          <cell r="BI1016" t="str">
            <v/>
          </cell>
          <cell r="BJ1016" t="str">
            <v/>
          </cell>
          <cell r="BK1016" t="str">
            <v/>
          </cell>
          <cell r="BL1016" t="str">
            <v/>
          </cell>
          <cell r="BM1016" t="str">
            <v/>
          </cell>
          <cell r="BN1016" t="str">
            <v/>
          </cell>
        </row>
        <row r="1017">
          <cell r="BE1017" t="str">
            <v/>
          </cell>
          <cell r="BI1017" t="str">
            <v/>
          </cell>
          <cell r="BJ1017" t="str">
            <v/>
          </cell>
          <cell r="BK1017" t="str">
            <v/>
          </cell>
          <cell r="BL1017" t="str">
            <v/>
          </cell>
          <cell r="BM1017" t="str">
            <v/>
          </cell>
          <cell r="BN1017" t="str">
            <v/>
          </cell>
        </row>
        <row r="1018">
          <cell r="BE1018" t="str">
            <v/>
          </cell>
          <cell r="BI1018" t="str">
            <v/>
          </cell>
          <cell r="BJ1018" t="str">
            <v/>
          </cell>
          <cell r="BK1018" t="str">
            <v/>
          </cell>
          <cell r="BL1018" t="str">
            <v/>
          </cell>
          <cell r="BM1018" t="str">
            <v/>
          </cell>
          <cell r="BN1018" t="str">
            <v/>
          </cell>
        </row>
        <row r="1019">
          <cell r="BE1019" t="str">
            <v/>
          </cell>
          <cell r="BI1019" t="str">
            <v/>
          </cell>
          <cell r="BJ1019" t="str">
            <v/>
          </cell>
          <cell r="BK1019" t="str">
            <v/>
          </cell>
          <cell r="BL1019" t="str">
            <v/>
          </cell>
          <cell r="BM1019" t="str">
            <v/>
          </cell>
          <cell r="BN1019" t="str">
            <v/>
          </cell>
        </row>
        <row r="1020">
          <cell r="BE1020" t="str">
            <v/>
          </cell>
          <cell r="BI1020" t="str">
            <v/>
          </cell>
          <cell r="BJ1020" t="str">
            <v/>
          </cell>
          <cell r="BK1020" t="str">
            <v/>
          </cell>
          <cell r="BL1020" t="str">
            <v/>
          </cell>
          <cell r="BM1020" t="str">
            <v/>
          </cell>
          <cell r="BN1020" t="str">
            <v/>
          </cell>
        </row>
        <row r="1021">
          <cell r="BE1021" t="str">
            <v/>
          </cell>
          <cell r="BI1021" t="str">
            <v/>
          </cell>
          <cell r="BJ1021" t="str">
            <v/>
          </cell>
          <cell r="BK1021" t="str">
            <v/>
          </cell>
          <cell r="BL1021" t="str">
            <v/>
          </cell>
          <cell r="BM1021" t="str">
            <v/>
          </cell>
          <cell r="BN1021" t="str">
            <v/>
          </cell>
        </row>
        <row r="1022">
          <cell r="BE1022" t="str">
            <v/>
          </cell>
          <cell r="BI1022" t="str">
            <v/>
          </cell>
          <cell r="BJ1022" t="str">
            <v/>
          </cell>
          <cell r="BK1022" t="str">
            <v/>
          </cell>
          <cell r="BL1022" t="str">
            <v/>
          </cell>
          <cell r="BM1022" t="str">
            <v/>
          </cell>
          <cell r="BN1022" t="str">
            <v/>
          </cell>
        </row>
        <row r="1023">
          <cell r="BE1023" t="str">
            <v/>
          </cell>
          <cell r="BI1023" t="str">
            <v/>
          </cell>
          <cell r="BJ1023" t="str">
            <v/>
          </cell>
          <cell r="BK1023" t="str">
            <v/>
          </cell>
          <cell r="BL1023" t="str">
            <v/>
          </cell>
          <cell r="BM1023" t="str">
            <v/>
          </cell>
          <cell r="BN1023" t="str">
            <v/>
          </cell>
        </row>
        <row r="1024">
          <cell r="BE1024" t="str">
            <v/>
          </cell>
          <cell r="BI1024" t="str">
            <v/>
          </cell>
          <cell r="BJ1024" t="str">
            <v/>
          </cell>
          <cell r="BK1024" t="str">
            <v/>
          </cell>
          <cell r="BL1024" t="str">
            <v/>
          </cell>
          <cell r="BM1024" t="str">
            <v/>
          </cell>
          <cell r="BN1024" t="str">
            <v/>
          </cell>
        </row>
        <row r="1025">
          <cell r="BE1025" t="str">
            <v/>
          </cell>
          <cell r="BI1025" t="str">
            <v/>
          </cell>
          <cell r="BJ1025" t="str">
            <v/>
          </cell>
          <cell r="BK1025" t="str">
            <v/>
          </cell>
          <cell r="BL1025" t="str">
            <v/>
          </cell>
          <cell r="BM1025" t="str">
            <v/>
          </cell>
          <cell r="BN1025" t="str">
            <v/>
          </cell>
        </row>
        <row r="1026">
          <cell r="BE1026" t="str">
            <v/>
          </cell>
          <cell r="BI1026" t="str">
            <v/>
          </cell>
          <cell r="BJ1026" t="str">
            <v/>
          </cell>
          <cell r="BK1026" t="str">
            <v/>
          </cell>
          <cell r="BL1026" t="str">
            <v/>
          </cell>
          <cell r="BM1026" t="str">
            <v/>
          </cell>
          <cell r="BN1026" t="str">
            <v/>
          </cell>
        </row>
        <row r="1027">
          <cell r="BE1027" t="str">
            <v/>
          </cell>
          <cell r="BI1027" t="str">
            <v/>
          </cell>
          <cell r="BJ1027" t="str">
            <v/>
          </cell>
          <cell r="BK1027" t="str">
            <v/>
          </cell>
          <cell r="BL1027" t="str">
            <v/>
          </cell>
          <cell r="BM1027" t="str">
            <v/>
          </cell>
          <cell r="BN1027" t="str">
            <v/>
          </cell>
        </row>
        <row r="1028">
          <cell r="BE1028" t="str">
            <v/>
          </cell>
          <cell r="BI1028" t="str">
            <v/>
          </cell>
          <cell r="BJ1028" t="str">
            <v/>
          </cell>
          <cell r="BK1028" t="str">
            <v/>
          </cell>
          <cell r="BL1028" t="str">
            <v/>
          </cell>
          <cell r="BM1028" t="str">
            <v/>
          </cell>
          <cell r="BN1028" t="str">
            <v/>
          </cell>
        </row>
        <row r="1029">
          <cell r="BE1029" t="str">
            <v/>
          </cell>
          <cell r="BI1029" t="str">
            <v/>
          </cell>
          <cell r="BJ1029" t="str">
            <v/>
          </cell>
          <cell r="BK1029" t="str">
            <v/>
          </cell>
          <cell r="BL1029" t="str">
            <v/>
          </cell>
          <cell r="BM1029" t="str">
            <v/>
          </cell>
          <cell r="BN1029" t="str">
            <v/>
          </cell>
        </row>
        <row r="1030">
          <cell r="BE1030" t="str">
            <v/>
          </cell>
          <cell r="BI1030" t="str">
            <v/>
          </cell>
          <cell r="BJ1030" t="str">
            <v/>
          </cell>
          <cell r="BK1030" t="str">
            <v/>
          </cell>
          <cell r="BL1030" t="str">
            <v/>
          </cell>
          <cell r="BM1030" t="str">
            <v/>
          </cell>
          <cell r="BN1030" t="str">
            <v/>
          </cell>
        </row>
        <row r="1031">
          <cell r="BE1031" t="str">
            <v/>
          </cell>
          <cell r="BI1031" t="str">
            <v/>
          </cell>
          <cell r="BJ1031" t="str">
            <v/>
          </cell>
          <cell r="BK1031" t="str">
            <v/>
          </cell>
          <cell r="BL1031" t="str">
            <v/>
          </cell>
          <cell r="BM1031" t="str">
            <v/>
          </cell>
          <cell r="BN1031" t="str">
            <v/>
          </cell>
        </row>
        <row r="1032">
          <cell r="BE1032" t="str">
            <v/>
          </cell>
          <cell r="BI1032" t="str">
            <v/>
          </cell>
          <cell r="BJ1032" t="str">
            <v/>
          </cell>
          <cell r="BK1032" t="str">
            <v/>
          </cell>
          <cell r="BL1032" t="str">
            <v/>
          </cell>
          <cell r="BM1032" t="str">
            <v/>
          </cell>
          <cell r="BN1032" t="str">
            <v/>
          </cell>
        </row>
        <row r="1033">
          <cell r="BE1033" t="str">
            <v/>
          </cell>
          <cell r="BI1033" t="str">
            <v/>
          </cell>
          <cell r="BJ1033" t="str">
            <v/>
          </cell>
          <cell r="BK1033" t="str">
            <v/>
          </cell>
          <cell r="BL1033" t="str">
            <v/>
          </cell>
          <cell r="BM1033" t="str">
            <v/>
          </cell>
          <cell r="BN1033" t="str">
            <v/>
          </cell>
        </row>
        <row r="1034">
          <cell r="BE1034" t="str">
            <v/>
          </cell>
          <cell r="BI1034" t="str">
            <v/>
          </cell>
          <cell r="BJ1034" t="str">
            <v/>
          </cell>
          <cell r="BK1034" t="str">
            <v/>
          </cell>
          <cell r="BL1034" t="str">
            <v/>
          </cell>
          <cell r="BM1034" t="str">
            <v/>
          </cell>
          <cell r="BN1034" t="str">
            <v/>
          </cell>
        </row>
        <row r="1035">
          <cell r="BE1035" t="str">
            <v/>
          </cell>
          <cell r="BI1035" t="str">
            <v/>
          </cell>
          <cell r="BJ1035" t="str">
            <v/>
          </cell>
          <cell r="BK1035" t="str">
            <v/>
          </cell>
          <cell r="BL1035" t="str">
            <v/>
          </cell>
          <cell r="BM1035" t="str">
            <v/>
          </cell>
          <cell r="BN1035" t="str">
            <v/>
          </cell>
        </row>
        <row r="1036">
          <cell r="BE1036" t="str">
            <v/>
          </cell>
          <cell r="BI1036" t="str">
            <v/>
          </cell>
          <cell r="BJ1036" t="str">
            <v/>
          </cell>
          <cell r="BK1036" t="str">
            <v/>
          </cell>
          <cell r="BL1036" t="str">
            <v/>
          </cell>
          <cell r="BM1036" t="str">
            <v/>
          </cell>
          <cell r="BN1036" t="str">
            <v/>
          </cell>
        </row>
        <row r="1037">
          <cell r="BE1037" t="str">
            <v/>
          </cell>
          <cell r="BI1037" t="str">
            <v/>
          </cell>
          <cell r="BJ1037" t="str">
            <v/>
          </cell>
          <cell r="BK1037" t="str">
            <v/>
          </cell>
          <cell r="BL1037" t="str">
            <v/>
          </cell>
          <cell r="BM1037" t="str">
            <v/>
          </cell>
          <cell r="BN1037" t="str">
            <v/>
          </cell>
        </row>
        <row r="1038">
          <cell r="BE1038" t="str">
            <v/>
          </cell>
          <cell r="BI1038" t="str">
            <v/>
          </cell>
          <cell r="BJ1038" t="str">
            <v/>
          </cell>
          <cell r="BK1038" t="str">
            <v/>
          </cell>
          <cell r="BL1038" t="str">
            <v/>
          </cell>
          <cell r="BM1038" t="str">
            <v/>
          </cell>
          <cell r="BN1038" t="str">
            <v/>
          </cell>
        </row>
        <row r="1039">
          <cell r="BE1039" t="str">
            <v/>
          </cell>
          <cell r="BI1039" t="str">
            <v/>
          </cell>
          <cell r="BJ1039" t="str">
            <v/>
          </cell>
          <cell r="BK1039" t="str">
            <v/>
          </cell>
          <cell r="BL1039" t="str">
            <v/>
          </cell>
          <cell r="BM1039" t="str">
            <v/>
          </cell>
          <cell r="BN1039" t="str">
            <v/>
          </cell>
        </row>
        <row r="1040">
          <cell r="BE1040" t="str">
            <v/>
          </cell>
          <cell r="BI1040" t="str">
            <v/>
          </cell>
          <cell r="BJ1040" t="str">
            <v/>
          </cell>
          <cell r="BK1040" t="str">
            <v/>
          </cell>
          <cell r="BL1040" t="str">
            <v/>
          </cell>
          <cell r="BM1040" t="str">
            <v/>
          </cell>
          <cell r="BN1040" t="str">
            <v/>
          </cell>
        </row>
        <row r="1041">
          <cell r="BE1041" t="str">
            <v/>
          </cell>
          <cell r="BI1041" t="str">
            <v/>
          </cell>
          <cell r="BJ1041" t="str">
            <v/>
          </cell>
          <cell r="BK1041" t="str">
            <v/>
          </cell>
          <cell r="BL1041" t="str">
            <v/>
          </cell>
          <cell r="BM1041" t="str">
            <v/>
          </cell>
          <cell r="BN1041" t="str">
            <v/>
          </cell>
        </row>
        <row r="1042">
          <cell r="BE1042" t="str">
            <v/>
          </cell>
          <cell r="BI1042" t="str">
            <v/>
          </cell>
          <cell r="BJ1042" t="str">
            <v/>
          </cell>
          <cell r="BK1042" t="str">
            <v/>
          </cell>
          <cell r="BL1042" t="str">
            <v/>
          </cell>
          <cell r="BM1042" t="str">
            <v/>
          </cell>
          <cell r="BN1042" t="str">
            <v/>
          </cell>
        </row>
        <row r="1043">
          <cell r="BE1043" t="str">
            <v/>
          </cell>
          <cell r="BI1043" t="str">
            <v/>
          </cell>
          <cell r="BJ1043" t="str">
            <v/>
          </cell>
          <cell r="BK1043" t="str">
            <v/>
          </cell>
          <cell r="BL1043" t="str">
            <v/>
          </cell>
          <cell r="BM1043" t="str">
            <v/>
          </cell>
          <cell r="BN1043" t="str">
            <v/>
          </cell>
        </row>
        <row r="1044">
          <cell r="BE1044" t="str">
            <v/>
          </cell>
          <cell r="BI1044" t="str">
            <v/>
          </cell>
          <cell r="BJ1044" t="str">
            <v/>
          </cell>
          <cell r="BK1044" t="str">
            <v/>
          </cell>
          <cell r="BL1044" t="str">
            <v/>
          </cell>
          <cell r="BM1044" t="str">
            <v/>
          </cell>
          <cell r="BN1044" t="str">
            <v/>
          </cell>
        </row>
        <row r="1045">
          <cell r="BE1045" t="str">
            <v/>
          </cell>
          <cell r="BI1045" t="str">
            <v/>
          </cell>
          <cell r="BJ1045" t="str">
            <v/>
          </cell>
          <cell r="BK1045" t="str">
            <v/>
          </cell>
          <cell r="BL1045" t="str">
            <v/>
          </cell>
          <cell r="BM1045" t="str">
            <v/>
          </cell>
          <cell r="BN1045" t="str">
            <v/>
          </cell>
        </row>
        <row r="1046">
          <cell r="BE1046" t="str">
            <v/>
          </cell>
          <cell r="BI1046" t="str">
            <v/>
          </cell>
          <cell r="BJ1046" t="str">
            <v/>
          </cell>
          <cell r="BK1046" t="str">
            <v/>
          </cell>
          <cell r="BL1046" t="str">
            <v/>
          </cell>
          <cell r="BM1046" t="str">
            <v/>
          </cell>
          <cell r="BN1046" t="str">
            <v/>
          </cell>
        </row>
        <row r="1047">
          <cell r="BE1047" t="str">
            <v/>
          </cell>
          <cell r="BI1047" t="str">
            <v/>
          </cell>
          <cell r="BJ1047" t="str">
            <v/>
          </cell>
          <cell r="BK1047" t="str">
            <v/>
          </cell>
          <cell r="BL1047" t="str">
            <v/>
          </cell>
          <cell r="BM1047" t="str">
            <v/>
          </cell>
          <cell r="BN1047" t="str">
            <v/>
          </cell>
        </row>
        <row r="1048">
          <cell r="BE1048" t="str">
            <v/>
          </cell>
          <cell r="BI1048" t="str">
            <v/>
          </cell>
          <cell r="BJ1048" t="str">
            <v/>
          </cell>
          <cell r="BK1048" t="str">
            <v/>
          </cell>
          <cell r="BL1048" t="str">
            <v/>
          </cell>
          <cell r="BM1048" t="str">
            <v/>
          </cell>
          <cell r="BN1048" t="str">
            <v/>
          </cell>
        </row>
        <row r="1049">
          <cell r="BE1049" t="str">
            <v/>
          </cell>
          <cell r="BI1049" t="str">
            <v/>
          </cell>
          <cell r="BJ1049" t="str">
            <v/>
          </cell>
          <cell r="BK1049" t="str">
            <v/>
          </cell>
          <cell r="BL1049" t="str">
            <v/>
          </cell>
          <cell r="BM1049" t="str">
            <v/>
          </cell>
          <cell r="BN1049" t="str">
            <v/>
          </cell>
        </row>
        <row r="1050">
          <cell r="BE1050" t="str">
            <v/>
          </cell>
          <cell r="BI1050" t="str">
            <v/>
          </cell>
          <cell r="BJ1050" t="str">
            <v/>
          </cell>
          <cell r="BK1050" t="str">
            <v/>
          </cell>
          <cell r="BL1050" t="str">
            <v/>
          </cell>
          <cell r="BM1050" t="str">
            <v/>
          </cell>
          <cell r="BN1050" t="str">
            <v/>
          </cell>
        </row>
        <row r="1051">
          <cell r="BE1051" t="str">
            <v/>
          </cell>
          <cell r="BI1051" t="str">
            <v/>
          </cell>
          <cell r="BJ1051" t="str">
            <v/>
          </cell>
          <cell r="BK1051" t="str">
            <v/>
          </cell>
          <cell r="BL1051" t="str">
            <v/>
          </cell>
          <cell r="BM1051" t="str">
            <v/>
          </cell>
          <cell r="BN1051" t="str">
            <v/>
          </cell>
        </row>
        <row r="1052">
          <cell r="BE1052" t="str">
            <v/>
          </cell>
          <cell r="BI1052" t="str">
            <v/>
          </cell>
          <cell r="BJ1052" t="str">
            <v/>
          </cell>
          <cell r="BK1052" t="str">
            <v/>
          </cell>
          <cell r="BL1052" t="str">
            <v/>
          </cell>
          <cell r="BM1052" t="str">
            <v/>
          </cell>
          <cell r="BN1052" t="str">
            <v/>
          </cell>
        </row>
        <row r="1053">
          <cell r="BE1053" t="str">
            <v/>
          </cell>
          <cell r="BI1053" t="str">
            <v/>
          </cell>
          <cell r="BJ1053" t="str">
            <v/>
          </cell>
          <cell r="BK1053" t="str">
            <v/>
          </cell>
          <cell r="BL1053" t="str">
            <v/>
          </cell>
          <cell r="BM1053" t="str">
            <v/>
          </cell>
          <cell r="BN1053" t="str">
            <v/>
          </cell>
        </row>
        <row r="1054">
          <cell r="BE1054" t="str">
            <v/>
          </cell>
          <cell r="BI1054" t="str">
            <v/>
          </cell>
          <cell r="BJ1054" t="str">
            <v/>
          </cell>
          <cell r="BK1054" t="str">
            <v/>
          </cell>
          <cell r="BL1054" t="str">
            <v/>
          </cell>
          <cell r="BM1054" t="str">
            <v/>
          </cell>
          <cell r="BN1054" t="str">
            <v/>
          </cell>
        </row>
        <row r="1055">
          <cell r="BE1055" t="str">
            <v/>
          </cell>
          <cell r="BI1055" t="str">
            <v/>
          </cell>
          <cell r="BJ1055" t="str">
            <v/>
          </cell>
          <cell r="BK1055" t="str">
            <v/>
          </cell>
          <cell r="BL1055" t="str">
            <v/>
          </cell>
          <cell r="BM1055" t="str">
            <v/>
          </cell>
          <cell r="BN1055" t="str">
            <v/>
          </cell>
        </row>
        <row r="1056">
          <cell r="BE1056" t="str">
            <v/>
          </cell>
          <cell r="BI1056" t="str">
            <v/>
          </cell>
          <cell r="BJ1056" t="str">
            <v/>
          </cell>
          <cell r="BK1056" t="str">
            <v/>
          </cell>
          <cell r="BL1056" t="str">
            <v/>
          </cell>
          <cell r="BM1056" t="str">
            <v/>
          </cell>
          <cell r="BN1056" t="str">
            <v/>
          </cell>
        </row>
        <row r="1057">
          <cell r="BE1057" t="str">
            <v/>
          </cell>
          <cell r="BI1057" t="str">
            <v/>
          </cell>
          <cell r="BJ1057" t="str">
            <v/>
          </cell>
          <cell r="BK1057" t="str">
            <v/>
          </cell>
          <cell r="BL1057" t="str">
            <v/>
          </cell>
          <cell r="BM1057" t="str">
            <v/>
          </cell>
          <cell r="BN1057" t="str">
            <v/>
          </cell>
        </row>
        <row r="1058">
          <cell r="BE1058" t="str">
            <v/>
          </cell>
          <cell r="BI1058" t="str">
            <v/>
          </cell>
          <cell r="BJ1058" t="str">
            <v/>
          </cell>
          <cell r="BK1058" t="str">
            <v/>
          </cell>
          <cell r="BL1058" t="str">
            <v/>
          </cell>
          <cell r="BM1058" t="str">
            <v/>
          </cell>
          <cell r="BN1058" t="str">
            <v/>
          </cell>
        </row>
        <row r="1059">
          <cell r="BE1059" t="str">
            <v/>
          </cell>
          <cell r="BI1059" t="str">
            <v/>
          </cell>
          <cell r="BJ1059" t="str">
            <v/>
          </cell>
          <cell r="BK1059" t="str">
            <v/>
          </cell>
          <cell r="BL1059" t="str">
            <v/>
          </cell>
          <cell r="BM1059" t="str">
            <v/>
          </cell>
          <cell r="BN1059" t="str">
            <v/>
          </cell>
        </row>
        <row r="1060">
          <cell r="BE1060" t="str">
            <v/>
          </cell>
          <cell r="BI1060" t="str">
            <v/>
          </cell>
          <cell r="BJ1060" t="str">
            <v/>
          </cell>
          <cell r="BK1060" t="str">
            <v/>
          </cell>
          <cell r="BL1060" t="str">
            <v/>
          </cell>
          <cell r="BM1060" t="str">
            <v/>
          </cell>
          <cell r="BN1060" t="str">
            <v/>
          </cell>
        </row>
        <row r="1061">
          <cell r="BE1061" t="str">
            <v/>
          </cell>
          <cell r="BI1061" t="str">
            <v/>
          </cell>
          <cell r="BJ1061" t="str">
            <v/>
          </cell>
          <cell r="BK1061" t="str">
            <v/>
          </cell>
          <cell r="BL1061" t="str">
            <v/>
          </cell>
          <cell r="BM1061" t="str">
            <v/>
          </cell>
          <cell r="BN1061" t="str">
            <v/>
          </cell>
        </row>
        <row r="1062">
          <cell r="BE1062" t="str">
            <v/>
          </cell>
          <cell r="BI1062" t="str">
            <v/>
          </cell>
          <cell r="BJ1062" t="str">
            <v/>
          </cell>
          <cell r="BK1062" t="str">
            <v/>
          </cell>
          <cell r="BL1062" t="str">
            <v/>
          </cell>
          <cell r="BM1062" t="str">
            <v/>
          </cell>
          <cell r="BN1062" t="str">
            <v/>
          </cell>
        </row>
        <row r="1063">
          <cell r="BE1063" t="str">
            <v/>
          </cell>
          <cell r="BI1063" t="str">
            <v/>
          </cell>
          <cell r="BJ1063" t="str">
            <v/>
          </cell>
          <cell r="BK1063" t="str">
            <v/>
          </cell>
          <cell r="BL1063" t="str">
            <v/>
          </cell>
          <cell r="BM1063" t="str">
            <v/>
          </cell>
          <cell r="BN1063" t="str">
            <v/>
          </cell>
        </row>
        <row r="1064">
          <cell r="BE1064" t="str">
            <v/>
          </cell>
          <cell r="BI1064" t="str">
            <v/>
          </cell>
          <cell r="BJ1064" t="str">
            <v/>
          </cell>
          <cell r="BK1064" t="str">
            <v/>
          </cell>
          <cell r="BL1064" t="str">
            <v/>
          </cell>
          <cell r="BM1064" t="str">
            <v/>
          </cell>
          <cell r="BN1064" t="str">
            <v/>
          </cell>
        </row>
        <row r="1065">
          <cell r="BE1065" t="str">
            <v/>
          </cell>
          <cell r="BI1065" t="str">
            <v/>
          </cell>
          <cell r="BJ1065" t="str">
            <v/>
          </cell>
          <cell r="BK1065" t="str">
            <v/>
          </cell>
          <cell r="BL1065" t="str">
            <v/>
          </cell>
          <cell r="BM1065" t="str">
            <v/>
          </cell>
          <cell r="BN1065" t="str">
            <v/>
          </cell>
        </row>
        <row r="1066">
          <cell r="BE1066" t="str">
            <v/>
          </cell>
          <cell r="BI1066" t="str">
            <v/>
          </cell>
          <cell r="BJ1066" t="str">
            <v/>
          </cell>
          <cell r="BK1066" t="str">
            <v/>
          </cell>
          <cell r="BL1066" t="str">
            <v/>
          </cell>
          <cell r="BM1066" t="str">
            <v/>
          </cell>
          <cell r="BN1066" t="str">
            <v/>
          </cell>
        </row>
        <row r="1067">
          <cell r="BE1067" t="str">
            <v/>
          </cell>
          <cell r="BI1067" t="str">
            <v/>
          </cell>
          <cell r="BJ1067" t="str">
            <v/>
          </cell>
          <cell r="BK1067" t="str">
            <v/>
          </cell>
          <cell r="BL1067" t="str">
            <v/>
          </cell>
          <cell r="BM1067" t="str">
            <v/>
          </cell>
          <cell r="BN1067" t="str">
            <v/>
          </cell>
        </row>
        <row r="1068">
          <cell r="BE1068" t="str">
            <v/>
          </cell>
          <cell r="BI1068" t="str">
            <v/>
          </cell>
          <cell r="BJ1068" t="str">
            <v/>
          </cell>
          <cell r="BK1068" t="str">
            <v/>
          </cell>
          <cell r="BL1068" t="str">
            <v/>
          </cell>
          <cell r="BM1068" t="str">
            <v/>
          </cell>
          <cell r="BN1068" t="str">
            <v/>
          </cell>
        </row>
        <row r="1069">
          <cell r="BE1069" t="str">
            <v/>
          </cell>
          <cell r="BI1069" t="str">
            <v/>
          </cell>
          <cell r="BJ1069" t="str">
            <v/>
          </cell>
          <cell r="BK1069" t="str">
            <v/>
          </cell>
          <cell r="BL1069" t="str">
            <v/>
          </cell>
          <cell r="BM1069" t="str">
            <v/>
          </cell>
          <cell r="BN1069" t="str">
            <v/>
          </cell>
        </row>
        <row r="1070">
          <cell r="BE1070" t="str">
            <v/>
          </cell>
          <cell r="BI1070" t="str">
            <v/>
          </cell>
          <cell r="BJ1070" t="str">
            <v/>
          </cell>
          <cell r="BK1070" t="str">
            <v/>
          </cell>
          <cell r="BL1070" t="str">
            <v/>
          </cell>
          <cell r="BM1070" t="str">
            <v/>
          </cell>
          <cell r="BN1070" t="str">
            <v/>
          </cell>
        </row>
        <row r="1071">
          <cell r="BE1071" t="str">
            <v/>
          </cell>
          <cell r="BI1071" t="str">
            <v/>
          </cell>
          <cell r="BJ1071" t="str">
            <v/>
          </cell>
          <cell r="BK1071" t="str">
            <v/>
          </cell>
          <cell r="BL1071" t="str">
            <v/>
          </cell>
          <cell r="BM1071" t="str">
            <v/>
          </cell>
          <cell r="BN1071" t="str">
            <v/>
          </cell>
        </row>
        <row r="1072">
          <cell r="BE1072" t="str">
            <v/>
          </cell>
          <cell r="BI1072" t="str">
            <v/>
          </cell>
          <cell r="BJ1072" t="str">
            <v/>
          </cell>
          <cell r="BK1072" t="str">
            <v/>
          </cell>
          <cell r="BL1072" t="str">
            <v/>
          </cell>
          <cell r="BM1072" t="str">
            <v/>
          </cell>
          <cell r="BN1072" t="str">
            <v/>
          </cell>
        </row>
        <row r="1073">
          <cell r="BE1073" t="str">
            <v/>
          </cell>
          <cell r="BI1073" t="str">
            <v/>
          </cell>
          <cell r="BJ1073" t="str">
            <v/>
          </cell>
          <cell r="BK1073" t="str">
            <v/>
          </cell>
          <cell r="BL1073" t="str">
            <v/>
          </cell>
          <cell r="BM1073" t="str">
            <v/>
          </cell>
          <cell r="BN1073" t="str">
            <v/>
          </cell>
        </row>
        <row r="1074">
          <cell r="BE1074" t="str">
            <v/>
          </cell>
          <cell r="BI1074" t="str">
            <v/>
          </cell>
          <cell r="BJ1074" t="str">
            <v/>
          </cell>
          <cell r="BK1074" t="str">
            <v/>
          </cell>
          <cell r="BL1074" t="str">
            <v/>
          </cell>
          <cell r="BM1074" t="str">
            <v/>
          </cell>
          <cell r="BN1074" t="str">
            <v/>
          </cell>
        </row>
        <row r="1075">
          <cell r="BE1075" t="str">
            <v/>
          </cell>
          <cell r="BI1075" t="str">
            <v/>
          </cell>
          <cell r="BJ1075" t="str">
            <v/>
          </cell>
          <cell r="BK1075" t="str">
            <v/>
          </cell>
          <cell r="BL1075" t="str">
            <v/>
          </cell>
          <cell r="BM1075" t="str">
            <v/>
          </cell>
          <cell r="BN1075" t="str">
            <v/>
          </cell>
        </row>
        <row r="1076">
          <cell r="BE1076" t="str">
            <v/>
          </cell>
          <cell r="BI1076" t="str">
            <v/>
          </cell>
          <cell r="BJ1076" t="str">
            <v/>
          </cell>
          <cell r="BK1076" t="str">
            <v/>
          </cell>
          <cell r="BL1076" t="str">
            <v/>
          </cell>
          <cell r="BM1076" t="str">
            <v/>
          </cell>
          <cell r="BN1076" t="str">
            <v/>
          </cell>
        </row>
        <row r="1077">
          <cell r="BE1077" t="str">
            <v/>
          </cell>
          <cell r="BI1077" t="str">
            <v/>
          </cell>
          <cell r="BJ1077" t="str">
            <v/>
          </cell>
          <cell r="BK1077" t="str">
            <v/>
          </cell>
          <cell r="BL1077" t="str">
            <v/>
          </cell>
          <cell r="BM1077" t="str">
            <v/>
          </cell>
          <cell r="BN1077" t="str">
            <v/>
          </cell>
        </row>
        <row r="1078">
          <cell r="BE1078" t="str">
            <v/>
          </cell>
          <cell r="BI1078" t="str">
            <v/>
          </cell>
          <cell r="BJ1078" t="str">
            <v/>
          </cell>
          <cell r="BK1078" t="str">
            <v/>
          </cell>
          <cell r="BL1078" t="str">
            <v/>
          </cell>
          <cell r="BM1078" t="str">
            <v/>
          </cell>
          <cell r="BN1078" t="str">
            <v/>
          </cell>
        </row>
        <row r="1079">
          <cell r="BE1079" t="str">
            <v/>
          </cell>
          <cell r="BI1079" t="str">
            <v/>
          </cell>
          <cell r="BJ1079" t="str">
            <v/>
          </cell>
          <cell r="BK1079" t="str">
            <v/>
          </cell>
          <cell r="BL1079" t="str">
            <v/>
          </cell>
          <cell r="BM1079" t="str">
            <v/>
          </cell>
          <cell r="BN1079" t="str">
            <v/>
          </cell>
        </row>
        <row r="1080">
          <cell r="BE1080" t="str">
            <v/>
          </cell>
          <cell r="BI1080" t="str">
            <v/>
          </cell>
          <cell r="BJ1080" t="str">
            <v/>
          </cell>
          <cell r="BK1080" t="str">
            <v/>
          </cell>
          <cell r="BL1080" t="str">
            <v/>
          </cell>
          <cell r="BM1080" t="str">
            <v/>
          </cell>
          <cell r="BN1080" t="str">
            <v/>
          </cell>
        </row>
        <row r="1081">
          <cell r="BE1081" t="str">
            <v/>
          </cell>
          <cell r="BI1081" t="str">
            <v/>
          </cell>
          <cell r="BJ1081" t="str">
            <v/>
          </cell>
          <cell r="BK1081" t="str">
            <v/>
          </cell>
          <cell r="BL1081" t="str">
            <v/>
          </cell>
          <cell r="BM1081" t="str">
            <v/>
          </cell>
          <cell r="BN1081" t="str">
            <v/>
          </cell>
        </row>
        <row r="1082">
          <cell r="BE1082" t="str">
            <v/>
          </cell>
          <cell r="BI1082" t="str">
            <v/>
          </cell>
          <cell r="BJ1082" t="str">
            <v/>
          </cell>
          <cell r="BK1082" t="str">
            <v/>
          </cell>
          <cell r="BL1082" t="str">
            <v/>
          </cell>
          <cell r="BM1082" t="str">
            <v/>
          </cell>
          <cell r="BN1082" t="str">
            <v/>
          </cell>
        </row>
        <row r="1083">
          <cell r="BE1083" t="str">
            <v/>
          </cell>
          <cell r="BI1083" t="str">
            <v/>
          </cell>
          <cell r="BJ1083" t="str">
            <v/>
          </cell>
          <cell r="BK1083" t="str">
            <v/>
          </cell>
          <cell r="BL1083" t="str">
            <v/>
          </cell>
          <cell r="BM1083" t="str">
            <v/>
          </cell>
          <cell r="BN1083" t="str">
            <v/>
          </cell>
        </row>
        <row r="1084">
          <cell r="BE1084" t="str">
            <v/>
          </cell>
          <cell r="BI1084" t="str">
            <v/>
          </cell>
          <cell r="BJ1084" t="str">
            <v/>
          </cell>
          <cell r="BK1084" t="str">
            <v/>
          </cell>
          <cell r="BL1084" t="str">
            <v/>
          </cell>
          <cell r="BM1084" t="str">
            <v/>
          </cell>
          <cell r="BN1084" t="str">
            <v/>
          </cell>
        </row>
        <row r="1085">
          <cell r="BE1085" t="str">
            <v/>
          </cell>
          <cell r="BI1085" t="str">
            <v/>
          </cell>
          <cell r="BJ1085" t="str">
            <v/>
          </cell>
          <cell r="BK1085" t="str">
            <v/>
          </cell>
          <cell r="BL1085" t="str">
            <v/>
          </cell>
          <cell r="BM1085" t="str">
            <v/>
          </cell>
          <cell r="BN1085" t="str">
            <v/>
          </cell>
        </row>
        <row r="1086">
          <cell r="BE1086" t="str">
            <v/>
          </cell>
          <cell r="BI1086" t="str">
            <v/>
          </cell>
          <cell r="BJ1086" t="str">
            <v/>
          </cell>
          <cell r="BK1086" t="str">
            <v/>
          </cell>
          <cell r="BL1086" t="str">
            <v/>
          </cell>
          <cell r="BM1086" t="str">
            <v/>
          </cell>
          <cell r="BN1086" t="str">
            <v/>
          </cell>
        </row>
        <row r="1087">
          <cell r="BE1087" t="str">
            <v/>
          </cell>
          <cell r="BI1087" t="str">
            <v/>
          </cell>
          <cell r="BJ1087" t="str">
            <v/>
          </cell>
          <cell r="BK1087" t="str">
            <v/>
          </cell>
          <cell r="BL1087" t="str">
            <v/>
          </cell>
          <cell r="BM1087" t="str">
            <v/>
          </cell>
          <cell r="BN1087" t="str">
            <v/>
          </cell>
        </row>
        <row r="1088">
          <cell r="BE1088" t="str">
            <v/>
          </cell>
          <cell r="BI1088" t="str">
            <v/>
          </cell>
          <cell r="BJ1088" t="str">
            <v/>
          </cell>
          <cell r="BK1088" t="str">
            <v/>
          </cell>
          <cell r="BL1088" t="str">
            <v/>
          </cell>
          <cell r="BM1088" t="str">
            <v/>
          </cell>
          <cell r="BN1088" t="str">
            <v/>
          </cell>
        </row>
        <row r="1089">
          <cell r="BE1089" t="str">
            <v/>
          </cell>
          <cell r="BI1089" t="str">
            <v/>
          </cell>
          <cell r="BJ1089" t="str">
            <v/>
          </cell>
          <cell r="BK1089" t="str">
            <v/>
          </cell>
          <cell r="BL1089" t="str">
            <v/>
          </cell>
          <cell r="BM1089" t="str">
            <v/>
          </cell>
          <cell r="BN1089" t="str">
            <v/>
          </cell>
        </row>
        <row r="1090">
          <cell r="BE1090" t="str">
            <v/>
          </cell>
          <cell r="BI1090" t="str">
            <v/>
          </cell>
          <cell r="BJ1090" t="str">
            <v/>
          </cell>
          <cell r="BK1090" t="str">
            <v/>
          </cell>
          <cell r="BL1090" t="str">
            <v/>
          </cell>
          <cell r="BM1090" t="str">
            <v/>
          </cell>
          <cell r="BN1090" t="str">
            <v/>
          </cell>
        </row>
        <row r="1091">
          <cell r="BE1091" t="str">
            <v/>
          </cell>
          <cell r="BI1091" t="str">
            <v/>
          </cell>
          <cell r="BJ1091" t="str">
            <v/>
          </cell>
          <cell r="BK1091" t="str">
            <v/>
          </cell>
          <cell r="BL1091" t="str">
            <v/>
          </cell>
          <cell r="BM1091" t="str">
            <v/>
          </cell>
          <cell r="BN1091" t="str">
            <v/>
          </cell>
        </row>
        <row r="1092">
          <cell r="BE1092" t="str">
            <v/>
          </cell>
          <cell r="BI1092" t="str">
            <v/>
          </cell>
          <cell r="BJ1092" t="str">
            <v/>
          </cell>
          <cell r="BK1092" t="str">
            <v/>
          </cell>
          <cell r="BL1092" t="str">
            <v/>
          </cell>
          <cell r="BM1092" t="str">
            <v/>
          </cell>
          <cell r="BN1092" t="str">
            <v/>
          </cell>
        </row>
        <row r="1093">
          <cell r="BE1093" t="str">
            <v/>
          </cell>
          <cell r="BI1093" t="str">
            <v/>
          </cell>
          <cell r="BJ1093" t="str">
            <v/>
          </cell>
          <cell r="BK1093" t="str">
            <v/>
          </cell>
          <cell r="BL1093" t="str">
            <v/>
          </cell>
          <cell r="BM1093" t="str">
            <v/>
          </cell>
          <cell r="BN1093" t="str">
            <v/>
          </cell>
        </row>
        <row r="1094">
          <cell r="BE1094" t="str">
            <v/>
          </cell>
          <cell r="BI1094" t="str">
            <v/>
          </cell>
          <cell r="BJ1094" t="str">
            <v/>
          </cell>
          <cell r="BK1094" t="str">
            <v/>
          </cell>
          <cell r="BL1094" t="str">
            <v/>
          </cell>
          <cell r="BM1094" t="str">
            <v/>
          </cell>
          <cell r="BN1094" t="str">
            <v/>
          </cell>
        </row>
        <row r="1095">
          <cell r="BE1095" t="str">
            <v/>
          </cell>
          <cell r="BI1095" t="str">
            <v/>
          </cell>
          <cell r="BJ1095" t="str">
            <v/>
          </cell>
          <cell r="BK1095" t="str">
            <v/>
          </cell>
          <cell r="BL1095" t="str">
            <v/>
          </cell>
          <cell r="BM1095" t="str">
            <v/>
          </cell>
          <cell r="BN1095" t="str">
            <v/>
          </cell>
        </row>
        <row r="1096">
          <cell r="BE1096" t="str">
            <v/>
          </cell>
          <cell r="BI1096" t="str">
            <v/>
          </cell>
          <cell r="BJ1096" t="str">
            <v/>
          </cell>
          <cell r="BK1096" t="str">
            <v/>
          </cell>
          <cell r="BL1096" t="str">
            <v/>
          </cell>
          <cell r="BM1096" t="str">
            <v/>
          </cell>
          <cell r="BN1096" t="str">
            <v/>
          </cell>
        </row>
        <row r="1097">
          <cell r="BE1097" t="str">
            <v/>
          </cell>
          <cell r="BI1097" t="str">
            <v/>
          </cell>
          <cell r="BJ1097" t="str">
            <v/>
          </cell>
          <cell r="BK1097" t="str">
            <v/>
          </cell>
          <cell r="BL1097" t="str">
            <v/>
          </cell>
          <cell r="BM1097" t="str">
            <v/>
          </cell>
          <cell r="BN1097" t="str">
            <v/>
          </cell>
        </row>
        <row r="1098">
          <cell r="BE1098" t="str">
            <v/>
          </cell>
          <cell r="BI1098" t="str">
            <v/>
          </cell>
          <cell r="BJ1098" t="str">
            <v/>
          </cell>
          <cell r="BK1098" t="str">
            <v/>
          </cell>
          <cell r="BL1098" t="str">
            <v/>
          </cell>
          <cell r="BM1098" t="str">
            <v/>
          </cell>
          <cell r="BN1098" t="str">
            <v/>
          </cell>
        </row>
        <row r="1099">
          <cell r="BE1099" t="str">
            <v/>
          </cell>
          <cell r="BI1099" t="str">
            <v/>
          </cell>
          <cell r="BJ1099" t="str">
            <v/>
          </cell>
          <cell r="BK1099" t="str">
            <v/>
          </cell>
          <cell r="BL1099" t="str">
            <v/>
          </cell>
          <cell r="BM1099" t="str">
            <v/>
          </cell>
          <cell r="BN1099" t="str">
            <v/>
          </cell>
        </row>
        <row r="1100">
          <cell r="BE1100" t="str">
            <v/>
          </cell>
          <cell r="BI1100" t="str">
            <v/>
          </cell>
          <cell r="BJ1100" t="str">
            <v/>
          </cell>
          <cell r="BK1100" t="str">
            <v/>
          </cell>
          <cell r="BL1100" t="str">
            <v/>
          </cell>
          <cell r="BM1100" t="str">
            <v/>
          </cell>
          <cell r="BN1100" t="str">
            <v/>
          </cell>
        </row>
        <row r="1101">
          <cell r="BE1101" t="str">
            <v/>
          </cell>
          <cell r="BI1101" t="str">
            <v/>
          </cell>
          <cell r="BJ1101" t="str">
            <v/>
          </cell>
          <cell r="BK1101" t="str">
            <v/>
          </cell>
          <cell r="BL1101" t="str">
            <v/>
          </cell>
          <cell r="BM1101" t="str">
            <v/>
          </cell>
          <cell r="BN1101" t="str">
            <v/>
          </cell>
        </row>
        <row r="1102">
          <cell r="BE1102" t="str">
            <v/>
          </cell>
          <cell r="BI1102" t="str">
            <v/>
          </cell>
          <cell r="BJ1102" t="str">
            <v/>
          </cell>
          <cell r="BK1102" t="str">
            <v/>
          </cell>
          <cell r="BL1102" t="str">
            <v/>
          </cell>
          <cell r="BM1102" t="str">
            <v/>
          </cell>
          <cell r="BN1102" t="str">
            <v/>
          </cell>
        </row>
        <row r="1103">
          <cell r="BE1103" t="str">
            <v/>
          </cell>
          <cell r="BI1103" t="str">
            <v/>
          </cell>
          <cell r="BJ1103" t="str">
            <v/>
          </cell>
          <cell r="BK1103" t="str">
            <v/>
          </cell>
          <cell r="BL1103" t="str">
            <v/>
          </cell>
          <cell r="BM1103" t="str">
            <v/>
          </cell>
          <cell r="BN1103" t="str">
            <v/>
          </cell>
        </row>
        <row r="1104">
          <cell r="BE1104" t="str">
            <v/>
          </cell>
          <cell r="BI1104" t="str">
            <v/>
          </cell>
          <cell r="BJ1104" t="str">
            <v/>
          </cell>
          <cell r="BK1104" t="str">
            <v/>
          </cell>
          <cell r="BL1104" t="str">
            <v/>
          </cell>
          <cell r="BM1104" t="str">
            <v/>
          </cell>
          <cell r="BN1104" t="str">
            <v/>
          </cell>
        </row>
        <row r="1105">
          <cell r="BE1105" t="str">
            <v/>
          </cell>
          <cell r="BI1105" t="str">
            <v/>
          </cell>
          <cell r="BJ1105" t="str">
            <v/>
          </cell>
          <cell r="BK1105" t="str">
            <v/>
          </cell>
          <cell r="BL1105" t="str">
            <v/>
          </cell>
          <cell r="BM1105" t="str">
            <v/>
          </cell>
          <cell r="BN1105" t="str">
            <v/>
          </cell>
        </row>
        <row r="1106">
          <cell r="BE1106" t="str">
            <v/>
          </cell>
          <cell r="BI1106" t="str">
            <v/>
          </cell>
          <cell r="BJ1106" t="str">
            <v/>
          </cell>
          <cell r="BK1106" t="str">
            <v/>
          </cell>
          <cell r="BL1106" t="str">
            <v/>
          </cell>
          <cell r="BM1106" t="str">
            <v/>
          </cell>
          <cell r="BN1106" t="str">
            <v/>
          </cell>
        </row>
        <row r="1107">
          <cell r="BE1107" t="str">
            <v/>
          </cell>
          <cell r="BI1107" t="str">
            <v/>
          </cell>
          <cell r="BJ1107" t="str">
            <v/>
          </cell>
          <cell r="BK1107" t="str">
            <v/>
          </cell>
          <cell r="BL1107" t="str">
            <v/>
          </cell>
          <cell r="BM1107" t="str">
            <v/>
          </cell>
          <cell r="BN1107" t="str">
            <v/>
          </cell>
        </row>
        <row r="1108">
          <cell r="BE1108" t="str">
            <v/>
          </cell>
          <cell r="BI1108" t="str">
            <v/>
          </cell>
          <cell r="BJ1108" t="str">
            <v/>
          </cell>
          <cell r="BK1108" t="str">
            <v/>
          </cell>
          <cell r="BL1108" t="str">
            <v/>
          </cell>
          <cell r="BM1108" t="str">
            <v/>
          </cell>
          <cell r="BN1108" t="str">
            <v/>
          </cell>
        </row>
        <row r="1109">
          <cell r="BE1109" t="str">
            <v/>
          </cell>
          <cell r="BI1109" t="str">
            <v/>
          </cell>
          <cell r="BJ1109" t="str">
            <v/>
          </cell>
          <cell r="BK1109" t="str">
            <v/>
          </cell>
          <cell r="BL1109" t="str">
            <v/>
          </cell>
          <cell r="BM1109" t="str">
            <v/>
          </cell>
          <cell r="BN1109" t="str">
            <v/>
          </cell>
        </row>
        <row r="1110">
          <cell r="BE1110" t="str">
            <v/>
          </cell>
          <cell r="BI1110" t="str">
            <v/>
          </cell>
          <cell r="BJ1110" t="str">
            <v/>
          </cell>
          <cell r="BK1110" t="str">
            <v/>
          </cell>
          <cell r="BL1110" t="str">
            <v/>
          </cell>
          <cell r="BM1110" t="str">
            <v/>
          </cell>
          <cell r="BN1110" t="str">
            <v/>
          </cell>
        </row>
        <row r="1111">
          <cell r="BE1111" t="str">
            <v/>
          </cell>
          <cell r="BI1111" t="str">
            <v/>
          </cell>
          <cell r="BJ1111" t="str">
            <v/>
          </cell>
          <cell r="BK1111" t="str">
            <v/>
          </cell>
          <cell r="BL1111" t="str">
            <v/>
          </cell>
          <cell r="BM1111" t="str">
            <v/>
          </cell>
          <cell r="BN1111" t="str">
            <v/>
          </cell>
        </row>
        <row r="1112">
          <cell r="BE1112" t="str">
            <v/>
          </cell>
          <cell r="BI1112" t="str">
            <v/>
          </cell>
          <cell r="BJ1112" t="str">
            <v/>
          </cell>
          <cell r="BK1112" t="str">
            <v/>
          </cell>
          <cell r="BL1112" t="str">
            <v/>
          </cell>
          <cell r="BM1112" t="str">
            <v/>
          </cell>
          <cell r="BN1112" t="str">
            <v/>
          </cell>
        </row>
        <row r="1113">
          <cell r="BE1113" t="str">
            <v/>
          </cell>
          <cell r="BI1113" t="str">
            <v/>
          </cell>
          <cell r="BJ1113" t="str">
            <v/>
          </cell>
          <cell r="BK1113" t="str">
            <v/>
          </cell>
          <cell r="BL1113" t="str">
            <v/>
          </cell>
          <cell r="BM1113" t="str">
            <v/>
          </cell>
          <cell r="BN1113" t="str">
            <v/>
          </cell>
        </row>
        <row r="1114">
          <cell r="BE1114" t="str">
            <v/>
          </cell>
          <cell r="BI1114" t="str">
            <v/>
          </cell>
          <cell r="BJ1114" t="str">
            <v/>
          </cell>
          <cell r="BK1114" t="str">
            <v/>
          </cell>
          <cell r="BL1114" t="str">
            <v/>
          </cell>
          <cell r="BM1114" t="str">
            <v/>
          </cell>
          <cell r="BN1114" t="str">
            <v/>
          </cell>
        </row>
        <row r="1115">
          <cell r="BE1115" t="str">
            <v/>
          </cell>
          <cell r="BI1115" t="str">
            <v/>
          </cell>
          <cell r="BJ1115" t="str">
            <v/>
          </cell>
          <cell r="BK1115" t="str">
            <v/>
          </cell>
          <cell r="BL1115" t="str">
            <v/>
          </cell>
          <cell r="BM1115" t="str">
            <v/>
          </cell>
          <cell r="BN1115" t="str">
            <v/>
          </cell>
        </row>
        <row r="1116">
          <cell r="BE1116" t="str">
            <v/>
          </cell>
          <cell r="BI1116" t="str">
            <v/>
          </cell>
          <cell r="BJ1116" t="str">
            <v/>
          </cell>
          <cell r="BK1116" t="str">
            <v/>
          </cell>
          <cell r="BL1116" t="str">
            <v/>
          </cell>
          <cell r="BM1116" t="str">
            <v/>
          </cell>
          <cell r="BN1116" t="str">
            <v/>
          </cell>
        </row>
        <row r="1117">
          <cell r="BE1117" t="str">
            <v/>
          </cell>
          <cell r="BI1117" t="str">
            <v/>
          </cell>
          <cell r="BJ1117" t="str">
            <v/>
          </cell>
          <cell r="BK1117" t="str">
            <v/>
          </cell>
          <cell r="BL1117" t="str">
            <v/>
          </cell>
          <cell r="BM1117" t="str">
            <v/>
          </cell>
          <cell r="BN1117" t="str">
            <v/>
          </cell>
        </row>
        <row r="1118">
          <cell r="BE1118" t="str">
            <v/>
          </cell>
          <cell r="BI1118" t="str">
            <v/>
          </cell>
          <cell r="BJ1118" t="str">
            <v/>
          </cell>
          <cell r="BK1118" t="str">
            <v/>
          </cell>
          <cell r="BL1118" t="str">
            <v/>
          </cell>
          <cell r="BM1118" t="str">
            <v/>
          </cell>
          <cell r="BN1118" t="str">
            <v/>
          </cell>
        </row>
        <row r="1119">
          <cell r="BE1119" t="str">
            <v/>
          </cell>
          <cell r="BI1119" t="str">
            <v/>
          </cell>
          <cell r="BJ1119" t="str">
            <v/>
          </cell>
          <cell r="BK1119" t="str">
            <v/>
          </cell>
          <cell r="BL1119" t="str">
            <v/>
          </cell>
          <cell r="BM1119" t="str">
            <v/>
          </cell>
          <cell r="BN1119" t="str">
            <v/>
          </cell>
        </row>
        <row r="1120">
          <cell r="BE1120" t="str">
            <v/>
          </cell>
          <cell r="BI1120" t="str">
            <v/>
          </cell>
          <cell r="BJ1120" t="str">
            <v/>
          </cell>
          <cell r="BK1120" t="str">
            <v/>
          </cell>
          <cell r="BL1120" t="str">
            <v/>
          </cell>
          <cell r="BM1120" t="str">
            <v/>
          </cell>
          <cell r="BN1120" t="str">
            <v/>
          </cell>
        </row>
        <row r="1121">
          <cell r="BE1121" t="str">
            <v/>
          </cell>
          <cell r="BI1121" t="str">
            <v/>
          </cell>
          <cell r="BJ1121" t="str">
            <v/>
          </cell>
          <cell r="BK1121" t="str">
            <v/>
          </cell>
          <cell r="BL1121" t="str">
            <v/>
          </cell>
          <cell r="BM1121" t="str">
            <v/>
          </cell>
          <cell r="BN1121" t="str">
            <v/>
          </cell>
        </row>
        <row r="1122">
          <cell r="BE1122" t="str">
            <v/>
          </cell>
          <cell r="BI1122" t="str">
            <v/>
          </cell>
          <cell r="BJ1122" t="str">
            <v/>
          </cell>
          <cell r="BK1122" t="str">
            <v/>
          </cell>
          <cell r="BL1122" t="str">
            <v/>
          </cell>
          <cell r="BM1122" t="str">
            <v/>
          </cell>
          <cell r="BN1122" t="str">
            <v/>
          </cell>
        </row>
        <row r="1123">
          <cell r="BE1123" t="str">
            <v/>
          </cell>
          <cell r="BI1123" t="str">
            <v/>
          </cell>
          <cell r="BJ1123" t="str">
            <v/>
          </cell>
          <cell r="BK1123" t="str">
            <v/>
          </cell>
          <cell r="BL1123" t="str">
            <v/>
          </cell>
          <cell r="BM1123" t="str">
            <v/>
          </cell>
          <cell r="BN1123" t="str">
            <v/>
          </cell>
        </row>
        <row r="1124">
          <cell r="BE1124" t="str">
            <v/>
          </cell>
          <cell r="BI1124" t="str">
            <v/>
          </cell>
          <cell r="BJ1124" t="str">
            <v/>
          </cell>
          <cell r="BK1124" t="str">
            <v/>
          </cell>
          <cell r="BL1124" t="str">
            <v/>
          </cell>
          <cell r="BM1124" t="str">
            <v/>
          </cell>
          <cell r="BN1124" t="str">
            <v/>
          </cell>
        </row>
        <row r="1125">
          <cell r="BE1125" t="str">
            <v/>
          </cell>
          <cell r="BI1125" t="str">
            <v/>
          </cell>
          <cell r="BJ1125" t="str">
            <v/>
          </cell>
          <cell r="BK1125" t="str">
            <v/>
          </cell>
          <cell r="BL1125" t="str">
            <v/>
          </cell>
          <cell r="BM1125" t="str">
            <v/>
          </cell>
          <cell r="BN1125" t="str">
            <v/>
          </cell>
        </row>
        <row r="1126">
          <cell r="BE1126" t="str">
            <v/>
          </cell>
          <cell r="BI1126" t="str">
            <v/>
          </cell>
          <cell r="BJ1126" t="str">
            <v/>
          </cell>
          <cell r="BK1126" t="str">
            <v/>
          </cell>
          <cell r="BL1126" t="str">
            <v/>
          </cell>
          <cell r="BM1126" t="str">
            <v/>
          </cell>
          <cell r="BN1126" t="str">
            <v/>
          </cell>
        </row>
        <row r="1127">
          <cell r="BE1127" t="str">
            <v/>
          </cell>
          <cell r="BI1127" t="str">
            <v/>
          </cell>
          <cell r="BJ1127" t="str">
            <v/>
          </cell>
          <cell r="BK1127" t="str">
            <v/>
          </cell>
          <cell r="BL1127" t="str">
            <v/>
          </cell>
          <cell r="BM1127" t="str">
            <v/>
          </cell>
          <cell r="BN1127" t="str">
            <v/>
          </cell>
        </row>
        <row r="1128">
          <cell r="BE1128" t="str">
            <v/>
          </cell>
          <cell r="BI1128" t="str">
            <v/>
          </cell>
          <cell r="BJ1128" t="str">
            <v/>
          </cell>
          <cell r="BK1128" t="str">
            <v/>
          </cell>
          <cell r="BL1128" t="str">
            <v/>
          </cell>
          <cell r="BM1128" t="str">
            <v/>
          </cell>
          <cell r="BN1128" t="str">
            <v/>
          </cell>
        </row>
        <row r="1129">
          <cell r="BE1129" t="str">
            <v/>
          </cell>
          <cell r="BI1129" t="str">
            <v/>
          </cell>
          <cell r="BJ1129" t="str">
            <v/>
          </cell>
          <cell r="BK1129" t="str">
            <v/>
          </cell>
          <cell r="BL1129" t="str">
            <v/>
          </cell>
          <cell r="BM1129" t="str">
            <v/>
          </cell>
          <cell r="BN1129" t="str">
            <v/>
          </cell>
        </row>
        <row r="1130">
          <cell r="BE1130" t="str">
            <v/>
          </cell>
          <cell r="BI1130" t="str">
            <v/>
          </cell>
          <cell r="BJ1130" t="str">
            <v/>
          </cell>
          <cell r="BK1130" t="str">
            <v/>
          </cell>
          <cell r="BL1130" t="str">
            <v/>
          </cell>
          <cell r="BM1130" t="str">
            <v/>
          </cell>
          <cell r="BN1130" t="str">
            <v/>
          </cell>
        </row>
        <row r="1131">
          <cell r="BE1131" t="str">
            <v/>
          </cell>
          <cell r="BI1131" t="str">
            <v/>
          </cell>
          <cell r="BJ1131" t="str">
            <v/>
          </cell>
          <cell r="BK1131" t="str">
            <v/>
          </cell>
          <cell r="BL1131" t="str">
            <v/>
          </cell>
          <cell r="BM1131" t="str">
            <v/>
          </cell>
          <cell r="BN1131" t="str">
            <v/>
          </cell>
        </row>
        <row r="1132">
          <cell r="BE1132" t="str">
            <v/>
          </cell>
          <cell r="BI1132" t="str">
            <v/>
          </cell>
          <cell r="BJ1132" t="str">
            <v/>
          </cell>
          <cell r="BK1132" t="str">
            <v/>
          </cell>
          <cell r="BL1132" t="str">
            <v/>
          </cell>
          <cell r="BM1132" t="str">
            <v/>
          </cell>
          <cell r="BN1132" t="str">
            <v/>
          </cell>
        </row>
        <row r="1133">
          <cell r="BE1133" t="str">
            <v/>
          </cell>
          <cell r="BI1133" t="str">
            <v/>
          </cell>
          <cell r="BJ1133" t="str">
            <v/>
          </cell>
          <cell r="BK1133" t="str">
            <v/>
          </cell>
          <cell r="BL1133" t="str">
            <v/>
          </cell>
          <cell r="BM1133" t="str">
            <v/>
          </cell>
          <cell r="BN1133" t="str">
            <v/>
          </cell>
        </row>
        <row r="1134">
          <cell r="BE1134" t="str">
            <v/>
          </cell>
          <cell r="BI1134" t="str">
            <v/>
          </cell>
          <cell r="BJ1134" t="str">
            <v/>
          </cell>
          <cell r="BK1134" t="str">
            <v/>
          </cell>
          <cell r="BL1134" t="str">
            <v/>
          </cell>
          <cell r="BM1134" t="str">
            <v/>
          </cell>
          <cell r="BN1134" t="str">
            <v/>
          </cell>
        </row>
        <row r="1135">
          <cell r="BE1135" t="str">
            <v/>
          </cell>
          <cell r="BI1135" t="str">
            <v/>
          </cell>
          <cell r="BJ1135" t="str">
            <v/>
          </cell>
          <cell r="BK1135" t="str">
            <v/>
          </cell>
          <cell r="BL1135" t="str">
            <v/>
          </cell>
          <cell r="BM1135" t="str">
            <v/>
          </cell>
          <cell r="BN1135" t="str">
            <v/>
          </cell>
        </row>
        <row r="1136">
          <cell r="BE1136" t="str">
            <v/>
          </cell>
          <cell r="BI1136" t="str">
            <v/>
          </cell>
          <cell r="BJ1136" t="str">
            <v/>
          </cell>
          <cell r="BK1136" t="str">
            <v/>
          </cell>
          <cell r="BL1136" t="str">
            <v/>
          </cell>
          <cell r="BM1136" t="str">
            <v/>
          </cell>
          <cell r="BN1136" t="str">
            <v/>
          </cell>
        </row>
        <row r="1137">
          <cell r="BE1137" t="str">
            <v/>
          </cell>
          <cell r="BI1137" t="str">
            <v/>
          </cell>
          <cell r="BJ1137" t="str">
            <v/>
          </cell>
          <cell r="BK1137" t="str">
            <v/>
          </cell>
          <cell r="BL1137" t="str">
            <v/>
          </cell>
          <cell r="BM1137" t="str">
            <v/>
          </cell>
          <cell r="BN1137" t="str">
            <v/>
          </cell>
        </row>
        <row r="1138">
          <cell r="BE1138" t="str">
            <v/>
          </cell>
          <cell r="BI1138" t="str">
            <v/>
          </cell>
          <cell r="BJ1138" t="str">
            <v/>
          </cell>
          <cell r="BK1138" t="str">
            <v/>
          </cell>
          <cell r="BL1138" t="str">
            <v/>
          </cell>
          <cell r="BM1138" t="str">
            <v/>
          </cell>
          <cell r="BN1138" t="str">
            <v/>
          </cell>
        </row>
        <row r="1139">
          <cell r="BE1139" t="str">
            <v/>
          </cell>
          <cell r="BI1139" t="str">
            <v/>
          </cell>
          <cell r="BJ1139" t="str">
            <v/>
          </cell>
          <cell r="BK1139" t="str">
            <v/>
          </cell>
          <cell r="BL1139" t="str">
            <v/>
          </cell>
          <cell r="BM1139" t="str">
            <v/>
          </cell>
          <cell r="BN1139" t="str">
            <v/>
          </cell>
        </row>
        <row r="1140">
          <cell r="BE1140" t="str">
            <v/>
          </cell>
          <cell r="BI1140" t="str">
            <v/>
          </cell>
          <cell r="BJ1140" t="str">
            <v/>
          </cell>
          <cell r="BK1140" t="str">
            <v/>
          </cell>
          <cell r="BL1140" t="str">
            <v/>
          </cell>
          <cell r="BM1140" t="str">
            <v/>
          </cell>
          <cell r="BN1140" t="str">
            <v/>
          </cell>
        </row>
        <row r="1141">
          <cell r="BE1141" t="str">
            <v/>
          </cell>
          <cell r="BI1141" t="str">
            <v/>
          </cell>
          <cell r="BJ1141" t="str">
            <v/>
          </cell>
          <cell r="BK1141" t="str">
            <v/>
          </cell>
          <cell r="BL1141" t="str">
            <v/>
          </cell>
          <cell r="BM1141" t="str">
            <v/>
          </cell>
          <cell r="BN1141" t="str">
            <v/>
          </cell>
        </row>
        <row r="1142">
          <cell r="BE1142" t="str">
            <v/>
          </cell>
          <cell r="BI1142" t="str">
            <v/>
          </cell>
          <cell r="BJ1142" t="str">
            <v/>
          </cell>
          <cell r="BK1142" t="str">
            <v/>
          </cell>
          <cell r="BL1142" t="str">
            <v/>
          </cell>
          <cell r="BM1142" t="str">
            <v/>
          </cell>
          <cell r="BN1142" t="str">
            <v/>
          </cell>
        </row>
        <row r="1143">
          <cell r="BE1143" t="str">
            <v/>
          </cell>
          <cell r="BI1143" t="str">
            <v/>
          </cell>
          <cell r="BJ1143" t="str">
            <v/>
          </cell>
          <cell r="BK1143" t="str">
            <v/>
          </cell>
          <cell r="BL1143" t="str">
            <v/>
          </cell>
          <cell r="BM1143" t="str">
            <v/>
          </cell>
          <cell r="BN1143" t="str">
            <v/>
          </cell>
        </row>
        <row r="1144">
          <cell r="BE1144" t="str">
            <v/>
          </cell>
          <cell r="BI1144" t="str">
            <v/>
          </cell>
          <cell r="BJ1144" t="str">
            <v/>
          </cell>
          <cell r="BK1144" t="str">
            <v/>
          </cell>
          <cell r="BL1144" t="str">
            <v/>
          </cell>
          <cell r="BM1144" t="str">
            <v/>
          </cell>
          <cell r="BN1144" t="str">
            <v/>
          </cell>
        </row>
        <row r="1145">
          <cell r="BE1145" t="str">
            <v/>
          </cell>
          <cell r="BI1145" t="str">
            <v/>
          </cell>
          <cell r="BJ1145" t="str">
            <v/>
          </cell>
          <cell r="BK1145" t="str">
            <v/>
          </cell>
          <cell r="BL1145" t="str">
            <v/>
          </cell>
          <cell r="BM1145" t="str">
            <v/>
          </cell>
          <cell r="BN1145" t="str">
            <v/>
          </cell>
        </row>
        <row r="1146">
          <cell r="BE1146" t="str">
            <v/>
          </cell>
          <cell r="BI1146" t="str">
            <v/>
          </cell>
          <cell r="BJ1146" t="str">
            <v/>
          </cell>
          <cell r="BK1146" t="str">
            <v/>
          </cell>
          <cell r="BL1146" t="str">
            <v/>
          </cell>
          <cell r="BM1146" t="str">
            <v/>
          </cell>
          <cell r="BN1146" t="str">
            <v/>
          </cell>
        </row>
        <row r="1147">
          <cell r="BE1147" t="str">
            <v/>
          </cell>
          <cell r="BI1147" t="str">
            <v/>
          </cell>
          <cell r="BJ1147" t="str">
            <v/>
          </cell>
          <cell r="BK1147" t="str">
            <v/>
          </cell>
          <cell r="BL1147" t="str">
            <v/>
          </cell>
          <cell r="BM1147" t="str">
            <v/>
          </cell>
          <cell r="BN1147" t="str">
            <v/>
          </cell>
        </row>
        <row r="1148">
          <cell r="BE1148" t="str">
            <v/>
          </cell>
          <cell r="BI1148" t="str">
            <v/>
          </cell>
          <cell r="BJ1148" t="str">
            <v/>
          </cell>
          <cell r="BK1148" t="str">
            <v/>
          </cell>
          <cell r="BL1148" t="str">
            <v/>
          </cell>
          <cell r="BM1148" t="str">
            <v/>
          </cell>
          <cell r="BN1148" t="str">
            <v/>
          </cell>
        </row>
        <row r="1149">
          <cell r="BE1149" t="str">
            <v/>
          </cell>
          <cell r="BI1149" t="str">
            <v/>
          </cell>
          <cell r="BJ1149" t="str">
            <v/>
          </cell>
          <cell r="BK1149" t="str">
            <v/>
          </cell>
          <cell r="BL1149" t="str">
            <v/>
          </cell>
          <cell r="BM1149" t="str">
            <v/>
          </cell>
          <cell r="BN1149" t="str">
            <v/>
          </cell>
        </row>
        <row r="1150">
          <cell r="BE1150" t="str">
            <v/>
          </cell>
          <cell r="BI1150" t="str">
            <v/>
          </cell>
          <cell r="BJ1150" t="str">
            <v/>
          </cell>
          <cell r="BK1150" t="str">
            <v/>
          </cell>
          <cell r="BL1150" t="str">
            <v/>
          </cell>
          <cell r="BM1150" t="str">
            <v/>
          </cell>
          <cell r="BN1150" t="str">
            <v/>
          </cell>
        </row>
        <row r="1151">
          <cell r="BE1151" t="str">
            <v/>
          </cell>
          <cell r="BI1151" t="str">
            <v/>
          </cell>
          <cell r="BJ1151" t="str">
            <v/>
          </cell>
          <cell r="BK1151" t="str">
            <v/>
          </cell>
          <cell r="BL1151" t="str">
            <v/>
          </cell>
          <cell r="BM1151" t="str">
            <v/>
          </cell>
          <cell r="BN1151" t="str">
            <v/>
          </cell>
        </row>
        <row r="1152">
          <cell r="BE1152" t="str">
            <v/>
          </cell>
          <cell r="BI1152" t="str">
            <v/>
          </cell>
          <cell r="BJ1152" t="str">
            <v/>
          </cell>
          <cell r="BK1152" t="str">
            <v/>
          </cell>
          <cell r="BL1152" t="str">
            <v/>
          </cell>
          <cell r="BM1152" t="str">
            <v/>
          </cell>
          <cell r="BN1152" t="str">
            <v/>
          </cell>
        </row>
        <row r="1153">
          <cell r="BE1153" t="str">
            <v/>
          </cell>
          <cell r="BI1153" t="str">
            <v/>
          </cell>
          <cell r="BJ1153" t="str">
            <v/>
          </cell>
          <cell r="BK1153" t="str">
            <v/>
          </cell>
          <cell r="BL1153" t="str">
            <v/>
          </cell>
          <cell r="BM1153" t="str">
            <v/>
          </cell>
          <cell r="BN1153" t="str">
            <v/>
          </cell>
        </row>
        <row r="1154">
          <cell r="BE1154" t="str">
            <v/>
          </cell>
          <cell r="BI1154" t="str">
            <v/>
          </cell>
          <cell r="BJ1154" t="str">
            <v/>
          </cell>
          <cell r="BK1154" t="str">
            <v/>
          </cell>
          <cell r="BL1154" t="str">
            <v/>
          </cell>
          <cell r="BM1154" t="str">
            <v/>
          </cell>
          <cell r="BN1154" t="str">
            <v/>
          </cell>
        </row>
        <row r="1155">
          <cell r="BE1155" t="str">
            <v/>
          </cell>
          <cell r="BI1155" t="str">
            <v/>
          </cell>
          <cell r="BJ1155" t="str">
            <v/>
          </cell>
          <cell r="BK1155" t="str">
            <v/>
          </cell>
          <cell r="BL1155" t="str">
            <v/>
          </cell>
          <cell r="BM1155" t="str">
            <v/>
          </cell>
          <cell r="BN1155" t="str">
            <v/>
          </cell>
        </row>
        <row r="1156">
          <cell r="BE1156" t="str">
            <v/>
          </cell>
          <cell r="BI1156" t="str">
            <v/>
          </cell>
          <cell r="BJ1156" t="str">
            <v/>
          </cell>
          <cell r="BK1156" t="str">
            <v/>
          </cell>
          <cell r="BL1156" t="str">
            <v/>
          </cell>
          <cell r="BM1156" t="str">
            <v/>
          </cell>
          <cell r="BN1156" t="str">
            <v/>
          </cell>
        </row>
        <row r="1157">
          <cell r="BE1157" t="str">
            <v/>
          </cell>
          <cell r="BI1157" t="str">
            <v/>
          </cell>
          <cell r="BJ1157" t="str">
            <v/>
          </cell>
          <cell r="BK1157" t="str">
            <v/>
          </cell>
          <cell r="BL1157" t="str">
            <v/>
          </cell>
          <cell r="BM1157" t="str">
            <v/>
          </cell>
          <cell r="BN1157" t="str">
            <v/>
          </cell>
        </row>
        <row r="1158">
          <cell r="BE1158" t="str">
            <v/>
          </cell>
          <cell r="BI1158" t="str">
            <v/>
          </cell>
          <cell r="BJ1158" t="str">
            <v/>
          </cell>
          <cell r="BK1158" t="str">
            <v/>
          </cell>
          <cell r="BL1158" t="str">
            <v/>
          </cell>
          <cell r="BM1158" t="str">
            <v/>
          </cell>
          <cell r="BN1158" t="str">
            <v/>
          </cell>
        </row>
        <row r="1159">
          <cell r="BE1159" t="str">
            <v/>
          </cell>
          <cell r="BI1159" t="str">
            <v/>
          </cell>
          <cell r="BJ1159" t="str">
            <v/>
          </cell>
          <cell r="BK1159" t="str">
            <v/>
          </cell>
          <cell r="BL1159" t="str">
            <v/>
          </cell>
          <cell r="BM1159" t="str">
            <v/>
          </cell>
          <cell r="BN1159" t="str">
            <v/>
          </cell>
        </row>
        <row r="1160">
          <cell r="BE1160" t="str">
            <v/>
          </cell>
          <cell r="BI1160" t="str">
            <v/>
          </cell>
          <cell r="BJ1160" t="str">
            <v/>
          </cell>
          <cell r="BK1160" t="str">
            <v/>
          </cell>
          <cell r="BL1160" t="str">
            <v/>
          </cell>
          <cell r="BM1160" t="str">
            <v/>
          </cell>
          <cell r="BN1160" t="str">
            <v/>
          </cell>
        </row>
        <row r="1161">
          <cell r="BE1161" t="str">
            <v/>
          </cell>
          <cell r="BI1161" t="str">
            <v/>
          </cell>
          <cell r="BJ1161" t="str">
            <v/>
          </cell>
          <cell r="BK1161" t="str">
            <v/>
          </cell>
          <cell r="BL1161" t="str">
            <v/>
          </cell>
          <cell r="BM1161" t="str">
            <v/>
          </cell>
          <cell r="BN1161" t="str">
            <v/>
          </cell>
        </row>
        <row r="1162">
          <cell r="BE1162" t="str">
            <v/>
          </cell>
          <cell r="BI1162" t="str">
            <v/>
          </cell>
          <cell r="BJ1162" t="str">
            <v/>
          </cell>
          <cell r="BK1162" t="str">
            <v/>
          </cell>
          <cell r="BL1162" t="str">
            <v/>
          </cell>
          <cell r="BM1162" t="str">
            <v/>
          </cell>
          <cell r="BN1162" t="str">
            <v/>
          </cell>
        </row>
        <row r="1163">
          <cell r="BE1163" t="str">
            <v/>
          </cell>
          <cell r="BI1163" t="str">
            <v/>
          </cell>
          <cell r="BJ1163" t="str">
            <v/>
          </cell>
          <cell r="BK1163" t="str">
            <v/>
          </cell>
          <cell r="BL1163" t="str">
            <v/>
          </cell>
          <cell r="BM1163" t="str">
            <v/>
          </cell>
          <cell r="BN1163" t="str">
            <v/>
          </cell>
        </row>
        <row r="1164">
          <cell r="BE1164" t="str">
            <v/>
          </cell>
          <cell r="BI1164" t="str">
            <v/>
          </cell>
          <cell r="BJ1164" t="str">
            <v/>
          </cell>
          <cell r="BK1164" t="str">
            <v/>
          </cell>
          <cell r="BL1164" t="str">
            <v/>
          </cell>
          <cell r="BM1164" t="str">
            <v/>
          </cell>
          <cell r="BN1164" t="str">
            <v/>
          </cell>
        </row>
        <row r="1165">
          <cell r="BE1165" t="str">
            <v/>
          </cell>
          <cell r="BI1165" t="str">
            <v/>
          </cell>
          <cell r="BJ1165" t="str">
            <v/>
          </cell>
          <cell r="BK1165" t="str">
            <v/>
          </cell>
          <cell r="BL1165" t="str">
            <v/>
          </cell>
          <cell r="BM1165" t="str">
            <v/>
          </cell>
          <cell r="BN1165" t="str">
            <v/>
          </cell>
        </row>
        <row r="1166">
          <cell r="BE1166" t="str">
            <v/>
          </cell>
          <cell r="BI1166" t="str">
            <v/>
          </cell>
          <cell r="BJ1166" t="str">
            <v/>
          </cell>
          <cell r="BK1166" t="str">
            <v/>
          </cell>
          <cell r="BL1166" t="str">
            <v/>
          </cell>
          <cell r="BM1166" t="str">
            <v/>
          </cell>
          <cell r="BN1166" t="str">
            <v/>
          </cell>
        </row>
        <row r="1167">
          <cell r="BE1167" t="str">
            <v/>
          </cell>
          <cell r="BI1167" t="str">
            <v/>
          </cell>
          <cell r="BJ1167" t="str">
            <v/>
          </cell>
          <cell r="BK1167" t="str">
            <v/>
          </cell>
          <cell r="BL1167" t="str">
            <v/>
          </cell>
          <cell r="BM1167" t="str">
            <v/>
          </cell>
          <cell r="BN1167" t="str">
            <v/>
          </cell>
        </row>
        <row r="1168">
          <cell r="BE1168" t="str">
            <v/>
          </cell>
          <cell r="BI1168" t="str">
            <v/>
          </cell>
          <cell r="BJ1168" t="str">
            <v/>
          </cell>
          <cell r="BK1168" t="str">
            <v/>
          </cell>
          <cell r="BL1168" t="str">
            <v/>
          </cell>
          <cell r="BM1168" t="str">
            <v/>
          </cell>
          <cell r="BN1168" t="str">
            <v/>
          </cell>
        </row>
        <row r="1169">
          <cell r="BE1169" t="str">
            <v/>
          </cell>
          <cell r="BI1169" t="str">
            <v/>
          </cell>
          <cell r="BJ1169" t="str">
            <v/>
          </cell>
          <cell r="BK1169" t="str">
            <v/>
          </cell>
          <cell r="BL1169" t="str">
            <v/>
          </cell>
          <cell r="BM1169" t="str">
            <v/>
          </cell>
          <cell r="BN1169" t="str">
            <v/>
          </cell>
        </row>
        <row r="1170">
          <cell r="BE1170" t="str">
            <v/>
          </cell>
          <cell r="BI1170" t="str">
            <v/>
          </cell>
          <cell r="BJ1170" t="str">
            <v/>
          </cell>
          <cell r="BK1170" t="str">
            <v/>
          </cell>
          <cell r="BL1170" t="str">
            <v/>
          </cell>
          <cell r="BM1170" t="str">
            <v/>
          </cell>
          <cell r="BN1170" t="str">
            <v/>
          </cell>
        </row>
        <row r="1171">
          <cell r="BE1171" t="str">
            <v/>
          </cell>
          <cell r="BI1171" t="str">
            <v/>
          </cell>
          <cell r="BJ1171" t="str">
            <v/>
          </cell>
          <cell r="BK1171" t="str">
            <v/>
          </cell>
          <cell r="BL1171" t="str">
            <v/>
          </cell>
          <cell r="BM1171" t="str">
            <v/>
          </cell>
          <cell r="BN1171" t="str">
            <v/>
          </cell>
        </row>
        <row r="1172">
          <cell r="BE1172" t="str">
            <v/>
          </cell>
          <cell r="BI1172" t="str">
            <v/>
          </cell>
          <cell r="BJ1172" t="str">
            <v/>
          </cell>
          <cell r="BK1172" t="str">
            <v/>
          </cell>
          <cell r="BL1172" t="str">
            <v/>
          </cell>
          <cell r="BM1172" t="str">
            <v/>
          </cell>
          <cell r="BN1172" t="str">
            <v/>
          </cell>
        </row>
        <row r="1173">
          <cell r="BE1173" t="str">
            <v/>
          </cell>
          <cell r="BI1173" t="str">
            <v/>
          </cell>
          <cell r="BJ1173" t="str">
            <v/>
          </cell>
          <cell r="BK1173" t="str">
            <v/>
          </cell>
          <cell r="BL1173" t="str">
            <v/>
          </cell>
          <cell r="BM1173" t="str">
            <v/>
          </cell>
          <cell r="BN1173" t="str">
            <v/>
          </cell>
        </row>
        <row r="1174">
          <cell r="BE1174" t="str">
            <v/>
          </cell>
          <cell r="BI1174" t="str">
            <v/>
          </cell>
          <cell r="BJ1174" t="str">
            <v/>
          </cell>
          <cell r="BK1174" t="str">
            <v/>
          </cell>
          <cell r="BL1174" t="str">
            <v/>
          </cell>
          <cell r="BM1174" t="str">
            <v/>
          </cell>
          <cell r="BN1174" t="str">
            <v/>
          </cell>
        </row>
        <row r="1175">
          <cell r="BE1175" t="str">
            <v/>
          </cell>
          <cell r="BI1175" t="str">
            <v/>
          </cell>
          <cell r="BJ1175" t="str">
            <v/>
          </cell>
          <cell r="BK1175" t="str">
            <v/>
          </cell>
          <cell r="BL1175" t="str">
            <v/>
          </cell>
          <cell r="BM1175" t="str">
            <v/>
          </cell>
          <cell r="BN1175" t="str">
            <v/>
          </cell>
        </row>
        <row r="1176">
          <cell r="BE1176" t="str">
            <v/>
          </cell>
          <cell r="BI1176" t="str">
            <v/>
          </cell>
          <cell r="BJ1176" t="str">
            <v/>
          </cell>
          <cell r="BK1176" t="str">
            <v/>
          </cell>
          <cell r="BL1176" t="str">
            <v/>
          </cell>
          <cell r="BM1176" t="str">
            <v/>
          </cell>
          <cell r="BN1176" t="str">
            <v/>
          </cell>
        </row>
        <row r="1177">
          <cell r="BE1177" t="str">
            <v/>
          </cell>
          <cell r="BI1177" t="str">
            <v/>
          </cell>
          <cell r="BJ1177" t="str">
            <v/>
          </cell>
          <cell r="BK1177" t="str">
            <v/>
          </cell>
          <cell r="BL1177" t="str">
            <v/>
          </cell>
          <cell r="BM1177" t="str">
            <v/>
          </cell>
          <cell r="BN1177" t="str">
            <v/>
          </cell>
        </row>
        <row r="1178">
          <cell r="BE1178" t="str">
            <v/>
          </cell>
          <cell r="BI1178" t="str">
            <v/>
          </cell>
          <cell r="BJ1178" t="str">
            <v/>
          </cell>
          <cell r="BK1178" t="str">
            <v/>
          </cell>
          <cell r="BL1178" t="str">
            <v/>
          </cell>
          <cell r="BM1178" t="str">
            <v/>
          </cell>
          <cell r="BN1178" t="str">
            <v/>
          </cell>
        </row>
        <row r="1179">
          <cell r="BE1179" t="str">
            <v/>
          </cell>
          <cell r="BI1179" t="str">
            <v/>
          </cell>
          <cell r="BJ1179" t="str">
            <v/>
          </cell>
          <cell r="BK1179" t="str">
            <v/>
          </cell>
          <cell r="BL1179" t="str">
            <v/>
          </cell>
          <cell r="BM1179" t="str">
            <v/>
          </cell>
          <cell r="BN1179" t="str">
            <v/>
          </cell>
        </row>
        <row r="1180">
          <cell r="BE1180" t="str">
            <v/>
          </cell>
          <cell r="BI1180" t="str">
            <v/>
          </cell>
          <cell r="BJ1180" t="str">
            <v/>
          </cell>
          <cell r="BK1180" t="str">
            <v/>
          </cell>
          <cell r="BL1180" t="str">
            <v/>
          </cell>
          <cell r="BM1180" t="str">
            <v/>
          </cell>
          <cell r="BN1180" t="str">
            <v/>
          </cell>
        </row>
        <row r="1181">
          <cell r="BE1181" t="str">
            <v/>
          </cell>
          <cell r="BI1181" t="str">
            <v/>
          </cell>
          <cell r="BJ1181" t="str">
            <v/>
          </cell>
          <cell r="BK1181" t="str">
            <v/>
          </cell>
          <cell r="BL1181" t="str">
            <v/>
          </cell>
          <cell r="BM1181" t="str">
            <v/>
          </cell>
          <cell r="BN1181" t="str">
            <v/>
          </cell>
        </row>
        <row r="1182">
          <cell r="BE1182" t="str">
            <v/>
          </cell>
          <cell r="BI1182" t="str">
            <v/>
          </cell>
          <cell r="BJ1182" t="str">
            <v/>
          </cell>
          <cell r="BK1182" t="str">
            <v/>
          </cell>
          <cell r="BL1182" t="str">
            <v/>
          </cell>
          <cell r="BM1182" t="str">
            <v/>
          </cell>
          <cell r="BN1182" t="str">
            <v/>
          </cell>
        </row>
        <row r="1183">
          <cell r="BE1183" t="str">
            <v/>
          </cell>
          <cell r="BI1183" t="str">
            <v/>
          </cell>
          <cell r="BJ1183" t="str">
            <v/>
          </cell>
          <cell r="BK1183" t="str">
            <v/>
          </cell>
          <cell r="BL1183" t="str">
            <v/>
          </cell>
          <cell r="BM1183" t="str">
            <v/>
          </cell>
          <cell r="BN1183" t="str">
            <v/>
          </cell>
        </row>
        <row r="1184">
          <cell r="BE1184" t="str">
            <v/>
          </cell>
          <cell r="BI1184" t="str">
            <v/>
          </cell>
          <cell r="BJ1184" t="str">
            <v/>
          </cell>
          <cell r="BK1184" t="str">
            <v/>
          </cell>
          <cell r="BL1184" t="str">
            <v/>
          </cell>
          <cell r="BM1184" t="str">
            <v/>
          </cell>
          <cell r="BN1184" t="str">
            <v/>
          </cell>
        </row>
        <row r="1185">
          <cell r="BE1185" t="str">
            <v/>
          </cell>
          <cell r="BI1185" t="str">
            <v/>
          </cell>
          <cell r="BJ1185" t="str">
            <v/>
          </cell>
          <cell r="BK1185" t="str">
            <v/>
          </cell>
          <cell r="BL1185" t="str">
            <v/>
          </cell>
          <cell r="BM1185" t="str">
            <v/>
          </cell>
          <cell r="BN1185" t="str">
            <v/>
          </cell>
        </row>
        <row r="1186">
          <cell r="BE1186" t="str">
            <v/>
          </cell>
          <cell r="BI1186" t="str">
            <v/>
          </cell>
          <cell r="BJ1186" t="str">
            <v/>
          </cell>
          <cell r="BK1186" t="str">
            <v/>
          </cell>
          <cell r="BL1186" t="str">
            <v/>
          </cell>
          <cell r="BM1186" t="str">
            <v/>
          </cell>
          <cell r="BN1186" t="str">
            <v/>
          </cell>
        </row>
        <row r="1187">
          <cell r="BE1187" t="str">
            <v/>
          </cell>
          <cell r="BI1187" t="str">
            <v/>
          </cell>
          <cell r="BJ1187" t="str">
            <v/>
          </cell>
          <cell r="BK1187" t="str">
            <v/>
          </cell>
          <cell r="BL1187" t="str">
            <v/>
          </cell>
          <cell r="BM1187" t="str">
            <v/>
          </cell>
          <cell r="BN1187" t="str">
            <v/>
          </cell>
        </row>
        <row r="1188">
          <cell r="BE1188" t="str">
            <v/>
          </cell>
          <cell r="BI1188" t="str">
            <v/>
          </cell>
          <cell r="BJ1188" t="str">
            <v/>
          </cell>
          <cell r="BK1188" t="str">
            <v/>
          </cell>
          <cell r="BL1188" t="str">
            <v/>
          </cell>
          <cell r="BM1188" t="str">
            <v/>
          </cell>
          <cell r="BN1188" t="str">
            <v/>
          </cell>
        </row>
        <row r="1189">
          <cell r="BE1189" t="str">
            <v/>
          </cell>
          <cell r="BI1189" t="str">
            <v/>
          </cell>
          <cell r="BJ1189" t="str">
            <v/>
          </cell>
          <cell r="BK1189" t="str">
            <v/>
          </cell>
          <cell r="BL1189" t="str">
            <v/>
          </cell>
          <cell r="BM1189" t="str">
            <v/>
          </cell>
          <cell r="BN1189" t="str">
            <v/>
          </cell>
        </row>
        <row r="1190">
          <cell r="BE1190" t="str">
            <v/>
          </cell>
          <cell r="BI1190" t="str">
            <v/>
          </cell>
          <cell r="BJ1190" t="str">
            <v/>
          </cell>
          <cell r="BK1190" t="str">
            <v/>
          </cell>
          <cell r="BL1190" t="str">
            <v/>
          </cell>
          <cell r="BM1190" t="str">
            <v/>
          </cell>
          <cell r="BN1190" t="str">
            <v/>
          </cell>
        </row>
        <row r="1191">
          <cell r="BE1191" t="str">
            <v/>
          </cell>
          <cell r="BI1191" t="str">
            <v/>
          </cell>
          <cell r="BJ1191" t="str">
            <v/>
          </cell>
          <cell r="BK1191" t="str">
            <v/>
          </cell>
          <cell r="BL1191" t="str">
            <v/>
          </cell>
          <cell r="BM1191" t="str">
            <v/>
          </cell>
          <cell r="BN1191" t="str">
            <v/>
          </cell>
        </row>
        <row r="1192">
          <cell r="BE1192" t="str">
            <v/>
          </cell>
          <cell r="BI1192" t="str">
            <v/>
          </cell>
          <cell r="BJ1192" t="str">
            <v/>
          </cell>
          <cell r="BK1192" t="str">
            <v/>
          </cell>
          <cell r="BL1192" t="str">
            <v/>
          </cell>
          <cell r="BM1192" t="str">
            <v/>
          </cell>
          <cell r="BN1192" t="str">
            <v/>
          </cell>
        </row>
        <row r="1193">
          <cell r="BE1193" t="str">
            <v/>
          </cell>
          <cell r="BI1193" t="str">
            <v/>
          </cell>
          <cell r="BJ1193" t="str">
            <v/>
          </cell>
          <cell r="BK1193" t="str">
            <v/>
          </cell>
          <cell r="BL1193" t="str">
            <v/>
          </cell>
          <cell r="BM1193" t="str">
            <v/>
          </cell>
          <cell r="BN1193" t="str">
            <v/>
          </cell>
        </row>
        <row r="1194">
          <cell r="BE1194" t="str">
            <v/>
          </cell>
          <cell r="BI1194" t="str">
            <v/>
          </cell>
          <cell r="BJ1194" t="str">
            <v/>
          </cell>
          <cell r="BK1194" t="str">
            <v/>
          </cell>
          <cell r="BL1194" t="str">
            <v/>
          </cell>
          <cell r="BM1194" t="str">
            <v/>
          </cell>
          <cell r="BN1194" t="str">
            <v/>
          </cell>
        </row>
        <row r="1195">
          <cell r="BE1195" t="str">
            <v/>
          </cell>
          <cell r="BI1195" t="str">
            <v/>
          </cell>
          <cell r="BJ1195" t="str">
            <v/>
          </cell>
          <cell r="BK1195" t="str">
            <v/>
          </cell>
          <cell r="BL1195" t="str">
            <v/>
          </cell>
          <cell r="BM1195" t="str">
            <v/>
          </cell>
          <cell r="BN1195" t="str">
            <v/>
          </cell>
        </row>
        <row r="1196">
          <cell r="BE1196" t="str">
            <v/>
          </cell>
          <cell r="BI1196" t="str">
            <v/>
          </cell>
          <cell r="BJ1196" t="str">
            <v/>
          </cell>
          <cell r="BK1196" t="str">
            <v/>
          </cell>
          <cell r="BL1196" t="str">
            <v/>
          </cell>
          <cell r="BM1196" t="str">
            <v/>
          </cell>
          <cell r="BN1196" t="str">
            <v/>
          </cell>
        </row>
        <row r="1197">
          <cell r="BE1197" t="str">
            <v/>
          </cell>
          <cell r="BI1197" t="str">
            <v/>
          </cell>
          <cell r="BJ1197" t="str">
            <v/>
          </cell>
          <cell r="BK1197" t="str">
            <v/>
          </cell>
          <cell r="BL1197" t="str">
            <v/>
          </cell>
          <cell r="BM1197" t="str">
            <v/>
          </cell>
          <cell r="BN1197" t="str">
            <v/>
          </cell>
        </row>
        <row r="1198">
          <cell r="BE1198" t="str">
            <v/>
          </cell>
          <cell r="BI1198" t="str">
            <v/>
          </cell>
          <cell r="BJ1198" t="str">
            <v/>
          </cell>
          <cell r="BK1198" t="str">
            <v/>
          </cell>
          <cell r="BL1198" t="str">
            <v/>
          </cell>
          <cell r="BM1198" t="str">
            <v/>
          </cell>
          <cell r="BN1198" t="str">
            <v/>
          </cell>
        </row>
        <row r="1199">
          <cell r="BE1199" t="str">
            <v/>
          </cell>
          <cell r="BI1199" t="str">
            <v/>
          </cell>
          <cell r="BJ1199" t="str">
            <v/>
          </cell>
          <cell r="BK1199" t="str">
            <v/>
          </cell>
          <cell r="BL1199" t="str">
            <v/>
          </cell>
          <cell r="BM1199" t="str">
            <v/>
          </cell>
          <cell r="BN1199" t="str">
            <v/>
          </cell>
        </row>
        <row r="1200">
          <cell r="BE1200" t="str">
            <v/>
          </cell>
          <cell r="BI1200" t="str">
            <v/>
          </cell>
          <cell r="BJ1200" t="str">
            <v/>
          </cell>
          <cell r="BK1200" t="str">
            <v/>
          </cell>
          <cell r="BL1200" t="str">
            <v/>
          </cell>
          <cell r="BM1200" t="str">
            <v/>
          </cell>
          <cell r="BN1200" t="str">
            <v/>
          </cell>
        </row>
        <row r="1201">
          <cell r="BE1201" t="str">
            <v/>
          </cell>
          <cell r="BI1201" t="str">
            <v/>
          </cell>
          <cell r="BJ1201" t="str">
            <v/>
          </cell>
          <cell r="BK1201" t="str">
            <v/>
          </cell>
          <cell r="BL1201" t="str">
            <v/>
          </cell>
          <cell r="BM1201" t="str">
            <v/>
          </cell>
          <cell r="BN1201" t="str">
            <v/>
          </cell>
        </row>
        <row r="1202">
          <cell r="BE1202" t="str">
            <v/>
          </cell>
          <cell r="BI1202" t="str">
            <v/>
          </cell>
          <cell r="BJ1202" t="str">
            <v/>
          </cell>
          <cell r="BK1202" t="str">
            <v/>
          </cell>
          <cell r="BL1202" t="str">
            <v/>
          </cell>
          <cell r="BM1202" t="str">
            <v/>
          </cell>
          <cell r="BN1202" t="str">
            <v/>
          </cell>
        </row>
        <row r="1203">
          <cell r="BE1203" t="str">
            <v/>
          </cell>
          <cell r="BI1203" t="str">
            <v/>
          </cell>
          <cell r="BJ1203" t="str">
            <v/>
          </cell>
          <cell r="BK1203" t="str">
            <v/>
          </cell>
          <cell r="BL1203" t="str">
            <v/>
          </cell>
          <cell r="BM1203" t="str">
            <v/>
          </cell>
          <cell r="BN1203" t="str">
            <v/>
          </cell>
        </row>
        <row r="1204">
          <cell r="BE1204" t="str">
            <v/>
          </cell>
          <cell r="BI1204" t="str">
            <v/>
          </cell>
          <cell r="BJ1204" t="str">
            <v/>
          </cell>
          <cell r="BK1204" t="str">
            <v/>
          </cell>
          <cell r="BL1204" t="str">
            <v/>
          </cell>
          <cell r="BM1204" t="str">
            <v/>
          </cell>
          <cell r="BN1204" t="str">
            <v/>
          </cell>
        </row>
        <row r="1205">
          <cell r="BE1205" t="str">
            <v/>
          </cell>
          <cell r="BI1205" t="str">
            <v/>
          </cell>
          <cell r="BJ1205" t="str">
            <v/>
          </cell>
          <cell r="BK1205" t="str">
            <v/>
          </cell>
          <cell r="BL1205" t="str">
            <v/>
          </cell>
          <cell r="BM1205" t="str">
            <v/>
          </cell>
          <cell r="BN1205" t="str">
            <v/>
          </cell>
        </row>
        <row r="1206">
          <cell r="BE1206" t="str">
            <v/>
          </cell>
          <cell r="BI1206" t="str">
            <v/>
          </cell>
          <cell r="BJ1206" t="str">
            <v/>
          </cell>
          <cell r="BK1206" t="str">
            <v/>
          </cell>
          <cell r="BL1206" t="str">
            <v/>
          </cell>
          <cell r="BM1206" t="str">
            <v/>
          </cell>
          <cell r="BN1206" t="str">
            <v/>
          </cell>
        </row>
        <row r="1207">
          <cell r="BE1207" t="str">
            <v/>
          </cell>
          <cell r="BI1207" t="str">
            <v/>
          </cell>
          <cell r="BJ1207" t="str">
            <v/>
          </cell>
          <cell r="BK1207" t="str">
            <v/>
          </cell>
          <cell r="BL1207" t="str">
            <v/>
          </cell>
          <cell r="BM1207" t="str">
            <v/>
          </cell>
          <cell r="BN1207" t="str">
            <v/>
          </cell>
        </row>
        <row r="1208">
          <cell r="BE1208" t="str">
            <v/>
          </cell>
          <cell r="BI1208" t="str">
            <v/>
          </cell>
          <cell r="BJ1208" t="str">
            <v/>
          </cell>
          <cell r="BK1208" t="str">
            <v/>
          </cell>
          <cell r="BL1208" t="str">
            <v/>
          </cell>
          <cell r="BM1208" t="str">
            <v/>
          </cell>
          <cell r="BN1208" t="str">
            <v/>
          </cell>
        </row>
        <row r="1209">
          <cell r="BE1209" t="str">
            <v/>
          </cell>
          <cell r="BI1209" t="str">
            <v/>
          </cell>
          <cell r="BJ1209" t="str">
            <v/>
          </cell>
          <cell r="BK1209" t="str">
            <v/>
          </cell>
          <cell r="BL1209" t="str">
            <v/>
          </cell>
          <cell r="BM1209" t="str">
            <v/>
          </cell>
          <cell r="BN1209" t="str">
            <v/>
          </cell>
        </row>
        <row r="1210">
          <cell r="BE1210" t="str">
            <v/>
          </cell>
          <cell r="BI1210" t="str">
            <v/>
          </cell>
          <cell r="BJ1210" t="str">
            <v/>
          </cell>
          <cell r="BK1210" t="str">
            <v/>
          </cell>
          <cell r="BL1210" t="str">
            <v/>
          </cell>
          <cell r="BM1210" t="str">
            <v/>
          </cell>
          <cell r="BN1210" t="str">
            <v/>
          </cell>
        </row>
        <row r="1211">
          <cell r="BE1211" t="str">
            <v/>
          </cell>
          <cell r="BI1211" t="str">
            <v/>
          </cell>
          <cell r="BJ1211" t="str">
            <v/>
          </cell>
          <cell r="BK1211" t="str">
            <v/>
          </cell>
          <cell r="BL1211" t="str">
            <v/>
          </cell>
          <cell r="BM1211" t="str">
            <v/>
          </cell>
          <cell r="BN1211" t="str">
            <v/>
          </cell>
        </row>
        <row r="1212">
          <cell r="BE1212" t="str">
            <v/>
          </cell>
          <cell r="BI1212" t="str">
            <v/>
          </cell>
          <cell r="BJ1212" t="str">
            <v/>
          </cell>
          <cell r="BK1212" t="str">
            <v/>
          </cell>
          <cell r="BL1212" t="str">
            <v/>
          </cell>
          <cell r="BM1212" t="str">
            <v/>
          </cell>
          <cell r="BN1212" t="str">
            <v/>
          </cell>
        </row>
        <row r="1213">
          <cell r="BE1213" t="str">
            <v/>
          </cell>
          <cell r="BI1213" t="str">
            <v/>
          </cell>
          <cell r="BJ1213" t="str">
            <v/>
          </cell>
          <cell r="BK1213" t="str">
            <v/>
          </cell>
          <cell r="BL1213" t="str">
            <v/>
          </cell>
          <cell r="BM1213" t="str">
            <v/>
          </cell>
          <cell r="BN1213" t="str">
            <v/>
          </cell>
        </row>
        <row r="1214">
          <cell r="BE1214" t="str">
            <v/>
          </cell>
          <cell r="BI1214" t="str">
            <v/>
          </cell>
          <cell r="BJ1214" t="str">
            <v/>
          </cell>
          <cell r="BK1214" t="str">
            <v/>
          </cell>
          <cell r="BL1214" t="str">
            <v/>
          </cell>
          <cell r="BM1214" t="str">
            <v/>
          </cell>
          <cell r="BN1214" t="str">
            <v/>
          </cell>
        </row>
        <row r="1215">
          <cell r="BE1215" t="str">
            <v/>
          </cell>
          <cell r="BI1215" t="str">
            <v/>
          </cell>
          <cell r="BJ1215" t="str">
            <v/>
          </cell>
          <cell r="BK1215" t="str">
            <v/>
          </cell>
          <cell r="BL1215" t="str">
            <v/>
          </cell>
          <cell r="BM1215" t="str">
            <v/>
          </cell>
          <cell r="BN1215" t="str">
            <v/>
          </cell>
        </row>
        <row r="1216">
          <cell r="BE1216" t="str">
            <v/>
          </cell>
          <cell r="BI1216" t="str">
            <v/>
          </cell>
          <cell r="BJ1216" t="str">
            <v/>
          </cell>
          <cell r="BK1216" t="str">
            <v/>
          </cell>
          <cell r="BL1216" t="str">
            <v/>
          </cell>
          <cell r="BM1216" t="str">
            <v/>
          </cell>
          <cell r="BN1216" t="str">
            <v/>
          </cell>
        </row>
        <row r="1217">
          <cell r="BE1217" t="str">
            <v/>
          </cell>
          <cell r="BI1217" t="str">
            <v/>
          </cell>
          <cell r="BJ1217" t="str">
            <v/>
          </cell>
          <cell r="BK1217" t="str">
            <v/>
          </cell>
          <cell r="BL1217" t="str">
            <v/>
          </cell>
          <cell r="BM1217" t="str">
            <v/>
          </cell>
          <cell r="BN1217" t="str">
            <v/>
          </cell>
        </row>
        <row r="1218">
          <cell r="BE1218" t="str">
            <v/>
          </cell>
          <cell r="BI1218" t="str">
            <v/>
          </cell>
          <cell r="BJ1218" t="str">
            <v/>
          </cell>
          <cell r="BK1218" t="str">
            <v/>
          </cell>
          <cell r="BL1218" t="str">
            <v/>
          </cell>
          <cell r="BM1218" t="str">
            <v/>
          </cell>
          <cell r="BN1218" t="str">
            <v/>
          </cell>
        </row>
        <row r="1219">
          <cell r="BE1219" t="str">
            <v/>
          </cell>
          <cell r="BI1219" t="str">
            <v/>
          </cell>
          <cell r="BJ1219" t="str">
            <v/>
          </cell>
          <cell r="BK1219" t="str">
            <v/>
          </cell>
          <cell r="BL1219" t="str">
            <v/>
          </cell>
          <cell r="BM1219" t="str">
            <v/>
          </cell>
          <cell r="BN1219" t="str">
            <v/>
          </cell>
        </row>
        <row r="1220">
          <cell r="BE1220" t="str">
            <v/>
          </cell>
          <cell r="BI1220" t="str">
            <v/>
          </cell>
          <cell r="BJ1220" t="str">
            <v/>
          </cell>
          <cell r="BK1220" t="str">
            <v/>
          </cell>
          <cell r="BL1220" t="str">
            <v/>
          </cell>
          <cell r="BM1220" t="str">
            <v/>
          </cell>
          <cell r="BN1220" t="str">
            <v/>
          </cell>
        </row>
        <row r="1221">
          <cell r="BE1221" t="str">
            <v/>
          </cell>
          <cell r="BI1221" t="str">
            <v/>
          </cell>
          <cell r="BJ1221" t="str">
            <v/>
          </cell>
          <cell r="BK1221" t="str">
            <v/>
          </cell>
          <cell r="BL1221" t="str">
            <v/>
          </cell>
          <cell r="BM1221" t="str">
            <v/>
          </cell>
          <cell r="BN1221" t="str">
            <v/>
          </cell>
        </row>
        <row r="1222">
          <cell r="BE1222" t="str">
            <v/>
          </cell>
          <cell r="BI1222" t="str">
            <v/>
          </cell>
          <cell r="BJ1222" t="str">
            <v/>
          </cell>
          <cell r="BK1222" t="str">
            <v/>
          </cell>
          <cell r="BL1222" t="str">
            <v/>
          </cell>
          <cell r="BM1222" t="str">
            <v/>
          </cell>
          <cell r="BN1222" t="str">
            <v/>
          </cell>
        </row>
        <row r="1223">
          <cell r="BE1223" t="str">
            <v/>
          </cell>
          <cell r="BI1223" t="str">
            <v/>
          </cell>
          <cell r="BJ1223" t="str">
            <v/>
          </cell>
          <cell r="BK1223" t="str">
            <v/>
          </cell>
          <cell r="BL1223" t="str">
            <v/>
          </cell>
          <cell r="BM1223" t="str">
            <v/>
          </cell>
          <cell r="BN1223" t="str">
            <v/>
          </cell>
        </row>
        <row r="1224">
          <cell r="BE1224" t="str">
            <v/>
          </cell>
          <cell r="BI1224" t="str">
            <v/>
          </cell>
          <cell r="BJ1224" t="str">
            <v/>
          </cell>
          <cell r="BK1224" t="str">
            <v/>
          </cell>
          <cell r="BL1224" t="str">
            <v/>
          </cell>
          <cell r="BM1224" t="str">
            <v/>
          </cell>
          <cell r="BN1224" t="str">
            <v/>
          </cell>
        </row>
        <row r="1225">
          <cell r="BE1225" t="str">
            <v/>
          </cell>
          <cell r="BI1225" t="str">
            <v/>
          </cell>
          <cell r="BJ1225" t="str">
            <v/>
          </cell>
          <cell r="BK1225" t="str">
            <v/>
          </cell>
          <cell r="BL1225" t="str">
            <v/>
          </cell>
          <cell r="BM1225" t="str">
            <v/>
          </cell>
          <cell r="BN1225" t="str">
            <v/>
          </cell>
        </row>
        <row r="1226">
          <cell r="BE1226" t="str">
            <v/>
          </cell>
          <cell r="BI1226" t="str">
            <v/>
          </cell>
          <cell r="BJ1226" t="str">
            <v/>
          </cell>
          <cell r="BK1226" t="str">
            <v/>
          </cell>
          <cell r="BL1226" t="str">
            <v/>
          </cell>
          <cell r="BM1226" t="str">
            <v/>
          </cell>
          <cell r="BN1226" t="str">
            <v/>
          </cell>
        </row>
        <row r="1227">
          <cell r="BE1227" t="str">
            <v/>
          </cell>
          <cell r="BI1227" t="str">
            <v/>
          </cell>
          <cell r="BJ1227" t="str">
            <v/>
          </cell>
          <cell r="BK1227" t="str">
            <v/>
          </cell>
          <cell r="BL1227" t="str">
            <v/>
          </cell>
          <cell r="BM1227" t="str">
            <v/>
          </cell>
          <cell r="BN1227" t="str">
            <v/>
          </cell>
        </row>
        <row r="1228">
          <cell r="BE1228" t="str">
            <v/>
          </cell>
          <cell r="BI1228" t="str">
            <v/>
          </cell>
          <cell r="BJ1228" t="str">
            <v/>
          </cell>
          <cell r="BK1228" t="str">
            <v/>
          </cell>
          <cell r="BL1228" t="str">
            <v/>
          </cell>
          <cell r="BM1228" t="str">
            <v/>
          </cell>
          <cell r="BN1228" t="str">
            <v/>
          </cell>
        </row>
        <row r="1229">
          <cell r="BE1229" t="str">
            <v/>
          </cell>
          <cell r="BI1229" t="str">
            <v/>
          </cell>
          <cell r="BJ1229" t="str">
            <v/>
          </cell>
          <cell r="BK1229" t="str">
            <v/>
          </cell>
          <cell r="BL1229" t="str">
            <v/>
          </cell>
          <cell r="BM1229" t="str">
            <v/>
          </cell>
          <cell r="BN1229" t="str">
            <v/>
          </cell>
        </row>
        <row r="1230">
          <cell r="BE1230" t="str">
            <v/>
          </cell>
          <cell r="BI1230" t="str">
            <v/>
          </cell>
          <cell r="BJ1230" t="str">
            <v/>
          </cell>
          <cell r="BK1230" t="str">
            <v/>
          </cell>
          <cell r="BL1230" t="str">
            <v/>
          </cell>
          <cell r="BM1230" t="str">
            <v/>
          </cell>
          <cell r="BN1230" t="str">
            <v/>
          </cell>
        </row>
        <row r="1231">
          <cell r="BE1231" t="str">
            <v/>
          </cell>
          <cell r="BI1231" t="str">
            <v/>
          </cell>
          <cell r="BJ1231" t="str">
            <v/>
          </cell>
          <cell r="BK1231" t="str">
            <v/>
          </cell>
          <cell r="BL1231" t="str">
            <v/>
          </cell>
          <cell r="BM1231" t="str">
            <v/>
          </cell>
          <cell r="BN1231" t="str">
            <v/>
          </cell>
        </row>
        <row r="1232">
          <cell r="BE1232" t="str">
            <v/>
          </cell>
          <cell r="BI1232" t="str">
            <v/>
          </cell>
          <cell r="BJ1232" t="str">
            <v/>
          </cell>
          <cell r="BK1232" t="str">
            <v/>
          </cell>
          <cell r="BL1232" t="str">
            <v/>
          </cell>
          <cell r="BM1232" t="str">
            <v/>
          </cell>
          <cell r="BN1232" t="str">
            <v/>
          </cell>
        </row>
        <row r="1233">
          <cell r="BE1233" t="str">
            <v/>
          </cell>
          <cell r="BI1233" t="str">
            <v/>
          </cell>
          <cell r="BJ1233" t="str">
            <v/>
          </cell>
          <cell r="BK1233" t="str">
            <v/>
          </cell>
          <cell r="BL1233" t="str">
            <v/>
          </cell>
          <cell r="BM1233" t="str">
            <v/>
          </cell>
          <cell r="BN1233" t="str">
            <v/>
          </cell>
        </row>
        <row r="1234">
          <cell r="BE1234" t="str">
            <v/>
          </cell>
          <cell r="BI1234" t="str">
            <v/>
          </cell>
          <cell r="BJ1234" t="str">
            <v/>
          </cell>
          <cell r="BK1234" t="str">
            <v/>
          </cell>
          <cell r="BL1234" t="str">
            <v/>
          </cell>
          <cell r="BM1234" t="str">
            <v/>
          </cell>
          <cell r="BN1234" t="str">
            <v/>
          </cell>
        </row>
        <row r="1235">
          <cell r="BE1235" t="str">
            <v/>
          </cell>
          <cell r="BI1235" t="str">
            <v/>
          </cell>
          <cell r="BJ1235" t="str">
            <v/>
          </cell>
          <cell r="BK1235" t="str">
            <v/>
          </cell>
          <cell r="BL1235" t="str">
            <v/>
          </cell>
          <cell r="BM1235" t="str">
            <v/>
          </cell>
          <cell r="BN1235" t="str">
            <v/>
          </cell>
        </row>
        <row r="1236">
          <cell r="BE1236" t="str">
            <v/>
          </cell>
          <cell r="BI1236" t="str">
            <v/>
          </cell>
          <cell r="BJ1236" t="str">
            <v/>
          </cell>
          <cell r="BK1236" t="str">
            <v/>
          </cell>
          <cell r="BL1236" t="str">
            <v/>
          </cell>
          <cell r="BM1236" t="str">
            <v/>
          </cell>
          <cell r="BN1236" t="str">
            <v/>
          </cell>
        </row>
        <row r="1237">
          <cell r="BE1237" t="str">
            <v/>
          </cell>
          <cell r="BI1237" t="str">
            <v/>
          </cell>
          <cell r="BJ1237" t="str">
            <v/>
          </cell>
          <cell r="BK1237" t="str">
            <v/>
          </cell>
          <cell r="BL1237" t="str">
            <v/>
          </cell>
          <cell r="BM1237" t="str">
            <v/>
          </cell>
          <cell r="BN1237" t="str">
            <v/>
          </cell>
        </row>
        <row r="1238">
          <cell r="BE1238" t="str">
            <v/>
          </cell>
          <cell r="BI1238" t="str">
            <v/>
          </cell>
          <cell r="BJ1238" t="str">
            <v/>
          </cell>
          <cell r="BK1238" t="str">
            <v/>
          </cell>
          <cell r="BL1238" t="str">
            <v/>
          </cell>
          <cell r="BM1238" t="str">
            <v/>
          </cell>
          <cell r="BN1238" t="str">
            <v/>
          </cell>
        </row>
        <row r="1239">
          <cell r="BE1239" t="str">
            <v/>
          </cell>
          <cell r="BI1239" t="str">
            <v/>
          </cell>
          <cell r="BJ1239" t="str">
            <v/>
          </cell>
          <cell r="BK1239" t="str">
            <v/>
          </cell>
          <cell r="BL1239" t="str">
            <v/>
          </cell>
          <cell r="BM1239" t="str">
            <v/>
          </cell>
          <cell r="BN1239" t="str">
            <v/>
          </cell>
        </row>
        <row r="1240">
          <cell r="BE1240" t="str">
            <v/>
          </cell>
          <cell r="BI1240" t="str">
            <v/>
          </cell>
          <cell r="BJ1240" t="str">
            <v/>
          </cell>
          <cell r="BK1240" t="str">
            <v/>
          </cell>
          <cell r="BL1240" t="str">
            <v/>
          </cell>
          <cell r="BM1240" t="str">
            <v/>
          </cell>
          <cell r="BN1240" t="str">
            <v/>
          </cell>
        </row>
        <row r="1241">
          <cell r="BE1241" t="str">
            <v/>
          </cell>
          <cell r="BI1241" t="str">
            <v/>
          </cell>
          <cell r="BJ1241" t="str">
            <v/>
          </cell>
          <cell r="BK1241" t="str">
            <v/>
          </cell>
          <cell r="BL1241" t="str">
            <v/>
          </cell>
          <cell r="BM1241" t="str">
            <v/>
          </cell>
          <cell r="BN1241" t="str">
            <v/>
          </cell>
        </row>
        <row r="1242">
          <cell r="BE1242" t="str">
            <v/>
          </cell>
          <cell r="BI1242" t="str">
            <v/>
          </cell>
          <cell r="BJ1242" t="str">
            <v/>
          </cell>
          <cell r="BK1242" t="str">
            <v/>
          </cell>
          <cell r="BL1242" t="str">
            <v/>
          </cell>
          <cell r="BM1242" t="str">
            <v/>
          </cell>
          <cell r="BN1242" t="str">
            <v/>
          </cell>
        </row>
        <row r="1243">
          <cell r="BE1243" t="str">
            <v/>
          </cell>
          <cell r="BI1243" t="str">
            <v/>
          </cell>
          <cell r="BJ1243" t="str">
            <v/>
          </cell>
          <cell r="BK1243" t="str">
            <v/>
          </cell>
          <cell r="BL1243" t="str">
            <v/>
          </cell>
          <cell r="BM1243" t="str">
            <v/>
          </cell>
          <cell r="BN1243" t="str">
            <v/>
          </cell>
        </row>
        <row r="1244">
          <cell r="BE1244" t="str">
            <v/>
          </cell>
          <cell r="BI1244" t="str">
            <v/>
          </cell>
          <cell r="BJ1244" t="str">
            <v/>
          </cell>
          <cell r="BK1244" t="str">
            <v/>
          </cell>
          <cell r="BL1244" t="str">
            <v/>
          </cell>
          <cell r="BM1244" t="str">
            <v/>
          </cell>
          <cell r="BN1244" t="str">
            <v/>
          </cell>
        </row>
        <row r="1245">
          <cell r="BE1245" t="str">
            <v/>
          </cell>
          <cell r="BI1245" t="str">
            <v/>
          </cell>
          <cell r="BJ1245" t="str">
            <v/>
          </cell>
          <cell r="BK1245" t="str">
            <v/>
          </cell>
          <cell r="BL1245" t="str">
            <v/>
          </cell>
          <cell r="BM1245" t="str">
            <v/>
          </cell>
          <cell r="BN1245" t="str">
            <v/>
          </cell>
        </row>
        <row r="1246">
          <cell r="BE1246" t="str">
            <v/>
          </cell>
          <cell r="BI1246" t="str">
            <v/>
          </cell>
          <cell r="BJ1246" t="str">
            <v/>
          </cell>
          <cell r="BK1246" t="str">
            <v/>
          </cell>
          <cell r="BL1246" t="str">
            <v/>
          </cell>
          <cell r="BM1246" t="str">
            <v/>
          </cell>
          <cell r="BN1246" t="str">
            <v/>
          </cell>
        </row>
        <row r="1247">
          <cell r="BE1247" t="str">
            <v/>
          </cell>
          <cell r="BI1247" t="str">
            <v/>
          </cell>
          <cell r="BJ1247" t="str">
            <v/>
          </cell>
          <cell r="BK1247" t="str">
            <v/>
          </cell>
          <cell r="BL1247" t="str">
            <v/>
          </cell>
          <cell r="BM1247" t="str">
            <v/>
          </cell>
          <cell r="BN1247" t="str">
            <v/>
          </cell>
        </row>
        <row r="1248">
          <cell r="BE1248" t="str">
            <v/>
          </cell>
          <cell r="BI1248" t="str">
            <v/>
          </cell>
          <cell r="BJ1248" t="str">
            <v/>
          </cell>
          <cell r="BK1248" t="str">
            <v/>
          </cell>
          <cell r="BL1248" t="str">
            <v/>
          </cell>
          <cell r="BM1248" t="str">
            <v/>
          </cell>
          <cell r="BN1248" t="str">
            <v/>
          </cell>
        </row>
        <row r="1249">
          <cell r="BE1249" t="str">
            <v/>
          </cell>
          <cell r="BI1249" t="str">
            <v/>
          </cell>
          <cell r="BJ1249" t="str">
            <v/>
          </cell>
          <cell r="BK1249" t="str">
            <v/>
          </cell>
          <cell r="BL1249" t="str">
            <v/>
          </cell>
          <cell r="BM1249" t="str">
            <v/>
          </cell>
          <cell r="BN1249" t="str">
            <v/>
          </cell>
        </row>
        <row r="1250">
          <cell r="BE1250" t="str">
            <v/>
          </cell>
          <cell r="BI1250" t="str">
            <v/>
          </cell>
          <cell r="BJ1250" t="str">
            <v/>
          </cell>
          <cell r="BK1250" t="str">
            <v/>
          </cell>
          <cell r="BL1250" t="str">
            <v/>
          </cell>
          <cell r="BM1250" t="str">
            <v/>
          </cell>
          <cell r="BN1250" t="str">
            <v/>
          </cell>
        </row>
        <row r="1251">
          <cell r="BE1251" t="str">
            <v/>
          </cell>
          <cell r="BI1251" t="str">
            <v/>
          </cell>
          <cell r="BJ1251" t="str">
            <v/>
          </cell>
          <cell r="BK1251" t="str">
            <v/>
          </cell>
          <cell r="BL1251" t="str">
            <v/>
          </cell>
          <cell r="BM1251" t="str">
            <v/>
          </cell>
          <cell r="BN1251" t="str">
            <v/>
          </cell>
        </row>
        <row r="1252">
          <cell r="BE1252" t="str">
            <v/>
          </cell>
          <cell r="BI1252" t="str">
            <v/>
          </cell>
          <cell r="BJ1252" t="str">
            <v/>
          </cell>
          <cell r="BK1252" t="str">
            <v/>
          </cell>
          <cell r="BL1252" t="str">
            <v/>
          </cell>
          <cell r="BM1252" t="str">
            <v/>
          </cell>
          <cell r="BN1252" t="str">
            <v/>
          </cell>
        </row>
        <row r="1253">
          <cell r="BE1253" t="str">
            <v/>
          </cell>
          <cell r="BI1253" t="str">
            <v/>
          </cell>
          <cell r="BJ1253" t="str">
            <v/>
          </cell>
          <cell r="BK1253" t="str">
            <v/>
          </cell>
          <cell r="BL1253" t="str">
            <v/>
          </cell>
          <cell r="BM1253" t="str">
            <v/>
          </cell>
          <cell r="BN1253" t="str">
            <v/>
          </cell>
        </row>
        <row r="1254">
          <cell r="BE1254" t="str">
            <v/>
          </cell>
          <cell r="BI1254" t="str">
            <v/>
          </cell>
          <cell r="BJ1254" t="str">
            <v/>
          </cell>
          <cell r="BK1254" t="str">
            <v/>
          </cell>
          <cell r="BL1254" t="str">
            <v/>
          </cell>
          <cell r="BM1254" t="str">
            <v/>
          </cell>
          <cell r="BN1254" t="str">
            <v/>
          </cell>
        </row>
        <row r="1255">
          <cell r="BE1255" t="str">
            <v/>
          </cell>
          <cell r="BI1255" t="str">
            <v/>
          </cell>
          <cell r="BJ1255" t="str">
            <v/>
          </cell>
          <cell r="BK1255" t="str">
            <v/>
          </cell>
          <cell r="BL1255" t="str">
            <v/>
          </cell>
          <cell r="BM1255" t="str">
            <v/>
          </cell>
          <cell r="BN1255" t="str">
            <v/>
          </cell>
        </row>
        <row r="1256">
          <cell r="BE1256" t="str">
            <v/>
          </cell>
          <cell r="BI1256" t="str">
            <v/>
          </cell>
          <cell r="BJ1256" t="str">
            <v/>
          </cell>
          <cell r="BK1256" t="str">
            <v/>
          </cell>
          <cell r="BL1256" t="str">
            <v/>
          </cell>
          <cell r="BM1256" t="str">
            <v/>
          </cell>
          <cell r="BN1256" t="str">
            <v/>
          </cell>
        </row>
        <row r="1257">
          <cell r="BE1257" t="str">
            <v/>
          </cell>
          <cell r="BI1257" t="str">
            <v/>
          </cell>
          <cell r="BJ1257" t="str">
            <v/>
          </cell>
          <cell r="BK1257" t="str">
            <v/>
          </cell>
          <cell r="BL1257" t="str">
            <v/>
          </cell>
          <cell r="BM1257" t="str">
            <v/>
          </cell>
          <cell r="BN1257" t="str">
            <v/>
          </cell>
        </row>
        <row r="1258">
          <cell r="BE1258" t="str">
            <v/>
          </cell>
          <cell r="BI1258" t="str">
            <v/>
          </cell>
          <cell r="BJ1258" t="str">
            <v/>
          </cell>
          <cell r="BK1258" t="str">
            <v/>
          </cell>
          <cell r="BL1258" t="str">
            <v/>
          </cell>
          <cell r="BM1258" t="str">
            <v/>
          </cell>
          <cell r="BN1258" t="str">
            <v/>
          </cell>
        </row>
        <row r="1259">
          <cell r="BE1259" t="str">
            <v/>
          </cell>
          <cell r="BI1259" t="str">
            <v/>
          </cell>
          <cell r="BJ1259" t="str">
            <v/>
          </cell>
          <cell r="BK1259" t="str">
            <v/>
          </cell>
          <cell r="BL1259" t="str">
            <v/>
          </cell>
          <cell r="BM1259" t="str">
            <v/>
          </cell>
          <cell r="BN1259" t="str">
            <v/>
          </cell>
        </row>
        <row r="1260">
          <cell r="BE1260" t="str">
            <v/>
          </cell>
          <cell r="BI1260" t="str">
            <v/>
          </cell>
          <cell r="BJ1260" t="str">
            <v/>
          </cell>
          <cell r="BK1260" t="str">
            <v/>
          </cell>
          <cell r="BL1260" t="str">
            <v/>
          </cell>
          <cell r="BM1260" t="str">
            <v/>
          </cell>
          <cell r="BN1260" t="str">
            <v/>
          </cell>
        </row>
        <row r="1261">
          <cell r="BE1261" t="str">
            <v/>
          </cell>
          <cell r="BI1261" t="str">
            <v/>
          </cell>
          <cell r="BJ1261" t="str">
            <v/>
          </cell>
          <cell r="BK1261" t="str">
            <v/>
          </cell>
          <cell r="BL1261" t="str">
            <v/>
          </cell>
          <cell r="BM1261" t="str">
            <v/>
          </cell>
          <cell r="BN1261" t="str">
            <v/>
          </cell>
        </row>
        <row r="1262">
          <cell r="BE1262" t="str">
            <v/>
          </cell>
          <cell r="BI1262" t="str">
            <v/>
          </cell>
          <cell r="BJ1262" t="str">
            <v/>
          </cell>
          <cell r="BK1262" t="str">
            <v/>
          </cell>
          <cell r="BL1262" t="str">
            <v/>
          </cell>
          <cell r="BM1262" t="str">
            <v/>
          </cell>
          <cell r="BN1262" t="str">
            <v/>
          </cell>
        </row>
        <row r="1263">
          <cell r="BE1263" t="str">
            <v/>
          </cell>
          <cell r="BI1263" t="str">
            <v/>
          </cell>
          <cell r="BJ1263" t="str">
            <v/>
          </cell>
          <cell r="BK1263" t="str">
            <v/>
          </cell>
          <cell r="BL1263" t="str">
            <v/>
          </cell>
          <cell r="BM1263" t="str">
            <v/>
          </cell>
          <cell r="BN1263" t="str">
            <v/>
          </cell>
        </row>
        <row r="1264">
          <cell r="BE1264" t="str">
            <v/>
          </cell>
          <cell r="BI1264" t="str">
            <v/>
          </cell>
          <cell r="BJ1264" t="str">
            <v/>
          </cell>
          <cell r="BK1264" t="str">
            <v/>
          </cell>
          <cell r="BL1264" t="str">
            <v/>
          </cell>
          <cell r="BM1264" t="str">
            <v/>
          </cell>
          <cell r="BN1264" t="str">
            <v/>
          </cell>
        </row>
        <row r="1265">
          <cell r="BE1265" t="str">
            <v/>
          </cell>
          <cell r="BI1265" t="str">
            <v/>
          </cell>
          <cell r="BJ1265" t="str">
            <v/>
          </cell>
          <cell r="BK1265" t="str">
            <v/>
          </cell>
          <cell r="BL1265" t="str">
            <v/>
          </cell>
          <cell r="BM1265" t="str">
            <v/>
          </cell>
          <cell r="BN1265" t="str">
            <v/>
          </cell>
        </row>
        <row r="1266">
          <cell r="BE1266" t="str">
            <v/>
          </cell>
          <cell r="BI1266" t="str">
            <v/>
          </cell>
          <cell r="BJ1266" t="str">
            <v/>
          </cell>
          <cell r="BK1266" t="str">
            <v/>
          </cell>
          <cell r="BL1266" t="str">
            <v/>
          </cell>
          <cell r="BM1266" t="str">
            <v/>
          </cell>
          <cell r="BN1266" t="str">
            <v/>
          </cell>
        </row>
        <row r="1267">
          <cell r="BE1267" t="str">
            <v/>
          </cell>
          <cell r="BI1267" t="str">
            <v/>
          </cell>
          <cell r="BJ1267" t="str">
            <v/>
          </cell>
          <cell r="BK1267" t="str">
            <v/>
          </cell>
          <cell r="BL1267" t="str">
            <v/>
          </cell>
          <cell r="BM1267" t="str">
            <v/>
          </cell>
          <cell r="BN1267" t="str">
            <v/>
          </cell>
        </row>
        <row r="1268">
          <cell r="BE1268" t="str">
            <v/>
          </cell>
          <cell r="BI1268" t="str">
            <v/>
          </cell>
          <cell r="BJ1268" t="str">
            <v/>
          </cell>
          <cell r="BK1268" t="str">
            <v/>
          </cell>
          <cell r="BL1268" t="str">
            <v/>
          </cell>
          <cell r="BM1268" t="str">
            <v/>
          </cell>
          <cell r="BN1268" t="str">
            <v/>
          </cell>
        </row>
        <row r="1269">
          <cell r="BE1269" t="str">
            <v/>
          </cell>
          <cell r="BI1269" t="str">
            <v/>
          </cell>
          <cell r="BJ1269" t="str">
            <v/>
          </cell>
          <cell r="BK1269" t="str">
            <v/>
          </cell>
          <cell r="BL1269" t="str">
            <v/>
          </cell>
          <cell r="BM1269" t="str">
            <v/>
          </cell>
          <cell r="BN1269" t="str">
            <v/>
          </cell>
        </row>
        <row r="1270">
          <cell r="BE1270" t="str">
            <v/>
          </cell>
          <cell r="BI1270" t="str">
            <v/>
          </cell>
          <cell r="BJ1270" t="str">
            <v/>
          </cell>
          <cell r="BK1270" t="str">
            <v/>
          </cell>
          <cell r="BL1270" t="str">
            <v/>
          </cell>
          <cell r="BM1270" t="str">
            <v/>
          </cell>
          <cell r="BN1270" t="str">
            <v/>
          </cell>
        </row>
        <row r="1271">
          <cell r="BE1271" t="str">
            <v/>
          </cell>
          <cell r="BI1271" t="str">
            <v/>
          </cell>
          <cell r="BJ1271" t="str">
            <v/>
          </cell>
          <cell r="BK1271" t="str">
            <v/>
          </cell>
          <cell r="BL1271" t="str">
            <v/>
          </cell>
          <cell r="BM1271" t="str">
            <v/>
          </cell>
          <cell r="BN1271" t="str">
            <v/>
          </cell>
        </row>
        <row r="1272">
          <cell r="BE1272" t="str">
            <v/>
          </cell>
          <cell r="BI1272" t="str">
            <v/>
          </cell>
          <cell r="BJ1272" t="str">
            <v/>
          </cell>
          <cell r="BK1272" t="str">
            <v/>
          </cell>
          <cell r="BL1272" t="str">
            <v/>
          </cell>
          <cell r="BM1272" t="str">
            <v/>
          </cell>
          <cell r="BN1272" t="str">
            <v/>
          </cell>
        </row>
        <row r="1273">
          <cell r="BE1273" t="str">
            <v/>
          </cell>
          <cell r="BI1273" t="str">
            <v/>
          </cell>
          <cell r="BJ1273" t="str">
            <v/>
          </cell>
          <cell r="BK1273" t="str">
            <v/>
          </cell>
          <cell r="BL1273" t="str">
            <v/>
          </cell>
          <cell r="BM1273" t="str">
            <v/>
          </cell>
          <cell r="BN1273" t="str">
            <v/>
          </cell>
        </row>
        <row r="1274">
          <cell r="BE1274" t="str">
            <v/>
          </cell>
          <cell r="BI1274" t="str">
            <v/>
          </cell>
          <cell r="BJ1274" t="str">
            <v/>
          </cell>
          <cell r="BK1274" t="str">
            <v/>
          </cell>
          <cell r="BL1274" t="str">
            <v/>
          </cell>
          <cell r="BM1274" t="str">
            <v/>
          </cell>
          <cell r="BN1274" t="str">
            <v/>
          </cell>
        </row>
        <row r="1275">
          <cell r="BE1275" t="str">
            <v/>
          </cell>
          <cell r="BI1275" t="str">
            <v/>
          </cell>
          <cell r="BJ1275" t="str">
            <v/>
          </cell>
          <cell r="BK1275" t="str">
            <v/>
          </cell>
          <cell r="BL1275" t="str">
            <v/>
          </cell>
          <cell r="BM1275" t="str">
            <v/>
          </cell>
          <cell r="BN1275" t="str">
            <v/>
          </cell>
        </row>
        <row r="1276">
          <cell r="BE1276" t="str">
            <v/>
          </cell>
          <cell r="BI1276" t="str">
            <v/>
          </cell>
          <cell r="BJ1276" t="str">
            <v/>
          </cell>
          <cell r="BK1276" t="str">
            <v/>
          </cell>
          <cell r="BL1276" t="str">
            <v/>
          </cell>
          <cell r="BM1276" t="str">
            <v/>
          </cell>
          <cell r="BN1276" t="str">
            <v/>
          </cell>
        </row>
        <row r="1277">
          <cell r="BE1277" t="str">
            <v/>
          </cell>
          <cell r="BI1277" t="str">
            <v/>
          </cell>
          <cell r="BJ1277" t="str">
            <v/>
          </cell>
          <cell r="BK1277" t="str">
            <v/>
          </cell>
          <cell r="BL1277" t="str">
            <v/>
          </cell>
          <cell r="BM1277" t="str">
            <v/>
          </cell>
          <cell r="BN1277" t="str">
            <v/>
          </cell>
        </row>
        <row r="1278">
          <cell r="BE1278" t="str">
            <v/>
          </cell>
          <cell r="BI1278" t="str">
            <v/>
          </cell>
          <cell r="BJ1278" t="str">
            <v/>
          </cell>
          <cell r="BK1278" t="str">
            <v/>
          </cell>
          <cell r="BL1278" t="str">
            <v/>
          </cell>
          <cell r="BM1278" t="str">
            <v/>
          </cell>
          <cell r="BN1278" t="str">
            <v/>
          </cell>
        </row>
        <row r="1279">
          <cell r="BE1279" t="str">
            <v/>
          </cell>
          <cell r="BI1279" t="str">
            <v/>
          </cell>
          <cell r="BJ1279" t="str">
            <v/>
          </cell>
          <cell r="BK1279" t="str">
            <v/>
          </cell>
          <cell r="BL1279" t="str">
            <v/>
          </cell>
          <cell r="BM1279" t="str">
            <v/>
          </cell>
          <cell r="BN1279" t="str">
            <v/>
          </cell>
        </row>
        <row r="1280">
          <cell r="BE1280" t="str">
            <v/>
          </cell>
          <cell r="BI1280" t="str">
            <v/>
          </cell>
          <cell r="BJ1280" t="str">
            <v/>
          </cell>
          <cell r="BK1280" t="str">
            <v/>
          </cell>
          <cell r="BL1280" t="str">
            <v/>
          </cell>
          <cell r="BM1280" t="str">
            <v/>
          </cell>
          <cell r="BN1280" t="str">
            <v/>
          </cell>
        </row>
        <row r="1281">
          <cell r="BE1281" t="str">
            <v/>
          </cell>
          <cell r="BI1281" t="str">
            <v/>
          </cell>
          <cell r="BJ1281" t="str">
            <v/>
          </cell>
          <cell r="BK1281" t="str">
            <v/>
          </cell>
          <cell r="BL1281" t="str">
            <v/>
          </cell>
          <cell r="BM1281" t="str">
            <v/>
          </cell>
          <cell r="BN1281" t="str">
            <v/>
          </cell>
        </row>
        <row r="1282">
          <cell r="BE1282" t="str">
            <v/>
          </cell>
          <cell r="BI1282" t="str">
            <v/>
          </cell>
          <cell r="BJ1282" t="str">
            <v/>
          </cell>
          <cell r="BK1282" t="str">
            <v/>
          </cell>
          <cell r="BL1282" t="str">
            <v/>
          </cell>
          <cell r="BM1282" t="str">
            <v/>
          </cell>
          <cell r="BN1282" t="str">
            <v/>
          </cell>
        </row>
        <row r="1283">
          <cell r="BE1283" t="str">
            <v/>
          </cell>
          <cell r="BI1283" t="str">
            <v/>
          </cell>
          <cell r="BJ1283" t="str">
            <v/>
          </cell>
          <cell r="BK1283" t="str">
            <v/>
          </cell>
          <cell r="BL1283" t="str">
            <v/>
          </cell>
          <cell r="BM1283" t="str">
            <v/>
          </cell>
          <cell r="BN1283" t="str">
            <v/>
          </cell>
        </row>
        <row r="1284">
          <cell r="BE1284" t="str">
            <v/>
          </cell>
          <cell r="BI1284" t="str">
            <v/>
          </cell>
          <cell r="BJ1284" t="str">
            <v/>
          </cell>
          <cell r="BK1284" t="str">
            <v/>
          </cell>
          <cell r="BL1284" t="str">
            <v/>
          </cell>
          <cell r="BM1284" t="str">
            <v/>
          </cell>
          <cell r="BN1284" t="str">
            <v/>
          </cell>
        </row>
        <row r="1285">
          <cell r="BE1285" t="str">
            <v/>
          </cell>
          <cell r="BI1285" t="str">
            <v/>
          </cell>
          <cell r="BJ1285" t="str">
            <v/>
          </cell>
          <cell r="BK1285" t="str">
            <v/>
          </cell>
          <cell r="BL1285" t="str">
            <v/>
          </cell>
          <cell r="BM1285" t="str">
            <v/>
          </cell>
          <cell r="BN1285" t="str">
            <v/>
          </cell>
        </row>
        <row r="1286">
          <cell r="BE1286" t="str">
            <v/>
          </cell>
          <cell r="BI1286" t="str">
            <v/>
          </cell>
          <cell r="BJ1286" t="str">
            <v/>
          </cell>
          <cell r="BK1286" t="str">
            <v/>
          </cell>
          <cell r="BL1286" t="str">
            <v/>
          </cell>
          <cell r="BM1286" t="str">
            <v/>
          </cell>
          <cell r="BN1286" t="str">
            <v/>
          </cell>
        </row>
        <row r="1287">
          <cell r="BE1287" t="str">
            <v/>
          </cell>
          <cell r="BI1287" t="str">
            <v/>
          </cell>
          <cell r="BJ1287" t="str">
            <v/>
          </cell>
          <cell r="BK1287" t="str">
            <v/>
          </cell>
          <cell r="BL1287" t="str">
            <v/>
          </cell>
          <cell r="BM1287" t="str">
            <v/>
          </cell>
          <cell r="BN1287" t="str">
            <v/>
          </cell>
        </row>
        <row r="1288">
          <cell r="BE1288" t="str">
            <v/>
          </cell>
          <cell r="BI1288" t="str">
            <v/>
          </cell>
          <cell r="BJ1288" t="str">
            <v/>
          </cell>
          <cell r="BK1288" t="str">
            <v/>
          </cell>
          <cell r="BL1288" t="str">
            <v/>
          </cell>
          <cell r="BM1288" t="str">
            <v/>
          </cell>
          <cell r="BN1288" t="str">
            <v/>
          </cell>
        </row>
        <row r="1289">
          <cell r="BE1289" t="str">
            <v/>
          </cell>
          <cell r="BI1289" t="str">
            <v/>
          </cell>
          <cell r="BJ1289" t="str">
            <v/>
          </cell>
          <cell r="BK1289" t="str">
            <v/>
          </cell>
          <cell r="BL1289" t="str">
            <v/>
          </cell>
          <cell r="BM1289" t="str">
            <v/>
          </cell>
          <cell r="BN1289" t="str">
            <v/>
          </cell>
        </row>
        <row r="1290">
          <cell r="BE1290" t="str">
            <v/>
          </cell>
          <cell r="BI1290" t="str">
            <v/>
          </cell>
          <cell r="BJ1290" t="str">
            <v/>
          </cell>
          <cell r="BK1290" t="str">
            <v/>
          </cell>
          <cell r="BL1290" t="str">
            <v/>
          </cell>
          <cell r="BM1290" t="str">
            <v/>
          </cell>
          <cell r="BN1290" t="str">
            <v/>
          </cell>
        </row>
        <row r="1291">
          <cell r="BE1291" t="str">
            <v/>
          </cell>
          <cell r="BI1291" t="str">
            <v/>
          </cell>
          <cell r="BJ1291" t="str">
            <v/>
          </cell>
          <cell r="BK1291" t="str">
            <v/>
          </cell>
          <cell r="BL1291" t="str">
            <v/>
          </cell>
          <cell r="BM1291" t="str">
            <v/>
          </cell>
          <cell r="BN1291" t="str">
            <v/>
          </cell>
        </row>
        <row r="1292">
          <cell r="BE1292" t="str">
            <v/>
          </cell>
          <cell r="BI1292" t="str">
            <v/>
          </cell>
          <cell r="BJ1292" t="str">
            <v/>
          </cell>
          <cell r="BK1292" t="str">
            <v/>
          </cell>
          <cell r="BL1292" t="str">
            <v/>
          </cell>
          <cell r="BM1292" t="str">
            <v/>
          </cell>
          <cell r="BN1292" t="str">
            <v/>
          </cell>
        </row>
        <row r="1293">
          <cell r="BE1293" t="str">
            <v/>
          </cell>
          <cell r="BI1293" t="str">
            <v/>
          </cell>
          <cell r="BJ1293" t="str">
            <v/>
          </cell>
          <cell r="BK1293" t="str">
            <v/>
          </cell>
          <cell r="BL1293" t="str">
            <v/>
          </cell>
          <cell r="BM1293" t="str">
            <v/>
          </cell>
          <cell r="BN1293" t="str">
            <v/>
          </cell>
        </row>
        <row r="1294">
          <cell r="BE1294" t="str">
            <v/>
          </cell>
          <cell r="BI1294" t="str">
            <v/>
          </cell>
          <cell r="BJ1294" t="str">
            <v/>
          </cell>
          <cell r="BK1294" t="str">
            <v/>
          </cell>
          <cell r="BL1294" t="str">
            <v/>
          </cell>
          <cell r="BM1294" t="str">
            <v/>
          </cell>
          <cell r="BN1294" t="str">
            <v/>
          </cell>
        </row>
        <row r="1295">
          <cell r="BE1295" t="str">
            <v/>
          </cell>
          <cell r="BI1295" t="str">
            <v/>
          </cell>
          <cell r="BJ1295" t="str">
            <v/>
          </cell>
          <cell r="BK1295" t="str">
            <v/>
          </cell>
          <cell r="BL1295" t="str">
            <v/>
          </cell>
          <cell r="BM1295" t="str">
            <v/>
          </cell>
          <cell r="BN1295" t="str">
            <v/>
          </cell>
        </row>
        <row r="1296">
          <cell r="BE1296" t="str">
            <v/>
          </cell>
          <cell r="BI1296" t="str">
            <v/>
          </cell>
          <cell r="BJ1296" t="str">
            <v/>
          </cell>
          <cell r="BK1296" t="str">
            <v/>
          </cell>
          <cell r="BL1296" t="str">
            <v/>
          </cell>
          <cell r="BM1296" t="str">
            <v/>
          </cell>
          <cell r="BN1296" t="str">
            <v/>
          </cell>
        </row>
        <row r="1297">
          <cell r="BE1297" t="str">
            <v/>
          </cell>
          <cell r="BI1297" t="str">
            <v/>
          </cell>
          <cell r="BJ1297" t="str">
            <v/>
          </cell>
          <cell r="BK1297" t="str">
            <v/>
          </cell>
          <cell r="BL1297" t="str">
            <v/>
          </cell>
          <cell r="BM1297" t="str">
            <v/>
          </cell>
          <cell r="BN1297" t="str">
            <v/>
          </cell>
        </row>
        <row r="1298">
          <cell r="BE1298" t="str">
            <v/>
          </cell>
          <cell r="BI1298" t="str">
            <v/>
          </cell>
          <cell r="BJ1298" t="str">
            <v/>
          </cell>
          <cell r="BK1298" t="str">
            <v/>
          </cell>
          <cell r="BL1298" t="str">
            <v/>
          </cell>
          <cell r="BM1298" t="str">
            <v/>
          </cell>
          <cell r="BN1298" t="str">
            <v/>
          </cell>
        </row>
        <row r="1299">
          <cell r="BE1299" t="str">
            <v/>
          </cell>
          <cell r="BI1299" t="str">
            <v/>
          </cell>
          <cell r="BJ1299" t="str">
            <v/>
          </cell>
          <cell r="BK1299" t="str">
            <v/>
          </cell>
          <cell r="BL1299" t="str">
            <v/>
          </cell>
          <cell r="BM1299" t="str">
            <v/>
          </cell>
          <cell r="BN1299" t="str">
            <v/>
          </cell>
        </row>
        <row r="1300">
          <cell r="BE1300" t="str">
            <v/>
          </cell>
          <cell r="BI1300" t="str">
            <v/>
          </cell>
          <cell r="BJ1300" t="str">
            <v/>
          </cell>
          <cell r="BK1300" t="str">
            <v/>
          </cell>
          <cell r="BL1300" t="str">
            <v/>
          </cell>
          <cell r="BM1300" t="str">
            <v/>
          </cell>
          <cell r="BN1300" t="str">
            <v/>
          </cell>
        </row>
        <row r="1301">
          <cell r="BE1301" t="str">
            <v/>
          </cell>
          <cell r="BI1301" t="str">
            <v/>
          </cell>
          <cell r="BJ1301" t="str">
            <v/>
          </cell>
          <cell r="BK1301" t="str">
            <v/>
          </cell>
          <cell r="BL1301" t="str">
            <v/>
          </cell>
          <cell r="BM1301" t="str">
            <v/>
          </cell>
          <cell r="BN1301" t="str">
            <v/>
          </cell>
        </row>
        <row r="1302">
          <cell r="BE1302" t="str">
            <v/>
          </cell>
          <cell r="BI1302" t="str">
            <v/>
          </cell>
          <cell r="BJ1302" t="str">
            <v/>
          </cell>
          <cell r="BK1302" t="str">
            <v/>
          </cell>
          <cell r="BL1302" t="str">
            <v/>
          </cell>
          <cell r="BM1302" t="str">
            <v/>
          </cell>
          <cell r="BN1302" t="str">
            <v/>
          </cell>
        </row>
        <row r="1303">
          <cell r="BE1303" t="str">
            <v/>
          </cell>
          <cell r="BI1303" t="str">
            <v/>
          </cell>
          <cell r="BJ1303" t="str">
            <v/>
          </cell>
          <cell r="BK1303" t="str">
            <v/>
          </cell>
          <cell r="BL1303" t="str">
            <v/>
          </cell>
          <cell r="BM1303" t="str">
            <v/>
          </cell>
          <cell r="BN1303" t="str">
            <v/>
          </cell>
        </row>
        <row r="1304">
          <cell r="BE1304" t="str">
            <v/>
          </cell>
          <cell r="BI1304" t="str">
            <v/>
          </cell>
          <cell r="BJ1304" t="str">
            <v/>
          </cell>
          <cell r="BK1304" t="str">
            <v/>
          </cell>
          <cell r="BL1304" t="str">
            <v/>
          </cell>
          <cell r="BM1304" t="str">
            <v/>
          </cell>
          <cell r="BN1304" t="str">
            <v/>
          </cell>
        </row>
        <row r="1305">
          <cell r="BE1305" t="str">
            <v/>
          </cell>
          <cell r="BI1305" t="str">
            <v/>
          </cell>
          <cell r="BJ1305" t="str">
            <v/>
          </cell>
          <cell r="BK1305" t="str">
            <v/>
          </cell>
          <cell r="BL1305" t="str">
            <v/>
          </cell>
          <cell r="BM1305" t="str">
            <v/>
          </cell>
          <cell r="BN1305" t="str">
            <v/>
          </cell>
        </row>
        <row r="1306">
          <cell r="BE1306" t="str">
            <v/>
          </cell>
          <cell r="BI1306" t="str">
            <v/>
          </cell>
          <cell r="BJ1306" t="str">
            <v/>
          </cell>
          <cell r="BK1306" t="str">
            <v/>
          </cell>
          <cell r="BL1306" t="str">
            <v/>
          </cell>
          <cell r="BM1306" t="str">
            <v/>
          </cell>
          <cell r="BN1306" t="str">
            <v/>
          </cell>
        </row>
        <row r="1307">
          <cell r="BE1307" t="str">
            <v/>
          </cell>
          <cell r="BI1307" t="str">
            <v/>
          </cell>
          <cell r="BJ1307" t="str">
            <v/>
          </cell>
          <cell r="BK1307" t="str">
            <v/>
          </cell>
          <cell r="BL1307" t="str">
            <v/>
          </cell>
          <cell r="BM1307" t="str">
            <v/>
          </cell>
          <cell r="BN1307" t="str">
            <v/>
          </cell>
        </row>
        <row r="1308">
          <cell r="BE1308" t="str">
            <v/>
          </cell>
          <cell r="BI1308" t="str">
            <v/>
          </cell>
          <cell r="BJ1308" t="str">
            <v/>
          </cell>
          <cell r="BK1308" t="str">
            <v/>
          </cell>
          <cell r="BL1308" t="str">
            <v/>
          </cell>
          <cell r="BM1308" t="str">
            <v/>
          </cell>
          <cell r="BN1308" t="str">
            <v/>
          </cell>
        </row>
        <row r="1309">
          <cell r="BE1309" t="str">
            <v/>
          </cell>
          <cell r="BI1309" t="str">
            <v/>
          </cell>
          <cell r="BJ1309" t="str">
            <v/>
          </cell>
          <cell r="BK1309" t="str">
            <v/>
          </cell>
          <cell r="BL1309" t="str">
            <v/>
          </cell>
          <cell r="BM1309" t="str">
            <v/>
          </cell>
          <cell r="BN1309" t="str">
            <v/>
          </cell>
        </row>
        <row r="1310">
          <cell r="BE1310" t="str">
            <v/>
          </cell>
          <cell r="BI1310" t="str">
            <v/>
          </cell>
          <cell r="BJ1310" t="str">
            <v/>
          </cell>
          <cell r="BK1310" t="str">
            <v/>
          </cell>
          <cell r="BL1310" t="str">
            <v/>
          </cell>
          <cell r="BM1310" t="str">
            <v/>
          </cell>
          <cell r="BN1310" t="str">
            <v/>
          </cell>
        </row>
        <row r="1311">
          <cell r="BE1311" t="str">
            <v/>
          </cell>
          <cell r="BI1311" t="str">
            <v/>
          </cell>
          <cell r="BJ1311" t="str">
            <v/>
          </cell>
          <cell r="BK1311" t="str">
            <v/>
          </cell>
          <cell r="BL1311" t="str">
            <v/>
          </cell>
          <cell r="BM1311" t="str">
            <v/>
          </cell>
          <cell r="BN1311" t="str">
            <v/>
          </cell>
        </row>
        <row r="1312">
          <cell r="BE1312" t="str">
            <v/>
          </cell>
          <cell r="BI1312" t="str">
            <v/>
          </cell>
          <cell r="BJ1312" t="str">
            <v/>
          </cell>
          <cell r="BK1312" t="str">
            <v/>
          </cell>
          <cell r="BL1312" t="str">
            <v/>
          </cell>
          <cell r="BM1312" t="str">
            <v/>
          </cell>
          <cell r="BN1312" t="str">
            <v/>
          </cell>
        </row>
        <row r="1313">
          <cell r="BE1313" t="str">
            <v/>
          </cell>
          <cell r="BI1313" t="str">
            <v/>
          </cell>
          <cell r="BJ1313" t="str">
            <v/>
          </cell>
          <cell r="BK1313" t="str">
            <v/>
          </cell>
          <cell r="BL1313" t="str">
            <v/>
          </cell>
          <cell r="BM1313" t="str">
            <v/>
          </cell>
          <cell r="BN1313" t="str">
            <v/>
          </cell>
        </row>
        <row r="1314">
          <cell r="BE1314" t="str">
            <v/>
          </cell>
          <cell r="BI1314" t="str">
            <v/>
          </cell>
          <cell r="BJ1314" t="str">
            <v/>
          </cell>
          <cell r="BK1314" t="str">
            <v/>
          </cell>
          <cell r="BL1314" t="str">
            <v/>
          </cell>
          <cell r="BM1314" t="str">
            <v/>
          </cell>
          <cell r="BN1314" t="str">
            <v/>
          </cell>
        </row>
        <row r="1315">
          <cell r="BE1315" t="str">
            <v/>
          </cell>
          <cell r="BI1315" t="str">
            <v/>
          </cell>
          <cell r="BJ1315" t="str">
            <v/>
          </cell>
          <cell r="BK1315" t="str">
            <v/>
          </cell>
          <cell r="BL1315" t="str">
            <v/>
          </cell>
          <cell r="BM1315" t="str">
            <v/>
          </cell>
          <cell r="BN1315" t="str">
            <v/>
          </cell>
        </row>
        <row r="1316">
          <cell r="BE1316" t="str">
            <v/>
          </cell>
          <cell r="BI1316" t="str">
            <v/>
          </cell>
          <cell r="BJ1316" t="str">
            <v/>
          </cell>
          <cell r="BK1316" t="str">
            <v/>
          </cell>
          <cell r="BL1316" t="str">
            <v/>
          </cell>
          <cell r="BM1316" t="str">
            <v/>
          </cell>
          <cell r="BN1316" t="str">
            <v/>
          </cell>
        </row>
        <row r="1317">
          <cell r="BE1317" t="str">
            <v/>
          </cell>
          <cell r="BI1317" t="str">
            <v/>
          </cell>
          <cell r="BJ1317" t="str">
            <v/>
          </cell>
          <cell r="BK1317" t="str">
            <v/>
          </cell>
          <cell r="BL1317" t="str">
            <v/>
          </cell>
          <cell r="BM1317" t="str">
            <v/>
          </cell>
          <cell r="BN1317" t="str">
            <v/>
          </cell>
        </row>
        <row r="1318">
          <cell r="BE1318" t="str">
            <v/>
          </cell>
          <cell r="BI1318" t="str">
            <v/>
          </cell>
          <cell r="BJ1318" t="str">
            <v/>
          </cell>
          <cell r="BK1318" t="str">
            <v/>
          </cell>
          <cell r="BL1318" t="str">
            <v/>
          </cell>
          <cell r="BM1318" t="str">
            <v/>
          </cell>
          <cell r="BN1318" t="str">
            <v/>
          </cell>
        </row>
        <row r="1319">
          <cell r="BE1319" t="str">
            <v/>
          </cell>
          <cell r="BI1319" t="str">
            <v/>
          </cell>
          <cell r="BJ1319" t="str">
            <v/>
          </cell>
          <cell r="BK1319" t="str">
            <v/>
          </cell>
          <cell r="BL1319" t="str">
            <v/>
          </cell>
          <cell r="BM1319" t="str">
            <v/>
          </cell>
          <cell r="BN1319" t="str">
            <v/>
          </cell>
        </row>
        <row r="1320">
          <cell r="BE1320" t="str">
            <v/>
          </cell>
          <cell r="BI1320" t="str">
            <v/>
          </cell>
          <cell r="BJ1320" t="str">
            <v/>
          </cell>
          <cell r="BK1320" t="str">
            <v/>
          </cell>
          <cell r="BL1320" t="str">
            <v/>
          </cell>
          <cell r="BM1320" t="str">
            <v/>
          </cell>
          <cell r="BN1320" t="str">
            <v/>
          </cell>
        </row>
        <row r="1321">
          <cell r="BE1321" t="str">
            <v/>
          </cell>
          <cell r="BI1321" t="str">
            <v/>
          </cell>
          <cell r="BJ1321" t="str">
            <v/>
          </cell>
          <cell r="BK1321" t="str">
            <v/>
          </cell>
          <cell r="BL1321" t="str">
            <v/>
          </cell>
          <cell r="BM1321" t="str">
            <v/>
          </cell>
          <cell r="BN1321" t="str">
            <v/>
          </cell>
        </row>
        <row r="1322">
          <cell r="BE1322" t="str">
            <v/>
          </cell>
          <cell r="BI1322" t="str">
            <v/>
          </cell>
          <cell r="BJ1322" t="str">
            <v/>
          </cell>
          <cell r="BK1322" t="str">
            <v/>
          </cell>
          <cell r="BL1322" t="str">
            <v/>
          </cell>
          <cell r="BM1322" t="str">
            <v/>
          </cell>
          <cell r="BN1322" t="str">
            <v/>
          </cell>
        </row>
        <row r="1323">
          <cell r="BE1323" t="str">
            <v/>
          </cell>
          <cell r="BI1323" t="str">
            <v/>
          </cell>
          <cell r="BJ1323" t="str">
            <v/>
          </cell>
          <cell r="BK1323" t="str">
            <v/>
          </cell>
          <cell r="BL1323" t="str">
            <v/>
          </cell>
          <cell r="BM1323" t="str">
            <v/>
          </cell>
          <cell r="BN1323" t="str">
            <v/>
          </cell>
        </row>
        <row r="1324">
          <cell r="BE1324" t="str">
            <v/>
          </cell>
          <cell r="BI1324" t="str">
            <v/>
          </cell>
          <cell r="BJ1324" t="str">
            <v/>
          </cell>
          <cell r="BK1324" t="str">
            <v/>
          </cell>
          <cell r="BL1324" t="str">
            <v/>
          </cell>
          <cell r="BM1324" t="str">
            <v/>
          </cell>
          <cell r="BN1324" t="str">
            <v/>
          </cell>
        </row>
        <row r="1325">
          <cell r="BE1325" t="str">
            <v/>
          </cell>
          <cell r="BI1325" t="str">
            <v/>
          </cell>
          <cell r="BJ1325" t="str">
            <v/>
          </cell>
          <cell r="BK1325" t="str">
            <v/>
          </cell>
          <cell r="BL1325" t="str">
            <v/>
          </cell>
          <cell r="BM1325" t="str">
            <v/>
          </cell>
          <cell r="BN1325" t="str">
            <v/>
          </cell>
        </row>
        <row r="1326">
          <cell r="BE1326" t="str">
            <v/>
          </cell>
          <cell r="BI1326" t="str">
            <v/>
          </cell>
          <cell r="BJ1326" t="str">
            <v/>
          </cell>
          <cell r="BK1326" t="str">
            <v/>
          </cell>
          <cell r="BL1326" t="str">
            <v/>
          </cell>
          <cell r="BM1326" t="str">
            <v/>
          </cell>
          <cell r="BN1326" t="str">
            <v/>
          </cell>
        </row>
        <row r="1327">
          <cell r="BE1327" t="str">
            <v/>
          </cell>
          <cell r="BI1327" t="str">
            <v/>
          </cell>
          <cell r="BJ1327" t="str">
            <v/>
          </cell>
          <cell r="BK1327" t="str">
            <v/>
          </cell>
          <cell r="BL1327" t="str">
            <v/>
          </cell>
          <cell r="BM1327" t="str">
            <v/>
          </cell>
          <cell r="BN1327" t="str">
            <v/>
          </cell>
        </row>
        <row r="1328">
          <cell r="BE1328" t="str">
            <v/>
          </cell>
          <cell r="BI1328" t="str">
            <v/>
          </cell>
          <cell r="BJ1328" t="str">
            <v/>
          </cell>
          <cell r="BK1328" t="str">
            <v/>
          </cell>
          <cell r="BL1328" t="str">
            <v/>
          </cell>
          <cell r="BM1328" t="str">
            <v/>
          </cell>
          <cell r="BN1328" t="str">
            <v/>
          </cell>
        </row>
        <row r="1329">
          <cell r="BE1329" t="str">
            <v/>
          </cell>
          <cell r="BI1329" t="str">
            <v/>
          </cell>
          <cell r="BJ1329" t="str">
            <v/>
          </cell>
          <cell r="BK1329" t="str">
            <v/>
          </cell>
          <cell r="BL1329" t="str">
            <v/>
          </cell>
          <cell r="BM1329" t="str">
            <v/>
          </cell>
          <cell r="BN1329" t="str">
            <v/>
          </cell>
        </row>
        <row r="1330">
          <cell r="BE1330" t="str">
            <v/>
          </cell>
          <cell r="BI1330" t="str">
            <v/>
          </cell>
          <cell r="BJ1330" t="str">
            <v/>
          </cell>
          <cell r="BK1330" t="str">
            <v/>
          </cell>
          <cell r="BL1330" t="str">
            <v/>
          </cell>
          <cell r="BM1330" t="str">
            <v/>
          </cell>
          <cell r="BN1330" t="str">
            <v/>
          </cell>
        </row>
        <row r="1331">
          <cell r="BE1331" t="str">
            <v/>
          </cell>
          <cell r="BI1331" t="str">
            <v/>
          </cell>
          <cell r="BJ1331" t="str">
            <v/>
          </cell>
          <cell r="BK1331" t="str">
            <v/>
          </cell>
          <cell r="BL1331" t="str">
            <v/>
          </cell>
          <cell r="BM1331" t="str">
            <v/>
          </cell>
          <cell r="BN1331" t="str">
            <v/>
          </cell>
        </row>
        <row r="1332">
          <cell r="BE1332" t="str">
            <v/>
          </cell>
          <cell r="BI1332" t="str">
            <v/>
          </cell>
          <cell r="BJ1332" t="str">
            <v/>
          </cell>
          <cell r="BK1332" t="str">
            <v/>
          </cell>
          <cell r="BL1332" t="str">
            <v/>
          </cell>
          <cell r="BM1332" t="str">
            <v/>
          </cell>
          <cell r="BN1332" t="str">
            <v/>
          </cell>
        </row>
        <row r="1333">
          <cell r="BE1333" t="str">
            <v/>
          </cell>
          <cell r="BI1333" t="str">
            <v/>
          </cell>
          <cell r="BJ1333" t="str">
            <v/>
          </cell>
          <cell r="BK1333" t="str">
            <v/>
          </cell>
          <cell r="BL1333" t="str">
            <v/>
          </cell>
          <cell r="BM1333" t="str">
            <v/>
          </cell>
          <cell r="BN1333" t="str">
            <v/>
          </cell>
        </row>
        <row r="1334">
          <cell r="BE1334" t="str">
            <v/>
          </cell>
          <cell r="BI1334" t="str">
            <v/>
          </cell>
          <cell r="BJ1334" t="str">
            <v/>
          </cell>
          <cell r="BK1334" t="str">
            <v/>
          </cell>
          <cell r="BL1334" t="str">
            <v/>
          </cell>
          <cell r="BM1334" t="str">
            <v/>
          </cell>
          <cell r="BN1334" t="str">
            <v/>
          </cell>
        </row>
        <row r="1335">
          <cell r="BE1335" t="str">
            <v/>
          </cell>
          <cell r="BI1335" t="str">
            <v/>
          </cell>
          <cell r="BJ1335" t="str">
            <v/>
          </cell>
          <cell r="BK1335" t="str">
            <v/>
          </cell>
          <cell r="BL1335" t="str">
            <v/>
          </cell>
          <cell r="BM1335" t="str">
            <v/>
          </cell>
          <cell r="BN1335" t="str">
            <v/>
          </cell>
        </row>
        <row r="1336">
          <cell r="BE1336" t="str">
            <v/>
          </cell>
          <cell r="BI1336" t="str">
            <v/>
          </cell>
          <cell r="BJ1336" t="str">
            <v/>
          </cell>
          <cell r="BK1336" t="str">
            <v/>
          </cell>
          <cell r="BL1336" t="str">
            <v/>
          </cell>
          <cell r="BM1336" t="str">
            <v/>
          </cell>
          <cell r="BN1336" t="str">
            <v/>
          </cell>
        </row>
        <row r="1337">
          <cell r="BE1337" t="str">
            <v/>
          </cell>
          <cell r="BI1337" t="str">
            <v/>
          </cell>
          <cell r="BJ1337" t="str">
            <v/>
          </cell>
          <cell r="BK1337" t="str">
            <v/>
          </cell>
          <cell r="BL1337" t="str">
            <v/>
          </cell>
          <cell r="BM1337" t="str">
            <v/>
          </cell>
          <cell r="BN1337" t="str">
            <v/>
          </cell>
        </row>
        <row r="1338">
          <cell r="BE1338" t="str">
            <v/>
          </cell>
          <cell r="BI1338" t="str">
            <v/>
          </cell>
          <cell r="BJ1338" t="str">
            <v/>
          </cell>
          <cell r="BK1338" t="str">
            <v/>
          </cell>
          <cell r="BL1338" t="str">
            <v/>
          </cell>
          <cell r="BM1338" t="str">
            <v/>
          </cell>
          <cell r="BN1338" t="str">
            <v/>
          </cell>
        </row>
        <row r="1339">
          <cell r="BE1339" t="str">
            <v/>
          </cell>
          <cell r="BI1339" t="str">
            <v/>
          </cell>
          <cell r="BJ1339" t="str">
            <v/>
          </cell>
          <cell r="BK1339" t="str">
            <v/>
          </cell>
          <cell r="BL1339" t="str">
            <v/>
          </cell>
          <cell r="BM1339" t="str">
            <v/>
          </cell>
          <cell r="BN1339" t="str">
            <v/>
          </cell>
        </row>
        <row r="1340">
          <cell r="BE1340" t="str">
            <v/>
          </cell>
          <cell r="BI1340" t="str">
            <v/>
          </cell>
          <cell r="BJ1340" t="str">
            <v/>
          </cell>
          <cell r="BK1340" t="str">
            <v/>
          </cell>
          <cell r="BL1340" t="str">
            <v/>
          </cell>
          <cell r="BM1340" t="str">
            <v/>
          </cell>
          <cell r="BN1340" t="str">
            <v/>
          </cell>
        </row>
        <row r="1341">
          <cell r="BE1341" t="str">
            <v/>
          </cell>
          <cell r="BI1341" t="str">
            <v/>
          </cell>
          <cell r="BJ1341" t="str">
            <v/>
          </cell>
          <cell r="BK1341" t="str">
            <v/>
          </cell>
          <cell r="BL1341" t="str">
            <v/>
          </cell>
          <cell r="BM1341" t="str">
            <v/>
          </cell>
          <cell r="BN1341" t="str">
            <v/>
          </cell>
        </row>
        <row r="1342">
          <cell r="BE1342" t="str">
            <v/>
          </cell>
          <cell r="BI1342" t="str">
            <v/>
          </cell>
          <cell r="BJ1342" t="str">
            <v/>
          </cell>
          <cell r="BK1342" t="str">
            <v/>
          </cell>
          <cell r="BL1342" t="str">
            <v/>
          </cell>
          <cell r="BM1342" t="str">
            <v/>
          </cell>
          <cell r="BN1342" t="str">
            <v/>
          </cell>
        </row>
        <row r="1343">
          <cell r="BE1343" t="str">
            <v/>
          </cell>
          <cell r="BI1343" t="str">
            <v/>
          </cell>
          <cell r="BJ1343" t="str">
            <v/>
          </cell>
          <cell r="BK1343" t="str">
            <v/>
          </cell>
          <cell r="BL1343" t="str">
            <v/>
          </cell>
          <cell r="BM1343" t="str">
            <v/>
          </cell>
          <cell r="BN1343" t="str">
            <v/>
          </cell>
        </row>
        <row r="1344">
          <cell r="BE1344" t="str">
            <v/>
          </cell>
          <cell r="BI1344" t="str">
            <v/>
          </cell>
          <cell r="BJ1344" t="str">
            <v/>
          </cell>
          <cell r="BK1344" t="str">
            <v/>
          </cell>
          <cell r="BL1344" t="str">
            <v/>
          </cell>
          <cell r="BM1344" t="str">
            <v/>
          </cell>
          <cell r="BN1344" t="str">
            <v/>
          </cell>
        </row>
        <row r="1345">
          <cell r="BE1345" t="str">
            <v/>
          </cell>
          <cell r="BI1345" t="str">
            <v/>
          </cell>
          <cell r="BJ1345" t="str">
            <v/>
          </cell>
          <cell r="BK1345" t="str">
            <v/>
          </cell>
          <cell r="BL1345" t="str">
            <v/>
          </cell>
          <cell r="BM1345" t="str">
            <v/>
          </cell>
          <cell r="BN1345" t="str">
            <v/>
          </cell>
        </row>
        <row r="1346">
          <cell r="BE1346" t="str">
            <v/>
          </cell>
          <cell r="BI1346" t="str">
            <v/>
          </cell>
          <cell r="BJ1346" t="str">
            <v/>
          </cell>
          <cell r="BK1346" t="str">
            <v/>
          </cell>
          <cell r="BL1346" t="str">
            <v/>
          </cell>
          <cell r="BM1346" t="str">
            <v/>
          </cell>
          <cell r="BN1346" t="str">
            <v/>
          </cell>
        </row>
        <row r="1347">
          <cell r="BE1347" t="str">
            <v/>
          </cell>
          <cell r="BI1347" t="str">
            <v/>
          </cell>
          <cell r="BJ1347" t="str">
            <v/>
          </cell>
          <cell r="BK1347" t="str">
            <v/>
          </cell>
          <cell r="BL1347" t="str">
            <v/>
          </cell>
          <cell r="BM1347" t="str">
            <v/>
          </cell>
          <cell r="BN1347" t="str">
            <v/>
          </cell>
        </row>
        <row r="1348">
          <cell r="BE1348" t="str">
            <v/>
          </cell>
          <cell r="BI1348" t="str">
            <v/>
          </cell>
          <cell r="BJ1348" t="str">
            <v/>
          </cell>
          <cell r="BK1348" t="str">
            <v/>
          </cell>
          <cell r="BL1348" t="str">
            <v/>
          </cell>
          <cell r="BM1348" t="str">
            <v/>
          </cell>
          <cell r="BN1348" t="str">
            <v/>
          </cell>
        </row>
        <row r="1349">
          <cell r="BE1349" t="str">
            <v/>
          </cell>
          <cell r="BI1349" t="str">
            <v/>
          </cell>
          <cell r="BJ1349" t="str">
            <v/>
          </cell>
          <cell r="BK1349" t="str">
            <v/>
          </cell>
          <cell r="BL1349" t="str">
            <v/>
          </cell>
          <cell r="BM1349" t="str">
            <v/>
          </cell>
          <cell r="BN1349" t="str">
            <v/>
          </cell>
        </row>
        <row r="1350">
          <cell r="BE1350" t="str">
            <v/>
          </cell>
          <cell r="BI1350" t="str">
            <v/>
          </cell>
          <cell r="BJ1350" t="str">
            <v/>
          </cell>
          <cell r="BK1350" t="str">
            <v/>
          </cell>
          <cell r="BL1350" t="str">
            <v/>
          </cell>
          <cell r="BM1350" t="str">
            <v/>
          </cell>
          <cell r="BN1350" t="str">
            <v/>
          </cell>
        </row>
        <row r="1351">
          <cell r="BE1351" t="str">
            <v/>
          </cell>
          <cell r="BI1351" t="str">
            <v/>
          </cell>
          <cell r="BJ1351" t="str">
            <v/>
          </cell>
          <cell r="BK1351" t="str">
            <v/>
          </cell>
          <cell r="BL1351" t="str">
            <v/>
          </cell>
          <cell r="BM1351" t="str">
            <v/>
          </cell>
          <cell r="BN1351" t="str">
            <v/>
          </cell>
        </row>
        <row r="1352">
          <cell r="BE1352" t="str">
            <v/>
          </cell>
          <cell r="BI1352" t="str">
            <v/>
          </cell>
          <cell r="BJ1352" t="str">
            <v/>
          </cell>
          <cell r="BK1352" t="str">
            <v/>
          </cell>
          <cell r="BL1352" t="str">
            <v/>
          </cell>
          <cell r="BM1352" t="str">
            <v/>
          </cell>
          <cell r="BN1352" t="str">
            <v/>
          </cell>
        </row>
        <row r="1353">
          <cell r="BE1353" t="str">
            <v/>
          </cell>
          <cell r="BI1353" t="str">
            <v/>
          </cell>
          <cell r="BJ1353" t="str">
            <v/>
          </cell>
          <cell r="BK1353" t="str">
            <v/>
          </cell>
          <cell r="BL1353" t="str">
            <v/>
          </cell>
          <cell r="BM1353" t="str">
            <v/>
          </cell>
          <cell r="BN1353" t="str">
            <v/>
          </cell>
        </row>
        <row r="1354">
          <cell r="BE1354" t="str">
            <v/>
          </cell>
          <cell r="BI1354" t="str">
            <v/>
          </cell>
          <cell r="BJ1354" t="str">
            <v/>
          </cell>
          <cell r="BK1354" t="str">
            <v/>
          </cell>
          <cell r="BL1354" t="str">
            <v/>
          </cell>
          <cell r="BM1354" t="str">
            <v/>
          </cell>
          <cell r="BN1354" t="str">
            <v/>
          </cell>
        </row>
        <row r="1355">
          <cell r="BE1355" t="str">
            <v/>
          </cell>
          <cell r="BI1355" t="str">
            <v/>
          </cell>
          <cell r="BJ1355" t="str">
            <v/>
          </cell>
          <cell r="BK1355" t="str">
            <v/>
          </cell>
          <cell r="BL1355" t="str">
            <v/>
          </cell>
          <cell r="BM1355" t="str">
            <v/>
          </cell>
          <cell r="BN1355" t="str">
            <v/>
          </cell>
        </row>
        <row r="1356">
          <cell r="BE1356" t="str">
            <v/>
          </cell>
          <cell r="BI1356" t="str">
            <v/>
          </cell>
          <cell r="BJ1356" t="str">
            <v/>
          </cell>
          <cell r="BK1356" t="str">
            <v/>
          </cell>
          <cell r="BL1356" t="str">
            <v/>
          </cell>
          <cell r="BM1356" t="str">
            <v/>
          </cell>
          <cell r="BN1356" t="str">
            <v/>
          </cell>
        </row>
        <row r="1357">
          <cell r="BE1357" t="str">
            <v/>
          </cell>
          <cell r="BI1357" t="str">
            <v/>
          </cell>
          <cell r="BJ1357" t="str">
            <v/>
          </cell>
          <cell r="BK1357" t="str">
            <v/>
          </cell>
          <cell r="BL1357" t="str">
            <v/>
          </cell>
          <cell r="BM1357" t="str">
            <v/>
          </cell>
          <cell r="BN1357" t="str">
            <v/>
          </cell>
        </row>
        <row r="1358">
          <cell r="BE1358" t="str">
            <v/>
          </cell>
          <cell r="BI1358" t="str">
            <v/>
          </cell>
          <cell r="BJ1358" t="str">
            <v/>
          </cell>
          <cell r="BK1358" t="str">
            <v/>
          </cell>
          <cell r="BL1358" t="str">
            <v/>
          </cell>
          <cell r="BM1358" t="str">
            <v/>
          </cell>
          <cell r="BN1358" t="str">
            <v/>
          </cell>
        </row>
        <row r="1359">
          <cell r="BE1359" t="str">
            <v/>
          </cell>
          <cell r="BI1359" t="str">
            <v/>
          </cell>
          <cell r="BJ1359" t="str">
            <v/>
          </cell>
          <cell r="BK1359" t="str">
            <v/>
          </cell>
          <cell r="BL1359" t="str">
            <v/>
          </cell>
          <cell r="BM1359" t="str">
            <v/>
          </cell>
          <cell r="BN1359" t="str">
            <v/>
          </cell>
        </row>
        <row r="1360">
          <cell r="BE1360" t="str">
            <v/>
          </cell>
          <cell r="BI1360" t="str">
            <v/>
          </cell>
          <cell r="BJ1360" t="str">
            <v/>
          </cell>
          <cell r="BK1360" t="str">
            <v/>
          </cell>
          <cell r="BL1360" t="str">
            <v/>
          </cell>
          <cell r="BM1360" t="str">
            <v/>
          </cell>
          <cell r="BN1360" t="str">
            <v/>
          </cell>
        </row>
        <row r="1361">
          <cell r="BE1361" t="str">
            <v/>
          </cell>
          <cell r="BI1361" t="str">
            <v/>
          </cell>
          <cell r="BJ1361" t="str">
            <v/>
          </cell>
          <cell r="BK1361" t="str">
            <v/>
          </cell>
          <cell r="BL1361" t="str">
            <v/>
          </cell>
          <cell r="BM1361" t="str">
            <v/>
          </cell>
          <cell r="BN1361" t="str">
            <v/>
          </cell>
        </row>
        <row r="1362">
          <cell r="BE1362" t="str">
            <v/>
          </cell>
          <cell r="BI1362" t="str">
            <v/>
          </cell>
          <cell r="BJ1362" t="str">
            <v/>
          </cell>
          <cell r="BK1362" t="str">
            <v/>
          </cell>
          <cell r="BL1362" t="str">
            <v/>
          </cell>
          <cell r="BM1362" t="str">
            <v/>
          </cell>
          <cell r="BN1362" t="str">
            <v/>
          </cell>
        </row>
        <row r="1363">
          <cell r="BE1363" t="str">
            <v/>
          </cell>
          <cell r="BI1363" t="str">
            <v/>
          </cell>
          <cell r="BJ1363" t="str">
            <v/>
          </cell>
          <cell r="BK1363" t="str">
            <v/>
          </cell>
          <cell r="BL1363" t="str">
            <v/>
          </cell>
          <cell r="BM1363" t="str">
            <v/>
          </cell>
          <cell r="BN1363" t="str">
            <v/>
          </cell>
        </row>
        <row r="1364">
          <cell r="BE1364" t="str">
            <v/>
          </cell>
          <cell r="BI1364" t="str">
            <v/>
          </cell>
          <cell r="BJ1364" t="str">
            <v/>
          </cell>
          <cell r="BK1364" t="str">
            <v/>
          </cell>
          <cell r="BL1364" t="str">
            <v/>
          </cell>
          <cell r="BM1364" t="str">
            <v/>
          </cell>
          <cell r="BN1364" t="str">
            <v/>
          </cell>
        </row>
        <row r="1365">
          <cell r="BE1365" t="str">
            <v/>
          </cell>
          <cell r="BI1365" t="str">
            <v/>
          </cell>
          <cell r="BJ1365" t="str">
            <v/>
          </cell>
          <cell r="BK1365" t="str">
            <v/>
          </cell>
          <cell r="BL1365" t="str">
            <v/>
          </cell>
          <cell r="BM1365" t="str">
            <v/>
          </cell>
          <cell r="BN1365" t="str">
            <v/>
          </cell>
        </row>
        <row r="1366">
          <cell r="BE1366" t="str">
            <v/>
          </cell>
          <cell r="BI1366" t="str">
            <v/>
          </cell>
          <cell r="BJ1366" t="str">
            <v/>
          </cell>
          <cell r="BK1366" t="str">
            <v/>
          </cell>
          <cell r="BL1366" t="str">
            <v/>
          </cell>
          <cell r="BM1366" t="str">
            <v/>
          </cell>
          <cell r="BN1366" t="str">
            <v/>
          </cell>
        </row>
        <row r="1367">
          <cell r="BE1367" t="str">
            <v/>
          </cell>
          <cell r="BI1367" t="str">
            <v/>
          </cell>
          <cell r="BJ1367" t="str">
            <v/>
          </cell>
          <cell r="BK1367" t="str">
            <v/>
          </cell>
          <cell r="BL1367" t="str">
            <v/>
          </cell>
          <cell r="BM1367" t="str">
            <v/>
          </cell>
          <cell r="BN1367" t="str">
            <v/>
          </cell>
        </row>
        <row r="1368">
          <cell r="BE1368" t="str">
            <v/>
          </cell>
          <cell r="BI1368" t="str">
            <v/>
          </cell>
          <cell r="BJ1368" t="str">
            <v/>
          </cell>
          <cell r="BK1368" t="str">
            <v/>
          </cell>
          <cell r="BL1368" t="str">
            <v/>
          </cell>
          <cell r="BM1368" t="str">
            <v/>
          </cell>
          <cell r="BN1368" t="str">
            <v/>
          </cell>
        </row>
        <row r="1369">
          <cell r="BE1369" t="str">
            <v/>
          </cell>
          <cell r="BI1369" t="str">
            <v/>
          </cell>
          <cell r="BJ1369" t="str">
            <v/>
          </cell>
          <cell r="BK1369" t="str">
            <v/>
          </cell>
          <cell r="BL1369" t="str">
            <v/>
          </cell>
          <cell r="BM1369" t="str">
            <v/>
          </cell>
          <cell r="BN1369" t="str">
            <v/>
          </cell>
        </row>
        <row r="1370">
          <cell r="BE1370" t="str">
            <v/>
          </cell>
          <cell r="BI1370" t="str">
            <v/>
          </cell>
          <cell r="BJ1370" t="str">
            <v/>
          </cell>
          <cell r="BK1370" t="str">
            <v/>
          </cell>
          <cell r="BL1370" t="str">
            <v/>
          </cell>
          <cell r="BM1370" t="str">
            <v/>
          </cell>
          <cell r="BN1370" t="str">
            <v/>
          </cell>
        </row>
        <row r="1371">
          <cell r="BE1371" t="str">
            <v/>
          </cell>
          <cell r="BI1371" t="str">
            <v/>
          </cell>
          <cell r="BJ1371" t="str">
            <v/>
          </cell>
          <cell r="BK1371" t="str">
            <v/>
          </cell>
          <cell r="BL1371" t="str">
            <v/>
          </cell>
          <cell r="BM1371" t="str">
            <v/>
          </cell>
          <cell r="BN1371" t="str">
            <v/>
          </cell>
        </row>
        <row r="1372">
          <cell r="BE1372" t="str">
            <v/>
          </cell>
          <cell r="BI1372" t="str">
            <v/>
          </cell>
          <cell r="BJ1372" t="str">
            <v/>
          </cell>
          <cell r="BK1372" t="str">
            <v/>
          </cell>
          <cell r="BL1372" t="str">
            <v/>
          </cell>
          <cell r="BM1372" t="str">
            <v/>
          </cell>
          <cell r="BN1372" t="str">
            <v/>
          </cell>
        </row>
        <row r="1373">
          <cell r="BE1373" t="str">
            <v/>
          </cell>
          <cell r="BI1373" t="str">
            <v/>
          </cell>
          <cell r="BJ1373" t="str">
            <v/>
          </cell>
          <cell r="BK1373" t="str">
            <v/>
          </cell>
          <cell r="BL1373" t="str">
            <v/>
          </cell>
          <cell r="BM1373" t="str">
            <v/>
          </cell>
          <cell r="BN1373" t="str">
            <v/>
          </cell>
        </row>
        <row r="1374">
          <cell r="BE1374" t="str">
            <v/>
          </cell>
          <cell r="BI1374" t="str">
            <v/>
          </cell>
          <cell r="BJ1374" t="str">
            <v/>
          </cell>
          <cell r="BK1374" t="str">
            <v/>
          </cell>
          <cell r="BL1374" t="str">
            <v/>
          </cell>
          <cell r="BM1374" t="str">
            <v/>
          </cell>
          <cell r="BN1374" t="str">
            <v/>
          </cell>
        </row>
        <row r="1375">
          <cell r="BE1375" t="str">
            <v/>
          </cell>
          <cell r="BI1375" t="str">
            <v/>
          </cell>
          <cell r="BJ1375" t="str">
            <v/>
          </cell>
          <cell r="BK1375" t="str">
            <v/>
          </cell>
          <cell r="BL1375" t="str">
            <v/>
          </cell>
          <cell r="BM1375" t="str">
            <v/>
          </cell>
          <cell r="BN1375" t="str">
            <v/>
          </cell>
        </row>
        <row r="1376">
          <cell r="BE1376" t="str">
            <v/>
          </cell>
          <cell r="BI1376" t="str">
            <v/>
          </cell>
          <cell r="BJ1376" t="str">
            <v/>
          </cell>
          <cell r="BK1376" t="str">
            <v/>
          </cell>
          <cell r="BL1376" t="str">
            <v/>
          </cell>
          <cell r="BM1376" t="str">
            <v/>
          </cell>
          <cell r="BN1376" t="str">
            <v/>
          </cell>
        </row>
        <row r="1377">
          <cell r="BE1377" t="str">
            <v/>
          </cell>
          <cell r="BI1377" t="str">
            <v/>
          </cell>
          <cell r="BJ1377" t="str">
            <v/>
          </cell>
          <cell r="BK1377" t="str">
            <v/>
          </cell>
          <cell r="BL1377" t="str">
            <v/>
          </cell>
          <cell r="BM1377" t="str">
            <v/>
          </cell>
          <cell r="BN1377" t="str">
            <v/>
          </cell>
        </row>
        <row r="1378">
          <cell r="BE1378" t="str">
            <v/>
          </cell>
          <cell r="BI1378" t="str">
            <v/>
          </cell>
          <cell r="BJ1378" t="str">
            <v/>
          </cell>
          <cell r="BK1378" t="str">
            <v/>
          </cell>
          <cell r="BL1378" t="str">
            <v/>
          </cell>
          <cell r="BM1378" t="str">
            <v/>
          </cell>
          <cell r="BN1378" t="str">
            <v/>
          </cell>
        </row>
        <row r="1379">
          <cell r="BE1379" t="str">
            <v/>
          </cell>
          <cell r="BI1379" t="str">
            <v/>
          </cell>
          <cell r="BJ1379" t="str">
            <v/>
          </cell>
          <cell r="BK1379" t="str">
            <v/>
          </cell>
          <cell r="BL1379" t="str">
            <v/>
          </cell>
          <cell r="BM1379" t="str">
            <v/>
          </cell>
          <cell r="BN1379" t="str">
            <v/>
          </cell>
        </row>
        <row r="1380">
          <cell r="BE1380" t="str">
            <v/>
          </cell>
          <cell r="BI1380" t="str">
            <v/>
          </cell>
          <cell r="BJ1380" t="str">
            <v/>
          </cell>
          <cell r="BK1380" t="str">
            <v/>
          </cell>
          <cell r="BL1380" t="str">
            <v/>
          </cell>
          <cell r="BM1380" t="str">
            <v/>
          </cell>
          <cell r="BN1380" t="str">
            <v/>
          </cell>
        </row>
        <row r="1381">
          <cell r="BE1381" t="str">
            <v/>
          </cell>
          <cell r="BI1381" t="str">
            <v/>
          </cell>
          <cell r="BJ1381" t="str">
            <v/>
          </cell>
          <cell r="BK1381" t="str">
            <v/>
          </cell>
          <cell r="BL1381" t="str">
            <v/>
          </cell>
          <cell r="BM1381" t="str">
            <v/>
          </cell>
          <cell r="BN1381" t="str">
            <v/>
          </cell>
        </row>
        <row r="1382">
          <cell r="BE1382" t="str">
            <v/>
          </cell>
          <cell r="BI1382" t="str">
            <v/>
          </cell>
          <cell r="BJ1382" t="str">
            <v/>
          </cell>
          <cell r="BK1382" t="str">
            <v/>
          </cell>
          <cell r="BL1382" t="str">
            <v/>
          </cell>
          <cell r="BM1382" t="str">
            <v/>
          </cell>
          <cell r="BN1382" t="str">
            <v/>
          </cell>
        </row>
        <row r="1383">
          <cell r="BE1383" t="str">
            <v/>
          </cell>
          <cell r="BI1383" t="str">
            <v/>
          </cell>
          <cell r="BJ1383" t="str">
            <v/>
          </cell>
          <cell r="BK1383" t="str">
            <v/>
          </cell>
          <cell r="BL1383" t="str">
            <v/>
          </cell>
          <cell r="BM1383" t="str">
            <v/>
          </cell>
          <cell r="BN1383" t="str">
            <v/>
          </cell>
        </row>
        <row r="1384">
          <cell r="BE1384" t="str">
            <v/>
          </cell>
          <cell r="BI1384" t="str">
            <v/>
          </cell>
          <cell r="BJ1384" t="str">
            <v/>
          </cell>
          <cell r="BK1384" t="str">
            <v/>
          </cell>
          <cell r="BL1384" t="str">
            <v/>
          </cell>
          <cell r="BM1384" t="str">
            <v/>
          </cell>
          <cell r="BN1384" t="str">
            <v/>
          </cell>
        </row>
        <row r="1385">
          <cell r="BE1385" t="str">
            <v/>
          </cell>
          <cell r="BI1385" t="str">
            <v/>
          </cell>
          <cell r="BJ1385" t="str">
            <v/>
          </cell>
          <cell r="BK1385" t="str">
            <v/>
          </cell>
          <cell r="BL1385" t="str">
            <v/>
          </cell>
          <cell r="BM1385" t="str">
            <v/>
          </cell>
          <cell r="BN1385" t="str">
            <v/>
          </cell>
        </row>
        <row r="1386">
          <cell r="BE1386" t="str">
            <v/>
          </cell>
          <cell r="BI1386" t="str">
            <v/>
          </cell>
          <cell r="BJ1386" t="str">
            <v/>
          </cell>
          <cell r="BK1386" t="str">
            <v/>
          </cell>
          <cell r="BL1386" t="str">
            <v/>
          </cell>
          <cell r="BM1386" t="str">
            <v/>
          </cell>
          <cell r="BN1386" t="str">
            <v/>
          </cell>
        </row>
        <row r="1387">
          <cell r="BE1387" t="str">
            <v/>
          </cell>
          <cell r="BI1387" t="str">
            <v/>
          </cell>
          <cell r="BJ1387" t="str">
            <v/>
          </cell>
          <cell r="BK1387" t="str">
            <v/>
          </cell>
          <cell r="BL1387" t="str">
            <v/>
          </cell>
          <cell r="BM1387" t="str">
            <v/>
          </cell>
          <cell r="BN1387" t="str">
            <v/>
          </cell>
        </row>
        <row r="1388">
          <cell r="BE1388" t="str">
            <v/>
          </cell>
          <cell r="BI1388" t="str">
            <v/>
          </cell>
          <cell r="BJ1388" t="str">
            <v/>
          </cell>
          <cell r="BK1388" t="str">
            <v/>
          </cell>
          <cell r="BL1388" t="str">
            <v/>
          </cell>
          <cell r="BM1388" t="str">
            <v/>
          </cell>
          <cell r="BN1388" t="str">
            <v/>
          </cell>
        </row>
        <row r="1389">
          <cell r="BE1389" t="str">
            <v/>
          </cell>
          <cell r="BI1389" t="str">
            <v/>
          </cell>
          <cell r="BJ1389" t="str">
            <v/>
          </cell>
          <cell r="BK1389" t="str">
            <v/>
          </cell>
          <cell r="BL1389" t="str">
            <v/>
          </cell>
          <cell r="BM1389" t="str">
            <v/>
          </cell>
          <cell r="BN1389" t="str">
            <v/>
          </cell>
        </row>
        <row r="1390">
          <cell r="BE1390" t="str">
            <v/>
          </cell>
          <cell r="BI1390" t="str">
            <v/>
          </cell>
          <cell r="BJ1390" t="str">
            <v/>
          </cell>
          <cell r="BK1390" t="str">
            <v/>
          </cell>
          <cell r="BL1390" t="str">
            <v/>
          </cell>
          <cell r="BM1390" t="str">
            <v/>
          </cell>
          <cell r="BN1390" t="str">
            <v/>
          </cell>
        </row>
        <row r="1391">
          <cell r="BE1391" t="str">
            <v/>
          </cell>
          <cell r="BI1391" t="str">
            <v/>
          </cell>
          <cell r="BJ1391" t="str">
            <v/>
          </cell>
          <cell r="BK1391" t="str">
            <v/>
          </cell>
          <cell r="BL1391" t="str">
            <v/>
          </cell>
          <cell r="BM1391" t="str">
            <v/>
          </cell>
          <cell r="BN1391" t="str">
            <v/>
          </cell>
        </row>
        <row r="1392">
          <cell r="BE1392" t="str">
            <v/>
          </cell>
          <cell r="BI1392" t="str">
            <v/>
          </cell>
          <cell r="BJ1392" t="str">
            <v/>
          </cell>
          <cell r="BK1392" t="str">
            <v/>
          </cell>
          <cell r="BL1392" t="str">
            <v/>
          </cell>
          <cell r="BM1392" t="str">
            <v/>
          </cell>
          <cell r="BN1392" t="str">
            <v/>
          </cell>
        </row>
        <row r="1393">
          <cell r="BE1393" t="str">
            <v/>
          </cell>
          <cell r="BI1393" t="str">
            <v/>
          </cell>
          <cell r="BJ1393" t="str">
            <v/>
          </cell>
          <cell r="BK1393" t="str">
            <v/>
          </cell>
          <cell r="BL1393" t="str">
            <v/>
          </cell>
          <cell r="BM1393" t="str">
            <v/>
          </cell>
          <cell r="BN1393" t="str">
            <v/>
          </cell>
        </row>
        <row r="1394">
          <cell r="BE1394" t="str">
            <v/>
          </cell>
          <cell r="BI1394" t="str">
            <v/>
          </cell>
          <cell r="BJ1394" t="str">
            <v/>
          </cell>
          <cell r="BK1394" t="str">
            <v/>
          </cell>
          <cell r="BL1394" t="str">
            <v/>
          </cell>
          <cell r="BM1394" t="str">
            <v/>
          </cell>
          <cell r="BN1394" t="str">
            <v/>
          </cell>
        </row>
        <row r="1395">
          <cell r="BE1395" t="str">
            <v/>
          </cell>
          <cell r="BI1395" t="str">
            <v/>
          </cell>
          <cell r="BJ1395" t="str">
            <v/>
          </cell>
          <cell r="BK1395" t="str">
            <v/>
          </cell>
          <cell r="BL1395" t="str">
            <v/>
          </cell>
          <cell r="BM1395" t="str">
            <v/>
          </cell>
          <cell r="BN1395" t="str">
            <v/>
          </cell>
        </row>
        <row r="1396">
          <cell r="BE1396" t="str">
            <v/>
          </cell>
          <cell r="BI1396" t="str">
            <v/>
          </cell>
          <cell r="BJ1396" t="str">
            <v/>
          </cell>
          <cell r="BK1396" t="str">
            <v/>
          </cell>
          <cell r="BL1396" t="str">
            <v/>
          </cell>
          <cell r="BM1396" t="str">
            <v/>
          </cell>
          <cell r="BN1396" t="str">
            <v/>
          </cell>
        </row>
        <row r="1397">
          <cell r="BE1397" t="str">
            <v/>
          </cell>
          <cell r="BI1397" t="str">
            <v/>
          </cell>
          <cell r="BJ1397" t="str">
            <v/>
          </cell>
          <cell r="BK1397" t="str">
            <v/>
          </cell>
          <cell r="BL1397" t="str">
            <v/>
          </cell>
          <cell r="BM1397" t="str">
            <v/>
          </cell>
          <cell r="BN1397" t="str">
            <v/>
          </cell>
        </row>
        <row r="1398">
          <cell r="BE1398" t="str">
            <v/>
          </cell>
          <cell r="BI1398" t="str">
            <v/>
          </cell>
          <cell r="BJ1398" t="str">
            <v/>
          </cell>
          <cell r="BK1398" t="str">
            <v/>
          </cell>
          <cell r="BL1398" t="str">
            <v/>
          </cell>
          <cell r="BM1398" t="str">
            <v/>
          </cell>
          <cell r="BN1398" t="str">
            <v/>
          </cell>
        </row>
        <row r="1399">
          <cell r="BE1399" t="str">
            <v/>
          </cell>
          <cell r="BI1399" t="str">
            <v/>
          </cell>
          <cell r="BJ1399" t="str">
            <v/>
          </cell>
          <cell r="BK1399" t="str">
            <v/>
          </cell>
          <cell r="BL1399" t="str">
            <v/>
          </cell>
          <cell r="BM1399" t="str">
            <v/>
          </cell>
          <cell r="BN1399" t="str">
            <v/>
          </cell>
        </row>
        <row r="1400">
          <cell r="BE1400" t="str">
            <v/>
          </cell>
          <cell r="BI1400" t="str">
            <v/>
          </cell>
          <cell r="BJ1400" t="str">
            <v/>
          </cell>
          <cell r="BK1400" t="str">
            <v/>
          </cell>
          <cell r="BL1400" t="str">
            <v/>
          </cell>
          <cell r="BM1400" t="str">
            <v/>
          </cell>
          <cell r="BN1400" t="str">
            <v/>
          </cell>
        </row>
        <row r="1401">
          <cell r="BE1401" t="str">
            <v/>
          </cell>
          <cell r="BI1401" t="str">
            <v/>
          </cell>
          <cell r="BJ1401" t="str">
            <v/>
          </cell>
          <cell r="BK1401" t="str">
            <v/>
          </cell>
          <cell r="BL1401" t="str">
            <v/>
          </cell>
          <cell r="BM1401" t="str">
            <v/>
          </cell>
          <cell r="BN1401" t="str">
            <v/>
          </cell>
        </row>
        <row r="1402">
          <cell r="BE1402" t="str">
            <v/>
          </cell>
          <cell r="BI1402" t="str">
            <v/>
          </cell>
          <cell r="BJ1402" t="str">
            <v/>
          </cell>
          <cell r="BK1402" t="str">
            <v/>
          </cell>
          <cell r="BL1402" t="str">
            <v/>
          </cell>
          <cell r="BM1402" t="str">
            <v/>
          </cell>
          <cell r="BN1402" t="str">
            <v/>
          </cell>
        </row>
        <row r="1403">
          <cell r="BE1403" t="str">
            <v/>
          </cell>
          <cell r="BI1403" t="str">
            <v/>
          </cell>
          <cell r="BJ1403" t="str">
            <v/>
          </cell>
          <cell r="BK1403" t="str">
            <v/>
          </cell>
          <cell r="BL1403" t="str">
            <v/>
          </cell>
          <cell r="BM1403" t="str">
            <v/>
          </cell>
          <cell r="BN1403" t="str">
            <v/>
          </cell>
        </row>
        <row r="1404">
          <cell r="BE1404" t="str">
            <v/>
          </cell>
          <cell r="BI1404" t="str">
            <v/>
          </cell>
          <cell r="BJ1404" t="str">
            <v/>
          </cell>
          <cell r="BK1404" t="str">
            <v/>
          </cell>
          <cell r="BL1404" t="str">
            <v/>
          </cell>
          <cell r="BM1404" t="str">
            <v/>
          </cell>
          <cell r="BN1404" t="str">
            <v/>
          </cell>
        </row>
        <row r="1405">
          <cell r="BE1405" t="str">
            <v/>
          </cell>
          <cell r="BI1405" t="str">
            <v/>
          </cell>
          <cell r="BJ1405" t="str">
            <v/>
          </cell>
          <cell r="BK1405" t="str">
            <v/>
          </cell>
          <cell r="BL1405" t="str">
            <v/>
          </cell>
          <cell r="BM1405" t="str">
            <v/>
          </cell>
          <cell r="BN1405" t="str">
            <v/>
          </cell>
        </row>
        <row r="1406">
          <cell r="BE1406" t="str">
            <v/>
          </cell>
          <cell r="BI1406" t="str">
            <v/>
          </cell>
          <cell r="BJ1406" t="str">
            <v/>
          </cell>
          <cell r="BK1406" t="str">
            <v/>
          </cell>
          <cell r="BL1406" t="str">
            <v/>
          </cell>
          <cell r="BM1406" t="str">
            <v/>
          </cell>
          <cell r="BN1406" t="str">
            <v/>
          </cell>
        </row>
        <row r="1407">
          <cell r="BE1407" t="str">
            <v/>
          </cell>
          <cell r="BI1407" t="str">
            <v/>
          </cell>
          <cell r="BJ1407" t="str">
            <v/>
          </cell>
          <cell r="BK1407" t="str">
            <v/>
          </cell>
          <cell r="BL1407" t="str">
            <v/>
          </cell>
          <cell r="BM1407" t="str">
            <v/>
          </cell>
          <cell r="BN1407" t="str">
            <v/>
          </cell>
        </row>
        <row r="1408">
          <cell r="BE1408" t="str">
            <v/>
          </cell>
          <cell r="BI1408" t="str">
            <v/>
          </cell>
          <cell r="BJ1408" t="str">
            <v/>
          </cell>
          <cell r="BK1408" t="str">
            <v/>
          </cell>
          <cell r="BL1408" t="str">
            <v/>
          </cell>
          <cell r="BM1408" t="str">
            <v/>
          </cell>
          <cell r="BN1408" t="str">
            <v/>
          </cell>
        </row>
        <row r="1409">
          <cell r="BE1409" t="str">
            <v/>
          </cell>
          <cell r="BI1409" t="str">
            <v/>
          </cell>
          <cell r="BJ1409" t="str">
            <v/>
          </cell>
          <cell r="BK1409" t="str">
            <v/>
          </cell>
          <cell r="BL1409" t="str">
            <v/>
          </cell>
          <cell r="BM1409" t="str">
            <v/>
          </cell>
          <cell r="BN1409" t="str">
            <v/>
          </cell>
        </row>
        <row r="1410">
          <cell r="BE1410" t="str">
            <v/>
          </cell>
          <cell r="BI1410" t="str">
            <v/>
          </cell>
          <cell r="BJ1410" t="str">
            <v/>
          </cell>
          <cell r="BK1410" t="str">
            <v/>
          </cell>
          <cell r="BL1410" t="str">
            <v/>
          </cell>
          <cell r="BM1410" t="str">
            <v/>
          </cell>
          <cell r="BN1410" t="str">
            <v/>
          </cell>
        </row>
        <row r="1411">
          <cell r="BE1411" t="str">
            <v/>
          </cell>
          <cell r="BI1411" t="str">
            <v/>
          </cell>
          <cell r="BJ1411" t="str">
            <v/>
          </cell>
          <cell r="BK1411" t="str">
            <v/>
          </cell>
          <cell r="BL1411" t="str">
            <v/>
          </cell>
          <cell r="BM1411" t="str">
            <v/>
          </cell>
          <cell r="BN1411" t="str">
            <v/>
          </cell>
        </row>
        <row r="1412">
          <cell r="BE1412" t="str">
            <v/>
          </cell>
          <cell r="BI1412" t="str">
            <v/>
          </cell>
          <cell r="BJ1412" t="str">
            <v/>
          </cell>
          <cell r="BK1412" t="str">
            <v/>
          </cell>
          <cell r="BL1412" t="str">
            <v/>
          </cell>
          <cell r="BM1412" t="str">
            <v/>
          </cell>
          <cell r="BN1412" t="str">
            <v/>
          </cell>
        </row>
        <row r="1413">
          <cell r="BE1413" t="str">
            <v/>
          </cell>
          <cell r="BI1413" t="str">
            <v/>
          </cell>
          <cell r="BJ1413" t="str">
            <v/>
          </cell>
          <cell r="BK1413" t="str">
            <v/>
          </cell>
          <cell r="BL1413" t="str">
            <v/>
          </cell>
          <cell r="BM1413" t="str">
            <v/>
          </cell>
          <cell r="BN1413" t="str">
            <v/>
          </cell>
        </row>
        <row r="1414">
          <cell r="BE1414" t="str">
            <v/>
          </cell>
          <cell r="BI1414" t="str">
            <v/>
          </cell>
          <cell r="BJ1414" t="str">
            <v/>
          </cell>
          <cell r="BK1414" t="str">
            <v/>
          </cell>
          <cell r="BL1414" t="str">
            <v/>
          </cell>
          <cell r="BM1414" t="str">
            <v/>
          </cell>
          <cell r="BN1414" t="str">
            <v/>
          </cell>
        </row>
        <row r="1415">
          <cell r="BE1415" t="str">
            <v/>
          </cell>
          <cell r="BI1415" t="str">
            <v/>
          </cell>
          <cell r="BJ1415" t="str">
            <v/>
          </cell>
          <cell r="BK1415" t="str">
            <v/>
          </cell>
          <cell r="BL1415" t="str">
            <v/>
          </cell>
          <cell r="BM1415" t="str">
            <v/>
          </cell>
          <cell r="BN1415" t="str">
            <v/>
          </cell>
        </row>
        <row r="1416">
          <cell r="BE1416" t="str">
            <v/>
          </cell>
          <cell r="BI1416" t="str">
            <v/>
          </cell>
          <cell r="BJ1416" t="str">
            <v/>
          </cell>
          <cell r="BK1416" t="str">
            <v/>
          </cell>
          <cell r="BL1416" t="str">
            <v/>
          </cell>
          <cell r="BM1416" t="str">
            <v/>
          </cell>
          <cell r="BN1416" t="str">
            <v/>
          </cell>
        </row>
        <row r="1417">
          <cell r="BE1417" t="str">
            <v/>
          </cell>
          <cell r="BI1417" t="str">
            <v/>
          </cell>
          <cell r="BJ1417" t="str">
            <v/>
          </cell>
          <cell r="BK1417" t="str">
            <v/>
          </cell>
          <cell r="BL1417" t="str">
            <v/>
          </cell>
          <cell r="BM1417" t="str">
            <v/>
          </cell>
          <cell r="BN1417" t="str">
            <v/>
          </cell>
        </row>
        <row r="1418">
          <cell r="BE1418" t="str">
            <v/>
          </cell>
          <cell r="BI1418" t="str">
            <v/>
          </cell>
          <cell r="BJ1418" t="str">
            <v/>
          </cell>
          <cell r="BK1418" t="str">
            <v/>
          </cell>
          <cell r="BL1418" t="str">
            <v/>
          </cell>
          <cell r="BM1418" t="str">
            <v/>
          </cell>
          <cell r="BN1418" t="str">
            <v/>
          </cell>
        </row>
        <row r="1419">
          <cell r="BE1419" t="str">
            <v/>
          </cell>
          <cell r="BI1419" t="str">
            <v/>
          </cell>
          <cell r="BJ1419" t="str">
            <v/>
          </cell>
          <cell r="BK1419" t="str">
            <v/>
          </cell>
          <cell r="BL1419" t="str">
            <v/>
          </cell>
          <cell r="BM1419" t="str">
            <v/>
          </cell>
          <cell r="BN1419" t="str">
            <v/>
          </cell>
        </row>
        <row r="1420">
          <cell r="BE1420" t="str">
            <v/>
          </cell>
          <cell r="BI1420" t="str">
            <v/>
          </cell>
          <cell r="BJ1420" t="str">
            <v/>
          </cell>
          <cell r="BK1420" t="str">
            <v/>
          </cell>
          <cell r="BL1420" t="str">
            <v/>
          </cell>
          <cell r="BM1420" t="str">
            <v/>
          </cell>
          <cell r="BN1420" t="str">
            <v/>
          </cell>
        </row>
        <row r="1421">
          <cell r="BE1421" t="str">
            <v/>
          </cell>
          <cell r="BI1421" t="str">
            <v/>
          </cell>
          <cell r="BJ1421" t="str">
            <v/>
          </cell>
          <cell r="BK1421" t="str">
            <v/>
          </cell>
          <cell r="BL1421" t="str">
            <v/>
          </cell>
          <cell r="BM1421" t="str">
            <v/>
          </cell>
          <cell r="BN1421" t="str">
            <v/>
          </cell>
        </row>
        <row r="1422">
          <cell r="BE1422" t="str">
            <v/>
          </cell>
          <cell r="BI1422" t="str">
            <v/>
          </cell>
          <cell r="BJ1422" t="str">
            <v/>
          </cell>
          <cell r="BK1422" t="str">
            <v/>
          </cell>
          <cell r="BL1422" t="str">
            <v/>
          </cell>
          <cell r="BM1422" t="str">
            <v/>
          </cell>
          <cell r="BN1422" t="str">
            <v/>
          </cell>
        </row>
        <row r="1423">
          <cell r="BE1423" t="str">
            <v/>
          </cell>
          <cell r="BI1423" t="str">
            <v/>
          </cell>
          <cell r="BJ1423" t="str">
            <v/>
          </cell>
          <cell r="BK1423" t="str">
            <v/>
          </cell>
          <cell r="BL1423" t="str">
            <v/>
          </cell>
          <cell r="BM1423" t="str">
            <v/>
          </cell>
          <cell r="BN1423" t="str">
            <v/>
          </cell>
        </row>
        <row r="1424">
          <cell r="BE1424" t="str">
            <v/>
          </cell>
          <cell r="BI1424" t="str">
            <v/>
          </cell>
          <cell r="BJ1424" t="str">
            <v/>
          </cell>
          <cell r="BK1424" t="str">
            <v/>
          </cell>
          <cell r="BL1424" t="str">
            <v/>
          </cell>
          <cell r="BM1424" t="str">
            <v/>
          </cell>
          <cell r="BN1424" t="str">
            <v/>
          </cell>
        </row>
        <row r="1425">
          <cell r="BE1425" t="str">
            <v/>
          </cell>
          <cell r="BI1425" t="str">
            <v/>
          </cell>
          <cell r="BJ1425" t="str">
            <v/>
          </cell>
          <cell r="BK1425" t="str">
            <v/>
          </cell>
          <cell r="BL1425" t="str">
            <v/>
          </cell>
          <cell r="BM1425" t="str">
            <v/>
          </cell>
          <cell r="BN1425" t="str">
            <v/>
          </cell>
        </row>
        <row r="1426">
          <cell r="BE1426" t="str">
            <v/>
          </cell>
          <cell r="BI1426" t="str">
            <v/>
          </cell>
          <cell r="BJ1426" t="str">
            <v/>
          </cell>
          <cell r="BK1426" t="str">
            <v/>
          </cell>
          <cell r="BL1426" t="str">
            <v/>
          </cell>
          <cell r="BM1426" t="str">
            <v/>
          </cell>
          <cell r="BN1426" t="str">
            <v/>
          </cell>
        </row>
        <row r="1427">
          <cell r="BE1427" t="str">
            <v/>
          </cell>
          <cell r="BI1427" t="str">
            <v/>
          </cell>
          <cell r="BJ1427" t="str">
            <v/>
          </cell>
          <cell r="BK1427" t="str">
            <v/>
          </cell>
          <cell r="BL1427" t="str">
            <v/>
          </cell>
          <cell r="BM1427" t="str">
            <v/>
          </cell>
          <cell r="BN1427" t="str">
            <v/>
          </cell>
        </row>
        <row r="1428">
          <cell r="BE1428" t="str">
            <v/>
          </cell>
          <cell r="BI1428" t="str">
            <v/>
          </cell>
          <cell r="BJ1428" t="str">
            <v/>
          </cell>
          <cell r="BK1428" t="str">
            <v/>
          </cell>
          <cell r="BL1428" t="str">
            <v/>
          </cell>
          <cell r="BM1428" t="str">
            <v/>
          </cell>
          <cell r="BN1428" t="str">
            <v/>
          </cell>
        </row>
        <row r="1429">
          <cell r="BE1429" t="str">
            <v/>
          </cell>
          <cell r="BI1429" t="str">
            <v/>
          </cell>
          <cell r="BJ1429" t="str">
            <v/>
          </cell>
          <cell r="BK1429" t="str">
            <v/>
          </cell>
          <cell r="BL1429" t="str">
            <v/>
          </cell>
          <cell r="BM1429" t="str">
            <v/>
          </cell>
          <cell r="BN1429" t="str">
            <v/>
          </cell>
        </row>
        <row r="1430">
          <cell r="BE1430" t="str">
            <v/>
          </cell>
          <cell r="BI1430" t="str">
            <v/>
          </cell>
          <cell r="BJ1430" t="str">
            <v/>
          </cell>
          <cell r="BK1430" t="str">
            <v/>
          </cell>
          <cell r="BL1430" t="str">
            <v/>
          </cell>
          <cell r="BM1430" t="str">
            <v/>
          </cell>
          <cell r="BN1430" t="str">
            <v/>
          </cell>
        </row>
        <row r="1431">
          <cell r="BE1431" t="str">
            <v/>
          </cell>
          <cell r="BI1431" t="str">
            <v/>
          </cell>
          <cell r="BJ1431" t="str">
            <v/>
          </cell>
          <cell r="BK1431" t="str">
            <v/>
          </cell>
          <cell r="BL1431" t="str">
            <v/>
          </cell>
          <cell r="BM1431" t="str">
            <v/>
          </cell>
          <cell r="BN1431" t="str">
            <v/>
          </cell>
        </row>
        <row r="1432">
          <cell r="BE1432" t="str">
            <v/>
          </cell>
          <cell r="BI1432" t="str">
            <v/>
          </cell>
          <cell r="BJ1432" t="str">
            <v/>
          </cell>
          <cell r="BK1432" t="str">
            <v/>
          </cell>
          <cell r="BL1432" t="str">
            <v/>
          </cell>
          <cell r="BM1432" t="str">
            <v/>
          </cell>
          <cell r="BN1432" t="str">
            <v/>
          </cell>
        </row>
        <row r="1433">
          <cell r="BE1433" t="str">
            <v/>
          </cell>
          <cell r="BI1433" t="str">
            <v/>
          </cell>
          <cell r="BJ1433" t="str">
            <v/>
          </cell>
          <cell r="BK1433" t="str">
            <v/>
          </cell>
          <cell r="BL1433" t="str">
            <v/>
          </cell>
          <cell r="BM1433" t="str">
            <v/>
          </cell>
          <cell r="BN1433" t="str">
            <v/>
          </cell>
        </row>
        <row r="1434">
          <cell r="BE1434" t="str">
            <v/>
          </cell>
          <cell r="BI1434" t="str">
            <v/>
          </cell>
          <cell r="BJ1434" t="str">
            <v/>
          </cell>
          <cell r="BK1434" t="str">
            <v/>
          </cell>
          <cell r="BL1434" t="str">
            <v/>
          </cell>
          <cell r="BM1434" t="str">
            <v/>
          </cell>
          <cell r="BN1434" t="str">
            <v/>
          </cell>
        </row>
        <row r="1435">
          <cell r="BE1435" t="str">
            <v/>
          </cell>
          <cell r="BI1435" t="str">
            <v/>
          </cell>
          <cell r="BJ1435" t="str">
            <v/>
          </cell>
          <cell r="BK1435" t="str">
            <v/>
          </cell>
          <cell r="BL1435" t="str">
            <v/>
          </cell>
          <cell r="BM1435" t="str">
            <v/>
          </cell>
          <cell r="BN1435" t="str">
            <v/>
          </cell>
        </row>
        <row r="1436">
          <cell r="BE1436" t="str">
            <v/>
          </cell>
          <cell r="BI1436" t="str">
            <v/>
          </cell>
          <cell r="BJ1436" t="str">
            <v/>
          </cell>
          <cell r="BK1436" t="str">
            <v/>
          </cell>
          <cell r="BL1436" t="str">
            <v/>
          </cell>
          <cell r="BM1436" t="str">
            <v/>
          </cell>
          <cell r="BN1436" t="str">
            <v/>
          </cell>
        </row>
        <row r="1437">
          <cell r="BE1437" t="str">
            <v/>
          </cell>
          <cell r="BI1437" t="str">
            <v/>
          </cell>
          <cell r="BJ1437" t="str">
            <v/>
          </cell>
          <cell r="BK1437" t="str">
            <v/>
          </cell>
          <cell r="BL1437" t="str">
            <v/>
          </cell>
          <cell r="BM1437" t="str">
            <v/>
          </cell>
          <cell r="BN1437" t="str">
            <v/>
          </cell>
        </row>
        <row r="1438">
          <cell r="BE1438" t="str">
            <v/>
          </cell>
          <cell r="BI1438" t="str">
            <v/>
          </cell>
          <cell r="BJ1438" t="str">
            <v/>
          </cell>
          <cell r="BK1438" t="str">
            <v/>
          </cell>
          <cell r="BL1438" t="str">
            <v/>
          </cell>
          <cell r="BM1438" t="str">
            <v/>
          </cell>
          <cell r="BN1438" t="str">
            <v/>
          </cell>
        </row>
        <row r="1439">
          <cell r="BE1439" t="str">
            <v/>
          </cell>
          <cell r="BI1439" t="str">
            <v/>
          </cell>
          <cell r="BJ1439" t="str">
            <v/>
          </cell>
          <cell r="BK1439" t="str">
            <v/>
          </cell>
          <cell r="BL1439" t="str">
            <v/>
          </cell>
          <cell r="BM1439" t="str">
            <v/>
          </cell>
          <cell r="BN1439" t="str">
            <v/>
          </cell>
        </row>
        <row r="1440">
          <cell r="BE1440" t="str">
            <v/>
          </cell>
          <cell r="BI1440" t="str">
            <v/>
          </cell>
          <cell r="BJ1440" t="str">
            <v/>
          </cell>
          <cell r="BK1440" t="str">
            <v/>
          </cell>
          <cell r="BL1440" t="str">
            <v/>
          </cell>
          <cell r="BM1440" t="str">
            <v/>
          </cell>
          <cell r="BN1440" t="str">
            <v/>
          </cell>
        </row>
        <row r="1441">
          <cell r="BE1441" t="str">
            <v/>
          </cell>
          <cell r="BI1441" t="str">
            <v/>
          </cell>
          <cell r="BJ1441" t="str">
            <v/>
          </cell>
          <cell r="BK1441" t="str">
            <v/>
          </cell>
          <cell r="BL1441" t="str">
            <v/>
          </cell>
          <cell r="BM1441" t="str">
            <v/>
          </cell>
          <cell r="BN1441" t="str">
            <v/>
          </cell>
        </row>
        <row r="1442">
          <cell r="BE1442" t="str">
            <v/>
          </cell>
          <cell r="BI1442" t="str">
            <v/>
          </cell>
          <cell r="BJ1442" t="str">
            <v/>
          </cell>
          <cell r="BK1442" t="str">
            <v/>
          </cell>
          <cell r="BL1442" t="str">
            <v/>
          </cell>
          <cell r="BM1442" t="str">
            <v/>
          </cell>
          <cell r="BN1442" t="str">
            <v/>
          </cell>
        </row>
        <row r="1443">
          <cell r="BE1443" t="str">
            <v/>
          </cell>
          <cell r="BI1443" t="str">
            <v/>
          </cell>
          <cell r="BJ1443" t="str">
            <v/>
          </cell>
          <cell r="BK1443" t="str">
            <v/>
          </cell>
          <cell r="BL1443" t="str">
            <v/>
          </cell>
          <cell r="BM1443" t="str">
            <v/>
          </cell>
          <cell r="BN1443" t="str">
            <v/>
          </cell>
        </row>
        <row r="1444">
          <cell r="BE1444" t="str">
            <v/>
          </cell>
          <cell r="BI1444" t="str">
            <v/>
          </cell>
          <cell r="BJ1444" t="str">
            <v/>
          </cell>
          <cell r="BK1444" t="str">
            <v/>
          </cell>
          <cell r="BL1444" t="str">
            <v/>
          </cell>
          <cell r="BM1444" t="str">
            <v/>
          </cell>
          <cell r="BN1444" t="str">
            <v/>
          </cell>
        </row>
        <row r="1445">
          <cell r="BE1445" t="str">
            <v/>
          </cell>
          <cell r="BI1445" t="str">
            <v/>
          </cell>
          <cell r="BJ1445" t="str">
            <v/>
          </cell>
          <cell r="BK1445" t="str">
            <v/>
          </cell>
          <cell r="BL1445" t="str">
            <v/>
          </cell>
          <cell r="BM1445" t="str">
            <v/>
          </cell>
          <cell r="BN1445" t="str">
            <v/>
          </cell>
        </row>
        <row r="1446">
          <cell r="BE1446" t="str">
            <v/>
          </cell>
          <cell r="BI1446" t="str">
            <v/>
          </cell>
          <cell r="BJ1446" t="str">
            <v/>
          </cell>
          <cell r="BK1446" t="str">
            <v/>
          </cell>
          <cell r="BL1446" t="str">
            <v/>
          </cell>
          <cell r="BM1446" t="str">
            <v/>
          </cell>
          <cell r="BN1446" t="str">
            <v/>
          </cell>
        </row>
        <row r="1447">
          <cell r="BE1447" t="str">
            <v/>
          </cell>
          <cell r="BI1447" t="str">
            <v/>
          </cell>
          <cell r="BJ1447" t="str">
            <v/>
          </cell>
          <cell r="BK1447" t="str">
            <v/>
          </cell>
          <cell r="BL1447" t="str">
            <v/>
          </cell>
          <cell r="BM1447" t="str">
            <v/>
          </cell>
          <cell r="BN1447" t="str">
            <v/>
          </cell>
        </row>
        <row r="1448">
          <cell r="BE1448" t="str">
            <v/>
          </cell>
          <cell r="BI1448" t="str">
            <v/>
          </cell>
          <cell r="BJ1448" t="str">
            <v/>
          </cell>
          <cell r="BK1448" t="str">
            <v/>
          </cell>
          <cell r="BL1448" t="str">
            <v/>
          </cell>
          <cell r="BM1448" t="str">
            <v/>
          </cell>
          <cell r="BN1448" t="str">
            <v/>
          </cell>
        </row>
        <row r="1449">
          <cell r="BE1449" t="str">
            <v/>
          </cell>
          <cell r="BI1449" t="str">
            <v/>
          </cell>
          <cell r="BJ1449" t="str">
            <v/>
          </cell>
          <cell r="BK1449" t="str">
            <v/>
          </cell>
          <cell r="BL1449" t="str">
            <v/>
          </cell>
          <cell r="BM1449" t="str">
            <v/>
          </cell>
          <cell r="BN1449" t="str">
            <v/>
          </cell>
        </row>
        <row r="1450">
          <cell r="BE1450" t="str">
            <v/>
          </cell>
          <cell r="BI1450" t="str">
            <v/>
          </cell>
          <cell r="BJ1450" t="str">
            <v/>
          </cell>
          <cell r="BK1450" t="str">
            <v/>
          </cell>
          <cell r="BL1450" t="str">
            <v/>
          </cell>
          <cell r="BM1450" t="str">
            <v/>
          </cell>
          <cell r="BN1450" t="str">
            <v/>
          </cell>
        </row>
        <row r="1451">
          <cell r="BE1451" t="str">
            <v/>
          </cell>
          <cell r="BI1451" t="str">
            <v/>
          </cell>
          <cell r="BJ1451" t="str">
            <v/>
          </cell>
          <cell r="BK1451" t="str">
            <v/>
          </cell>
          <cell r="BL1451" t="str">
            <v/>
          </cell>
          <cell r="BM1451" t="str">
            <v/>
          </cell>
          <cell r="BN1451" t="str">
            <v/>
          </cell>
        </row>
        <row r="1452">
          <cell r="BE1452" t="str">
            <v/>
          </cell>
          <cell r="BI1452" t="str">
            <v/>
          </cell>
          <cell r="BJ1452" t="str">
            <v/>
          </cell>
          <cell r="BK1452" t="str">
            <v/>
          </cell>
          <cell r="BL1452" t="str">
            <v/>
          </cell>
          <cell r="BM1452" t="str">
            <v/>
          </cell>
          <cell r="BN1452" t="str">
            <v/>
          </cell>
        </row>
        <row r="1453">
          <cell r="BE1453" t="str">
            <v/>
          </cell>
          <cell r="BI1453" t="str">
            <v/>
          </cell>
          <cell r="BJ1453" t="str">
            <v/>
          </cell>
          <cell r="BK1453" t="str">
            <v/>
          </cell>
          <cell r="BL1453" t="str">
            <v/>
          </cell>
          <cell r="BM1453" t="str">
            <v/>
          </cell>
          <cell r="BN1453" t="str">
            <v/>
          </cell>
        </row>
        <row r="1454">
          <cell r="BE1454" t="str">
            <v/>
          </cell>
          <cell r="BI1454" t="str">
            <v/>
          </cell>
          <cell r="BJ1454" t="str">
            <v/>
          </cell>
          <cell r="BK1454" t="str">
            <v/>
          </cell>
          <cell r="BL1454" t="str">
            <v/>
          </cell>
          <cell r="BM1454" t="str">
            <v/>
          </cell>
          <cell r="BN1454" t="str">
            <v/>
          </cell>
        </row>
        <row r="1455">
          <cell r="BE1455" t="str">
            <v/>
          </cell>
          <cell r="BI1455" t="str">
            <v/>
          </cell>
          <cell r="BJ1455" t="str">
            <v/>
          </cell>
          <cell r="BK1455" t="str">
            <v/>
          </cell>
          <cell r="BL1455" t="str">
            <v/>
          </cell>
          <cell r="BM1455" t="str">
            <v/>
          </cell>
          <cell r="BN1455" t="str">
            <v/>
          </cell>
        </row>
        <row r="1456">
          <cell r="BE1456" t="str">
            <v/>
          </cell>
          <cell r="BI1456" t="str">
            <v/>
          </cell>
          <cell r="BJ1456" t="str">
            <v/>
          </cell>
          <cell r="BK1456" t="str">
            <v/>
          </cell>
          <cell r="BL1456" t="str">
            <v/>
          </cell>
          <cell r="BM1456" t="str">
            <v/>
          </cell>
          <cell r="BN1456" t="str">
            <v/>
          </cell>
        </row>
        <row r="1457">
          <cell r="BE1457" t="str">
            <v/>
          </cell>
          <cell r="BI1457" t="str">
            <v/>
          </cell>
          <cell r="BJ1457" t="str">
            <v/>
          </cell>
          <cell r="BK1457" t="str">
            <v/>
          </cell>
          <cell r="BL1457" t="str">
            <v/>
          </cell>
          <cell r="BM1457" t="str">
            <v/>
          </cell>
          <cell r="BN1457" t="str">
            <v/>
          </cell>
        </row>
        <row r="1458">
          <cell r="BE1458" t="str">
            <v/>
          </cell>
          <cell r="BI1458" t="str">
            <v/>
          </cell>
          <cell r="BJ1458" t="str">
            <v/>
          </cell>
          <cell r="BK1458" t="str">
            <v/>
          </cell>
          <cell r="BL1458" t="str">
            <v/>
          </cell>
          <cell r="BM1458" t="str">
            <v/>
          </cell>
          <cell r="BN1458" t="str">
            <v/>
          </cell>
        </row>
        <row r="1459">
          <cell r="BE1459" t="str">
            <v/>
          </cell>
          <cell r="BI1459" t="str">
            <v/>
          </cell>
          <cell r="BJ1459" t="str">
            <v/>
          </cell>
          <cell r="BK1459" t="str">
            <v/>
          </cell>
          <cell r="BL1459" t="str">
            <v/>
          </cell>
          <cell r="BM1459" t="str">
            <v/>
          </cell>
          <cell r="BN1459" t="str">
            <v/>
          </cell>
        </row>
        <row r="1460">
          <cell r="BE1460" t="str">
            <v/>
          </cell>
          <cell r="BI1460" t="str">
            <v/>
          </cell>
          <cell r="BJ1460" t="str">
            <v/>
          </cell>
          <cell r="BK1460" t="str">
            <v/>
          </cell>
          <cell r="BL1460" t="str">
            <v/>
          </cell>
          <cell r="BM1460" t="str">
            <v/>
          </cell>
          <cell r="BN1460" t="str">
            <v/>
          </cell>
        </row>
        <row r="1461">
          <cell r="BE1461" t="str">
            <v/>
          </cell>
          <cell r="BI1461" t="str">
            <v/>
          </cell>
          <cell r="BJ1461" t="str">
            <v/>
          </cell>
          <cell r="BK1461" t="str">
            <v/>
          </cell>
          <cell r="BL1461" t="str">
            <v/>
          </cell>
          <cell r="BM1461" t="str">
            <v/>
          </cell>
          <cell r="BN1461" t="str">
            <v/>
          </cell>
        </row>
        <row r="1462">
          <cell r="BE1462" t="str">
            <v/>
          </cell>
          <cell r="BI1462" t="str">
            <v/>
          </cell>
          <cell r="BJ1462" t="str">
            <v/>
          </cell>
          <cell r="BK1462" t="str">
            <v/>
          </cell>
          <cell r="BL1462" t="str">
            <v/>
          </cell>
          <cell r="BM1462" t="str">
            <v/>
          </cell>
          <cell r="BN1462" t="str">
            <v/>
          </cell>
        </row>
        <row r="1463">
          <cell r="BE1463" t="str">
            <v/>
          </cell>
          <cell r="BI1463" t="str">
            <v/>
          </cell>
          <cell r="BJ1463" t="str">
            <v/>
          </cell>
          <cell r="BK1463" t="str">
            <v/>
          </cell>
          <cell r="BL1463" t="str">
            <v/>
          </cell>
          <cell r="BM1463" t="str">
            <v/>
          </cell>
          <cell r="BN1463" t="str">
            <v/>
          </cell>
        </row>
        <row r="1464">
          <cell r="BE1464" t="str">
            <v/>
          </cell>
          <cell r="BI1464" t="str">
            <v/>
          </cell>
          <cell r="BJ1464" t="str">
            <v/>
          </cell>
          <cell r="BK1464" t="str">
            <v/>
          </cell>
          <cell r="BL1464" t="str">
            <v/>
          </cell>
          <cell r="BM1464" t="str">
            <v/>
          </cell>
          <cell r="BN1464" t="str">
            <v/>
          </cell>
        </row>
        <row r="1465">
          <cell r="BE1465" t="str">
            <v/>
          </cell>
          <cell r="BI1465" t="str">
            <v/>
          </cell>
          <cell r="BJ1465" t="str">
            <v/>
          </cell>
          <cell r="BK1465" t="str">
            <v/>
          </cell>
          <cell r="BL1465" t="str">
            <v/>
          </cell>
          <cell r="BM1465" t="str">
            <v/>
          </cell>
          <cell r="BN1465" t="str">
            <v/>
          </cell>
        </row>
        <row r="1466">
          <cell r="BE1466" t="str">
            <v/>
          </cell>
          <cell r="BI1466" t="str">
            <v/>
          </cell>
          <cell r="BJ1466" t="str">
            <v/>
          </cell>
          <cell r="BK1466" t="str">
            <v/>
          </cell>
          <cell r="BL1466" t="str">
            <v/>
          </cell>
          <cell r="BM1466" t="str">
            <v/>
          </cell>
          <cell r="BN1466" t="str">
            <v/>
          </cell>
        </row>
        <row r="1467">
          <cell r="BE1467" t="str">
            <v/>
          </cell>
          <cell r="BI1467" t="str">
            <v/>
          </cell>
          <cell r="BJ1467" t="str">
            <v/>
          </cell>
          <cell r="BK1467" t="str">
            <v/>
          </cell>
          <cell r="BL1467" t="str">
            <v/>
          </cell>
          <cell r="BM1467" t="str">
            <v/>
          </cell>
          <cell r="BN1467" t="str">
            <v/>
          </cell>
        </row>
        <row r="1468">
          <cell r="BE1468" t="str">
            <v/>
          </cell>
          <cell r="BI1468" t="str">
            <v/>
          </cell>
          <cell r="BJ1468" t="str">
            <v/>
          </cell>
          <cell r="BK1468" t="str">
            <v/>
          </cell>
          <cell r="BL1468" t="str">
            <v/>
          </cell>
          <cell r="BM1468" t="str">
            <v/>
          </cell>
          <cell r="BN1468" t="str">
            <v/>
          </cell>
        </row>
        <row r="1469">
          <cell r="BE1469" t="str">
            <v/>
          </cell>
          <cell r="BI1469" t="str">
            <v/>
          </cell>
          <cell r="BJ1469" t="str">
            <v/>
          </cell>
          <cell r="BK1469" t="str">
            <v/>
          </cell>
          <cell r="BL1469" t="str">
            <v/>
          </cell>
          <cell r="BM1469" t="str">
            <v/>
          </cell>
          <cell r="BN1469" t="str">
            <v/>
          </cell>
        </row>
        <row r="1470">
          <cell r="BE1470" t="str">
            <v/>
          </cell>
          <cell r="BI1470" t="str">
            <v/>
          </cell>
          <cell r="BJ1470" t="str">
            <v/>
          </cell>
          <cell r="BK1470" t="str">
            <v/>
          </cell>
          <cell r="BL1470" t="str">
            <v/>
          </cell>
          <cell r="BM1470" t="str">
            <v/>
          </cell>
          <cell r="BN1470" t="str">
            <v/>
          </cell>
        </row>
        <row r="1471">
          <cell r="BE1471" t="str">
            <v/>
          </cell>
          <cell r="BI1471" t="str">
            <v/>
          </cell>
          <cell r="BJ1471" t="str">
            <v/>
          </cell>
          <cell r="BK1471" t="str">
            <v/>
          </cell>
          <cell r="BL1471" t="str">
            <v/>
          </cell>
          <cell r="BM1471" t="str">
            <v/>
          </cell>
          <cell r="BN1471" t="str">
            <v/>
          </cell>
        </row>
        <row r="1472">
          <cell r="BE1472" t="str">
            <v/>
          </cell>
          <cell r="BI1472" t="str">
            <v/>
          </cell>
          <cell r="BJ1472" t="str">
            <v/>
          </cell>
          <cell r="BK1472" t="str">
            <v/>
          </cell>
          <cell r="BL1472" t="str">
            <v/>
          </cell>
          <cell r="BM1472" t="str">
            <v/>
          </cell>
          <cell r="BN1472" t="str">
            <v/>
          </cell>
        </row>
        <row r="1473">
          <cell r="BE1473" t="str">
            <v/>
          </cell>
          <cell r="BI1473" t="str">
            <v/>
          </cell>
          <cell r="BJ1473" t="str">
            <v/>
          </cell>
          <cell r="BK1473" t="str">
            <v/>
          </cell>
          <cell r="BL1473" t="str">
            <v/>
          </cell>
          <cell r="BM1473" t="str">
            <v/>
          </cell>
          <cell r="BN1473" t="str">
            <v/>
          </cell>
        </row>
        <row r="1474">
          <cell r="BE1474" t="str">
            <v/>
          </cell>
          <cell r="BI1474" t="str">
            <v/>
          </cell>
          <cell r="BJ1474" t="str">
            <v/>
          </cell>
          <cell r="BK1474" t="str">
            <v/>
          </cell>
          <cell r="BL1474" t="str">
            <v/>
          </cell>
          <cell r="BM1474" t="str">
            <v/>
          </cell>
          <cell r="BN1474" t="str">
            <v/>
          </cell>
        </row>
        <row r="1475">
          <cell r="BE1475" t="str">
            <v/>
          </cell>
          <cell r="BI1475" t="str">
            <v/>
          </cell>
          <cell r="BJ1475" t="str">
            <v/>
          </cell>
          <cell r="BK1475" t="str">
            <v/>
          </cell>
          <cell r="BL1475" t="str">
            <v/>
          </cell>
          <cell r="BM1475" t="str">
            <v/>
          </cell>
          <cell r="BN1475" t="str">
            <v/>
          </cell>
        </row>
        <row r="1476">
          <cell r="BE1476" t="str">
            <v/>
          </cell>
          <cell r="BI1476" t="str">
            <v/>
          </cell>
          <cell r="BJ1476" t="str">
            <v/>
          </cell>
          <cell r="BK1476" t="str">
            <v/>
          </cell>
          <cell r="BL1476" t="str">
            <v/>
          </cell>
          <cell r="BM1476" t="str">
            <v/>
          </cell>
          <cell r="BN1476" t="str">
            <v/>
          </cell>
        </row>
        <row r="1477">
          <cell r="BE1477" t="str">
            <v/>
          </cell>
          <cell r="BI1477" t="str">
            <v/>
          </cell>
          <cell r="BJ1477" t="str">
            <v/>
          </cell>
          <cell r="BK1477" t="str">
            <v/>
          </cell>
          <cell r="BL1477" t="str">
            <v/>
          </cell>
          <cell r="BM1477" t="str">
            <v/>
          </cell>
          <cell r="BN1477" t="str">
            <v/>
          </cell>
        </row>
        <row r="1478">
          <cell r="BE1478" t="str">
            <v/>
          </cell>
          <cell r="BI1478" t="str">
            <v/>
          </cell>
          <cell r="BJ1478" t="str">
            <v/>
          </cell>
          <cell r="BK1478" t="str">
            <v/>
          </cell>
          <cell r="BL1478" t="str">
            <v/>
          </cell>
          <cell r="BM1478" t="str">
            <v/>
          </cell>
          <cell r="BN1478" t="str">
            <v/>
          </cell>
        </row>
        <row r="1479">
          <cell r="BE1479" t="str">
            <v/>
          </cell>
          <cell r="BI1479" t="str">
            <v/>
          </cell>
          <cell r="BJ1479" t="str">
            <v/>
          </cell>
          <cell r="BK1479" t="str">
            <v/>
          </cell>
          <cell r="BL1479" t="str">
            <v/>
          </cell>
          <cell r="BM1479" t="str">
            <v/>
          </cell>
          <cell r="BN1479" t="str">
            <v/>
          </cell>
        </row>
        <row r="1480">
          <cell r="BE1480" t="str">
            <v/>
          </cell>
          <cell r="BI1480" t="str">
            <v/>
          </cell>
          <cell r="BJ1480" t="str">
            <v/>
          </cell>
          <cell r="BK1480" t="str">
            <v/>
          </cell>
          <cell r="BL1480" t="str">
            <v/>
          </cell>
          <cell r="BM1480" t="str">
            <v/>
          </cell>
          <cell r="BN1480" t="str">
            <v/>
          </cell>
        </row>
        <row r="1481">
          <cell r="BE1481" t="str">
            <v/>
          </cell>
          <cell r="BI1481" t="str">
            <v/>
          </cell>
          <cell r="BJ1481" t="str">
            <v/>
          </cell>
          <cell r="BK1481" t="str">
            <v/>
          </cell>
          <cell r="BL1481" t="str">
            <v/>
          </cell>
          <cell r="BM1481" t="str">
            <v/>
          </cell>
          <cell r="BN1481" t="str">
            <v/>
          </cell>
        </row>
        <row r="1482">
          <cell r="BE1482" t="str">
            <v/>
          </cell>
          <cell r="BI1482" t="str">
            <v/>
          </cell>
          <cell r="BJ1482" t="str">
            <v/>
          </cell>
          <cell r="BK1482" t="str">
            <v/>
          </cell>
          <cell r="BL1482" t="str">
            <v/>
          </cell>
          <cell r="BM1482" t="str">
            <v/>
          </cell>
          <cell r="BN1482" t="str">
            <v/>
          </cell>
        </row>
        <row r="1483">
          <cell r="BE1483" t="str">
            <v/>
          </cell>
          <cell r="BI1483" t="str">
            <v/>
          </cell>
          <cell r="BJ1483" t="str">
            <v/>
          </cell>
          <cell r="BK1483" t="str">
            <v/>
          </cell>
          <cell r="BL1483" t="str">
            <v/>
          </cell>
          <cell r="BM1483" t="str">
            <v/>
          </cell>
          <cell r="BN1483" t="str">
            <v/>
          </cell>
        </row>
        <row r="1484">
          <cell r="BE1484" t="str">
            <v/>
          </cell>
          <cell r="BI1484" t="str">
            <v/>
          </cell>
          <cell r="BJ1484" t="str">
            <v/>
          </cell>
          <cell r="BK1484" t="str">
            <v/>
          </cell>
          <cell r="BL1484" t="str">
            <v/>
          </cell>
          <cell r="BM1484" t="str">
            <v/>
          </cell>
          <cell r="BN1484" t="str">
            <v/>
          </cell>
        </row>
        <row r="1485">
          <cell r="BE1485" t="str">
            <v/>
          </cell>
          <cell r="BI1485" t="str">
            <v/>
          </cell>
          <cell r="BJ1485" t="str">
            <v/>
          </cell>
          <cell r="BK1485" t="str">
            <v/>
          </cell>
          <cell r="BL1485" t="str">
            <v/>
          </cell>
          <cell r="BM1485" t="str">
            <v/>
          </cell>
          <cell r="BN1485" t="str">
            <v/>
          </cell>
        </row>
        <row r="1486">
          <cell r="BE1486" t="str">
            <v/>
          </cell>
          <cell r="BI1486" t="str">
            <v/>
          </cell>
          <cell r="BJ1486" t="str">
            <v/>
          </cell>
          <cell r="BK1486" t="str">
            <v/>
          </cell>
          <cell r="BL1486" t="str">
            <v/>
          </cell>
          <cell r="BM1486" t="str">
            <v/>
          </cell>
          <cell r="BN1486" t="str">
            <v/>
          </cell>
        </row>
        <row r="1487">
          <cell r="BE1487" t="str">
            <v/>
          </cell>
          <cell r="BI1487" t="str">
            <v/>
          </cell>
          <cell r="BJ1487" t="str">
            <v/>
          </cell>
          <cell r="BK1487" t="str">
            <v/>
          </cell>
          <cell r="BL1487" t="str">
            <v/>
          </cell>
          <cell r="BM1487" t="str">
            <v/>
          </cell>
          <cell r="BN1487" t="str">
            <v/>
          </cell>
        </row>
        <row r="1488">
          <cell r="BE1488" t="str">
            <v/>
          </cell>
          <cell r="BI1488" t="str">
            <v/>
          </cell>
          <cell r="BJ1488" t="str">
            <v/>
          </cell>
          <cell r="BK1488" t="str">
            <v/>
          </cell>
          <cell r="BL1488" t="str">
            <v/>
          </cell>
          <cell r="BM1488" t="str">
            <v/>
          </cell>
          <cell r="BN1488" t="str">
            <v/>
          </cell>
        </row>
        <row r="1489">
          <cell r="BE1489" t="str">
            <v/>
          </cell>
          <cell r="BI1489" t="str">
            <v/>
          </cell>
          <cell r="BJ1489" t="str">
            <v/>
          </cell>
          <cell r="BK1489" t="str">
            <v/>
          </cell>
          <cell r="BL1489" t="str">
            <v/>
          </cell>
          <cell r="BM1489" t="str">
            <v/>
          </cell>
          <cell r="BN1489" t="str">
            <v/>
          </cell>
        </row>
        <row r="1490">
          <cell r="BE1490" t="str">
            <v/>
          </cell>
          <cell r="BI1490" t="str">
            <v/>
          </cell>
          <cell r="BJ1490" t="str">
            <v/>
          </cell>
          <cell r="BK1490" t="str">
            <v/>
          </cell>
          <cell r="BL1490" t="str">
            <v/>
          </cell>
          <cell r="BM1490" t="str">
            <v/>
          </cell>
          <cell r="BN1490" t="str">
            <v/>
          </cell>
        </row>
        <row r="1491">
          <cell r="BE1491" t="str">
            <v/>
          </cell>
          <cell r="BI1491" t="str">
            <v/>
          </cell>
          <cell r="BJ1491" t="str">
            <v/>
          </cell>
          <cell r="BK1491" t="str">
            <v/>
          </cell>
          <cell r="BL1491" t="str">
            <v/>
          </cell>
          <cell r="BM1491" t="str">
            <v/>
          </cell>
          <cell r="BN1491" t="str">
            <v/>
          </cell>
        </row>
        <row r="1492">
          <cell r="BE1492" t="str">
            <v/>
          </cell>
          <cell r="BI1492" t="str">
            <v/>
          </cell>
          <cell r="BJ1492" t="str">
            <v/>
          </cell>
          <cell r="BK1492" t="str">
            <v/>
          </cell>
          <cell r="BL1492" t="str">
            <v/>
          </cell>
          <cell r="BM1492" t="str">
            <v/>
          </cell>
          <cell r="BN1492" t="str">
            <v/>
          </cell>
        </row>
        <row r="1493">
          <cell r="BE1493" t="str">
            <v/>
          </cell>
          <cell r="BI1493" t="str">
            <v/>
          </cell>
          <cell r="BJ1493" t="str">
            <v/>
          </cell>
          <cell r="BK1493" t="str">
            <v/>
          </cell>
          <cell r="BL1493" t="str">
            <v/>
          </cell>
          <cell r="BM1493" t="str">
            <v/>
          </cell>
          <cell r="BN1493" t="str">
            <v/>
          </cell>
        </row>
        <row r="1494">
          <cell r="BE1494" t="str">
            <v/>
          </cell>
          <cell r="BI1494" t="str">
            <v/>
          </cell>
          <cell r="BJ1494" t="str">
            <v/>
          </cell>
          <cell r="BK1494" t="str">
            <v/>
          </cell>
          <cell r="BL1494" t="str">
            <v/>
          </cell>
          <cell r="BM1494" t="str">
            <v/>
          </cell>
          <cell r="BN1494" t="str">
            <v/>
          </cell>
        </row>
        <row r="1495">
          <cell r="BE1495" t="str">
            <v/>
          </cell>
          <cell r="BI1495" t="str">
            <v/>
          </cell>
          <cell r="BJ1495" t="str">
            <v/>
          </cell>
          <cell r="BK1495" t="str">
            <v/>
          </cell>
          <cell r="BL1495" t="str">
            <v/>
          </cell>
          <cell r="BM1495" t="str">
            <v/>
          </cell>
          <cell r="BN1495" t="str">
            <v/>
          </cell>
        </row>
        <row r="1496">
          <cell r="BE1496" t="str">
            <v/>
          </cell>
          <cell r="BI1496" t="str">
            <v/>
          </cell>
          <cell r="BJ1496" t="str">
            <v/>
          </cell>
          <cell r="BK1496" t="str">
            <v/>
          </cell>
          <cell r="BL1496" t="str">
            <v/>
          </cell>
          <cell r="BM1496" t="str">
            <v/>
          </cell>
          <cell r="BN1496" t="str">
            <v/>
          </cell>
        </row>
        <row r="1497">
          <cell r="BE1497" t="str">
            <v/>
          </cell>
          <cell r="BI1497" t="str">
            <v/>
          </cell>
          <cell r="BJ1497" t="str">
            <v/>
          </cell>
          <cell r="BK1497" t="str">
            <v/>
          </cell>
          <cell r="BL1497" t="str">
            <v/>
          </cell>
          <cell r="BM1497" t="str">
            <v/>
          </cell>
          <cell r="BN1497" t="str">
            <v/>
          </cell>
        </row>
        <row r="1498">
          <cell r="BE1498" t="str">
            <v/>
          </cell>
          <cell r="BI1498" t="str">
            <v/>
          </cell>
          <cell r="BJ1498" t="str">
            <v/>
          </cell>
          <cell r="BK1498" t="str">
            <v/>
          </cell>
          <cell r="BL1498" t="str">
            <v/>
          </cell>
          <cell r="BM1498" t="str">
            <v/>
          </cell>
          <cell r="BN1498" t="str">
            <v/>
          </cell>
        </row>
        <row r="1499">
          <cell r="BE1499" t="str">
            <v/>
          </cell>
          <cell r="BI1499" t="str">
            <v/>
          </cell>
          <cell r="BJ1499" t="str">
            <v/>
          </cell>
          <cell r="BK1499" t="str">
            <v/>
          </cell>
          <cell r="BL1499" t="str">
            <v/>
          </cell>
          <cell r="BM1499" t="str">
            <v/>
          </cell>
          <cell r="BN1499" t="str">
            <v/>
          </cell>
        </row>
        <row r="1500">
          <cell r="BE1500" t="str">
            <v/>
          </cell>
          <cell r="BI1500" t="str">
            <v/>
          </cell>
          <cell r="BJ1500" t="str">
            <v/>
          </cell>
          <cell r="BK1500" t="str">
            <v/>
          </cell>
          <cell r="BL1500" t="str">
            <v/>
          </cell>
          <cell r="BM1500" t="str">
            <v/>
          </cell>
          <cell r="BN1500" t="str">
            <v/>
          </cell>
        </row>
        <row r="1501">
          <cell r="BE1501" t="str">
            <v/>
          </cell>
          <cell r="BI1501" t="str">
            <v/>
          </cell>
          <cell r="BJ1501" t="str">
            <v/>
          </cell>
          <cell r="BK1501" t="str">
            <v/>
          </cell>
          <cell r="BL1501" t="str">
            <v/>
          </cell>
          <cell r="BM1501" t="str">
            <v/>
          </cell>
          <cell r="BN1501" t="str">
            <v/>
          </cell>
        </row>
        <row r="1502">
          <cell r="BE1502" t="str">
            <v/>
          </cell>
          <cell r="BI1502" t="str">
            <v/>
          </cell>
          <cell r="BJ1502" t="str">
            <v/>
          </cell>
          <cell r="BK1502" t="str">
            <v/>
          </cell>
          <cell r="BL1502" t="str">
            <v/>
          </cell>
          <cell r="BM1502" t="str">
            <v/>
          </cell>
          <cell r="BN1502" t="str">
            <v/>
          </cell>
        </row>
        <row r="1503">
          <cell r="BE1503" t="str">
            <v/>
          </cell>
          <cell r="BI1503" t="str">
            <v/>
          </cell>
          <cell r="BJ1503" t="str">
            <v/>
          </cell>
          <cell r="BK1503" t="str">
            <v/>
          </cell>
          <cell r="BL1503" t="str">
            <v/>
          </cell>
          <cell r="BM1503" t="str">
            <v/>
          </cell>
          <cell r="BN1503" t="str">
            <v/>
          </cell>
        </row>
        <row r="1504">
          <cell r="BE1504" t="str">
            <v/>
          </cell>
          <cell r="BI1504" t="str">
            <v/>
          </cell>
          <cell r="BJ1504" t="str">
            <v/>
          </cell>
          <cell r="BK1504" t="str">
            <v/>
          </cell>
          <cell r="BL1504" t="str">
            <v/>
          </cell>
          <cell r="BM1504" t="str">
            <v/>
          </cell>
          <cell r="BN1504" t="str">
            <v/>
          </cell>
        </row>
        <row r="1505">
          <cell r="BE1505" t="str">
            <v/>
          </cell>
          <cell r="BI1505" t="str">
            <v/>
          </cell>
          <cell r="BJ1505" t="str">
            <v/>
          </cell>
          <cell r="BK1505" t="str">
            <v/>
          </cell>
          <cell r="BL1505" t="str">
            <v/>
          </cell>
          <cell r="BM1505" t="str">
            <v/>
          </cell>
          <cell r="BN1505" t="str">
            <v/>
          </cell>
        </row>
        <row r="1506">
          <cell r="BE1506" t="str">
            <v/>
          </cell>
          <cell r="BI1506" t="str">
            <v/>
          </cell>
          <cell r="BJ1506" t="str">
            <v/>
          </cell>
          <cell r="BK1506" t="str">
            <v/>
          </cell>
          <cell r="BL1506" t="str">
            <v/>
          </cell>
          <cell r="BM1506" t="str">
            <v/>
          </cell>
          <cell r="BN1506" t="str">
            <v/>
          </cell>
        </row>
        <row r="1507">
          <cell r="BE1507" t="str">
            <v/>
          </cell>
          <cell r="BI1507" t="str">
            <v/>
          </cell>
          <cell r="BJ1507" t="str">
            <v/>
          </cell>
          <cell r="BK1507" t="str">
            <v/>
          </cell>
          <cell r="BL1507" t="str">
            <v/>
          </cell>
          <cell r="BM1507" t="str">
            <v/>
          </cell>
          <cell r="BN1507" t="str">
            <v/>
          </cell>
        </row>
        <row r="1508">
          <cell r="BE1508" t="str">
            <v/>
          </cell>
          <cell r="BI1508" t="str">
            <v/>
          </cell>
          <cell r="BJ1508" t="str">
            <v/>
          </cell>
          <cell r="BK1508" t="str">
            <v/>
          </cell>
          <cell r="BL1508" t="str">
            <v/>
          </cell>
          <cell r="BM1508" t="str">
            <v/>
          </cell>
          <cell r="BN1508" t="str">
            <v/>
          </cell>
        </row>
        <row r="1509">
          <cell r="BE1509" t="str">
            <v/>
          </cell>
          <cell r="BI1509" t="str">
            <v/>
          </cell>
          <cell r="BJ1509" t="str">
            <v/>
          </cell>
          <cell r="BK1509" t="str">
            <v/>
          </cell>
          <cell r="BL1509" t="str">
            <v/>
          </cell>
          <cell r="BM1509" t="str">
            <v/>
          </cell>
          <cell r="BN1509" t="str">
            <v/>
          </cell>
        </row>
        <row r="1510">
          <cell r="BE1510" t="str">
            <v/>
          </cell>
          <cell r="BI1510" t="str">
            <v/>
          </cell>
          <cell r="BJ1510" t="str">
            <v/>
          </cell>
          <cell r="BK1510" t="str">
            <v/>
          </cell>
          <cell r="BL1510" t="str">
            <v/>
          </cell>
          <cell r="BM1510" t="str">
            <v/>
          </cell>
          <cell r="BN1510" t="str">
            <v/>
          </cell>
        </row>
        <row r="1511">
          <cell r="BE1511" t="str">
            <v/>
          </cell>
          <cell r="BI1511" t="str">
            <v/>
          </cell>
          <cell r="BJ1511" t="str">
            <v/>
          </cell>
          <cell r="BK1511" t="str">
            <v/>
          </cell>
          <cell r="BL1511" t="str">
            <v/>
          </cell>
          <cell r="BM1511" t="str">
            <v/>
          </cell>
          <cell r="BN1511" t="str">
            <v/>
          </cell>
        </row>
        <row r="1512">
          <cell r="BE1512" t="str">
            <v/>
          </cell>
          <cell r="BI1512" t="str">
            <v/>
          </cell>
          <cell r="BJ1512" t="str">
            <v/>
          </cell>
          <cell r="BK1512" t="str">
            <v/>
          </cell>
          <cell r="BL1512" t="str">
            <v/>
          </cell>
          <cell r="BM1512" t="str">
            <v/>
          </cell>
          <cell r="BN1512" t="str">
            <v/>
          </cell>
        </row>
        <row r="1513">
          <cell r="BE1513" t="str">
            <v/>
          </cell>
          <cell r="BI1513" t="str">
            <v/>
          </cell>
          <cell r="BJ1513" t="str">
            <v/>
          </cell>
          <cell r="BK1513" t="str">
            <v/>
          </cell>
          <cell r="BL1513" t="str">
            <v/>
          </cell>
          <cell r="BM1513" t="str">
            <v/>
          </cell>
          <cell r="BN1513" t="str">
            <v/>
          </cell>
        </row>
        <row r="1514">
          <cell r="BE1514" t="str">
            <v/>
          </cell>
          <cell r="BI1514" t="str">
            <v/>
          </cell>
          <cell r="BJ1514" t="str">
            <v/>
          </cell>
          <cell r="BK1514" t="str">
            <v/>
          </cell>
          <cell r="BL1514" t="str">
            <v/>
          </cell>
          <cell r="BM1514" t="str">
            <v/>
          </cell>
          <cell r="BN1514" t="str">
            <v/>
          </cell>
        </row>
        <row r="1515">
          <cell r="BE1515" t="str">
            <v/>
          </cell>
          <cell r="BI1515" t="str">
            <v/>
          </cell>
          <cell r="BJ1515" t="str">
            <v/>
          </cell>
          <cell r="BK1515" t="str">
            <v/>
          </cell>
          <cell r="BL1515" t="str">
            <v/>
          </cell>
          <cell r="BM1515" t="str">
            <v/>
          </cell>
          <cell r="BN1515" t="str">
            <v/>
          </cell>
        </row>
        <row r="1516">
          <cell r="BE1516" t="str">
            <v/>
          </cell>
          <cell r="BI1516" t="str">
            <v/>
          </cell>
          <cell r="BJ1516" t="str">
            <v/>
          </cell>
          <cell r="BK1516" t="str">
            <v/>
          </cell>
          <cell r="BL1516" t="str">
            <v/>
          </cell>
          <cell r="BM1516" t="str">
            <v/>
          </cell>
          <cell r="BN1516" t="str">
            <v/>
          </cell>
        </row>
        <row r="1517">
          <cell r="BE1517" t="str">
            <v/>
          </cell>
          <cell r="BI1517" t="str">
            <v/>
          </cell>
          <cell r="BJ1517" t="str">
            <v/>
          </cell>
          <cell r="BK1517" t="str">
            <v/>
          </cell>
          <cell r="BL1517" t="str">
            <v/>
          </cell>
          <cell r="BM1517" t="str">
            <v/>
          </cell>
          <cell r="BN1517" t="str">
            <v/>
          </cell>
        </row>
        <row r="1518">
          <cell r="BE1518" t="str">
            <v/>
          </cell>
          <cell r="BI1518" t="str">
            <v/>
          </cell>
          <cell r="BJ1518" t="str">
            <v/>
          </cell>
          <cell r="BK1518" t="str">
            <v/>
          </cell>
          <cell r="BL1518" t="str">
            <v/>
          </cell>
          <cell r="BM1518" t="str">
            <v/>
          </cell>
          <cell r="BN1518" t="str">
            <v/>
          </cell>
        </row>
        <row r="1519">
          <cell r="BE1519" t="str">
            <v/>
          </cell>
          <cell r="BI1519" t="str">
            <v/>
          </cell>
          <cell r="BJ1519" t="str">
            <v/>
          </cell>
          <cell r="BK1519" t="str">
            <v/>
          </cell>
          <cell r="BL1519" t="str">
            <v/>
          </cell>
          <cell r="BM1519" t="str">
            <v/>
          </cell>
          <cell r="BN1519" t="str">
            <v/>
          </cell>
        </row>
        <row r="1520">
          <cell r="BE1520" t="str">
            <v/>
          </cell>
          <cell r="BI1520" t="str">
            <v/>
          </cell>
          <cell r="BJ1520" t="str">
            <v/>
          </cell>
          <cell r="BK1520" t="str">
            <v/>
          </cell>
          <cell r="BL1520" t="str">
            <v/>
          </cell>
          <cell r="BM1520" t="str">
            <v/>
          </cell>
          <cell r="BN1520" t="str">
            <v/>
          </cell>
        </row>
        <row r="1521">
          <cell r="BE1521" t="str">
            <v/>
          </cell>
          <cell r="BI1521" t="str">
            <v/>
          </cell>
          <cell r="BJ1521" t="str">
            <v/>
          </cell>
          <cell r="BK1521" t="str">
            <v/>
          </cell>
          <cell r="BL1521" t="str">
            <v/>
          </cell>
          <cell r="BM1521" t="str">
            <v/>
          </cell>
          <cell r="BN1521" t="str">
            <v/>
          </cell>
        </row>
        <row r="1522">
          <cell r="BE1522" t="str">
            <v/>
          </cell>
          <cell r="BI1522" t="str">
            <v/>
          </cell>
          <cell r="BJ1522" t="str">
            <v/>
          </cell>
          <cell r="BK1522" t="str">
            <v/>
          </cell>
          <cell r="BL1522" t="str">
            <v/>
          </cell>
          <cell r="BM1522" t="str">
            <v/>
          </cell>
          <cell r="BN1522" t="str">
            <v/>
          </cell>
        </row>
        <row r="1523">
          <cell r="BE1523" t="str">
            <v/>
          </cell>
          <cell r="BI1523" t="str">
            <v/>
          </cell>
          <cell r="BJ1523" t="str">
            <v/>
          </cell>
          <cell r="BK1523" t="str">
            <v/>
          </cell>
          <cell r="BL1523" t="str">
            <v/>
          </cell>
          <cell r="BM1523" t="str">
            <v/>
          </cell>
          <cell r="BN1523" t="str">
            <v/>
          </cell>
        </row>
        <row r="1524">
          <cell r="BE1524" t="str">
            <v/>
          </cell>
          <cell r="BI1524" t="str">
            <v/>
          </cell>
          <cell r="BJ1524" t="str">
            <v/>
          </cell>
          <cell r="BK1524" t="str">
            <v/>
          </cell>
          <cell r="BL1524" t="str">
            <v/>
          </cell>
          <cell r="BM1524" t="str">
            <v/>
          </cell>
          <cell r="BN1524" t="str">
            <v/>
          </cell>
        </row>
        <row r="1525">
          <cell r="BE1525" t="str">
            <v/>
          </cell>
          <cell r="BI1525" t="str">
            <v/>
          </cell>
          <cell r="BJ1525" t="str">
            <v/>
          </cell>
          <cell r="BK1525" t="str">
            <v/>
          </cell>
          <cell r="BL1525" t="str">
            <v/>
          </cell>
          <cell r="BM1525" t="str">
            <v/>
          </cell>
          <cell r="BN1525" t="str">
            <v/>
          </cell>
        </row>
        <row r="1526">
          <cell r="BE1526" t="str">
            <v/>
          </cell>
          <cell r="BI1526" t="str">
            <v/>
          </cell>
          <cell r="BJ1526" t="str">
            <v/>
          </cell>
          <cell r="BK1526" t="str">
            <v/>
          </cell>
          <cell r="BL1526" t="str">
            <v/>
          </cell>
          <cell r="BM1526" t="str">
            <v/>
          </cell>
          <cell r="BN1526" t="str">
            <v/>
          </cell>
        </row>
        <row r="1527">
          <cell r="BE1527" t="str">
            <v/>
          </cell>
          <cell r="BI1527" t="str">
            <v/>
          </cell>
          <cell r="BJ1527" t="str">
            <v/>
          </cell>
          <cell r="BK1527" t="str">
            <v/>
          </cell>
          <cell r="BL1527" t="str">
            <v/>
          </cell>
          <cell r="BM1527" t="str">
            <v/>
          </cell>
          <cell r="BN1527" t="str">
            <v/>
          </cell>
        </row>
        <row r="1528">
          <cell r="BE1528" t="str">
            <v/>
          </cell>
          <cell r="BI1528" t="str">
            <v/>
          </cell>
          <cell r="BJ1528" t="str">
            <v/>
          </cell>
          <cell r="BK1528" t="str">
            <v/>
          </cell>
          <cell r="BL1528" t="str">
            <v/>
          </cell>
          <cell r="BM1528" t="str">
            <v/>
          </cell>
          <cell r="BN1528" t="str">
            <v/>
          </cell>
        </row>
        <row r="1529">
          <cell r="BE1529" t="str">
            <v/>
          </cell>
          <cell r="BI1529" t="str">
            <v/>
          </cell>
          <cell r="BJ1529" t="str">
            <v/>
          </cell>
          <cell r="BK1529" t="str">
            <v/>
          </cell>
          <cell r="BL1529" t="str">
            <v/>
          </cell>
          <cell r="BM1529" t="str">
            <v/>
          </cell>
          <cell r="BN1529" t="str">
            <v/>
          </cell>
        </row>
        <row r="1530">
          <cell r="BE1530" t="str">
            <v/>
          </cell>
          <cell r="BI1530" t="str">
            <v/>
          </cell>
          <cell r="BJ1530" t="str">
            <v/>
          </cell>
          <cell r="BK1530" t="str">
            <v/>
          </cell>
          <cell r="BL1530" t="str">
            <v/>
          </cell>
          <cell r="BM1530" t="str">
            <v/>
          </cell>
          <cell r="BN1530" t="str">
            <v/>
          </cell>
        </row>
        <row r="1531">
          <cell r="BE1531" t="str">
            <v/>
          </cell>
          <cell r="BI1531" t="str">
            <v/>
          </cell>
          <cell r="BJ1531" t="str">
            <v/>
          </cell>
          <cell r="BK1531" t="str">
            <v/>
          </cell>
          <cell r="BL1531" t="str">
            <v/>
          </cell>
          <cell r="BM1531" t="str">
            <v/>
          </cell>
          <cell r="BN1531" t="str">
            <v/>
          </cell>
        </row>
        <row r="1532">
          <cell r="BE1532" t="str">
            <v/>
          </cell>
          <cell r="BI1532" t="str">
            <v/>
          </cell>
          <cell r="BJ1532" t="str">
            <v/>
          </cell>
          <cell r="BK1532" t="str">
            <v/>
          </cell>
          <cell r="BL1532" t="str">
            <v/>
          </cell>
          <cell r="BM1532" t="str">
            <v/>
          </cell>
          <cell r="BN1532" t="str">
            <v/>
          </cell>
        </row>
        <row r="1533">
          <cell r="BE1533" t="str">
            <v/>
          </cell>
          <cell r="BI1533" t="str">
            <v/>
          </cell>
          <cell r="BJ1533" t="str">
            <v/>
          </cell>
          <cell r="BK1533" t="str">
            <v/>
          </cell>
          <cell r="BL1533" t="str">
            <v/>
          </cell>
          <cell r="BM1533" t="str">
            <v/>
          </cell>
          <cell r="BN1533" t="str">
            <v/>
          </cell>
        </row>
        <row r="1534">
          <cell r="BE1534" t="str">
            <v/>
          </cell>
          <cell r="BI1534" t="str">
            <v/>
          </cell>
          <cell r="BJ1534" t="str">
            <v/>
          </cell>
          <cell r="BK1534" t="str">
            <v/>
          </cell>
          <cell r="BL1534" t="str">
            <v/>
          </cell>
          <cell r="BM1534" t="str">
            <v/>
          </cell>
          <cell r="BN1534" t="str">
            <v/>
          </cell>
        </row>
        <row r="1535">
          <cell r="BE1535" t="str">
            <v/>
          </cell>
          <cell r="BI1535" t="str">
            <v/>
          </cell>
          <cell r="BJ1535" t="str">
            <v/>
          </cell>
          <cell r="BK1535" t="str">
            <v/>
          </cell>
          <cell r="BL1535" t="str">
            <v/>
          </cell>
          <cell r="BM1535" t="str">
            <v/>
          </cell>
          <cell r="BN1535" t="str">
            <v/>
          </cell>
        </row>
        <row r="1536">
          <cell r="BE1536" t="str">
            <v/>
          </cell>
          <cell r="BI1536" t="str">
            <v/>
          </cell>
          <cell r="BJ1536" t="str">
            <v/>
          </cell>
          <cell r="BK1536" t="str">
            <v/>
          </cell>
          <cell r="BL1536" t="str">
            <v/>
          </cell>
          <cell r="BM1536" t="str">
            <v/>
          </cell>
          <cell r="BN1536" t="str">
            <v/>
          </cell>
        </row>
        <row r="1537">
          <cell r="BE1537" t="str">
            <v/>
          </cell>
          <cell r="BI1537" t="str">
            <v/>
          </cell>
          <cell r="BJ1537" t="str">
            <v/>
          </cell>
          <cell r="BK1537" t="str">
            <v/>
          </cell>
          <cell r="BL1537" t="str">
            <v/>
          </cell>
          <cell r="BM1537" t="str">
            <v/>
          </cell>
          <cell r="BN1537" t="str">
            <v/>
          </cell>
        </row>
        <row r="1538">
          <cell r="BE1538" t="str">
            <v/>
          </cell>
          <cell r="BI1538" t="str">
            <v/>
          </cell>
          <cell r="BJ1538" t="str">
            <v/>
          </cell>
          <cell r="BK1538" t="str">
            <v/>
          </cell>
          <cell r="BL1538" t="str">
            <v/>
          </cell>
          <cell r="BM1538" t="str">
            <v/>
          </cell>
          <cell r="BN1538" t="str">
            <v/>
          </cell>
        </row>
        <row r="1539">
          <cell r="BE1539" t="str">
            <v/>
          </cell>
          <cell r="BI1539" t="str">
            <v/>
          </cell>
          <cell r="BJ1539" t="str">
            <v/>
          </cell>
          <cell r="BK1539" t="str">
            <v/>
          </cell>
          <cell r="BL1539" t="str">
            <v/>
          </cell>
          <cell r="BM1539" t="str">
            <v/>
          </cell>
          <cell r="BN1539" t="str">
            <v/>
          </cell>
        </row>
        <row r="1540">
          <cell r="BE1540" t="str">
            <v/>
          </cell>
          <cell r="BI1540" t="str">
            <v/>
          </cell>
          <cell r="BJ1540" t="str">
            <v/>
          </cell>
          <cell r="BK1540" t="str">
            <v/>
          </cell>
          <cell r="BL1540" t="str">
            <v/>
          </cell>
          <cell r="BM1540" t="str">
            <v/>
          </cell>
          <cell r="BN1540" t="str">
            <v/>
          </cell>
        </row>
        <row r="1541">
          <cell r="BE1541" t="str">
            <v/>
          </cell>
          <cell r="BI1541" t="str">
            <v/>
          </cell>
          <cell r="BJ1541" t="str">
            <v/>
          </cell>
          <cell r="BK1541" t="str">
            <v/>
          </cell>
          <cell r="BL1541" t="str">
            <v/>
          </cell>
          <cell r="BM1541" t="str">
            <v/>
          </cell>
          <cell r="BN1541" t="str">
            <v/>
          </cell>
        </row>
        <row r="1542">
          <cell r="BE1542" t="str">
            <v/>
          </cell>
          <cell r="BI1542" t="str">
            <v/>
          </cell>
          <cell r="BJ1542" t="str">
            <v/>
          </cell>
          <cell r="BK1542" t="str">
            <v/>
          </cell>
          <cell r="BL1542" t="str">
            <v/>
          </cell>
          <cell r="BM1542" t="str">
            <v/>
          </cell>
          <cell r="BN1542" t="str">
            <v/>
          </cell>
        </row>
        <row r="1543">
          <cell r="BE1543" t="str">
            <v/>
          </cell>
          <cell r="BI1543" t="str">
            <v/>
          </cell>
          <cell r="BJ1543" t="str">
            <v/>
          </cell>
          <cell r="BK1543" t="str">
            <v/>
          </cell>
          <cell r="BL1543" t="str">
            <v/>
          </cell>
          <cell r="BM1543" t="str">
            <v/>
          </cell>
          <cell r="BN1543" t="str">
            <v/>
          </cell>
        </row>
        <row r="1544">
          <cell r="BE1544" t="str">
            <v/>
          </cell>
          <cell r="BI1544" t="str">
            <v/>
          </cell>
          <cell r="BJ1544" t="str">
            <v/>
          </cell>
          <cell r="BK1544" t="str">
            <v/>
          </cell>
          <cell r="BL1544" t="str">
            <v/>
          </cell>
          <cell r="BM1544" t="str">
            <v/>
          </cell>
          <cell r="BN1544" t="str">
            <v/>
          </cell>
        </row>
        <row r="1545">
          <cell r="BE1545" t="str">
            <v/>
          </cell>
          <cell r="BI1545" t="str">
            <v/>
          </cell>
          <cell r="BJ1545" t="str">
            <v/>
          </cell>
          <cell r="BK1545" t="str">
            <v/>
          </cell>
          <cell r="BL1545" t="str">
            <v/>
          </cell>
          <cell r="BM1545" t="str">
            <v/>
          </cell>
          <cell r="BN1545" t="str">
            <v/>
          </cell>
        </row>
        <row r="1546">
          <cell r="BE1546" t="str">
            <v/>
          </cell>
          <cell r="BI1546" t="str">
            <v/>
          </cell>
          <cell r="BJ1546" t="str">
            <v/>
          </cell>
          <cell r="BK1546" t="str">
            <v/>
          </cell>
          <cell r="BL1546" t="str">
            <v/>
          </cell>
          <cell r="BM1546" t="str">
            <v/>
          </cell>
          <cell r="BN1546" t="str">
            <v/>
          </cell>
        </row>
        <row r="1547">
          <cell r="BE1547" t="str">
            <v/>
          </cell>
          <cell r="BI1547" t="str">
            <v/>
          </cell>
          <cell r="BJ1547" t="str">
            <v/>
          </cell>
          <cell r="BK1547" t="str">
            <v/>
          </cell>
          <cell r="BL1547" t="str">
            <v/>
          </cell>
          <cell r="BM1547" t="str">
            <v/>
          </cell>
          <cell r="BN1547" t="str">
            <v/>
          </cell>
        </row>
        <row r="1548">
          <cell r="BE1548" t="str">
            <v/>
          </cell>
          <cell r="BI1548" t="str">
            <v/>
          </cell>
          <cell r="BJ1548" t="str">
            <v/>
          </cell>
          <cell r="BK1548" t="str">
            <v/>
          </cell>
          <cell r="BL1548" t="str">
            <v/>
          </cell>
          <cell r="BM1548" t="str">
            <v/>
          </cell>
          <cell r="BN1548" t="str">
            <v/>
          </cell>
        </row>
        <row r="1549">
          <cell r="BE1549" t="str">
            <v/>
          </cell>
          <cell r="BI1549" t="str">
            <v/>
          </cell>
          <cell r="BJ1549" t="str">
            <v/>
          </cell>
          <cell r="BK1549" t="str">
            <v/>
          </cell>
          <cell r="BL1549" t="str">
            <v/>
          </cell>
          <cell r="BM1549" t="str">
            <v/>
          </cell>
          <cell r="BN1549" t="str">
            <v/>
          </cell>
        </row>
        <row r="1550">
          <cell r="BE1550" t="str">
            <v/>
          </cell>
          <cell r="BI1550" t="str">
            <v/>
          </cell>
          <cell r="BJ1550" t="str">
            <v/>
          </cell>
          <cell r="BK1550" t="str">
            <v/>
          </cell>
          <cell r="BL1550" t="str">
            <v/>
          </cell>
          <cell r="BM1550" t="str">
            <v/>
          </cell>
          <cell r="BN1550" t="str">
            <v/>
          </cell>
        </row>
        <row r="1551">
          <cell r="BE1551" t="str">
            <v/>
          </cell>
          <cell r="BI1551" t="str">
            <v/>
          </cell>
          <cell r="BJ1551" t="str">
            <v/>
          </cell>
          <cell r="BK1551" t="str">
            <v/>
          </cell>
          <cell r="BL1551" t="str">
            <v/>
          </cell>
          <cell r="BM1551" t="str">
            <v/>
          </cell>
          <cell r="BN1551" t="str">
            <v/>
          </cell>
        </row>
        <row r="1552">
          <cell r="BE1552" t="str">
            <v/>
          </cell>
          <cell r="BI1552" t="str">
            <v/>
          </cell>
          <cell r="BJ1552" t="str">
            <v/>
          </cell>
          <cell r="BK1552" t="str">
            <v/>
          </cell>
          <cell r="BL1552" t="str">
            <v/>
          </cell>
          <cell r="BM1552" t="str">
            <v/>
          </cell>
          <cell r="BN1552" t="str">
            <v/>
          </cell>
        </row>
        <row r="1553">
          <cell r="BE1553" t="str">
            <v/>
          </cell>
          <cell r="BI1553" t="str">
            <v/>
          </cell>
          <cell r="BJ1553" t="str">
            <v/>
          </cell>
          <cell r="BK1553" t="str">
            <v/>
          </cell>
          <cell r="BL1553" t="str">
            <v/>
          </cell>
          <cell r="BM1553" t="str">
            <v/>
          </cell>
          <cell r="BN1553" t="str">
            <v/>
          </cell>
        </row>
        <row r="1554">
          <cell r="BE1554" t="str">
            <v/>
          </cell>
          <cell r="BI1554" t="str">
            <v/>
          </cell>
          <cell r="BJ1554" t="str">
            <v/>
          </cell>
          <cell r="BK1554" t="str">
            <v/>
          </cell>
          <cell r="BL1554" t="str">
            <v/>
          </cell>
          <cell r="BM1554" t="str">
            <v/>
          </cell>
          <cell r="BN1554" t="str">
            <v/>
          </cell>
        </row>
        <row r="1555">
          <cell r="BE1555" t="str">
            <v/>
          </cell>
          <cell r="BI1555" t="str">
            <v/>
          </cell>
          <cell r="BJ1555" t="str">
            <v/>
          </cell>
          <cell r="BK1555" t="str">
            <v/>
          </cell>
          <cell r="BL1555" t="str">
            <v/>
          </cell>
          <cell r="BM1555" t="str">
            <v/>
          </cell>
          <cell r="BN1555" t="str">
            <v/>
          </cell>
        </row>
        <row r="1556">
          <cell r="BE1556" t="str">
            <v/>
          </cell>
          <cell r="BI1556" t="str">
            <v/>
          </cell>
          <cell r="BJ1556" t="str">
            <v/>
          </cell>
          <cell r="BK1556" t="str">
            <v/>
          </cell>
          <cell r="BL1556" t="str">
            <v/>
          </cell>
          <cell r="BM1556" t="str">
            <v/>
          </cell>
          <cell r="BN1556" t="str">
            <v/>
          </cell>
        </row>
        <row r="1557">
          <cell r="BE1557" t="str">
            <v/>
          </cell>
          <cell r="BI1557" t="str">
            <v/>
          </cell>
          <cell r="BJ1557" t="str">
            <v/>
          </cell>
          <cell r="BK1557" t="str">
            <v/>
          </cell>
          <cell r="BL1557" t="str">
            <v/>
          </cell>
          <cell r="BM1557" t="str">
            <v/>
          </cell>
          <cell r="BN1557" t="str">
            <v/>
          </cell>
        </row>
        <row r="1558">
          <cell r="BE1558" t="str">
            <v/>
          </cell>
          <cell r="BI1558" t="str">
            <v/>
          </cell>
          <cell r="BJ1558" t="str">
            <v/>
          </cell>
          <cell r="BK1558" t="str">
            <v/>
          </cell>
          <cell r="BL1558" t="str">
            <v/>
          </cell>
          <cell r="BM1558" t="str">
            <v/>
          </cell>
          <cell r="BN1558" t="str">
            <v/>
          </cell>
        </row>
        <row r="1559">
          <cell r="BE1559" t="str">
            <v/>
          </cell>
          <cell r="BI1559" t="str">
            <v/>
          </cell>
          <cell r="BJ1559" t="str">
            <v/>
          </cell>
          <cell r="BK1559" t="str">
            <v/>
          </cell>
          <cell r="BL1559" t="str">
            <v/>
          </cell>
          <cell r="BM1559" t="str">
            <v/>
          </cell>
          <cell r="BN1559" t="str">
            <v/>
          </cell>
        </row>
        <row r="1560">
          <cell r="BE1560" t="str">
            <v/>
          </cell>
          <cell r="BI1560" t="str">
            <v/>
          </cell>
          <cell r="BJ1560" t="str">
            <v/>
          </cell>
          <cell r="BK1560" t="str">
            <v/>
          </cell>
          <cell r="BL1560" t="str">
            <v/>
          </cell>
          <cell r="BM1560" t="str">
            <v/>
          </cell>
          <cell r="BN1560" t="str">
            <v/>
          </cell>
        </row>
        <row r="1561">
          <cell r="BE1561" t="str">
            <v/>
          </cell>
          <cell r="BI1561" t="str">
            <v/>
          </cell>
          <cell r="BJ1561" t="str">
            <v/>
          </cell>
          <cell r="BK1561" t="str">
            <v/>
          </cell>
          <cell r="BL1561" t="str">
            <v/>
          </cell>
          <cell r="BM1561" t="str">
            <v/>
          </cell>
          <cell r="BN1561" t="str">
            <v/>
          </cell>
        </row>
        <row r="1562">
          <cell r="BE1562" t="str">
            <v/>
          </cell>
          <cell r="BI1562" t="str">
            <v/>
          </cell>
          <cell r="BJ1562" t="str">
            <v/>
          </cell>
          <cell r="BK1562" t="str">
            <v/>
          </cell>
          <cell r="BL1562" t="str">
            <v/>
          </cell>
          <cell r="BM1562" t="str">
            <v/>
          </cell>
          <cell r="BN1562" t="str">
            <v/>
          </cell>
        </row>
        <row r="1563">
          <cell r="BE1563" t="str">
            <v/>
          </cell>
          <cell r="BI1563" t="str">
            <v/>
          </cell>
          <cell r="BJ1563" t="str">
            <v/>
          </cell>
          <cell r="BK1563" t="str">
            <v/>
          </cell>
          <cell r="BL1563" t="str">
            <v/>
          </cell>
          <cell r="BM1563" t="str">
            <v/>
          </cell>
          <cell r="BN1563" t="str">
            <v/>
          </cell>
        </row>
        <row r="1564">
          <cell r="BE1564" t="str">
            <v/>
          </cell>
          <cell r="BI1564" t="str">
            <v/>
          </cell>
          <cell r="BJ1564" t="str">
            <v/>
          </cell>
          <cell r="BK1564" t="str">
            <v/>
          </cell>
          <cell r="BL1564" t="str">
            <v/>
          </cell>
          <cell r="BM1564" t="str">
            <v/>
          </cell>
          <cell r="BN1564" t="str">
            <v/>
          </cell>
        </row>
        <row r="1565">
          <cell r="BE1565" t="str">
            <v/>
          </cell>
          <cell r="BI1565" t="str">
            <v/>
          </cell>
          <cell r="BJ1565" t="str">
            <v/>
          </cell>
          <cell r="BK1565" t="str">
            <v/>
          </cell>
          <cell r="BL1565" t="str">
            <v/>
          </cell>
          <cell r="BM1565" t="str">
            <v/>
          </cell>
          <cell r="BN1565" t="str">
            <v/>
          </cell>
        </row>
        <row r="1566">
          <cell r="BE1566" t="str">
            <v/>
          </cell>
          <cell r="BI1566" t="str">
            <v/>
          </cell>
          <cell r="BJ1566" t="str">
            <v/>
          </cell>
          <cell r="BK1566" t="str">
            <v/>
          </cell>
          <cell r="BL1566" t="str">
            <v/>
          </cell>
          <cell r="BM1566" t="str">
            <v/>
          </cell>
          <cell r="BN1566" t="str">
            <v/>
          </cell>
        </row>
        <row r="1567">
          <cell r="BE1567" t="str">
            <v/>
          </cell>
          <cell r="BI1567" t="str">
            <v/>
          </cell>
          <cell r="BJ1567" t="str">
            <v/>
          </cell>
          <cell r="BK1567" t="str">
            <v/>
          </cell>
          <cell r="BL1567" t="str">
            <v/>
          </cell>
          <cell r="BM1567" t="str">
            <v/>
          </cell>
          <cell r="BN1567" t="str">
            <v/>
          </cell>
        </row>
        <row r="1568">
          <cell r="BE1568" t="str">
            <v/>
          </cell>
          <cell r="BI1568" t="str">
            <v/>
          </cell>
          <cell r="BJ1568" t="str">
            <v/>
          </cell>
          <cell r="BK1568" t="str">
            <v/>
          </cell>
          <cell r="BL1568" t="str">
            <v/>
          </cell>
          <cell r="BM1568" t="str">
            <v/>
          </cell>
          <cell r="BN1568" t="str">
            <v/>
          </cell>
        </row>
        <row r="1569">
          <cell r="BE1569" t="str">
            <v/>
          </cell>
          <cell r="BI1569" t="str">
            <v/>
          </cell>
          <cell r="BJ1569" t="str">
            <v/>
          </cell>
          <cell r="BK1569" t="str">
            <v/>
          </cell>
          <cell r="BL1569" t="str">
            <v/>
          </cell>
          <cell r="BM1569" t="str">
            <v/>
          </cell>
          <cell r="BN1569" t="str">
            <v/>
          </cell>
        </row>
        <row r="1570">
          <cell r="BE1570" t="str">
            <v/>
          </cell>
          <cell r="BI1570" t="str">
            <v/>
          </cell>
          <cell r="BJ1570" t="str">
            <v/>
          </cell>
          <cell r="BK1570" t="str">
            <v/>
          </cell>
          <cell r="BL1570" t="str">
            <v/>
          </cell>
          <cell r="BM1570" t="str">
            <v/>
          </cell>
          <cell r="BN1570" t="str">
            <v/>
          </cell>
        </row>
        <row r="1571">
          <cell r="BE1571" t="str">
            <v/>
          </cell>
          <cell r="BI1571" t="str">
            <v/>
          </cell>
          <cell r="BJ1571" t="str">
            <v/>
          </cell>
          <cell r="BK1571" t="str">
            <v/>
          </cell>
          <cell r="BL1571" t="str">
            <v/>
          </cell>
          <cell r="BM1571" t="str">
            <v/>
          </cell>
          <cell r="BN1571" t="str">
            <v/>
          </cell>
        </row>
        <row r="1572">
          <cell r="BE1572" t="str">
            <v/>
          </cell>
          <cell r="BI1572" t="str">
            <v/>
          </cell>
          <cell r="BJ1572" t="str">
            <v/>
          </cell>
          <cell r="BK1572" t="str">
            <v/>
          </cell>
          <cell r="BL1572" t="str">
            <v/>
          </cell>
          <cell r="BM1572" t="str">
            <v/>
          </cell>
          <cell r="BN1572" t="str">
            <v/>
          </cell>
        </row>
        <row r="1573">
          <cell r="BE1573" t="str">
            <v/>
          </cell>
          <cell r="BI1573" t="str">
            <v/>
          </cell>
          <cell r="BJ1573" t="str">
            <v/>
          </cell>
          <cell r="BK1573" t="str">
            <v/>
          </cell>
          <cell r="BL1573" t="str">
            <v/>
          </cell>
          <cell r="BM1573" t="str">
            <v/>
          </cell>
          <cell r="BN1573" t="str">
            <v/>
          </cell>
        </row>
        <row r="1574">
          <cell r="BE1574" t="str">
            <v/>
          </cell>
          <cell r="BI1574" t="str">
            <v/>
          </cell>
          <cell r="BJ1574" t="str">
            <v/>
          </cell>
          <cell r="BK1574" t="str">
            <v/>
          </cell>
          <cell r="BL1574" t="str">
            <v/>
          </cell>
          <cell r="BM1574" t="str">
            <v/>
          </cell>
          <cell r="BN1574" t="str">
            <v/>
          </cell>
        </row>
        <row r="1575">
          <cell r="BE1575" t="str">
            <v/>
          </cell>
          <cell r="BI1575" t="str">
            <v/>
          </cell>
          <cell r="BJ1575" t="str">
            <v/>
          </cell>
          <cell r="BK1575" t="str">
            <v/>
          </cell>
          <cell r="BL1575" t="str">
            <v/>
          </cell>
          <cell r="BM1575" t="str">
            <v/>
          </cell>
          <cell r="BN1575" t="str">
            <v/>
          </cell>
        </row>
        <row r="1576">
          <cell r="BE1576" t="str">
            <v/>
          </cell>
          <cell r="BI1576" t="str">
            <v/>
          </cell>
          <cell r="BJ1576" t="str">
            <v/>
          </cell>
          <cell r="BK1576" t="str">
            <v/>
          </cell>
          <cell r="BL1576" t="str">
            <v/>
          </cell>
          <cell r="BM1576" t="str">
            <v/>
          </cell>
          <cell r="BN1576" t="str">
            <v/>
          </cell>
        </row>
        <row r="1577">
          <cell r="BE1577" t="str">
            <v/>
          </cell>
          <cell r="BI1577" t="str">
            <v/>
          </cell>
          <cell r="BJ1577" t="str">
            <v/>
          </cell>
          <cell r="BK1577" t="str">
            <v/>
          </cell>
          <cell r="BL1577" t="str">
            <v/>
          </cell>
          <cell r="BM1577" t="str">
            <v/>
          </cell>
          <cell r="BN1577" t="str">
            <v/>
          </cell>
        </row>
        <row r="1578">
          <cell r="BE1578" t="str">
            <v/>
          </cell>
          <cell r="BI1578" t="str">
            <v/>
          </cell>
          <cell r="BJ1578" t="str">
            <v/>
          </cell>
          <cell r="BK1578" t="str">
            <v/>
          </cell>
          <cell r="BL1578" t="str">
            <v/>
          </cell>
          <cell r="BM1578" t="str">
            <v/>
          </cell>
          <cell r="BN1578" t="str">
            <v/>
          </cell>
        </row>
        <row r="1579">
          <cell r="BE1579" t="str">
            <v/>
          </cell>
          <cell r="BI1579" t="str">
            <v/>
          </cell>
          <cell r="BJ1579" t="str">
            <v/>
          </cell>
          <cell r="BK1579" t="str">
            <v/>
          </cell>
          <cell r="BL1579" t="str">
            <v/>
          </cell>
          <cell r="BM1579" t="str">
            <v/>
          </cell>
          <cell r="BN1579" t="str">
            <v/>
          </cell>
        </row>
        <row r="1580">
          <cell r="BE1580" t="str">
            <v/>
          </cell>
          <cell r="BI1580" t="str">
            <v/>
          </cell>
          <cell r="BJ1580" t="str">
            <v/>
          </cell>
          <cell r="BK1580" t="str">
            <v/>
          </cell>
          <cell r="BL1580" t="str">
            <v/>
          </cell>
          <cell r="BM1580" t="str">
            <v/>
          </cell>
          <cell r="BN1580" t="str">
            <v/>
          </cell>
        </row>
        <row r="1581">
          <cell r="BE1581" t="str">
            <v/>
          </cell>
          <cell r="BI1581" t="str">
            <v/>
          </cell>
          <cell r="BJ1581" t="str">
            <v/>
          </cell>
          <cell r="BK1581" t="str">
            <v/>
          </cell>
          <cell r="BL1581" t="str">
            <v/>
          </cell>
          <cell r="BM1581" t="str">
            <v/>
          </cell>
          <cell r="BN1581" t="str">
            <v/>
          </cell>
        </row>
        <row r="1582">
          <cell r="BE1582" t="str">
            <v/>
          </cell>
          <cell r="BI1582" t="str">
            <v/>
          </cell>
          <cell r="BJ1582" t="str">
            <v/>
          </cell>
          <cell r="BK1582" t="str">
            <v/>
          </cell>
          <cell r="BL1582" t="str">
            <v/>
          </cell>
          <cell r="BM1582" t="str">
            <v/>
          </cell>
          <cell r="BN1582" t="str">
            <v/>
          </cell>
        </row>
        <row r="1583">
          <cell r="BE1583" t="str">
            <v/>
          </cell>
          <cell r="BI1583" t="str">
            <v/>
          </cell>
          <cell r="BJ1583" t="str">
            <v/>
          </cell>
          <cell r="BK1583" t="str">
            <v/>
          </cell>
          <cell r="BL1583" t="str">
            <v/>
          </cell>
          <cell r="BM1583" t="str">
            <v/>
          </cell>
          <cell r="BN1583" t="str">
            <v/>
          </cell>
        </row>
        <row r="1584">
          <cell r="BE1584" t="str">
            <v/>
          </cell>
          <cell r="BI1584" t="str">
            <v/>
          </cell>
          <cell r="BJ1584" t="str">
            <v/>
          </cell>
          <cell r="BK1584" t="str">
            <v/>
          </cell>
          <cell r="BL1584" t="str">
            <v/>
          </cell>
          <cell r="BM1584" t="str">
            <v/>
          </cell>
          <cell r="BN1584" t="str">
            <v/>
          </cell>
        </row>
        <row r="1585">
          <cell r="BE1585" t="str">
            <v/>
          </cell>
          <cell r="BI1585" t="str">
            <v/>
          </cell>
          <cell r="BJ1585" t="str">
            <v/>
          </cell>
          <cell r="BK1585" t="str">
            <v/>
          </cell>
          <cell r="BL1585" t="str">
            <v/>
          </cell>
          <cell r="BM1585" t="str">
            <v/>
          </cell>
          <cell r="BN1585" t="str">
            <v/>
          </cell>
        </row>
        <row r="1586">
          <cell r="BE1586" t="str">
            <v/>
          </cell>
          <cell r="BI1586" t="str">
            <v/>
          </cell>
          <cell r="BJ1586" t="str">
            <v/>
          </cell>
          <cell r="BK1586" t="str">
            <v/>
          </cell>
          <cell r="BL1586" t="str">
            <v/>
          </cell>
          <cell r="BM1586" t="str">
            <v/>
          </cell>
          <cell r="BN1586" t="str">
            <v/>
          </cell>
        </row>
        <row r="1587">
          <cell r="BE1587" t="str">
            <v/>
          </cell>
          <cell r="BI1587" t="str">
            <v/>
          </cell>
          <cell r="BJ1587" t="str">
            <v/>
          </cell>
          <cell r="BK1587" t="str">
            <v/>
          </cell>
          <cell r="BL1587" t="str">
            <v/>
          </cell>
          <cell r="BM1587" t="str">
            <v/>
          </cell>
          <cell r="BN1587" t="str">
            <v/>
          </cell>
        </row>
        <row r="1588">
          <cell r="BE1588" t="str">
            <v/>
          </cell>
          <cell r="BI1588" t="str">
            <v/>
          </cell>
          <cell r="BJ1588" t="str">
            <v/>
          </cell>
          <cell r="BK1588" t="str">
            <v/>
          </cell>
          <cell r="BL1588" t="str">
            <v/>
          </cell>
          <cell r="BM1588" t="str">
            <v/>
          </cell>
          <cell r="BN1588" t="str">
            <v/>
          </cell>
        </row>
        <row r="1589">
          <cell r="BE1589" t="str">
            <v/>
          </cell>
          <cell r="BI1589" t="str">
            <v/>
          </cell>
          <cell r="BJ1589" t="str">
            <v/>
          </cell>
          <cell r="BK1589" t="str">
            <v/>
          </cell>
          <cell r="BL1589" t="str">
            <v/>
          </cell>
          <cell r="BM1589" t="str">
            <v/>
          </cell>
          <cell r="BN1589" t="str">
            <v/>
          </cell>
        </row>
        <row r="1590">
          <cell r="BE1590" t="str">
            <v/>
          </cell>
          <cell r="BI1590" t="str">
            <v/>
          </cell>
          <cell r="BJ1590" t="str">
            <v/>
          </cell>
          <cell r="BK1590" t="str">
            <v/>
          </cell>
          <cell r="BL1590" t="str">
            <v/>
          </cell>
          <cell r="BM1590" t="str">
            <v/>
          </cell>
          <cell r="BN1590" t="str">
            <v/>
          </cell>
        </row>
        <row r="1591">
          <cell r="BE1591" t="str">
            <v/>
          </cell>
          <cell r="BI1591" t="str">
            <v/>
          </cell>
          <cell r="BJ1591" t="str">
            <v/>
          </cell>
          <cell r="BK1591" t="str">
            <v/>
          </cell>
          <cell r="BL1591" t="str">
            <v/>
          </cell>
          <cell r="BM1591" t="str">
            <v/>
          </cell>
          <cell r="BN1591" t="str">
            <v/>
          </cell>
        </row>
        <row r="1592">
          <cell r="BE1592" t="str">
            <v/>
          </cell>
          <cell r="BI1592" t="str">
            <v/>
          </cell>
          <cell r="BJ1592" t="str">
            <v/>
          </cell>
          <cell r="BK1592" t="str">
            <v/>
          </cell>
          <cell r="BL1592" t="str">
            <v/>
          </cell>
          <cell r="BM1592" t="str">
            <v/>
          </cell>
          <cell r="BN1592" t="str">
            <v/>
          </cell>
        </row>
        <row r="1593">
          <cell r="BE1593" t="str">
            <v/>
          </cell>
          <cell r="BI1593" t="str">
            <v/>
          </cell>
          <cell r="BJ1593" t="str">
            <v/>
          </cell>
          <cell r="BK1593" t="str">
            <v/>
          </cell>
          <cell r="BL1593" t="str">
            <v/>
          </cell>
          <cell r="BM1593" t="str">
            <v/>
          </cell>
          <cell r="BN1593" t="str">
            <v/>
          </cell>
        </row>
        <row r="1594">
          <cell r="BE1594" t="str">
            <v/>
          </cell>
          <cell r="BI1594" t="str">
            <v/>
          </cell>
          <cell r="BJ1594" t="str">
            <v/>
          </cell>
          <cell r="BK1594" t="str">
            <v/>
          </cell>
          <cell r="BL1594" t="str">
            <v/>
          </cell>
          <cell r="BM1594" t="str">
            <v/>
          </cell>
          <cell r="BN1594" t="str">
            <v/>
          </cell>
        </row>
        <row r="1595">
          <cell r="BE1595" t="str">
            <v/>
          </cell>
          <cell r="BI1595" t="str">
            <v/>
          </cell>
          <cell r="BJ1595" t="str">
            <v/>
          </cell>
          <cell r="BK1595" t="str">
            <v/>
          </cell>
          <cell r="BL1595" t="str">
            <v/>
          </cell>
          <cell r="BM1595" t="str">
            <v/>
          </cell>
          <cell r="BN1595" t="str">
            <v/>
          </cell>
        </row>
        <row r="1596">
          <cell r="BE1596" t="str">
            <v/>
          </cell>
          <cell r="BI1596" t="str">
            <v/>
          </cell>
          <cell r="BJ1596" t="str">
            <v/>
          </cell>
          <cell r="BK1596" t="str">
            <v/>
          </cell>
          <cell r="BL1596" t="str">
            <v/>
          </cell>
          <cell r="BM1596" t="str">
            <v/>
          </cell>
          <cell r="BN1596" t="str">
            <v/>
          </cell>
        </row>
        <row r="1597">
          <cell r="BE1597" t="str">
            <v/>
          </cell>
          <cell r="BI1597" t="str">
            <v/>
          </cell>
          <cell r="BJ1597" t="str">
            <v/>
          </cell>
          <cell r="BK1597" t="str">
            <v/>
          </cell>
          <cell r="BL1597" t="str">
            <v/>
          </cell>
          <cell r="BM1597" t="str">
            <v/>
          </cell>
          <cell r="BN1597" t="str">
            <v/>
          </cell>
        </row>
        <row r="1598">
          <cell r="BE1598" t="str">
            <v/>
          </cell>
          <cell r="BI1598" t="str">
            <v/>
          </cell>
          <cell r="BJ1598" t="str">
            <v/>
          </cell>
          <cell r="BK1598" t="str">
            <v/>
          </cell>
          <cell r="BL1598" t="str">
            <v/>
          </cell>
          <cell r="BM1598" t="str">
            <v/>
          </cell>
          <cell r="BN1598" t="str">
            <v/>
          </cell>
        </row>
        <row r="1599">
          <cell r="BE1599" t="str">
            <v/>
          </cell>
          <cell r="BI1599" t="str">
            <v/>
          </cell>
          <cell r="BJ1599" t="str">
            <v/>
          </cell>
          <cell r="BK1599" t="str">
            <v/>
          </cell>
          <cell r="BL1599" t="str">
            <v/>
          </cell>
          <cell r="BM1599" t="str">
            <v/>
          </cell>
          <cell r="BN1599" t="str">
            <v/>
          </cell>
        </row>
        <row r="1600">
          <cell r="BE1600" t="str">
            <v/>
          </cell>
          <cell r="BI1600" t="str">
            <v/>
          </cell>
          <cell r="BJ1600" t="str">
            <v/>
          </cell>
          <cell r="BK1600" t="str">
            <v/>
          </cell>
          <cell r="BL1600" t="str">
            <v/>
          </cell>
          <cell r="BM1600" t="str">
            <v/>
          </cell>
          <cell r="BN1600" t="str">
            <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refreshError="1"/>
      <sheetData sheetId="1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Estimate Summary"/>
      <sheetName val="Transnet Estimate"/>
      <sheetName val="Phasing"/>
      <sheetName val="Dredging and Reclamation"/>
      <sheetName val="Causeway Revetment"/>
      <sheetName val="Skeletal Quay Structure"/>
      <sheetName val="Reclaimation Bund"/>
      <sheetName val="Services"/>
      <sheetName val="Roads"/>
      <sheetName val="Environmental"/>
      <sheetName val="Fenders, Etc"/>
      <sheetName val="Causeway Revetment volumes"/>
      <sheetName val="Reclaimation Bund calcs"/>
      <sheetName val="Skeletal structure Calcs"/>
      <sheetName val="Roadwork calcs, etc"/>
      <sheetName val="Services Cal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9">
          <cell r="B9">
            <v>3.2</v>
          </cell>
        </row>
        <row r="10">
          <cell r="B10">
            <v>6</v>
          </cell>
        </row>
        <row r="11">
          <cell r="B11">
            <v>5.2</v>
          </cell>
        </row>
        <row r="12">
          <cell r="B12">
            <v>2</v>
          </cell>
        </row>
        <row r="13">
          <cell r="B13">
            <v>1.33</v>
          </cell>
        </row>
        <row r="14">
          <cell r="B14">
            <v>1.5</v>
          </cell>
        </row>
      </sheetData>
      <sheetData sheetId="14" refreshError="1"/>
      <sheetData sheetId="15" refreshError="1"/>
      <sheetData sheetId="1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Efficiency"/>
      <sheetName val="DemandandEffFormValues"/>
      <sheetName val="COALlink_OREXConcessioning"/>
      <sheetName val="OREX"/>
      <sheetName val="SelectedDemand"/>
      <sheetName val="Labour Efficiency"/>
      <sheetName val="Other Efficiency"/>
      <sheetName val="FormValueLists"/>
      <sheetName val="Main Menu"/>
      <sheetName val="Scorecard"/>
      <sheetName val="KeyRatiosSpoornet"/>
      <sheetName val="KeyRatiosGFB"/>
      <sheetName val="Scorecard data"/>
      <sheetName val="Chart_NCF2"/>
      <sheetName val="Chart_NCF1"/>
      <sheetName val="Chart_GFBDemand"/>
      <sheetName val="Chart_CAPEX"/>
      <sheetName val="Chart_Data"/>
      <sheetName val="Income StatementNOMINAL"/>
      <sheetName val="Income StatementREAL"/>
      <sheetName val="Income StatementREALAnnual"/>
      <sheetName val="RevenueSummary"/>
      <sheetName val="NetCashFlowSumREAL"/>
      <sheetName val="NetCashFlowSumREALAnnual"/>
      <sheetName val="MLPS QTR"/>
      <sheetName val="LuxRail QTR"/>
      <sheetName val="Balance SheetNOMINAL"/>
      <sheetName val="Balance SheetNOMINALAnnual"/>
      <sheetName val="Cash FlowNOMINAL"/>
      <sheetName val="Cash FlowREAL"/>
      <sheetName val="CashFlowREALAnnual"/>
      <sheetName val="Working Capital"/>
      <sheetName val="Working Capital Historical"/>
      <sheetName val="FixedAssets"/>
      <sheetName val="SN_OPEX"/>
      <sheetName val="Funding Policy"/>
      <sheetName val="Existing Debt"/>
      <sheetName val="Existing Debt Schedule"/>
      <sheetName val="New Funding"/>
      <sheetName val="New Funding Calculation"/>
      <sheetName val="OtherTransnetDivisions"/>
      <sheetName val="OtherTransnetCalculations"/>
      <sheetName val="Asset Actuals"/>
      <sheetName val="Transf. Related Asset Revenue"/>
      <sheetName val="GFB Asset Inventory"/>
      <sheetName val="Transf. Related Asset Inputs"/>
      <sheetName val="EmployeeActualAveragePerPeriod"/>
      <sheetName val="Separation Policy Summary Table"/>
      <sheetName val="Separation Policy"/>
      <sheetName val="Separation Costs"/>
      <sheetName val="Timing and Magnitude"/>
      <sheetName val="COALlink"/>
      <sheetName val="Timing and MagnitudeOTHER"/>
      <sheetName val="Natural Attrition Rates"/>
      <sheetName val="Employee Count"/>
      <sheetName val="Employee Statistics"/>
      <sheetName val="Labour Requirements"/>
      <sheetName val="Labour Requirements Summary"/>
      <sheetName val="Operating Requirements"/>
      <sheetName val="Operating Requirements Mainline"/>
      <sheetName val="Operating Requirements Branch"/>
      <sheetName val="OR Branch Non Container"/>
      <sheetName val="OR Branch Container"/>
      <sheetName val="OR Mainline Non Container"/>
      <sheetName val="OR Mainline Container"/>
      <sheetName val="OE Mainline Container"/>
      <sheetName val="OE Mainline Non Container"/>
      <sheetName val="OE Branch Container"/>
      <sheetName val="OE Branch Non Container"/>
      <sheetName val="OE Mainline Container FN"/>
      <sheetName val="OE Mainline Container MN"/>
      <sheetName val="OE Mainline Non Container FN"/>
      <sheetName val="OE Mainline Non Container MN"/>
      <sheetName val="JobCreation"/>
      <sheetName val="NonTransportationRevenue"/>
      <sheetName val="Depreciation"/>
      <sheetName val="CAPEX_SummAnnual"/>
      <sheetName val="CAPEX_Summ"/>
      <sheetName val="CAPEX_Select"/>
      <sheetName val="CAPEX_Scenarios"/>
      <sheetName val="CAPEX_FNW"/>
      <sheetName val="CAPEX_MNW"/>
      <sheetName val="CAPEX_FNWDef"/>
      <sheetName val="CAPEX_MNWDef"/>
      <sheetName val="COALlink-CAPEX"/>
      <sheetName val="OREX-CAPEX"/>
      <sheetName val="MLPS"/>
      <sheetName val="Luxrail"/>
      <sheetName val="Asset Requirements"/>
      <sheetName val="Other Requirements"/>
      <sheetName val="Demand_Summ"/>
      <sheetName val="Demand_Adjust"/>
      <sheetName val="Volume Growth Rate"/>
      <sheetName val="Price Growth Rate"/>
      <sheetName val="InflationAndInputPrices"/>
      <sheetName val="DEF Labour Efficiency"/>
      <sheetName val="DEL Labour Efficiency"/>
      <sheetName val="FULL Labour Efficiency"/>
      <sheetName val="MGT Labour Efficiency"/>
      <sheetName val="CUST Labour Efficiency"/>
      <sheetName val="DEF Asset Efficiency"/>
      <sheetName val="DEL Asset Efficiency"/>
      <sheetName val="FULL Asset Efficiency"/>
      <sheetName val="MGT Asset Efficiency"/>
      <sheetName val="CUST Asset Efficiency"/>
      <sheetName val="DEF Other Efficiency"/>
      <sheetName val="DEL Other Efficiency"/>
      <sheetName val="FULL Other Efficiency"/>
      <sheetName val="MGT Other Efficiency"/>
      <sheetName val="CUST Other Efficiency"/>
      <sheetName val="Network_km"/>
      <sheetName val="JobCreationAssumptions"/>
      <sheetName val="NonTransCalculations"/>
      <sheetName val="Network"/>
      <sheetName val="CustomerConfig"/>
      <sheetName val="NetworkConfig"/>
      <sheetName val="NonSegmentDemandData"/>
      <sheetName val="SegmentDemandData"/>
      <sheetName val="GrowthRateTable"/>
      <sheetName val="Operating Drivers List"/>
      <sheetName val="Labour Drivers List"/>
      <sheetName val="Other Drivers List"/>
      <sheetName val="Drivers Guide"/>
      <sheetName val="NetworkFormValues"/>
      <sheetName val="SheetRegister"/>
      <sheetName val="SheetGuide"/>
      <sheetName val="Coallink23_Nov.xls"/>
      <sheetName val="Main_Menu"/>
      <sheetName val="Scorecard_data"/>
      <sheetName val="Income_StatementNOMINAL"/>
      <sheetName val="Income_StatementREAL"/>
      <sheetName val="Income_StatementREALAnnual"/>
      <sheetName val="MLPS_QTR"/>
      <sheetName val="LuxRail_QTR"/>
      <sheetName val="Balance_SheetNOMINAL"/>
      <sheetName val="Balance_SheetNOMINALAnnual"/>
      <sheetName val="Cash_FlowNOMINAL"/>
      <sheetName val="Cash_FlowREAL"/>
      <sheetName val="Working_Capital"/>
      <sheetName val="Working_Capital_Historical"/>
      <sheetName val="Funding_Policy"/>
      <sheetName val="Existing_Debt"/>
      <sheetName val="Existing_Debt_Schedule"/>
      <sheetName val="New_Funding"/>
      <sheetName val="New_Funding_Calculation"/>
      <sheetName val="Asset_Actuals"/>
      <sheetName val="Transf__Related_Asset_Revenue"/>
      <sheetName val="GFB_Asset_Inventory"/>
      <sheetName val="Transf__Related_Asset_Inputs"/>
      <sheetName val="Separation_Policy_Summary_Table"/>
      <sheetName val="Separation_Policy"/>
      <sheetName val="Separation_Costs"/>
      <sheetName val="Timing_and_Magnitude"/>
      <sheetName val="Timing_and_MagnitudeOTHER"/>
      <sheetName val="Natural_Attrition_Rates"/>
      <sheetName val="Employee_Count"/>
      <sheetName val="Employee_Statistics"/>
      <sheetName val="Labour_Requirements"/>
      <sheetName val="Labour_Requirements_Summary"/>
      <sheetName val="Operating_Requirements"/>
      <sheetName val="Operating_Requirements_Mainline"/>
      <sheetName val="Operating_Requirements_Branch"/>
      <sheetName val="OR_Branch_Non_Container"/>
      <sheetName val="OR_Branch_Container"/>
      <sheetName val="OR_Mainline_Non_Container"/>
      <sheetName val="OR_Mainline_Container"/>
      <sheetName val="OE_Mainline_Container"/>
      <sheetName val="OE_Mainline_Non_Container"/>
      <sheetName val="OE_Branch_Container"/>
      <sheetName val="OE_Branch_Non_Container"/>
      <sheetName val="Asset_Efficiency"/>
      <sheetName val="Labour_Efficiency"/>
      <sheetName val="Other_Efficiency"/>
      <sheetName val="OE_Mainline_Container_FN"/>
      <sheetName val="OE_Mainline_Container_MN"/>
      <sheetName val="OE_Mainline_Non_Container_FN"/>
      <sheetName val="OE_Mainline_Non_Container_MN"/>
      <sheetName val="Asset_Requirements"/>
      <sheetName val="Other_Requirements"/>
      <sheetName val="Volume_Growth_Rate"/>
      <sheetName val="Price_Growth_Rate"/>
      <sheetName val="DEF_Labour_Efficiency"/>
      <sheetName val="DEL_Labour_Efficiency"/>
      <sheetName val="FULL_Labour_Efficiency"/>
      <sheetName val="MGT_Labour_Efficiency"/>
      <sheetName val="CUST_Labour_Efficiency"/>
      <sheetName val="DEF_Asset_Efficiency"/>
      <sheetName val="DEL_Asset_Efficiency"/>
      <sheetName val="FULL_Asset_Efficiency"/>
      <sheetName val="MGT_Asset_Efficiency"/>
      <sheetName val="CUST_Asset_Efficiency"/>
      <sheetName val="DEF_Other_Efficiency"/>
      <sheetName val="DEL_Other_Efficiency"/>
      <sheetName val="FULL_Other_Efficiency"/>
      <sheetName val="MGT_Other_Efficiency"/>
      <sheetName val="CUST_Other_Efficiency"/>
      <sheetName val="Operating_Drivers_List"/>
      <sheetName val="Labour_Drivers_List"/>
      <sheetName val="Other_Drivers_List"/>
      <sheetName val="Drivers_Guide"/>
      <sheetName val="Coallink23_Nov_xls"/>
      <sheetName val="Drop down"/>
      <sheetName val="Calender"/>
      <sheetName val="Depots"/>
      <sheetName val="Global_Assumptions"/>
      <sheetName val="ARC_EUR"/>
      <sheetName val="Main_Menu1"/>
      <sheetName val="Scorecard_data1"/>
      <sheetName val="Income_StatementNOMINAL1"/>
      <sheetName val="Income_StatementREAL1"/>
      <sheetName val="Income_StatementREALAnnual1"/>
      <sheetName val="MLPS_QTR1"/>
      <sheetName val="LuxRail_QTR1"/>
      <sheetName val="Balance_SheetNOMINAL1"/>
      <sheetName val="Balance_SheetNOMINALAnnual1"/>
      <sheetName val="Cash_FlowNOMINAL1"/>
      <sheetName val="Cash_FlowREAL1"/>
      <sheetName val="Working_Capital1"/>
      <sheetName val="Working_Capital_Historical1"/>
      <sheetName val="Funding_Policy1"/>
      <sheetName val="Existing_Debt1"/>
      <sheetName val="Existing_Debt_Schedule1"/>
      <sheetName val="New_Funding1"/>
      <sheetName val="New_Funding_Calculation1"/>
      <sheetName val="Asset_Actuals1"/>
      <sheetName val="Transf__Related_Asset_Revenue1"/>
      <sheetName val="GFB_Asset_Inventory1"/>
      <sheetName val="Transf__Related_Asset_Inputs1"/>
      <sheetName val="Separation_Policy_Summary_Tabl1"/>
      <sheetName val="Separation_Policy1"/>
      <sheetName val="Separation_Costs1"/>
      <sheetName val="Timing_and_Magnitude1"/>
      <sheetName val="Timing_and_MagnitudeOTHER1"/>
      <sheetName val="Natural_Attrition_Rates1"/>
      <sheetName val="Employee_Count1"/>
      <sheetName val="Employee_Statistics1"/>
      <sheetName val="Labour_Requirements1"/>
      <sheetName val="Labour_Requirements_Summary1"/>
      <sheetName val="Operating_Requirements1"/>
      <sheetName val="Operating_Requirements_Mainlin1"/>
      <sheetName val="Operating_Requirements_Branch1"/>
      <sheetName val="OR_Branch_Non_Container1"/>
      <sheetName val="OR_Branch_Container1"/>
      <sheetName val="OR_Mainline_Non_Container1"/>
      <sheetName val="OR_Mainline_Container1"/>
      <sheetName val="OE_Mainline_Container1"/>
      <sheetName val="OE_Mainline_Non_Container1"/>
      <sheetName val="OE_Branch_Container1"/>
      <sheetName val="OE_Branch_Non_Container1"/>
      <sheetName val="Asset_Efficiency1"/>
      <sheetName val="Labour_Efficiency1"/>
      <sheetName val="Other_Efficiency1"/>
      <sheetName val="OE_Mainline_Container_FN1"/>
      <sheetName val="OE_Mainline_Container_MN1"/>
      <sheetName val="OE_Mainline_Non_Container_FN1"/>
      <sheetName val="OE_Mainline_Non_Container_MN1"/>
      <sheetName val="Asset_Requirements1"/>
      <sheetName val="Other_Requirements1"/>
      <sheetName val="Volume_Growth_Rate1"/>
      <sheetName val="Price_Growth_Rate1"/>
      <sheetName val="DEF_Labour_Efficiency1"/>
      <sheetName val="DEL_Labour_Efficiency1"/>
      <sheetName val="FULL_Labour_Efficiency1"/>
      <sheetName val="MGT_Labour_Efficiency1"/>
      <sheetName val="CUST_Labour_Efficiency1"/>
      <sheetName val="DEF_Asset_Efficiency1"/>
      <sheetName val="DEL_Asset_Efficiency1"/>
      <sheetName val="FULL_Asset_Efficiency1"/>
      <sheetName val="MGT_Asset_Efficiency1"/>
      <sheetName val="CUST_Asset_Efficiency1"/>
      <sheetName val="DEF_Other_Efficiency1"/>
      <sheetName val="DEL_Other_Efficiency1"/>
      <sheetName val="FULL_Other_Efficiency1"/>
      <sheetName val="MGT_Other_Efficiency1"/>
      <sheetName val="CUST_Other_Efficiency1"/>
      <sheetName val="Operating_Drivers_List1"/>
      <sheetName val="Labour_Drivers_List1"/>
      <sheetName val="Other_Drivers_List1"/>
      <sheetName val="Drivers_Guide1"/>
      <sheetName val="Coallink23_Nov_xls1"/>
      <sheetName val="Drop_down"/>
      <sheetName val="Asset_Efficiency2"/>
      <sheetName val="Labour_Efficiency2"/>
      <sheetName val="Other_Efficiency2"/>
      <sheetName val="Main_Menu2"/>
      <sheetName val="Scorecard_data2"/>
      <sheetName val="Income_StatementNOMINAL2"/>
      <sheetName val="Income_StatementREAL2"/>
      <sheetName val="Income_StatementREALAnnual2"/>
      <sheetName val="MLPS_QTR2"/>
      <sheetName val="LuxRail_QTR2"/>
      <sheetName val="Balance_SheetNOMINAL2"/>
      <sheetName val="Balance_SheetNOMINALAnnual2"/>
      <sheetName val="Cash_FlowNOMINAL2"/>
      <sheetName val="Cash_FlowREAL2"/>
      <sheetName val="Working_Capital2"/>
      <sheetName val="Working_Capital_Historical2"/>
      <sheetName val="Funding_Policy2"/>
      <sheetName val="Existing_Debt2"/>
      <sheetName val="Existing_Debt_Schedule2"/>
      <sheetName val="New_Funding2"/>
      <sheetName val="New_Funding_Calculation2"/>
      <sheetName val="Asset_Actuals2"/>
      <sheetName val="Transf__Related_Asset_Revenue2"/>
      <sheetName val="GFB_Asset_Inventory2"/>
      <sheetName val="Transf__Related_Asset_Inputs2"/>
      <sheetName val="Separation_Policy_Summary_Tabl2"/>
      <sheetName val="Separation_Policy2"/>
      <sheetName val="Separation_Costs2"/>
      <sheetName val="Timing_and_Magnitude2"/>
      <sheetName val="Timing_and_MagnitudeOTHER2"/>
      <sheetName val="Natural_Attrition_Rates2"/>
      <sheetName val="Employee_Count2"/>
      <sheetName val="Employee_Statistics2"/>
      <sheetName val="Labour_Requirements2"/>
      <sheetName val="Labour_Requirements_Summary2"/>
      <sheetName val="Operating_Requirements2"/>
      <sheetName val="Operating_Requirements_Mainlin2"/>
      <sheetName val="Operating_Requirements_Branch2"/>
      <sheetName val="OR_Branch_Non_Container2"/>
      <sheetName val="OR_Branch_Container2"/>
      <sheetName val="OR_Mainline_Non_Container2"/>
      <sheetName val="OR_Mainline_Container2"/>
      <sheetName val="OE_Mainline_Container2"/>
      <sheetName val="OE_Mainline_Non_Container2"/>
      <sheetName val="OE_Branch_Container2"/>
      <sheetName val="OE_Branch_Non_Container2"/>
      <sheetName val="OE_Mainline_Container_FN2"/>
      <sheetName val="OE_Mainline_Container_MN2"/>
      <sheetName val="OE_Mainline_Non_Container_FN2"/>
      <sheetName val="OE_Mainline_Non_Container_MN2"/>
      <sheetName val="Asset_Requirements2"/>
      <sheetName val="Other_Requirements2"/>
      <sheetName val="Volume_Growth_Rate2"/>
      <sheetName val="Price_Growth_Rate2"/>
      <sheetName val="DEF_Labour_Efficiency2"/>
      <sheetName val="DEL_Labour_Efficiency2"/>
      <sheetName val="FULL_Labour_Efficiency2"/>
      <sheetName val="MGT_Labour_Efficiency2"/>
      <sheetName val="CUST_Labour_Efficiency2"/>
      <sheetName val="DEF_Asset_Efficiency2"/>
      <sheetName val="DEL_Asset_Efficiency2"/>
      <sheetName val="FULL_Asset_Efficiency2"/>
      <sheetName val="MGT_Asset_Efficiency2"/>
      <sheetName val="CUST_Asset_Efficiency2"/>
      <sheetName val="DEF_Other_Efficiency2"/>
      <sheetName val="DEL_Other_Efficiency2"/>
      <sheetName val="FULL_Other_Efficiency2"/>
      <sheetName val="MGT_Other_Efficiency2"/>
      <sheetName val="CUST_Other_Efficiency2"/>
      <sheetName val="Operating_Drivers_List2"/>
      <sheetName val="Labour_Drivers_List2"/>
      <sheetName val="Other_Drivers_List2"/>
      <sheetName val="Drivers_Guide2"/>
      <sheetName val="Coallink23_Nov_xls2"/>
      <sheetName val="Drop_down1"/>
      <sheetName val="Asset_Efficiency3"/>
      <sheetName val="Labour_Efficiency3"/>
      <sheetName val="Other_Efficiency3"/>
      <sheetName val="Main_Menu3"/>
      <sheetName val="Scorecard_data3"/>
      <sheetName val="Income_StatementNOMINAL3"/>
      <sheetName val="Income_StatementREAL3"/>
      <sheetName val="Income_StatementREALAnnual3"/>
      <sheetName val="MLPS_QTR3"/>
      <sheetName val="LuxRail_QTR3"/>
      <sheetName val="Balance_SheetNOMINAL3"/>
      <sheetName val="Balance_SheetNOMINALAnnual3"/>
      <sheetName val="Cash_FlowNOMINAL3"/>
      <sheetName val="Cash_FlowREAL3"/>
      <sheetName val="Working_Capital3"/>
      <sheetName val="Working_Capital_Historical3"/>
      <sheetName val="Funding_Policy3"/>
      <sheetName val="Existing_Debt3"/>
      <sheetName val="Existing_Debt_Schedule3"/>
      <sheetName val="New_Funding3"/>
      <sheetName val="New_Funding_Calculation3"/>
      <sheetName val="Asset_Actuals3"/>
      <sheetName val="Transf__Related_Asset_Revenue3"/>
      <sheetName val="GFB_Asset_Inventory3"/>
      <sheetName val="Transf__Related_Asset_Inputs3"/>
      <sheetName val="Separation_Policy_Summary_Tabl3"/>
      <sheetName val="Separation_Policy3"/>
      <sheetName val="Separation_Costs3"/>
      <sheetName val="Timing_and_Magnitude3"/>
      <sheetName val="Timing_and_MagnitudeOTHER3"/>
      <sheetName val="Natural_Attrition_Rates3"/>
      <sheetName val="Employee_Count3"/>
      <sheetName val="Employee_Statistics3"/>
      <sheetName val="Labour_Requirements3"/>
      <sheetName val="Labour_Requirements_Summary3"/>
      <sheetName val="Operating_Requirements3"/>
      <sheetName val="Operating_Requirements_Mainlin3"/>
      <sheetName val="Operating_Requirements_Branch3"/>
      <sheetName val="OR_Branch_Non_Container3"/>
      <sheetName val="OR_Branch_Container3"/>
      <sheetName val="OR_Mainline_Non_Container3"/>
      <sheetName val="OR_Mainline_Container3"/>
      <sheetName val="OE_Mainline_Container3"/>
      <sheetName val="OE_Mainline_Non_Container3"/>
      <sheetName val="OE_Branch_Container3"/>
      <sheetName val="OE_Branch_Non_Container3"/>
      <sheetName val="OE_Mainline_Container_FN3"/>
      <sheetName val="OE_Mainline_Container_MN3"/>
      <sheetName val="OE_Mainline_Non_Container_FN3"/>
      <sheetName val="OE_Mainline_Non_Container_MN3"/>
      <sheetName val="Asset_Requirements3"/>
      <sheetName val="Other_Requirements3"/>
      <sheetName val="Volume_Growth_Rate3"/>
      <sheetName val="Price_Growth_Rate3"/>
      <sheetName val="DEF_Labour_Efficiency3"/>
      <sheetName val="DEL_Labour_Efficiency3"/>
      <sheetName val="FULL_Labour_Efficiency3"/>
      <sheetName val="MGT_Labour_Efficiency3"/>
      <sheetName val="CUST_Labour_Efficiency3"/>
      <sheetName val="DEF_Asset_Efficiency3"/>
      <sheetName val="DEL_Asset_Efficiency3"/>
      <sheetName val="FULL_Asset_Efficiency3"/>
      <sheetName val="MGT_Asset_Efficiency3"/>
      <sheetName val="CUST_Asset_Efficiency3"/>
      <sheetName val="DEF_Other_Efficiency3"/>
      <sheetName val="DEL_Other_Efficiency3"/>
      <sheetName val="FULL_Other_Efficiency3"/>
      <sheetName val="MGT_Other_Efficiency3"/>
      <sheetName val="CUST_Other_Efficiency3"/>
      <sheetName val="Operating_Drivers_List3"/>
      <sheetName val="Labour_Drivers_List3"/>
      <sheetName val="Other_Drivers_List3"/>
      <sheetName val="Drivers_Guide3"/>
      <sheetName val="Coallink23_Nov_xls3"/>
      <sheetName val="Drop_down2"/>
      <sheetName val="Main_Menu4"/>
      <sheetName val="Scorecard_data4"/>
      <sheetName val="Income_StatementNOMINAL4"/>
      <sheetName val="Income_StatementREAL4"/>
      <sheetName val="Income_StatementREALAnnual4"/>
      <sheetName val="MLPS_QTR4"/>
      <sheetName val="LuxRail_QTR4"/>
      <sheetName val="Balance_SheetNOMINAL4"/>
      <sheetName val="Balance_SheetNOMINALAnnual4"/>
      <sheetName val="Cash_FlowNOMINAL4"/>
      <sheetName val="Cash_FlowREAL4"/>
      <sheetName val="Working_Capital4"/>
      <sheetName val="Working_Capital_Historical4"/>
      <sheetName val="Funding_Policy4"/>
      <sheetName val="Existing_Debt4"/>
      <sheetName val="Existing_Debt_Schedule4"/>
      <sheetName val="New_Funding4"/>
      <sheetName val="New_Funding_Calculation4"/>
      <sheetName val="Asset_Actuals4"/>
      <sheetName val="Transf__Related_Asset_Revenue4"/>
      <sheetName val="GFB_Asset_Inventory4"/>
      <sheetName val="Transf__Related_Asset_Inputs4"/>
      <sheetName val="Separation_Policy_Summary_Tabl4"/>
      <sheetName val="Separation_Policy4"/>
      <sheetName val="Separation_Costs4"/>
      <sheetName val="Timing_and_Magnitude4"/>
      <sheetName val="Timing_and_MagnitudeOTHER4"/>
      <sheetName val="Natural_Attrition_Rates4"/>
      <sheetName val="Employee_Count4"/>
      <sheetName val="Employee_Statistics4"/>
      <sheetName val="Labour_Requirements4"/>
      <sheetName val="Labour_Requirements_Summary4"/>
      <sheetName val="Operating_Requirements4"/>
      <sheetName val="Operating_Requirements_Mainlin4"/>
      <sheetName val="Operating_Requirements_Branch4"/>
      <sheetName val="OR_Branch_Non_Container4"/>
      <sheetName val="OR_Branch_Container4"/>
      <sheetName val="OR_Mainline_Non_Container4"/>
      <sheetName val="OR_Mainline_Container4"/>
      <sheetName val="OE_Mainline_Container4"/>
      <sheetName val="OE_Mainline_Non_Container4"/>
      <sheetName val="OE_Branch_Container4"/>
      <sheetName val="OE_Branch_Non_Container4"/>
      <sheetName val="Asset_Efficiency4"/>
      <sheetName val="Labour_Efficiency4"/>
      <sheetName val="Other_Efficiency4"/>
      <sheetName val="OE_Mainline_Container_FN4"/>
      <sheetName val="OE_Mainline_Container_MN4"/>
      <sheetName val="OE_Mainline_Non_Container_FN4"/>
      <sheetName val="OE_Mainline_Non_Container_MN4"/>
      <sheetName val="Asset_Requirements4"/>
      <sheetName val="Other_Requirements4"/>
      <sheetName val="Volume_Growth_Rate4"/>
      <sheetName val="Price_Growth_Rate4"/>
      <sheetName val="DEF_Labour_Efficiency4"/>
      <sheetName val="DEL_Labour_Efficiency4"/>
      <sheetName val="FULL_Labour_Efficiency4"/>
      <sheetName val="MGT_Labour_Efficiency4"/>
      <sheetName val="CUST_Labour_Efficiency4"/>
      <sheetName val="DEF_Asset_Efficiency4"/>
      <sheetName val="DEL_Asset_Efficiency4"/>
      <sheetName val="FULL_Asset_Efficiency4"/>
      <sheetName val="MGT_Asset_Efficiency4"/>
      <sheetName val="CUST_Asset_Efficiency4"/>
      <sheetName val="DEF_Other_Efficiency4"/>
      <sheetName val="DEL_Other_Efficiency4"/>
      <sheetName val="FULL_Other_Efficiency4"/>
      <sheetName val="MGT_Other_Efficiency4"/>
      <sheetName val="CUST_Other_Efficiency4"/>
      <sheetName val="Operating_Drivers_List4"/>
      <sheetName val="Labour_Drivers_List4"/>
      <sheetName val="Other_Drivers_List4"/>
      <sheetName val="Drivers_Guide4"/>
      <sheetName val="Coallink23_Nov_xls4"/>
      <sheetName val="Drop_down3"/>
      <sheetName val="Main_Menu5"/>
      <sheetName val="Scorecard_data5"/>
      <sheetName val="Income_StatementNOMINAL5"/>
      <sheetName val="Income_StatementREAL5"/>
      <sheetName val="Income_StatementREALAnnual5"/>
      <sheetName val="MLPS_QTR5"/>
      <sheetName val="LuxRail_QTR5"/>
      <sheetName val="Balance_SheetNOMINAL5"/>
      <sheetName val="Balance_SheetNOMINALAnnual5"/>
      <sheetName val="Cash_FlowNOMINAL5"/>
      <sheetName val="Cash_FlowREAL5"/>
      <sheetName val="Working_Capital5"/>
      <sheetName val="Working_Capital_Historical5"/>
      <sheetName val="Funding_Policy5"/>
      <sheetName val="Existing_Debt5"/>
      <sheetName val="Existing_Debt_Schedule5"/>
      <sheetName val="New_Funding5"/>
      <sheetName val="New_Funding_Calculation5"/>
      <sheetName val="Asset_Actuals5"/>
      <sheetName val="Transf__Related_Asset_Revenue5"/>
      <sheetName val="GFB_Asset_Inventory5"/>
      <sheetName val="Transf__Related_Asset_Inputs5"/>
      <sheetName val="Separation_Policy_Summary_Tabl5"/>
      <sheetName val="Separation_Policy5"/>
      <sheetName val="Separation_Costs5"/>
      <sheetName val="Timing_and_Magnitude5"/>
      <sheetName val="Timing_and_MagnitudeOTHER5"/>
      <sheetName val="Natural_Attrition_Rates5"/>
      <sheetName val="Employee_Count5"/>
      <sheetName val="Employee_Statistics5"/>
      <sheetName val="Labour_Requirements5"/>
      <sheetName val="Labour_Requirements_Summary5"/>
      <sheetName val="Operating_Requirements5"/>
      <sheetName val="Operating_Requirements_Mainlin5"/>
      <sheetName val="Operating_Requirements_Branch5"/>
      <sheetName val="OR_Branch_Non_Container5"/>
      <sheetName val="OR_Branch_Container5"/>
      <sheetName val="OR_Mainline_Non_Container5"/>
      <sheetName val="OR_Mainline_Container5"/>
      <sheetName val="OE_Mainline_Container5"/>
      <sheetName val="OE_Mainline_Non_Container5"/>
      <sheetName val="OE_Branch_Container5"/>
      <sheetName val="OE_Branch_Non_Container5"/>
      <sheetName val="Asset_Efficiency5"/>
      <sheetName val="Labour_Efficiency5"/>
      <sheetName val="Other_Efficiency5"/>
      <sheetName val="OE_Mainline_Container_FN5"/>
      <sheetName val="OE_Mainline_Container_MN5"/>
      <sheetName val="OE_Mainline_Non_Container_FN5"/>
      <sheetName val="OE_Mainline_Non_Container_MN5"/>
      <sheetName val="Asset_Requirements5"/>
      <sheetName val="Other_Requirements5"/>
      <sheetName val="Volume_Growth_Rate5"/>
      <sheetName val="Price_Growth_Rate5"/>
      <sheetName val="DEF_Labour_Efficiency5"/>
      <sheetName val="DEL_Labour_Efficiency5"/>
      <sheetName val="FULL_Labour_Efficiency5"/>
      <sheetName val="MGT_Labour_Efficiency5"/>
      <sheetName val="CUST_Labour_Efficiency5"/>
      <sheetName val="DEF_Asset_Efficiency5"/>
      <sheetName val="DEL_Asset_Efficiency5"/>
      <sheetName val="FULL_Asset_Efficiency5"/>
      <sheetName val="MGT_Asset_Efficiency5"/>
      <sheetName val="CUST_Asset_Efficiency5"/>
      <sheetName val="DEF_Other_Efficiency5"/>
      <sheetName val="DEL_Other_Efficiency5"/>
      <sheetName val="FULL_Other_Efficiency5"/>
      <sheetName val="MGT_Other_Efficiency5"/>
      <sheetName val="CUST_Other_Efficiency5"/>
      <sheetName val="Operating_Drivers_List5"/>
      <sheetName val="Labour_Drivers_List5"/>
      <sheetName val="Other_Drivers_List5"/>
      <sheetName val="Drivers_Guide5"/>
      <sheetName val="Coallink23_Nov_xls5"/>
      <sheetName val="Drop_down4"/>
      <sheetName val="Asset_Efficiency6"/>
      <sheetName val="Labour_Efficiency6"/>
      <sheetName val="Other_Efficiency6"/>
      <sheetName val="Main_Menu6"/>
      <sheetName val="Scorecard_data6"/>
      <sheetName val="Income_StatementNOMINAL6"/>
      <sheetName val="Income_StatementREAL6"/>
      <sheetName val="Income_StatementREALAnnual6"/>
      <sheetName val="MLPS_QTR6"/>
      <sheetName val="LuxRail_QTR6"/>
      <sheetName val="Balance_SheetNOMINAL6"/>
      <sheetName val="Balance_SheetNOMINALAnnual6"/>
      <sheetName val="Cash_FlowNOMINAL6"/>
      <sheetName val="Cash_FlowREAL6"/>
      <sheetName val="Working_Capital6"/>
      <sheetName val="Working_Capital_Historical6"/>
      <sheetName val="Funding_Policy6"/>
      <sheetName val="Existing_Debt6"/>
      <sheetName val="Existing_Debt_Schedule6"/>
      <sheetName val="New_Funding6"/>
      <sheetName val="New_Funding_Calculation6"/>
      <sheetName val="Asset_Actuals6"/>
      <sheetName val="Transf__Related_Asset_Revenue6"/>
      <sheetName val="GFB_Asset_Inventory6"/>
      <sheetName val="Transf__Related_Asset_Inputs6"/>
      <sheetName val="Separation_Policy_Summary_Tabl6"/>
      <sheetName val="Separation_Policy6"/>
      <sheetName val="Separation_Costs6"/>
      <sheetName val="Timing_and_Magnitude6"/>
      <sheetName val="Timing_and_MagnitudeOTHER6"/>
      <sheetName val="Natural_Attrition_Rates6"/>
      <sheetName val="Employee_Count6"/>
      <sheetName val="Employee_Statistics6"/>
      <sheetName val="Labour_Requirements6"/>
      <sheetName val="Labour_Requirements_Summary6"/>
      <sheetName val="Operating_Requirements6"/>
      <sheetName val="Operating_Requirements_Mainlin6"/>
      <sheetName val="Operating_Requirements_Branch6"/>
      <sheetName val="OR_Branch_Non_Container6"/>
      <sheetName val="OR_Branch_Container6"/>
      <sheetName val="OR_Mainline_Non_Container6"/>
      <sheetName val="OR_Mainline_Container6"/>
      <sheetName val="OE_Mainline_Container6"/>
      <sheetName val="OE_Mainline_Non_Container6"/>
      <sheetName val="OE_Branch_Container6"/>
      <sheetName val="OE_Branch_Non_Container6"/>
      <sheetName val="OE_Mainline_Container_FN6"/>
      <sheetName val="OE_Mainline_Container_MN6"/>
      <sheetName val="OE_Mainline_Non_Container_FN6"/>
      <sheetName val="OE_Mainline_Non_Container_MN6"/>
      <sheetName val="Asset_Requirements6"/>
      <sheetName val="Other_Requirements6"/>
      <sheetName val="Volume_Growth_Rate6"/>
      <sheetName val="Price_Growth_Rate6"/>
      <sheetName val="DEF_Labour_Efficiency6"/>
      <sheetName val="DEL_Labour_Efficiency6"/>
      <sheetName val="FULL_Labour_Efficiency6"/>
      <sheetName val="MGT_Labour_Efficiency6"/>
      <sheetName val="CUST_Labour_Efficiency6"/>
      <sheetName val="DEF_Asset_Efficiency6"/>
      <sheetName val="DEL_Asset_Efficiency6"/>
      <sheetName val="FULL_Asset_Efficiency6"/>
      <sheetName val="MGT_Asset_Efficiency6"/>
      <sheetName val="CUST_Asset_Efficiency6"/>
      <sheetName val="DEF_Other_Efficiency6"/>
      <sheetName val="DEL_Other_Efficiency6"/>
      <sheetName val="FULL_Other_Efficiency6"/>
      <sheetName val="MGT_Other_Efficiency6"/>
      <sheetName val="CUST_Other_Efficiency6"/>
      <sheetName val="Operating_Drivers_List6"/>
      <sheetName val="Labour_Drivers_List6"/>
      <sheetName val="Other_Drivers_List6"/>
      <sheetName val="Drivers_Guide6"/>
      <sheetName val="Coallink23_Nov_xls6"/>
      <sheetName val="Drop_down5"/>
      <sheetName val="Labels"/>
      <sheetName val="Main_Menu7"/>
      <sheetName val="Scorecard_data7"/>
      <sheetName val="Income_StatementNOMINAL7"/>
      <sheetName val="Income_StatementREAL7"/>
      <sheetName val="Income_StatementREALAnnual7"/>
      <sheetName val="MLPS_QTR7"/>
      <sheetName val="LuxRail_QTR7"/>
      <sheetName val="Balance_SheetNOMINAL7"/>
      <sheetName val="Balance_SheetNOMINALAnnual7"/>
      <sheetName val="Cash_FlowNOMINAL7"/>
      <sheetName val="Cash_FlowREAL7"/>
      <sheetName val="Working_Capital7"/>
      <sheetName val="Working_Capital_Historical7"/>
      <sheetName val="Funding_Policy7"/>
      <sheetName val="Existing_Debt7"/>
      <sheetName val="Existing_Debt_Schedule7"/>
      <sheetName val="New_Funding7"/>
      <sheetName val="New_Funding_Calculation7"/>
      <sheetName val="Asset_Actuals7"/>
      <sheetName val="Transf__Related_Asset_Revenue7"/>
      <sheetName val="GFB_Asset_Inventory7"/>
      <sheetName val="Transf__Related_Asset_Inputs7"/>
      <sheetName val="Separation_Policy_Summary_Tabl7"/>
      <sheetName val="Separation_Policy7"/>
      <sheetName val="Separation_Costs7"/>
      <sheetName val="Timing_and_Magnitude7"/>
      <sheetName val="Timing_and_MagnitudeOTHER7"/>
      <sheetName val="Natural_Attrition_Rates7"/>
      <sheetName val="Employee_Count7"/>
      <sheetName val="Employee_Statistics7"/>
      <sheetName val="Labour_Requirements7"/>
      <sheetName val="Labour_Requirements_Summary7"/>
      <sheetName val="Operating_Requirements7"/>
      <sheetName val="Operating_Requirements_Mainlin7"/>
      <sheetName val="Operating_Requirements_Branch7"/>
      <sheetName val="OR_Branch_Non_Container7"/>
      <sheetName val="OR_Branch_Container7"/>
      <sheetName val="OR_Mainline_Non_Container7"/>
      <sheetName val="OR_Mainline_Container7"/>
      <sheetName val="OE_Mainline_Container7"/>
      <sheetName val="OE_Mainline_Non_Container7"/>
      <sheetName val="OE_Branch_Container7"/>
      <sheetName val="OE_Branch_Non_Container7"/>
      <sheetName val="Asset_Efficiency7"/>
      <sheetName val="Labour_Efficiency7"/>
      <sheetName val="Other_Efficiency7"/>
      <sheetName val="OE_Mainline_Container_FN7"/>
      <sheetName val="OE_Mainline_Container_MN7"/>
      <sheetName val="OE_Mainline_Non_Container_FN7"/>
      <sheetName val="OE_Mainline_Non_Container_MN7"/>
      <sheetName val="Asset_Requirements7"/>
      <sheetName val="Other_Requirements7"/>
      <sheetName val="Volume_Growth_Rate7"/>
      <sheetName val="Price_Growth_Rate7"/>
      <sheetName val="DEF_Labour_Efficiency7"/>
      <sheetName val="DEL_Labour_Efficiency7"/>
      <sheetName val="FULL_Labour_Efficiency7"/>
      <sheetName val="MGT_Labour_Efficiency7"/>
      <sheetName val="CUST_Labour_Efficiency7"/>
      <sheetName val="DEF_Asset_Efficiency7"/>
      <sheetName val="DEL_Asset_Efficiency7"/>
      <sheetName val="FULL_Asset_Efficiency7"/>
      <sheetName val="MGT_Asset_Efficiency7"/>
      <sheetName val="CUST_Asset_Efficiency7"/>
      <sheetName val="DEF_Other_Efficiency7"/>
      <sheetName val="DEL_Other_Efficiency7"/>
      <sheetName val="FULL_Other_Efficiency7"/>
      <sheetName val="MGT_Other_Efficiency7"/>
      <sheetName val="CUST_Other_Efficiency7"/>
      <sheetName val="Operating_Drivers_List7"/>
      <sheetName val="Labour_Drivers_List7"/>
      <sheetName val="Other_Drivers_List7"/>
      <sheetName val="Drivers_Guide7"/>
      <sheetName val="Coallink23_Nov_xls7"/>
      <sheetName val="Drop_down6"/>
      <sheetName val="Main_Menu8"/>
      <sheetName val="Scorecard_data8"/>
      <sheetName val="Income_StatementNOMINAL8"/>
      <sheetName val="Income_StatementREAL8"/>
      <sheetName val="Income_StatementREALAnnual8"/>
      <sheetName val="MLPS_QTR8"/>
      <sheetName val="LuxRail_QTR8"/>
      <sheetName val="Balance_SheetNOMINAL8"/>
      <sheetName val="Balance_SheetNOMINALAnnual8"/>
      <sheetName val="Cash_FlowNOMINAL8"/>
      <sheetName val="Cash_FlowREAL8"/>
      <sheetName val="Working_Capital8"/>
      <sheetName val="Working_Capital_Historical8"/>
      <sheetName val="Funding_Policy8"/>
      <sheetName val="Existing_Debt8"/>
      <sheetName val="Existing_Debt_Schedule8"/>
      <sheetName val="New_Funding8"/>
      <sheetName val="New_Funding_Calculation8"/>
      <sheetName val="Asset_Actuals8"/>
      <sheetName val="Transf__Related_Asset_Revenue8"/>
      <sheetName val="GFB_Asset_Inventory8"/>
      <sheetName val="Transf__Related_Asset_Inputs8"/>
      <sheetName val="Separation_Policy_Summary_Tabl8"/>
      <sheetName val="Separation_Policy8"/>
      <sheetName val="Separation_Costs8"/>
      <sheetName val="Timing_and_Magnitude8"/>
      <sheetName val="Timing_and_MagnitudeOTHER8"/>
      <sheetName val="Natural_Attrition_Rates8"/>
      <sheetName val="Employee_Count8"/>
      <sheetName val="Employee_Statistics8"/>
      <sheetName val="Labour_Requirements8"/>
      <sheetName val="Labour_Requirements_Summary8"/>
      <sheetName val="Operating_Requirements8"/>
      <sheetName val="Operating_Requirements_Mainlin8"/>
      <sheetName val="Operating_Requirements_Branch8"/>
      <sheetName val="OR_Branch_Non_Container8"/>
      <sheetName val="OR_Branch_Container8"/>
      <sheetName val="OR_Mainline_Non_Container8"/>
      <sheetName val="OR_Mainline_Container8"/>
      <sheetName val="OE_Mainline_Container8"/>
      <sheetName val="OE_Mainline_Non_Container8"/>
      <sheetName val="OE_Branch_Container8"/>
      <sheetName val="OE_Branch_Non_Container8"/>
      <sheetName val="Asset_Efficiency8"/>
      <sheetName val="Labour_Efficiency8"/>
      <sheetName val="Other_Efficiency8"/>
      <sheetName val="OE_Mainline_Container_FN8"/>
      <sheetName val="OE_Mainline_Container_MN8"/>
      <sheetName val="OE_Mainline_Non_Container_FN8"/>
      <sheetName val="OE_Mainline_Non_Container_MN8"/>
      <sheetName val="Asset_Requirements8"/>
      <sheetName val="Other_Requirements8"/>
      <sheetName val="Volume_Growth_Rate8"/>
      <sheetName val="Price_Growth_Rate8"/>
      <sheetName val="DEF_Labour_Efficiency8"/>
      <sheetName val="DEL_Labour_Efficiency8"/>
      <sheetName val="FULL_Labour_Efficiency8"/>
      <sheetName val="MGT_Labour_Efficiency8"/>
      <sheetName val="CUST_Labour_Efficiency8"/>
      <sheetName val="DEF_Asset_Efficiency8"/>
      <sheetName val="DEL_Asset_Efficiency8"/>
      <sheetName val="FULL_Asset_Efficiency8"/>
      <sheetName val="MGT_Asset_Efficiency8"/>
      <sheetName val="CUST_Asset_Efficiency8"/>
      <sheetName val="DEF_Other_Efficiency8"/>
      <sheetName val="DEL_Other_Efficiency8"/>
      <sheetName val="FULL_Other_Efficiency8"/>
      <sheetName val="MGT_Other_Efficiency8"/>
      <sheetName val="CUST_Other_Efficiency8"/>
      <sheetName val="Operating_Drivers_List8"/>
      <sheetName val="Labour_Drivers_List8"/>
      <sheetName val="Other_Drivers_List8"/>
      <sheetName val="Drivers_Guide8"/>
      <sheetName val="Coallink23_Nov_xls8"/>
      <sheetName val="Drop_down7"/>
      <sheetName val="Main_Menu9"/>
      <sheetName val="Scorecard_data9"/>
      <sheetName val="Income_StatementNOMINAL9"/>
      <sheetName val="Income_StatementREAL9"/>
      <sheetName val="Income_StatementREALAnnual9"/>
      <sheetName val="MLPS_QTR9"/>
      <sheetName val="LuxRail_QTR9"/>
      <sheetName val="Balance_SheetNOMINAL9"/>
      <sheetName val="Balance_SheetNOMINALAnnual9"/>
      <sheetName val="Cash_FlowNOMINAL9"/>
      <sheetName val="Cash_FlowREAL9"/>
      <sheetName val="Working_Capital9"/>
      <sheetName val="Working_Capital_Historical9"/>
      <sheetName val="Funding_Policy9"/>
      <sheetName val="Existing_Debt9"/>
      <sheetName val="Existing_Debt_Schedule9"/>
      <sheetName val="New_Funding9"/>
      <sheetName val="New_Funding_Calculation9"/>
      <sheetName val="Asset_Actuals9"/>
      <sheetName val="Transf__Related_Asset_Revenue9"/>
      <sheetName val="GFB_Asset_Inventory9"/>
      <sheetName val="Transf__Related_Asset_Inputs9"/>
      <sheetName val="Separation_Policy_Summary_Tabl9"/>
      <sheetName val="Separation_Policy9"/>
      <sheetName val="Separation_Costs9"/>
      <sheetName val="Timing_and_Magnitude9"/>
      <sheetName val="Timing_and_MagnitudeOTHER9"/>
      <sheetName val="Natural_Attrition_Rates9"/>
      <sheetName val="Employee_Count9"/>
      <sheetName val="Employee_Statistics9"/>
      <sheetName val="Labour_Requirements9"/>
      <sheetName val="Labour_Requirements_Summary9"/>
      <sheetName val="Operating_Requirements9"/>
      <sheetName val="Operating_Requirements_Mainlin9"/>
      <sheetName val="Operating_Requirements_Branch9"/>
      <sheetName val="OR_Branch_Non_Container9"/>
      <sheetName val="OR_Branch_Container9"/>
      <sheetName val="OR_Mainline_Non_Container9"/>
      <sheetName val="OR_Mainline_Container9"/>
      <sheetName val="OE_Mainline_Container9"/>
      <sheetName val="OE_Mainline_Non_Container9"/>
      <sheetName val="OE_Branch_Container9"/>
      <sheetName val="OE_Branch_Non_Container9"/>
      <sheetName val="Asset_Efficiency9"/>
      <sheetName val="Labour_Efficiency9"/>
      <sheetName val="Other_Efficiency9"/>
      <sheetName val="OE_Mainline_Container_FN9"/>
      <sheetName val="OE_Mainline_Container_MN9"/>
      <sheetName val="OE_Mainline_Non_Container_FN9"/>
      <sheetName val="OE_Mainline_Non_Container_MN9"/>
      <sheetName val="Asset_Requirements9"/>
      <sheetName val="Other_Requirements9"/>
      <sheetName val="Volume_Growth_Rate9"/>
      <sheetName val="Price_Growth_Rate9"/>
      <sheetName val="DEF_Labour_Efficiency9"/>
      <sheetName val="DEL_Labour_Efficiency9"/>
      <sheetName val="FULL_Labour_Efficiency9"/>
      <sheetName val="MGT_Labour_Efficiency9"/>
      <sheetName val="CUST_Labour_Efficiency9"/>
      <sheetName val="DEF_Asset_Efficiency9"/>
      <sheetName val="DEL_Asset_Efficiency9"/>
      <sheetName val="FULL_Asset_Efficiency9"/>
      <sheetName val="MGT_Asset_Efficiency9"/>
      <sheetName val="CUST_Asset_Efficiency9"/>
      <sheetName val="DEF_Other_Efficiency9"/>
      <sheetName val="DEL_Other_Efficiency9"/>
      <sheetName val="FULL_Other_Efficiency9"/>
      <sheetName val="MGT_Other_Efficiency9"/>
      <sheetName val="CUST_Other_Efficiency9"/>
      <sheetName val="Operating_Drivers_List9"/>
      <sheetName val="Labour_Drivers_List9"/>
      <sheetName val="Other_Drivers_List9"/>
      <sheetName val="Drivers_Guide9"/>
      <sheetName val="Coallink23_Nov_xls9"/>
      <sheetName val="Drop_down8"/>
      <sheetName val="Asset_Efficiency10"/>
      <sheetName val="Labour_Efficiency10"/>
      <sheetName val="Other_Efficiency10"/>
      <sheetName val="Main_Menu10"/>
      <sheetName val="Scorecard_data10"/>
      <sheetName val="Income_StatementNOMINAL10"/>
      <sheetName val="Income_StatementREAL10"/>
      <sheetName val="Income_StatementREALAnnual10"/>
      <sheetName val="MLPS_QTR10"/>
      <sheetName val="LuxRail_QTR10"/>
      <sheetName val="Balance_SheetNOMINAL10"/>
      <sheetName val="Balance_SheetNOMINALAnnual10"/>
      <sheetName val="Cash_FlowNOMINAL10"/>
      <sheetName val="Cash_FlowREAL10"/>
      <sheetName val="Working_Capital10"/>
      <sheetName val="Working_Capital_Historical10"/>
      <sheetName val="Funding_Policy10"/>
      <sheetName val="Existing_Debt10"/>
      <sheetName val="Existing_Debt_Schedule10"/>
      <sheetName val="New_Funding10"/>
      <sheetName val="New_Funding_Calculation10"/>
      <sheetName val="Asset_Actuals10"/>
      <sheetName val="Transf__Related_Asset_Revenue10"/>
      <sheetName val="GFB_Asset_Inventory10"/>
      <sheetName val="Transf__Related_Asset_Inputs10"/>
      <sheetName val="Separation_Policy_Summary_Tab10"/>
      <sheetName val="Separation_Policy10"/>
      <sheetName val="Separation_Costs10"/>
      <sheetName val="Timing_and_Magnitude10"/>
      <sheetName val="Timing_and_MagnitudeOTHER10"/>
      <sheetName val="Natural_Attrition_Rates10"/>
      <sheetName val="Employee_Count10"/>
      <sheetName val="Employee_Statistics10"/>
      <sheetName val="Labour_Requirements10"/>
      <sheetName val="Labour_Requirements_Summary10"/>
      <sheetName val="Operating_Requirements10"/>
      <sheetName val="Operating_Requirements_Mainli10"/>
      <sheetName val="Operating_Requirements_Branch10"/>
      <sheetName val="OR_Branch_Non_Container10"/>
      <sheetName val="OR_Branch_Container10"/>
      <sheetName val="OR_Mainline_Non_Container10"/>
      <sheetName val="OR_Mainline_Container10"/>
      <sheetName val="OE_Mainline_Container10"/>
      <sheetName val="OE_Mainline_Non_Container10"/>
      <sheetName val="OE_Branch_Container10"/>
      <sheetName val="OE_Branch_Non_Container10"/>
      <sheetName val="OE_Mainline_Container_FN10"/>
      <sheetName val="OE_Mainline_Container_MN10"/>
      <sheetName val="OE_Mainline_Non_Container_FN10"/>
      <sheetName val="OE_Mainline_Non_Container_MN10"/>
      <sheetName val="Asset_Requirements10"/>
      <sheetName val="Other_Requirements10"/>
      <sheetName val="Volume_Growth_Rate10"/>
      <sheetName val="Price_Growth_Rate10"/>
      <sheetName val="DEF_Labour_Efficiency10"/>
      <sheetName val="DEL_Labour_Efficiency10"/>
      <sheetName val="FULL_Labour_Efficiency10"/>
      <sheetName val="MGT_Labour_Efficiency10"/>
      <sheetName val="CUST_Labour_Efficiency10"/>
      <sheetName val="DEF_Asset_Efficiency10"/>
      <sheetName val="DEL_Asset_Efficiency10"/>
      <sheetName val="FULL_Asset_Efficiency10"/>
      <sheetName val="MGT_Asset_Efficiency10"/>
      <sheetName val="CUST_Asset_Efficiency10"/>
      <sheetName val="DEF_Other_Efficiency10"/>
      <sheetName val="DEL_Other_Efficiency10"/>
      <sheetName val="FULL_Other_Efficiency10"/>
      <sheetName val="MGT_Other_Efficiency10"/>
      <sheetName val="CUST_Other_Efficiency10"/>
      <sheetName val="Operating_Drivers_List10"/>
      <sheetName val="Labour_Drivers_List10"/>
      <sheetName val="Other_Drivers_List10"/>
      <sheetName val="Drivers_Guide10"/>
      <sheetName val="Coallink23_Nov_xls10"/>
      <sheetName val="Drop_down9"/>
      <sheetName val="Main_Menu12"/>
      <sheetName val="Scorecard_data12"/>
      <sheetName val="Income_StatementNOMINAL12"/>
      <sheetName val="Income_StatementREAL12"/>
      <sheetName val="Income_StatementREALAnnual12"/>
      <sheetName val="MLPS_QTR12"/>
      <sheetName val="LuxRail_QTR12"/>
      <sheetName val="Balance_SheetNOMINAL12"/>
      <sheetName val="Balance_SheetNOMINALAnnual12"/>
      <sheetName val="Cash_FlowNOMINAL12"/>
      <sheetName val="Cash_FlowREAL12"/>
      <sheetName val="Working_Capital12"/>
      <sheetName val="Working_Capital_Historical12"/>
      <sheetName val="Funding_Policy12"/>
      <sheetName val="Existing_Debt12"/>
      <sheetName val="Existing_Debt_Schedule12"/>
      <sheetName val="New_Funding12"/>
      <sheetName val="New_Funding_Calculation12"/>
      <sheetName val="Asset_Actuals12"/>
      <sheetName val="Transf__Related_Asset_Revenue12"/>
      <sheetName val="GFB_Asset_Inventory12"/>
      <sheetName val="Transf__Related_Asset_Inputs12"/>
      <sheetName val="Separation_Policy_Summary_Tab12"/>
      <sheetName val="Separation_Policy12"/>
      <sheetName val="Separation_Costs12"/>
      <sheetName val="Timing_and_Magnitude12"/>
      <sheetName val="Timing_and_MagnitudeOTHER12"/>
      <sheetName val="Natural_Attrition_Rates12"/>
      <sheetName val="Employee_Count12"/>
      <sheetName val="Employee_Statistics12"/>
      <sheetName val="Labour_Requirements12"/>
      <sheetName val="Labour_Requirements_Summary12"/>
      <sheetName val="Operating_Requirements12"/>
      <sheetName val="Operating_Requirements_Mainli12"/>
      <sheetName val="Operating_Requirements_Branch12"/>
      <sheetName val="OR_Branch_Non_Container12"/>
      <sheetName val="OR_Branch_Container12"/>
      <sheetName val="OR_Mainline_Non_Container12"/>
      <sheetName val="OR_Mainline_Container12"/>
      <sheetName val="OE_Mainline_Container12"/>
      <sheetName val="OE_Mainline_Non_Container12"/>
      <sheetName val="OE_Branch_Container12"/>
      <sheetName val="OE_Branch_Non_Container12"/>
      <sheetName val="Asset_Efficiency12"/>
      <sheetName val="Labour_Efficiency12"/>
      <sheetName val="Other_Efficiency12"/>
      <sheetName val="OE_Mainline_Container_FN12"/>
      <sheetName val="OE_Mainline_Container_MN12"/>
      <sheetName val="OE_Mainline_Non_Container_FN12"/>
      <sheetName val="OE_Mainline_Non_Container_MN12"/>
      <sheetName val="Asset_Requirements12"/>
      <sheetName val="Other_Requirements12"/>
      <sheetName val="Volume_Growth_Rate12"/>
      <sheetName val="Price_Growth_Rate12"/>
      <sheetName val="DEF_Labour_Efficiency12"/>
      <sheetName val="DEL_Labour_Efficiency12"/>
      <sheetName val="FULL_Labour_Efficiency12"/>
      <sheetName val="MGT_Labour_Efficiency12"/>
      <sheetName val="CUST_Labour_Efficiency12"/>
      <sheetName val="DEF_Asset_Efficiency12"/>
      <sheetName val="DEL_Asset_Efficiency12"/>
      <sheetName val="FULL_Asset_Efficiency12"/>
      <sheetName val="MGT_Asset_Efficiency12"/>
      <sheetName val="CUST_Asset_Efficiency12"/>
      <sheetName val="DEF_Other_Efficiency12"/>
      <sheetName val="DEL_Other_Efficiency12"/>
      <sheetName val="FULL_Other_Efficiency12"/>
      <sheetName val="MGT_Other_Efficiency12"/>
      <sheetName val="CUST_Other_Efficiency12"/>
      <sheetName val="Operating_Drivers_List12"/>
      <sheetName val="Labour_Drivers_List12"/>
      <sheetName val="Other_Drivers_List12"/>
      <sheetName val="Drivers_Guide12"/>
      <sheetName val="Coallink23_Nov_xls12"/>
      <sheetName val="Drop_down11"/>
      <sheetName val="Main_Menu11"/>
      <sheetName val="Scorecard_data11"/>
      <sheetName val="Income_StatementNOMINAL11"/>
      <sheetName val="Income_StatementREAL11"/>
      <sheetName val="Income_StatementREALAnnual11"/>
      <sheetName val="MLPS_QTR11"/>
      <sheetName val="LuxRail_QTR11"/>
      <sheetName val="Balance_SheetNOMINAL11"/>
      <sheetName val="Balance_SheetNOMINALAnnual11"/>
      <sheetName val="Cash_FlowNOMINAL11"/>
      <sheetName val="Cash_FlowREAL11"/>
      <sheetName val="Working_Capital11"/>
      <sheetName val="Working_Capital_Historical11"/>
      <sheetName val="Funding_Policy11"/>
      <sheetName val="Existing_Debt11"/>
      <sheetName val="Existing_Debt_Schedule11"/>
      <sheetName val="New_Funding11"/>
      <sheetName val="New_Funding_Calculation11"/>
      <sheetName val="Asset_Actuals11"/>
      <sheetName val="Transf__Related_Asset_Revenue11"/>
      <sheetName val="GFB_Asset_Inventory11"/>
      <sheetName val="Transf__Related_Asset_Inputs11"/>
      <sheetName val="Separation_Policy_Summary_Tab11"/>
      <sheetName val="Separation_Policy11"/>
      <sheetName val="Separation_Costs11"/>
      <sheetName val="Timing_and_Magnitude11"/>
      <sheetName val="Timing_and_MagnitudeOTHER11"/>
      <sheetName val="Natural_Attrition_Rates11"/>
      <sheetName val="Employee_Count11"/>
      <sheetName val="Employee_Statistics11"/>
      <sheetName val="Labour_Requirements11"/>
      <sheetName val="Labour_Requirements_Summary11"/>
      <sheetName val="Operating_Requirements11"/>
      <sheetName val="Operating_Requirements_Mainli11"/>
      <sheetName val="Operating_Requirements_Branch11"/>
      <sheetName val="OR_Branch_Non_Container11"/>
      <sheetName val="OR_Branch_Container11"/>
      <sheetName val="OR_Mainline_Non_Container11"/>
      <sheetName val="OR_Mainline_Container11"/>
      <sheetName val="OE_Mainline_Container11"/>
      <sheetName val="OE_Mainline_Non_Container11"/>
      <sheetName val="OE_Branch_Container11"/>
      <sheetName val="OE_Branch_Non_Container11"/>
      <sheetName val="Asset_Efficiency11"/>
      <sheetName val="Labour_Efficiency11"/>
      <sheetName val="Other_Efficiency11"/>
      <sheetName val="OE_Mainline_Container_FN11"/>
      <sheetName val="OE_Mainline_Container_MN11"/>
      <sheetName val="OE_Mainline_Non_Container_FN11"/>
      <sheetName val="OE_Mainline_Non_Container_MN11"/>
      <sheetName val="Asset_Requirements11"/>
      <sheetName val="Other_Requirements11"/>
      <sheetName val="Volume_Growth_Rate11"/>
      <sheetName val="Price_Growth_Rate11"/>
      <sheetName val="DEF_Labour_Efficiency11"/>
      <sheetName val="DEL_Labour_Efficiency11"/>
      <sheetName val="FULL_Labour_Efficiency11"/>
      <sheetName val="MGT_Labour_Efficiency11"/>
      <sheetName val="CUST_Labour_Efficiency11"/>
      <sheetName val="DEF_Asset_Efficiency11"/>
      <sheetName val="DEL_Asset_Efficiency11"/>
      <sheetName val="FULL_Asset_Efficiency11"/>
      <sheetName val="MGT_Asset_Efficiency11"/>
      <sheetName val="CUST_Asset_Efficiency11"/>
      <sheetName val="DEF_Other_Efficiency11"/>
      <sheetName val="DEL_Other_Efficiency11"/>
      <sheetName val="FULL_Other_Efficiency11"/>
      <sheetName val="MGT_Other_Efficiency11"/>
      <sheetName val="CUST_Other_Efficiency11"/>
      <sheetName val="Operating_Drivers_List11"/>
      <sheetName val="Labour_Drivers_List11"/>
      <sheetName val="Other_Drivers_List11"/>
      <sheetName val="Drivers_Guide11"/>
      <sheetName val="Coallink23_Nov_xls11"/>
      <sheetName val="Drop_down10"/>
    </sheetNames>
    <sheetDataSet>
      <sheetData sheetId="0" refreshError="1">
        <row r="1">
          <cell r="A1" t="str">
            <v>MGT Asset Efficiency</v>
          </cell>
        </row>
        <row r="2">
          <cell r="A2">
            <v>1</v>
          </cell>
        </row>
      </sheetData>
      <sheetData sheetId="1" refreshError="1">
        <row r="29">
          <cell r="H29" t="str">
            <v>Base Case</v>
          </cell>
        </row>
      </sheetData>
      <sheetData sheetId="2" refreshError="1">
        <row r="2">
          <cell r="H2" t="b">
            <v>0</v>
          </cell>
        </row>
      </sheetData>
      <sheetData sheetId="3" refreshError="1">
        <row r="268">
          <cell r="F268">
            <v>0</v>
          </cell>
        </row>
      </sheetData>
      <sheetData sheetId="4" refreshError="1">
        <row r="1">
          <cell r="A1" t="str">
            <v>Demand</v>
          </cell>
        </row>
        <row r="2">
          <cell r="A2" t="str">
            <v>Medium</v>
          </cell>
        </row>
      </sheetData>
      <sheetData sheetId="5" refreshError="1">
        <row r="1">
          <cell r="A1" t="str">
            <v>MGT Labour Efficiency</v>
          </cell>
        </row>
        <row r="2">
          <cell r="A2">
            <v>1</v>
          </cell>
        </row>
        <row r="5">
          <cell r="AM5" t="b">
            <v>1</v>
          </cell>
        </row>
        <row r="6">
          <cell r="AM6">
            <v>1.4999999999999999E-2</v>
          </cell>
        </row>
      </sheetData>
      <sheetData sheetId="6" refreshError="1">
        <row r="1">
          <cell r="A1" t="str">
            <v>MGT Other Efficiency</v>
          </cell>
        </row>
        <row r="2">
          <cell r="A2">
            <v>1</v>
          </cell>
        </row>
        <row r="5">
          <cell r="AM5" t="b">
            <v>1</v>
          </cell>
        </row>
        <row r="6">
          <cell r="AM6">
            <v>1.4999999999999999E-2</v>
          </cell>
        </row>
      </sheetData>
      <sheetData sheetId="7" refreshError="1">
        <row r="2">
          <cell r="I2">
            <v>325</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ow r="1">
          <cell r="A1" t="str">
            <v>MGT Other Efficiency</v>
          </cell>
        </row>
      </sheetData>
      <sheetData sheetId="128">
        <row r="1">
          <cell r="A1" t="str">
            <v>MGT Other Efficiency</v>
          </cell>
        </row>
      </sheetData>
      <sheetData sheetId="129">
        <row r="1">
          <cell r="A1" t="str">
            <v>MGT Other Efficiency</v>
          </cell>
        </row>
      </sheetData>
      <sheetData sheetId="130">
        <row r="1">
          <cell r="A1" t="str">
            <v>MGT Other Efficiency</v>
          </cell>
        </row>
      </sheetData>
      <sheetData sheetId="131">
        <row r="1">
          <cell r="A1" t="str">
            <v>MGT Other Efficiency</v>
          </cell>
        </row>
      </sheetData>
      <sheetData sheetId="132">
        <row r="1">
          <cell r="A1" t="str">
            <v>MGT Asset Efficiency</v>
          </cell>
        </row>
      </sheetData>
      <sheetData sheetId="133">
        <row r="1">
          <cell r="A1" t="str">
            <v>MGT Asset Efficiency</v>
          </cell>
        </row>
      </sheetData>
      <sheetData sheetId="134">
        <row r="1">
          <cell r="A1" t="str">
            <v>MGT Asset Efficiency</v>
          </cell>
        </row>
      </sheetData>
      <sheetData sheetId="135">
        <row r="1">
          <cell r="A1" t="str">
            <v>MGT Asset Efficiency</v>
          </cell>
        </row>
      </sheetData>
      <sheetData sheetId="136">
        <row r="1">
          <cell r="A1" t="str">
            <v>MGT Asset Efficiency</v>
          </cell>
        </row>
      </sheetData>
      <sheetData sheetId="137">
        <row r="1">
          <cell r="A1" t="str">
            <v>MGT Asset Efficiency</v>
          </cell>
        </row>
      </sheetData>
      <sheetData sheetId="138">
        <row r="1">
          <cell r="A1" t="str">
            <v>MGT Asset Efficiency</v>
          </cell>
        </row>
      </sheetData>
      <sheetData sheetId="139">
        <row r="1">
          <cell r="A1" t="str">
            <v>MGT Asset Efficiency</v>
          </cell>
        </row>
      </sheetData>
      <sheetData sheetId="140">
        <row r="1">
          <cell r="A1" t="str">
            <v>MGT Asset Efficiency</v>
          </cell>
        </row>
      </sheetData>
      <sheetData sheetId="141">
        <row r="1">
          <cell r="A1" t="str">
            <v>MGT Asset Efficiency</v>
          </cell>
        </row>
      </sheetData>
      <sheetData sheetId="142">
        <row r="1">
          <cell r="A1" t="str">
            <v>MGT Asset Efficiency</v>
          </cell>
        </row>
      </sheetData>
      <sheetData sheetId="143">
        <row r="1">
          <cell r="A1" t="str">
            <v>MGT Asset Efficiency</v>
          </cell>
        </row>
      </sheetData>
      <sheetData sheetId="144">
        <row r="1">
          <cell r="A1" t="str">
            <v>MGT Asset Efficiency</v>
          </cell>
        </row>
      </sheetData>
      <sheetData sheetId="145">
        <row r="1">
          <cell r="A1" t="str">
            <v>MGT Asset Efficiency</v>
          </cell>
        </row>
      </sheetData>
      <sheetData sheetId="146">
        <row r="1">
          <cell r="A1" t="str">
            <v>MGT Asset Efficiency</v>
          </cell>
        </row>
      </sheetData>
      <sheetData sheetId="147">
        <row r="1">
          <cell r="A1" t="str">
            <v>MGT Asset Efficiency</v>
          </cell>
        </row>
      </sheetData>
      <sheetData sheetId="148">
        <row r="1">
          <cell r="A1" t="str">
            <v>MGT Asset Efficiency</v>
          </cell>
        </row>
      </sheetData>
      <sheetData sheetId="149">
        <row r="1">
          <cell r="A1" t="str">
            <v>MGT Asset Efficiency</v>
          </cell>
        </row>
      </sheetData>
      <sheetData sheetId="150">
        <row r="1">
          <cell r="A1" t="str">
            <v>MGT Asset Efficiency</v>
          </cell>
        </row>
      </sheetData>
      <sheetData sheetId="151">
        <row r="1">
          <cell r="A1" t="str">
            <v>MGT Asset Efficiency</v>
          </cell>
        </row>
      </sheetData>
      <sheetData sheetId="152">
        <row r="1">
          <cell r="A1" t="str">
            <v>MGT Asset Efficiency</v>
          </cell>
        </row>
      </sheetData>
      <sheetData sheetId="153">
        <row r="1">
          <cell r="A1" t="str">
            <v>MGT Asset Efficiency</v>
          </cell>
        </row>
      </sheetData>
      <sheetData sheetId="154">
        <row r="1">
          <cell r="A1" t="str">
            <v>MGT Asset Efficiency</v>
          </cell>
        </row>
      </sheetData>
      <sheetData sheetId="155">
        <row r="1">
          <cell r="A1" t="str">
            <v>MGT Asset Efficiency</v>
          </cell>
        </row>
      </sheetData>
      <sheetData sheetId="156">
        <row r="1">
          <cell r="A1" t="str">
            <v>MGT Asset Efficiency</v>
          </cell>
        </row>
      </sheetData>
      <sheetData sheetId="157">
        <row r="1">
          <cell r="A1" t="str">
            <v>MGT Asset Efficiency</v>
          </cell>
        </row>
      </sheetData>
      <sheetData sheetId="158">
        <row r="1">
          <cell r="A1" t="str">
            <v>MGT Asset Efficiency</v>
          </cell>
        </row>
      </sheetData>
      <sheetData sheetId="159">
        <row r="1">
          <cell r="A1" t="str">
            <v>MGT Asset Efficiency</v>
          </cell>
        </row>
      </sheetData>
      <sheetData sheetId="160">
        <row r="1">
          <cell r="A1" t="str">
            <v>MGT Asset Efficiency</v>
          </cell>
        </row>
      </sheetData>
      <sheetData sheetId="161">
        <row r="1">
          <cell r="A1" t="str">
            <v>MGT Asset Efficiency</v>
          </cell>
        </row>
      </sheetData>
      <sheetData sheetId="162">
        <row r="1">
          <cell r="A1" t="str">
            <v>MGT Asset Efficiency</v>
          </cell>
        </row>
      </sheetData>
      <sheetData sheetId="163">
        <row r="1">
          <cell r="A1" t="str">
            <v>MGT Asset Efficiency</v>
          </cell>
        </row>
      </sheetData>
      <sheetData sheetId="164">
        <row r="1">
          <cell r="A1" t="str">
            <v>MGT Asset Efficiency</v>
          </cell>
        </row>
      </sheetData>
      <sheetData sheetId="165">
        <row r="1">
          <cell r="A1" t="str">
            <v>MGT Asset Efficiency</v>
          </cell>
        </row>
      </sheetData>
      <sheetData sheetId="166">
        <row r="1">
          <cell r="A1" t="str">
            <v>MGT Asset Efficiency</v>
          </cell>
        </row>
      </sheetData>
      <sheetData sheetId="167">
        <row r="1">
          <cell r="A1" t="str">
            <v>MGT Asset Efficiency</v>
          </cell>
        </row>
      </sheetData>
      <sheetData sheetId="168">
        <row r="1">
          <cell r="A1" t="str">
            <v>MGT Asset Efficiency</v>
          </cell>
        </row>
      </sheetData>
      <sheetData sheetId="169">
        <row r="1">
          <cell r="A1" t="str">
            <v>MGT Asset Efficiency</v>
          </cell>
        </row>
      </sheetData>
      <sheetData sheetId="170">
        <row r="1">
          <cell r="A1" t="str">
            <v>MGT Labour Efficiency</v>
          </cell>
        </row>
      </sheetData>
      <sheetData sheetId="171">
        <row r="1">
          <cell r="A1" t="str">
            <v>MGT Other Efficiency</v>
          </cell>
        </row>
      </sheetData>
      <sheetData sheetId="172">
        <row r="1">
          <cell r="A1" t="str">
            <v>MGT Other Efficiency</v>
          </cell>
        </row>
      </sheetData>
      <sheetData sheetId="173">
        <row r="1">
          <cell r="A1" t="str">
            <v>MGT Other Efficiency</v>
          </cell>
        </row>
      </sheetData>
      <sheetData sheetId="174">
        <row r="1">
          <cell r="A1" t="str">
            <v>MGT Other Efficiency</v>
          </cell>
        </row>
      </sheetData>
      <sheetData sheetId="175">
        <row r="1">
          <cell r="A1" t="str">
            <v>MGT Other Efficiency</v>
          </cell>
        </row>
      </sheetData>
      <sheetData sheetId="176">
        <row r="1">
          <cell r="A1" t="str">
            <v>MGT Other Efficiency</v>
          </cell>
        </row>
      </sheetData>
      <sheetData sheetId="177">
        <row r="1">
          <cell r="A1" t="str">
            <v>MGT Other Efficiency</v>
          </cell>
        </row>
      </sheetData>
      <sheetData sheetId="178">
        <row r="1">
          <cell r="A1" t="str">
            <v>MGT Other Efficiency</v>
          </cell>
        </row>
      </sheetData>
      <sheetData sheetId="179">
        <row r="1">
          <cell r="A1" t="str">
            <v>MGT Other Efficiency</v>
          </cell>
        </row>
      </sheetData>
      <sheetData sheetId="180">
        <row r="1">
          <cell r="A1" t="str">
            <v>MGT Other Efficiency</v>
          </cell>
        </row>
      </sheetData>
      <sheetData sheetId="181">
        <row r="1">
          <cell r="A1" t="str">
            <v>MGT Other Efficiency</v>
          </cell>
        </row>
      </sheetData>
      <sheetData sheetId="182">
        <row r="1">
          <cell r="A1" t="str">
            <v>MGT Other Efficiency</v>
          </cell>
        </row>
      </sheetData>
      <sheetData sheetId="183">
        <row r="1">
          <cell r="A1" t="str">
            <v>MGT Other Efficiency</v>
          </cell>
        </row>
      </sheetData>
      <sheetData sheetId="184">
        <row r="1">
          <cell r="A1" t="str">
            <v>MGT Other Efficiency</v>
          </cell>
        </row>
      </sheetData>
      <sheetData sheetId="185">
        <row r="1">
          <cell r="A1" t="str">
            <v>MGT Other Efficiency</v>
          </cell>
        </row>
      </sheetData>
      <sheetData sheetId="186">
        <row r="1">
          <cell r="A1" t="str">
            <v>MGT Other Efficiency</v>
          </cell>
        </row>
      </sheetData>
      <sheetData sheetId="187">
        <row r="1">
          <cell r="A1" t="str">
            <v>MGT Other Efficiency</v>
          </cell>
        </row>
      </sheetData>
      <sheetData sheetId="188">
        <row r="1">
          <cell r="A1" t="str">
            <v>MGT Other Efficiency</v>
          </cell>
        </row>
      </sheetData>
      <sheetData sheetId="189">
        <row r="1">
          <cell r="A1" t="str">
            <v>MGT Other Efficiency</v>
          </cell>
        </row>
      </sheetData>
      <sheetData sheetId="190">
        <row r="1">
          <cell r="A1" t="str">
            <v>MGT Other Efficiency</v>
          </cell>
        </row>
      </sheetData>
      <sheetData sheetId="191">
        <row r="1">
          <cell r="A1" t="str">
            <v>MGT Other Efficiency</v>
          </cell>
        </row>
      </sheetData>
      <sheetData sheetId="192">
        <row r="1">
          <cell r="A1" t="str">
            <v>MGT Other Efficiency</v>
          </cell>
        </row>
      </sheetData>
      <sheetData sheetId="193">
        <row r="1">
          <cell r="A1" t="str">
            <v>MGT Other Efficiency</v>
          </cell>
        </row>
      </sheetData>
      <sheetData sheetId="194">
        <row r="1">
          <cell r="A1" t="str">
            <v>MGT Other Efficiency</v>
          </cell>
        </row>
      </sheetData>
      <sheetData sheetId="195">
        <row r="1">
          <cell r="A1" t="str">
            <v>MGT Other Efficiency</v>
          </cell>
        </row>
      </sheetData>
      <sheetData sheetId="196">
        <row r="1">
          <cell r="A1" t="str">
            <v>MGT Other Efficiency</v>
          </cell>
        </row>
      </sheetData>
      <sheetData sheetId="197">
        <row r="1">
          <cell r="A1" t="str">
            <v>MGT Other Efficiency</v>
          </cell>
        </row>
      </sheetData>
      <sheetData sheetId="198">
        <row r="1">
          <cell r="A1" t="str">
            <v>MGT Other Efficiency</v>
          </cell>
        </row>
      </sheetData>
      <sheetData sheetId="199">
        <row r="1">
          <cell r="A1" t="str">
            <v>MGT Other Efficiency</v>
          </cell>
        </row>
      </sheetData>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row r="1">
          <cell r="A1" t="str">
            <v>MGT Asset Efficiency</v>
          </cell>
        </row>
      </sheetData>
      <sheetData sheetId="282">
        <row r="1">
          <cell r="A1" t="str">
            <v>MGT Labour Efficiency</v>
          </cell>
        </row>
      </sheetData>
      <sheetData sheetId="283">
        <row r="1">
          <cell r="A1" t="str">
            <v>MGT Other Efficiency</v>
          </cell>
        </row>
      </sheetData>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ow r="1">
          <cell r="A1" t="str">
            <v>MGT Asset Efficiency</v>
          </cell>
        </row>
      </sheetData>
      <sheetData sheetId="582">
        <row r="1">
          <cell r="A1" t="str">
            <v>MGT Labour Efficiency</v>
          </cell>
        </row>
      </sheetData>
      <sheetData sheetId="583">
        <row r="1">
          <cell r="A1" t="str">
            <v>MGT Other Efficiency</v>
          </cell>
        </row>
      </sheetData>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refreshError="1"/>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1"/>
      <sheetName val="EVA Calc"/>
      <sheetName val="Project Financials"/>
      <sheetName val="Data Input Form"/>
      <sheetName val="Tender Check List"/>
      <sheetName val="Project"/>
      <sheetName val="Calc sht"/>
      <sheetName val="MATERIAL"/>
      <sheetName val="LABOUR"/>
      <sheetName val="B of Q Rands"/>
      <sheetName val="PM"/>
      <sheetName val="SUMMARY"/>
      <sheetName val="S1_P&amp;G"/>
      <sheetName val="S2-3 AND 4_CIVIL &amp; STEEL"/>
      <sheetName val="S5_EARTHINGS 6-9_PRIMARY PLANT"/>
      <sheetName val="S10_CONTROL PLANT 11-12 MISC"/>
      <sheetName val="P &amp; G's - PM"/>
      <sheetName val="P &amp; G's - SE Elec"/>
      <sheetName val="P &amp; G's - SE Civil"/>
      <sheetName val="Schedules"/>
      <sheetName val="Tender QA"/>
      <sheetName val="B of Q Foreign Currrency"/>
      <sheetName val="Input Sheet"/>
      <sheetName val="FRM RM 1984"/>
      <sheetName val="Civil BOQ"/>
      <sheetName val="Formwork Access scaffolding"/>
      <sheetName val="Bases"/>
      <sheetName val="Transformer screed"/>
      <sheetName val="Transformer bay"/>
      <sheetName val="Cable trenching"/>
      <sheetName val="Demolition"/>
      <sheetName val="Building Electrics"/>
      <sheetName val="WBS Summury"/>
      <sheetName val="WBS Elements"/>
      <sheetName val="Win-Loss Analysis"/>
      <sheetName val="Annex 2"/>
      <sheetName val="Bid Opening results"/>
      <sheetName val="Sheet1"/>
    </sheetNames>
    <sheetDataSet>
      <sheetData sheetId="0" refreshError="1"/>
      <sheetData sheetId="1" refreshError="1"/>
      <sheetData sheetId="2" refreshError="1"/>
      <sheetData sheetId="3" refreshError="1">
        <row r="115">
          <cell r="E115">
            <v>14</v>
          </cell>
        </row>
        <row r="116">
          <cell r="E116">
            <v>0</v>
          </cell>
        </row>
        <row r="117">
          <cell r="E117">
            <v>1.149</v>
          </cell>
        </row>
        <row r="118">
          <cell r="E118">
            <v>13</v>
          </cell>
        </row>
        <row r="119">
          <cell r="E119">
            <v>0</v>
          </cell>
        </row>
        <row r="120">
          <cell r="E120">
            <v>15</v>
          </cell>
        </row>
        <row r="121">
          <cell r="E121">
            <v>0</v>
          </cell>
        </row>
        <row r="122">
          <cell r="E122">
            <v>0</v>
          </cell>
        </row>
        <row r="123">
          <cell r="E123">
            <v>0</v>
          </cell>
        </row>
        <row r="124">
          <cell r="E124">
            <v>0</v>
          </cell>
        </row>
        <row r="125">
          <cell r="E125">
            <v>0</v>
          </cell>
        </row>
        <row r="127">
          <cell r="E127">
            <v>0</v>
          </cell>
        </row>
        <row r="128">
          <cell r="E128">
            <v>0</v>
          </cell>
        </row>
        <row r="129">
          <cell r="E129">
            <v>1</v>
          </cell>
        </row>
        <row r="130">
          <cell r="E130">
            <v>0</v>
          </cell>
        </row>
        <row r="131">
          <cell r="E131">
            <v>0</v>
          </cell>
        </row>
        <row r="132">
          <cell r="E132">
            <v>0</v>
          </cell>
        </row>
        <row r="133">
          <cell r="E133">
            <v>0</v>
          </cell>
        </row>
        <row r="140">
          <cell r="E140">
            <v>14</v>
          </cell>
        </row>
        <row r="145">
          <cell r="E145">
            <v>13.5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S"/>
      <sheetName val="WORKING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ELEM SUMMARY (2)"/>
      <sheetName val="BUILDING COST"/>
      <sheetName val="IRR &amp; NPV"/>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Assumptions"/>
      <sheetName val="@risk rents and incentives"/>
      <sheetName val="Car park lease"/>
      <sheetName val="Net rent analysis"/>
      <sheetName val="Basis"/>
    </sheetNames>
    <sheetDataSet>
      <sheetData sheetId="0">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
        <row r="1">
          <cell r="A1" t="str">
            <v xml:space="preserve">  NEW OFFICES AND WAREHOUSE FOR FAST FORWARD</v>
          </cell>
          <cell r="L1" t="str">
            <v>31 May 1999</v>
          </cell>
        </row>
        <row r="3">
          <cell r="A3" t="str">
            <v xml:space="preserve">  PRELIMINARY ESTIMATE No 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Menu"/>
      <sheetName val="DeEscalated CF"/>
      <sheetName val="Weights"/>
      <sheetName val="Escalation Rates"/>
      <sheetName val="Calculations"/>
      <sheetName val="Forex"/>
      <sheetName val="Project Escalation"/>
      <sheetName val="Project Escalated CF"/>
      <sheetName val="Project CF &amp; Exp Curve"/>
      <sheetName val="Project Sensitivities"/>
      <sheetName val="Escalation Weights"/>
      <sheetName val="Cash Flows"/>
      <sheetName val="Imported Components"/>
      <sheetName val="Cash Flow Workings"/>
      <sheetName val="Executive Summary"/>
      <sheetName val="TCP Escalation Model Rev 2 "/>
    </sheetNames>
    <sheetDataSet>
      <sheetData sheetId="0"/>
      <sheetData sheetId="1">
        <row r="2">
          <cell r="C2" t="str">
            <v xml:space="preserve">Port of Durban - Berth Deepening </v>
          </cell>
        </row>
        <row r="7">
          <cell r="C7" t="str">
            <v>Andile Jakeni</v>
          </cell>
        </row>
        <row r="8">
          <cell r="C8" t="str">
            <v>Transnet SOC Ltd</v>
          </cell>
        </row>
        <row r="10">
          <cell r="C10" t="str">
            <v>+27 11 308 2067</v>
          </cell>
        </row>
      </sheetData>
      <sheetData sheetId="2">
        <row r="5">
          <cell r="D5">
            <v>2016</v>
          </cell>
        </row>
      </sheetData>
      <sheetData sheetId="3">
        <row r="10">
          <cell r="B10" t="str">
            <v>TPT</v>
          </cell>
        </row>
      </sheetData>
      <sheetData sheetId="4"/>
      <sheetData sheetId="5"/>
      <sheetData sheetId="6">
        <row r="6">
          <cell r="AR6">
            <v>4009988.8549709995</v>
          </cell>
        </row>
      </sheetData>
      <sheetData sheetId="7">
        <row r="45">
          <cell r="E45">
            <v>4.8407100915404032E-2</v>
          </cell>
        </row>
      </sheetData>
      <sheetData sheetId="8"/>
      <sheetData sheetId="9"/>
      <sheetData sheetId="10"/>
      <sheetData sheetId="11"/>
      <sheetData sheetId="12"/>
      <sheetData sheetId="13"/>
      <sheetData sheetId="14"/>
      <sheetData sheetId="15"/>
      <sheetData sheetId="1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 Table"/>
    </sheetNames>
    <sheetDataSet>
      <sheetData sheetId="0" refreshError="1">
        <row r="20">
          <cell r="C20">
            <v>173</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tter"/>
      <sheetName val="Valuation"/>
      <sheetName val="Statement"/>
      <sheetName val="Certificate"/>
      <sheetName val="Recovery"/>
      <sheetName val="Val breakdown"/>
      <sheetName val="BOQ"/>
      <sheetName val="Variations"/>
      <sheetName val="Sheet1"/>
      <sheetName val="CASH FLOW"/>
      <sheetName val="CASH FLOW (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EK"/>
      <sheetName val="ROL ADJ"/>
      <sheetName val="BEPLANNING (2)"/>
      <sheetName val="TRANSFERS &amp; DISPOSALS (2)"/>
      <sheetName val="BYLAE N"/>
      <sheetName val="BYLAAE K EN L"/>
      <sheetName val="BATES"/>
      <sheetName val="BAT XX"/>
      <sheetName val="SKED 6 (2)"/>
      <sheetName val="SKED 6"/>
      <sheetName val="BEPLANNING"/>
      <sheetName val="ROL_ADJ"/>
      <sheetName val="BEPLANNING_(2)"/>
      <sheetName val="TRANSFERS_&amp;_DISPOSALS_(2)"/>
      <sheetName val="BYLAE_N"/>
      <sheetName val="BYLAAE_K_EN_L"/>
      <sheetName val="BAT_XX"/>
      <sheetName val="SKED_6_(2)"/>
      <sheetName val="SKED_6"/>
      <sheetName val="Set-up"/>
      <sheetName val="MainReportEBG (2)"/>
      <sheetName val="ROL_ADJ1"/>
      <sheetName val="BEPLANNING_(2)1"/>
      <sheetName val="TRANSFERS_&amp;_DISPOSALS_(2)1"/>
      <sheetName val="BYLAE_N1"/>
      <sheetName val="BYLAAE_K_EN_L1"/>
      <sheetName val="BAT_XX1"/>
      <sheetName val="SKED_6_(2)1"/>
      <sheetName val="SKED_61"/>
      <sheetName val="MainReportEBG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refreshError="1"/>
      <sheetData sheetId="20" refreshError="1"/>
      <sheetData sheetId="21"/>
      <sheetData sheetId="22"/>
      <sheetData sheetId="23"/>
      <sheetData sheetId="24"/>
      <sheetData sheetId="25"/>
      <sheetData sheetId="26"/>
      <sheetData sheetId="27"/>
      <sheetData sheetId="28"/>
      <sheetData sheetId="29"/>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K"/>
      <sheetName val="ASSET RECON"/>
      <sheetName val="CWIP"/>
      <sheetName val="ANNEX N"/>
      <sheetName val="BAL"/>
    </sheetNames>
    <sheetDataSet>
      <sheetData sheetId="0" refreshError="1"/>
      <sheetData sheetId="1" refreshError="1"/>
      <sheetData sheetId="2" refreshError="1"/>
      <sheetData sheetId="3" refreshError="1"/>
      <sheetData sheetId="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INGS"/>
      <sheetName val="AREAS"/>
      <sheetName val=" COVER "/>
      <sheetName val="INDEX "/>
      <sheetName val="COST SUMMARY"/>
      <sheetName val="RETURNS - TRIALS"/>
      <sheetName val="graphs"/>
      <sheetName val="Graph Back Up"/>
      <sheetName val="Sens Analy - What-If"/>
      <sheetName val="CASFLOW "/>
      <sheetName val="IRR &amp; NPV"/>
      <sheetName val="LEASING "/>
      <sheetName val="ELEM SUMMARY (2)"/>
      <sheetName val="BUILDING COST"/>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 val="BOQ"/>
      <sheetName val="Val breakdown"/>
      <sheetName val="Inputs"/>
      <sheetName val="Calculations main"/>
      <sheetName val="ESTIMATE"/>
      <sheetName val="Summary"/>
      <sheetName val="FAC1"/>
    </sheetNames>
    <sheetDataSet>
      <sheetData sheetId="0" refreshError="1">
        <row r="1">
          <cell r="A1" t="str">
            <v xml:space="preserve">  LAZARUS OFFICES &amp; WAREHOUSE</v>
          </cell>
          <cell r="L1" t="str">
            <v>28 SEPTEMBER 1999</v>
          </cell>
        </row>
        <row r="3">
          <cell r="A3" t="str">
            <v xml:space="preserve">  PRELIMINARY ESTIMATE No 1</v>
          </cell>
        </row>
      </sheetData>
      <sheetData sheetId="1"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P&amp; G'S"/>
      <sheetName val="750"/>
      <sheetName val="BINS"/>
      <sheetName val="EQUIP"/>
      <sheetName val="ratio checks"/>
      <sheetName val="Manhour Monthly Graphs"/>
      <sheetName val="Cash Flow and Escalation Model"/>
      <sheetName val="Coeff"/>
      <sheetName val="BasicSal"/>
      <sheetName val="CCS_Export"/>
      <sheetName val="Sheet1"/>
      <sheetName val="WIP RATES"/>
      <sheetName val="CODES"/>
      <sheetName val="Project Input"/>
      <sheetName val="P&amp;_G'S"/>
      <sheetName val="ratio_checks"/>
      <sheetName val="Manhour_Monthly_Graphs"/>
      <sheetName val="Cash_Flow_and_Escalation_Model"/>
      <sheetName val="Project_Input"/>
      <sheetName val="P&amp;_G'S1"/>
      <sheetName val="ratio_checks1"/>
      <sheetName val="Manhour_Monthly_Graphs1"/>
      <sheetName val="Cash_Flow_and_Escalation_Model1"/>
      <sheetName val="Project_Inpu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OVER"/>
      <sheetName val="cASH fLOW @ 18%"/>
      <sheetName val="Cash Flow @ 22%"/>
      <sheetName val="GENERAL"/>
      <sheetName val="COST SUMMARY"/>
      <sheetName val="AREAS"/>
      <sheetName val="RETURNS"/>
      <sheetName val="BUILDING COST"/>
      <sheetName val="WORKINGS"/>
      <sheetName val="BOQ"/>
      <sheetName val="Val breakdown"/>
      <sheetName val="Basi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 Correlations"/>
      <sheetName val="Notes"/>
      <sheetName val="Data"/>
      <sheetName val="Dashboard"/>
      <sheetName val="PFSR"/>
      <sheetName val="Trend Log"/>
      <sheetName val="Trend Log (2)"/>
      <sheetName val="ACWP to EFC"/>
      <sheetName val="(6)"/>
      <sheetName val="(1)"/>
      <sheetName val="(1) to go"/>
      <sheetName val="(2)"/>
      <sheetName val="WX"/>
      <sheetName val="(3)"/>
      <sheetName val="TPD"/>
      <sheetName val="Input"/>
      <sheetName val="CBS"/>
      <sheetName val="User Notes"/>
      <sheetName val="External Design"/>
      <sheetName val="ENHANCE - ACWP"/>
      <sheetName val="ENHANCE - EFC"/>
      <sheetName val="ENHANCE Original estimate"/>
      <sheetName val="PFI Works"/>
      <sheetName val="Packages To Procure"/>
      <sheetName val="Deferred Scope"/>
      <sheetName val="ACWP Submission"/>
      <sheetName val="Ext ACWP Sub vs CoCo"/>
      <sheetName val="CoCo Summary"/>
      <sheetName val="SSR EFC_ACWP"/>
      <sheetName val="SSR copy"/>
      <sheetName val="SSR copy P03"/>
    </sheetNames>
    <sheetDataSet>
      <sheetData sheetId="0" refreshError="1">
        <row r="5">
          <cell r="C5">
            <v>1</v>
          </cell>
        </row>
        <row r="6">
          <cell r="C6">
            <v>0.3</v>
          </cell>
          <cell r="D6">
            <v>1</v>
          </cell>
        </row>
        <row r="7">
          <cell r="C7">
            <v>0.3</v>
          </cell>
          <cell r="D7">
            <v>0.3</v>
          </cell>
          <cell r="E7">
            <v>1</v>
          </cell>
        </row>
        <row r="12">
          <cell r="C12">
            <v>1</v>
          </cell>
        </row>
        <row r="13">
          <cell r="C13">
            <v>0.3</v>
          </cell>
          <cell r="D13">
            <v>1</v>
          </cell>
        </row>
        <row r="14">
          <cell r="C14">
            <v>0.3</v>
          </cell>
          <cell r="D14">
            <v>0.3</v>
          </cell>
          <cell r="E14">
            <v>1</v>
          </cell>
        </row>
        <row r="15">
          <cell r="C15">
            <v>0.3</v>
          </cell>
          <cell r="D15">
            <v>0.3</v>
          </cell>
          <cell r="E15">
            <v>0.3</v>
          </cell>
          <cell r="F15">
            <v>1</v>
          </cell>
        </row>
        <row r="16">
          <cell r="C16">
            <v>0.3</v>
          </cell>
          <cell r="D16">
            <v>0.3</v>
          </cell>
          <cell r="E16">
            <v>0.3</v>
          </cell>
          <cell r="F16">
            <v>0.3</v>
          </cell>
          <cell r="G16">
            <v>1</v>
          </cell>
        </row>
        <row r="17">
          <cell r="C17">
            <v>0.3</v>
          </cell>
          <cell r="D17">
            <v>0.3</v>
          </cell>
          <cell r="E17">
            <v>0.3</v>
          </cell>
          <cell r="F17">
            <v>0.3</v>
          </cell>
          <cell r="G17">
            <v>0.3</v>
          </cell>
          <cell r="H17">
            <v>1</v>
          </cell>
        </row>
        <row r="18">
          <cell r="C18">
            <v>0.3</v>
          </cell>
          <cell r="D18">
            <v>0.3</v>
          </cell>
          <cell r="E18">
            <v>0.3</v>
          </cell>
          <cell r="F18">
            <v>0.3</v>
          </cell>
          <cell r="G18">
            <v>0.3</v>
          </cell>
          <cell r="H18">
            <v>0.3</v>
          </cell>
          <cell r="I18">
            <v>1</v>
          </cell>
        </row>
        <row r="19">
          <cell r="C19">
            <v>0.3</v>
          </cell>
          <cell r="D19">
            <v>0.3</v>
          </cell>
          <cell r="E19">
            <v>0.3</v>
          </cell>
          <cell r="F19">
            <v>0.3</v>
          </cell>
          <cell r="G19">
            <v>0.3</v>
          </cell>
          <cell r="H19">
            <v>0.3</v>
          </cell>
          <cell r="I19">
            <v>0.3</v>
          </cell>
          <cell r="J19">
            <v>1</v>
          </cell>
        </row>
        <row r="24">
          <cell r="C24">
            <v>1</v>
          </cell>
        </row>
        <row r="25">
          <cell r="C25">
            <v>0.3</v>
          </cell>
          <cell r="D25">
            <v>1</v>
          </cell>
        </row>
        <row r="30">
          <cell r="C30">
            <v>1</v>
          </cell>
        </row>
        <row r="31">
          <cell r="C31">
            <v>0.3</v>
          </cell>
          <cell r="D31">
            <v>1</v>
          </cell>
        </row>
        <row r="32">
          <cell r="C32">
            <v>0.3</v>
          </cell>
          <cell r="D32">
            <v>0.3</v>
          </cell>
          <cell r="E32">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INGS"/>
      <sheetName val="AREA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ELEM SUMMARY (2)"/>
      <sheetName val="BUILDING COST"/>
      <sheetName val="IRR &amp; NPV"/>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INDEX"/>
      <sheetName val="COVER"/>
    </sheetNames>
    <sheetDataSet>
      <sheetData sheetId="0">
        <row r="1">
          <cell r="A1" t="str">
            <v xml:space="preserve">  NEW OFFICES AND WAREHOUSE FOR FAST FORWARD</v>
          </cell>
          <cell r="L1" t="str">
            <v>31 May 1999</v>
          </cell>
        </row>
        <row r="3">
          <cell r="A3" t="str">
            <v xml:space="preserve">  PRELIMINARY ESTIMATE No 1</v>
          </cell>
        </row>
      </sheetData>
      <sheetData sheetId="1">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INGS"/>
      <sheetName val="AREA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ELEM SUMMARY (2)"/>
      <sheetName val="BUILDING COST"/>
      <sheetName val="IRR &amp; NPV"/>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INDEX"/>
      <sheetName val="COVER"/>
    </sheetNames>
    <sheetDataSet>
      <sheetData sheetId="0">
        <row r="1">
          <cell r="A1" t="str">
            <v xml:space="preserve">  NEW OFFICES AND WAREHOUSE FOR FAST FORWARD</v>
          </cell>
          <cell r="L1" t="str">
            <v>31 May 1999</v>
          </cell>
        </row>
        <row r="3">
          <cell r="A3" t="str">
            <v xml:space="preserve">  PRELIMINARY ESTIMATE No 1</v>
          </cell>
        </row>
      </sheetData>
      <sheetData sheetId="1">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WPN"/>
      <sheetName val="Pg1"/>
      <sheetName val="PFSR New"/>
      <sheetName val="BUF07"/>
      <sheetName val="Trend Log (N)"/>
      <sheetName val="Pg2"/>
      <sheetName val="WU"/>
      <sheetName val="TPD"/>
      <sheetName val="Readme"/>
      <sheetName val="Input"/>
      <sheetName val="ACWPJ"/>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INGS"/>
      <sheetName val="INDEX "/>
      <sheetName val="COST SUMMARY "/>
      <sheetName val="RETURNS - TRIALS"/>
      <sheetName val="RETURNS - TRIALS (2)"/>
      <sheetName val="IRR &amp; NPV (3)"/>
      <sheetName val="graphs"/>
      <sheetName val="Sens Analy - What-If (3)"/>
      <sheetName val="CASFLOW "/>
      <sheetName val="LEASING"/>
      <sheetName val="AREAS"/>
      <sheetName val="GENERAL "/>
      <sheetName val="ELEM SUMMARY"/>
      <sheetName val="BUILDING COST"/>
      <sheetName val="Sens Analy - What-If (2)"/>
      <sheetName val="IRR &amp; NPV (2)"/>
      <sheetName val=" COVER "/>
      <sheetName val="Graph Back Up (2)"/>
      <sheetName val="Flysheet fIN hIGH"/>
      <sheetName val="Flysheet Bldg Costs"/>
      <sheetName val="Flysheet Areas"/>
      <sheetName val="Flysheet Gen"/>
      <sheetName val="Flysheet Gen (2)"/>
      <sheetName val="Flysheet Areas (2)"/>
      <sheetName val="Flysheet Workings"/>
    </sheetNames>
    <sheetDataSet>
      <sheetData sheetId="0">
        <row r="1">
          <cell r="A1" t="str">
            <v xml:space="preserve">  STAND 71, SUNNINGHILL</v>
          </cell>
          <cell r="L1" t="str">
            <v>12 November 1999</v>
          </cell>
        </row>
        <row r="3">
          <cell r="A3" t="str">
            <v xml:space="preserve">  PRELIMINARY ESTIMATE No 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ion CFO Bld, Esc, Lifts"/>
      <sheetName val="1st 15 Months"/>
      <sheetName val="Graph 1st  15 Months"/>
      <sheetName val="Current Estimate"/>
      <sheetName val="Stations Single Line Summary"/>
      <sheetName val="Transition Costs Removed"/>
      <sheetName val="Graph"/>
      <sheetName val="Graph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tructure(Sample)"/>
      <sheetName val="Dropdown list"/>
      <sheetName val="CW_BoQ"/>
      <sheetName val="EW_BoQ"/>
      <sheetName val="Annex1"/>
      <sheetName val="Annex 2"/>
      <sheetName val="Annex 3"/>
      <sheetName val="Annex 4"/>
      <sheetName val="Annex 5"/>
    </sheetNames>
    <sheetDataSet>
      <sheetData sheetId="0" refreshError="1"/>
      <sheetData sheetId="1" refreshError="1"/>
      <sheetData sheetId="2" refreshError="1"/>
      <sheetData sheetId="3" refreshError="1"/>
      <sheetData sheetId="4" refreshError="1"/>
      <sheetData sheetId="5" refreshError="1"/>
      <sheetData sheetId="6">
        <row r="2">
          <cell r="A2">
            <v>70</v>
          </cell>
          <cell r="B2" t="str">
            <v>Cu</v>
          </cell>
          <cell r="C2">
            <v>10</v>
          </cell>
          <cell r="D2">
            <v>16</v>
          </cell>
          <cell r="E2">
            <v>2500</v>
          </cell>
          <cell r="F2">
            <v>672</v>
          </cell>
          <cell r="G2">
            <v>182</v>
          </cell>
        </row>
        <row r="3">
          <cell r="A3">
            <v>95</v>
          </cell>
          <cell r="B3" t="str">
            <v>Cu</v>
          </cell>
          <cell r="C3">
            <v>10</v>
          </cell>
          <cell r="D3">
            <v>16</v>
          </cell>
          <cell r="E3">
            <v>3090</v>
          </cell>
          <cell r="F3">
            <v>912</v>
          </cell>
          <cell r="G3">
            <v>182</v>
          </cell>
        </row>
        <row r="4">
          <cell r="A4">
            <v>120</v>
          </cell>
          <cell r="B4" t="str">
            <v>Cu</v>
          </cell>
          <cell r="C4">
            <v>10</v>
          </cell>
          <cell r="D4">
            <v>16</v>
          </cell>
          <cell r="E4">
            <v>3275</v>
          </cell>
          <cell r="F4">
            <v>1152</v>
          </cell>
          <cell r="G4">
            <v>182</v>
          </cell>
        </row>
        <row r="5">
          <cell r="A5">
            <v>150</v>
          </cell>
          <cell r="B5" t="str">
            <v>Cu</v>
          </cell>
          <cell r="C5">
            <v>10</v>
          </cell>
          <cell r="D5">
            <v>25</v>
          </cell>
          <cell r="E5">
            <v>3605</v>
          </cell>
          <cell r="F5">
            <v>1440</v>
          </cell>
          <cell r="G5">
            <v>283</v>
          </cell>
        </row>
        <row r="6">
          <cell r="A6">
            <v>185</v>
          </cell>
          <cell r="B6" t="str">
            <v>Cu</v>
          </cell>
          <cell r="C6">
            <v>10</v>
          </cell>
          <cell r="D6">
            <v>25</v>
          </cell>
          <cell r="E6">
            <v>4205</v>
          </cell>
          <cell r="F6">
            <v>1776</v>
          </cell>
          <cell r="G6">
            <v>283</v>
          </cell>
        </row>
        <row r="7">
          <cell r="A7">
            <v>240</v>
          </cell>
          <cell r="B7" t="str">
            <v>Cu</v>
          </cell>
          <cell r="C7">
            <v>10</v>
          </cell>
          <cell r="D7">
            <v>25</v>
          </cell>
          <cell r="E7">
            <v>4370</v>
          </cell>
          <cell r="F7">
            <v>2304</v>
          </cell>
          <cell r="G7">
            <v>283</v>
          </cell>
        </row>
        <row r="8">
          <cell r="A8">
            <v>300</v>
          </cell>
          <cell r="B8" t="str">
            <v>Cu</v>
          </cell>
          <cell r="C8">
            <v>10</v>
          </cell>
          <cell r="D8">
            <v>25</v>
          </cell>
          <cell r="E8">
            <v>5480</v>
          </cell>
          <cell r="F8">
            <v>2880</v>
          </cell>
          <cell r="G8">
            <v>283</v>
          </cell>
        </row>
        <row r="9">
          <cell r="A9">
            <v>400</v>
          </cell>
          <cell r="B9" t="str">
            <v>Cu</v>
          </cell>
          <cell r="C9">
            <v>10</v>
          </cell>
          <cell r="D9">
            <v>35</v>
          </cell>
          <cell r="E9">
            <v>5785</v>
          </cell>
          <cell r="F9">
            <v>3840</v>
          </cell>
          <cell r="G9">
            <v>394</v>
          </cell>
        </row>
        <row r="10">
          <cell r="A10">
            <v>500</v>
          </cell>
          <cell r="B10" t="str">
            <v>Cu</v>
          </cell>
          <cell r="C10">
            <v>10</v>
          </cell>
          <cell r="D10">
            <v>35</v>
          </cell>
          <cell r="E10">
            <v>7555</v>
          </cell>
          <cell r="F10">
            <v>4800</v>
          </cell>
          <cell r="G10">
            <v>394</v>
          </cell>
        </row>
        <row r="11">
          <cell r="A11">
            <v>630</v>
          </cell>
          <cell r="B11" t="str">
            <v>Cu</v>
          </cell>
          <cell r="C11">
            <v>10</v>
          </cell>
          <cell r="D11">
            <v>35</v>
          </cell>
          <cell r="E11">
            <v>8810</v>
          </cell>
          <cell r="F11">
            <v>6048</v>
          </cell>
          <cell r="G11">
            <v>394</v>
          </cell>
        </row>
        <row r="12">
          <cell r="A12">
            <v>800</v>
          </cell>
          <cell r="B12" t="str">
            <v>Cu</v>
          </cell>
          <cell r="C12">
            <v>10</v>
          </cell>
          <cell r="D12">
            <v>35</v>
          </cell>
          <cell r="E12" t="str">
            <v xml:space="preserve"> -   €</v>
          </cell>
          <cell r="F12">
            <v>7680</v>
          </cell>
          <cell r="G12">
            <v>394</v>
          </cell>
        </row>
        <row r="13">
          <cell r="A13">
            <v>70</v>
          </cell>
          <cell r="B13" t="str">
            <v>Cu</v>
          </cell>
          <cell r="C13">
            <v>20</v>
          </cell>
          <cell r="D13">
            <v>16</v>
          </cell>
          <cell r="E13">
            <v>3065</v>
          </cell>
          <cell r="F13">
            <v>672</v>
          </cell>
          <cell r="G13">
            <v>182</v>
          </cell>
        </row>
        <row r="14">
          <cell r="A14">
            <v>95</v>
          </cell>
          <cell r="B14" t="str">
            <v>Cu</v>
          </cell>
          <cell r="C14">
            <v>20</v>
          </cell>
          <cell r="D14">
            <v>16</v>
          </cell>
          <cell r="E14">
            <v>3335</v>
          </cell>
          <cell r="F14">
            <v>912</v>
          </cell>
          <cell r="G14">
            <v>182</v>
          </cell>
        </row>
        <row r="15">
          <cell r="A15">
            <v>120</v>
          </cell>
          <cell r="B15" t="str">
            <v>Cu</v>
          </cell>
          <cell r="C15">
            <v>20</v>
          </cell>
          <cell r="D15">
            <v>16</v>
          </cell>
          <cell r="E15">
            <v>4280</v>
          </cell>
          <cell r="F15">
            <v>1152</v>
          </cell>
          <cell r="G15">
            <v>182</v>
          </cell>
        </row>
        <row r="16">
          <cell r="A16">
            <v>150</v>
          </cell>
          <cell r="B16" t="str">
            <v>Cu</v>
          </cell>
          <cell r="C16">
            <v>20</v>
          </cell>
          <cell r="D16">
            <v>25</v>
          </cell>
          <cell r="E16">
            <v>4660</v>
          </cell>
          <cell r="F16">
            <v>1440</v>
          </cell>
          <cell r="G16">
            <v>283</v>
          </cell>
        </row>
        <row r="17">
          <cell r="A17">
            <v>185</v>
          </cell>
          <cell r="B17" t="str">
            <v>Cu</v>
          </cell>
          <cell r="C17">
            <v>20</v>
          </cell>
          <cell r="D17">
            <v>25</v>
          </cell>
          <cell r="E17">
            <v>5210</v>
          </cell>
          <cell r="F17">
            <v>1776</v>
          </cell>
          <cell r="G17">
            <v>283</v>
          </cell>
        </row>
        <row r="18">
          <cell r="A18">
            <v>240</v>
          </cell>
          <cell r="B18" t="str">
            <v>Cu</v>
          </cell>
          <cell r="C18">
            <v>20</v>
          </cell>
          <cell r="D18">
            <v>25</v>
          </cell>
          <cell r="E18">
            <v>5820</v>
          </cell>
          <cell r="F18">
            <v>2304</v>
          </cell>
          <cell r="G18">
            <v>283</v>
          </cell>
        </row>
        <row r="19">
          <cell r="A19">
            <v>300</v>
          </cell>
          <cell r="B19" t="str">
            <v>Cu</v>
          </cell>
          <cell r="C19">
            <v>20</v>
          </cell>
          <cell r="D19">
            <v>25</v>
          </cell>
          <cell r="E19">
            <v>6635</v>
          </cell>
          <cell r="F19">
            <v>2880</v>
          </cell>
          <cell r="G19">
            <v>283</v>
          </cell>
        </row>
        <row r="20">
          <cell r="A20">
            <v>400</v>
          </cell>
          <cell r="B20" t="str">
            <v>Cu</v>
          </cell>
          <cell r="C20">
            <v>20</v>
          </cell>
          <cell r="D20">
            <v>35</v>
          </cell>
          <cell r="E20">
            <v>7820</v>
          </cell>
          <cell r="F20">
            <v>3840</v>
          </cell>
          <cell r="G20">
            <v>394</v>
          </cell>
        </row>
        <row r="21">
          <cell r="A21">
            <v>500</v>
          </cell>
          <cell r="B21" t="str">
            <v>Cu</v>
          </cell>
          <cell r="C21">
            <v>20</v>
          </cell>
          <cell r="D21">
            <v>35</v>
          </cell>
          <cell r="E21">
            <v>8070</v>
          </cell>
          <cell r="F21">
            <v>4800</v>
          </cell>
          <cell r="G21">
            <v>394</v>
          </cell>
        </row>
        <row r="22">
          <cell r="A22">
            <v>630</v>
          </cell>
          <cell r="B22" t="str">
            <v>Cu</v>
          </cell>
          <cell r="C22">
            <v>20</v>
          </cell>
          <cell r="D22">
            <v>35</v>
          </cell>
          <cell r="E22">
            <v>10500</v>
          </cell>
          <cell r="F22">
            <v>6048</v>
          </cell>
          <cell r="G22">
            <v>394</v>
          </cell>
        </row>
        <row r="23">
          <cell r="A23">
            <v>800</v>
          </cell>
          <cell r="B23" t="str">
            <v>Cu</v>
          </cell>
          <cell r="C23">
            <v>20</v>
          </cell>
          <cell r="D23">
            <v>35</v>
          </cell>
          <cell r="E23" t="str">
            <v xml:space="preserve"> -   €</v>
          </cell>
          <cell r="F23">
            <v>7680</v>
          </cell>
          <cell r="G23">
            <v>394</v>
          </cell>
        </row>
        <row r="24">
          <cell r="A24">
            <v>70</v>
          </cell>
          <cell r="B24" t="str">
            <v>Cu</v>
          </cell>
          <cell r="C24">
            <v>30</v>
          </cell>
          <cell r="D24">
            <v>16</v>
          </cell>
          <cell r="E24">
            <v>4695</v>
          </cell>
          <cell r="F24">
            <v>672</v>
          </cell>
          <cell r="G24">
            <v>182</v>
          </cell>
        </row>
        <row r="25">
          <cell r="A25">
            <v>95</v>
          </cell>
          <cell r="B25" t="str">
            <v>Cu</v>
          </cell>
          <cell r="C25">
            <v>30</v>
          </cell>
          <cell r="D25">
            <v>16</v>
          </cell>
          <cell r="E25">
            <v>5160</v>
          </cell>
          <cell r="F25">
            <v>912</v>
          </cell>
          <cell r="G25">
            <v>182</v>
          </cell>
        </row>
        <row r="26">
          <cell r="A26">
            <v>120</v>
          </cell>
          <cell r="B26" t="str">
            <v>Cu</v>
          </cell>
          <cell r="C26">
            <v>30</v>
          </cell>
          <cell r="D26">
            <v>16</v>
          </cell>
          <cell r="E26">
            <v>5490</v>
          </cell>
          <cell r="F26">
            <v>1152</v>
          </cell>
          <cell r="G26">
            <v>182</v>
          </cell>
        </row>
        <row r="27">
          <cell r="A27">
            <v>150</v>
          </cell>
          <cell r="B27" t="str">
            <v>Cu</v>
          </cell>
          <cell r="C27">
            <v>30</v>
          </cell>
          <cell r="D27">
            <v>25</v>
          </cell>
          <cell r="E27">
            <v>5940</v>
          </cell>
          <cell r="F27">
            <v>1440</v>
          </cell>
          <cell r="G27">
            <v>283</v>
          </cell>
        </row>
        <row r="28">
          <cell r="A28">
            <v>185</v>
          </cell>
          <cell r="B28" t="str">
            <v>Cu</v>
          </cell>
          <cell r="C28">
            <v>30</v>
          </cell>
          <cell r="D28">
            <v>25</v>
          </cell>
          <cell r="E28">
            <v>6050</v>
          </cell>
          <cell r="F28">
            <v>1776</v>
          </cell>
          <cell r="G28">
            <v>283</v>
          </cell>
        </row>
        <row r="29">
          <cell r="A29">
            <v>240</v>
          </cell>
          <cell r="B29" t="str">
            <v>Cu</v>
          </cell>
          <cell r="C29">
            <v>30</v>
          </cell>
          <cell r="D29">
            <v>25</v>
          </cell>
          <cell r="E29">
            <v>7370</v>
          </cell>
          <cell r="F29">
            <v>2304</v>
          </cell>
          <cell r="G29">
            <v>283</v>
          </cell>
        </row>
        <row r="30">
          <cell r="A30">
            <v>300</v>
          </cell>
          <cell r="B30" t="str">
            <v>Cu</v>
          </cell>
          <cell r="C30">
            <v>30</v>
          </cell>
          <cell r="D30">
            <v>25</v>
          </cell>
          <cell r="E30">
            <v>8225</v>
          </cell>
          <cell r="F30">
            <v>2880</v>
          </cell>
          <cell r="G30">
            <v>283</v>
          </cell>
        </row>
        <row r="31">
          <cell r="A31">
            <v>400</v>
          </cell>
          <cell r="B31" t="str">
            <v>Cu</v>
          </cell>
          <cell r="C31">
            <v>30</v>
          </cell>
          <cell r="D31">
            <v>35</v>
          </cell>
          <cell r="E31">
            <v>9615</v>
          </cell>
          <cell r="F31">
            <v>3840</v>
          </cell>
          <cell r="G31">
            <v>394</v>
          </cell>
        </row>
        <row r="32">
          <cell r="A32">
            <v>500</v>
          </cell>
          <cell r="B32" t="str">
            <v>Cu</v>
          </cell>
          <cell r="C32">
            <v>30</v>
          </cell>
          <cell r="D32">
            <v>35</v>
          </cell>
          <cell r="E32">
            <v>10985</v>
          </cell>
          <cell r="F32">
            <v>4800</v>
          </cell>
          <cell r="G32">
            <v>394</v>
          </cell>
        </row>
        <row r="33">
          <cell r="A33">
            <v>630</v>
          </cell>
          <cell r="B33" t="str">
            <v>Cu</v>
          </cell>
          <cell r="C33">
            <v>30</v>
          </cell>
          <cell r="D33">
            <v>35</v>
          </cell>
          <cell r="E33">
            <v>12515</v>
          </cell>
          <cell r="F33">
            <v>6048</v>
          </cell>
          <cell r="G33">
            <v>394</v>
          </cell>
        </row>
        <row r="34">
          <cell r="A34">
            <v>800</v>
          </cell>
          <cell r="B34" t="str">
            <v>Cu</v>
          </cell>
          <cell r="C34">
            <v>30</v>
          </cell>
          <cell r="D34">
            <v>35</v>
          </cell>
          <cell r="E34" t="str">
            <v xml:space="preserve"> -   €</v>
          </cell>
          <cell r="F34">
            <v>7680</v>
          </cell>
          <cell r="G34">
            <v>394</v>
          </cell>
        </row>
        <row r="35">
          <cell r="A35">
            <v>70</v>
          </cell>
          <cell r="B35" t="str">
            <v>Al</v>
          </cell>
          <cell r="C35">
            <v>10</v>
          </cell>
          <cell r="D35">
            <v>16</v>
          </cell>
          <cell r="E35">
            <v>2075</v>
          </cell>
          <cell r="F35">
            <v>203</v>
          </cell>
          <cell r="G35">
            <v>182</v>
          </cell>
        </row>
        <row r="36">
          <cell r="A36">
            <v>95</v>
          </cell>
          <cell r="B36" t="str">
            <v>Al</v>
          </cell>
          <cell r="C36">
            <v>10</v>
          </cell>
          <cell r="D36">
            <v>16</v>
          </cell>
          <cell r="E36">
            <v>2300</v>
          </cell>
          <cell r="F36">
            <v>276</v>
          </cell>
          <cell r="G36">
            <v>182</v>
          </cell>
        </row>
        <row r="37">
          <cell r="A37">
            <v>120</v>
          </cell>
          <cell r="B37" t="str">
            <v>Al</v>
          </cell>
          <cell r="C37">
            <v>10</v>
          </cell>
          <cell r="D37">
            <v>16</v>
          </cell>
          <cell r="E37">
            <v>2450</v>
          </cell>
          <cell r="F37">
            <v>348</v>
          </cell>
          <cell r="G37">
            <v>182</v>
          </cell>
        </row>
        <row r="38">
          <cell r="A38">
            <v>150</v>
          </cell>
          <cell r="B38" t="str">
            <v>Al</v>
          </cell>
          <cell r="C38">
            <v>10</v>
          </cell>
          <cell r="D38">
            <v>25</v>
          </cell>
          <cell r="E38">
            <v>2515</v>
          </cell>
          <cell r="F38">
            <v>435</v>
          </cell>
          <cell r="G38">
            <v>283</v>
          </cell>
        </row>
        <row r="39">
          <cell r="A39">
            <v>185</v>
          </cell>
          <cell r="B39" t="str">
            <v>Al</v>
          </cell>
          <cell r="C39">
            <v>10</v>
          </cell>
          <cell r="D39">
            <v>25</v>
          </cell>
          <cell r="E39">
            <v>2640</v>
          </cell>
          <cell r="F39">
            <v>537</v>
          </cell>
          <cell r="G39">
            <v>283</v>
          </cell>
        </row>
        <row r="40">
          <cell r="A40">
            <v>240</v>
          </cell>
          <cell r="B40" t="str">
            <v>Al</v>
          </cell>
          <cell r="C40">
            <v>10</v>
          </cell>
          <cell r="D40">
            <v>25</v>
          </cell>
          <cell r="E40">
            <v>2970</v>
          </cell>
          <cell r="F40">
            <v>696</v>
          </cell>
          <cell r="G40">
            <v>283</v>
          </cell>
        </row>
        <row r="41">
          <cell r="A41">
            <v>300</v>
          </cell>
          <cell r="B41" t="str">
            <v>Al</v>
          </cell>
          <cell r="C41">
            <v>10</v>
          </cell>
          <cell r="D41">
            <v>25</v>
          </cell>
          <cell r="E41">
            <v>3760</v>
          </cell>
          <cell r="F41">
            <v>870</v>
          </cell>
          <cell r="G41">
            <v>283</v>
          </cell>
        </row>
        <row r="42">
          <cell r="A42">
            <v>400</v>
          </cell>
          <cell r="B42" t="str">
            <v>Al</v>
          </cell>
          <cell r="C42">
            <v>10</v>
          </cell>
          <cell r="D42">
            <v>35</v>
          </cell>
          <cell r="E42">
            <v>4420</v>
          </cell>
          <cell r="F42">
            <v>1160</v>
          </cell>
          <cell r="G42">
            <v>394</v>
          </cell>
        </row>
        <row r="43">
          <cell r="A43">
            <v>500</v>
          </cell>
          <cell r="B43" t="str">
            <v>Al</v>
          </cell>
          <cell r="C43">
            <v>10</v>
          </cell>
          <cell r="D43">
            <v>35</v>
          </cell>
          <cell r="E43">
            <v>4640</v>
          </cell>
          <cell r="F43">
            <v>1450</v>
          </cell>
          <cell r="G43">
            <v>394</v>
          </cell>
        </row>
        <row r="44">
          <cell r="A44">
            <v>630</v>
          </cell>
          <cell r="B44" t="str">
            <v>Al</v>
          </cell>
          <cell r="C44">
            <v>10</v>
          </cell>
          <cell r="D44">
            <v>35</v>
          </cell>
          <cell r="E44">
            <v>5790</v>
          </cell>
          <cell r="F44">
            <v>1827</v>
          </cell>
          <cell r="G44">
            <v>394</v>
          </cell>
        </row>
        <row r="45">
          <cell r="A45">
            <v>800</v>
          </cell>
          <cell r="B45" t="str">
            <v>Al</v>
          </cell>
          <cell r="C45">
            <v>10</v>
          </cell>
          <cell r="D45">
            <v>35</v>
          </cell>
          <cell r="E45">
            <v>6820</v>
          </cell>
          <cell r="F45">
            <v>2320</v>
          </cell>
          <cell r="G45">
            <v>394</v>
          </cell>
        </row>
        <row r="46">
          <cell r="A46">
            <v>70</v>
          </cell>
          <cell r="B46" t="str">
            <v>Al</v>
          </cell>
          <cell r="C46">
            <v>20</v>
          </cell>
          <cell r="D46">
            <v>16</v>
          </cell>
          <cell r="E46">
            <v>2510</v>
          </cell>
          <cell r="F46">
            <v>203</v>
          </cell>
          <cell r="G46">
            <v>182</v>
          </cell>
        </row>
        <row r="47">
          <cell r="A47">
            <v>95</v>
          </cell>
          <cell r="B47" t="str">
            <v>Al</v>
          </cell>
          <cell r="C47">
            <v>20</v>
          </cell>
          <cell r="D47">
            <v>16</v>
          </cell>
          <cell r="E47">
            <v>2620</v>
          </cell>
          <cell r="F47">
            <v>276</v>
          </cell>
          <cell r="G47">
            <v>182</v>
          </cell>
        </row>
        <row r="48">
          <cell r="A48">
            <v>120</v>
          </cell>
          <cell r="B48" t="str">
            <v>Al</v>
          </cell>
          <cell r="C48">
            <v>20</v>
          </cell>
          <cell r="D48">
            <v>16</v>
          </cell>
          <cell r="E48">
            <v>2810</v>
          </cell>
          <cell r="F48">
            <v>348</v>
          </cell>
          <cell r="G48">
            <v>182</v>
          </cell>
        </row>
        <row r="49">
          <cell r="A49">
            <v>150</v>
          </cell>
          <cell r="B49" t="str">
            <v>Al</v>
          </cell>
          <cell r="C49">
            <v>20</v>
          </cell>
          <cell r="D49">
            <v>25</v>
          </cell>
          <cell r="E49">
            <v>3170</v>
          </cell>
          <cell r="F49">
            <v>435</v>
          </cell>
          <cell r="G49">
            <v>283</v>
          </cell>
        </row>
        <row r="50">
          <cell r="A50">
            <v>185</v>
          </cell>
          <cell r="B50" t="str">
            <v>Al</v>
          </cell>
          <cell r="C50">
            <v>20</v>
          </cell>
          <cell r="D50">
            <v>25</v>
          </cell>
          <cell r="E50">
            <v>3310</v>
          </cell>
          <cell r="F50">
            <v>537</v>
          </cell>
          <cell r="G50">
            <v>283</v>
          </cell>
        </row>
        <row r="51">
          <cell r="A51">
            <v>240</v>
          </cell>
          <cell r="B51" t="str">
            <v>Al</v>
          </cell>
          <cell r="C51">
            <v>20</v>
          </cell>
          <cell r="D51">
            <v>25</v>
          </cell>
          <cell r="E51">
            <v>3455</v>
          </cell>
          <cell r="F51">
            <v>696</v>
          </cell>
          <cell r="G51">
            <v>283</v>
          </cell>
        </row>
        <row r="52">
          <cell r="A52">
            <v>300</v>
          </cell>
          <cell r="B52" t="str">
            <v>Al</v>
          </cell>
          <cell r="C52">
            <v>20</v>
          </cell>
          <cell r="D52">
            <v>25</v>
          </cell>
          <cell r="E52">
            <v>3890</v>
          </cell>
          <cell r="F52">
            <v>870</v>
          </cell>
          <cell r="G52">
            <v>283</v>
          </cell>
        </row>
        <row r="53">
          <cell r="A53">
            <v>400</v>
          </cell>
          <cell r="B53" t="str">
            <v>Al</v>
          </cell>
          <cell r="C53">
            <v>20</v>
          </cell>
          <cell r="D53">
            <v>35</v>
          </cell>
          <cell r="E53">
            <v>4830</v>
          </cell>
          <cell r="F53">
            <v>1160</v>
          </cell>
          <cell r="G53">
            <v>394</v>
          </cell>
        </row>
        <row r="54">
          <cell r="A54">
            <v>500</v>
          </cell>
          <cell r="B54" t="str">
            <v>Al</v>
          </cell>
          <cell r="C54">
            <v>20</v>
          </cell>
          <cell r="D54">
            <v>35</v>
          </cell>
          <cell r="E54">
            <v>5740</v>
          </cell>
          <cell r="F54">
            <v>1450</v>
          </cell>
          <cell r="G54">
            <v>394</v>
          </cell>
        </row>
        <row r="55">
          <cell r="A55">
            <v>630</v>
          </cell>
          <cell r="B55" t="str">
            <v>Al</v>
          </cell>
          <cell r="C55">
            <v>20</v>
          </cell>
          <cell r="D55">
            <v>35</v>
          </cell>
          <cell r="E55">
            <v>6500</v>
          </cell>
          <cell r="F55">
            <v>1827</v>
          </cell>
          <cell r="G55">
            <v>394</v>
          </cell>
        </row>
        <row r="56">
          <cell r="A56">
            <v>800</v>
          </cell>
          <cell r="B56" t="str">
            <v>Al</v>
          </cell>
          <cell r="C56">
            <v>20</v>
          </cell>
          <cell r="D56">
            <v>35</v>
          </cell>
          <cell r="E56">
            <v>8140</v>
          </cell>
          <cell r="F56">
            <v>2320</v>
          </cell>
          <cell r="G56">
            <v>394</v>
          </cell>
        </row>
        <row r="57">
          <cell r="A57">
            <v>70</v>
          </cell>
          <cell r="B57" t="str">
            <v>Al</v>
          </cell>
          <cell r="C57">
            <v>30</v>
          </cell>
          <cell r="D57">
            <v>16</v>
          </cell>
          <cell r="E57">
            <v>3620</v>
          </cell>
          <cell r="F57">
            <v>203</v>
          </cell>
          <cell r="G57">
            <v>182</v>
          </cell>
        </row>
        <row r="58">
          <cell r="A58">
            <v>95</v>
          </cell>
          <cell r="B58" t="str">
            <v>Al</v>
          </cell>
          <cell r="C58">
            <v>30</v>
          </cell>
          <cell r="D58">
            <v>16</v>
          </cell>
          <cell r="E58">
            <v>3690</v>
          </cell>
          <cell r="F58">
            <v>276</v>
          </cell>
          <cell r="G58">
            <v>182</v>
          </cell>
        </row>
        <row r="59">
          <cell r="A59">
            <v>120</v>
          </cell>
          <cell r="B59" t="str">
            <v>Al</v>
          </cell>
          <cell r="C59">
            <v>30</v>
          </cell>
          <cell r="D59">
            <v>16</v>
          </cell>
          <cell r="E59">
            <v>3910</v>
          </cell>
          <cell r="F59">
            <v>348</v>
          </cell>
          <cell r="G59">
            <v>182</v>
          </cell>
        </row>
        <row r="60">
          <cell r="A60">
            <v>150</v>
          </cell>
          <cell r="B60" t="str">
            <v>Al</v>
          </cell>
          <cell r="C60">
            <v>30</v>
          </cell>
          <cell r="D60">
            <v>25</v>
          </cell>
          <cell r="E60">
            <v>4080</v>
          </cell>
          <cell r="F60">
            <v>435</v>
          </cell>
          <cell r="G60">
            <v>283</v>
          </cell>
        </row>
        <row r="61">
          <cell r="A61">
            <v>185</v>
          </cell>
          <cell r="B61" t="str">
            <v>Al</v>
          </cell>
          <cell r="C61">
            <v>30</v>
          </cell>
          <cell r="D61">
            <v>25</v>
          </cell>
          <cell r="E61">
            <v>4325</v>
          </cell>
          <cell r="F61">
            <v>537</v>
          </cell>
          <cell r="G61">
            <v>283</v>
          </cell>
        </row>
        <row r="62">
          <cell r="A62">
            <v>240</v>
          </cell>
          <cell r="B62" t="str">
            <v>Al</v>
          </cell>
          <cell r="C62">
            <v>30</v>
          </cell>
          <cell r="D62">
            <v>25</v>
          </cell>
          <cell r="E62">
            <v>4870</v>
          </cell>
          <cell r="F62">
            <v>696</v>
          </cell>
          <cell r="G62">
            <v>283</v>
          </cell>
        </row>
        <row r="63">
          <cell r="A63">
            <v>300</v>
          </cell>
          <cell r="B63" t="str">
            <v>Al</v>
          </cell>
          <cell r="C63">
            <v>30</v>
          </cell>
          <cell r="D63">
            <v>25</v>
          </cell>
          <cell r="E63">
            <v>5360</v>
          </cell>
          <cell r="F63">
            <v>870</v>
          </cell>
          <cell r="G63">
            <v>283</v>
          </cell>
        </row>
        <row r="64">
          <cell r="A64">
            <v>400</v>
          </cell>
          <cell r="B64" t="str">
            <v>Al</v>
          </cell>
          <cell r="C64">
            <v>30</v>
          </cell>
          <cell r="D64">
            <v>35</v>
          </cell>
          <cell r="E64">
            <v>6385</v>
          </cell>
          <cell r="F64">
            <v>1160</v>
          </cell>
          <cell r="G64">
            <v>394</v>
          </cell>
        </row>
        <row r="65">
          <cell r="A65">
            <v>500</v>
          </cell>
          <cell r="B65" t="str">
            <v>Al</v>
          </cell>
          <cell r="C65">
            <v>30</v>
          </cell>
          <cell r="D65">
            <v>35</v>
          </cell>
          <cell r="E65">
            <v>7130</v>
          </cell>
          <cell r="F65">
            <v>1450</v>
          </cell>
          <cell r="G65">
            <v>394</v>
          </cell>
        </row>
        <row r="66">
          <cell r="A66">
            <v>630</v>
          </cell>
          <cell r="B66" t="str">
            <v>Al</v>
          </cell>
          <cell r="C66">
            <v>30</v>
          </cell>
          <cell r="D66">
            <v>35</v>
          </cell>
          <cell r="E66">
            <v>7940</v>
          </cell>
          <cell r="F66">
            <v>1827</v>
          </cell>
          <cell r="G66">
            <v>394</v>
          </cell>
        </row>
        <row r="67">
          <cell r="A67">
            <v>800</v>
          </cell>
          <cell r="B67" t="str">
            <v>Al</v>
          </cell>
          <cell r="C67">
            <v>30</v>
          </cell>
          <cell r="D67">
            <v>35</v>
          </cell>
          <cell r="E67">
            <v>9365</v>
          </cell>
          <cell r="F67">
            <v>2320</v>
          </cell>
          <cell r="G67">
            <v>394</v>
          </cell>
        </row>
      </sheetData>
      <sheetData sheetId="7" refreshError="1"/>
      <sheetData sheetId="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evel 2 information"/>
    </sheetNames>
    <sheetDataSet>
      <sheetData sheetId="0">
        <row r="143">
          <cell r="N143" t="str">
            <v>A. Delay in project approval.</v>
          </cell>
        </row>
        <row r="144">
          <cell r="N144" t="str">
            <v>B. Delay in tender process.</v>
          </cell>
        </row>
        <row r="145">
          <cell r="N145" t="str">
            <v>C. Schedule delayed due to external factors (weather conditions).</v>
          </cell>
        </row>
        <row r="146">
          <cell r="N146" t="str">
            <v>D. Schedule delayed - project management decision E. Estimate was over estimated.</v>
          </cell>
        </row>
        <row r="147">
          <cell r="N147" t="str">
            <v>F. Estimate was under estimated.</v>
          </cell>
        </row>
        <row r="148">
          <cell r="N148" t="str">
            <v>G. Delivery ahead of schedule (equipment or contracted work).</v>
          </cell>
        </row>
        <row r="149">
          <cell r="N149" t="str">
            <v>H. Delivery behind schedule (equipment or contracted work.</v>
          </cell>
        </row>
        <row r="150">
          <cell r="N150" t="str">
            <v>I. Other (not listed above)</v>
          </cell>
        </row>
        <row r="163">
          <cell r="M163" t="str">
            <v>1. Underspend attributable to work behind schedule which will be caught up during this financial year</v>
          </cell>
        </row>
        <row r="164">
          <cell r="M164" t="str">
            <v>2. Underspend attributable to work behind schedule which will not be caught up during financial year</v>
          </cell>
        </row>
        <row r="165">
          <cell r="M165" t="str">
            <v>3. Real underspend</v>
          </cell>
        </row>
        <row r="166">
          <cell r="M166" t="str">
            <v xml:space="preserve">4. Overspend - permanent </v>
          </cell>
        </row>
        <row r="167">
          <cell r="M167" t="str">
            <v>5. Overspend - temporary</v>
          </cell>
        </row>
        <row r="168">
          <cell r="M168" t="str">
            <v>6.Other</v>
          </cell>
        </row>
      </sheetData>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QC"/>
      <sheetName val="BASIS OF EST - 1"/>
      <sheetName val="BASIS OF EST - 2"/>
      <sheetName val="AREAS"/>
      <sheetName val="ELEMENTS"/>
      <sheetName val="Fly"/>
      <sheetName val="Estimate"/>
      <sheetName val="STOP"/>
      <sheetName val="1-P&amp;G's"/>
      <sheetName val="1700"/>
      <sheetName val="2200"/>
      <sheetName val="3200"/>
      <sheetName val="3400"/>
      <sheetName val="3300"/>
      <sheetName val="3500"/>
      <sheetName val="3800"/>
      <sheetName val="4200"/>
      <sheetName val="6200"/>
      <sheetName val="6300"/>
      <sheetName val="6400"/>
      <sheetName val="7100"/>
      <sheetName val="SANS"/>
      <sheetName val="Summary"/>
      <sheetName val="BOQ"/>
      <sheetName val="Measurements"/>
      <sheetName val="ELEMENTS (3)"/>
      <sheetName val="Fees Cover"/>
      <sheetName val="Fees QC"/>
      <sheetName val="FEE CALC"/>
      <sheetName val="Monthly Cashflow"/>
      <sheetName val="2013Proj Man"/>
      <sheetName val="2013 FEE SCALES"/>
      <sheetName val="2013Str Fee Calc"/>
      <sheetName val="2013Fire Fee Calc"/>
      <sheetName val="2013Electr Fee Calc"/>
      <sheetName val="2013Mech Fee Calc "/>
      <sheetName val="Data"/>
      <sheetName val="Elec&amp;Mech"/>
      <sheetName val="2013Elec Eng"/>
      <sheetName val="2013Mech E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tomize Your Invoice"/>
      <sheetName val="Customize_Your_Invoice3"/>
      <sheetName val="Customize_Your_Invoice"/>
      <sheetName val="Customize_Your_Invoice1"/>
      <sheetName val="Customize_Your_Invoice2"/>
      <sheetName val="Customize_Your_Invoice5"/>
      <sheetName val="Customize_Your_Invoice4"/>
      <sheetName val="Customize_Your_Invoice7"/>
      <sheetName val="Customize_Your_Invoice6"/>
    </sheetNames>
    <sheetDataSet>
      <sheetData sheetId="0"/>
      <sheetData sheetId="1"/>
      <sheetData sheetId="2"/>
      <sheetData sheetId="3"/>
      <sheetData sheetId="4"/>
      <sheetData sheetId="5"/>
      <sheetData sheetId="6"/>
      <sheetData sheetId="7"/>
      <sheetData sheetId="8"/>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INV"/>
      <sheetName val="STOCK"/>
      <sheetName val="BEPLANNING"/>
      <sheetName val="DISPOSALS"/>
      <sheetName val="TRANSFERS"/>
    </sheetNames>
    <sheetDataSet>
      <sheetData sheetId="0" refreshError="1"/>
      <sheetData sheetId="1" refreshError="1"/>
      <sheetData sheetId="2" refreshError="1"/>
      <sheetData sheetId="3" refreshError="1"/>
      <sheetData sheetId="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 A"/>
      <sheetName val="PART B"/>
      <sheetName val="PART C"/>
      <sheetName val="SUMMARY"/>
      <sheetName val="E41"/>
      <sheetName val="G133"/>
      <sheetName val="VO"/>
      <sheetName val="SUMMARY OF VO"/>
      <sheetName val="Cover Page"/>
      <sheetName val="DIVIDER 1"/>
      <sheetName val="CAP01"/>
      <sheetName val="CAP01 NRB"/>
      <sheetName val="CAP01 CPT"/>
      <sheetName val="CAP01 EL"/>
      <sheetName val="DIVIDER 1 (2)"/>
      <sheetName val="FINAL CAP 01 A Consolidated (2)"/>
      <sheetName val="CAP 01 A NRB"/>
      <sheetName val="CAP 01 A CAPE TOWN"/>
      <sheetName val="CAP 01 A EAST LONDON "/>
      <sheetName val="DIVIDER 4 (2)"/>
      <sheetName val="Cashflow"/>
      <sheetName val="Cashflow NRB"/>
      <sheetName val="Cashflow CPT"/>
      <sheetName val="Cashflow EL"/>
      <sheetName val="DIVIDER 4 (3)"/>
      <sheetName val="SEIFSA Tables"/>
      <sheetName val="Post Tender"/>
      <sheetName val="Sheet1 (2)"/>
      <sheetName val="Sheet2"/>
      <sheetName val="DIVIDER 1 (3)"/>
      <sheetName val="DIVIDER 4"/>
      <sheetName val="Activity Schedule"/>
      <sheetName val="Sheet6"/>
      <sheetName val="Internal Costs"/>
      <sheetName val="PLANNING SCHEDULE"/>
      <sheetName val="GRAPH"/>
      <sheetName val="Sheet3"/>
      <sheetName val="PART_A"/>
      <sheetName val="PART_B"/>
      <sheetName val="PART_C"/>
      <sheetName val="SUMMARY_OF_VO"/>
      <sheetName val="Cover_Page"/>
      <sheetName val="DIVIDER_1"/>
      <sheetName val="CAP01_NRB"/>
      <sheetName val="CAP01_CPT"/>
      <sheetName val="CAP01_EL"/>
      <sheetName val="DIVIDER_1_(2)"/>
      <sheetName val="FINAL_CAP_01_A_Consolidated_(2)"/>
      <sheetName val="CAP_01_A_NRB"/>
      <sheetName val="CAP_01_A_CAPE_TOWN"/>
      <sheetName val="CAP_01_A_EAST_LONDON_"/>
      <sheetName val="DIVIDER_4_(2)"/>
      <sheetName val="Cashflow_NRB"/>
      <sheetName val="Cashflow_CPT"/>
      <sheetName val="Cashflow_EL"/>
      <sheetName val="DIVIDER_4_(3)"/>
      <sheetName val="SEIFSA_Tables"/>
      <sheetName val="Post_Tender"/>
      <sheetName val="Sheet1_(2)"/>
      <sheetName val="DIVIDER_1_(3)"/>
      <sheetName val="DIVIDER_4"/>
      <sheetName val="Activity_Schedule"/>
      <sheetName val="Internal_Costs"/>
      <sheetName val="PLANNING_SCHEDULE"/>
      <sheetName val="PART_A1"/>
      <sheetName val="PART_B1"/>
      <sheetName val="PART_C1"/>
      <sheetName val="SUMMARY_OF_VO1"/>
      <sheetName val="Cover_Page1"/>
      <sheetName val="DIVIDER_11"/>
      <sheetName val="CAP01_NRB1"/>
      <sheetName val="CAP01_CPT1"/>
      <sheetName val="CAP01_EL1"/>
      <sheetName val="DIVIDER_1_(2)1"/>
      <sheetName val="FINAL_CAP_01_A_Consolidated_(21"/>
      <sheetName val="CAP_01_A_NRB1"/>
      <sheetName val="CAP_01_A_CAPE_TOWN1"/>
      <sheetName val="CAP_01_A_EAST_LONDON_1"/>
      <sheetName val="DIVIDER_4_(2)1"/>
      <sheetName val="Cashflow_NRB1"/>
      <sheetName val="Cashflow_CPT1"/>
      <sheetName val="Cashflow_EL1"/>
      <sheetName val="DIVIDER_4_(3)1"/>
      <sheetName val="SEIFSA_Tables1"/>
      <sheetName val="Post_Tender1"/>
      <sheetName val="Sheet1_(2)1"/>
      <sheetName val="DIVIDER_1_(3)1"/>
      <sheetName val="DIVIDER_41"/>
      <sheetName val="Activity_Schedule1"/>
      <sheetName val="Internal_Costs1"/>
      <sheetName val="PLANNING_SCHEDULE1"/>
      <sheetName val="PART_A2"/>
      <sheetName val="PART_B2"/>
      <sheetName val="PART_C2"/>
      <sheetName val="SUMMARY_OF_VO2"/>
      <sheetName val="Cover_Page2"/>
      <sheetName val="DIVIDER_12"/>
      <sheetName val="CAP01_NRB2"/>
      <sheetName val="CAP01_CPT2"/>
      <sheetName val="CAP01_EL2"/>
      <sheetName val="DIVIDER_1_(2)2"/>
      <sheetName val="FINAL_CAP_01_A_Consolidated_(22"/>
      <sheetName val="CAP_01_A_NRB2"/>
      <sheetName val="CAP_01_A_CAPE_TOWN2"/>
      <sheetName val="CAP_01_A_EAST_LONDON_2"/>
      <sheetName val="DIVIDER_4_(2)2"/>
      <sheetName val="Cashflow_NRB2"/>
      <sheetName val="Cashflow_CPT2"/>
      <sheetName val="Cashflow_EL2"/>
      <sheetName val="DIVIDER_4_(3)2"/>
      <sheetName val="SEIFSA_Tables2"/>
      <sheetName val="Post_Tender2"/>
      <sheetName val="Sheet1_(2)2"/>
      <sheetName val="DIVIDER_1_(3)2"/>
      <sheetName val="DIVIDER_42"/>
      <sheetName val="Activity_Schedule2"/>
      <sheetName val="Internal_Costs2"/>
      <sheetName val="PLANNING_SCHEDULE2"/>
      <sheetName val="PART_A3"/>
      <sheetName val="PART_B3"/>
      <sheetName val="PART_C3"/>
      <sheetName val="SUMMARY_OF_VO3"/>
      <sheetName val="Cover_Page3"/>
      <sheetName val="DIVIDER_13"/>
      <sheetName val="CAP01_NRB3"/>
      <sheetName val="CAP01_CPT3"/>
      <sheetName val="CAP01_EL3"/>
      <sheetName val="DIVIDER_1_(2)3"/>
      <sheetName val="FINAL_CAP_01_A_Consolidated_(23"/>
      <sheetName val="CAP_01_A_NRB3"/>
      <sheetName val="CAP_01_A_CAPE_TOWN3"/>
      <sheetName val="CAP_01_A_EAST_LONDON_3"/>
      <sheetName val="DIVIDER_4_(2)3"/>
      <sheetName val="Cashflow_NRB3"/>
      <sheetName val="Cashflow_CPT3"/>
      <sheetName val="Cashflow_EL3"/>
      <sheetName val="DIVIDER_4_(3)3"/>
      <sheetName val="SEIFSA_Tables3"/>
      <sheetName val="Post_Tender3"/>
      <sheetName val="Sheet1_(2)3"/>
      <sheetName val="DIVIDER_1_(3)3"/>
      <sheetName val="DIVIDER_43"/>
      <sheetName val="Activity_Schedule3"/>
      <sheetName val="Internal_Costs3"/>
      <sheetName val="PLANNING_SCHEDULE3"/>
      <sheetName val="PART_A5"/>
      <sheetName val="PART_B5"/>
      <sheetName val="PART_C5"/>
      <sheetName val="SUMMARY_OF_VO5"/>
      <sheetName val="Cover_Page5"/>
      <sheetName val="DIVIDER_15"/>
      <sheetName val="CAP01_NRB5"/>
      <sheetName val="CAP01_CPT5"/>
      <sheetName val="CAP01_EL5"/>
      <sheetName val="DIVIDER_1_(2)5"/>
      <sheetName val="FINAL_CAP_01_A_Consolidated_(25"/>
      <sheetName val="CAP_01_A_NRB5"/>
      <sheetName val="CAP_01_A_CAPE_TOWN5"/>
      <sheetName val="CAP_01_A_EAST_LONDON_5"/>
      <sheetName val="DIVIDER_4_(2)5"/>
      <sheetName val="Cashflow_NRB5"/>
      <sheetName val="Cashflow_CPT5"/>
      <sheetName val="Cashflow_EL5"/>
      <sheetName val="DIVIDER_4_(3)5"/>
      <sheetName val="SEIFSA_Tables5"/>
      <sheetName val="Post_Tender5"/>
      <sheetName val="Sheet1_(2)5"/>
      <sheetName val="DIVIDER_1_(3)5"/>
      <sheetName val="DIVIDER_45"/>
      <sheetName val="Activity_Schedule5"/>
      <sheetName val="Internal_Costs5"/>
      <sheetName val="PLANNING_SCHEDULE5"/>
      <sheetName val="PART_A4"/>
      <sheetName val="PART_B4"/>
      <sheetName val="PART_C4"/>
      <sheetName val="SUMMARY_OF_VO4"/>
      <sheetName val="Cover_Page4"/>
      <sheetName val="DIVIDER_14"/>
      <sheetName val="CAP01_NRB4"/>
      <sheetName val="CAP01_CPT4"/>
      <sheetName val="CAP01_EL4"/>
      <sheetName val="DIVIDER_1_(2)4"/>
      <sheetName val="FINAL_CAP_01_A_Consolidated_(24"/>
      <sheetName val="CAP_01_A_NRB4"/>
      <sheetName val="CAP_01_A_CAPE_TOWN4"/>
      <sheetName val="CAP_01_A_EAST_LONDON_4"/>
      <sheetName val="DIVIDER_4_(2)4"/>
      <sheetName val="Cashflow_NRB4"/>
      <sheetName val="Cashflow_CPT4"/>
      <sheetName val="Cashflow_EL4"/>
      <sheetName val="DIVIDER_4_(3)4"/>
      <sheetName val="SEIFSA_Tables4"/>
      <sheetName val="Post_Tender4"/>
      <sheetName val="Sheet1_(2)4"/>
      <sheetName val="DIVIDER_1_(3)4"/>
      <sheetName val="DIVIDER_44"/>
      <sheetName val="Activity_Schedule4"/>
      <sheetName val="Internal_Costs4"/>
      <sheetName val="PLANNING_SCHEDULE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 sht"/>
      <sheetName val="MATERIAL"/>
      <sheetName val="LABOUR"/>
      <sheetName val="B of Q Rands"/>
      <sheetName val="P &amp; G's - PM"/>
      <sheetName val="P &amp; G's - SE Elec"/>
      <sheetName val="P &amp; G's - SE Civil"/>
      <sheetName val="Annex 1"/>
      <sheetName val="Project Financials"/>
      <sheetName val="EVA Calc"/>
      <sheetName val="Data Input Form"/>
      <sheetName val="Tender Check List"/>
      <sheetName val="Project"/>
      <sheetName val="Bokamoso"/>
      <sheetName val="De Wildt "/>
      <sheetName val="Greefspan"/>
      <sheetName val="Bokamoso (2)"/>
      <sheetName val="De Wildt  (2)"/>
      <sheetName val="Greefspan (2)"/>
      <sheetName val="Schedules"/>
      <sheetName val="Tender QA"/>
      <sheetName val="B of Q Foreign Currrency"/>
      <sheetName val="Input Sheet"/>
      <sheetName val="FRM RM 1984"/>
      <sheetName val="Civil BOQ"/>
      <sheetName val="Formwork Access scaffolding"/>
      <sheetName val="Bases"/>
      <sheetName val="Transformer screed"/>
      <sheetName val="Transformer bay"/>
      <sheetName val="Cable trenching"/>
      <sheetName val="Demolition"/>
      <sheetName val="Building Electrics"/>
      <sheetName val="WBS Summury"/>
      <sheetName val="WBS Elements"/>
      <sheetName val="Win-Loss Analysis"/>
      <sheetName val="Annex 2"/>
      <sheetName val="Bid Opening resul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URES"/>
      <sheetName val="COVER"/>
      <sheetName val="QC (VIAB)"/>
      <sheetName val="NOTES"/>
      <sheetName val="PROJECT SPEC"/>
      <sheetName val="ASSUMPTIONS"/>
      <sheetName val="EXCLUSIONS"/>
      <sheetName val="LAND"/>
      <sheetName val="AREAS"/>
      <sheetName val="CAPEX (CJB)"/>
      <sheetName val="FORECAST CAPEX CASHFLOW"/>
      <sheetName val="RENTAL INCOME"/>
      <sheetName val="Income &amp; Expenses"/>
      <sheetName val="QC (EST)"/>
      <sheetName val="Constr CF"/>
      <sheetName val="ESTIMATE SUMMARY"/>
      <sheetName val="BULK EARTHWORKS"/>
      <sheetName val="SITE PREP (HOTEL)"/>
      <sheetName val="BULK SERVICES"/>
      <sheetName val="EXTERNAL WORKS"/>
      <sheetName val="EXTERNAL ROADWORKS"/>
      <sheetName val="ROAD BRIDGE"/>
      <sheetName val="PEDESTRIAN BRIDGE"/>
      <sheetName val="OPEN PARKING"/>
      <sheetName val="RECEIVING YARDS"/>
      <sheetName val="COVERED PARKING"/>
      <sheetName val="SIDEWALKS"/>
      <sheetName val="SIDEWALKS (OUTSIDE BOUNDARY)"/>
      <sheetName val="COVERED WALKWAYS"/>
      <sheetName val="RETAIL"/>
      <sheetName val="MALL BRIDGE SLAB"/>
      <sheetName val="CINEMA SHELL"/>
      <sheetName val="RATES"/>
      <sheetName val="CASHFLOW CODES"/>
      <sheetName val="STEEL"/>
      <sheetName val="BOQ SUMMARY"/>
      <sheetName val="MEASUREMENTS"/>
      <sheetName val="INCOME (RENTAL)"/>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Rate "/>
      <sheetName val="Estimate Summary"/>
      <sheetName val="Prime Costs"/>
      <sheetName val="Pricing Schedule"/>
      <sheetName val="Notes"/>
      <sheetName val="Schedule Summary"/>
      <sheetName val="Location Summary"/>
      <sheetName val="Trade Summary"/>
      <sheetName val="Staffing Sheet"/>
      <sheetName val="Sectional Listings"/>
    </sheetNames>
    <sheetDataSet>
      <sheetData sheetId="0">
        <row r="4">
          <cell r="A4" t="str">
            <v>Function Code</v>
          </cell>
          <cell r="B4" t="str">
            <v>Room Type</v>
          </cell>
          <cell r="C4" t="str">
            <v>Location</v>
          </cell>
          <cell r="D4" t="str">
            <v xml:space="preserve">Area Code </v>
          </cell>
          <cell r="E4" t="str">
            <v>CompRate</v>
          </cell>
        </row>
        <row r="5">
          <cell r="A5" t="str">
            <v>000</v>
          </cell>
          <cell r="B5" t="str">
            <v>Track Area</v>
          </cell>
          <cell r="C5" t="str">
            <v>Track Area-Single Line Road</v>
          </cell>
          <cell r="D5" t="str">
            <v>CC7</v>
          </cell>
          <cell r="E5">
            <v>0</v>
          </cell>
        </row>
        <row r="6">
          <cell r="A6" t="str">
            <v>001</v>
          </cell>
          <cell r="B6" t="str">
            <v>Ticket Hall</v>
          </cell>
          <cell r="C6" t="str">
            <v>Ticket Hall</v>
          </cell>
          <cell r="D6" t="str">
            <v>CC4</v>
          </cell>
          <cell r="E6">
            <v>323.20999999999998</v>
          </cell>
        </row>
        <row r="7">
          <cell r="A7" t="str">
            <v>011</v>
          </cell>
          <cell r="B7" t="str">
            <v>Ticket Office</v>
          </cell>
          <cell r="C7" t="str">
            <v>Ticket Office-UTS</v>
          </cell>
          <cell r="D7" t="str">
            <v>CC5</v>
          </cell>
          <cell r="E7">
            <v>541.87</v>
          </cell>
        </row>
        <row r="8">
          <cell r="A8" t="str">
            <v>021</v>
          </cell>
          <cell r="B8" t="str">
            <v>POM</v>
          </cell>
          <cell r="C8" t="str">
            <v>Ticket Office-POM Enclosure</v>
          </cell>
          <cell r="D8" t="str">
            <v>CC5</v>
          </cell>
          <cell r="E8">
            <v>414.11</v>
          </cell>
        </row>
        <row r="9">
          <cell r="A9" t="str">
            <v>031</v>
          </cell>
          <cell r="B9" t="str">
            <v>Mess  Room</v>
          </cell>
          <cell r="C9" t="str">
            <v>Ticket Office-Mess Room</v>
          </cell>
          <cell r="D9" t="str">
            <v>CC8</v>
          </cell>
          <cell r="E9">
            <v>493.55</v>
          </cell>
        </row>
        <row r="10">
          <cell r="A10" t="str">
            <v>036</v>
          </cell>
          <cell r="B10" t="str">
            <v>Toilet</v>
          </cell>
          <cell r="C10" t="str">
            <v>Ticket Office-Toilet</v>
          </cell>
          <cell r="D10" t="str">
            <v>CCA</v>
          </cell>
          <cell r="E10">
            <v>590.71</v>
          </cell>
        </row>
        <row r="11">
          <cell r="A11" t="str">
            <v>041</v>
          </cell>
          <cell r="B11" t="str">
            <v>Canteen</v>
          </cell>
          <cell r="C11" t="str">
            <v>Canteen-Eating Area</v>
          </cell>
          <cell r="D11" t="str">
            <v>CC8</v>
          </cell>
          <cell r="E11">
            <v>846.98</v>
          </cell>
        </row>
        <row r="12">
          <cell r="A12" t="str">
            <v>044</v>
          </cell>
          <cell r="B12" t="str">
            <v>Canteen</v>
          </cell>
          <cell r="C12" t="str">
            <v>Canteen-Lounge Area</v>
          </cell>
          <cell r="D12" t="str">
            <v>CC8</v>
          </cell>
          <cell r="E12">
            <v>846.98</v>
          </cell>
        </row>
        <row r="13">
          <cell r="A13" t="str">
            <v>047</v>
          </cell>
          <cell r="B13" t="str">
            <v>Kitchen</v>
          </cell>
          <cell r="C13" t="str">
            <v>Canteen-Kitchen</v>
          </cell>
          <cell r="D13" t="str">
            <v>CC8</v>
          </cell>
          <cell r="E13">
            <v>312.02999999999997</v>
          </cell>
        </row>
        <row r="14">
          <cell r="A14" t="str">
            <v>050</v>
          </cell>
          <cell r="B14" t="str">
            <v>Store</v>
          </cell>
          <cell r="C14" t="str">
            <v>Canteen-Larder</v>
          </cell>
          <cell r="D14" t="str">
            <v>CC8</v>
          </cell>
          <cell r="E14">
            <v>466.64</v>
          </cell>
        </row>
        <row r="15">
          <cell r="A15" t="str">
            <v>053</v>
          </cell>
          <cell r="B15" t="str">
            <v>Mess  Room</v>
          </cell>
          <cell r="C15" t="str">
            <v>Canteen-Staff Mess Room</v>
          </cell>
          <cell r="D15" t="str">
            <v>CC8</v>
          </cell>
          <cell r="E15">
            <v>431.63</v>
          </cell>
        </row>
        <row r="16">
          <cell r="A16" t="str">
            <v>056</v>
          </cell>
          <cell r="B16" t="str">
            <v>Toilet</v>
          </cell>
          <cell r="C16" t="str">
            <v>Canteen-Staff Toilet</v>
          </cell>
          <cell r="D16" t="str">
            <v>CCA</v>
          </cell>
          <cell r="E16">
            <v>590.71</v>
          </cell>
        </row>
        <row r="17">
          <cell r="A17" t="str">
            <v>061</v>
          </cell>
          <cell r="B17" t="str">
            <v>Car Park</v>
          </cell>
          <cell r="C17" t="str">
            <v>Car Park- Public</v>
          </cell>
          <cell r="D17" t="str">
            <v>CCG</v>
          </cell>
          <cell r="E17">
            <v>0</v>
          </cell>
        </row>
        <row r="18">
          <cell r="A18" t="str">
            <v>066</v>
          </cell>
          <cell r="B18" t="str">
            <v>Car Park</v>
          </cell>
          <cell r="C18" t="str">
            <v>Car-Park-Staff</v>
          </cell>
          <cell r="D18" t="str">
            <v>CCG</v>
          </cell>
          <cell r="E18">
            <v>0</v>
          </cell>
        </row>
        <row r="19">
          <cell r="A19" t="str">
            <v>071</v>
          </cell>
          <cell r="B19" t="str">
            <v>Circulation Area</v>
          </cell>
          <cell r="C19" t="str">
            <v>Circulation Area</v>
          </cell>
          <cell r="D19" t="str">
            <v>CCE</v>
          </cell>
          <cell r="E19">
            <v>315.43</v>
          </cell>
        </row>
        <row r="20">
          <cell r="A20" t="str">
            <v>081</v>
          </cell>
          <cell r="B20" t="str">
            <v>Lobby</v>
          </cell>
          <cell r="C20" t="str">
            <v>Lobby</v>
          </cell>
          <cell r="D20" t="str">
            <v>CCE</v>
          </cell>
          <cell r="E20">
            <v>1044.4000000000001</v>
          </cell>
        </row>
        <row r="21">
          <cell r="A21" t="str">
            <v>111</v>
          </cell>
          <cell r="B21" t="str">
            <v>Office</v>
          </cell>
          <cell r="C21" t="str">
            <v>Travel Information Centre-Office</v>
          </cell>
          <cell r="D21" t="str">
            <v>CC5</v>
          </cell>
          <cell r="E21">
            <v>364.47</v>
          </cell>
        </row>
        <row r="22">
          <cell r="A22" t="str">
            <v>113</v>
          </cell>
          <cell r="B22" t="str">
            <v>Store</v>
          </cell>
          <cell r="C22" t="str">
            <v>Travel Information Centre-Store</v>
          </cell>
          <cell r="D22" t="str">
            <v>CC5</v>
          </cell>
          <cell r="E22">
            <v>364.47</v>
          </cell>
        </row>
        <row r="23">
          <cell r="A23" t="str">
            <v>117</v>
          </cell>
          <cell r="B23" t="str">
            <v>Mess  Room</v>
          </cell>
          <cell r="C23" t="str">
            <v>Travel Information Centre-Mess Room</v>
          </cell>
          <cell r="D23" t="str">
            <v>CC8</v>
          </cell>
          <cell r="E23">
            <v>364.47</v>
          </cell>
        </row>
        <row r="24">
          <cell r="A24" t="str">
            <v>119</v>
          </cell>
          <cell r="B24" t="str">
            <v>Toilet</v>
          </cell>
          <cell r="C24" t="str">
            <v>Travel Information Centre-Toilet</v>
          </cell>
          <cell r="D24" t="str">
            <v>CCA</v>
          </cell>
          <cell r="E24">
            <v>590.71</v>
          </cell>
        </row>
        <row r="25">
          <cell r="A25" t="str">
            <v>121</v>
          </cell>
          <cell r="B25" t="str">
            <v>Platform Invert</v>
          </cell>
          <cell r="C25" t="str">
            <v>Platform Invert</v>
          </cell>
          <cell r="D25" t="str">
            <v>CC7</v>
          </cell>
          <cell r="E25">
            <v>0</v>
          </cell>
        </row>
        <row r="26">
          <cell r="A26" t="str">
            <v>131</v>
          </cell>
          <cell r="B26" t="str">
            <v>Machine Room</v>
          </cell>
          <cell r="C26" t="str">
            <v>Lift Machine Room/Lift Pump Room</v>
          </cell>
          <cell r="D26" t="str">
            <v>CCF</v>
          </cell>
          <cell r="E26">
            <v>141.11000000000001</v>
          </cell>
        </row>
        <row r="27">
          <cell r="A27" t="str">
            <v>136</v>
          </cell>
          <cell r="B27" t="str">
            <v>Lift Shaft</v>
          </cell>
          <cell r="C27" t="str">
            <v>Lift Shaft &amp; Pit</v>
          </cell>
          <cell r="D27" t="str">
            <v>CCB</v>
          </cell>
          <cell r="E27">
            <v>141.11000000000001</v>
          </cell>
        </row>
        <row r="28">
          <cell r="A28" t="str">
            <v>141</v>
          </cell>
          <cell r="B28" t="str">
            <v>Escalator</v>
          </cell>
          <cell r="C28" t="str">
            <v>Escalators-Public Areas (Over)</v>
          </cell>
          <cell r="D28" t="str">
            <v>CCB</v>
          </cell>
          <cell r="E28">
            <v>150</v>
          </cell>
        </row>
        <row r="29">
          <cell r="A29" t="str">
            <v>151</v>
          </cell>
          <cell r="B29" t="str">
            <v>UMC</v>
          </cell>
          <cell r="C29" t="str">
            <v>Escalators-Machine Chambers (Upper) UMC</v>
          </cell>
          <cell r="D29" t="str">
            <v>CCF</v>
          </cell>
          <cell r="E29">
            <v>148.61000000000001</v>
          </cell>
        </row>
        <row r="30">
          <cell r="A30" t="str">
            <v>161</v>
          </cell>
          <cell r="B30" t="str">
            <v>LMC</v>
          </cell>
          <cell r="C30" t="str">
            <v>Escalators-Maching Chambers (Lower) LMC</v>
          </cell>
          <cell r="D30" t="str">
            <v>CCF</v>
          </cell>
          <cell r="E30">
            <v>59.77</v>
          </cell>
        </row>
        <row r="31">
          <cell r="A31" t="str">
            <v>171</v>
          </cell>
          <cell r="B31" t="str">
            <v>Escalator Shaft</v>
          </cell>
          <cell r="C31" t="str">
            <v>Escalators-Chamber/Shaft</v>
          </cell>
          <cell r="D31" t="str">
            <v>CCB</v>
          </cell>
          <cell r="E31">
            <v>60</v>
          </cell>
        </row>
        <row r="32">
          <cell r="A32" t="str">
            <v>181</v>
          </cell>
          <cell r="B32" t="str">
            <v>Station Forecourt</v>
          </cell>
          <cell r="C32" t="str">
            <v>Station Forecourt</v>
          </cell>
          <cell r="D32" t="str">
            <v>CCG</v>
          </cell>
          <cell r="E32">
            <v>0</v>
          </cell>
        </row>
        <row r="33">
          <cell r="A33" t="str">
            <v>186</v>
          </cell>
          <cell r="B33" t="str">
            <v>Station Entrance</v>
          </cell>
          <cell r="C33" t="str">
            <v>Station Entrance</v>
          </cell>
          <cell r="D33" t="str">
            <v>CCG</v>
          </cell>
          <cell r="E33">
            <v>350</v>
          </cell>
        </row>
        <row r="34">
          <cell r="A34" t="str">
            <v>196</v>
          </cell>
          <cell r="B34" t="str">
            <v>Footpath</v>
          </cell>
          <cell r="C34" t="str">
            <v>Footpath</v>
          </cell>
          <cell r="D34" t="str">
            <v>CCG</v>
          </cell>
          <cell r="E34">
            <v>0</v>
          </cell>
        </row>
        <row r="35">
          <cell r="A35" t="str">
            <v>201</v>
          </cell>
          <cell r="B35" t="str">
            <v>Passage</v>
          </cell>
          <cell r="C35" t="str">
            <v>Passage-Public</v>
          </cell>
          <cell r="D35" t="str">
            <v>CCE</v>
          </cell>
          <cell r="E35">
            <v>183.31</v>
          </cell>
        </row>
        <row r="36">
          <cell r="A36" t="str">
            <v>236</v>
          </cell>
          <cell r="B36" t="str">
            <v>Passage</v>
          </cell>
          <cell r="C36" t="str">
            <v>Passage-Private</v>
          </cell>
          <cell r="D36" t="str">
            <v>CCE</v>
          </cell>
          <cell r="E36">
            <v>376.37</v>
          </cell>
        </row>
        <row r="37">
          <cell r="A37" t="str">
            <v>261</v>
          </cell>
          <cell r="B37" t="str">
            <v>Platform</v>
          </cell>
          <cell r="C37" t="str">
            <v>Platform</v>
          </cell>
          <cell r="D37" t="str">
            <v>CC7</v>
          </cell>
          <cell r="E37">
            <v>253.21</v>
          </cell>
        </row>
        <row r="38">
          <cell r="A38" t="str">
            <v>281</v>
          </cell>
          <cell r="B38" t="str">
            <v>Office</v>
          </cell>
          <cell r="C38" t="str">
            <v>Station Supervisors Office (SSO)</v>
          </cell>
          <cell r="D38" t="str">
            <v>CC5</v>
          </cell>
          <cell r="E38">
            <v>335.94</v>
          </cell>
        </row>
        <row r="39">
          <cell r="A39" t="str">
            <v>291</v>
          </cell>
          <cell r="B39" t="str">
            <v>Office</v>
          </cell>
          <cell r="C39" t="str">
            <v>DTM/DSM Office</v>
          </cell>
          <cell r="D39" t="str">
            <v>CC5</v>
          </cell>
          <cell r="E39">
            <v>300</v>
          </cell>
        </row>
        <row r="40">
          <cell r="A40" t="str">
            <v>301</v>
          </cell>
          <cell r="B40" t="str">
            <v>Office</v>
          </cell>
          <cell r="C40" t="str">
            <v>GSM Group Station Managers Office</v>
          </cell>
          <cell r="D40" t="str">
            <v>CC5</v>
          </cell>
          <cell r="E40">
            <v>350</v>
          </cell>
        </row>
        <row r="41">
          <cell r="A41" t="str">
            <v>306</v>
          </cell>
          <cell r="B41" t="str">
            <v>Office</v>
          </cell>
          <cell r="C41" t="str">
            <v>Area Managers Office (AMO)</v>
          </cell>
          <cell r="D41" t="str">
            <v>CC5</v>
          </cell>
          <cell r="E41">
            <v>350</v>
          </cell>
        </row>
        <row r="42">
          <cell r="A42" t="str">
            <v>311</v>
          </cell>
          <cell r="B42" t="str">
            <v>Office</v>
          </cell>
          <cell r="C42" t="str">
            <v>Clerk Office</v>
          </cell>
          <cell r="D42" t="str">
            <v>CC5</v>
          </cell>
          <cell r="E42">
            <v>360</v>
          </cell>
        </row>
        <row r="43">
          <cell r="A43" t="str">
            <v>316</v>
          </cell>
          <cell r="B43" t="str">
            <v>Locker Room</v>
          </cell>
          <cell r="C43" t="str">
            <v>Locker Room</v>
          </cell>
          <cell r="D43" t="str">
            <v>CC8</v>
          </cell>
          <cell r="E43">
            <v>233.65</v>
          </cell>
        </row>
        <row r="44">
          <cell r="A44" t="str">
            <v>331</v>
          </cell>
          <cell r="B44" t="str">
            <v>Mess  Room</v>
          </cell>
          <cell r="C44" t="str">
            <v>Uniform Staff Mess Room</v>
          </cell>
          <cell r="D44" t="str">
            <v>CC8</v>
          </cell>
          <cell r="E44">
            <v>360.92</v>
          </cell>
        </row>
        <row r="45">
          <cell r="A45" t="str">
            <v>341</v>
          </cell>
          <cell r="B45" t="str">
            <v>Mess  Room</v>
          </cell>
          <cell r="C45" t="str">
            <v>Station Supervisors Mess Room</v>
          </cell>
          <cell r="D45" t="str">
            <v>CC8</v>
          </cell>
          <cell r="E45">
            <v>559.57000000000005</v>
          </cell>
        </row>
        <row r="46">
          <cell r="A46" t="str">
            <v>351</v>
          </cell>
          <cell r="B46" t="str">
            <v>Mess  Room</v>
          </cell>
          <cell r="C46" t="str">
            <v>DTM/DSM Mess Room</v>
          </cell>
          <cell r="D46" t="str">
            <v>CC8</v>
          </cell>
          <cell r="E46">
            <v>360.92</v>
          </cell>
        </row>
        <row r="47">
          <cell r="A47" t="str">
            <v>361</v>
          </cell>
          <cell r="B47" t="str">
            <v>Mess  Room</v>
          </cell>
          <cell r="C47" t="str">
            <v>GSM Mess Room</v>
          </cell>
          <cell r="D47" t="str">
            <v>CC8</v>
          </cell>
          <cell r="E47">
            <v>493.55</v>
          </cell>
        </row>
        <row r="48">
          <cell r="A48" t="str">
            <v>366</v>
          </cell>
          <cell r="B48" t="str">
            <v>Mess  Room</v>
          </cell>
          <cell r="C48" t="str">
            <v>Area Manager Mess Room</v>
          </cell>
          <cell r="D48" t="str">
            <v>CC8</v>
          </cell>
          <cell r="E48">
            <v>280.23</v>
          </cell>
        </row>
        <row r="49">
          <cell r="A49" t="str">
            <v>371</v>
          </cell>
          <cell r="B49" t="str">
            <v>Store</v>
          </cell>
          <cell r="C49" t="str">
            <v>LUL Engineering Accommodation/Stores</v>
          </cell>
          <cell r="D49" t="str">
            <v>CC5</v>
          </cell>
          <cell r="E49">
            <v>365</v>
          </cell>
        </row>
        <row r="50">
          <cell r="A50" t="str">
            <v>396</v>
          </cell>
          <cell r="B50" t="str">
            <v>SVC</v>
          </cell>
          <cell r="C50" t="str">
            <v>Fire Department Room/SVC</v>
          </cell>
          <cell r="D50" t="str">
            <v>CCF</v>
          </cell>
          <cell r="E50">
            <v>380</v>
          </cell>
        </row>
        <row r="51">
          <cell r="A51" t="str">
            <v>401</v>
          </cell>
          <cell r="B51" t="str">
            <v>Bin Store</v>
          </cell>
          <cell r="C51" t="str">
            <v>Bin Store</v>
          </cell>
          <cell r="D51" t="str">
            <v>CC5</v>
          </cell>
          <cell r="E51">
            <v>225.7</v>
          </cell>
        </row>
        <row r="52">
          <cell r="A52" t="str">
            <v>406</v>
          </cell>
          <cell r="B52" t="str">
            <v>Sink Room</v>
          </cell>
          <cell r="C52" t="str">
            <v xml:space="preserve">Cleaning Accommodation Store/Sink Room </v>
          </cell>
          <cell r="D52" t="str">
            <v>CC8</v>
          </cell>
          <cell r="E52">
            <v>360.3</v>
          </cell>
        </row>
        <row r="53">
          <cell r="A53" t="str">
            <v>411</v>
          </cell>
          <cell r="B53" t="str">
            <v>Store</v>
          </cell>
          <cell r="C53" t="str">
            <v>Station Store</v>
          </cell>
          <cell r="D53" t="str">
            <v>CC5</v>
          </cell>
          <cell r="E53">
            <v>252.47</v>
          </cell>
        </row>
        <row r="54">
          <cell r="A54" t="str">
            <v>416</v>
          </cell>
          <cell r="B54" t="str">
            <v>Toilet</v>
          </cell>
          <cell r="C54" t="str">
            <v>Toilets-Staff/Shower/Wash Room</v>
          </cell>
          <cell r="D54" t="str">
            <v>CCA</v>
          </cell>
          <cell r="E54">
            <v>592.84</v>
          </cell>
        </row>
        <row r="55">
          <cell r="A55" t="str">
            <v>426</v>
          </cell>
          <cell r="B55" t="str">
            <v>Toilet</v>
          </cell>
          <cell r="C55" t="str">
            <v>Toilets-Public</v>
          </cell>
          <cell r="D55" t="str">
            <v>CCA</v>
          </cell>
          <cell r="E55">
            <v>496.67</v>
          </cell>
        </row>
        <row r="56">
          <cell r="A56" t="str">
            <v>436</v>
          </cell>
          <cell r="B56" t="str">
            <v>Waiting Room</v>
          </cell>
          <cell r="C56" t="str">
            <v>Waiting room</v>
          </cell>
          <cell r="D56" t="str">
            <v>CCE</v>
          </cell>
          <cell r="E56">
            <v>296</v>
          </cell>
        </row>
        <row r="57">
          <cell r="A57" t="str">
            <v>446</v>
          </cell>
          <cell r="B57" t="str">
            <v>Cycle Shed</v>
          </cell>
          <cell r="C57" t="str">
            <v>Cycle Shed</v>
          </cell>
          <cell r="D57" t="str">
            <v>CCG</v>
          </cell>
          <cell r="E57">
            <v>0</v>
          </cell>
        </row>
        <row r="58">
          <cell r="A58" t="str">
            <v>451</v>
          </cell>
          <cell r="B58" t="str">
            <v>Tenancy</v>
          </cell>
          <cell r="C58" t="str">
            <v>Tennant Permises/ATM</v>
          </cell>
          <cell r="D58" t="str">
            <v>GE1</v>
          </cell>
          <cell r="E58">
            <v>0</v>
          </cell>
        </row>
        <row r="59">
          <cell r="A59" t="str">
            <v>481</v>
          </cell>
          <cell r="B59" t="str">
            <v>Sundry Room</v>
          </cell>
          <cell r="C59" t="str">
            <v>Other Sundry Room/hut</v>
          </cell>
          <cell r="D59" t="str">
            <v>CCF</v>
          </cell>
          <cell r="E59">
            <v>233.65</v>
          </cell>
        </row>
        <row r="60">
          <cell r="A60" t="str">
            <v>501</v>
          </cell>
          <cell r="B60" t="str">
            <v>Office</v>
          </cell>
          <cell r="C60" t="str">
            <v>BT police-Office</v>
          </cell>
          <cell r="D60" t="str">
            <v>CC5</v>
          </cell>
          <cell r="E60">
            <v>360</v>
          </cell>
        </row>
        <row r="61">
          <cell r="A61" t="str">
            <v>511</v>
          </cell>
          <cell r="B61" t="str">
            <v>Passage</v>
          </cell>
          <cell r="C61" t="str">
            <v>BT Police-Passage</v>
          </cell>
          <cell r="D61" t="str">
            <v>CCE</v>
          </cell>
          <cell r="E61">
            <v>344</v>
          </cell>
        </row>
        <row r="62">
          <cell r="A62" t="str">
            <v>521</v>
          </cell>
          <cell r="B62" t="str">
            <v>Police Cells</v>
          </cell>
          <cell r="C62" t="str">
            <v>BT Police-Cells</v>
          </cell>
          <cell r="D62" t="str">
            <v>CC5</v>
          </cell>
          <cell r="E62">
            <v>323</v>
          </cell>
        </row>
        <row r="63">
          <cell r="A63" t="str">
            <v>531</v>
          </cell>
          <cell r="B63" t="str">
            <v>Booking Office</v>
          </cell>
          <cell r="C63" t="str">
            <v>Booking-on-Point</v>
          </cell>
          <cell r="D63" t="str">
            <v>CC5</v>
          </cell>
          <cell r="E63">
            <v>360</v>
          </cell>
        </row>
        <row r="64">
          <cell r="A64" t="str">
            <v>536</v>
          </cell>
          <cell r="B64" t="str">
            <v>Office</v>
          </cell>
          <cell r="C64" t="str">
            <v>Yard Master Office</v>
          </cell>
          <cell r="D64" t="str">
            <v>CC5</v>
          </cell>
          <cell r="E64">
            <v>360</v>
          </cell>
        </row>
        <row r="65">
          <cell r="A65" t="str">
            <v>546</v>
          </cell>
          <cell r="B65" t="str">
            <v>Shunters Cabin</v>
          </cell>
          <cell r="C65" t="str">
            <v>Shunters Cabin</v>
          </cell>
          <cell r="D65" t="str">
            <v>CC8</v>
          </cell>
          <cell r="E65">
            <v>233.65</v>
          </cell>
        </row>
        <row r="66">
          <cell r="A66" t="str">
            <v>551</v>
          </cell>
          <cell r="B66" t="str">
            <v>Yard</v>
          </cell>
          <cell r="C66" t="str">
            <v>Yard/Siding Roof/Landing</v>
          </cell>
          <cell r="D66" t="str">
            <v>CCG</v>
          </cell>
          <cell r="E66">
            <v>102</v>
          </cell>
        </row>
        <row r="67">
          <cell r="A67" t="str">
            <v>561</v>
          </cell>
          <cell r="B67" t="str">
            <v>Depot Shed</v>
          </cell>
          <cell r="C67" t="str">
            <v>Depot Shed</v>
          </cell>
          <cell r="D67" t="str">
            <v>CCG</v>
          </cell>
          <cell r="E67">
            <v>233.65</v>
          </cell>
        </row>
        <row r="68">
          <cell r="A68" t="str">
            <v>571</v>
          </cell>
          <cell r="B68" t="str">
            <v>Store</v>
          </cell>
          <cell r="C68" t="str">
            <v>Issuing Store</v>
          </cell>
          <cell r="D68" t="str">
            <v>CCF</v>
          </cell>
          <cell r="E68">
            <v>252.47</v>
          </cell>
        </row>
        <row r="69">
          <cell r="A69" t="str">
            <v>576</v>
          </cell>
          <cell r="B69" t="str">
            <v>Stairs</v>
          </cell>
          <cell r="C69" t="str">
            <v>Stairs-Private</v>
          </cell>
          <cell r="D69" t="str">
            <v>CCC</v>
          </cell>
          <cell r="E69">
            <v>226.72</v>
          </cell>
        </row>
        <row r="70">
          <cell r="A70" t="str">
            <v>601</v>
          </cell>
          <cell r="B70" t="str">
            <v>Stairs</v>
          </cell>
          <cell r="C70" t="str">
            <v>Stairs-Public</v>
          </cell>
          <cell r="D70" t="str">
            <v>CCC</v>
          </cell>
          <cell r="E70">
            <v>334.58</v>
          </cell>
        </row>
        <row r="71">
          <cell r="A71" t="str">
            <v>631</v>
          </cell>
          <cell r="B71" t="str">
            <v>Stairs</v>
          </cell>
          <cell r="C71" t="str">
            <v>Stairs-Emergency</v>
          </cell>
          <cell r="D71" t="str">
            <v>CCC</v>
          </cell>
          <cell r="E71">
            <v>300</v>
          </cell>
        </row>
        <row r="72">
          <cell r="A72" t="str">
            <v>636</v>
          </cell>
          <cell r="B72" t="str">
            <v>Overbridge</v>
          </cell>
          <cell r="C72" t="str">
            <v>Overbridge</v>
          </cell>
          <cell r="D72" t="str">
            <v>CCG</v>
          </cell>
          <cell r="E72">
            <v>186.46</v>
          </cell>
        </row>
        <row r="73">
          <cell r="A73" t="str">
            <v>646</v>
          </cell>
          <cell r="B73" t="str">
            <v>Gantry</v>
          </cell>
          <cell r="C73" t="str">
            <v>Gantry</v>
          </cell>
          <cell r="D73" t="str">
            <v>CCG</v>
          </cell>
          <cell r="E73">
            <v>233</v>
          </cell>
        </row>
        <row r="74">
          <cell r="A74" t="str">
            <v>661</v>
          </cell>
          <cell r="B74" t="str">
            <v>Switch Room</v>
          </cell>
          <cell r="C74" t="str">
            <v>Switch Room</v>
          </cell>
          <cell r="D74" t="str">
            <v>CCF</v>
          </cell>
          <cell r="E74">
            <v>268.17</v>
          </cell>
        </row>
        <row r="75">
          <cell r="A75" t="str">
            <v>701</v>
          </cell>
          <cell r="B75" t="str">
            <v>Signal Cabin</v>
          </cell>
          <cell r="C75" t="str">
            <v>Signal cabin</v>
          </cell>
          <cell r="D75" t="str">
            <v>CCF</v>
          </cell>
          <cell r="E75">
            <v>233.65</v>
          </cell>
        </row>
        <row r="76">
          <cell r="A76" t="str">
            <v>706</v>
          </cell>
          <cell r="B76" t="str">
            <v>IMR</v>
          </cell>
          <cell r="C76" t="str">
            <v>IMR</v>
          </cell>
          <cell r="D76" t="str">
            <v>CCF</v>
          </cell>
          <cell r="E76">
            <v>250.33</v>
          </cell>
        </row>
        <row r="77">
          <cell r="A77" t="str">
            <v>711</v>
          </cell>
          <cell r="B77" t="str">
            <v>Relay Room</v>
          </cell>
          <cell r="C77" t="str">
            <v>Relay Room (SER)</v>
          </cell>
          <cell r="D77" t="str">
            <v>CCF</v>
          </cell>
          <cell r="E77">
            <v>250</v>
          </cell>
        </row>
        <row r="78">
          <cell r="A78" t="str">
            <v>731</v>
          </cell>
          <cell r="B78" t="str">
            <v>Communications Room</v>
          </cell>
          <cell r="C78" t="str">
            <v>Communicatiuons Room (MDF)</v>
          </cell>
          <cell r="D78" t="str">
            <v>DC1</v>
          </cell>
          <cell r="E78">
            <v>244.71</v>
          </cell>
        </row>
        <row r="79">
          <cell r="A79" t="str">
            <v>741</v>
          </cell>
          <cell r="B79" t="str">
            <v>Telephone Exchange</v>
          </cell>
          <cell r="C79" t="str">
            <v>Telephone Exchange</v>
          </cell>
          <cell r="D79" t="str">
            <v>DC1</v>
          </cell>
          <cell r="E79">
            <v>262</v>
          </cell>
        </row>
        <row r="80">
          <cell r="A80" t="str">
            <v>746</v>
          </cell>
          <cell r="B80" t="str">
            <v>SCR</v>
          </cell>
          <cell r="C80" t="str">
            <v>Station Computer Rooom (SCR)</v>
          </cell>
          <cell r="D80" t="str">
            <v>CC5</v>
          </cell>
          <cell r="E80">
            <v>344.09</v>
          </cell>
        </row>
        <row r="81">
          <cell r="A81" t="str">
            <v>751</v>
          </cell>
          <cell r="B81" t="str">
            <v>SOR</v>
          </cell>
          <cell r="C81" t="str">
            <v>Station Operations Room (SOR)</v>
          </cell>
          <cell r="D81" t="str">
            <v>CC5</v>
          </cell>
          <cell r="E81">
            <v>250</v>
          </cell>
        </row>
        <row r="82">
          <cell r="A82" t="str">
            <v>756</v>
          </cell>
          <cell r="B82" t="str">
            <v>Control Room</v>
          </cell>
          <cell r="C82" t="str">
            <v>Control Room</v>
          </cell>
          <cell r="D82" t="str">
            <v>CC5</v>
          </cell>
          <cell r="E82">
            <v>350</v>
          </cell>
        </row>
        <row r="83">
          <cell r="A83" t="str">
            <v>761</v>
          </cell>
          <cell r="B83" t="str">
            <v>Equipment Room</v>
          </cell>
          <cell r="C83" t="str">
            <v>Other Equipment Rooms (Gas/Meter/Boiler)</v>
          </cell>
          <cell r="D83" t="str">
            <v>CCF</v>
          </cell>
          <cell r="E83">
            <v>256.68</v>
          </cell>
        </row>
        <row r="84">
          <cell r="A84" t="str">
            <v>771</v>
          </cell>
          <cell r="B84" t="str">
            <v>Pump Room</v>
          </cell>
          <cell r="C84" t="str">
            <v>Pump Room</v>
          </cell>
          <cell r="D84" t="str">
            <v>CCF</v>
          </cell>
          <cell r="E84">
            <v>270</v>
          </cell>
        </row>
        <row r="85">
          <cell r="A85" t="str">
            <v>776</v>
          </cell>
          <cell r="B85" t="str">
            <v>Fan Room</v>
          </cell>
          <cell r="C85" t="str">
            <v>Fan Room/Plant Room</v>
          </cell>
          <cell r="D85" t="str">
            <v>CCF</v>
          </cell>
          <cell r="E85">
            <v>286.75</v>
          </cell>
        </row>
        <row r="86">
          <cell r="A86" t="str">
            <v>781</v>
          </cell>
          <cell r="B86" t="str">
            <v>Transformer Room</v>
          </cell>
          <cell r="C86" t="str">
            <v>Substation/Transformer Room</v>
          </cell>
          <cell r="D86" t="str">
            <v>CCF</v>
          </cell>
          <cell r="E86">
            <v>150</v>
          </cell>
        </row>
        <row r="87">
          <cell r="A87" t="str">
            <v>786</v>
          </cell>
          <cell r="B87" t="str">
            <v>Cable Shaft</v>
          </cell>
          <cell r="C87" t="str">
            <v>Cable Shaft</v>
          </cell>
          <cell r="D87" t="str">
            <v>CCB</v>
          </cell>
          <cell r="E87">
            <v>150</v>
          </cell>
        </row>
        <row r="88">
          <cell r="A88" t="str">
            <v>791</v>
          </cell>
          <cell r="B88" t="str">
            <v>Vent Shaft</v>
          </cell>
          <cell r="C88" t="str">
            <v>Ventilation Shaft/Tunnel</v>
          </cell>
          <cell r="D88" t="str">
            <v>CCB</v>
          </cell>
          <cell r="E88">
            <v>150</v>
          </cell>
        </row>
        <row r="89">
          <cell r="A89" t="str">
            <v>801</v>
          </cell>
          <cell r="B89" t="str">
            <v>Office</v>
          </cell>
          <cell r="C89" t="str">
            <v>Office</v>
          </cell>
          <cell r="D89" t="str">
            <v>CC5</v>
          </cell>
          <cell r="E89">
            <v>265.99</v>
          </cell>
        </row>
        <row r="90">
          <cell r="A90" t="str">
            <v>901</v>
          </cell>
          <cell r="B90" t="str">
            <v>Miscellaneous</v>
          </cell>
          <cell r="C90" t="str">
            <v>Miscellaneous</v>
          </cell>
          <cell r="D90" t="str">
            <v>GE1</v>
          </cell>
          <cell r="E90">
            <v>350</v>
          </cell>
        </row>
        <row r="91">
          <cell r="A91" t="str">
            <v>951</v>
          </cell>
          <cell r="B91" t="str">
            <v>Disused Office</v>
          </cell>
          <cell r="C91" t="str">
            <v>Disused Room/Office</v>
          </cell>
          <cell r="D91" t="str">
            <v>CC5</v>
          </cell>
          <cell r="E91">
            <v>250</v>
          </cell>
        </row>
        <row r="92">
          <cell r="A92" t="str">
            <v>971</v>
          </cell>
          <cell r="B92" t="str">
            <v>Disused Passage</v>
          </cell>
          <cell r="C92" t="str">
            <v>Disused Passage</v>
          </cell>
          <cell r="D92" t="str">
            <v>CCE</v>
          </cell>
          <cell r="E92">
            <v>250</v>
          </cell>
        </row>
        <row r="93">
          <cell r="A93" t="str">
            <v>981</v>
          </cell>
          <cell r="B93" t="str">
            <v>Disused Stair</v>
          </cell>
          <cell r="C93" t="str">
            <v>Disused Stair</v>
          </cell>
          <cell r="D93" t="str">
            <v>CCC</v>
          </cell>
          <cell r="E93">
            <v>300</v>
          </cell>
        </row>
        <row r="94">
          <cell r="A94" t="str">
            <v>986</v>
          </cell>
          <cell r="B94" t="str">
            <v>Disused Shaft</v>
          </cell>
          <cell r="C94" t="str">
            <v>Disused Shaft/Tunnel</v>
          </cell>
          <cell r="D94" t="str">
            <v>CCB</v>
          </cell>
          <cell r="E94">
            <v>175</v>
          </cell>
        </row>
        <row r="95">
          <cell r="A95" t="str">
            <v>990</v>
          </cell>
          <cell r="B95" t="str">
            <v>Track Area</v>
          </cell>
          <cell r="C95" t="str">
            <v>Track Area-Siding Roads</v>
          </cell>
          <cell r="D95" t="str">
            <v>CC7</v>
          </cell>
          <cell r="E95">
            <v>0</v>
          </cell>
        </row>
        <row r="96">
          <cell r="A96">
            <v>993</v>
          </cell>
          <cell r="B96" t="str">
            <v>Track Area</v>
          </cell>
          <cell r="C96" t="str">
            <v>Track Area-Depot Siding</v>
          </cell>
          <cell r="D96" t="str">
            <v>CC7</v>
          </cell>
          <cell r="E96">
            <v>0</v>
          </cell>
        </row>
        <row r="97">
          <cell r="A97" t="str">
            <v>994</v>
          </cell>
          <cell r="B97" t="str">
            <v>Track Area</v>
          </cell>
          <cell r="C97" t="str">
            <v>Track Area-Inner Rail Road</v>
          </cell>
          <cell r="D97" t="str">
            <v>CC7</v>
          </cell>
          <cell r="E97">
            <v>0</v>
          </cell>
        </row>
        <row r="98">
          <cell r="A98" t="str">
            <v>995</v>
          </cell>
          <cell r="B98" t="str">
            <v>Track Area</v>
          </cell>
          <cell r="C98" t="str">
            <v>Track Area-Outer Rail Road</v>
          </cell>
          <cell r="D98" t="str">
            <v>CC7</v>
          </cell>
          <cell r="E98">
            <v>0</v>
          </cell>
        </row>
        <row r="99">
          <cell r="A99" t="str">
            <v>996</v>
          </cell>
          <cell r="B99" t="str">
            <v>Track Area</v>
          </cell>
          <cell r="C99" t="str">
            <v>Track Area-Platform Road</v>
          </cell>
          <cell r="D99" t="str">
            <v>CC7</v>
          </cell>
          <cell r="E99">
            <v>0</v>
          </cell>
        </row>
        <row r="100">
          <cell r="A100" t="str">
            <v>997</v>
          </cell>
          <cell r="B100" t="str">
            <v>Track Area</v>
          </cell>
          <cell r="C100" t="str">
            <v>Track Area-Middle Platform Road</v>
          </cell>
          <cell r="D100" t="str">
            <v>CC7</v>
          </cell>
          <cell r="E100">
            <v>0</v>
          </cell>
        </row>
        <row r="101">
          <cell r="A101" t="str">
            <v>998</v>
          </cell>
          <cell r="B101" t="str">
            <v>Track Area</v>
          </cell>
          <cell r="C101" t="str">
            <v>Track Area-Southbound/Eastbound Road</v>
          </cell>
          <cell r="D101" t="str">
            <v>CC7</v>
          </cell>
          <cell r="E101">
            <v>0</v>
          </cell>
        </row>
        <row r="102">
          <cell r="A102" t="str">
            <v>999</v>
          </cell>
          <cell r="B102" t="str">
            <v>Track Area</v>
          </cell>
          <cell r="C102" t="str">
            <v>Track Area-Northbound/Westbound Road</v>
          </cell>
          <cell r="D102" t="str">
            <v>CC7</v>
          </cell>
          <cell r="E102">
            <v>0</v>
          </cell>
        </row>
      </sheetData>
      <sheetData sheetId="1"/>
      <sheetData sheetId="2"/>
      <sheetData sheetId="3"/>
      <sheetData sheetId="4"/>
      <sheetData sheetId="5"/>
      <sheetData sheetId="6"/>
      <sheetData sheetId="7"/>
      <sheetData sheetId="8"/>
      <sheetData sheetId="9"/>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jor Category Report (2)"/>
      <sheetName val="Commitment report (2)"/>
      <sheetName val="Commitment report"/>
      <sheetName val="Major Category Report"/>
      <sheetName val="Purchase Orders"/>
      <sheetName val="EFC"/>
      <sheetName val="Payments"/>
      <sheetName val="Statement Pivot"/>
      <sheetName val="Cost Control"/>
      <sheetName val="Change Orders"/>
      <sheetName val="Cost Recoveries"/>
      <sheetName val="Cost Issues"/>
      <sheetName val="Pivot Data"/>
      <sheetName val="RoE"/>
      <sheetName val="Cashflow_basic"/>
      <sheetName val="Foreign Commitments"/>
      <sheetName val="Remaining Forex"/>
      <sheetName val="PO Pivot"/>
      <sheetName val="Recovery register"/>
    </sheetNames>
    <sheetDataSet>
      <sheetData sheetId="0"/>
      <sheetData sheetId="1"/>
      <sheetData sheetId="2"/>
      <sheetData sheetId="3"/>
      <sheetData sheetId="4">
        <row r="1">
          <cell r="B1" t="str">
            <v>PO No</v>
          </cell>
          <cell r="C1" t="str">
            <v>Column1</v>
          </cell>
          <cell r="D1" t="str">
            <v>PO Date</v>
          </cell>
          <cell r="E1" t="str">
            <v>Package</v>
          </cell>
          <cell r="F1" t="str">
            <v>Contact Name</v>
          </cell>
          <cell r="G1" t="str">
            <v>Company Name</v>
          </cell>
          <cell r="H1" t="str">
            <v>Description of Goods and or Services</v>
          </cell>
          <cell r="I1" t="str">
            <v>Original</v>
          </cell>
          <cell r="J1" t="str">
            <v>Curr</v>
          </cell>
          <cell r="K1" t="str">
            <v>Value</v>
          </cell>
          <cell r="L1" t="str">
            <v>RoE</v>
          </cell>
          <cell r="M1" t="str">
            <v>Rand Value</v>
          </cell>
          <cell r="N1" t="str">
            <v>ZAR</v>
          </cell>
          <cell r="O1" t="str">
            <v>EUR</v>
          </cell>
          <cell r="P1" t="str">
            <v>GBP</v>
          </cell>
          <cell r="Q1" t="str">
            <v>USD</v>
          </cell>
          <cell r="R1" t="str">
            <v>ZMK</v>
          </cell>
          <cell r="S1" t="str">
            <v>Recoverable costs</v>
          </cell>
          <cell r="T1" t="str">
            <v>PO Signed</v>
          </cell>
          <cell r="U1" t="str">
            <v>ZAR2</v>
          </cell>
          <cell r="V1" t="str">
            <v>Target On Site</v>
          </cell>
        </row>
        <row r="2">
          <cell r="B2" t="str">
            <v>174-0001</v>
          </cell>
          <cell r="D2" t="e">
            <v>#N/A</v>
          </cell>
          <cell r="E2" t="str">
            <v>P005</v>
          </cell>
          <cell r="G2" t="str">
            <v>Toyota Zambia Ltd</v>
          </cell>
          <cell r="H2" t="str">
            <v>Toyota Hilux</v>
          </cell>
          <cell r="I2" t="str">
            <v>ZMK 209,196,849.6</v>
          </cell>
          <cell r="J2" t="str">
            <v>ZMK</v>
          </cell>
          <cell r="K2">
            <v>209196849.59999999</v>
          </cell>
          <cell r="L2">
            <v>1.6750418760469012E-3</v>
          </cell>
          <cell r="M2">
            <v>350413.48341708543</v>
          </cell>
          <cell r="N2">
            <v>0</v>
          </cell>
          <cell r="O2">
            <v>0</v>
          </cell>
          <cell r="P2">
            <v>0</v>
          </cell>
          <cell r="Q2">
            <v>0</v>
          </cell>
          <cell r="R2">
            <v>209196849.59999999</v>
          </cell>
        </row>
        <row r="3">
          <cell r="B3" t="str">
            <v>174-0001</v>
          </cell>
          <cell r="D3" t="e">
            <v>#N/A</v>
          </cell>
          <cell r="E3" t="str">
            <v>P005</v>
          </cell>
          <cell r="G3" t="str">
            <v>Toyota Zambia Ltd</v>
          </cell>
          <cell r="H3" t="str">
            <v>Toyota HiAce</v>
          </cell>
          <cell r="I3" t="str">
            <v>ZMK 375,429,575</v>
          </cell>
          <cell r="J3" t="str">
            <v>ZMK</v>
          </cell>
          <cell r="K3">
            <v>375429575</v>
          </cell>
          <cell r="L3">
            <v>1.6750418760469012E-3</v>
          </cell>
          <cell r="M3">
            <v>628860.2596314908</v>
          </cell>
          <cell r="N3">
            <v>0</v>
          </cell>
          <cell r="O3">
            <v>0</v>
          </cell>
          <cell r="P3">
            <v>0</v>
          </cell>
          <cell r="Q3">
            <v>0</v>
          </cell>
          <cell r="R3">
            <v>375429575</v>
          </cell>
        </row>
        <row r="4">
          <cell r="B4" t="str">
            <v>174-0002</v>
          </cell>
          <cell r="D4" t="e">
            <v>#N/A</v>
          </cell>
          <cell r="E4" t="str">
            <v>P005</v>
          </cell>
          <cell r="G4" t="str">
            <v>Action Auto Ltd</v>
          </cell>
          <cell r="H4" t="str">
            <v>Isuzu Double Cab</v>
          </cell>
          <cell r="I4" t="str">
            <v>ZMK 104,492,850</v>
          </cell>
          <cell r="J4" t="str">
            <v>ZMK</v>
          </cell>
          <cell r="K4">
            <v>104492850</v>
          </cell>
          <cell r="L4">
            <v>1.6750418760469012E-3</v>
          </cell>
          <cell r="M4">
            <v>175029.89949748744</v>
          </cell>
          <cell r="N4">
            <v>0</v>
          </cell>
          <cell r="O4">
            <v>0</v>
          </cell>
          <cell r="P4">
            <v>0</v>
          </cell>
          <cell r="Q4">
            <v>0</v>
          </cell>
          <cell r="R4">
            <v>104492850</v>
          </cell>
        </row>
        <row r="5">
          <cell r="B5" t="str">
            <v>174-0003</v>
          </cell>
          <cell r="D5" t="e">
            <v>#N/A</v>
          </cell>
          <cell r="E5" t="e">
            <v>#N/A</v>
          </cell>
          <cell r="G5" t="e">
            <v>#N/A</v>
          </cell>
          <cell r="H5" t="str">
            <v>Vacant</v>
          </cell>
          <cell r="I5" t="str">
            <v>ZAR 0.00</v>
          </cell>
          <cell r="J5" t="str">
            <v>ZAR</v>
          </cell>
          <cell r="K5">
            <v>0</v>
          </cell>
          <cell r="L5">
            <v>1</v>
          </cell>
          <cell r="M5">
            <v>0</v>
          </cell>
          <cell r="N5">
            <v>0</v>
          </cell>
          <cell r="O5">
            <v>0</v>
          </cell>
          <cell r="P5">
            <v>0</v>
          </cell>
          <cell r="Q5">
            <v>0</v>
          </cell>
          <cell r="R5">
            <v>0</v>
          </cell>
        </row>
        <row r="6">
          <cell r="B6" t="str">
            <v>174-0004</v>
          </cell>
          <cell r="D6" t="e">
            <v>#N/A</v>
          </cell>
          <cell r="E6" t="str">
            <v>P005</v>
          </cell>
          <cell r="G6" t="str">
            <v>Southern Cross Motors Ltd</v>
          </cell>
          <cell r="H6" t="str">
            <v>Pajero</v>
          </cell>
          <cell r="I6" t="str">
            <v>ZMK 0.00</v>
          </cell>
          <cell r="J6" t="str">
            <v>ZMK</v>
          </cell>
          <cell r="K6">
            <v>0</v>
          </cell>
          <cell r="L6">
            <v>1.6750418760469012E-3</v>
          </cell>
          <cell r="M6">
            <v>0</v>
          </cell>
          <cell r="N6">
            <v>0</v>
          </cell>
          <cell r="O6">
            <v>0</v>
          </cell>
          <cell r="P6">
            <v>0</v>
          </cell>
          <cell r="Q6">
            <v>0</v>
          </cell>
          <cell r="R6">
            <v>0</v>
          </cell>
        </row>
        <row r="7">
          <cell r="B7" t="str">
            <v>174-0005</v>
          </cell>
          <cell r="D7" t="e">
            <v>#N/A</v>
          </cell>
          <cell r="E7" t="str">
            <v>P005</v>
          </cell>
          <cell r="G7" t="str">
            <v>Jacaranda Plant &amp; Machinery Hire</v>
          </cell>
          <cell r="H7" t="str">
            <v>Hire of Bell 850J</v>
          </cell>
          <cell r="I7" t="str">
            <v>ZMK 13,260,000</v>
          </cell>
          <cell r="J7" t="str">
            <v>ZMK</v>
          </cell>
          <cell r="K7">
            <v>13260000</v>
          </cell>
          <cell r="L7">
            <v>1.6750418760469012E-3</v>
          </cell>
          <cell r="M7">
            <v>22211.055276381911</v>
          </cell>
          <cell r="N7">
            <v>0</v>
          </cell>
          <cell r="O7">
            <v>0</v>
          </cell>
          <cell r="P7">
            <v>0</v>
          </cell>
          <cell r="Q7">
            <v>0</v>
          </cell>
          <cell r="R7">
            <v>13260000</v>
          </cell>
        </row>
        <row r="8">
          <cell r="B8" t="str">
            <v>174-0006</v>
          </cell>
          <cell r="D8" t="e">
            <v>#N/A</v>
          </cell>
          <cell r="E8" t="str">
            <v>P005</v>
          </cell>
          <cell r="G8" t="str">
            <v>Heku Construction Ltd</v>
          </cell>
          <cell r="H8" t="str">
            <v>Install Electric Fencing for Kaleya Camp</v>
          </cell>
          <cell r="I8" t="str">
            <v>ZMK 61,677,948</v>
          </cell>
          <cell r="J8" t="str">
            <v>ZMK</v>
          </cell>
          <cell r="K8">
            <v>61677948</v>
          </cell>
          <cell r="L8">
            <v>1.6750418760469012E-3</v>
          </cell>
          <cell r="M8">
            <v>103313.14572864321</v>
          </cell>
          <cell r="N8">
            <v>0</v>
          </cell>
          <cell r="O8">
            <v>0</v>
          </cell>
          <cell r="P8">
            <v>0</v>
          </cell>
          <cell r="Q8">
            <v>0</v>
          </cell>
          <cell r="R8">
            <v>61677948</v>
          </cell>
        </row>
        <row r="9">
          <cell r="B9" t="str">
            <v>174-0007</v>
          </cell>
          <cell r="D9">
            <v>39259</v>
          </cell>
          <cell r="E9" t="str">
            <v>P005</v>
          </cell>
          <cell r="G9" t="str">
            <v>Atonement Enterprises Ltd</v>
          </cell>
          <cell r="H9" t="str">
            <v>Concrete Blocks</v>
          </cell>
          <cell r="I9" t="str">
            <v>ZMK 6,300,000</v>
          </cell>
          <cell r="J9" t="str">
            <v>ZMK</v>
          </cell>
          <cell r="K9">
            <v>6300000</v>
          </cell>
          <cell r="L9">
            <v>1.6750418760469012E-3</v>
          </cell>
          <cell r="M9">
            <v>10552.763819095477</v>
          </cell>
          <cell r="N9">
            <v>0</v>
          </cell>
          <cell r="O9">
            <v>0</v>
          </cell>
          <cell r="P9">
            <v>0</v>
          </cell>
          <cell r="Q9">
            <v>0</v>
          </cell>
          <cell r="R9">
            <v>6300000</v>
          </cell>
        </row>
        <row r="10">
          <cell r="B10" t="str">
            <v>174-0008</v>
          </cell>
          <cell r="D10" t="e">
            <v>#N/A</v>
          </cell>
          <cell r="E10" t="str">
            <v>M043-0</v>
          </cell>
          <cell r="G10" t="str">
            <v>Atonement Enterprises Ltd</v>
          </cell>
          <cell r="H10" t="str">
            <v>ICW Relocation Project Extra Civils</v>
          </cell>
          <cell r="I10" t="str">
            <v>ZMK 45,551,447.57</v>
          </cell>
          <cell r="J10" t="str">
            <v>ZMK</v>
          </cell>
          <cell r="K10">
            <v>45551447.57</v>
          </cell>
          <cell r="L10">
            <v>1.6750418760469012E-3</v>
          </cell>
          <cell r="M10">
            <v>76300.582194304865</v>
          </cell>
          <cell r="N10">
            <v>0</v>
          </cell>
          <cell r="O10">
            <v>0</v>
          </cell>
          <cell r="P10">
            <v>0</v>
          </cell>
          <cell r="Q10">
            <v>0</v>
          </cell>
          <cell r="R10">
            <v>45551447.57</v>
          </cell>
        </row>
        <row r="11">
          <cell r="B11" t="str">
            <v>174-0009</v>
          </cell>
          <cell r="D11" t="e">
            <v>#N/A</v>
          </cell>
          <cell r="E11" t="str">
            <v>P005</v>
          </cell>
          <cell r="G11" t="str">
            <v>Electrical Maintenance Lusaka Ltd</v>
          </cell>
          <cell r="H11" t="str">
            <v>Flood Light Fittings</v>
          </cell>
          <cell r="I11" t="str">
            <v>ZMK 9,970,000</v>
          </cell>
          <cell r="J11" t="str">
            <v>ZMK</v>
          </cell>
          <cell r="K11">
            <v>9970000</v>
          </cell>
          <cell r="L11">
            <v>1.6750418760469012E-3</v>
          </cell>
          <cell r="M11">
            <v>16700.167504187604</v>
          </cell>
          <cell r="N11">
            <v>0</v>
          </cell>
          <cell r="O11">
            <v>0</v>
          </cell>
          <cell r="P11">
            <v>0</v>
          </cell>
          <cell r="Q11">
            <v>0</v>
          </cell>
          <cell r="R11">
            <v>9970000</v>
          </cell>
        </row>
        <row r="12">
          <cell r="B12" t="str">
            <v>174-0010</v>
          </cell>
          <cell r="D12" t="e">
            <v>#N/A</v>
          </cell>
          <cell r="E12" t="str">
            <v>M043-0</v>
          </cell>
          <cell r="G12" t="str">
            <v>METSO ND ENGINEERING (PTY) LTD</v>
          </cell>
          <cell r="H12" t="str">
            <v>Supply 2 Flanges And Bursting Discs</v>
          </cell>
          <cell r="I12" t="str">
            <v>ZAR 75,580.00</v>
          </cell>
          <cell r="J12" t="str">
            <v>ZAR</v>
          </cell>
          <cell r="K12">
            <v>75580</v>
          </cell>
          <cell r="L12">
            <v>1</v>
          </cell>
          <cell r="M12">
            <v>75580</v>
          </cell>
          <cell r="N12">
            <v>75580</v>
          </cell>
          <cell r="O12">
            <v>0</v>
          </cell>
          <cell r="P12">
            <v>0</v>
          </cell>
          <cell r="Q12">
            <v>0</v>
          </cell>
          <cell r="R12">
            <v>0</v>
          </cell>
        </row>
        <row r="13">
          <cell r="B13" t="str">
            <v>174-0011</v>
          </cell>
          <cell r="D13" t="e">
            <v>#N/A</v>
          </cell>
          <cell r="E13" t="str">
            <v>M043-0</v>
          </cell>
          <cell r="G13" t="str">
            <v>Pinetown Bolt and Engineering Supplies</v>
          </cell>
          <cell r="H13" t="str">
            <v>Bolts for Bursting Disc and Flange</v>
          </cell>
          <cell r="I13" t="str">
            <v>ZAR 1,607.54</v>
          </cell>
          <cell r="J13" t="str">
            <v>ZAR</v>
          </cell>
          <cell r="K13">
            <v>1607.54</v>
          </cell>
          <cell r="L13">
            <v>1</v>
          </cell>
          <cell r="M13">
            <v>1607.54</v>
          </cell>
          <cell r="N13">
            <v>1607.54</v>
          </cell>
          <cell r="O13">
            <v>0</v>
          </cell>
          <cell r="P13">
            <v>0</v>
          </cell>
          <cell r="Q13">
            <v>0</v>
          </cell>
          <cell r="R13">
            <v>0</v>
          </cell>
        </row>
        <row r="14">
          <cell r="B14" t="str">
            <v>174-0012</v>
          </cell>
          <cell r="D14" t="e">
            <v>#N/A</v>
          </cell>
          <cell r="E14" t="str">
            <v>P005</v>
          </cell>
          <cell r="G14" t="str">
            <v>Atonement Enterprises Ltd</v>
          </cell>
          <cell r="H14" t="str">
            <v>Transport of blocks</v>
          </cell>
          <cell r="I14" t="str">
            <v>ZMK 2,000,000</v>
          </cell>
          <cell r="J14" t="str">
            <v>ZMK</v>
          </cell>
          <cell r="K14">
            <v>2000000</v>
          </cell>
          <cell r="L14">
            <v>1.6750418760469012E-3</v>
          </cell>
          <cell r="M14">
            <v>3350.0837520938026</v>
          </cell>
          <cell r="N14">
            <v>0</v>
          </cell>
          <cell r="O14">
            <v>0</v>
          </cell>
          <cell r="P14">
            <v>0</v>
          </cell>
          <cell r="Q14">
            <v>0</v>
          </cell>
          <cell r="R14">
            <v>2000000</v>
          </cell>
        </row>
        <row r="15">
          <cell r="B15" t="str">
            <v>174-0013</v>
          </cell>
          <cell r="D15" t="e">
            <v>#N/A</v>
          </cell>
          <cell r="E15" t="str">
            <v>P005</v>
          </cell>
          <cell r="G15" t="str">
            <v>Electrical Maintenance Lusaka Ltd</v>
          </cell>
          <cell r="H15" t="str">
            <v>380V Feeder Pillars</v>
          </cell>
          <cell r="I15" t="str">
            <v>ZMK 45,094,600</v>
          </cell>
          <cell r="J15" t="str">
            <v>ZMK</v>
          </cell>
          <cell r="K15">
            <v>45094600</v>
          </cell>
          <cell r="L15">
            <v>1.6750418760469012E-3</v>
          </cell>
          <cell r="M15">
            <v>75535.343383584594</v>
          </cell>
          <cell r="N15">
            <v>0</v>
          </cell>
          <cell r="O15">
            <v>0</v>
          </cell>
          <cell r="P15">
            <v>0</v>
          </cell>
          <cell r="Q15">
            <v>0</v>
          </cell>
          <cell r="R15">
            <v>45094600</v>
          </cell>
        </row>
        <row r="16">
          <cell r="B16" t="str">
            <v>174-0014</v>
          </cell>
          <cell r="D16" t="e">
            <v>#N/A</v>
          </cell>
          <cell r="E16" t="str">
            <v>P005</v>
          </cell>
          <cell r="G16" t="str">
            <v>Mulimo Agriculture Hardware Distributors</v>
          </cell>
          <cell r="H16" t="str">
            <v>35 X 1" Gi Pipes X 6m Length</v>
          </cell>
          <cell r="I16" t="str">
            <v>ZMK 41,135,102.24</v>
          </cell>
          <cell r="J16" t="str">
            <v>ZMK</v>
          </cell>
          <cell r="K16">
            <v>41135102.240000002</v>
          </cell>
          <cell r="L16">
            <v>1.6750418760469012E-3</v>
          </cell>
          <cell r="M16">
            <v>68903.018827470689</v>
          </cell>
          <cell r="N16">
            <v>0</v>
          </cell>
          <cell r="O16">
            <v>0</v>
          </cell>
          <cell r="P16">
            <v>0</v>
          </cell>
          <cell r="Q16">
            <v>0</v>
          </cell>
          <cell r="R16">
            <v>41135102.240000002</v>
          </cell>
        </row>
        <row r="17">
          <cell r="B17" t="str">
            <v>174-0015</v>
          </cell>
          <cell r="D17" t="e">
            <v>#N/A</v>
          </cell>
          <cell r="E17" t="str">
            <v>P005</v>
          </cell>
          <cell r="G17" t="str">
            <v>Heku Construction Ltd</v>
          </cell>
          <cell r="H17" t="str">
            <v>Fencing at Nak house</v>
          </cell>
          <cell r="I17" t="str">
            <v>ZMK 17,808,000</v>
          </cell>
          <cell r="J17" t="str">
            <v>ZMK</v>
          </cell>
          <cell r="K17">
            <v>17808000</v>
          </cell>
          <cell r="L17">
            <v>1.6750418760469012E-3</v>
          </cell>
          <cell r="M17">
            <v>29829.145728643216</v>
          </cell>
          <cell r="N17">
            <v>0</v>
          </cell>
          <cell r="O17">
            <v>0</v>
          </cell>
          <cell r="P17">
            <v>0</v>
          </cell>
          <cell r="Q17">
            <v>0</v>
          </cell>
          <cell r="R17">
            <v>17808000</v>
          </cell>
        </row>
        <row r="18">
          <cell r="B18" t="str">
            <v>174-0016</v>
          </cell>
          <cell r="D18" t="e">
            <v>#N/A</v>
          </cell>
          <cell r="E18" t="str">
            <v>P005</v>
          </cell>
          <cell r="G18" t="str">
            <v>Chaka Kent Ltd</v>
          </cell>
          <cell r="H18" t="str">
            <v>Sewage and Water Lines</v>
          </cell>
          <cell r="I18" t="str">
            <v>ZMK 44,952,562</v>
          </cell>
          <cell r="J18" t="str">
            <v>ZMK</v>
          </cell>
          <cell r="K18">
            <v>44952562</v>
          </cell>
          <cell r="L18">
            <v>1.6750418760469012E-3</v>
          </cell>
          <cell r="M18">
            <v>75297.423785594641</v>
          </cell>
          <cell r="N18">
            <v>0</v>
          </cell>
          <cell r="O18">
            <v>0</v>
          </cell>
          <cell r="P18">
            <v>0</v>
          </cell>
          <cell r="Q18">
            <v>0</v>
          </cell>
          <cell r="R18">
            <v>44952562</v>
          </cell>
        </row>
        <row r="19">
          <cell r="B19" t="str">
            <v>174-0017</v>
          </cell>
          <cell r="D19" t="e">
            <v>#N/A</v>
          </cell>
          <cell r="E19" t="str">
            <v>P005</v>
          </cell>
          <cell r="G19" t="str">
            <v>Laktronics Repairs Ltd</v>
          </cell>
          <cell r="H19" t="str">
            <v>Electrics</v>
          </cell>
          <cell r="I19" t="str">
            <v>ZMk 49,084,500</v>
          </cell>
          <cell r="J19" t="str">
            <v>ZMk</v>
          </cell>
          <cell r="K19">
            <v>49084500</v>
          </cell>
          <cell r="L19">
            <v>1.6750418760469012E-3</v>
          </cell>
          <cell r="M19">
            <v>82218.592964824129</v>
          </cell>
          <cell r="N19">
            <v>0</v>
          </cell>
          <cell r="O19">
            <v>0</v>
          </cell>
          <cell r="P19">
            <v>0</v>
          </cell>
          <cell r="Q19">
            <v>0</v>
          </cell>
          <cell r="R19">
            <v>49084500</v>
          </cell>
        </row>
        <row r="20">
          <cell r="B20" t="str">
            <v>174-0018</v>
          </cell>
          <cell r="D20" t="e">
            <v>#N/A</v>
          </cell>
          <cell r="E20" t="str">
            <v>P005</v>
          </cell>
          <cell r="G20" t="str">
            <v>Toyota Zambia Ltd</v>
          </cell>
          <cell r="I20">
            <v>0</v>
          </cell>
          <cell r="J20" t="str">
            <v>0</v>
          </cell>
          <cell r="K20" t="e">
            <v>#VALUE!</v>
          </cell>
          <cell r="L20" t="e">
            <v>#N/A</v>
          </cell>
          <cell r="M20" t="e">
            <v>#N/A</v>
          </cell>
          <cell r="N20">
            <v>0</v>
          </cell>
          <cell r="O20">
            <v>0</v>
          </cell>
          <cell r="P20">
            <v>0</v>
          </cell>
          <cell r="Q20">
            <v>0</v>
          </cell>
          <cell r="R20">
            <v>0</v>
          </cell>
        </row>
        <row r="21">
          <cell r="B21" t="str">
            <v>174-0019</v>
          </cell>
          <cell r="D21" t="e">
            <v>#N/A</v>
          </cell>
          <cell r="E21" t="str">
            <v>P005</v>
          </cell>
          <cell r="G21" t="str">
            <v>Southern Cross Motors Ltd</v>
          </cell>
          <cell r="H21" t="str">
            <v>Pajero</v>
          </cell>
          <cell r="I21" t="str">
            <v>ZMK 0.00</v>
          </cell>
          <cell r="J21" t="str">
            <v>ZMK</v>
          </cell>
          <cell r="K21">
            <v>0</v>
          </cell>
          <cell r="L21">
            <v>1.6750418760469012E-3</v>
          </cell>
          <cell r="M21">
            <v>0</v>
          </cell>
          <cell r="N21">
            <v>0</v>
          </cell>
          <cell r="O21">
            <v>0</v>
          </cell>
          <cell r="P21">
            <v>0</v>
          </cell>
          <cell r="Q21">
            <v>0</v>
          </cell>
          <cell r="R21">
            <v>0</v>
          </cell>
        </row>
        <row r="22">
          <cell r="B22" t="str">
            <v>174-0020</v>
          </cell>
          <cell r="D22">
            <v>39448</v>
          </cell>
          <cell r="E22" t="str">
            <v>P005</v>
          </cell>
          <cell r="G22" t="str">
            <v>Elliots</v>
          </cell>
          <cell r="H22" t="str">
            <v>Furnture Storage</v>
          </cell>
          <cell r="I22" t="str">
            <v>ZAR 2000</v>
          </cell>
          <cell r="J22" t="str">
            <v>ZAR</v>
          </cell>
          <cell r="K22">
            <v>2000</v>
          </cell>
          <cell r="L22">
            <v>1</v>
          </cell>
          <cell r="M22">
            <v>2000</v>
          </cell>
          <cell r="N22">
            <v>2000</v>
          </cell>
          <cell r="O22">
            <v>0</v>
          </cell>
          <cell r="P22">
            <v>0</v>
          </cell>
          <cell r="Q22">
            <v>0</v>
          </cell>
          <cell r="R22">
            <v>0</v>
          </cell>
        </row>
        <row r="23">
          <cell r="B23" t="str">
            <v>174-0021</v>
          </cell>
          <cell r="D23" t="e">
            <v>#N/A</v>
          </cell>
          <cell r="E23" t="str">
            <v>P005</v>
          </cell>
          <cell r="G23" t="str">
            <v>Maxtronics System and supplies</v>
          </cell>
          <cell r="H23" t="str">
            <v>Repairs to Vehicle</v>
          </cell>
          <cell r="I23">
            <v>0</v>
          </cell>
          <cell r="J23" t="str">
            <v>0</v>
          </cell>
          <cell r="K23" t="e">
            <v>#VALUE!</v>
          </cell>
          <cell r="L23" t="e">
            <v>#N/A</v>
          </cell>
          <cell r="M23" t="e">
            <v>#N/A</v>
          </cell>
          <cell r="N23">
            <v>0</v>
          </cell>
          <cell r="O23">
            <v>0</v>
          </cell>
          <cell r="P23">
            <v>0</v>
          </cell>
          <cell r="Q23">
            <v>0</v>
          </cell>
          <cell r="R23">
            <v>0</v>
          </cell>
        </row>
        <row r="24">
          <cell r="B24" t="str">
            <v>174-0022</v>
          </cell>
          <cell r="D24" t="e">
            <v>#N/A</v>
          </cell>
          <cell r="E24" t="str">
            <v>P005</v>
          </cell>
          <cell r="G24" t="str">
            <v>Maxtronics System and supplies</v>
          </cell>
          <cell r="H24" t="str">
            <v>Repairs to Vehicle</v>
          </cell>
          <cell r="I24">
            <v>0</v>
          </cell>
          <cell r="J24" t="str">
            <v>0</v>
          </cell>
          <cell r="K24" t="e">
            <v>#VALUE!</v>
          </cell>
          <cell r="L24" t="e">
            <v>#N/A</v>
          </cell>
          <cell r="M24" t="e">
            <v>#N/A</v>
          </cell>
          <cell r="N24">
            <v>0</v>
          </cell>
          <cell r="O24">
            <v>0</v>
          </cell>
          <cell r="P24">
            <v>0</v>
          </cell>
          <cell r="Q24">
            <v>0</v>
          </cell>
          <cell r="R24">
            <v>0</v>
          </cell>
        </row>
        <row r="25">
          <cell r="B25" t="str">
            <v>174-0023</v>
          </cell>
          <cell r="D25" t="e">
            <v>#N/A</v>
          </cell>
          <cell r="E25" t="str">
            <v>P005</v>
          </cell>
          <cell r="G25" t="str">
            <v>Hamtrade</v>
          </cell>
          <cell r="H25" t="str">
            <v>Stationery</v>
          </cell>
          <cell r="I25" t="str">
            <v>ZMK 467,700</v>
          </cell>
          <cell r="J25" t="str">
            <v>ZMK</v>
          </cell>
          <cell r="K25">
            <v>467700</v>
          </cell>
          <cell r="L25">
            <v>1.6750418760469012E-3</v>
          </cell>
          <cell r="M25">
            <v>783.4170854271357</v>
          </cell>
          <cell r="N25">
            <v>0</v>
          </cell>
          <cell r="O25">
            <v>0</v>
          </cell>
          <cell r="P25">
            <v>0</v>
          </cell>
          <cell r="Q25">
            <v>0</v>
          </cell>
          <cell r="R25">
            <v>467700</v>
          </cell>
        </row>
        <row r="26">
          <cell r="B26" t="str">
            <v>174-0024</v>
          </cell>
          <cell r="D26" t="e">
            <v>#N/A</v>
          </cell>
          <cell r="E26" t="str">
            <v>P005</v>
          </cell>
          <cell r="G26" t="str">
            <v>BHAGOOS SUPERMARKET</v>
          </cell>
          <cell r="H26" t="str">
            <v>Stationery</v>
          </cell>
          <cell r="I26" t="str">
            <v>ZMK 36850</v>
          </cell>
          <cell r="J26" t="str">
            <v>ZMK</v>
          </cell>
          <cell r="K26">
            <v>36850</v>
          </cell>
          <cell r="L26">
            <v>1.6750418760469012E-3</v>
          </cell>
          <cell r="M26">
            <v>61.725293132328311</v>
          </cell>
          <cell r="N26">
            <v>0</v>
          </cell>
          <cell r="O26">
            <v>0</v>
          </cell>
          <cell r="P26">
            <v>0</v>
          </cell>
          <cell r="Q26">
            <v>0</v>
          </cell>
          <cell r="R26">
            <v>36850</v>
          </cell>
        </row>
        <row r="27">
          <cell r="B27" t="str">
            <v>174-0025</v>
          </cell>
          <cell r="D27" t="e">
            <v>#N/A</v>
          </cell>
          <cell r="E27" t="str">
            <v>P005</v>
          </cell>
          <cell r="G27" t="str">
            <v>ProPrint Ltd</v>
          </cell>
          <cell r="H27" t="str">
            <v>Stationery</v>
          </cell>
          <cell r="I27" t="str">
            <v>ZMK 346,900</v>
          </cell>
          <cell r="J27" t="str">
            <v>ZMK</v>
          </cell>
          <cell r="K27">
            <v>346900</v>
          </cell>
          <cell r="L27">
            <v>1.6750418760469012E-3</v>
          </cell>
          <cell r="M27">
            <v>581.07202680067007</v>
          </cell>
          <cell r="N27">
            <v>0</v>
          </cell>
          <cell r="O27">
            <v>0</v>
          </cell>
          <cell r="P27">
            <v>0</v>
          </cell>
          <cell r="Q27">
            <v>0</v>
          </cell>
          <cell r="R27">
            <v>346900</v>
          </cell>
        </row>
        <row r="28">
          <cell r="B28" t="str">
            <v>174-0026</v>
          </cell>
          <cell r="D28" t="e">
            <v>#N/A</v>
          </cell>
          <cell r="E28" t="e">
            <v>#N/A</v>
          </cell>
          <cell r="G28" t="e">
            <v>#N/A</v>
          </cell>
          <cell r="H28" t="str">
            <v>Vacant</v>
          </cell>
          <cell r="I28" t="str">
            <v>ZAR 0.00</v>
          </cell>
          <cell r="J28" t="str">
            <v>ZAR</v>
          </cell>
          <cell r="K28">
            <v>0</v>
          </cell>
          <cell r="L28">
            <v>1</v>
          </cell>
          <cell r="M28">
            <v>0</v>
          </cell>
          <cell r="N28">
            <v>0</v>
          </cell>
          <cell r="O28">
            <v>0</v>
          </cell>
          <cell r="P28">
            <v>0</v>
          </cell>
          <cell r="Q28">
            <v>0</v>
          </cell>
          <cell r="R28">
            <v>0</v>
          </cell>
        </row>
        <row r="29">
          <cell r="B29" t="str">
            <v>174-0027</v>
          </cell>
          <cell r="D29" t="e">
            <v>#N/A</v>
          </cell>
          <cell r="E29" t="str">
            <v>P005</v>
          </cell>
          <cell r="G29" t="e">
            <v>#N/A</v>
          </cell>
          <cell r="H29" t="str">
            <v>Files</v>
          </cell>
          <cell r="I29" t="str">
            <v>ZMK 0.00</v>
          </cell>
          <cell r="J29" t="str">
            <v>ZMK</v>
          </cell>
          <cell r="K29">
            <v>0</v>
          </cell>
          <cell r="L29">
            <v>1.6750418760469012E-3</v>
          </cell>
          <cell r="M29">
            <v>0</v>
          </cell>
          <cell r="N29">
            <v>0</v>
          </cell>
          <cell r="O29">
            <v>0</v>
          </cell>
          <cell r="P29">
            <v>0</v>
          </cell>
          <cell r="Q29">
            <v>0</v>
          </cell>
          <cell r="R29">
            <v>0</v>
          </cell>
        </row>
        <row r="30">
          <cell r="B30" t="str">
            <v>174-0028</v>
          </cell>
          <cell r="D30" t="e">
            <v>#N/A</v>
          </cell>
          <cell r="E30" t="str">
            <v>P005</v>
          </cell>
          <cell r="G30" t="e">
            <v>#N/A</v>
          </cell>
          <cell r="H30" t="str">
            <v>Files</v>
          </cell>
          <cell r="I30" t="str">
            <v>ZMK 0.00</v>
          </cell>
          <cell r="J30" t="str">
            <v>ZMK</v>
          </cell>
          <cell r="K30">
            <v>0</v>
          </cell>
          <cell r="L30">
            <v>1.6750418760469012E-3</v>
          </cell>
          <cell r="M30">
            <v>0</v>
          </cell>
          <cell r="N30">
            <v>0</v>
          </cell>
          <cell r="O30">
            <v>0</v>
          </cell>
          <cell r="P30">
            <v>0</v>
          </cell>
          <cell r="Q30">
            <v>0</v>
          </cell>
          <cell r="R30">
            <v>0</v>
          </cell>
        </row>
        <row r="31">
          <cell r="B31" t="str">
            <v>174-0029</v>
          </cell>
          <cell r="D31" t="e">
            <v>#N/A</v>
          </cell>
          <cell r="E31" t="str">
            <v>P005</v>
          </cell>
          <cell r="G31" t="str">
            <v>Atonement Enterprises Ltd</v>
          </cell>
          <cell r="H31" t="str">
            <v>Blocks</v>
          </cell>
          <cell r="I31">
            <v>0</v>
          </cell>
          <cell r="J31" t="str">
            <v>0</v>
          </cell>
          <cell r="K31" t="e">
            <v>#VALUE!</v>
          </cell>
          <cell r="L31" t="e">
            <v>#N/A</v>
          </cell>
          <cell r="M31" t="e">
            <v>#N/A</v>
          </cell>
          <cell r="N31">
            <v>0</v>
          </cell>
          <cell r="O31">
            <v>0</v>
          </cell>
          <cell r="P31">
            <v>0</v>
          </cell>
          <cell r="Q31">
            <v>0</v>
          </cell>
          <cell r="R31">
            <v>0</v>
          </cell>
        </row>
        <row r="32">
          <cell r="B32" t="str">
            <v>174-0030</v>
          </cell>
          <cell r="D32" t="e">
            <v>#N/A</v>
          </cell>
          <cell r="E32" t="str">
            <v>P005</v>
          </cell>
          <cell r="G32" t="str">
            <v>Atonement Enterprises Ltd</v>
          </cell>
          <cell r="H32" t="str">
            <v>Hire of Water Bowser</v>
          </cell>
          <cell r="I32">
            <v>0</v>
          </cell>
          <cell r="J32" t="str">
            <v>0</v>
          </cell>
          <cell r="K32" t="e">
            <v>#VALUE!</v>
          </cell>
          <cell r="L32" t="e">
            <v>#N/A</v>
          </cell>
          <cell r="M32" t="e">
            <v>#N/A</v>
          </cell>
          <cell r="N32">
            <v>0</v>
          </cell>
          <cell r="O32">
            <v>0</v>
          </cell>
          <cell r="P32">
            <v>0</v>
          </cell>
          <cell r="Q32">
            <v>0</v>
          </cell>
          <cell r="R32">
            <v>0</v>
          </cell>
        </row>
        <row r="33">
          <cell r="B33" t="str">
            <v>174-0031</v>
          </cell>
          <cell r="D33" t="e">
            <v>#N/A</v>
          </cell>
          <cell r="E33" t="str">
            <v>P005</v>
          </cell>
          <cell r="G33" t="str">
            <v>Contact Business Centre</v>
          </cell>
          <cell r="H33" t="str">
            <v>Phones</v>
          </cell>
          <cell r="I33">
            <v>0</v>
          </cell>
          <cell r="J33" t="str">
            <v>0</v>
          </cell>
          <cell r="K33" t="e">
            <v>#VALUE!</v>
          </cell>
          <cell r="L33" t="e">
            <v>#N/A</v>
          </cell>
          <cell r="M33" t="e">
            <v>#N/A</v>
          </cell>
          <cell r="N33">
            <v>0</v>
          </cell>
          <cell r="O33">
            <v>0</v>
          </cell>
          <cell r="P33">
            <v>0</v>
          </cell>
          <cell r="Q33">
            <v>0</v>
          </cell>
          <cell r="R33">
            <v>0</v>
          </cell>
        </row>
        <row r="34">
          <cell r="B34" t="str">
            <v>174-0032</v>
          </cell>
          <cell r="D34" t="e">
            <v>#N/A</v>
          </cell>
          <cell r="E34" t="str">
            <v>P005</v>
          </cell>
          <cell r="G34" t="str">
            <v>CropServe</v>
          </cell>
          <cell r="H34" t="str">
            <v>Lawn Fertiliser</v>
          </cell>
          <cell r="I34" t="str">
            <v>ZMK 2,200,000</v>
          </cell>
          <cell r="J34" t="str">
            <v>ZMK</v>
          </cell>
          <cell r="K34">
            <v>2200000</v>
          </cell>
          <cell r="L34">
            <v>1.6750418760469012E-3</v>
          </cell>
          <cell r="M34">
            <v>3685.0921273031827</v>
          </cell>
          <cell r="N34">
            <v>0</v>
          </cell>
          <cell r="O34">
            <v>0</v>
          </cell>
          <cell r="P34">
            <v>0</v>
          </cell>
          <cell r="Q34">
            <v>0</v>
          </cell>
          <cell r="R34">
            <v>2200000</v>
          </cell>
        </row>
        <row r="35">
          <cell r="B35" t="str">
            <v>174-0033</v>
          </cell>
          <cell r="D35" t="e">
            <v>#N/A</v>
          </cell>
          <cell r="E35" t="str">
            <v>P005</v>
          </cell>
          <cell r="G35" t="str">
            <v>CropServe</v>
          </cell>
          <cell r="I35" t="str">
            <v>ZMK 750,000</v>
          </cell>
          <cell r="J35" t="str">
            <v>ZMK</v>
          </cell>
          <cell r="K35">
            <v>750000</v>
          </cell>
          <cell r="L35">
            <v>1.6750418760469012E-3</v>
          </cell>
          <cell r="M35">
            <v>1256.2814070351758</v>
          </cell>
          <cell r="N35">
            <v>0</v>
          </cell>
          <cell r="O35">
            <v>0</v>
          </cell>
          <cell r="P35">
            <v>0</v>
          </cell>
          <cell r="Q35">
            <v>0</v>
          </cell>
          <cell r="R35">
            <v>750000</v>
          </cell>
        </row>
        <row r="36">
          <cell r="B36" t="str">
            <v>174-0034</v>
          </cell>
          <cell r="D36" t="e">
            <v>#N/A</v>
          </cell>
          <cell r="E36" t="str">
            <v>P005</v>
          </cell>
          <cell r="G36" t="str">
            <v>Mulimo Agriculture Hardware Distributors</v>
          </cell>
          <cell r="H36" t="str">
            <v>Requistioned by AA 23 Jul 2007 - Cancelled</v>
          </cell>
          <cell r="I36" t="str">
            <v>ZMK 0.00</v>
          </cell>
          <cell r="J36" t="str">
            <v>ZMK</v>
          </cell>
          <cell r="K36">
            <v>0</v>
          </cell>
          <cell r="L36">
            <v>1.6750418760469012E-3</v>
          </cell>
          <cell r="M36">
            <v>0</v>
          </cell>
          <cell r="N36">
            <v>0</v>
          </cell>
          <cell r="O36">
            <v>0</v>
          </cell>
          <cell r="P36">
            <v>0</v>
          </cell>
          <cell r="Q36">
            <v>0</v>
          </cell>
          <cell r="R36">
            <v>0</v>
          </cell>
        </row>
        <row r="37">
          <cell r="B37" t="str">
            <v>174-0035</v>
          </cell>
          <cell r="D37" t="e">
            <v>#N/A</v>
          </cell>
          <cell r="E37" t="str">
            <v>P005</v>
          </cell>
          <cell r="G37" t="str">
            <v>Mulimo Agriculture Hardware Distributors</v>
          </cell>
          <cell r="H37" t="str">
            <v>Not Stated - Cancelled</v>
          </cell>
          <cell r="I37" t="str">
            <v>ZMK 0.00</v>
          </cell>
          <cell r="J37" t="str">
            <v>ZMK</v>
          </cell>
          <cell r="K37">
            <v>0</v>
          </cell>
          <cell r="L37">
            <v>1.6750418760469012E-3</v>
          </cell>
          <cell r="M37">
            <v>0</v>
          </cell>
          <cell r="N37">
            <v>0</v>
          </cell>
          <cell r="O37">
            <v>0</v>
          </cell>
          <cell r="P37">
            <v>0</v>
          </cell>
          <cell r="Q37">
            <v>0</v>
          </cell>
          <cell r="R37">
            <v>0</v>
          </cell>
        </row>
        <row r="38">
          <cell r="B38" t="str">
            <v>174-0036</v>
          </cell>
          <cell r="D38" t="e">
            <v>#N/A</v>
          </cell>
          <cell r="E38" t="str">
            <v>P005</v>
          </cell>
          <cell r="G38" t="str">
            <v>Mulimo Agriculture Hardware Distributors</v>
          </cell>
          <cell r="H38" t="str">
            <v>Not Stated - Cancelled</v>
          </cell>
          <cell r="I38" t="str">
            <v>ZMK 0.00</v>
          </cell>
          <cell r="J38" t="str">
            <v>ZMK</v>
          </cell>
          <cell r="K38">
            <v>0</v>
          </cell>
          <cell r="L38">
            <v>1.6750418760469012E-3</v>
          </cell>
          <cell r="M38">
            <v>0</v>
          </cell>
          <cell r="N38">
            <v>0</v>
          </cell>
          <cell r="O38">
            <v>0</v>
          </cell>
          <cell r="P38">
            <v>0</v>
          </cell>
          <cell r="Q38">
            <v>0</v>
          </cell>
          <cell r="R38">
            <v>0</v>
          </cell>
        </row>
        <row r="39">
          <cell r="B39" t="str">
            <v>174-0037</v>
          </cell>
          <cell r="D39" t="e">
            <v>#N/A</v>
          </cell>
          <cell r="E39" t="str">
            <v>P005</v>
          </cell>
          <cell r="G39" t="str">
            <v>Toyota Zambia Ltd</v>
          </cell>
          <cell r="H39" t="str">
            <v>Toyota Prado 3.0 Diesel 10 - Seater Gx</v>
          </cell>
          <cell r="I39" t="str">
            <v>USD 39,146.00</v>
          </cell>
          <cell r="J39" t="str">
            <v>USD</v>
          </cell>
          <cell r="K39">
            <v>39146</v>
          </cell>
          <cell r="L39">
            <v>7.35</v>
          </cell>
          <cell r="M39">
            <v>287723.09999999998</v>
          </cell>
          <cell r="N39">
            <v>0</v>
          </cell>
          <cell r="O39">
            <v>0</v>
          </cell>
          <cell r="P39">
            <v>0</v>
          </cell>
          <cell r="Q39">
            <v>39146</v>
          </cell>
          <cell r="R39">
            <v>0</v>
          </cell>
        </row>
        <row r="40">
          <cell r="B40" t="str">
            <v>174-0038</v>
          </cell>
          <cell r="D40" t="e">
            <v>#N/A</v>
          </cell>
          <cell r="E40" t="str">
            <v>M032-1</v>
          </cell>
          <cell r="G40" t="str">
            <v>Heku Construction Ltd</v>
          </cell>
          <cell r="H40" t="str">
            <v>Dismantle Existing feeder table 2 and salvage</v>
          </cell>
          <cell r="I40" t="str">
            <v>ZMK 56,600,000</v>
          </cell>
          <cell r="J40" t="str">
            <v>ZMK</v>
          </cell>
          <cell r="K40">
            <v>56600000</v>
          </cell>
          <cell r="L40">
            <v>1.6750418760469012E-3</v>
          </cell>
          <cell r="M40">
            <v>94807.370184254614</v>
          </cell>
          <cell r="N40">
            <v>0</v>
          </cell>
          <cell r="O40">
            <v>0</v>
          </cell>
          <cell r="P40">
            <v>0</v>
          </cell>
          <cell r="Q40">
            <v>0</v>
          </cell>
          <cell r="R40">
            <v>56600000</v>
          </cell>
        </row>
        <row r="41">
          <cell r="B41" t="str">
            <v>174-0039</v>
          </cell>
          <cell r="D41" t="e">
            <v>#N/A</v>
          </cell>
          <cell r="E41" t="str">
            <v>M032-1</v>
          </cell>
          <cell r="G41" t="str">
            <v>Heku Construction Ltd</v>
          </cell>
          <cell r="H41" t="str">
            <v>Fabrication, Erection and Installation of Sheeting</v>
          </cell>
          <cell r="I41" t="str">
            <v>ZMK 479,718,179.2</v>
          </cell>
          <cell r="J41" t="str">
            <v>ZMK</v>
          </cell>
          <cell r="K41">
            <v>479718179.19999999</v>
          </cell>
          <cell r="L41">
            <v>1.6750418760469012E-3</v>
          </cell>
          <cell r="M41">
            <v>803548.03886097157</v>
          </cell>
          <cell r="N41">
            <v>0</v>
          </cell>
          <cell r="O41">
            <v>0</v>
          </cell>
          <cell r="P41">
            <v>0</v>
          </cell>
          <cell r="Q41">
            <v>0</v>
          </cell>
          <cell r="R41">
            <v>479718179.19999999</v>
          </cell>
        </row>
        <row r="42">
          <cell r="B42" t="str">
            <v>174-0040</v>
          </cell>
          <cell r="D42" t="e">
            <v>#N/A</v>
          </cell>
          <cell r="E42" t="str">
            <v>P005</v>
          </cell>
          <cell r="G42" t="str">
            <v>AGA Transport Company</v>
          </cell>
          <cell r="I42">
            <v>0</v>
          </cell>
          <cell r="J42" t="str">
            <v>0</v>
          </cell>
          <cell r="K42" t="e">
            <v>#VALUE!</v>
          </cell>
          <cell r="L42" t="e">
            <v>#N/A</v>
          </cell>
          <cell r="M42" t="e">
            <v>#N/A</v>
          </cell>
          <cell r="N42">
            <v>0</v>
          </cell>
          <cell r="O42">
            <v>0</v>
          </cell>
          <cell r="P42">
            <v>0</v>
          </cell>
          <cell r="Q42">
            <v>0</v>
          </cell>
          <cell r="R42">
            <v>0</v>
          </cell>
        </row>
        <row r="43">
          <cell r="B43" t="str">
            <v>174-0041</v>
          </cell>
          <cell r="D43" t="e">
            <v>#N/A</v>
          </cell>
          <cell r="E43" t="str">
            <v>P005</v>
          </cell>
          <cell r="G43" t="str">
            <v>Laktronics Repairs Ltd</v>
          </cell>
          <cell r="H43" t="str">
            <v>Crushed Stones for Driveway</v>
          </cell>
          <cell r="I43" t="str">
            <v>ZMK 21,560,000</v>
          </cell>
          <cell r="J43" t="str">
            <v>ZMK</v>
          </cell>
          <cell r="K43">
            <v>21560000</v>
          </cell>
          <cell r="L43">
            <v>1.6750418760469012E-3</v>
          </cell>
          <cell r="M43">
            <v>36113.902847571189</v>
          </cell>
          <cell r="N43">
            <v>0</v>
          </cell>
          <cell r="O43">
            <v>0</v>
          </cell>
          <cell r="P43">
            <v>0</v>
          </cell>
          <cell r="Q43">
            <v>0</v>
          </cell>
          <cell r="R43">
            <v>21560000</v>
          </cell>
        </row>
        <row r="44">
          <cell r="B44" t="str">
            <v>174-0042</v>
          </cell>
          <cell r="D44" t="e">
            <v>#N/A</v>
          </cell>
          <cell r="E44" t="str">
            <v>P005</v>
          </cell>
          <cell r="G44" t="str">
            <v>East African Supply</v>
          </cell>
          <cell r="H44" t="str">
            <v>Flood Light Fittings</v>
          </cell>
          <cell r="I44" t="str">
            <v>ZAR 50,220</v>
          </cell>
          <cell r="J44" t="str">
            <v>ZAR</v>
          </cell>
          <cell r="K44">
            <v>50220</v>
          </cell>
          <cell r="L44">
            <v>1</v>
          </cell>
          <cell r="M44">
            <v>50220</v>
          </cell>
          <cell r="N44">
            <v>50220</v>
          </cell>
          <cell r="O44">
            <v>0</v>
          </cell>
          <cell r="P44">
            <v>0</v>
          </cell>
          <cell r="Q44">
            <v>0</v>
          </cell>
          <cell r="R44">
            <v>0</v>
          </cell>
        </row>
        <row r="45">
          <cell r="B45" t="str">
            <v>174-0043</v>
          </cell>
          <cell r="D45" t="e">
            <v>#N/A</v>
          </cell>
          <cell r="E45" t="str">
            <v>P005</v>
          </cell>
          <cell r="G45" t="str">
            <v>Maxtronics System and supplies</v>
          </cell>
          <cell r="H45" t="str">
            <v>Fetching Vehicles from Durban</v>
          </cell>
          <cell r="I45" t="str">
            <v>ZMK 60,295,000</v>
          </cell>
          <cell r="J45" t="str">
            <v>ZMK</v>
          </cell>
          <cell r="K45">
            <v>60295000</v>
          </cell>
          <cell r="L45">
            <v>1.6750418760469012E-3</v>
          </cell>
          <cell r="M45">
            <v>100996.6499162479</v>
          </cell>
          <cell r="N45">
            <v>0</v>
          </cell>
          <cell r="O45">
            <v>0</v>
          </cell>
          <cell r="P45">
            <v>0</v>
          </cell>
          <cell r="Q45">
            <v>0</v>
          </cell>
          <cell r="R45">
            <v>60295000</v>
          </cell>
        </row>
        <row r="46">
          <cell r="B46" t="str">
            <v>174-0044</v>
          </cell>
          <cell r="D46" t="e">
            <v>#N/A</v>
          </cell>
          <cell r="E46" t="str">
            <v>P005</v>
          </cell>
          <cell r="G46" t="str">
            <v>D and D Worthy Co</v>
          </cell>
          <cell r="H46" t="str">
            <v>Car Repairs</v>
          </cell>
          <cell r="I46" t="str">
            <v>ZMK 700,000.00</v>
          </cell>
          <cell r="J46" t="str">
            <v>ZMK</v>
          </cell>
          <cell r="K46">
            <v>700000</v>
          </cell>
          <cell r="L46">
            <v>1.6750418760469012E-3</v>
          </cell>
          <cell r="M46">
            <v>1172.5293132328309</v>
          </cell>
          <cell r="N46">
            <v>0</v>
          </cell>
          <cell r="O46">
            <v>0</v>
          </cell>
          <cell r="P46">
            <v>0</v>
          </cell>
          <cell r="Q46">
            <v>0</v>
          </cell>
          <cell r="R46">
            <v>700000</v>
          </cell>
        </row>
        <row r="47">
          <cell r="B47" t="str">
            <v>174-0045</v>
          </cell>
          <cell r="D47" t="e">
            <v>#N/A</v>
          </cell>
          <cell r="E47" t="str">
            <v>P005</v>
          </cell>
          <cell r="G47" t="str">
            <v>Two Thirds General Ltd</v>
          </cell>
          <cell r="H47" t="str">
            <v>Cables</v>
          </cell>
          <cell r="I47" t="str">
            <v>ZMK 18,800,000</v>
          </cell>
          <cell r="J47" t="str">
            <v>ZMK</v>
          </cell>
          <cell r="K47">
            <v>18800000</v>
          </cell>
          <cell r="L47">
            <v>1.6750418760469012E-3</v>
          </cell>
          <cell r="M47">
            <v>31490.787269681743</v>
          </cell>
          <cell r="N47">
            <v>0</v>
          </cell>
          <cell r="O47">
            <v>0</v>
          </cell>
          <cell r="P47">
            <v>0</v>
          </cell>
          <cell r="Q47">
            <v>0</v>
          </cell>
          <cell r="R47">
            <v>18800000</v>
          </cell>
        </row>
        <row r="48">
          <cell r="B48" t="str">
            <v>174-0046</v>
          </cell>
          <cell r="D48" t="e">
            <v>#N/A</v>
          </cell>
          <cell r="E48" t="str">
            <v>P005</v>
          </cell>
          <cell r="G48" t="str">
            <v>Heku Construction Ltd</v>
          </cell>
          <cell r="H48" t="str">
            <v>Fencing at Nak house (Additonal)</v>
          </cell>
          <cell r="I48" t="str">
            <v>ZMK 13,356,000</v>
          </cell>
          <cell r="J48" t="str">
            <v>ZMK</v>
          </cell>
          <cell r="K48">
            <v>13356000</v>
          </cell>
          <cell r="L48">
            <v>1.6750418760469012E-3</v>
          </cell>
          <cell r="M48">
            <v>22371.859296482413</v>
          </cell>
          <cell r="N48">
            <v>0</v>
          </cell>
          <cell r="O48">
            <v>0</v>
          </cell>
          <cell r="P48">
            <v>0</v>
          </cell>
          <cell r="Q48">
            <v>0</v>
          </cell>
          <cell r="R48">
            <v>13356000</v>
          </cell>
        </row>
        <row r="49">
          <cell r="B49" t="str">
            <v>174-0047</v>
          </cell>
          <cell r="D49" t="e">
            <v>#N/A</v>
          </cell>
          <cell r="E49" t="str">
            <v>M032-1</v>
          </cell>
          <cell r="G49" t="str">
            <v>Heku Construction Ltd</v>
          </cell>
          <cell r="H49" t="str">
            <v>Additional Works on Feeder Table Workshop</v>
          </cell>
          <cell r="I49" t="str">
            <v>ZMK 1,750,000</v>
          </cell>
          <cell r="J49" t="str">
            <v>ZMK</v>
          </cell>
          <cell r="K49">
            <v>1750000</v>
          </cell>
          <cell r="L49">
            <v>1.6750418760469012E-3</v>
          </cell>
          <cell r="M49">
            <v>2931.3232830820771</v>
          </cell>
          <cell r="N49">
            <v>0</v>
          </cell>
          <cell r="O49">
            <v>0</v>
          </cell>
          <cell r="P49">
            <v>0</v>
          </cell>
          <cell r="Q49">
            <v>0</v>
          </cell>
          <cell r="R49">
            <v>1750000</v>
          </cell>
        </row>
        <row r="50">
          <cell r="B50" t="str">
            <v>174-0048</v>
          </cell>
          <cell r="D50" t="e">
            <v>#N/A</v>
          </cell>
          <cell r="E50" t="str">
            <v>M032-1</v>
          </cell>
          <cell r="G50" t="str">
            <v>Discount Steel</v>
          </cell>
          <cell r="H50" t="str">
            <v>Metres Channel 300x100</v>
          </cell>
          <cell r="I50" t="str">
            <v>ZMK 27,855,080</v>
          </cell>
          <cell r="J50" t="str">
            <v>ZMK</v>
          </cell>
          <cell r="K50">
            <v>27855080</v>
          </cell>
          <cell r="L50">
            <v>1.6750418760469012E-3</v>
          </cell>
          <cell r="M50">
            <v>46658.425460636514</v>
          </cell>
          <cell r="N50">
            <v>0</v>
          </cell>
          <cell r="O50">
            <v>0</v>
          </cell>
          <cell r="P50">
            <v>0</v>
          </cell>
          <cell r="Q50">
            <v>0</v>
          </cell>
          <cell r="R50">
            <v>27855080</v>
          </cell>
        </row>
        <row r="51">
          <cell r="B51" t="str">
            <v>174-0049</v>
          </cell>
          <cell r="D51" t="e">
            <v>#N/A</v>
          </cell>
          <cell r="E51" t="str">
            <v>P005</v>
          </cell>
          <cell r="G51" t="str">
            <v>Laktronics Repairs Ltd</v>
          </cell>
          <cell r="H51" t="str">
            <v>Crushed Stones for Driveway - Cancelled</v>
          </cell>
          <cell r="I51" t="str">
            <v>ZMK 0.00</v>
          </cell>
          <cell r="J51" t="str">
            <v>ZMK</v>
          </cell>
          <cell r="K51">
            <v>0</v>
          </cell>
          <cell r="L51">
            <v>1.6750418760469012E-3</v>
          </cell>
          <cell r="M51">
            <v>0</v>
          </cell>
          <cell r="N51">
            <v>0</v>
          </cell>
          <cell r="O51">
            <v>0</v>
          </cell>
          <cell r="P51">
            <v>0</v>
          </cell>
          <cell r="Q51">
            <v>0</v>
          </cell>
          <cell r="R51">
            <v>0</v>
          </cell>
        </row>
        <row r="52">
          <cell r="B52" t="str">
            <v>174-0050</v>
          </cell>
          <cell r="D52" t="e">
            <v>#N/A</v>
          </cell>
          <cell r="E52" t="str">
            <v>P005</v>
          </cell>
          <cell r="G52" t="str">
            <v>Fine Line Enterprises</v>
          </cell>
          <cell r="H52" t="str">
            <v>Plugs tops and extension</v>
          </cell>
          <cell r="I52" t="str">
            <v>ZMK 2,900,000</v>
          </cell>
          <cell r="J52" t="str">
            <v>ZMK</v>
          </cell>
          <cell r="K52">
            <v>2900000</v>
          </cell>
          <cell r="L52">
            <v>1.6750418760469012E-3</v>
          </cell>
          <cell r="M52">
            <v>4857.6214405360133</v>
          </cell>
          <cell r="N52">
            <v>0</v>
          </cell>
          <cell r="O52">
            <v>0</v>
          </cell>
          <cell r="P52">
            <v>0</v>
          </cell>
          <cell r="Q52">
            <v>0</v>
          </cell>
          <cell r="R52">
            <v>2900000</v>
          </cell>
        </row>
        <row r="53">
          <cell r="B53" t="str">
            <v>174-0051</v>
          </cell>
          <cell r="D53" t="e">
            <v>#N/A</v>
          </cell>
          <cell r="E53" t="str">
            <v>P005</v>
          </cell>
          <cell r="G53" t="str">
            <v>Toyota Zambia Ltd</v>
          </cell>
          <cell r="H53" t="str">
            <v>Prado</v>
          </cell>
          <cell r="I53" t="str">
            <v>USD 38,448</v>
          </cell>
          <cell r="J53" t="str">
            <v>USD</v>
          </cell>
          <cell r="K53">
            <v>38448</v>
          </cell>
          <cell r="L53">
            <v>7.35</v>
          </cell>
          <cell r="M53">
            <v>282592.8</v>
          </cell>
          <cell r="N53">
            <v>0</v>
          </cell>
          <cell r="O53">
            <v>0</v>
          </cell>
          <cell r="P53">
            <v>0</v>
          </cell>
          <cell r="Q53">
            <v>38448</v>
          </cell>
          <cell r="R53">
            <v>0</v>
          </cell>
        </row>
        <row r="54">
          <cell r="B54" t="str">
            <v>174-0052</v>
          </cell>
          <cell r="D54" t="e">
            <v>#N/A</v>
          </cell>
          <cell r="E54" t="str">
            <v>P005</v>
          </cell>
          <cell r="G54" t="str">
            <v>Mulimo Agriculture Hardware Distributors</v>
          </cell>
          <cell r="H54" t="str">
            <v>Materials</v>
          </cell>
          <cell r="I54" t="str">
            <v>ZMK 49,986,650</v>
          </cell>
          <cell r="J54" t="str">
            <v>ZMK</v>
          </cell>
          <cell r="K54">
            <v>49986650</v>
          </cell>
          <cell r="L54">
            <v>1.6750418760469012E-3</v>
          </cell>
          <cell r="M54">
            <v>83729.731993299836</v>
          </cell>
          <cell r="N54">
            <v>0</v>
          </cell>
          <cell r="O54">
            <v>0</v>
          </cell>
          <cell r="P54">
            <v>0</v>
          </cell>
          <cell r="Q54">
            <v>0</v>
          </cell>
          <cell r="R54">
            <v>49986650</v>
          </cell>
        </row>
        <row r="55">
          <cell r="B55" t="str">
            <v>174-0053</v>
          </cell>
          <cell r="D55" t="e">
            <v>#N/A</v>
          </cell>
          <cell r="E55" t="str">
            <v>M043-0</v>
          </cell>
          <cell r="G55" t="str">
            <v>Pro Fit Ltd</v>
          </cell>
          <cell r="H55" t="str">
            <v>Crane Hire for ICW relocation</v>
          </cell>
          <cell r="I55" t="str">
            <v>ZMK 55,250,000</v>
          </cell>
          <cell r="J55" t="str">
            <v>ZMK</v>
          </cell>
          <cell r="K55">
            <v>55250000</v>
          </cell>
          <cell r="L55">
            <v>1.6750418760469012E-3</v>
          </cell>
          <cell r="M55">
            <v>92546.063651591292</v>
          </cell>
          <cell r="N55">
            <v>0</v>
          </cell>
          <cell r="O55">
            <v>0</v>
          </cell>
          <cell r="P55">
            <v>0</v>
          </cell>
          <cell r="Q55">
            <v>0</v>
          </cell>
          <cell r="R55">
            <v>55250000</v>
          </cell>
        </row>
        <row r="56">
          <cell r="B56" t="str">
            <v>174-0054</v>
          </cell>
          <cell r="D56" t="e">
            <v>#N/A</v>
          </cell>
          <cell r="E56" t="str">
            <v>M043-0</v>
          </cell>
          <cell r="G56" t="str">
            <v>Heku Engineering Ltd</v>
          </cell>
          <cell r="H56" t="str">
            <v>Recovery of Pipes for ICW</v>
          </cell>
          <cell r="I56" t="str">
            <v>ZMK 8,359,200</v>
          </cell>
          <cell r="J56" t="str">
            <v>ZMK</v>
          </cell>
          <cell r="K56">
            <v>8359200</v>
          </cell>
          <cell r="L56">
            <v>1.6750418760469012E-3</v>
          </cell>
          <cell r="M56">
            <v>14002.010050251256</v>
          </cell>
          <cell r="N56">
            <v>0</v>
          </cell>
          <cell r="O56">
            <v>0</v>
          </cell>
          <cell r="P56">
            <v>0</v>
          </cell>
          <cell r="Q56">
            <v>0</v>
          </cell>
          <cell r="R56">
            <v>8359200</v>
          </cell>
        </row>
        <row r="57">
          <cell r="B57" t="str">
            <v>174-0055</v>
          </cell>
          <cell r="D57" t="e">
            <v>#N/A</v>
          </cell>
          <cell r="E57" t="str">
            <v>M032-1</v>
          </cell>
          <cell r="G57" t="str">
            <v>Heku Construction Ltd</v>
          </cell>
          <cell r="H57" t="str">
            <v>Expansion Project Work</v>
          </cell>
          <cell r="I57" t="str">
            <v>ZMK 33,134,458.5</v>
          </cell>
          <cell r="J57" t="str">
            <v>ZMK</v>
          </cell>
          <cell r="K57">
            <v>33134458.5</v>
          </cell>
          <cell r="L57">
            <v>1.6750418760469012E-3</v>
          </cell>
          <cell r="M57">
            <v>55501.605527638189</v>
          </cell>
          <cell r="N57">
            <v>0</v>
          </cell>
          <cell r="O57">
            <v>0</v>
          </cell>
          <cell r="P57">
            <v>0</v>
          </cell>
          <cell r="Q57">
            <v>0</v>
          </cell>
          <cell r="R57">
            <v>33134458.5</v>
          </cell>
        </row>
        <row r="58">
          <cell r="B58" t="str">
            <v>174-0056</v>
          </cell>
          <cell r="D58" t="e">
            <v>#N/A</v>
          </cell>
          <cell r="E58" t="str">
            <v>M032-1</v>
          </cell>
          <cell r="G58" t="str">
            <v>Heku Construction Ltd</v>
          </cell>
          <cell r="H58" t="str">
            <v>Expansion Project Work</v>
          </cell>
          <cell r="I58" t="str">
            <v>ZMK 33,428,912</v>
          </cell>
          <cell r="J58" t="str">
            <v>ZMK</v>
          </cell>
          <cell r="K58">
            <v>33428912</v>
          </cell>
          <cell r="L58">
            <v>1.6750418760469012E-3</v>
          </cell>
          <cell r="M58">
            <v>55994.827470686767</v>
          </cell>
          <cell r="N58">
            <v>0</v>
          </cell>
          <cell r="O58">
            <v>0</v>
          </cell>
          <cell r="P58">
            <v>0</v>
          </cell>
          <cell r="Q58">
            <v>0</v>
          </cell>
          <cell r="R58">
            <v>33428912</v>
          </cell>
        </row>
        <row r="59">
          <cell r="B59" t="str">
            <v>174-0057</v>
          </cell>
          <cell r="D59" t="e">
            <v>#N/A</v>
          </cell>
          <cell r="E59" t="str">
            <v>P005</v>
          </cell>
          <cell r="G59" t="str">
            <v>Chaka Kent Ltd</v>
          </cell>
          <cell r="H59" t="str">
            <v>Sewer Line</v>
          </cell>
          <cell r="I59" t="str">
            <v>ZMK 18,265,000</v>
          </cell>
          <cell r="J59" t="str">
            <v>ZMK</v>
          </cell>
          <cell r="K59">
            <v>18265000</v>
          </cell>
          <cell r="L59">
            <v>1.6750418760469012E-3</v>
          </cell>
          <cell r="M59">
            <v>30594.639865996651</v>
          </cell>
          <cell r="N59">
            <v>0</v>
          </cell>
          <cell r="O59">
            <v>0</v>
          </cell>
          <cell r="P59">
            <v>0</v>
          </cell>
          <cell r="Q59">
            <v>0</v>
          </cell>
          <cell r="R59">
            <v>18265000</v>
          </cell>
        </row>
        <row r="60">
          <cell r="B60" t="str">
            <v>174-0058</v>
          </cell>
          <cell r="D60" t="e">
            <v>#N/A</v>
          </cell>
          <cell r="E60" t="str">
            <v>P005</v>
          </cell>
          <cell r="G60" t="str">
            <v>Contact Business Centre</v>
          </cell>
          <cell r="H60" t="str">
            <v>Phones</v>
          </cell>
          <cell r="I60" t="str">
            <v>ZMK 6,250,000</v>
          </cell>
          <cell r="J60" t="str">
            <v>ZMK</v>
          </cell>
          <cell r="K60">
            <v>6250000</v>
          </cell>
          <cell r="L60">
            <v>1.6750418760469012E-3</v>
          </cell>
          <cell r="M60">
            <v>10469.011725293132</v>
          </cell>
          <cell r="N60">
            <v>0</v>
          </cell>
          <cell r="O60">
            <v>0</v>
          </cell>
          <cell r="P60">
            <v>0</v>
          </cell>
          <cell r="Q60">
            <v>0</v>
          </cell>
          <cell r="R60">
            <v>6250000</v>
          </cell>
        </row>
        <row r="61">
          <cell r="B61" t="str">
            <v>174-0059</v>
          </cell>
          <cell r="D61">
            <v>39311</v>
          </cell>
          <cell r="E61" t="str">
            <v>P005</v>
          </cell>
          <cell r="F61" t="str">
            <v xml:space="preserve">Micheal Bentley </v>
          </cell>
          <cell r="G61" t="str">
            <v>Action Auto Ltd</v>
          </cell>
          <cell r="H61" t="str">
            <v>Two new Isuzu KB-250-LWB-4x2-LE, colour white, at a unit price of ZMK 79,964,185.00 calculated at a R.O.E of 1 USD = 4,100 ZMK.</v>
          </cell>
          <cell r="I61" t="str">
            <v>ZMK 159,928,370.00</v>
          </cell>
          <cell r="J61" t="str">
            <v>ZMK</v>
          </cell>
          <cell r="K61">
            <v>159928370</v>
          </cell>
          <cell r="L61">
            <v>1.6750418760469012E-3</v>
          </cell>
          <cell r="M61">
            <v>267886.71691792295</v>
          </cell>
          <cell r="N61">
            <v>0</v>
          </cell>
          <cell r="O61">
            <v>0</v>
          </cell>
          <cell r="P61">
            <v>0</v>
          </cell>
          <cell r="Q61">
            <v>0</v>
          </cell>
          <cell r="R61">
            <v>159928370</v>
          </cell>
          <cell r="V61">
            <v>39395</v>
          </cell>
        </row>
        <row r="62">
          <cell r="B62" t="str">
            <v>174-0060</v>
          </cell>
          <cell r="D62" t="e">
            <v>#N/A</v>
          </cell>
          <cell r="E62" t="str">
            <v>P005</v>
          </cell>
          <cell r="G62" t="str">
            <v>Proxy Ltd</v>
          </cell>
          <cell r="H62" t="str">
            <v>Radios</v>
          </cell>
          <cell r="I62" t="str">
            <v>ZMK 34,328,125</v>
          </cell>
          <cell r="J62" t="str">
            <v>ZMK</v>
          </cell>
          <cell r="K62">
            <v>34328125</v>
          </cell>
          <cell r="L62">
            <v>1.6750418760469012E-3</v>
          </cell>
          <cell r="M62">
            <v>57501.046901172529</v>
          </cell>
          <cell r="N62">
            <v>0</v>
          </cell>
          <cell r="O62">
            <v>0</v>
          </cell>
          <cell r="P62">
            <v>0</v>
          </cell>
          <cell r="Q62">
            <v>0</v>
          </cell>
          <cell r="R62">
            <v>34328125</v>
          </cell>
        </row>
        <row r="63">
          <cell r="B63" t="str">
            <v>174-0061</v>
          </cell>
          <cell r="D63" t="e">
            <v>#N/A</v>
          </cell>
          <cell r="E63" t="str">
            <v>P005</v>
          </cell>
          <cell r="G63" t="str">
            <v>ProPrint Ltd</v>
          </cell>
          <cell r="H63" t="str">
            <v>Stationery</v>
          </cell>
          <cell r="I63" t="str">
            <v>ZMK 1,082,200</v>
          </cell>
          <cell r="J63" t="str">
            <v>ZMK</v>
          </cell>
          <cell r="K63">
            <v>1082200</v>
          </cell>
          <cell r="L63">
            <v>1.6750418760469012E-3</v>
          </cell>
          <cell r="M63">
            <v>1812.7303182579565</v>
          </cell>
          <cell r="N63">
            <v>0</v>
          </cell>
          <cell r="O63">
            <v>0</v>
          </cell>
          <cell r="P63">
            <v>0</v>
          </cell>
          <cell r="Q63">
            <v>0</v>
          </cell>
          <cell r="R63">
            <v>1082200</v>
          </cell>
        </row>
        <row r="64">
          <cell r="B64" t="str">
            <v>174-0062</v>
          </cell>
          <cell r="D64" t="e">
            <v>#N/A</v>
          </cell>
          <cell r="E64" t="str">
            <v>M043-0</v>
          </cell>
          <cell r="G64" t="str">
            <v>Heku Engineering Ltd</v>
          </cell>
          <cell r="H64" t="str">
            <v>Remove Pipes from P41 to Factory for Agric Dept</v>
          </cell>
          <cell r="I64" t="str">
            <v>ZMK 56,708,400</v>
          </cell>
          <cell r="J64" t="str">
            <v>ZMK</v>
          </cell>
          <cell r="K64">
            <v>56708400</v>
          </cell>
          <cell r="L64">
            <v>1.6750418760469012E-3</v>
          </cell>
          <cell r="M64">
            <v>94988.944723618086</v>
          </cell>
          <cell r="N64">
            <v>0</v>
          </cell>
          <cell r="O64">
            <v>0</v>
          </cell>
          <cell r="P64">
            <v>0</v>
          </cell>
          <cell r="Q64">
            <v>0</v>
          </cell>
          <cell r="R64">
            <v>56708400</v>
          </cell>
        </row>
        <row r="65">
          <cell r="B65" t="str">
            <v>174-0063</v>
          </cell>
          <cell r="D65" t="e">
            <v>#N/A</v>
          </cell>
          <cell r="E65" t="str">
            <v>P005</v>
          </cell>
          <cell r="G65" t="str">
            <v>United Chemolide Indust</v>
          </cell>
          <cell r="H65" t="str">
            <v>Pump and spare</v>
          </cell>
          <cell r="I65" t="str">
            <v>ZMK 16,897,691</v>
          </cell>
          <cell r="J65" t="str">
            <v>ZMK</v>
          </cell>
          <cell r="K65">
            <v>16897691</v>
          </cell>
          <cell r="L65">
            <v>1.6750418760469012E-3</v>
          </cell>
          <cell r="M65">
            <v>28304.340033500837</v>
          </cell>
          <cell r="N65">
            <v>0</v>
          </cell>
          <cell r="O65">
            <v>0</v>
          </cell>
          <cell r="P65">
            <v>0</v>
          </cell>
          <cell r="Q65">
            <v>0</v>
          </cell>
          <cell r="R65">
            <v>16897691</v>
          </cell>
        </row>
        <row r="66">
          <cell r="B66" t="str">
            <v>174-0064</v>
          </cell>
          <cell r="D66" t="e">
            <v>#N/A</v>
          </cell>
          <cell r="E66" t="str">
            <v>P005</v>
          </cell>
          <cell r="G66" t="str">
            <v>United Chemolide Indust</v>
          </cell>
          <cell r="H66" t="str">
            <v>Instaltion of Pump</v>
          </cell>
          <cell r="I66" t="str">
            <v>ZMK 2,246,000</v>
          </cell>
          <cell r="J66" t="str">
            <v>ZMK</v>
          </cell>
          <cell r="K66">
            <v>2246000</v>
          </cell>
          <cell r="L66">
            <v>1.6750418760469012E-3</v>
          </cell>
          <cell r="M66">
            <v>3762.1440536013401</v>
          </cell>
          <cell r="N66">
            <v>0</v>
          </cell>
          <cell r="O66">
            <v>0</v>
          </cell>
          <cell r="P66">
            <v>0</v>
          </cell>
          <cell r="Q66">
            <v>0</v>
          </cell>
          <cell r="R66">
            <v>2246000</v>
          </cell>
        </row>
        <row r="67">
          <cell r="B67" t="str">
            <v>174-0065</v>
          </cell>
          <cell r="D67" t="e">
            <v>#N/A</v>
          </cell>
          <cell r="E67" t="str">
            <v>M031</v>
          </cell>
          <cell r="G67" t="str">
            <v>Bearing Man Zambia Ltd</v>
          </cell>
          <cell r="H67" t="str">
            <v>Fenner 1 inch pitch Chain, sprocket, steel balls</v>
          </cell>
          <cell r="I67" t="str">
            <v>ZMK 3,022,500</v>
          </cell>
          <cell r="J67" t="str">
            <v>ZMK</v>
          </cell>
          <cell r="K67">
            <v>3022500</v>
          </cell>
          <cell r="L67">
            <v>1.6750418760469012E-3</v>
          </cell>
          <cell r="M67">
            <v>5062.8140703517593</v>
          </cell>
          <cell r="N67">
            <v>0</v>
          </cell>
          <cell r="O67">
            <v>0</v>
          </cell>
          <cell r="P67">
            <v>0</v>
          </cell>
          <cell r="Q67">
            <v>0</v>
          </cell>
          <cell r="R67">
            <v>3022500</v>
          </cell>
        </row>
        <row r="68">
          <cell r="B68" t="str">
            <v>174-0066</v>
          </cell>
          <cell r="D68" t="e">
            <v>#N/A</v>
          </cell>
          <cell r="E68" t="str">
            <v>P005</v>
          </cell>
          <cell r="G68" t="str">
            <v>Broadtech Zambia Ltd</v>
          </cell>
          <cell r="H68" t="str">
            <v>Hydraulic Jack</v>
          </cell>
          <cell r="I68" t="str">
            <v>ZMK 750,000</v>
          </cell>
          <cell r="J68" t="str">
            <v>ZMK</v>
          </cell>
          <cell r="K68">
            <v>750000</v>
          </cell>
          <cell r="L68">
            <v>1.6750418760469012E-3</v>
          </cell>
          <cell r="M68">
            <v>1256.2814070351758</v>
          </cell>
          <cell r="N68">
            <v>0</v>
          </cell>
          <cell r="O68">
            <v>0</v>
          </cell>
          <cell r="P68">
            <v>0</v>
          </cell>
          <cell r="Q68">
            <v>0</v>
          </cell>
          <cell r="R68">
            <v>750000</v>
          </cell>
        </row>
        <row r="69">
          <cell r="B69" t="str">
            <v>174-0067</v>
          </cell>
          <cell r="D69" t="e">
            <v>#N/A</v>
          </cell>
          <cell r="E69" t="str">
            <v>P005</v>
          </cell>
          <cell r="G69" t="str">
            <v>Bantum Office Machines Ltd</v>
          </cell>
          <cell r="H69" t="str">
            <v>Gestetner Copier</v>
          </cell>
          <cell r="I69" t="str">
            <v>ZMK 13,000,000</v>
          </cell>
          <cell r="J69" t="str">
            <v>ZMK</v>
          </cell>
          <cell r="K69">
            <v>13000000</v>
          </cell>
          <cell r="L69">
            <v>1.6750418760469012E-3</v>
          </cell>
          <cell r="M69">
            <v>21775.544388609716</v>
          </cell>
          <cell r="N69">
            <v>0</v>
          </cell>
          <cell r="O69">
            <v>0</v>
          </cell>
          <cell r="P69">
            <v>0</v>
          </cell>
          <cell r="Q69">
            <v>0</v>
          </cell>
          <cell r="R69">
            <v>13000000</v>
          </cell>
        </row>
        <row r="70">
          <cell r="B70" t="str">
            <v>174-0068</v>
          </cell>
          <cell r="D70" t="e">
            <v>#N/A</v>
          </cell>
          <cell r="E70" t="str">
            <v>P005</v>
          </cell>
          <cell r="G70" t="str">
            <v>BHAGOOS SUPERMARKET</v>
          </cell>
          <cell r="H70" t="str">
            <v>Sockets Cement Nails - Closed (ZMK 727,100)</v>
          </cell>
          <cell r="I70" t="str">
            <v>ZMK 0.00</v>
          </cell>
          <cell r="J70" t="str">
            <v>ZMK</v>
          </cell>
          <cell r="K70">
            <v>0</v>
          </cell>
          <cell r="L70">
            <v>1.6750418760469012E-3</v>
          </cell>
          <cell r="M70">
            <v>0</v>
          </cell>
          <cell r="N70">
            <v>0</v>
          </cell>
          <cell r="O70">
            <v>0</v>
          </cell>
          <cell r="P70">
            <v>0</v>
          </cell>
          <cell r="Q70">
            <v>0</v>
          </cell>
          <cell r="R70">
            <v>0</v>
          </cell>
        </row>
        <row r="71">
          <cell r="B71" t="str">
            <v>174-0069</v>
          </cell>
          <cell r="D71" t="e">
            <v>#N/A</v>
          </cell>
          <cell r="E71" t="str">
            <v>P005</v>
          </cell>
          <cell r="G71" t="str">
            <v>United Chemolide Indust</v>
          </cell>
          <cell r="H71" t="str">
            <v>Booster Pump</v>
          </cell>
          <cell r="I71" t="str">
            <v>ZMK 25,850,917.47</v>
          </cell>
          <cell r="J71" t="str">
            <v>ZMK</v>
          </cell>
          <cell r="K71">
            <v>25850917.469999999</v>
          </cell>
          <cell r="L71">
            <v>1.6750418760469012E-3</v>
          </cell>
          <cell r="M71">
            <v>43301.369296482408</v>
          </cell>
          <cell r="N71">
            <v>0</v>
          </cell>
          <cell r="O71">
            <v>0</v>
          </cell>
          <cell r="P71">
            <v>0</v>
          </cell>
          <cell r="Q71">
            <v>0</v>
          </cell>
          <cell r="R71">
            <v>25850917.469999999</v>
          </cell>
        </row>
        <row r="72">
          <cell r="B72" t="str">
            <v>174-0070</v>
          </cell>
          <cell r="D72" t="e">
            <v>#N/A</v>
          </cell>
          <cell r="E72" t="str">
            <v>P005</v>
          </cell>
          <cell r="G72" t="str">
            <v>BHAGOOS SUPERMARKET</v>
          </cell>
          <cell r="H72" t="str">
            <v>Plumbing Materials - Closed (ZMk 1,123,390)</v>
          </cell>
          <cell r="I72" t="str">
            <v>ZMK 0.00</v>
          </cell>
          <cell r="J72" t="str">
            <v>ZMK</v>
          </cell>
          <cell r="K72">
            <v>0</v>
          </cell>
          <cell r="L72">
            <v>1.6750418760469012E-3</v>
          </cell>
          <cell r="M72">
            <v>0</v>
          </cell>
          <cell r="N72">
            <v>0</v>
          </cell>
          <cell r="O72">
            <v>0</v>
          </cell>
          <cell r="P72">
            <v>0</v>
          </cell>
          <cell r="Q72">
            <v>0</v>
          </cell>
          <cell r="R72">
            <v>0</v>
          </cell>
        </row>
        <row r="73">
          <cell r="B73" t="str">
            <v>174-0071</v>
          </cell>
          <cell r="D73" t="e">
            <v>#N/A</v>
          </cell>
          <cell r="E73" t="str">
            <v>P005</v>
          </cell>
          <cell r="G73" t="str">
            <v>Intercontinetal Hotel Lusaka</v>
          </cell>
          <cell r="I73">
            <v>0</v>
          </cell>
          <cell r="J73" t="str">
            <v>0</v>
          </cell>
          <cell r="K73" t="e">
            <v>#VALUE!</v>
          </cell>
          <cell r="L73" t="e">
            <v>#N/A</v>
          </cell>
          <cell r="M73" t="e">
            <v>#N/A</v>
          </cell>
          <cell r="N73">
            <v>0</v>
          </cell>
          <cell r="O73">
            <v>0</v>
          </cell>
          <cell r="P73">
            <v>0</v>
          </cell>
          <cell r="Q73">
            <v>0</v>
          </cell>
          <cell r="R73">
            <v>0</v>
          </cell>
        </row>
        <row r="74">
          <cell r="B74" t="str">
            <v>174-0072</v>
          </cell>
          <cell r="D74" t="e">
            <v>#N/A</v>
          </cell>
          <cell r="E74" t="str">
            <v>P005</v>
          </cell>
          <cell r="G74" t="str">
            <v>BHAGOOS SUPERMARKET</v>
          </cell>
          <cell r="H74" t="str">
            <v>Mozzie Nets</v>
          </cell>
          <cell r="I74" t="str">
            <v>ZMK 13,440,000</v>
          </cell>
          <cell r="J74" t="str">
            <v>ZMK</v>
          </cell>
          <cell r="K74">
            <v>13440000</v>
          </cell>
          <cell r="L74">
            <v>1.6750418760469012E-3</v>
          </cell>
          <cell r="M74">
            <v>22512.562814070352</v>
          </cell>
          <cell r="N74">
            <v>0</v>
          </cell>
          <cell r="O74">
            <v>0</v>
          </cell>
          <cell r="P74">
            <v>0</v>
          </cell>
          <cell r="Q74">
            <v>0</v>
          </cell>
          <cell r="R74">
            <v>13440000</v>
          </cell>
        </row>
        <row r="75">
          <cell r="B75" t="str">
            <v>174-0073</v>
          </cell>
          <cell r="D75" t="e">
            <v>#N/A</v>
          </cell>
          <cell r="E75" t="str">
            <v>M032-1</v>
          </cell>
          <cell r="G75" t="str">
            <v>Makubu Steelworks Ltd</v>
          </cell>
          <cell r="H75" t="str">
            <v>Self tapping Screws</v>
          </cell>
          <cell r="I75" t="str">
            <v>ZMK 15,855,319.08</v>
          </cell>
          <cell r="J75" t="str">
            <v>ZMK</v>
          </cell>
          <cell r="K75">
            <v>15855319.08</v>
          </cell>
          <cell r="L75">
            <v>1.6750418760469012E-3</v>
          </cell>
          <cell r="M75">
            <v>26558.323417085427</v>
          </cell>
          <cell r="N75">
            <v>0</v>
          </cell>
          <cell r="O75">
            <v>0</v>
          </cell>
          <cell r="P75">
            <v>0</v>
          </cell>
          <cell r="Q75">
            <v>0</v>
          </cell>
          <cell r="R75">
            <v>15855319.08</v>
          </cell>
        </row>
        <row r="76">
          <cell r="B76" t="str">
            <v>174-0074</v>
          </cell>
          <cell r="D76" t="e">
            <v>#N/A</v>
          </cell>
          <cell r="E76" t="str">
            <v>M032-1</v>
          </cell>
          <cell r="G76" t="str">
            <v>Makubu Steelworks Ltd</v>
          </cell>
          <cell r="H76" t="str">
            <v>Self tapping Screws</v>
          </cell>
          <cell r="I76" t="str">
            <v>ZMK 23,693,616.93</v>
          </cell>
          <cell r="J76" t="str">
            <v>ZMK</v>
          </cell>
          <cell r="K76">
            <v>23693616.93</v>
          </cell>
          <cell r="L76">
            <v>1.6750418760469012E-3</v>
          </cell>
          <cell r="M76">
            <v>39687.800552763816</v>
          </cell>
          <cell r="N76">
            <v>0</v>
          </cell>
          <cell r="O76">
            <v>0</v>
          </cell>
          <cell r="P76">
            <v>0</v>
          </cell>
          <cell r="Q76">
            <v>0</v>
          </cell>
          <cell r="R76">
            <v>23693616.93</v>
          </cell>
        </row>
        <row r="77">
          <cell r="B77" t="str">
            <v>174-0075</v>
          </cell>
          <cell r="C77" t="str">
            <v>A1</v>
          </cell>
          <cell r="D77">
            <v>39317</v>
          </cell>
          <cell r="E77" t="str">
            <v>C005</v>
          </cell>
          <cell r="F77" t="str">
            <v>Faisal Nanavat</v>
          </cell>
          <cell r="G77" t="str">
            <v>Lafarge Cement</v>
          </cell>
          <cell r="H77" t="str">
            <v>Sixteen thousand bags of cement, Brand name PCC-32.5 manufactured to ZABS-001, Bags of 50kg each at unit price of ZMK 39,108.48</v>
          </cell>
          <cell r="I77" t="str">
            <v>ZMK 625,735,680.00</v>
          </cell>
          <cell r="J77" t="str">
            <v>ZMK</v>
          </cell>
          <cell r="K77">
            <v>625735680</v>
          </cell>
          <cell r="L77">
            <v>1.6750418760469012E-3</v>
          </cell>
          <cell r="M77">
            <v>1048133.4673366834</v>
          </cell>
          <cell r="N77">
            <v>0</v>
          </cell>
          <cell r="O77">
            <v>0</v>
          </cell>
          <cell r="P77">
            <v>0</v>
          </cell>
          <cell r="Q77">
            <v>0</v>
          </cell>
          <cell r="R77">
            <v>625735680</v>
          </cell>
        </row>
        <row r="78">
          <cell r="B78" t="str">
            <v>174-0075</v>
          </cell>
          <cell r="D78">
            <v>39284</v>
          </cell>
          <cell r="E78" t="str">
            <v>C005</v>
          </cell>
          <cell r="F78" t="str">
            <v>Faisal Nanavat</v>
          </cell>
          <cell r="G78" t="str">
            <v>Lafarge Cement</v>
          </cell>
          <cell r="H78" t="str">
            <v>Sixteen thousand bags of concrete, grade OPC-42.5 Bags of 50kg each at unit price of ZMK 39,108.48</v>
          </cell>
          <cell r="I78" t="str">
            <v>ZMK 625,735,680.00</v>
          </cell>
          <cell r="J78" t="str">
            <v>ZMK</v>
          </cell>
          <cell r="K78">
            <v>625735680</v>
          </cell>
          <cell r="L78">
            <v>1.6750418760469012E-3</v>
          </cell>
          <cell r="M78">
            <v>1048133.4673366834</v>
          </cell>
          <cell r="N78">
            <v>0</v>
          </cell>
          <cell r="O78">
            <v>0</v>
          </cell>
          <cell r="P78">
            <v>0</v>
          </cell>
          <cell r="Q78">
            <v>0</v>
          </cell>
          <cell r="R78">
            <v>625735680</v>
          </cell>
        </row>
        <row r="79">
          <cell r="B79" t="str">
            <v>174-0075</v>
          </cell>
          <cell r="C79" t="str">
            <v>A2</v>
          </cell>
          <cell r="D79">
            <v>39365</v>
          </cell>
          <cell r="E79" t="str">
            <v>C005</v>
          </cell>
          <cell r="F79" t="str">
            <v>Janet Mwanashiku</v>
          </cell>
          <cell r="G79" t="str">
            <v>Lafarge Cement</v>
          </cell>
          <cell r="H79" t="str">
            <v>Sixteen thousand bags of cement, Brand name PCC-32.5 manufactured to ZABS-001, Bags of 50kg each at unit price of ZMK 39,108.48</v>
          </cell>
          <cell r="I79" t="str">
            <v>ZMK 625,735,680.00</v>
          </cell>
          <cell r="J79" t="str">
            <v>ZMK</v>
          </cell>
          <cell r="K79">
            <v>625735680</v>
          </cell>
          <cell r="L79">
            <v>1.6750418760469012E-3</v>
          </cell>
          <cell r="M79">
            <v>1048133.4673366834</v>
          </cell>
          <cell r="N79">
            <v>0</v>
          </cell>
          <cell r="O79">
            <v>0</v>
          </cell>
          <cell r="P79">
            <v>0</v>
          </cell>
          <cell r="Q79">
            <v>0</v>
          </cell>
          <cell r="R79">
            <v>625735680</v>
          </cell>
        </row>
        <row r="80">
          <cell r="B80" t="str">
            <v>174-0076</v>
          </cell>
          <cell r="D80" t="e">
            <v>#N/A</v>
          </cell>
          <cell r="E80" t="str">
            <v>P005</v>
          </cell>
          <cell r="G80" t="str">
            <v>Maxtronics System and supplies</v>
          </cell>
          <cell r="H80" t="str">
            <v>Transport of cars</v>
          </cell>
          <cell r="I80" t="str">
            <v>ZMK 0.00</v>
          </cell>
          <cell r="J80" t="str">
            <v>ZMK</v>
          </cell>
          <cell r="K80">
            <v>0</v>
          </cell>
          <cell r="L80">
            <v>1.6750418760469012E-3</v>
          </cell>
          <cell r="M80">
            <v>0</v>
          </cell>
          <cell r="N80">
            <v>0</v>
          </cell>
          <cell r="O80">
            <v>0</v>
          </cell>
          <cell r="P80">
            <v>0</v>
          </cell>
          <cell r="Q80">
            <v>0</v>
          </cell>
          <cell r="R80">
            <v>0</v>
          </cell>
        </row>
        <row r="81">
          <cell r="B81" t="str">
            <v>174-0077</v>
          </cell>
          <cell r="D81" t="e">
            <v>#N/A</v>
          </cell>
          <cell r="E81" t="str">
            <v>P005</v>
          </cell>
          <cell r="G81" t="str">
            <v>Action Auto Ltd</v>
          </cell>
          <cell r="H81" t="str">
            <v>Isuzu Double Cab</v>
          </cell>
          <cell r="I81" t="str">
            <v>ZMK 128,982,065</v>
          </cell>
          <cell r="J81" t="str">
            <v>ZMK</v>
          </cell>
          <cell r="K81">
            <v>128982065</v>
          </cell>
          <cell r="L81">
            <v>1.6750418760469012E-3</v>
          </cell>
          <cell r="M81">
            <v>216050.36013400336</v>
          </cell>
          <cell r="N81">
            <v>0</v>
          </cell>
          <cell r="O81">
            <v>0</v>
          </cell>
          <cell r="P81">
            <v>0</v>
          </cell>
          <cell r="Q81">
            <v>0</v>
          </cell>
          <cell r="R81">
            <v>128982065</v>
          </cell>
        </row>
        <row r="82">
          <cell r="B82" t="str">
            <v>174-0078</v>
          </cell>
          <cell r="D82" t="e">
            <v>#N/A</v>
          </cell>
          <cell r="E82" t="str">
            <v>P005</v>
          </cell>
          <cell r="G82" t="str">
            <v>Laktronics Repairs Ltd</v>
          </cell>
          <cell r="H82" t="str">
            <v>River Sand</v>
          </cell>
          <cell r="I82" t="str">
            <v>ZMK 805,000</v>
          </cell>
          <cell r="J82" t="str">
            <v>ZMK</v>
          </cell>
          <cell r="K82">
            <v>805000</v>
          </cell>
          <cell r="L82">
            <v>1.6750418760469012E-3</v>
          </cell>
          <cell r="M82">
            <v>1348.4087102177555</v>
          </cell>
          <cell r="N82">
            <v>0</v>
          </cell>
          <cell r="O82">
            <v>0</v>
          </cell>
          <cell r="P82">
            <v>0</v>
          </cell>
          <cell r="Q82">
            <v>0</v>
          </cell>
          <cell r="R82">
            <v>805000</v>
          </cell>
        </row>
        <row r="83">
          <cell r="B83" t="str">
            <v>174-0079</v>
          </cell>
          <cell r="D83">
            <v>39352</v>
          </cell>
          <cell r="E83" t="str">
            <v>M032-1</v>
          </cell>
          <cell r="F83" t="str">
            <v>Uli Heitz</v>
          </cell>
          <cell r="G83" t="str">
            <v>Heku Construction Ltd</v>
          </cell>
          <cell r="H83" t="str">
            <v>Supply and fabricate one hot water tank, 300m3</v>
          </cell>
          <cell r="I83" t="str">
            <v>ZMK 98,626,481.54</v>
          </cell>
          <cell r="J83" t="str">
            <v>ZMK</v>
          </cell>
          <cell r="K83">
            <v>98626481.540000007</v>
          </cell>
          <cell r="L83">
            <v>1.6750418760469012E-3</v>
          </cell>
          <cell r="M83">
            <v>165203.48666666669</v>
          </cell>
          <cell r="N83">
            <v>0</v>
          </cell>
          <cell r="O83">
            <v>0</v>
          </cell>
          <cell r="P83">
            <v>0</v>
          </cell>
          <cell r="Q83">
            <v>0</v>
          </cell>
          <cell r="R83">
            <v>98626481.540000007</v>
          </cell>
          <cell r="U83">
            <v>39796</v>
          </cell>
        </row>
        <row r="84">
          <cell r="B84" t="str">
            <v>174-0080</v>
          </cell>
          <cell r="D84">
            <v>39343</v>
          </cell>
          <cell r="E84" t="str">
            <v>M031</v>
          </cell>
          <cell r="F84" t="str">
            <v>Mohamed Y Bhagoo</v>
          </cell>
          <cell r="G84" t="str">
            <v>BHAGOOS SUPERMARKET</v>
          </cell>
          <cell r="H84" t="str">
            <v>17 lengths, pipe, galvanised, 4-inch, 6m in lenth, 8 x elbow, galvanised, 4 inch, 16 lenths, pipe, galvanised, 6-inch, 6m in lenth</v>
          </cell>
          <cell r="I84" t="str">
            <v>ZMK 34,899,000.00</v>
          </cell>
          <cell r="J84" t="str">
            <v>ZMK</v>
          </cell>
          <cell r="K84">
            <v>34899000</v>
          </cell>
          <cell r="L84">
            <v>1.6750418760469012E-3</v>
          </cell>
          <cell r="M84">
            <v>58457.286432160807</v>
          </cell>
          <cell r="N84">
            <v>0</v>
          </cell>
          <cell r="O84">
            <v>0</v>
          </cell>
          <cell r="P84">
            <v>0</v>
          </cell>
          <cell r="Q84">
            <v>0</v>
          </cell>
          <cell r="R84">
            <v>34899000</v>
          </cell>
          <cell r="U84">
            <v>39346</v>
          </cell>
        </row>
        <row r="85">
          <cell r="B85" t="str">
            <v>174-0081</v>
          </cell>
          <cell r="D85">
            <v>39353</v>
          </cell>
          <cell r="E85" t="str">
            <v>M052</v>
          </cell>
          <cell r="F85" t="str">
            <v>Uli Heitz</v>
          </cell>
          <cell r="G85" t="str">
            <v>Heku Construction Ltd</v>
          </cell>
          <cell r="H85" t="str">
            <v>Fencing</v>
          </cell>
          <cell r="I85" t="str">
            <v>ZMK 39,525,875</v>
          </cell>
          <cell r="J85" t="str">
            <v>ZMK</v>
          </cell>
          <cell r="K85">
            <v>39525875</v>
          </cell>
          <cell r="L85">
            <v>1.6750418760469012E-3</v>
          </cell>
          <cell r="M85">
            <v>66207.495812395311</v>
          </cell>
          <cell r="N85">
            <v>0</v>
          </cell>
          <cell r="O85">
            <v>0</v>
          </cell>
          <cell r="P85">
            <v>0</v>
          </cell>
          <cell r="Q85">
            <v>0</v>
          </cell>
          <cell r="R85">
            <v>39525875</v>
          </cell>
        </row>
        <row r="86">
          <cell r="B86" t="str">
            <v>174-0082</v>
          </cell>
          <cell r="D86">
            <v>39719</v>
          </cell>
          <cell r="E86" t="str">
            <v>P005</v>
          </cell>
          <cell r="G86" t="str">
            <v>Sabra Enterprises</v>
          </cell>
          <cell r="H86" t="str">
            <v>Road Signs</v>
          </cell>
          <cell r="I86" t="str">
            <v>ZMK 2,060,000</v>
          </cell>
          <cell r="J86" t="str">
            <v>ZMK</v>
          </cell>
          <cell r="K86">
            <v>2060000</v>
          </cell>
          <cell r="L86">
            <v>1.6750418760469012E-3</v>
          </cell>
          <cell r="M86">
            <v>3450.5862646566165</v>
          </cell>
          <cell r="N86">
            <v>0</v>
          </cell>
          <cell r="O86">
            <v>0</v>
          </cell>
          <cell r="P86">
            <v>0</v>
          </cell>
          <cell r="Q86">
            <v>0</v>
          </cell>
          <cell r="R86">
            <v>2060000</v>
          </cell>
        </row>
        <row r="87">
          <cell r="B87" t="str">
            <v>174-0083</v>
          </cell>
          <cell r="D87" t="e">
            <v>#N/A</v>
          </cell>
          <cell r="E87" t="str">
            <v>P005</v>
          </cell>
          <cell r="G87" t="str">
            <v>Mulimo Agriculture Hardware Distributors</v>
          </cell>
          <cell r="H87" t="str">
            <v>Plumbing Materials</v>
          </cell>
          <cell r="I87" t="str">
            <v>ZMK 4,413,200</v>
          </cell>
          <cell r="J87" t="str">
            <v>ZMK</v>
          </cell>
          <cell r="K87">
            <v>4413200</v>
          </cell>
          <cell r="L87">
            <v>1.6750418760469012E-3</v>
          </cell>
          <cell r="M87">
            <v>7392.2948073701846</v>
          </cell>
          <cell r="N87">
            <v>0</v>
          </cell>
          <cell r="O87">
            <v>0</v>
          </cell>
          <cell r="P87">
            <v>0</v>
          </cell>
          <cell r="Q87">
            <v>0</v>
          </cell>
          <cell r="R87">
            <v>4413200</v>
          </cell>
        </row>
        <row r="88">
          <cell r="B88" t="str">
            <v>174-0084</v>
          </cell>
          <cell r="D88" t="e">
            <v>#N/A</v>
          </cell>
          <cell r="E88" t="str">
            <v>P005</v>
          </cell>
          <cell r="G88" t="str">
            <v>Chaka Kent Ltd</v>
          </cell>
          <cell r="H88" t="str">
            <v>Sewage and Water Lines</v>
          </cell>
          <cell r="I88" t="str">
            <v>ZMK 11,040,000</v>
          </cell>
          <cell r="J88" t="str">
            <v>ZMK</v>
          </cell>
          <cell r="K88">
            <v>11040000</v>
          </cell>
          <cell r="L88">
            <v>1.6750418760469012E-3</v>
          </cell>
          <cell r="M88">
            <v>18492.462311557789</v>
          </cell>
          <cell r="N88">
            <v>0</v>
          </cell>
          <cell r="O88">
            <v>0</v>
          </cell>
          <cell r="P88">
            <v>0</v>
          </cell>
          <cell r="Q88">
            <v>0</v>
          </cell>
          <cell r="R88">
            <v>11040000</v>
          </cell>
        </row>
        <row r="89">
          <cell r="B89" t="str">
            <v>174-0085</v>
          </cell>
          <cell r="D89" t="e">
            <v>#N/A</v>
          </cell>
          <cell r="E89" t="str">
            <v>P005</v>
          </cell>
          <cell r="G89" t="str">
            <v>Mulimo Agriculture Hardware Distributors</v>
          </cell>
          <cell r="H89" t="str">
            <v>Pressure Geysers</v>
          </cell>
          <cell r="I89" t="str">
            <v>ZMK 7,000,000</v>
          </cell>
          <cell r="J89" t="str">
            <v>ZMK</v>
          </cell>
          <cell r="K89">
            <v>7000000</v>
          </cell>
          <cell r="L89">
            <v>1.6750418760469012E-3</v>
          </cell>
          <cell r="M89">
            <v>11725.293132328308</v>
          </cell>
          <cell r="N89">
            <v>0</v>
          </cell>
          <cell r="O89">
            <v>0</v>
          </cell>
          <cell r="P89">
            <v>0</v>
          </cell>
          <cell r="Q89">
            <v>0</v>
          </cell>
          <cell r="R89">
            <v>7000000</v>
          </cell>
        </row>
        <row r="90">
          <cell r="B90" t="str">
            <v>174-0086</v>
          </cell>
          <cell r="D90" t="e">
            <v>#N/A</v>
          </cell>
          <cell r="E90" t="str">
            <v>P005</v>
          </cell>
          <cell r="G90" t="str">
            <v>United Chemolide Indust</v>
          </cell>
          <cell r="H90" t="str">
            <v>Flat bars additional supply to 174-69</v>
          </cell>
          <cell r="I90" t="str">
            <v>ZMK 289,655.37</v>
          </cell>
          <cell r="J90" t="str">
            <v>ZMK</v>
          </cell>
          <cell r="K90">
            <v>289655.37</v>
          </cell>
          <cell r="L90">
            <v>1.6750418760469012E-3</v>
          </cell>
          <cell r="M90">
            <v>485.18487437185928</v>
          </cell>
          <cell r="N90">
            <v>0</v>
          </cell>
          <cell r="O90">
            <v>0</v>
          </cell>
          <cell r="P90">
            <v>0</v>
          </cell>
          <cell r="Q90">
            <v>0</v>
          </cell>
          <cell r="R90">
            <v>289655.37</v>
          </cell>
        </row>
        <row r="91">
          <cell r="B91" t="str">
            <v>174-0087</v>
          </cell>
          <cell r="D91" t="e">
            <v>#N/A</v>
          </cell>
          <cell r="E91" t="str">
            <v>P005</v>
          </cell>
          <cell r="G91" t="str">
            <v>Honda Zambia</v>
          </cell>
          <cell r="H91" t="str">
            <v xml:space="preserve">Four Honder CR230 </v>
          </cell>
          <cell r="I91" t="str">
            <v>USD 20,632</v>
          </cell>
          <cell r="J91" t="str">
            <v>USD</v>
          </cell>
          <cell r="K91">
            <v>20632</v>
          </cell>
          <cell r="L91">
            <v>7.35</v>
          </cell>
          <cell r="M91">
            <v>151645.19999999998</v>
          </cell>
          <cell r="N91">
            <v>0</v>
          </cell>
          <cell r="O91">
            <v>0</v>
          </cell>
          <cell r="P91">
            <v>0</v>
          </cell>
          <cell r="Q91">
            <v>20632</v>
          </cell>
          <cell r="R91">
            <v>0</v>
          </cell>
        </row>
        <row r="92">
          <cell r="B92" t="str">
            <v>174-0088</v>
          </cell>
          <cell r="D92" t="e">
            <v>#N/A</v>
          </cell>
          <cell r="E92" t="str">
            <v>P005</v>
          </cell>
          <cell r="G92" t="str">
            <v>Maxtronics System and supplies</v>
          </cell>
          <cell r="H92" t="str">
            <v>Repairs to Vehicle</v>
          </cell>
          <cell r="I92" t="str">
            <v>ZMK 16,336,874</v>
          </cell>
          <cell r="J92" t="str">
            <v>ZMK</v>
          </cell>
          <cell r="K92">
            <v>16336874</v>
          </cell>
          <cell r="L92">
            <v>1.6750418760469012E-3</v>
          </cell>
          <cell r="M92">
            <v>27364.948073701842</v>
          </cell>
          <cell r="N92">
            <v>0</v>
          </cell>
          <cell r="O92">
            <v>0</v>
          </cell>
          <cell r="P92">
            <v>0</v>
          </cell>
          <cell r="Q92">
            <v>0</v>
          </cell>
          <cell r="R92">
            <v>16336874</v>
          </cell>
        </row>
        <row r="93">
          <cell r="B93" t="str">
            <v>174-0089</v>
          </cell>
          <cell r="D93" t="e">
            <v>#N/A</v>
          </cell>
          <cell r="E93" t="str">
            <v>P005</v>
          </cell>
          <cell r="G93" t="str">
            <v>Maxtronics System and supplies</v>
          </cell>
          <cell r="H93" t="str">
            <v>Repairs to Vehicle</v>
          </cell>
          <cell r="I93" t="str">
            <v>ZMK 500,000</v>
          </cell>
          <cell r="J93" t="str">
            <v>ZMK</v>
          </cell>
          <cell r="K93">
            <v>500000</v>
          </cell>
          <cell r="L93">
            <v>1.6750418760469012E-3</v>
          </cell>
          <cell r="M93">
            <v>837.52093802345064</v>
          </cell>
          <cell r="N93">
            <v>0</v>
          </cell>
          <cell r="O93">
            <v>0</v>
          </cell>
          <cell r="P93">
            <v>0</v>
          </cell>
          <cell r="Q93">
            <v>0</v>
          </cell>
          <cell r="R93">
            <v>500000</v>
          </cell>
        </row>
        <row r="94">
          <cell r="B94" t="str">
            <v>174-0090</v>
          </cell>
          <cell r="D94" t="e">
            <v>#N/A</v>
          </cell>
          <cell r="E94" t="str">
            <v>P005</v>
          </cell>
          <cell r="G94" t="str">
            <v>Specialised Systems Limited</v>
          </cell>
          <cell r="H94" t="str">
            <v>Panasonic Secretaial Set - Closed</v>
          </cell>
          <cell r="I94" t="str">
            <v>ZMK 0.00</v>
          </cell>
          <cell r="J94" t="str">
            <v>ZMK</v>
          </cell>
          <cell r="K94">
            <v>0</v>
          </cell>
          <cell r="L94">
            <v>1.6750418760469012E-3</v>
          </cell>
          <cell r="M94">
            <v>0</v>
          </cell>
          <cell r="N94">
            <v>0</v>
          </cell>
          <cell r="O94">
            <v>0</v>
          </cell>
          <cell r="P94">
            <v>0</v>
          </cell>
          <cell r="Q94">
            <v>0</v>
          </cell>
          <cell r="R94">
            <v>0</v>
          </cell>
        </row>
        <row r="95">
          <cell r="B95" t="str">
            <v>174-0091</v>
          </cell>
          <cell r="D95" t="e">
            <v>#N/A</v>
          </cell>
          <cell r="E95" t="str">
            <v>P005</v>
          </cell>
          <cell r="G95" t="str">
            <v>ProPrint Ltd</v>
          </cell>
          <cell r="H95" t="str">
            <v>Cards</v>
          </cell>
          <cell r="I95" t="str">
            <v>ZMK 4,320,000</v>
          </cell>
          <cell r="J95" t="str">
            <v>ZMK</v>
          </cell>
          <cell r="K95">
            <v>4320000</v>
          </cell>
          <cell r="L95">
            <v>1.6750418760469012E-3</v>
          </cell>
          <cell r="M95">
            <v>7236.1809045226128</v>
          </cell>
          <cell r="N95">
            <v>0</v>
          </cell>
          <cell r="O95">
            <v>0</v>
          </cell>
          <cell r="P95">
            <v>0</v>
          </cell>
          <cell r="Q95">
            <v>0</v>
          </cell>
          <cell r="R95">
            <v>4320000</v>
          </cell>
        </row>
        <row r="96">
          <cell r="B96" t="str">
            <v>174-0092</v>
          </cell>
          <cell r="D96" t="e">
            <v>#N/A</v>
          </cell>
          <cell r="E96" t="str">
            <v>A012</v>
          </cell>
          <cell r="G96" t="str">
            <v>TractorZam</v>
          </cell>
          <cell r="H96" t="str">
            <v>Tractors (6No)</v>
          </cell>
          <cell r="I96" t="str">
            <v>ZMK 865,275,000</v>
          </cell>
          <cell r="J96" t="str">
            <v>ZMK</v>
          </cell>
          <cell r="K96">
            <v>865275000</v>
          </cell>
          <cell r="L96">
            <v>1.6750418760469012E-3</v>
          </cell>
          <cell r="M96">
            <v>1449371.8592964825</v>
          </cell>
          <cell r="N96">
            <v>0</v>
          </cell>
          <cell r="O96">
            <v>0</v>
          </cell>
          <cell r="P96">
            <v>0</v>
          </cell>
          <cell r="Q96">
            <v>0</v>
          </cell>
          <cell r="R96">
            <v>865275000</v>
          </cell>
        </row>
        <row r="97">
          <cell r="B97" t="str">
            <v>174-0093</v>
          </cell>
          <cell r="D97" t="e">
            <v>#N/A</v>
          </cell>
          <cell r="E97" t="str">
            <v>A012</v>
          </cell>
          <cell r="G97" t="str">
            <v>Tata Zambia Ltd</v>
          </cell>
          <cell r="H97" t="str">
            <v>10 ton trucks (four off)</v>
          </cell>
          <cell r="I97" t="str">
            <v>ZMK 623,628,000</v>
          </cell>
          <cell r="J97" t="str">
            <v>ZMK</v>
          </cell>
          <cell r="K97">
            <v>623628000</v>
          </cell>
          <cell r="L97">
            <v>1.6750418760469012E-3</v>
          </cell>
          <cell r="M97">
            <v>1044603.015075377</v>
          </cell>
          <cell r="N97">
            <v>0</v>
          </cell>
          <cell r="O97">
            <v>0</v>
          </cell>
          <cell r="P97">
            <v>0</v>
          </cell>
          <cell r="Q97">
            <v>0</v>
          </cell>
          <cell r="R97">
            <v>623628000</v>
          </cell>
        </row>
        <row r="98">
          <cell r="B98" t="str">
            <v>174-0094</v>
          </cell>
          <cell r="D98" t="e">
            <v>#N/A</v>
          </cell>
          <cell r="E98" t="str">
            <v>P005</v>
          </cell>
          <cell r="G98" t="str">
            <v xml:space="preserve">Ciltax </v>
          </cell>
          <cell r="H98" t="str">
            <v>Consulting</v>
          </cell>
          <cell r="I98" t="str">
            <v>ZMK 58,749,660</v>
          </cell>
          <cell r="J98" t="str">
            <v>ZMK</v>
          </cell>
          <cell r="K98">
            <v>58749660</v>
          </cell>
          <cell r="L98">
            <v>1.6750418760469012E-3</v>
          </cell>
          <cell r="M98">
            <v>98408.140703517594</v>
          </cell>
          <cell r="N98">
            <v>0</v>
          </cell>
          <cell r="O98">
            <v>0</v>
          </cell>
          <cell r="P98">
            <v>0</v>
          </cell>
          <cell r="Q98">
            <v>0</v>
          </cell>
          <cell r="R98">
            <v>58749660</v>
          </cell>
        </row>
        <row r="99">
          <cell r="B99" t="str">
            <v>174-0095</v>
          </cell>
          <cell r="D99" t="e">
            <v>#N/A</v>
          </cell>
          <cell r="E99" t="str">
            <v>A001-1</v>
          </cell>
          <cell r="G99" t="str">
            <v>ZAMBIAN IRRITECH LIMITED</v>
          </cell>
          <cell r="H99" t="str">
            <v>Pivots (See 599-117)</v>
          </cell>
          <cell r="I99" t="str">
            <v>ZMK 0.00</v>
          </cell>
          <cell r="J99" t="str">
            <v>ZMK</v>
          </cell>
          <cell r="K99">
            <v>0</v>
          </cell>
          <cell r="L99">
            <v>1.6750418760469012E-3</v>
          </cell>
          <cell r="M99">
            <v>0</v>
          </cell>
          <cell r="N99">
            <v>0</v>
          </cell>
          <cell r="O99">
            <v>0</v>
          </cell>
          <cell r="P99">
            <v>0</v>
          </cell>
          <cell r="Q99">
            <v>0</v>
          </cell>
          <cell r="R99">
            <v>0</v>
          </cell>
        </row>
        <row r="100">
          <cell r="B100" t="str">
            <v>174-0096</v>
          </cell>
          <cell r="D100" t="e">
            <v>#N/A</v>
          </cell>
          <cell r="E100" t="str">
            <v>P005</v>
          </cell>
          <cell r="G100" t="str">
            <v>Toyota Zambia Ltd</v>
          </cell>
          <cell r="H100" t="str">
            <v>Service of HiAce - Cancelled</v>
          </cell>
          <cell r="I100" t="str">
            <v>ZMK 0.00</v>
          </cell>
          <cell r="J100" t="str">
            <v>ZMK</v>
          </cell>
          <cell r="K100">
            <v>0</v>
          </cell>
          <cell r="L100">
            <v>1.6750418760469012E-3</v>
          </cell>
          <cell r="M100">
            <v>0</v>
          </cell>
          <cell r="N100">
            <v>0</v>
          </cell>
          <cell r="O100">
            <v>0</v>
          </cell>
          <cell r="P100">
            <v>0</v>
          </cell>
          <cell r="Q100">
            <v>0</v>
          </cell>
          <cell r="R100">
            <v>0</v>
          </cell>
        </row>
        <row r="101">
          <cell r="B101" t="str">
            <v>174-0097</v>
          </cell>
          <cell r="D101" t="e">
            <v>#N/A</v>
          </cell>
          <cell r="E101" t="str">
            <v>P005</v>
          </cell>
          <cell r="G101" t="str">
            <v>Situlu Electrical Company</v>
          </cell>
          <cell r="H101" t="str">
            <v>Electric Equipment Supply</v>
          </cell>
          <cell r="I101" t="str">
            <v>ZMK 10,516,500</v>
          </cell>
          <cell r="J101" t="str">
            <v>ZMK</v>
          </cell>
          <cell r="K101">
            <v>10516500</v>
          </cell>
          <cell r="L101">
            <v>1.6750418760469012E-3</v>
          </cell>
          <cell r="M101">
            <v>17615.577889447235</v>
          </cell>
          <cell r="N101">
            <v>0</v>
          </cell>
          <cell r="O101">
            <v>0</v>
          </cell>
          <cell r="P101">
            <v>0</v>
          </cell>
          <cell r="Q101">
            <v>0</v>
          </cell>
          <cell r="R101">
            <v>10516500</v>
          </cell>
        </row>
        <row r="102">
          <cell r="B102" t="str">
            <v>174-0098</v>
          </cell>
          <cell r="D102" t="e">
            <v>#N/A</v>
          </cell>
          <cell r="E102" t="str">
            <v>P005</v>
          </cell>
          <cell r="G102" t="str">
            <v>Powertech Electrical</v>
          </cell>
          <cell r="H102" t="str">
            <v>Electric Equipment Supply</v>
          </cell>
          <cell r="I102" t="str">
            <v>ZMK 10,423,000</v>
          </cell>
          <cell r="J102" t="str">
            <v>ZMK</v>
          </cell>
          <cell r="K102">
            <v>10423000</v>
          </cell>
          <cell r="L102">
            <v>1.6750418760469012E-3</v>
          </cell>
          <cell r="M102">
            <v>17458.961474036852</v>
          </cell>
          <cell r="N102">
            <v>0</v>
          </cell>
          <cell r="O102">
            <v>0</v>
          </cell>
          <cell r="P102">
            <v>0</v>
          </cell>
          <cell r="Q102">
            <v>0</v>
          </cell>
          <cell r="R102">
            <v>10423000</v>
          </cell>
        </row>
        <row r="103">
          <cell r="B103" t="str">
            <v>174-0099</v>
          </cell>
          <cell r="D103" t="e">
            <v>#N/A</v>
          </cell>
          <cell r="E103" t="str">
            <v>P005</v>
          </cell>
          <cell r="G103" t="str">
            <v>Powertech Electrical</v>
          </cell>
          <cell r="H103" t="str">
            <v>Install Pillar Boxes and Terminate</v>
          </cell>
          <cell r="I103" t="str">
            <v>ZMK 1,055,000</v>
          </cell>
          <cell r="J103" t="str">
            <v>ZMK</v>
          </cell>
          <cell r="K103">
            <v>1055000</v>
          </cell>
          <cell r="L103">
            <v>1.6750418760469012E-3</v>
          </cell>
          <cell r="M103">
            <v>1767.1691792294807</v>
          </cell>
          <cell r="N103">
            <v>0</v>
          </cell>
          <cell r="O103">
            <v>0</v>
          </cell>
          <cell r="P103">
            <v>0</v>
          </cell>
          <cell r="Q103">
            <v>0</v>
          </cell>
          <cell r="R103">
            <v>1055000</v>
          </cell>
        </row>
        <row r="104">
          <cell r="B104" t="str">
            <v>174-0100</v>
          </cell>
          <cell r="D104" t="e">
            <v>#N/A</v>
          </cell>
          <cell r="E104" t="str">
            <v>P005</v>
          </cell>
          <cell r="G104" t="str">
            <v>Powertech Electrical</v>
          </cell>
          <cell r="H104" t="str">
            <v>Replace defective Supply Switch</v>
          </cell>
          <cell r="I104" t="str">
            <v>ZMK 580,000</v>
          </cell>
          <cell r="J104" t="str">
            <v>ZMK</v>
          </cell>
          <cell r="K104">
            <v>580000</v>
          </cell>
          <cell r="L104">
            <v>1.6750418760469012E-3</v>
          </cell>
          <cell r="M104">
            <v>971.52428810720266</v>
          </cell>
          <cell r="N104">
            <v>0</v>
          </cell>
          <cell r="O104">
            <v>0</v>
          </cell>
          <cell r="P104">
            <v>0</v>
          </cell>
          <cell r="Q104">
            <v>0</v>
          </cell>
          <cell r="R104">
            <v>580000</v>
          </cell>
        </row>
        <row r="105">
          <cell r="B105" t="str">
            <v>174-0101</v>
          </cell>
          <cell r="D105" t="e">
            <v>#N/A</v>
          </cell>
          <cell r="E105" t="str">
            <v>P005</v>
          </cell>
          <cell r="G105" t="str">
            <v>Powertech Electrical</v>
          </cell>
          <cell r="H105" t="str">
            <v>Provide electric supply to Durapile Laydown</v>
          </cell>
          <cell r="I105" t="str">
            <v>ZMK 1,860,000</v>
          </cell>
          <cell r="J105" t="str">
            <v>ZMK</v>
          </cell>
          <cell r="K105">
            <v>1860000</v>
          </cell>
          <cell r="L105">
            <v>1.6750418760469012E-3</v>
          </cell>
          <cell r="M105">
            <v>3115.5778894472364</v>
          </cell>
          <cell r="N105">
            <v>0</v>
          </cell>
          <cell r="O105">
            <v>0</v>
          </cell>
          <cell r="P105">
            <v>0</v>
          </cell>
          <cell r="Q105">
            <v>0</v>
          </cell>
          <cell r="R105">
            <v>1860000</v>
          </cell>
        </row>
        <row r="106">
          <cell r="B106" t="str">
            <v>174-0102</v>
          </cell>
          <cell r="D106" t="e">
            <v>#N/A</v>
          </cell>
          <cell r="E106" t="str">
            <v>P005</v>
          </cell>
          <cell r="G106" t="str">
            <v>Situlu Electrical Company</v>
          </cell>
          <cell r="H106" t="str">
            <v>Electrication at Kalaya</v>
          </cell>
          <cell r="I106" t="str">
            <v>ZMK 31,451,500</v>
          </cell>
          <cell r="J106" t="str">
            <v>ZMK</v>
          </cell>
          <cell r="K106">
            <v>31451500</v>
          </cell>
          <cell r="L106">
            <v>1.6750418760469012E-3</v>
          </cell>
          <cell r="M106">
            <v>52682.579564489111</v>
          </cell>
          <cell r="N106">
            <v>0</v>
          </cell>
          <cell r="O106">
            <v>0</v>
          </cell>
          <cell r="P106">
            <v>0</v>
          </cell>
          <cell r="Q106">
            <v>0</v>
          </cell>
          <cell r="R106">
            <v>31451500</v>
          </cell>
        </row>
        <row r="107">
          <cell r="B107" t="str">
            <v>174-0103</v>
          </cell>
          <cell r="D107" t="e">
            <v>#N/A</v>
          </cell>
          <cell r="E107" t="str">
            <v>P005</v>
          </cell>
          <cell r="G107" t="str">
            <v>Situlu Electrical Company</v>
          </cell>
          <cell r="H107" t="str">
            <v>Install power supply for raw water pump</v>
          </cell>
          <cell r="I107" t="str">
            <v>ZMK 1,904,000</v>
          </cell>
          <cell r="J107" t="str">
            <v>ZMK</v>
          </cell>
          <cell r="K107">
            <v>1904000</v>
          </cell>
          <cell r="L107">
            <v>1.6750418760469012E-3</v>
          </cell>
          <cell r="M107">
            <v>3189.2797319932997</v>
          </cell>
          <cell r="N107">
            <v>0</v>
          </cell>
          <cell r="O107">
            <v>0</v>
          </cell>
          <cell r="P107">
            <v>0</v>
          </cell>
          <cell r="Q107">
            <v>0</v>
          </cell>
          <cell r="R107">
            <v>1904000</v>
          </cell>
        </row>
        <row r="108">
          <cell r="B108" t="str">
            <v>174-0104</v>
          </cell>
          <cell r="D108" t="e">
            <v>#N/A</v>
          </cell>
          <cell r="E108" t="str">
            <v>P005</v>
          </cell>
          <cell r="G108" t="str">
            <v>Twiga Heights Ltd</v>
          </cell>
          <cell r="H108" t="str">
            <v>Configure trunk slots for PABX</v>
          </cell>
          <cell r="I108" t="str">
            <v>ZMK 17,260,000</v>
          </cell>
          <cell r="J108" t="str">
            <v>ZMK</v>
          </cell>
          <cell r="K108">
            <v>17260000</v>
          </cell>
          <cell r="L108">
            <v>1.6750418760469012E-3</v>
          </cell>
          <cell r="M108">
            <v>28911.222780569515</v>
          </cell>
          <cell r="N108">
            <v>0</v>
          </cell>
          <cell r="O108">
            <v>0</v>
          </cell>
          <cell r="P108">
            <v>0</v>
          </cell>
          <cell r="Q108">
            <v>0</v>
          </cell>
          <cell r="R108">
            <v>17260000</v>
          </cell>
        </row>
        <row r="109">
          <cell r="B109" t="str">
            <v>174-0105</v>
          </cell>
          <cell r="D109" t="e">
            <v>#N/A</v>
          </cell>
          <cell r="E109" t="str">
            <v>P005</v>
          </cell>
          <cell r="G109" t="str">
            <v>Maxtronics System and supplies</v>
          </cell>
          <cell r="H109" t="str">
            <v>Full Service Toyota Surf</v>
          </cell>
          <cell r="I109" t="str">
            <v>ZMK 2,000,000</v>
          </cell>
          <cell r="J109" t="str">
            <v>ZMK</v>
          </cell>
          <cell r="K109">
            <v>2000000</v>
          </cell>
          <cell r="L109">
            <v>1.6750418760469012E-3</v>
          </cell>
          <cell r="M109">
            <v>3350.0837520938026</v>
          </cell>
          <cell r="N109">
            <v>0</v>
          </cell>
          <cell r="O109">
            <v>0</v>
          </cell>
          <cell r="P109">
            <v>0</v>
          </cell>
          <cell r="Q109">
            <v>0</v>
          </cell>
          <cell r="R109">
            <v>2000000</v>
          </cell>
        </row>
        <row r="110">
          <cell r="B110" t="str">
            <v>174-0106</v>
          </cell>
          <cell r="D110" t="e">
            <v>#N/A</v>
          </cell>
          <cell r="E110" t="str">
            <v>P005</v>
          </cell>
          <cell r="G110" t="str">
            <v>Nemchem International</v>
          </cell>
          <cell r="H110" t="str">
            <v>Office Cleaning</v>
          </cell>
          <cell r="I110" t="str">
            <v>ZMK 22,800,000</v>
          </cell>
          <cell r="J110" t="str">
            <v>ZMK</v>
          </cell>
          <cell r="K110">
            <v>22800000</v>
          </cell>
          <cell r="L110">
            <v>1.6750418760469012E-3</v>
          </cell>
          <cell r="M110">
            <v>38190.954773869351</v>
          </cell>
          <cell r="N110">
            <v>0</v>
          </cell>
          <cell r="O110">
            <v>0</v>
          </cell>
          <cell r="P110">
            <v>0</v>
          </cell>
          <cell r="Q110">
            <v>0</v>
          </cell>
          <cell r="R110">
            <v>22800000</v>
          </cell>
        </row>
        <row r="111">
          <cell r="B111" t="str">
            <v>174-0107</v>
          </cell>
          <cell r="D111" t="e">
            <v>#N/A</v>
          </cell>
          <cell r="E111" t="str">
            <v>P005</v>
          </cell>
          <cell r="G111" t="str">
            <v>Kagiso Khulani Supervision Zambia Ltd</v>
          </cell>
          <cell r="H111" t="str">
            <v>Accomodation</v>
          </cell>
          <cell r="I111" t="str">
            <v>ZMK 3,750,000,000</v>
          </cell>
          <cell r="J111" t="str">
            <v>ZMK</v>
          </cell>
          <cell r="K111">
            <v>3750000000</v>
          </cell>
          <cell r="L111">
            <v>1.6750418760469012E-3</v>
          </cell>
          <cell r="M111">
            <v>6281407.0351758795</v>
          </cell>
          <cell r="N111">
            <v>0</v>
          </cell>
          <cell r="O111">
            <v>0</v>
          </cell>
          <cell r="P111">
            <v>0</v>
          </cell>
          <cell r="Q111">
            <v>0</v>
          </cell>
          <cell r="R111">
            <v>3750000000</v>
          </cell>
        </row>
        <row r="112">
          <cell r="B112" t="str">
            <v>174-0108</v>
          </cell>
          <cell r="D112" t="e">
            <v>#N/A</v>
          </cell>
          <cell r="E112" t="str">
            <v>P005</v>
          </cell>
          <cell r="G112" t="str">
            <v>Southern Cross Motors Ltd</v>
          </cell>
          <cell r="H112" t="str">
            <v>spares</v>
          </cell>
          <cell r="I112" t="str">
            <v>ZMK 2,032,070</v>
          </cell>
          <cell r="J112" t="str">
            <v>ZMK</v>
          </cell>
          <cell r="K112">
            <v>2032070</v>
          </cell>
          <cell r="L112">
            <v>1.6750418760469012E-3</v>
          </cell>
          <cell r="M112">
            <v>3403.8023450586265</v>
          </cell>
          <cell r="N112">
            <v>0</v>
          </cell>
          <cell r="O112">
            <v>0</v>
          </cell>
          <cell r="P112">
            <v>0</v>
          </cell>
          <cell r="Q112">
            <v>0</v>
          </cell>
          <cell r="R112">
            <v>2032070</v>
          </cell>
        </row>
        <row r="113">
          <cell r="B113" t="str">
            <v>174-0109</v>
          </cell>
          <cell r="D113" t="e">
            <v>#N/A</v>
          </cell>
          <cell r="E113" t="str">
            <v>P005</v>
          </cell>
          <cell r="G113" t="str">
            <v>Toyota Zambia Ltd</v>
          </cell>
          <cell r="H113" t="str">
            <v>Landcruiser</v>
          </cell>
          <cell r="I113" t="str">
            <v>ZMK 282,664,494</v>
          </cell>
          <cell r="J113" t="str">
            <v>ZMK</v>
          </cell>
          <cell r="K113">
            <v>282664494</v>
          </cell>
          <cell r="L113">
            <v>1.6750418760469012E-3</v>
          </cell>
          <cell r="M113">
            <v>473474.86432160804</v>
          </cell>
          <cell r="N113">
            <v>0</v>
          </cell>
          <cell r="O113">
            <v>0</v>
          </cell>
          <cell r="P113">
            <v>0</v>
          </cell>
          <cell r="Q113">
            <v>0</v>
          </cell>
          <cell r="R113">
            <v>282664494</v>
          </cell>
        </row>
        <row r="114">
          <cell r="B114" t="str">
            <v>174-0110</v>
          </cell>
          <cell r="D114" t="e">
            <v>#N/A</v>
          </cell>
          <cell r="E114" t="str">
            <v>P005</v>
          </cell>
          <cell r="G114" t="str">
            <v>Atonement Enterprises Ltd</v>
          </cell>
          <cell r="H114" t="str">
            <v>Hand Dryer Units</v>
          </cell>
          <cell r="I114" t="str">
            <v>ZMK 2,250,000</v>
          </cell>
          <cell r="J114" t="str">
            <v>ZMK</v>
          </cell>
          <cell r="K114">
            <v>2250000</v>
          </cell>
          <cell r="L114">
            <v>1.6750418760469012E-3</v>
          </cell>
          <cell r="M114">
            <v>3768.8442211055276</v>
          </cell>
          <cell r="N114">
            <v>0</v>
          </cell>
          <cell r="O114">
            <v>0</v>
          </cell>
          <cell r="P114">
            <v>0</v>
          </cell>
          <cell r="Q114">
            <v>0</v>
          </cell>
          <cell r="R114">
            <v>2250000</v>
          </cell>
        </row>
        <row r="115">
          <cell r="B115" t="str">
            <v>174-0111</v>
          </cell>
          <cell r="D115">
            <v>39371</v>
          </cell>
          <cell r="E115" t="str">
            <v>M032-1</v>
          </cell>
          <cell r="F115" t="str">
            <v>Uli Heitz</v>
          </cell>
          <cell r="G115" t="str">
            <v>Heku Construction Ltd</v>
          </cell>
          <cell r="H115" t="str">
            <v>Weighed Juice Tank, CJ Tank, Syrup Storage Tank, Flash Tank</v>
          </cell>
          <cell r="I115" t="str">
            <v>ZMK 794,662,926.65</v>
          </cell>
          <cell r="J115" t="str">
            <v>ZMK</v>
          </cell>
          <cell r="K115">
            <v>794662926.64999998</v>
          </cell>
          <cell r="L115">
            <v>1.6750418760469012E-3</v>
          </cell>
          <cell r="M115">
            <v>1331093.6794807371</v>
          </cell>
          <cell r="N115">
            <v>0</v>
          </cell>
          <cell r="O115">
            <v>0</v>
          </cell>
          <cell r="P115">
            <v>0</v>
          </cell>
          <cell r="Q115">
            <v>0</v>
          </cell>
          <cell r="R115">
            <v>794662926.64999998</v>
          </cell>
        </row>
        <row r="116">
          <cell r="B116" t="str">
            <v>174-0112</v>
          </cell>
          <cell r="D116">
            <v>39367</v>
          </cell>
          <cell r="E116" t="str">
            <v>M031</v>
          </cell>
          <cell r="F116" t="str">
            <v>Uli Heitz</v>
          </cell>
          <cell r="G116" t="str">
            <v>Heku Construction Ltd</v>
          </cell>
          <cell r="H116" t="str">
            <v>Four juice take-off rings</v>
          </cell>
          <cell r="I116" t="str">
            <v>ZMK 15,917,069.23</v>
          </cell>
          <cell r="J116" t="str">
            <v>ZMK</v>
          </cell>
          <cell r="K116">
            <v>15917069.23</v>
          </cell>
          <cell r="L116">
            <v>1.6750418760469012E-3</v>
          </cell>
          <cell r="M116">
            <v>26661.757504187604</v>
          </cell>
          <cell r="N116">
            <v>0</v>
          </cell>
          <cell r="O116">
            <v>0</v>
          </cell>
          <cell r="P116">
            <v>0</v>
          </cell>
          <cell r="Q116">
            <v>0</v>
          </cell>
          <cell r="R116">
            <v>15917069.23</v>
          </cell>
          <cell r="V116">
            <v>39381</v>
          </cell>
        </row>
        <row r="117">
          <cell r="B117" t="str">
            <v>174-0113</v>
          </cell>
          <cell r="D117" t="e">
            <v>#N/A</v>
          </cell>
          <cell r="E117" t="str">
            <v>P005</v>
          </cell>
          <cell r="G117" t="str">
            <v>Toyota Zambia Ltd</v>
          </cell>
          <cell r="H117" t="str">
            <v>Service of Prado</v>
          </cell>
          <cell r="I117" t="str">
            <v>ZMK 1,300,000</v>
          </cell>
          <cell r="J117" t="str">
            <v>ZMK</v>
          </cell>
          <cell r="K117">
            <v>1300000</v>
          </cell>
          <cell r="L117">
            <v>1.6750418760469012E-3</v>
          </cell>
          <cell r="M117">
            <v>2177.5544388609715</v>
          </cell>
          <cell r="N117">
            <v>0</v>
          </cell>
          <cell r="O117">
            <v>0</v>
          </cell>
          <cell r="P117">
            <v>0</v>
          </cell>
          <cell r="Q117">
            <v>0</v>
          </cell>
          <cell r="R117">
            <v>1300000</v>
          </cell>
        </row>
        <row r="118">
          <cell r="B118" t="str">
            <v>174-0114</v>
          </cell>
          <cell r="D118" t="e">
            <v>#N/A</v>
          </cell>
          <cell r="E118" t="str">
            <v>P005</v>
          </cell>
          <cell r="G118" t="str">
            <v>Honda Zambia</v>
          </cell>
          <cell r="H118" t="str">
            <v>Helmet for Motorcycle</v>
          </cell>
          <cell r="I118" t="str">
            <v>ZMK 1,383,404.25</v>
          </cell>
          <cell r="J118" t="str">
            <v>ZMK</v>
          </cell>
          <cell r="K118">
            <v>1383404.25</v>
          </cell>
          <cell r="L118">
            <v>1.6750418760469012E-3</v>
          </cell>
          <cell r="M118">
            <v>2317.2600502512564</v>
          </cell>
          <cell r="N118">
            <v>0</v>
          </cell>
          <cell r="O118">
            <v>0</v>
          </cell>
          <cell r="P118">
            <v>0</v>
          </cell>
          <cell r="Q118">
            <v>0</v>
          </cell>
          <cell r="R118">
            <v>1383404.25</v>
          </cell>
        </row>
        <row r="119">
          <cell r="B119" t="str">
            <v>174-0115</v>
          </cell>
          <cell r="D119" t="e">
            <v>#N/A</v>
          </cell>
          <cell r="E119" t="str">
            <v>P005</v>
          </cell>
          <cell r="G119" t="str">
            <v>Laktronics Repairs Ltd</v>
          </cell>
          <cell r="H119" t="str">
            <v>Crushed Stones for Driveway</v>
          </cell>
          <cell r="I119" t="str">
            <v>ZMK 4,600,000</v>
          </cell>
          <cell r="J119" t="str">
            <v>ZMK</v>
          </cell>
          <cell r="K119">
            <v>4600000</v>
          </cell>
          <cell r="L119">
            <v>1.6750418760469012E-3</v>
          </cell>
          <cell r="M119">
            <v>7705.1926298157459</v>
          </cell>
          <cell r="N119">
            <v>0</v>
          </cell>
          <cell r="O119">
            <v>0</v>
          </cell>
          <cell r="P119">
            <v>0</v>
          </cell>
          <cell r="Q119">
            <v>0</v>
          </cell>
          <cell r="R119">
            <v>4600000</v>
          </cell>
        </row>
        <row r="120">
          <cell r="B120" t="str">
            <v>174-0116</v>
          </cell>
          <cell r="D120" t="e">
            <v>#N/A</v>
          </cell>
          <cell r="E120" t="str">
            <v>P005</v>
          </cell>
          <cell r="G120" t="str">
            <v>DHL WORLDWIDE EXPRESS</v>
          </cell>
          <cell r="H120" t="str">
            <v>Chronic Medicine Delivery - Closed</v>
          </cell>
          <cell r="I120" t="str">
            <v>ZMK 0.00</v>
          </cell>
          <cell r="J120" t="str">
            <v>ZMK</v>
          </cell>
          <cell r="K120">
            <v>0</v>
          </cell>
          <cell r="L120">
            <v>1.6750418760469012E-3</v>
          </cell>
          <cell r="M120">
            <v>0</v>
          </cell>
          <cell r="N120">
            <v>0</v>
          </cell>
          <cell r="O120">
            <v>0</v>
          </cell>
          <cell r="P120">
            <v>0</v>
          </cell>
          <cell r="Q120">
            <v>0</v>
          </cell>
          <cell r="R120">
            <v>0</v>
          </cell>
        </row>
        <row r="121">
          <cell r="B121" t="str">
            <v>174-0117</v>
          </cell>
          <cell r="D121" t="e">
            <v>#N/A</v>
          </cell>
          <cell r="E121" t="str">
            <v>P005</v>
          </cell>
          <cell r="G121" t="str">
            <v>DHL WORLDWIDE EXPRESS</v>
          </cell>
          <cell r="H121" t="str">
            <v>Chronic Medicine Delivery - Closed</v>
          </cell>
          <cell r="I121" t="str">
            <v>ZMK 0.00</v>
          </cell>
          <cell r="J121" t="str">
            <v>ZMK</v>
          </cell>
          <cell r="K121">
            <v>0</v>
          </cell>
          <cell r="L121">
            <v>1.6750418760469012E-3</v>
          </cell>
          <cell r="M121">
            <v>0</v>
          </cell>
          <cell r="N121">
            <v>0</v>
          </cell>
          <cell r="O121">
            <v>0</v>
          </cell>
          <cell r="P121">
            <v>0</v>
          </cell>
          <cell r="Q121">
            <v>0</v>
          </cell>
          <cell r="R121">
            <v>0</v>
          </cell>
        </row>
        <row r="122">
          <cell r="B122" t="str">
            <v>174-0118</v>
          </cell>
          <cell r="D122" t="e">
            <v>#N/A</v>
          </cell>
          <cell r="E122" t="str">
            <v>P005</v>
          </cell>
          <cell r="G122" t="str">
            <v>MTN Zambia</v>
          </cell>
          <cell r="H122" t="str">
            <v>Contract for 10 Cellphones</v>
          </cell>
          <cell r="I122" t="str">
            <v>ZMK 29,953,391.90</v>
          </cell>
          <cell r="J122" t="str">
            <v>ZMK</v>
          </cell>
          <cell r="K122">
            <v>29953391.899999999</v>
          </cell>
          <cell r="L122">
            <v>1.6750418760469012E-3</v>
          </cell>
          <cell r="M122">
            <v>50173.18576214405</v>
          </cell>
          <cell r="N122">
            <v>0</v>
          </cell>
          <cell r="O122">
            <v>0</v>
          </cell>
          <cell r="P122">
            <v>0</v>
          </cell>
          <cell r="Q122">
            <v>0</v>
          </cell>
          <cell r="R122">
            <v>29953391.899999999</v>
          </cell>
        </row>
        <row r="123">
          <cell r="B123" t="str">
            <v>174-0119</v>
          </cell>
          <cell r="D123" t="e">
            <v>#N/A</v>
          </cell>
          <cell r="E123" t="str">
            <v>P005</v>
          </cell>
          <cell r="G123" t="str">
            <v>Maxtronics System and supplies</v>
          </cell>
          <cell r="H123" t="str">
            <v>Service Prado</v>
          </cell>
          <cell r="I123" t="str">
            <v>ZMK 2,000,000</v>
          </cell>
          <cell r="J123" t="str">
            <v>ZMK</v>
          </cell>
          <cell r="K123">
            <v>2000000</v>
          </cell>
          <cell r="L123">
            <v>1.6750418760469012E-3</v>
          </cell>
          <cell r="M123">
            <v>3350.0837520938026</v>
          </cell>
          <cell r="N123">
            <v>0</v>
          </cell>
          <cell r="O123">
            <v>0</v>
          </cell>
          <cell r="P123">
            <v>0</v>
          </cell>
          <cell r="Q123">
            <v>0</v>
          </cell>
          <cell r="R123">
            <v>2000000</v>
          </cell>
        </row>
        <row r="124">
          <cell r="B124" t="str">
            <v>174-0120</v>
          </cell>
          <cell r="D124" t="e">
            <v>#N/A</v>
          </cell>
          <cell r="E124" t="str">
            <v>P005</v>
          </cell>
          <cell r="G124" t="str">
            <v>G &amp; A Investment Ltd</v>
          </cell>
          <cell r="H124" t="str">
            <v>River Sand - Closed</v>
          </cell>
          <cell r="I124" t="str">
            <v>ZMK 0.00</v>
          </cell>
          <cell r="J124" t="str">
            <v>ZMK</v>
          </cell>
          <cell r="K124">
            <v>0</v>
          </cell>
          <cell r="L124">
            <v>1.6750418760469012E-3</v>
          </cell>
          <cell r="M124">
            <v>0</v>
          </cell>
          <cell r="N124">
            <v>0</v>
          </cell>
          <cell r="O124">
            <v>0</v>
          </cell>
          <cell r="P124">
            <v>0</v>
          </cell>
          <cell r="Q124">
            <v>0</v>
          </cell>
          <cell r="R124">
            <v>0</v>
          </cell>
        </row>
        <row r="125">
          <cell r="B125" t="str">
            <v>174-0121</v>
          </cell>
          <cell r="D125" t="e">
            <v>#N/A</v>
          </cell>
          <cell r="E125" t="str">
            <v>P005</v>
          </cell>
          <cell r="G125" t="str">
            <v>G &amp; A Investment Ltd</v>
          </cell>
          <cell r="H125" t="str">
            <v>Doors, Locks etc</v>
          </cell>
          <cell r="I125" t="str">
            <v>ZMK 3,267,500</v>
          </cell>
          <cell r="J125" t="str">
            <v>ZMK</v>
          </cell>
          <cell r="K125">
            <v>3267500</v>
          </cell>
          <cell r="L125">
            <v>1.6750418760469012E-3</v>
          </cell>
          <cell r="M125">
            <v>5473.1993299832493</v>
          </cell>
          <cell r="N125">
            <v>0</v>
          </cell>
          <cell r="O125">
            <v>0</v>
          </cell>
          <cell r="P125">
            <v>0</v>
          </cell>
          <cell r="Q125">
            <v>0</v>
          </cell>
          <cell r="R125">
            <v>3267500</v>
          </cell>
        </row>
        <row r="126">
          <cell r="B126" t="str">
            <v>174-0122</v>
          </cell>
          <cell r="D126" t="e">
            <v>#N/A</v>
          </cell>
          <cell r="E126" t="str">
            <v>P005</v>
          </cell>
          <cell r="G126" t="str">
            <v>G &amp; A Investment Ltd</v>
          </cell>
          <cell r="H126" t="str">
            <v>Paint and Hardware</v>
          </cell>
          <cell r="I126" t="str">
            <v>ZMK 2,245,000</v>
          </cell>
          <cell r="J126" t="str">
            <v>ZMK</v>
          </cell>
          <cell r="K126">
            <v>2245000</v>
          </cell>
          <cell r="L126">
            <v>1.6750418760469012E-3</v>
          </cell>
          <cell r="M126">
            <v>3760.4690117252931</v>
          </cell>
          <cell r="N126">
            <v>0</v>
          </cell>
          <cell r="O126">
            <v>0</v>
          </cell>
          <cell r="P126">
            <v>0</v>
          </cell>
          <cell r="Q126">
            <v>0</v>
          </cell>
          <cell r="R126">
            <v>2245000</v>
          </cell>
        </row>
        <row r="127">
          <cell r="B127" t="str">
            <v>174-0123</v>
          </cell>
          <cell r="D127" t="e">
            <v>#N/A</v>
          </cell>
          <cell r="E127" t="str">
            <v>P005</v>
          </cell>
          <cell r="G127" t="str">
            <v>G &amp; A Investment Ltd</v>
          </cell>
          <cell r="H127" t="str">
            <v>Plumbing Materials</v>
          </cell>
          <cell r="I127" t="str">
            <v>ZMK 4,288,000</v>
          </cell>
          <cell r="J127" t="str">
            <v>ZMK</v>
          </cell>
          <cell r="K127">
            <v>4288000</v>
          </cell>
          <cell r="L127">
            <v>1.6750418760469012E-3</v>
          </cell>
          <cell r="M127">
            <v>7182.5795644891123</v>
          </cell>
          <cell r="N127">
            <v>0</v>
          </cell>
          <cell r="O127">
            <v>0</v>
          </cell>
          <cell r="P127">
            <v>0</v>
          </cell>
          <cell r="Q127">
            <v>0</v>
          </cell>
          <cell r="R127">
            <v>4288000</v>
          </cell>
        </row>
        <row r="128">
          <cell r="B128" t="str">
            <v>174-0124</v>
          </cell>
          <cell r="D128" t="e">
            <v>#N/A</v>
          </cell>
          <cell r="E128" t="str">
            <v>P005</v>
          </cell>
          <cell r="G128" t="str">
            <v>G &amp; A Investment Ltd</v>
          </cell>
          <cell r="H128" t="str">
            <v>Plumbing Materials</v>
          </cell>
          <cell r="I128" t="str">
            <v>ZMK 2,502,000</v>
          </cell>
          <cell r="J128" t="str">
            <v>ZMK</v>
          </cell>
          <cell r="K128">
            <v>2502000</v>
          </cell>
          <cell r="L128">
            <v>1.6750418760469012E-3</v>
          </cell>
          <cell r="M128">
            <v>4190.9547738693464</v>
          </cell>
          <cell r="N128">
            <v>0</v>
          </cell>
          <cell r="O128">
            <v>0</v>
          </cell>
          <cell r="P128">
            <v>0</v>
          </cell>
          <cell r="Q128">
            <v>0</v>
          </cell>
          <cell r="R128">
            <v>2502000</v>
          </cell>
        </row>
        <row r="129">
          <cell r="B129" t="str">
            <v>174-0125</v>
          </cell>
          <cell r="D129" t="e">
            <v>#N/A</v>
          </cell>
          <cell r="E129" t="str">
            <v>P005</v>
          </cell>
          <cell r="G129" t="str">
            <v>G &amp; A Investment Ltd</v>
          </cell>
          <cell r="H129" t="str">
            <v>Plumbing Materials</v>
          </cell>
          <cell r="I129" t="str">
            <v>ZMK 2,283,000</v>
          </cell>
          <cell r="J129" t="str">
            <v>ZMK</v>
          </cell>
          <cell r="K129">
            <v>2283000</v>
          </cell>
          <cell r="L129">
            <v>1.6750418760469012E-3</v>
          </cell>
          <cell r="M129">
            <v>3824.1206030150756</v>
          </cell>
          <cell r="N129">
            <v>0</v>
          </cell>
          <cell r="O129">
            <v>0</v>
          </cell>
          <cell r="P129">
            <v>0</v>
          </cell>
          <cell r="Q129">
            <v>0</v>
          </cell>
          <cell r="R129">
            <v>2283000</v>
          </cell>
        </row>
        <row r="130">
          <cell r="B130" t="str">
            <v>174-0126</v>
          </cell>
          <cell r="D130" t="e">
            <v>#N/A</v>
          </cell>
          <cell r="E130" t="str">
            <v>P005</v>
          </cell>
          <cell r="G130" t="str">
            <v>G &amp; A Investment Ltd</v>
          </cell>
          <cell r="H130" t="str">
            <v>Plumbing Materials</v>
          </cell>
          <cell r="I130" t="str">
            <v>ZMK 1,370,000</v>
          </cell>
          <cell r="J130" t="str">
            <v>ZMK</v>
          </cell>
          <cell r="K130">
            <v>1370000</v>
          </cell>
          <cell r="L130">
            <v>1.6750418760469012E-3</v>
          </cell>
          <cell r="M130">
            <v>2294.8073701842545</v>
          </cell>
          <cell r="N130">
            <v>0</v>
          </cell>
          <cell r="O130">
            <v>0</v>
          </cell>
          <cell r="P130">
            <v>0</v>
          </cell>
          <cell r="Q130">
            <v>0</v>
          </cell>
          <cell r="R130">
            <v>1370000</v>
          </cell>
        </row>
        <row r="131">
          <cell r="B131" t="str">
            <v>174-0127</v>
          </cell>
          <cell r="D131" t="e">
            <v>#N/A</v>
          </cell>
          <cell r="E131" t="str">
            <v>P005</v>
          </cell>
          <cell r="G131" t="str">
            <v>Toyota Zambia Ltd</v>
          </cell>
          <cell r="H131" t="str">
            <v>Spares</v>
          </cell>
          <cell r="I131" t="str">
            <v>ZMK 400,000</v>
          </cell>
          <cell r="J131" t="str">
            <v>ZMK</v>
          </cell>
          <cell r="K131">
            <v>400000</v>
          </cell>
          <cell r="L131">
            <v>1.6750418760469012E-3</v>
          </cell>
          <cell r="M131">
            <v>670.01675041876047</v>
          </cell>
          <cell r="N131">
            <v>0</v>
          </cell>
          <cell r="O131">
            <v>0</v>
          </cell>
          <cell r="P131">
            <v>0</v>
          </cell>
          <cell r="Q131">
            <v>0</v>
          </cell>
          <cell r="R131">
            <v>400000</v>
          </cell>
        </row>
        <row r="132">
          <cell r="B132" t="str">
            <v>174-0128</v>
          </cell>
          <cell r="D132" t="e">
            <v>#N/A</v>
          </cell>
          <cell r="E132" t="str">
            <v>P005</v>
          </cell>
          <cell r="G132" t="str">
            <v>Mulimo Agriculture Hardware Distributors</v>
          </cell>
          <cell r="H132" t="str">
            <v>Roof Sheeting etc</v>
          </cell>
          <cell r="I132" t="str">
            <v>ZMK 9,184,900</v>
          </cell>
          <cell r="J132" t="str">
            <v>ZMK</v>
          </cell>
          <cell r="K132">
            <v>9184900</v>
          </cell>
          <cell r="L132">
            <v>1.6750418760469012E-3</v>
          </cell>
          <cell r="M132">
            <v>15385.092127303184</v>
          </cell>
          <cell r="N132">
            <v>0</v>
          </cell>
          <cell r="O132">
            <v>0</v>
          </cell>
          <cell r="P132">
            <v>0</v>
          </cell>
          <cell r="Q132">
            <v>0</v>
          </cell>
          <cell r="R132">
            <v>9184900</v>
          </cell>
        </row>
        <row r="133">
          <cell r="B133" t="str">
            <v>174-0129</v>
          </cell>
          <cell r="D133" t="e">
            <v>#N/A</v>
          </cell>
          <cell r="E133" t="str">
            <v>P005</v>
          </cell>
          <cell r="G133" t="str">
            <v>Kapinga Enterprises</v>
          </cell>
          <cell r="H133" t="str">
            <v>Rental of Accomodation</v>
          </cell>
          <cell r="I133" t="str">
            <v>ZMK 123,251,625</v>
          </cell>
          <cell r="J133" t="str">
            <v>ZMK</v>
          </cell>
          <cell r="K133">
            <v>123251625</v>
          </cell>
          <cell r="L133">
            <v>1.6750418760469012E-3</v>
          </cell>
          <cell r="M133">
            <v>206451.63316582915</v>
          </cell>
          <cell r="N133">
            <v>0</v>
          </cell>
          <cell r="O133">
            <v>0</v>
          </cell>
          <cell r="P133">
            <v>0</v>
          </cell>
          <cell r="Q133">
            <v>0</v>
          </cell>
          <cell r="R133">
            <v>123251625</v>
          </cell>
        </row>
        <row r="134">
          <cell r="B134" t="str">
            <v>174-0130</v>
          </cell>
          <cell r="D134" t="e">
            <v>#N/A</v>
          </cell>
          <cell r="E134" t="str">
            <v>P005</v>
          </cell>
          <cell r="G134" t="str">
            <v>All Haul Enterprises</v>
          </cell>
          <cell r="H134" t="str">
            <v>Transport of Staff</v>
          </cell>
          <cell r="I134" t="str">
            <v>ZMK 120,000,000</v>
          </cell>
          <cell r="J134" t="str">
            <v>ZMK</v>
          </cell>
          <cell r="K134">
            <v>120000000</v>
          </cell>
          <cell r="L134">
            <v>1.6750418760469012E-3</v>
          </cell>
          <cell r="M134">
            <v>201005.02512562813</v>
          </cell>
          <cell r="N134">
            <v>0</v>
          </cell>
          <cell r="O134">
            <v>0</v>
          </cell>
          <cell r="P134">
            <v>0</v>
          </cell>
          <cell r="Q134">
            <v>0</v>
          </cell>
          <cell r="R134">
            <v>120000000</v>
          </cell>
        </row>
        <row r="135">
          <cell r="B135" t="str">
            <v>174-0131</v>
          </cell>
          <cell r="D135" t="e">
            <v>#N/A</v>
          </cell>
          <cell r="E135" t="str">
            <v>P005</v>
          </cell>
          <cell r="G135" t="str">
            <v>Toyota Zambia Ltd</v>
          </cell>
          <cell r="H135" t="str">
            <v>Service Prado - Cancelled</v>
          </cell>
          <cell r="I135" t="str">
            <v>ZMK 0.00</v>
          </cell>
          <cell r="J135" t="str">
            <v>ZMK</v>
          </cell>
          <cell r="K135">
            <v>0</v>
          </cell>
          <cell r="L135">
            <v>1.6750418760469012E-3</v>
          </cell>
          <cell r="M135">
            <v>0</v>
          </cell>
          <cell r="N135">
            <v>0</v>
          </cell>
          <cell r="O135">
            <v>0</v>
          </cell>
          <cell r="P135">
            <v>0</v>
          </cell>
          <cell r="Q135">
            <v>0</v>
          </cell>
          <cell r="R135">
            <v>0</v>
          </cell>
        </row>
        <row r="136">
          <cell r="B136" t="str">
            <v>174-0132</v>
          </cell>
          <cell r="D136">
            <v>39380</v>
          </cell>
          <cell r="E136" t="str">
            <v>M031</v>
          </cell>
          <cell r="G136" t="str">
            <v>BHAGOOS SUPERMARKET</v>
          </cell>
          <cell r="H136" t="str">
            <v>Oxygen and Acetylene</v>
          </cell>
          <cell r="I136" t="str">
            <v>ZMK 16,223,177</v>
          </cell>
          <cell r="J136" t="str">
            <v>ZMK</v>
          </cell>
          <cell r="K136">
            <v>16223177</v>
          </cell>
          <cell r="L136">
            <v>1.6750418760469012E-3</v>
          </cell>
          <cell r="M136">
            <v>27174.50083752094</v>
          </cell>
          <cell r="N136">
            <v>0</v>
          </cell>
          <cell r="O136">
            <v>0</v>
          </cell>
          <cell r="P136">
            <v>0</v>
          </cell>
          <cell r="Q136">
            <v>0</v>
          </cell>
          <cell r="R136">
            <v>16223177</v>
          </cell>
          <cell r="S136" t="str">
            <v>Gas Recovery</v>
          </cell>
        </row>
        <row r="137">
          <cell r="B137" t="str">
            <v>174-0132</v>
          </cell>
          <cell r="D137">
            <v>39380</v>
          </cell>
          <cell r="E137" t="str">
            <v>M031</v>
          </cell>
          <cell r="G137" t="str">
            <v>BHAGOOS SUPERMARKET</v>
          </cell>
          <cell r="H137" t="str">
            <v>Deposit</v>
          </cell>
          <cell r="I137" t="str">
            <v>ZMK 0.00</v>
          </cell>
          <cell r="J137" t="str">
            <v>ZMK</v>
          </cell>
          <cell r="K137">
            <v>0</v>
          </cell>
          <cell r="L137">
            <v>1.6750418760469012E-3</v>
          </cell>
          <cell r="M137">
            <v>0</v>
          </cell>
          <cell r="N137">
            <v>0</v>
          </cell>
          <cell r="O137">
            <v>0</v>
          </cell>
          <cell r="P137">
            <v>0</v>
          </cell>
          <cell r="Q137">
            <v>0</v>
          </cell>
          <cell r="R137">
            <v>0</v>
          </cell>
          <cell r="S137" t="str">
            <v>Gas Recovery</v>
          </cell>
        </row>
        <row r="138">
          <cell r="B138" t="str">
            <v>174-0133</v>
          </cell>
          <cell r="D138">
            <v>39382</v>
          </cell>
          <cell r="E138" t="str">
            <v>M032-1</v>
          </cell>
          <cell r="F138" t="str">
            <v>Uli Heitz</v>
          </cell>
          <cell r="G138" t="str">
            <v>Heku Construction Ltd</v>
          </cell>
          <cell r="H138" t="str">
            <v>General construction work, as per the related invoice</v>
          </cell>
          <cell r="I138" t="str">
            <v>ZMK 23,102,556.75</v>
          </cell>
          <cell r="J138" t="str">
            <v>ZMK</v>
          </cell>
          <cell r="K138">
            <v>23102556.75</v>
          </cell>
          <cell r="L138">
            <v>1.6750418760469012E-3</v>
          </cell>
          <cell r="M138">
            <v>38697.75</v>
          </cell>
          <cell r="N138">
            <v>0</v>
          </cell>
          <cell r="O138">
            <v>0</v>
          </cell>
          <cell r="P138">
            <v>0</v>
          </cell>
          <cell r="Q138">
            <v>0</v>
          </cell>
          <cell r="R138">
            <v>23102556.75</v>
          </cell>
          <cell r="V138">
            <v>39409</v>
          </cell>
        </row>
        <row r="139">
          <cell r="B139" t="str">
            <v>174-0134</v>
          </cell>
          <cell r="D139" t="e">
            <v>#N/A</v>
          </cell>
          <cell r="E139" t="str">
            <v>P005</v>
          </cell>
          <cell r="G139" t="str">
            <v>Manica Africa (Pty) Ltd</v>
          </cell>
          <cell r="H139" t="str">
            <v>Transport</v>
          </cell>
          <cell r="I139" t="str">
            <v>ZAR 0.00</v>
          </cell>
          <cell r="J139" t="str">
            <v>ZAR</v>
          </cell>
          <cell r="K139">
            <v>0</v>
          </cell>
          <cell r="L139">
            <v>1</v>
          </cell>
          <cell r="M139">
            <v>0</v>
          </cell>
          <cell r="N139">
            <v>0</v>
          </cell>
          <cell r="O139">
            <v>0</v>
          </cell>
          <cell r="P139">
            <v>0</v>
          </cell>
          <cell r="Q139">
            <v>0</v>
          </cell>
          <cell r="R139">
            <v>0</v>
          </cell>
        </row>
        <row r="140">
          <cell r="B140" t="str">
            <v>174-0135</v>
          </cell>
          <cell r="D140" t="e">
            <v>#N/A</v>
          </cell>
          <cell r="E140" t="str">
            <v>P005</v>
          </cell>
          <cell r="G140" t="str">
            <v>Manica Africa (Pty) Ltd</v>
          </cell>
          <cell r="H140" t="str">
            <v>Transport</v>
          </cell>
          <cell r="I140" t="str">
            <v>ZMK 0.00</v>
          </cell>
          <cell r="J140" t="str">
            <v>ZMK</v>
          </cell>
          <cell r="K140">
            <v>0</v>
          </cell>
          <cell r="L140">
            <v>1.6750418760469012E-3</v>
          </cell>
          <cell r="M140">
            <v>0</v>
          </cell>
          <cell r="N140">
            <v>0</v>
          </cell>
          <cell r="O140">
            <v>0</v>
          </cell>
          <cell r="P140">
            <v>0</v>
          </cell>
          <cell r="Q140">
            <v>0</v>
          </cell>
          <cell r="R140">
            <v>0</v>
          </cell>
        </row>
        <row r="141">
          <cell r="B141" t="str">
            <v>174-0136</v>
          </cell>
          <cell r="D141" t="e">
            <v>#N/A</v>
          </cell>
          <cell r="E141" t="str">
            <v>P005</v>
          </cell>
          <cell r="G141" t="str">
            <v>Mulimo Agriculture Hardware Distributors</v>
          </cell>
          <cell r="H141" t="str">
            <v>Plumbing Materials</v>
          </cell>
          <cell r="I141" t="str">
            <v>ZMK 10,459,000</v>
          </cell>
          <cell r="J141" t="str">
            <v>ZMK</v>
          </cell>
          <cell r="K141">
            <v>10459000</v>
          </cell>
          <cell r="L141">
            <v>1.6750418760469012E-3</v>
          </cell>
          <cell r="M141">
            <v>17519.262981574539</v>
          </cell>
          <cell r="N141">
            <v>0</v>
          </cell>
          <cell r="O141">
            <v>0</v>
          </cell>
          <cell r="P141">
            <v>0</v>
          </cell>
          <cell r="Q141">
            <v>0</v>
          </cell>
          <cell r="R141">
            <v>10459000</v>
          </cell>
        </row>
        <row r="142">
          <cell r="B142" t="str">
            <v>174-0137</v>
          </cell>
          <cell r="D142">
            <v>39382</v>
          </cell>
          <cell r="E142" t="str">
            <v>M031</v>
          </cell>
          <cell r="F142" t="str">
            <v>Mohamed Y Bhagoo</v>
          </cell>
          <cell r="G142" t="str">
            <v>BHAGOOS SUPERMARKET</v>
          </cell>
          <cell r="H142" t="str">
            <v>Welding electrode, make vitemax, size 3.15mm Welding electrode, make vitemax, size 4.0mm</v>
          </cell>
          <cell r="I142" t="str">
            <v>ZMK 21,000,060.00</v>
          </cell>
          <cell r="J142" t="str">
            <v>ZMK</v>
          </cell>
          <cell r="K142">
            <v>21000060</v>
          </cell>
          <cell r="L142">
            <v>1.6750418760469012E-3</v>
          </cell>
          <cell r="M142">
            <v>35175.979899497484</v>
          </cell>
          <cell r="N142">
            <v>0</v>
          </cell>
          <cell r="O142">
            <v>0</v>
          </cell>
          <cell r="P142">
            <v>0</v>
          </cell>
          <cell r="Q142">
            <v>0</v>
          </cell>
          <cell r="R142">
            <v>21000060</v>
          </cell>
          <cell r="S142" t="str">
            <v>Welding Recovery</v>
          </cell>
        </row>
        <row r="143">
          <cell r="B143" t="str">
            <v>174-0138</v>
          </cell>
          <cell r="D143">
            <v>39406</v>
          </cell>
          <cell r="E143" t="str">
            <v>A012</v>
          </cell>
          <cell r="F143" t="str">
            <v>Milind Amin</v>
          </cell>
          <cell r="G143" t="str">
            <v>Saro Agri Equipment Ltd</v>
          </cell>
          <cell r="H143" t="str">
            <v>Sprayer Boom Condor, M-12-75-MF, 600</v>
          </cell>
          <cell r="I143" t="str">
            <v>ZMK 69,384,000.00</v>
          </cell>
          <cell r="J143" t="str">
            <v>ZMK</v>
          </cell>
          <cell r="K143">
            <v>69384000</v>
          </cell>
          <cell r="L143">
            <v>1.6750418760469012E-3</v>
          </cell>
          <cell r="M143">
            <v>116221.1055276382</v>
          </cell>
          <cell r="N143">
            <v>0</v>
          </cell>
          <cell r="O143">
            <v>0</v>
          </cell>
          <cell r="P143">
            <v>0</v>
          </cell>
          <cell r="Q143">
            <v>0</v>
          </cell>
          <cell r="R143">
            <v>69384000</v>
          </cell>
        </row>
        <row r="144">
          <cell r="B144" t="str">
            <v>174-0139</v>
          </cell>
          <cell r="D144">
            <v>39382</v>
          </cell>
          <cell r="E144" t="str">
            <v>M031</v>
          </cell>
          <cell r="F144" t="str">
            <v>Milind Amin</v>
          </cell>
          <cell r="G144" t="str">
            <v>Saro Agri Equipment Ltd</v>
          </cell>
          <cell r="H144" t="str">
            <v>Cancelled</v>
          </cell>
          <cell r="I144" t="str">
            <v>ZMK 0.00</v>
          </cell>
          <cell r="J144" t="str">
            <v>ZMK</v>
          </cell>
          <cell r="K144">
            <v>0</v>
          </cell>
          <cell r="L144">
            <v>1.6750418760469012E-3</v>
          </cell>
          <cell r="M144">
            <v>0</v>
          </cell>
          <cell r="N144">
            <v>0</v>
          </cell>
          <cell r="O144">
            <v>0</v>
          </cell>
          <cell r="P144">
            <v>0</v>
          </cell>
          <cell r="Q144">
            <v>0</v>
          </cell>
          <cell r="R144">
            <v>0</v>
          </cell>
        </row>
        <row r="145">
          <cell r="B145" t="str">
            <v>174-0139</v>
          </cell>
          <cell r="D145">
            <v>39382</v>
          </cell>
          <cell r="E145" t="str">
            <v>M031</v>
          </cell>
          <cell r="F145" t="str">
            <v>Milind Amin</v>
          </cell>
          <cell r="G145" t="str">
            <v>Saro Agri Equipment Ltd</v>
          </cell>
          <cell r="H145" t="str">
            <v>Cancelled</v>
          </cell>
          <cell r="I145" t="str">
            <v>ZMK 0.00</v>
          </cell>
          <cell r="J145" t="str">
            <v>ZMK</v>
          </cell>
          <cell r="K145">
            <v>0</v>
          </cell>
          <cell r="L145">
            <v>1.6750418760469012E-3</v>
          </cell>
          <cell r="M145">
            <v>0</v>
          </cell>
          <cell r="N145">
            <v>0</v>
          </cell>
          <cell r="O145">
            <v>0</v>
          </cell>
          <cell r="P145">
            <v>0</v>
          </cell>
          <cell r="Q145">
            <v>0</v>
          </cell>
          <cell r="R145">
            <v>0</v>
          </cell>
        </row>
        <row r="146">
          <cell r="B146" t="str">
            <v>174-0139</v>
          </cell>
          <cell r="D146">
            <v>39382</v>
          </cell>
          <cell r="E146" t="str">
            <v>M031</v>
          </cell>
          <cell r="F146" t="str">
            <v>Milind Amin</v>
          </cell>
          <cell r="G146" t="str">
            <v>Saro Agri Equipment Ltd</v>
          </cell>
          <cell r="H146" t="str">
            <v>Cancelled</v>
          </cell>
          <cell r="I146" t="str">
            <v>ZMK 0.00</v>
          </cell>
          <cell r="J146" t="str">
            <v>ZMK</v>
          </cell>
          <cell r="K146">
            <v>0</v>
          </cell>
          <cell r="L146">
            <v>1.6750418760469012E-3</v>
          </cell>
          <cell r="M146">
            <v>0</v>
          </cell>
          <cell r="N146">
            <v>0</v>
          </cell>
          <cell r="O146">
            <v>0</v>
          </cell>
          <cell r="P146">
            <v>0</v>
          </cell>
          <cell r="Q146">
            <v>0</v>
          </cell>
          <cell r="R146">
            <v>0</v>
          </cell>
        </row>
        <row r="147">
          <cell r="B147" t="str">
            <v>174-0139</v>
          </cell>
          <cell r="D147">
            <v>39382</v>
          </cell>
          <cell r="E147" t="str">
            <v>M031</v>
          </cell>
          <cell r="F147" t="str">
            <v>Milind Amin</v>
          </cell>
          <cell r="G147" t="str">
            <v>Saro Agri Equipment Ltd</v>
          </cell>
          <cell r="H147" t="str">
            <v>Cancelled</v>
          </cell>
          <cell r="I147" t="str">
            <v>ZMK 0.00</v>
          </cell>
          <cell r="J147" t="str">
            <v>ZMK</v>
          </cell>
          <cell r="K147">
            <v>0</v>
          </cell>
          <cell r="L147">
            <v>1.6750418760469012E-3</v>
          </cell>
          <cell r="M147">
            <v>0</v>
          </cell>
          <cell r="N147">
            <v>0</v>
          </cell>
          <cell r="O147">
            <v>0</v>
          </cell>
          <cell r="P147">
            <v>0</v>
          </cell>
          <cell r="Q147">
            <v>0</v>
          </cell>
          <cell r="R147">
            <v>0</v>
          </cell>
        </row>
        <row r="148">
          <cell r="B148" t="str">
            <v>174-0140</v>
          </cell>
          <cell r="D148">
            <v>39374</v>
          </cell>
          <cell r="E148" t="str">
            <v>C001</v>
          </cell>
          <cell r="F148" t="str">
            <v>Charles Coxe</v>
          </cell>
          <cell r="G148" t="str">
            <v>Jacaranda Plant &amp; Machinery Hire</v>
          </cell>
          <cell r="H148" t="str">
            <v>Hire of one excavator for three consecutive days</v>
          </cell>
          <cell r="I148" t="str">
            <v>ZMK 11,310,000.00</v>
          </cell>
          <cell r="J148" t="str">
            <v>ZMK</v>
          </cell>
          <cell r="K148">
            <v>11310000</v>
          </cell>
          <cell r="L148">
            <v>1.6750418760469012E-3</v>
          </cell>
          <cell r="M148">
            <v>18944.723618090451</v>
          </cell>
          <cell r="N148">
            <v>0</v>
          </cell>
          <cell r="O148">
            <v>0</v>
          </cell>
          <cell r="P148">
            <v>0</v>
          </cell>
          <cell r="Q148">
            <v>0</v>
          </cell>
          <cell r="R148">
            <v>11310000</v>
          </cell>
          <cell r="S148" t="str">
            <v>Caneyard</v>
          </cell>
          <cell r="V148">
            <v>39377</v>
          </cell>
        </row>
        <row r="149">
          <cell r="B149" t="str">
            <v>174-0141</v>
          </cell>
          <cell r="D149">
            <v>39382</v>
          </cell>
          <cell r="E149" t="str">
            <v>M032-1</v>
          </cell>
          <cell r="F149" t="str">
            <v>Uli Heitz</v>
          </cell>
          <cell r="G149" t="str">
            <v>Heku Construction Ltd</v>
          </cell>
          <cell r="H149" t="str">
            <v>Fabrication of the flash tank support structure (Cancelled) See 599-158</v>
          </cell>
          <cell r="I149" t="str">
            <v>ZMK 0.00</v>
          </cell>
          <cell r="J149" t="str">
            <v>ZMK</v>
          </cell>
          <cell r="K149">
            <v>0</v>
          </cell>
          <cell r="L149">
            <v>1.6750418760469012E-3</v>
          </cell>
          <cell r="M149">
            <v>0</v>
          </cell>
          <cell r="N149">
            <v>0</v>
          </cell>
          <cell r="O149">
            <v>0</v>
          </cell>
          <cell r="P149">
            <v>0</v>
          </cell>
          <cell r="Q149">
            <v>0</v>
          </cell>
          <cell r="R149">
            <v>0</v>
          </cell>
          <cell r="V149">
            <v>39409</v>
          </cell>
        </row>
        <row r="150">
          <cell r="B150" t="str">
            <v>174-0142</v>
          </cell>
          <cell r="D150" t="e">
            <v>#N/A</v>
          </cell>
          <cell r="E150" t="str">
            <v>P005</v>
          </cell>
          <cell r="G150" t="str">
            <v>Southern Cross Motors Ltd</v>
          </cell>
          <cell r="H150" t="str">
            <v>Service Pajero - Cancelled</v>
          </cell>
          <cell r="I150" t="str">
            <v>ZMK 0.00</v>
          </cell>
          <cell r="J150" t="str">
            <v>ZMK</v>
          </cell>
          <cell r="K150">
            <v>0</v>
          </cell>
          <cell r="L150">
            <v>1.6750418760469012E-3</v>
          </cell>
          <cell r="M150">
            <v>0</v>
          </cell>
          <cell r="N150">
            <v>0</v>
          </cell>
          <cell r="O150">
            <v>0</v>
          </cell>
          <cell r="P150">
            <v>0</v>
          </cell>
          <cell r="Q150">
            <v>0</v>
          </cell>
          <cell r="R150">
            <v>0</v>
          </cell>
        </row>
        <row r="151">
          <cell r="B151" t="str">
            <v>174-0143</v>
          </cell>
          <cell r="D151" t="e">
            <v>#N/A</v>
          </cell>
          <cell r="E151" t="str">
            <v>M031</v>
          </cell>
          <cell r="G151" t="str">
            <v>Bearing Man Zambia Ltd</v>
          </cell>
          <cell r="H151" t="str">
            <v>Balls for Juice Clarifer Drive Bearing</v>
          </cell>
          <cell r="I151" t="str">
            <v>ZMK 1,990,000</v>
          </cell>
          <cell r="J151" t="str">
            <v>ZMK</v>
          </cell>
          <cell r="K151">
            <v>1990000</v>
          </cell>
          <cell r="L151">
            <v>1.6750418760469012E-3</v>
          </cell>
          <cell r="M151">
            <v>3333.3333333333335</v>
          </cell>
          <cell r="N151">
            <v>0</v>
          </cell>
          <cell r="O151">
            <v>0</v>
          </cell>
          <cell r="P151">
            <v>0</v>
          </cell>
          <cell r="Q151">
            <v>0</v>
          </cell>
          <cell r="R151">
            <v>1990000</v>
          </cell>
        </row>
        <row r="152">
          <cell r="B152" t="str">
            <v>174-0144</v>
          </cell>
          <cell r="D152" t="e">
            <v>#N/A</v>
          </cell>
          <cell r="E152" t="str">
            <v>P005</v>
          </cell>
          <cell r="G152" t="str">
            <v>Electrical Maintenance Lusaka Ltd</v>
          </cell>
          <cell r="H152" t="str">
            <v>Utility Junction</v>
          </cell>
          <cell r="I152" t="str">
            <v>ZMK 638,000</v>
          </cell>
          <cell r="J152" t="str">
            <v>ZMK</v>
          </cell>
          <cell r="K152">
            <v>638000</v>
          </cell>
          <cell r="L152">
            <v>1.6750418760469012E-3</v>
          </cell>
          <cell r="M152">
            <v>1068.6767169179229</v>
          </cell>
          <cell r="N152">
            <v>0</v>
          </cell>
          <cell r="O152">
            <v>0</v>
          </cell>
          <cell r="P152">
            <v>0</v>
          </cell>
          <cell r="Q152">
            <v>0</v>
          </cell>
          <cell r="R152">
            <v>638000</v>
          </cell>
        </row>
        <row r="153">
          <cell r="B153" t="str">
            <v>174-0145</v>
          </cell>
          <cell r="D153" t="e">
            <v>#N/A</v>
          </cell>
          <cell r="E153" t="str">
            <v>P005</v>
          </cell>
          <cell r="G153" t="str">
            <v>Laktronics Repairs Ltd</v>
          </cell>
          <cell r="H153" t="str">
            <v>Kaleya Hill kitchen materials</v>
          </cell>
          <cell r="I153" t="str">
            <v>ZMK 6,289,361.70</v>
          </cell>
          <cell r="J153" t="str">
            <v>ZMK</v>
          </cell>
          <cell r="K153">
            <v>6289361.7000000002</v>
          </cell>
          <cell r="L153">
            <v>1.6750418760469012E-3</v>
          </cell>
          <cell r="M153">
            <v>10534.944221105528</v>
          </cell>
          <cell r="N153">
            <v>0</v>
          </cell>
          <cell r="O153">
            <v>0</v>
          </cell>
          <cell r="P153">
            <v>0</v>
          </cell>
          <cell r="Q153">
            <v>0</v>
          </cell>
          <cell r="R153">
            <v>6289361.7000000002</v>
          </cell>
        </row>
        <row r="154">
          <cell r="B154" t="str">
            <v>174-0146</v>
          </cell>
          <cell r="D154" t="e">
            <v>#N/A</v>
          </cell>
          <cell r="E154" t="str">
            <v>P005</v>
          </cell>
          <cell r="G154" t="str">
            <v>G &amp; A Investment Ltd</v>
          </cell>
          <cell r="H154" t="str">
            <v>Soil and Filter</v>
          </cell>
          <cell r="I154" t="str">
            <v>ZMK 18,480,000</v>
          </cell>
          <cell r="J154" t="str">
            <v>ZMK</v>
          </cell>
          <cell r="K154">
            <v>18480000</v>
          </cell>
          <cell r="L154">
            <v>1.6750418760469012E-3</v>
          </cell>
          <cell r="M154">
            <v>30954.773869346733</v>
          </cell>
          <cell r="N154">
            <v>0</v>
          </cell>
          <cell r="O154">
            <v>0</v>
          </cell>
          <cell r="P154">
            <v>0</v>
          </cell>
          <cell r="Q154">
            <v>0</v>
          </cell>
          <cell r="R154">
            <v>18480000</v>
          </cell>
        </row>
        <row r="155">
          <cell r="B155" t="str">
            <v>174-0147</v>
          </cell>
          <cell r="D155" t="e">
            <v>#N/A</v>
          </cell>
          <cell r="E155" t="str">
            <v>P005</v>
          </cell>
          <cell r="G155" t="str">
            <v>Makubu Steelworks Ltd</v>
          </cell>
          <cell r="H155" t="str">
            <v>Angles, screws, steel galv piping - Cancelled</v>
          </cell>
          <cell r="I155" t="str">
            <v>ZMK 0.00</v>
          </cell>
          <cell r="J155" t="str">
            <v>ZMK</v>
          </cell>
          <cell r="K155">
            <v>0</v>
          </cell>
          <cell r="L155">
            <v>1.6750418760469012E-3</v>
          </cell>
          <cell r="M155">
            <v>0</v>
          </cell>
          <cell r="N155">
            <v>0</v>
          </cell>
          <cell r="O155">
            <v>0</v>
          </cell>
          <cell r="P155">
            <v>0</v>
          </cell>
          <cell r="Q155">
            <v>0</v>
          </cell>
          <cell r="R155">
            <v>0</v>
          </cell>
        </row>
        <row r="156">
          <cell r="B156" t="str">
            <v>174-0148</v>
          </cell>
          <cell r="D156" t="e">
            <v>#N/A</v>
          </cell>
          <cell r="E156" t="str">
            <v>M023-3</v>
          </cell>
          <cell r="G156" t="str">
            <v>Pro Fit Ltd</v>
          </cell>
          <cell r="H156" t="str">
            <v>P&amp;H Crane Hire - Cancelled</v>
          </cell>
          <cell r="I156" t="str">
            <v>ZMK 0.00</v>
          </cell>
          <cell r="J156" t="str">
            <v>ZMK</v>
          </cell>
          <cell r="K156">
            <v>0</v>
          </cell>
          <cell r="L156">
            <v>1.6750418760469012E-3</v>
          </cell>
          <cell r="M156">
            <v>0</v>
          </cell>
          <cell r="N156">
            <v>0</v>
          </cell>
          <cell r="O156">
            <v>0</v>
          </cell>
          <cell r="P156">
            <v>0</v>
          </cell>
          <cell r="Q156">
            <v>0</v>
          </cell>
          <cell r="R156">
            <v>0</v>
          </cell>
        </row>
        <row r="157">
          <cell r="B157" t="str">
            <v>174-0149</v>
          </cell>
          <cell r="D157" t="e">
            <v>#N/A</v>
          </cell>
          <cell r="E157" t="str">
            <v>P005</v>
          </cell>
          <cell r="G157" t="str">
            <v>G &amp; A Investment Ltd</v>
          </cell>
          <cell r="H157" t="str">
            <v>Plumbing Materials</v>
          </cell>
          <cell r="I157" t="str">
            <v>ZMK 1,536,000</v>
          </cell>
          <cell r="J157" t="str">
            <v>ZMK</v>
          </cell>
          <cell r="K157">
            <v>1536000</v>
          </cell>
          <cell r="L157">
            <v>1.6750418760469012E-3</v>
          </cell>
          <cell r="M157">
            <v>2572.8643216080404</v>
          </cell>
          <cell r="N157">
            <v>0</v>
          </cell>
          <cell r="O157">
            <v>0</v>
          </cell>
          <cell r="P157">
            <v>0</v>
          </cell>
          <cell r="Q157">
            <v>0</v>
          </cell>
          <cell r="R157">
            <v>1536000</v>
          </cell>
        </row>
        <row r="158">
          <cell r="B158" t="str">
            <v>174-0150</v>
          </cell>
          <cell r="D158" t="e">
            <v>#N/A</v>
          </cell>
          <cell r="E158" t="str">
            <v>P005</v>
          </cell>
          <cell r="G158" t="str">
            <v>Situlu Electrical Company</v>
          </cell>
          <cell r="H158" t="str">
            <v>Remedial electric works at MRI</v>
          </cell>
          <cell r="I158" t="str">
            <v>ZMK 4,890,000</v>
          </cell>
          <cell r="J158" t="str">
            <v>ZMK</v>
          </cell>
          <cell r="K158">
            <v>4890000</v>
          </cell>
          <cell r="L158">
            <v>1.6750418760469012E-3</v>
          </cell>
          <cell r="M158">
            <v>8190.9547738693473</v>
          </cell>
          <cell r="N158">
            <v>0</v>
          </cell>
          <cell r="O158">
            <v>0</v>
          </cell>
          <cell r="P158">
            <v>0</v>
          </cell>
          <cell r="Q158">
            <v>0</v>
          </cell>
          <cell r="R158">
            <v>4890000</v>
          </cell>
        </row>
        <row r="159">
          <cell r="B159" t="str">
            <v>174-0151</v>
          </cell>
          <cell r="D159" t="e">
            <v>#N/A</v>
          </cell>
          <cell r="E159" t="str">
            <v>P005</v>
          </cell>
          <cell r="G159" t="str">
            <v>Situlu Electrical Company</v>
          </cell>
          <cell r="H159" t="str">
            <v>Remedial electric works at MRI - cancelled</v>
          </cell>
          <cell r="I159" t="str">
            <v>ZMK 0.00</v>
          </cell>
          <cell r="J159" t="str">
            <v>ZMK</v>
          </cell>
          <cell r="K159">
            <v>0</v>
          </cell>
          <cell r="L159">
            <v>1.6750418760469012E-3</v>
          </cell>
          <cell r="M159">
            <v>0</v>
          </cell>
          <cell r="N159">
            <v>0</v>
          </cell>
          <cell r="O159">
            <v>0</v>
          </cell>
          <cell r="P159">
            <v>0</v>
          </cell>
          <cell r="Q159">
            <v>0</v>
          </cell>
          <cell r="R159">
            <v>0</v>
          </cell>
        </row>
        <row r="160">
          <cell r="B160" t="str">
            <v>174-0152</v>
          </cell>
          <cell r="D160" t="e">
            <v>#N/A</v>
          </cell>
          <cell r="E160" t="str">
            <v>P005</v>
          </cell>
          <cell r="G160" t="str">
            <v>Chaka Kent Ltd</v>
          </cell>
          <cell r="H160" t="str">
            <v>Fabricate and Erect Steel Frame and canopy and cladding</v>
          </cell>
          <cell r="I160" t="str">
            <v>ZMK 51,750,000</v>
          </cell>
          <cell r="J160" t="str">
            <v>ZMK</v>
          </cell>
          <cell r="K160">
            <v>51750000</v>
          </cell>
          <cell r="L160">
            <v>1.6750418760469012E-3</v>
          </cell>
          <cell r="M160">
            <v>86683.417085427136</v>
          </cell>
          <cell r="N160">
            <v>0</v>
          </cell>
          <cell r="O160">
            <v>0</v>
          </cell>
          <cell r="P160">
            <v>0</v>
          </cell>
          <cell r="Q160">
            <v>0</v>
          </cell>
          <cell r="R160">
            <v>51750000</v>
          </cell>
        </row>
        <row r="161">
          <cell r="B161" t="str">
            <v>174-0153</v>
          </cell>
          <cell r="D161" t="e">
            <v>#N/A</v>
          </cell>
          <cell r="E161" t="str">
            <v>M052</v>
          </cell>
          <cell r="G161" t="str">
            <v>Situlu Electrical Company</v>
          </cell>
          <cell r="H161" t="str">
            <v>Install Security Light along new fence at cane yard</v>
          </cell>
          <cell r="I161" t="str">
            <v>ZMK 4,040,000</v>
          </cell>
          <cell r="J161" t="str">
            <v>ZMK</v>
          </cell>
          <cell r="K161">
            <v>4040000</v>
          </cell>
          <cell r="L161">
            <v>1.6750418760469012E-3</v>
          </cell>
          <cell r="M161">
            <v>6767.1691792294805</v>
          </cell>
          <cell r="N161">
            <v>0</v>
          </cell>
          <cell r="O161">
            <v>0</v>
          </cell>
          <cell r="P161">
            <v>0</v>
          </cell>
          <cell r="Q161">
            <v>0</v>
          </cell>
          <cell r="R161">
            <v>4040000</v>
          </cell>
        </row>
        <row r="162">
          <cell r="B162" t="str">
            <v>174-0154</v>
          </cell>
          <cell r="D162" t="e">
            <v>#N/A</v>
          </cell>
          <cell r="E162" t="str">
            <v>P005</v>
          </cell>
          <cell r="G162" t="str">
            <v>Chaka Kent Ltd</v>
          </cell>
          <cell r="H162" t="str">
            <v>Rehab of Civils works to convert workshop into storeroom at old Civil Workshop - Closed</v>
          </cell>
          <cell r="I162" t="str">
            <v>ZMK 0.00</v>
          </cell>
          <cell r="J162" t="str">
            <v>ZMK</v>
          </cell>
          <cell r="K162">
            <v>0</v>
          </cell>
          <cell r="L162">
            <v>1.6750418760469012E-3</v>
          </cell>
          <cell r="M162">
            <v>0</v>
          </cell>
          <cell r="N162">
            <v>0</v>
          </cell>
          <cell r="O162">
            <v>0</v>
          </cell>
          <cell r="P162">
            <v>0</v>
          </cell>
          <cell r="Q162">
            <v>0</v>
          </cell>
          <cell r="R162">
            <v>0</v>
          </cell>
        </row>
        <row r="163">
          <cell r="B163" t="str">
            <v>174-0155</v>
          </cell>
          <cell r="D163" t="e">
            <v>#N/A</v>
          </cell>
          <cell r="E163" t="str">
            <v>P005</v>
          </cell>
          <cell r="G163" t="str">
            <v>Gemistar Travel &amp; Tours</v>
          </cell>
          <cell r="H163" t="str">
            <v>Tickets</v>
          </cell>
          <cell r="I163" t="str">
            <v>ZMK 2,027,591</v>
          </cell>
          <cell r="J163" t="str">
            <v>ZMK</v>
          </cell>
          <cell r="K163">
            <v>2027591</v>
          </cell>
          <cell r="L163">
            <v>1.6750418760469012E-3</v>
          </cell>
          <cell r="M163">
            <v>3396.2998324958126</v>
          </cell>
          <cell r="N163">
            <v>0</v>
          </cell>
          <cell r="O163">
            <v>0</v>
          </cell>
          <cell r="P163">
            <v>0</v>
          </cell>
          <cell r="Q163">
            <v>0</v>
          </cell>
          <cell r="R163">
            <v>2027591</v>
          </cell>
        </row>
        <row r="164">
          <cell r="B164" t="str">
            <v>174-0156</v>
          </cell>
          <cell r="D164">
            <v>39387</v>
          </cell>
          <cell r="E164" t="str">
            <v>M031</v>
          </cell>
          <cell r="G164" t="str">
            <v>BHAGOOS SUPERMARKET</v>
          </cell>
          <cell r="H164" t="str">
            <v>Paint</v>
          </cell>
          <cell r="I164" t="str">
            <v>ZMK 27,930,000</v>
          </cell>
          <cell r="J164" t="str">
            <v>ZMK</v>
          </cell>
          <cell r="K164">
            <v>27930000</v>
          </cell>
          <cell r="L164">
            <v>1.6750418760469012E-3</v>
          </cell>
          <cell r="M164">
            <v>46783.919597989952</v>
          </cell>
          <cell r="N164">
            <v>0</v>
          </cell>
          <cell r="O164">
            <v>0</v>
          </cell>
          <cell r="P164">
            <v>0</v>
          </cell>
          <cell r="Q164">
            <v>0</v>
          </cell>
          <cell r="R164">
            <v>27930000</v>
          </cell>
          <cell r="S164" t="str">
            <v>Paint</v>
          </cell>
        </row>
        <row r="165">
          <cell r="B165" t="str">
            <v>174-0157</v>
          </cell>
          <cell r="D165" t="e">
            <v>#N/A</v>
          </cell>
          <cell r="E165" t="e">
            <v>#N/A</v>
          </cell>
          <cell r="G165" t="e">
            <v>#N/A</v>
          </cell>
          <cell r="H165" t="str">
            <v>Vacant</v>
          </cell>
          <cell r="I165" t="str">
            <v>ZAR 0.00</v>
          </cell>
          <cell r="J165" t="str">
            <v>ZAR</v>
          </cell>
          <cell r="K165">
            <v>0</v>
          </cell>
          <cell r="L165">
            <v>1</v>
          </cell>
          <cell r="M165">
            <v>0</v>
          </cell>
          <cell r="N165">
            <v>0</v>
          </cell>
          <cell r="O165">
            <v>0</v>
          </cell>
          <cell r="P165">
            <v>0</v>
          </cell>
          <cell r="Q165">
            <v>0</v>
          </cell>
          <cell r="R165">
            <v>0</v>
          </cell>
        </row>
        <row r="166">
          <cell r="B166" t="str">
            <v>174-0158</v>
          </cell>
          <cell r="D166" t="e">
            <v>#N/A</v>
          </cell>
          <cell r="E166" t="str">
            <v>P005</v>
          </cell>
          <cell r="G166" t="str">
            <v>Maxtronics System and supplies</v>
          </cell>
          <cell r="H166" t="str">
            <v>Sevice Pajero</v>
          </cell>
          <cell r="I166" t="str">
            <v>ZMK 2,000,000</v>
          </cell>
          <cell r="J166" t="str">
            <v>ZMK</v>
          </cell>
          <cell r="K166">
            <v>2000000</v>
          </cell>
          <cell r="L166">
            <v>1.6750418760469012E-3</v>
          </cell>
          <cell r="M166">
            <v>3350.0837520938026</v>
          </cell>
          <cell r="N166">
            <v>0</v>
          </cell>
          <cell r="O166">
            <v>0</v>
          </cell>
          <cell r="P166">
            <v>0</v>
          </cell>
          <cell r="Q166">
            <v>0</v>
          </cell>
          <cell r="R166">
            <v>2000000</v>
          </cell>
        </row>
        <row r="167">
          <cell r="B167" t="str">
            <v>174-0159</v>
          </cell>
          <cell r="D167" t="e">
            <v>#N/A</v>
          </cell>
          <cell r="E167" t="str">
            <v>M031</v>
          </cell>
          <cell r="G167" t="str">
            <v>BHAGOOS SUPERMARKET</v>
          </cell>
          <cell r="H167" t="str">
            <v>Welding Electrode Vitemax 3.15mm</v>
          </cell>
          <cell r="I167" t="str">
            <v>ZMK 0.00</v>
          </cell>
          <cell r="J167" t="str">
            <v>ZMK</v>
          </cell>
          <cell r="K167">
            <v>0</v>
          </cell>
          <cell r="L167">
            <v>1.6750418760469012E-3</v>
          </cell>
          <cell r="M167">
            <v>0</v>
          </cell>
          <cell r="N167">
            <v>0</v>
          </cell>
          <cell r="O167">
            <v>0</v>
          </cell>
          <cell r="P167">
            <v>0</v>
          </cell>
          <cell r="Q167">
            <v>0</v>
          </cell>
          <cell r="R167">
            <v>0</v>
          </cell>
          <cell r="S167" t="str">
            <v>Welding Recovery</v>
          </cell>
        </row>
        <row r="168">
          <cell r="B168" t="str">
            <v>174-0160</v>
          </cell>
          <cell r="D168" t="e">
            <v>#N/A</v>
          </cell>
          <cell r="E168" t="str">
            <v>M031</v>
          </cell>
          <cell r="G168" t="str">
            <v>BHAGOOS SUPERMARKET</v>
          </cell>
          <cell r="H168" t="str">
            <v>Welding Rods Vitemex 2.5mm</v>
          </cell>
          <cell r="I168" t="str">
            <v>ZMK 0.00</v>
          </cell>
          <cell r="J168" t="str">
            <v>ZMK</v>
          </cell>
          <cell r="K168">
            <v>0</v>
          </cell>
          <cell r="L168">
            <v>1.6750418760469012E-3</v>
          </cell>
          <cell r="M168">
            <v>0</v>
          </cell>
          <cell r="N168">
            <v>0</v>
          </cell>
          <cell r="O168">
            <v>0</v>
          </cell>
          <cell r="P168">
            <v>0</v>
          </cell>
          <cell r="Q168">
            <v>0</v>
          </cell>
          <cell r="R168">
            <v>0</v>
          </cell>
          <cell r="S168" t="str">
            <v>Welding Recovery</v>
          </cell>
        </row>
        <row r="169">
          <cell r="B169" t="str">
            <v>174-0161</v>
          </cell>
          <cell r="D169" t="e">
            <v>#N/A</v>
          </cell>
          <cell r="E169" t="str">
            <v>P005</v>
          </cell>
          <cell r="G169" t="str">
            <v>Gemistar Travel &amp; Tours</v>
          </cell>
          <cell r="H169" t="str">
            <v>Tickets</v>
          </cell>
          <cell r="I169" t="str">
            <v>ZMK 8,376,850</v>
          </cell>
          <cell r="J169" t="str">
            <v>ZMK</v>
          </cell>
          <cell r="K169">
            <v>8376850</v>
          </cell>
          <cell r="L169">
            <v>1.6750418760469012E-3</v>
          </cell>
          <cell r="M169">
            <v>14031.574539363484</v>
          </cell>
          <cell r="N169">
            <v>0</v>
          </cell>
          <cell r="O169">
            <v>0</v>
          </cell>
          <cell r="P169">
            <v>0</v>
          </cell>
          <cell r="Q169">
            <v>0</v>
          </cell>
          <cell r="R169">
            <v>8376850</v>
          </cell>
        </row>
        <row r="170">
          <cell r="B170" t="str">
            <v>174-0162</v>
          </cell>
          <cell r="D170" t="e">
            <v>#N/A</v>
          </cell>
          <cell r="E170" t="str">
            <v>P005</v>
          </cell>
          <cell r="G170" t="str">
            <v>Safety Contractors Limited</v>
          </cell>
          <cell r="H170" t="str">
            <v>Fire Extinguishers</v>
          </cell>
          <cell r="I170" t="str">
            <v>ZMK 14,820,000</v>
          </cell>
          <cell r="J170" t="str">
            <v>ZMK</v>
          </cell>
          <cell r="K170">
            <v>14820000</v>
          </cell>
          <cell r="L170">
            <v>1.6750418760469012E-3</v>
          </cell>
          <cell r="M170">
            <v>24824.120603015075</v>
          </cell>
          <cell r="N170">
            <v>0</v>
          </cell>
          <cell r="O170">
            <v>0</v>
          </cell>
          <cell r="P170">
            <v>0</v>
          </cell>
          <cell r="Q170">
            <v>0</v>
          </cell>
          <cell r="R170">
            <v>14820000</v>
          </cell>
        </row>
        <row r="171">
          <cell r="B171" t="str">
            <v>174-0163</v>
          </cell>
          <cell r="D171" t="e">
            <v>#N/A</v>
          </cell>
          <cell r="E171" t="str">
            <v>P005</v>
          </cell>
          <cell r="G171" t="str">
            <v>Gemistar Travel &amp; Tours</v>
          </cell>
          <cell r="H171" t="str">
            <v>Tickets - Closed</v>
          </cell>
          <cell r="I171" t="str">
            <v>ZMK 0.00</v>
          </cell>
          <cell r="J171" t="str">
            <v>ZMK</v>
          </cell>
          <cell r="K171">
            <v>0</v>
          </cell>
          <cell r="L171">
            <v>1.6750418760469012E-3</v>
          </cell>
          <cell r="M171">
            <v>0</v>
          </cell>
          <cell r="N171">
            <v>0</v>
          </cell>
          <cell r="O171">
            <v>0</v>
          </cell>
          <cell r="P171">
            <v>0</v>
          </cell>
          <cell r="Q171">
            <v>0</v>
          </cell>
          <cell r="R171">
            <v>0</v>
          </cell>
        </row>
        <row r="172">
          <cell r="B172" t="str">
            <v>174-0164</v>
          </cell>
          <cell r="D172">
            <v>39401</v>
          </cell>
          <cell r="E172" t="str">
            <v>E001</v>
          </cell>
          <cell r="F172" t="str">
            <v>Daniel Ng'uni</v>
          </cell>
          <cell r="G172" t="str">
            <v>Laatu Company Limited</v>
          </cell>
          <cell r="H172" t="str">
            <v>Installation of the equipment and material supplied by ABB</v>
          </cell>
          <cell r="I172" t="str">
            <v>ZMK 1,136,691,552.00</v>
          </cell>
          <cell r="J172" t="str">
            <v>ZMK</v>
          </cell>
          <cell r="K172">
            <v>1136691552</v>
          </cell>
          <cell r="L172">
            <v>1.6750418760469012E-3</v>
          </cell>
          <cell r="M172">
            <v>1904005.9497487438</v>
          </cell>
          <cell r="N172">
            <v>0</v>
          </cell>
          <cell r="O172">
            <v>0</v>
          </cell>
          <cell r="P172">
            <v>0</v>
          </cell>
          <cell r="Q172">
            <v>0</v>
          </cell>
          <cell r="R172">
            <v>1136691552</v>
          </cell>
        </row>
        <row r="173">
          <cell r="B173" t="str">
            <v>174-0165</v>
          </cell>
          <cell r="D173">
            <v>39401</v>
          </cell>
          <cell r="E173" t="str">
            <v>E008</v>
          </cell>
          <cell r="F173" t="str">
            <v>Daniel Ng'uni</v>
          </cell>
          <cell r="G173" t="str">
            <v>Laatu Company Limited</v>
          </cell>
          <cell r="H173" t="str">
            <v>Installation of the equipment and material supplied by ABB</v>
          </cell>
          <cell r="I173" t="str">
            <v>ZMK 558,297,467.00</v>
          </cell>
          <cell r="J173" t="str">
            <v>ZMK</v>
          </cell>
          <cell r="K173">
            <v>558297467</v>
          </cell>
          <cell r="L173">
            <v>1.6750418760469012E-3</v>
          </cell>
          <cell r="M173">
            <v>935171.63651591295</v>
          </cell>
          <cell r="N173">
            <v>0</v>
          </cell>
          <cell r="O173">
            <v>0</v>
          </cell>
          <cell r="P173">
            <v>0</v>
          </cell>
          <cell r="Q173">
            <v>0</v>
          </cell>
          <cell r="R173">
            <v>558297467</v>
          </cell>
        </row>
        <row r="174">
          <cell r="B174" t="str">
            <v>174-0166</v>
          </cell>
          <cell r="D174">
            <v>39401</v>
          </cell>
          <cell r="E174" t="str">
            <v>E004</v>
          </cell>
          <cell r="F174" t="str">
            <v>Daniel Ng'uni</v>
          </cell>
          <cell r="G174" t="str">
            <v>Laatu Company Limited</v>
          </cell>
          <cell r="H174" t="str">
            <v>Installation of the equipment and material supplied by ABB Canncelled See 599-483</v>
          </cell>
          <cell r="I174" t="str">
            <v>ZMK 0.00</v>
          </cell>
          <cell r="J174" t="str">
            <v>ZMK</v>
          </cell>
          <cell r="K174">
            <v>0</v>
          </cell>
          <cell r="L174">
            <v>1.6750418760469012E-3</v>
          </cell>
          <cell r="M174">
            <v>0</v>
          </cell>
          <cell r="N174">
            <v>0</v>
          </cell>
          <cell r="O174">
            <v>0</v>
          </cell>
          <cell r="P174">
            <v>0</v>
          </cell>
          <cell r="Q174">
            <v>0</v>
          </cell>
          <cell r="R174">
            <v>0</v>
          </cell>
        </row>
        <row r="175">
          <cell r="B175" t="str">
            <v>174-0167</v>
          </cell>
          <cell r="D175" t="e">
            <v>#N/A</v>
          </cell>
          <cell r="E175" t="str">
            <v>P005</v>
          </cell>
          <cell r="G175" t="str">
            <v>Trentyre Zambia limited</v>
          </cell>
          <cell r="H175" t="str">
            <v>Tyres -Cancelled</v>
          </cell>
          <cell r="I175" t="str">
            <v>ZMK 0.00</v>
          </cell>
          <cell r="J175" t="str">
            <v>ZMK</v>
          </cell>
          <cell r="K175">
            <v>0</v>
          </cell>
          <cell r="L175">
            <v>1.6750418760469012E-3</v>
          </cell>
          <cell r="M175">
            <v>0</v>
          </cell>
          <cell r="N175">
            <v>0</v>
          </cell>
          <cell r="O175">
            <v>0</v>
          </cell>
          <cell r="P175">
            <v>0</v>
          </cell>
          <cell r="Q175">
            <v>0</v>
          </cell>
          <cell r="R175">
            <v>0</v>
          </cell>
        </row>
        <row r="176">
          <cell r="B176" t="str">
            <v>174-0168</v>
          </cell>
          <cell r="D176" t="e">
            <v>#N/A</v>
          </cell>
          <cell r="E176" t="str">
            <v>P005</v>
          </cell>
          <cell r="G176" t="str">
            <v>Zamtel</v>
          </cell>
          <cell r="H176" t="str">
            <v>Payment for telephones Jun to August</v>
          </cell>
          <cell r="I176" t="str">
            <v>ZMK 36,000,000</v>
          </cell>
          <cell r="J176" t="str">
            <v>ZMK</v>
          </cell>
          <cell r="K176">
            <v>36000000</v>
          </cell>
          <cell r="L176">
            <v>1.6750418760469012E-3</v>
          </cell>
          <cell r="M176">
            <v>60301.507537688442</v>
          </cell>
          <cell r="N176">
            <v>0</v>
          </cell>
          <cell r="O176">
            <v>0</v>
          </cell>
          <cell r="P176">
            <v>0</v>
          </cell>
          <cell r="Q176">
            <v>0</v>
          </cell>
          <cell r="R176">
            <v>36000000</v>
          </cell>
        </row>
        <row r="177">
          <cell r="B177" t="str">
            <v>174-0169</v>
          </cell>
          <cell r="D177" t="e">
            <v>#N/A</v>
          </cell>
          <cell r="E177" t="str">
            <v>P005</v>
          </cell>
          <cell r="G177" t="str">
            <v>Southern Insurance Brokers Ltd</v>
          </cell>
          <cell r="H177" t="str">
            <v>Toyota Prado Additional Insurance</v>
          </cell>
          <cell r="I177" t="str">
            <v>ZMK 8,430,685</v>
          </cell>
          <cell r="J177" t="str">
            <v>ZMK</v>
          </cell>
          <cell r="K177">
            <v>8430685</v>
          </cell>
          <cell r="L177">
            <v>1.6750418760469012E-3</v>
          </cell>
          <cell r="M177">
            <v>14121.75041876047</v>
          </cell>
          <cell r="N177">
            <v>0</v>
          </cell>
          <cell r="O177">
            <v>0</v>
          </cell>
          <cell r="P177">
            <v>0</v>
          </cell>
          <cell r="Q177">
            <v>0</v>
          </cell>
          <cell r="R177">
            <v>8430685</v>
          </cell>
        </row>
        <row r="178">
          <cell r="B178" t="str">
            <v>174-0170</v>
          </cell>
          <cell r="D178" t="e">
            <v>#N/A</v>
          </cell>
          <cell r="E178" t="str">
            <v>P005</v>
          </cell>
          <cell r="G178" t="str">
            <v>Exact Spares</v>
          </cell>
          <cell r="H178" t="str">
            <v>Tyre for Hiace</v>
          </cell>
          <cell r="I178" t="str">
            <v>ZMK 750,000</v>
          </cell>
          <cell r="J178" t="str">
            <v>ZMK</v>
          </cell>
          <cell r="K178">
            <v>750000</v>
          </cell>
          <cell r="L178">
            <v>1.6750418760469012E-3</v>
          </cell>
          <cell r="M178">
            <v>1256.2814070351758</v>
          </cell>
          <cell r="N178">
            <v>0</v>
          </cell>
          <cell r="O178">
            <v>0</v>
          </cell>
          <cell r="P178">
            <v>0</v>
          </cell>
          <cell r="Q178">
            <v>0</v>
          </cell>
          <cell r="R178">
            <v>750000</v>
          </cell>
        </row>
        <row r="179">
          <cell r="B179" t="str">
            <v>174-0171</v>
          </cell>
          <cell r="D179" t="e">
            <v>#N/A</v>
          </cell>
          <cell r="E179" t="str">
            <v>P005</v>
          </cell>
          <cell r="G179" t="str">
            <v>Toyota Zambia Ltd</v>
          </cell>
          <cell r="H179" t="str">
            <v>Service for HiAce -Cancelled</v>
          </cell>
          <cell r="I179" t="str">
            <v>ZMK 0.00</v>
          </cell>
          <cell r="J179" t="str">
            <v>ZMK</v>
          </cell>
          <cell r="K179">
            <v>0</v>
          </cell>
          <cell r="L179">
            <v>1.6750418760469012E-3</v>
          </cell>
          <cell r="M179">
            <v>0</v>
          </cell>
          <cell r="N179">
            <v>0</v>
          </cell>
          <cell r="O179">
            <v>0</v>
          </cell>
          <cell r="P179">
            <v>0</v>
          </cell>
          <cell r="Q179">
            <v>0</v>
          </cell>
          <cell r="R179">
            <v>0</v>
          </cell>
        </row>
        <row r="180">
          <cell r="B180" t="str">
            <v>599-0001</v>
          </cell>
          <cell r="C180" t="str">
            <v/>
          </cell>
          <cell r="D180" t="e">
            <v>#N/A</v>
          </cell>
          <cell r="E180" t="str">
            <v>P005</v>
          </cell>
          <cell r="F180" t="str">
            <v>CLOSED</v>
          </cell>
          <cell r="G180" t="str">
            <v>Redeployable Camp systems</v>
          </cell>
          <cell r="H180" t="str">
            <v>Kaleya Hill Tents</v>
          </cell>
          <cell r="I180">
            <v>0</v>
          </cell>
          <cell r="J180" t="str">
            <v>0</v>
          </cell>
          <cell r="K180" t="e">
            <v>#VALUE!</v>
          </cell>
          <cell r="L180" t="e">
            <v>#N/A</v>
          </cell>
          <cell r="M180" t="e">
            <v>#N/A</v>
          </cell>
          <cell r="N180">
            <v>0</v>
          </cell>
          <cell r="O180">
            <v>0</v>
          </cell>
          <cell r="P180">
            <v>0</v>
          </cell>
          <cell r="Q180">
            <v>0</v>
          </cell>
          <cell r="R180">
            <v>0</v>
          </cell>
          <cell r="U180" t="str">
            <v>CLOSED</v>
          </cell>
          <cell r="V180" t="str">
            <v>CLOSED</v>
          </cell>
        </row>
        <row r="181">
          <cell r="B181" t="str">
            <v>599-0002</v>
          </cell>
          <cell r="C181" t="str">
            <v/>
          </cell>
          <cell r="D181" t="e">
            <v>#N/A</v>
          </cell>
          <cell r="E181" t="str">
            <v>P005</v>
          </cell>
          <cell r="G181" t="str">
            <v>M Projects</v>
          </cell>
          <cell r="H181" t="str">
            <v>Offices</v>
          </cell>
          <cell r="I181">
            <v>0</v>
          </cell>
          <cell r="J181" t="str">
            <v>0</v>
          </cell>
          <cell r="K181" t="e">
            <v>#VALUE!</v>
          </cell>
          <cell r="L181" t="e">
            <v>#N/A</v>
          </cell>
          <cell r="M181" t="e">
            <v>#N/A</v>
          </cell>
          <cell r="N181">
            <v>0</v>
          </cell>
          <cell r="O181">
            <v>0</v>
          </cell>
          <cell r="P181">
            <v>0</v>
          </cell>
          <cell r="Q181">
            <v>0</v>
          </cell>
          <cell r="R181">
            <v>0</v>
          </cell>
        </row>
        <row r="182">
          <cell r="B182" t="str">
            <v>599-0003</v>
          </cell>
          <cell r="C182" t="str">
            <v/>
          </cell>
          <cell r="D182">
            <v>39402</v>
          </cell>
          <cell r="E182" t="str">
            <v>M001-01</v>
          </cell>
          <cell r="F182" t="str">
            <v>Michael Nagapene</v>
          </cell>
          <cell r="G182" t="str">
            <v xml:space="preserve">ISGEC John Thompson </v>
          </cell>
          <cell r="H182" t="str">
            <v>New Boiler No. 6 of Capacity 160+t/h &amp; new Turbo Alternator No. 5 of Capacity 30MW</v>
          </cell>
          <cell r="I182" t="str">
            <v>USD 19,870,000</v>
          </cell>
          <cell r="J182" t="str">
            <v>USD</v>
          </cell>
          <cell r="K182">
            <v>19870000</v>
          </cell>
          <cell r="L182">
            <v>7.35</v>
          </cell>
          <cell r="M182">
            <v>146044500</v>
          </cell>
          <cell r="N182">
            <v>0</v>
          </cell>
          <cell r="O182">
            <v>0</v>
          </cell>
          <cell r="P182">
            <v>0</v>
          </cell>
          <cell r="Q182">
            <v>19870000</v>
          </cell>
          <cell r="R182">
            <v>0</v>
          </cell>
        </row>
        <row r="183">
          <cell r="B183" t="str">
            <v>599-0004</v>
          </cell>
          <cell r="C183" t="str">
            <v/>
          </cell>
          <cell r="D183" t="e">
            <v>#N/A</v>
          </cell>
          <cell r="E183" t="str">
            <v>P005</v>
          </cell>
          <cell r="F183" t="str">
            <v>CLOSED</v>
          </cell>
          <cell r="G183" t="str">
            <v>East African Supply</v>
          </cell>
          <cell r="H183" t="str">
            <v>OfficeFurniture and Fittings</v>
          </cell>
          <cell r="I183">
            <v>0</v>
          </cell>
          <cell r="J183" t="str">
            <v>0</v>
          </cell>
          <cell r="K183" t="e">
            <v>#VALUE!</v>
          </cell>
          <cell r="L183" t="e">
            <v>#N/A</v>
          </cell>
          <cell r="M183" t="e">
            <v>#N/A</v>
          </cell>
          <cell r="N183">
            <v>0</v>
          </cell>
          <cell r="O183">
            <v>0</v>
          </cell>
          <cell r="P183">
            <v>0</v>
          </cell>
          <cell r="Q183">
            <v>0</v>
          </cell>
          <cell r="R183">
            <v>0</v>
          </cell>
          <cell r="U183" t="str">
            <v>CLOSED</v>
          </cell>
          <cell r="V183" t="str">
            <v>CLOSED</v>
          </cell>
        </row>
        <row r="184">
          <cell r="B184" t="str">
            <v>599-0005</v>
          </cell>
          <cell r="C184" t="str">
            <v/>
          </cell>
          <cell r="D184">
            <v>39241</v>
          </cell>
          <cell r="E184" t="str">
            <v>E001</v>
          </cell>
          <cell r="F184" t="str">
            <v>Rajen Sooben</v>
          </cell>
          <cell r="G184" t="str">
            <v>ABB South Africa Pty Ltd</v>
          </cell>
          <cell r="H184" t="str">
            <v>Electrical Equipment &amp; Material for 33kV Switchgear</v>
          </cell>
          <cell r="I184" t="str">
            <v>ZAR 8,928,892.58</v>
          </cell>
          <cell r="J184" t="str">
            <v>ZAR</v>
          </cell>
          <cell r="K184">
            <v>8928892.5800000001</v>
          </cell>
          <cell r="L184">
            <v>1</v>
          </cell>
          <cell r="M184">
            <v>8928892.5800000001</v>
          </cell>
          <cell r="N184">
            <v>8928892.5800000001</v>
          </cell>
          <cell r="O184">
            <v>0</v>
          </cell>
          <cell r="P184">
            <v>0</v>
          </cell>
          <cell r="Q184">
            <v>0</v>
          </cell>
          <cell r="R184">
            <v>0</v>
          </cell>
          <cell r="V184">
            <v>39262</v>
          </cell>
        </row>
        <row r="185">
          <cell r="B185" t="str">
            <v>599-0006</v>
          </cell>
          <cell r="C185" t="str">
            <v/>
          </cell>
          <cell r="D185">
            <v>39223</v>
          </cell>
          <cell r="E185" t="str">
            <v>M010-1</v>
          </cell>
          <cell r="F185" t="str">
            <v>Mike Reynolds</v>
          </cell>
          <cell r="G185" t="str">
            <v>African Privity Investments (Pty) Ltd</v>
          </cell>
          <cell r="H185" t="str">
            <v>Three complete bare shaft 84-inch x 44- inch four-roll mills, Hydralic system, Bearing lubrication system, Bearing cooling water piping, Supervision, Two fitters and cold commisioning</v>
          </cell>
          <cell r="I185" t="str">
            <v>ZAR 17,566,950.00</v>
          </cell>
          <cell r="J185" t="str">
            <v>ZAR</v>
          </cell>
          <cell r="K185">
            <v>17566950</v>
          </cell>
          <cell r="L185">
            <v>1</v>
          </cell>
          <cell r="M185">
            <v>17566950</v>
          </cell>
          <cell r="N185">
            <v>17566950</v>
          </cell>
          <cell r="O185">
            <v>0</v>
          </cell>
          <cell r="P185">
            <v>0</v>
          </cell>
          <cell r="Q185">
            <v>0</v>
          </cell>
          <cell r="R185">
            <v>0</v>
          </cell>
          <cell r="U185">
            <v>39480</v>
          </cell>
        </row>
        <row r="186">
          <cell r="B186" t="str">
            <v>599-0007</v>
          </cell>
          <cell r="C186" t="str">
            <v/>
          </cell>
          <cell r="D186">
            <v>39245</v>
          </cell>
          <cell r="E186" t="str">
            <v>M008</v>
          </cell>
          <cell r="F186" t="str">
            <v xml:space="preserve">Bob Mills </v>
          </cell>
          <cell r="G186" t="str">
            <v>Bearing Man (Pty) Ltd</v>
          </cell>
          <cell r="H186" t="str">
            <v>One Zollern Dorstener Planetary Gear Unit, complete with differentail stage, Type SO5EN 126 PDS 90 See Amendment below)</v>
          </cell>
          <cell r="I186" t="str">
            <v>ZAR 0.00</v>
          </cell>
          <cell r="J186" t="str">
            <v>ZAR</v>
          </cell>
          <cell r="K186">
            <v>0</v>
          </cell>
          <cell r="L186">
            <v>1</v>
          </cell>
          <cell r="M186">
            <v>0</v>
          </cell>
          <cell r="N186">
            <v>0</v>
          </cell>
          <cell r="O186">
            <v>0</v>
          </cell>
          <cell r="P186">
            <v>0</v>
          </cell>
          <cell r="Q186">
            <v>0</v>
          </cell>
          <cell r="R186">
            <v>0</v>
          </cell>
          <cell r="V186">
            <v>39478</v>
          </cell>
        </row>
        <row r="187">
          <cell r="B187" t="str">
            <v>599-0007</v>
          </cell>
          <cell r="C187" t="str">
            <v>A1</v>
          </cell>
          <cell r="D187">
            <v>39251</v>
          </cell>
          <cell r="E187" t="str">
            <v>M008</v>
          </cell>
          <cell r="F187" t="str">
            <v xml:space="preserve">Bob Mills </v>
          </cell>
          <cell r="G187" t="str">
            <v>Bearing Man (Pty) Ltd</v>
          </cell>
          <cell r="H187" t="str">
            <v>One Zollern Dorstener Planetary Gear Unit, complete with differential stage, Type SO5EN 126 PDS 91</v>
          </cell>
          <cell r="I187" t="str">
            <v>ZAR 5,480,621.00</v>
          </cell>
          <cell r="J187" t="str">
            <v>ZAR</v>
          </cell>
          <cell r="K187">
            <v>5480621</v>
          </cell>
          <cell r="L187">
            <v>1</v>
          </cell>
          <cell r="M187">
            <v>5480621</v>
          </cell>
          <cell r="N187">
            <v>5480621</v>
          </cell>
          <cell r="O187">
            <v>0</v>
          </cell>
          <cell r="P187">
            <v>0</v>
          </cell>
          <cell r="Q187">
            <v>0</v>
          </cell>
          <cell r="R187">
            <v>0</v>
          </cell>
          <cell r="V187">
            <v>39478</v>
          </cell>
        </row>
        <row r="188">
          <cell r="B188" t="str">
            <v>599-0007</v>
          </cell>
          <cell r="C188" t="str">
            <v>A2</v>
          </cell>
          <cell r="D188">
            <v>39365</v>
          </cell>
          <cell r="E188" t="str">
            <v>M008</v>
          </cell>
          <cell r="F188" t="str">
            <v xml:space="preserve">Bob Mills </v>
          </cell>
          <cell r="G188" t="str">
            <v>Bearing Man (Pty) Ltd</v>
          </cell>
          <cell r="H188" t="str">
            <v>Two Zollern Dorstener Planetary Gear Units</v>
          </cell>
          <cell r="I188" t="str">
            <v>ZAR 10,961,242.00</v>
          </cell>
          <cell r="J188" t="str">
            <v>ZAR</v>
          </cell>
          <cell r="K188">
            <v>10961242</v>
          </cell>
          <cell r="L188">
            <v>1</v>
          </cell>
          <cell r="M188">
            <v>10961242</v>
          </cell>
          <cell r="N188">
            <v>10961242</v>
          </cell>
          <cell r="O188">
            <v>0</v>
          </cell>
          <cell r="P188">
            <v>0</v>
          </cell>
          <cell r="Q188">
            <v>0</v>
          </cell>
          <cell r="R188">
            <v>0</v>
          </cell>
          <cell r="U188">
            <v>39813</v>
          </cell>
        </row>
        <row r="189">
          <cell r="B189" t="str">
            <v>599-0007</v>
          </cell>
          <cell r="C189" t="str">
            <v>A2</v>
          </cell>
          <cell r="D189">
            <v>39365</v>
          </cell>
          <cell r="E189" t="str">
            <v>M008</v>
          </cell>
          <cell r="F189" t="str">
            <v xml:space="preserve">Bob Mills </v>
          </cell>
          <cell r="G189" t="str">
            <v>Bearing Man (Pty) Ltd</v>
          </cell>
          <cell r="H189" t="str">
            <v xml:space="preserve">Input Coupling </v>
          </cell>
          <cell r="I189" t="str">
            <v>ZAR 127,362.00</v>
          </cell>
          <cell r="J189" t="str">
            <v>ZAR</v>
          </cell>
          <cell r="K189">
            <v>127362</v>
          </cell>
          <cell r="L189">
            <v>1</v>
          </cell>
          <cell r="M189">
            <v>127362</v>
          </cell>
          <cell r="N189">
            <v>127362</v>
          </cell>
          <cell r="O189">
            <v>0</v>
          </cell>
          <cell r="P189">
            <v>0</v>
          </cell>
          <cell r="Q189">
            <v>0</v>
          </cell>
          <cell r="R189">
            <v>0</v>
          </cell>
        </row>
        <row r="190">
          <cell r="B190" t="str">
            <v>599-0008</v>
          </cell>
          <cell r="C190" t="str">
            <v/>
          </cell>
          <cell r="D190">
            <v>39342</v>
          </cell>
          <cell r="E190" t="str">
            <v>E002</v>
          </cell>
          <cell r="F190" t="str">
            <v>Sylvain D. Collet-Serret</v>
          </cell>
          <cell r="G190" t="str">
            <v xml:space="preserve">R G F Power Projects cc </v>
          </cell>
          <cell r="H190" t="str">
            <v>Lot of Overhead Power Lines 33KV</v>
          </cell>
          <cell r="I190" t="str">
            <v>ZAR 5,694,931.00</v>
          </cell>
          <cell r="J190" t="str">
            <v>ZAR</v>
          </cell>
          <cell r="K190">
            <v>5694931</v>
          </cell>
          <cell r="L190">
            <v>1</v>
          </cell>
          <cell r="M190">
            <v>5694931</v>
          </cell>
          <cell r="N190">
            <v>5694931</v>
          </cell>
          <cell r="O190">
            <v>0</v>
          </cell>
          <cell r="P190">
            <v>0</v>
          </cell>
          <cell r="Q190">
            <v>0</v>
          </cell>
          <cell r="R190">
            <v>0</v>
          </cell>
          <cell r="V190">
            <v>39355</v>
          </cell>
        </row>
        <row r="191">
          <cell r="B191" t="str">
            <v>599-0009</v>
          </cell>
          <cell r="C191" t="str">
            <v/>
          </cell>
          <cell r="D191">
            <v>39241</v>
          </cell>
          <cell r="E191" t="str">
            <v>E003-1</v>
          </cell>
          <cell r="F191" t="str">
            <v>Ray Errington</v>
          </cell>
          <cell r="G191" t="str">
            <v>Desta Power Matla (Pty) Ltd</v>
          </cell>
          <cell r="H191" t="str">
            <v>One lot of transformers</v>
          </cell>
          <cell r="I191" t="str">
            <v>ZAR 4,693,002.00</v>
          </cell>
          <cell r="J191" t="str">
            <v>ZAR</v>
          </cell>
          <cell r="K191">
            <v>4693002</v>
          </cell>
          <cell r="L191">
            <v>1</v>
          </cell>
          <cell r="M191">
            <v>4693002</v>
          </cell>
          <cell r="N191">
            <v>4693002</v>
          </cell>
          <cell r="O191">
            <v>0</v>
          </cell>
          <cell r="P191">
            <v>0</v>
          </cell>
          <cell r="Q191">
            <v>0</v>
          </cell>
          <cell r="R191">
            <v>0</v>
          </cell>
        </row>
        <row r="192">
          <cell r="B192" t="str">
            <v>599-0009</v>
          </cell>
          <cell r="C192" t="str">
            <v/>
          </cell>
          <cell r="D192">
            <v>39241</v>
          </cell>
          <cell r="E192" t="str">
            <v>E003-1</v>
          </cell>
          <cell r="F192" t="str">
            <v>Ray Errington</v>
          </cell>
          <cell r="G192" t="str">
            <v>Desta Power Matla (Pty) Ltd</v>
          </cell>
          <cell r="H192" t="str">
            <v>One lot of neutral earthing resistors (NER)</v>
          </cell>
          <cell r="I192" t="str">
            <v>ZAR 598,960.00</v>
          </cell>
          <cell r="J192" t="str">
            <v>ZAR</v>
          </cell>
          <cell r="K192">
            <v>598960</v>
          </cell>
          <cell r="L192">
            <v>1</v>
          </cell>
          <cell r="M192">
            <v>598960</v>
          </cell>
          <cell r="N192">
            <v>598960</v>
          </cell>
          <cell r="O192">
            <v>0</v>
          </cell>
          <cell r="P192">
            <v>0</v>
          </cell>
          <cell r="Q192">
            <v>0</v>
          </cell>
          <cell r="R192">
            <v>0</v>
          </cell>
        </row>
        <row r="193">
          <cell r="B193" t="str">
            <v>599-0009</v>
          </cell>
          <cell r="C193" t="str">
            <v/>
          </cell>
          <cell r="D193">
            <v>39241</v>
          </cell>
          <cell r="E193" t="str">
            <v>E003-1</v>
          </cell>
          <cell r="F193" t="str">
            <v>Ray Errington</v>
          </cell>
          <cell r="G193" t="str">
            <v>Desta Power Matla (Pty) Ltd</v>
          </cell>
          <cell r="H193" t="str">
            <v>Miscellaneous (Testing, Travel, Slings, etc.).</v>
          </cell>
          <cell r="I193" t="str">
            <v>ZAR 159,936.00</v>
          </cell>
          <cell r="J193" t="str">
            <v>ZAR</v>
          </cell>
          <cell r="K193">
            <v>159936</v>
          </cell>
          <cell r="L193">
            <v>1</v>
          </cell>
          <cell r="M193">
            <v>159936</v>
          </cell>
          <cell r="N193">
            <v>159936</v>
          </cell>
          <cell r="O193">
            <v>0</v>
          </cell>
          <cell r="P193">
            <v>0</v>
          </cell>
          <cell r="Q193">
            <v>0</v>
          </cell>
          <cell r="R193">
            <v>0</v>
          </cell>
        </row>
        <row r="194">
          <cell r="B194" t="str">
            <v>599-0010</v>
          </cell>
          <cell r="C194" t="str">
            <v/>
          </cell>
          <cell r="D194">
            <v>39251</v>
          </cell>
          <cell r="E194" t="str">
            <v>E006</v>
          </cell>
          <cell r="F194" t="str">
            <v>Trevor Naude</v>
          </cell>
          <cell r="G194" t="str">
            <v>Zest Electric Motors (Pty) Ltd</v>
          </cell>
          <cell r="H194" t="str">
            <v>Four x 5MVA transformer See 599-87</v>
          </cell>
          <cell r="I194" t="str">
            <v>ZAR 0.00</v>
          </cell>
          <cell r="J194" t="str">
            <v>ZAR</v>
          </cell>
          <cell r="K194">
            <v>0</v>
          </cell>
          <cell r="L194">
            <v>1</v>
          </cell>
          <cell r="M194">
            <v>0</v>
          </cell>
          <cell r="N194">
            <v>0</v>
          </cell>
          <cell r="O194">
            <v>0</v>
          </cell>
          <cell r="P194">
            <v>0</v>
          </cell>
          <cell r="Q194">
            <v>0</v>
          </cell>
          <cell r="R194">
            <v>0</v>
          </cell>
          <cell r="V194">
            <v>39431</v>
          </cell>
        </row>
        <row r="195">
          <cell r="B195" t="str">
            <v>599-0010</v>
          </cell>
          <cell r="C195" t="str">
            <v/>
          </cell>
          <cell r="D195">
            <v>39251</v>
          </cell>
          <cell r="E195" t="str">
            <v>E006</v>
          </cell>
          <cell r="F195" t="str">
            <v>Trevor Naude</v>
          </cell>
          <cell r="G195" t="str">
            <v>Zest Electric Motors (Pty) Ltd</v>
          </cell>
          <cell r="H195" t="str">
            <v>Four x set of spare parts for two years of operation see 599-87</v>
          </cell>
          <cell r="I195" t="str">
            <v>ZAR 0.00</v>
          </cell>
          <cell r="J195" t="str">
            <v>ZAR</v>
          </cell>
          <cell r="K195">
            <v>0</v>
          </cell>
          <cell r="L195">
            <v>1</v>
          </cell>
          <cell r="M195">
            <v>0</v>
          </cell>
          <cell r="N195">
            <v>0</v>
          </cell>
          <cell r="O195">
            <v>0</v>
          </cell>
          <cell r="P195">
            <v>0</v>
          </cell>
          <cell r="Q195">
            <v>0</v>
          </cell>
          <cell r="R195">
            <v>0</v>
          </cell>
          <cell r="V195">
            <v>39431</v>
          </cell>
        </row>
        <row r="196">
          <cell r="B196" t="str">
            <v>599-0010</v>
          </cell>
          <cell r="C196" t="str">
            <v/>
          </cell>
          <cell r="D196">
            <v>39251</v>
          </cell>
          <cell r="E196" t="str">
            <v>E006</v>
          </cell>
          <cell r="F196" t="str">
            <v>Trevor Naude</v>
          </cell>
          <cell r="G196" t="str">
            <v>Zest Electric Motors (Pty) Ltd</v>
          </cell>
          <cell r="H196" t="str">
            <v xml:space="preserve">Site trip to assemble and commission the transformer </v>
          </cell>
          <cell r="I196" t="str">
            <v>ZAR  63,720.00</v>
          </cell>
          <cell r="J196" t="str">
            <v>ZAR</v>
          </cell>
          <cell r="K196">
            <v>63720</v>
          </cell>
          <cell r="L196">
            <v>1</v>
          </cell>
          <cell r="M196">
            <v>63720</v>
          </cell>
          <cell r="N196">
            <v>63720</v>
          </cell>
          <cell r="O196">
            <v>0</v>
          </cell>
          <cell r="P196">
            <v>0</v>
          </cell>
          <cell r="Q196">
            <v>0</v>
          </cell>
          <cell r="R196">
            <v>0</v>
          </cell>
          <cell r="V196">
            <v>39431</v>
          </cell>
        </row>
        <row r="197">
          <cell r="B197" t="str">
            <v>599-0010</v>
          </cell>
          <cell r="C197" t="str">
            <v/>
          </cell>
          <cell r="D197">
            <v>39251</v>
          </cell>
          <cell r="E197" t="str">
            <v>E006</v>
          </cell>
          <cell r="F197" t="str">
            <v>Trevor Naude</v>
          </cell>
          <cell r="G197" t="str">
            <v>Zest Electric Motors (Pty) Ltd</v>
          </cell>
          <cell r="H197" t="str">
            <v>Third party inspector</v>
          </cell>
          <cell r="I197" t="str">
            <v>ZAR 10,025.28</v>
          </cell>
          <cell r="J197" t="str">
            <v>ZAR</v>
          </cell>
          <cell r="K197">
            <v>10025.280000000001</v>
          </cell>
          <cell r="L197">
            <v>1</v>
          </cell>
          <cell r="M197">
            <v>10025.280000000001</v>
          </cell>
          <cell r="N197">
            <v>10025.280000000001</v>
          </cell>
          <cell r="O197">
            <v>0</v>
          </cell>
          <cell r="P197">
            <v>0</v>
          </cell>
          <cell r="Q197">
            <v>0</v>
          </cell>
          <cell r="R197">
            <v>0</v>
          </cell>
          <cell r="V197">
            <v>39431</v>
          </cell>
        </row>
        <row r="198">
          <cell r="B198" t="str">
            <v>599-0010</v>
          </cell>
          <cell r="C198" t="str">
            <v/>
          </cell>
          <cell r="D198">
            <v>39251</v>
          </cell>
          <cell r="E198" t="str">
            <v>E006</v>
          </cell>
          <cell r="F198" t="str">
            <v>Trevor Naude</v>
          </cell>
          <cell r="G198" t="str">
            <v>Zest Electric Motors (Pty) Ltd</v>
          </cell>
          <cell r="H198" t="str">
            <v>Shipment</v>
          </cell>
          <cell r="I198" t="str">
            <v>ZAR 194,473.44</v>
          </cell>
          <cell r="J198" t="str">
            <v>ZAR</v>
          </cell>
          <cell r="K198">
            <v>194473.44</v>
          </cell>
          <cell r="L198">
            <v>1</v>
          </cell>
          <cell r="M198">
            <v>194473.44</v>
          </cell>
          <cell r="N198">
            <v>194473.44</v>
          </cell>
          <cell r="O198">
            <v>0</v>
          </cell>
          <cell r="P198">
            <v>0</v>
          </cell>
          <cell r="Q198">
            <v>0</v>
          </cell>
          <cell r="R198">
            <v>0</v>
          </cell>
          <cell r="V198">
            <v>39431</v>
          </cell>
        </row>
        <row r="199">
          <cell r="B199" t="str">
            <v>599-0010</v>
          </cell>
          <cell r="C199" t="str">
            <v/>
          </cell>
          <cell r="D199">
            <v>39251</v>
          </cell>
          <cell r="E199" t="str">
            <v>E006</v>
          </cell>
          <cell r="F199" t="str">
            <v>Trevor Naude</v>
          </cell>
          <cell r="G199" t="str">
            <v>Zest Electric Motors (Pty) Ltd</v>
          </cell>
          <cell r="H199" t="str">
            <v>Overland transport to site</v>
          </cell>
          <cell r="I199" t="str">
            <v>ZAR 205,801.44</v>
          </cell>
          <cell r="J199" t="str">
            <v>ZAR</v>
          </cell>
          <cell r="K199">
            <v>205801.44</v>
          </cell>
          <cell r="L199">
            <v>1</v>
          </cell>
          <cell r="M199">
            <v>205801.44</v>
          </cell>
          <cell r="N199">
            <v>205801.44</v>
          </cell>
          <cell r="O199">
            <v>0</v>
          </cell>
          <cell r="P199">
            <v>0</v>
          </cell>
          <cell r="Q199">
            <v>0</v>
          </cell>
          <cell r="R199">
            <v>0</v>
          </cell>
          <cell r="V199">
            <v>39431</v>
          </cell>
        </row>
        <row r="200">
          <cell r="B200" t="str">
            <v>599-0010</v>
          </cell>
          <cell r="C200" t="str">
            <v/>
          </cell>
          <cell r="D200">
            <v>39251</v>
          </cell>
          <cell r="E200" t="str">
            <v>E006</v>
          </cell>
          <cell r="F200" t="str">
            <v>Trevor Naude</v>
          </cell>
          <cell r="G200" t="str">
            <v>Zest Electric Motors (Pty) Ltd</v>
          </cell>
          <cell r="H200" t="str">
            <v>Site erection (labour and supervision)</v>
          </cell>
          <cell r="I200" t="str">
            <v>ZAR 222,680.16</v>
          </cell>
          <cell r="J200" t="str">
            <v>ZAR</v>
          </cell>
          <cell r="K200">
            <v>222680.16</v>
          </cell>
          <cell r="L200">
            <v>1</v>
          </cell>
          <cell r="M200">
            <v>222680.16</v>
          </cell>
          <cell r="N200">
            <v>222680.16</v>
          </cell>
          <cell r="O200">
            <v>0</v>
          </cell>
          <cell r="P200">
            <v>0</v>
          </cell>
          <cell r="Q200">
            <v>0</v>
          </cell>
          <cell r="R200">
            <v>0</v>
          </cell>
          <cell r="V200">
            <v>39431</v>
          </cell>
        </row>
        <row r="201">
          <cell r="B201" t="str">
            <v>599-0010</v>
          </cell>
          <cell r="C201" t="str">
            <v/>
          </cell>
          <cell r="D201">
            <v>39251</v>
          </cell>
          <cell r="E201" t="str">
            <v>E006</v>
          </cell>
          <cell r="F201" t="str">
            <v>Trevor Naude</v>
          </cell>
          <cell r="G201" t="str">
            <v>Zest Electric Motors (Pty) Ltd</v>
          </cell>
          <cell r="H201" t="str">
            <v>Commisioning</v>
          </cell>
          <cell r="I201" t="str">
            <v>ZAR 49,106.88</v>
          </cell>
          <cell r="J201" t="str">
            <v>ZAR</v>
          </cell>
          <cell r="K201">
            <v>49106.879999999997</v>
          </cell>
          <cell r="L201">
            <v>1</v>
          </cell>
          <cell r="M201">
            <v>49106.879999999997</v>
          </cell>
          <cell r="N201">
            <v>49106.879999999997</v>
          </cell>
          <cell r="O201">
            <v>0</v>
          </cell>
          <cell r="P201">
            <v>0</v>
          </cell>
          <cell r="Q201">
            <v>0</v>
          </cell>
          <cell r="R201">
            <v>0</v>
          </cell>
          <cell r="V201">
            <v>39431</v>
          </cell>
        </row>
        <row r="202">
          <cell r="B202" t="str">
            <v>599-0010</v>
          </cell>
          <cell r="C202" t="str">
            <v/>
          </cell>
          <cell r="D202">
            <v>39251</v>
          </cell>
          <cell r="E202" t="str">
            <v>E006</v>
          </cell>
          <cell r="F202" t="str">
            <v>Trevor Naude</v>
          </cell>
          <cell r="G202" t="str">
            <v>Zest Electric Motors (Pty) Ltd</v>
          </cell>
          <cell r="H202" t="str">
            <v>Insulating oil (NYNAS 10 GBN) 11,300 litres</v>
          </cell>
          <cell r="I202" t="str">
            <v>ZAR 320,412.48</v>
          </cell>
          <cell r="J202" t="str">
            <v>ZAR</v>
          </cell>
          <cell r="K202">
            <v>320412.48</v>
          </cell>
          <cell r="L202">
            <v>1</v>
          </cell>
          <cell r="M202">
            <v>320412.48</v>
          </cell>
          <cell r="N202">
            <v>320412.48</v>
          </cell>
          <cell r="O202">
            <v>0</v>
          </cell>
          <cell r="P202">
            <v>0</v>
          </cell>
          <cell r="Q202">
            <v>0</v>
          </cell>
          <cell r="R202">
            <v>0</v>
          </cell>
          <cell r="V202">
            <v>39431</v>
          </cell>
        </row>
        <row r="203">
          <cell r="B203" t="str">
            <v>599-0011</v>
          </cell>
          <cell r="C203" t="str">
            <v/>
          </cell>
          <cell r="D203">
            <v>39225</v>
          </cell>
          <cell r="E203" t="str">
            <v>A001-1</v>
          </cell>
          <cell r="F203" t="str">
            <v>Franek H.C Raciborski</v>
          </cell>
          <cell r="G203" t="str">
            <v>Irritech Agencies</v>
          </cell>
          <cell r="H203" t="str">
            <v>One lot of pivots (Cancelled See 116, 117, 118)</v>
          </cell>
          <cell r="I203" t="str">
            <v>ZAR 0.00</v>
          </cell>
          <cell r="J203" t="str">
            <v>ZAR</v>
          </cell>
          <cell r="K203">
            <v>0</v>
          </cell>
          <cell r="L203">
            <v>1</v>
          </cell>
          <cell r="M203">
            <v>0</v>
          </cell>
          <cell r="N203">
            <v>0</v>
          </cell>
          <cell r="O203">
            <v>0</v>
          </cell>
          <cell r="P203">
            <v>0</v>
          </cell>
          <cell r="Q203">
            <v>0</v>
          </cell>
          <cell r="R203">
            <v>0</v>
          </cell>
          <cell r="V203">
            <v>39775</v>
          </cell>
        </row>
        <row r="204">
          <cell r="B204" t="str">
            <v>599-0011</v>
          </cell>
          <cell r="C204" t="str">
            <v>A1</v>
          </cell>
          <cell r="D204">
            <v>39331</v>
          </cell>
          <cell r="E204" t="str">
            <v>A001-1</v>
          </cell>
          <cell r="F204" t="str">
            <v>Franek H.C Raciborski</v>
          </cell>
          <cell r="G204" t="str">
            <v>Irritech Agencies</v>
          </cell>
          <cell r="H204" t="str">
            <v>One lot of pivots (Cancelled See 116, 117, 118)</v>
          </cell>
          <cell r="I204" t="str">
            <v>ZMK 0.00</v>
          </cell>
          <cell r="J204" t="str">
            <v>ZMK</v>
          </cell>
          <cell r="K204">
            <v>0</v>
          </cell>
          <cell r="L204">
            <v>1.6750418760469012E-3</v>
          </cell>
          <cell r="M204">
            <v>0</v>
          </cell>
          <cell r="N204">
            <v>0</v>
          </cell>
          <cell r="O204">
            <v>0</v>
          </cell>
          <cell r="P204">
            <v>0</v>
          </cell>
          <cell r="Q204">
            <v>0</v>
          </cell>
          <cell r="R204">
            <v>0</v>
          </cell>
        </row>
        <row r="205">
          <cell r="B205" t="str">
            <v>599-0011</v>
          </cell>
          <cell r="C205" t="str">
            <v>A1</v>
          </cell>
          <cell r="D205">
            <v>39331</v>
          </cell>
          <cell r="E205" t="str">
            <v>A001-1</v>
          </cell>
          <cell r="F205" t="str">
            <v>Franek H.C Raciborski</v>
          </cell>
          <cell r="G205" t="str">
            <v>Irritech Agencies</v>
          </cell>
          <cell r="H205" t="str">
            <v>One lot of pivots (Cancelled See 116, 117, 118)</v>
          </cell>
          <cell r="I205" t="str">
            <v>ZAR 0.00</v>
          </cell>
          <cell r="J205" t="str">
            <v>ZAR</v>
          </cell>
          <cell r="K205">
            <v>0</v>
          </cell>
          <cell r="L205">
            <v>1</v>
          </cell>
          <cell r="M205">
            <v>0</v>
          </cell>
          <cell r="N205">
            <v>0</v>
          </cell>
          <cell r="O205">
            <v>0</v>
          </cell>
          <cell r="P205">
            <v>0</v>
          </cell>
          <cell r="Q205">
            <v>0</v>
          </cell>
          <cell r="R205">
            <v>0</v>
          </cell>
        </row>
        <row r="206">
          <cell r="B206" t="str">
            <v>599-0012</v>
          </cell>
          <cell r="C206" t="str">
            <v/>
          </cell>
          <cell r="D206">
            <v>39225</v>
          </cell>
          <cell r="E206" t="str">
            <v>A002</v>
          </cell>
          <cell r="F206" t="str">
            <v>Brian Navias</v>
          </cell>
          <cell r="G206" t="str">
            <v>Amitech Holding</v>
          </cell>
          <cell r="H206" t="str">
            <v>One lot of pipelines (cancelled See 588-139)</v>
          </cell>
          <cell r="I206" t="str">
            <v>ZAR 0.00</v>
          </cell>
          <cell r="J206" t="str">
            <v>ZAR</v>
          </cell>
          <cell r="K206">
            <v>0</v>
          </cell>
          <cell r="L206">
            <v>1</v>
          </cell>
          <cell r="M206">
            <v>0</v>
          </cell>
          <cell r="N206">
            <v>0</v>
          </cell>
          <cell r="O206">
            <v>0</v>
          </cell>
          <cell r="P206">
            <v>0</v>
          </cell>
          <cell r="Q206">
            <v>0</v>
          </cell>
          <cell r="R206">
            <v>0</v>
          </cell>
          <cell r="V206">
            <v>39303</v>
          </cell>
        </row>
        <row r="207">
          <cell r="B207" t="str">
            <v>599-0013</v>
          </cell>
          <cell r="C207" t="str">
            <v/>
          </cell>
          <cell r="D207">
            <v>39225</v>
          </cell>
          <cell r="E207" t="str">
            <v>A007-1</v>
          </cell>
          <cell r="F207" t="str">
            <v>Gavin Bailey</v>
          </cell>
          <cell r="G207" t="str">
            <v>Denorco (Pty)</v>
          </cell>
          <cell r="H207" t="str">
            <v>One lot of pumps and electric motors</v>
          </cell>
          <cell r="I207" t="str">
            <v>ZAR 1,656,969.00</v>
          </cell>
          <cell r="J207" t="str">
            <v>ZAR</v>
          </cell>
          <cell r="K207">
            <v>1656969</v>
          </cell>
          <cell r="L207">
            <v>1</v>
          </cell>
          <cell r="M207">
            <v>1656969</v>
          </cell>
          <cell r="N207">
            <v>1656969</v>
          </cell>
          <cell r="O207">
            <v>0</v>
          </cell>
          <cell r="P207">
            <v>0</v>
          </cell>
          <cell r="Q207">
            <v>0</v>
          </cell>
          <cell r="R207">
            <v>0</v>
          </cell>
          <cell r="V207">
            <v>39775</v>
          </cell>
        </row>
        <row r="208">
          <cell r="B208" t="str">
            <v>599-0014</v>
          </cell>
          <cell r="C208" t="str">
            <v/>
          </cell>
          <cell r="D208" t="e">
            <v>#N/A</v>
          </cell>
          <cell r="E208" t="str">
            <v>A006</v>
          </cell>
          <cell r="F208" t="str">
            <v>Uli  Heitz</v>
          </cell>
          <cell r="G208" t="str">
            <v>Heku Construction Ltd</v>
          </cell>
          <cell r="H208" t="str">
            <v>Pipe Fitting suppy and install</v>
          </cell>
          <cell r="I208" t="str">
            <v>USD 469,293</v>
          </cell>
          <cell r="J208" t="str">
            <v>USD</v>
          </cell>
          <cell r="K208">
            <v>469293</v>
          </cell>
          <cell r="L208">
            <v>7.35</v>
          </cell>
          <cell r="M208">
            <v>3449303.55</v>
          </cell>
          <cell r="N208">
            <v>0</v>
          </cell>
          <cell r="O208">
            <v>0</v>
          </cell>
          <cell r="P208">
            <v>0</v>
          </cell>
          <cell r="Q208">
            <v>469293</v>
          </cell>
          <cell r="R208">
            <v>0</v>
          </cell>
        </row>
        <row r="209">
          <cell r="B209" t="str">
            <v>599-0015</v>
          </cell>
          <cell r="C209" t="str">
            <v/>
          </cell>
          <cell r="D209">
            <v>39225</v>
          </cell>
          <cell r="E209" t="str">
            <v>A001-2</v>
          </cell>
          <cell r="F209" t="str">
            <v>Pieter J. Scheepers</v>
          </cell>
          <cell r="G209" t="str">
            <v>Landspray Irrigation</v>
          </cell>
          <cell r="H209" t="str">
            <v>One lot of pivots</v>
          </cell>
          <cell r="I209" t="str">
            <v>ZAR 25,820,299.00</v>
          </cell>
          <cell r="J209" t="str">
            <v>ZAR</v>
          </cell>
          <cell r="K209">
            <v>25820299</v>
          </cell>
          <cell r="L209">
            <v>1</v>
          </cell>
          <cell r="M209">
            <v>25820299</v>
          </cell>
          <cell r="N209">
            <v>25820299</v>
          </cell>
          <cell r="O209">
            <v>0</v>
          </cell>
          <cell r="P209">
            <v>0</v>
          </cell>
          <cell r="Q209">
            <v>0</v>
          </cell>
          <cell r="R209">
            <v>0</v>
          </cell>
          <cell r="V209">
            <v>39652</v>
          </cell>
        </row>
        <row r="210">
          <cell r="B210" t="str">
            <v>599-0016</v>
          </cell>
          <cell r="C210" t="str">
            <v/>
          </cell>
          <cell r="D210">
            <v>39222</v>
          </cell>
          <cell r="E210" t="str">
            <v>A013-1</v>
          </cell>
          <cell r="F210" t="str">
            <v>John McMenamin</v>
          </cell>
          <cell r="G210" t="str">
            <v>Premier Valves (Pty)</v>
          </cell>
          <cell r="H210" t="str">
            <v>12 line-items, total quantity of 44 items, as per the schedule labelled ''section 2'' of the above-mentioned quotation + Delivery to site</v>
          </cell>
          <cell r="I210" t="str">
            <v>ZAR 758,109.60</v>
          </cell>
          <cell r="J210" t="str">
            <v>ZAR</v>
          </cell>
          <cell r="K210">
            <v>758109.6</v>
          </cell>
          <cell r="L210">
            <v>1</v>
          </cell>
          <cell r="M210">
            <v>758109.6</v>
          </cell>
          <cell r="N210">
            <v>758109.6</v>
          </cell>
          <cell r="O210">
            <v>0</v>
          </cell>
          <cell r="P210">
            <v>0</v>
          </cell>
          <cell r="Q210">
            <v>0</v>
          </cell>
          <cell r="R210">
            <v>0</v>
          </cell>
          <cell r="V210">
            <v>40045</v>
          </cell>
        </row>
        <row r="211">
          <cell r="B211" t="str">
            <v>599-0017</v>
          </cell>
          <cell r="C211" t="str">
            <v/>
          </cell>
          <cell r="D211">
            <v>39225</v>
          </cell>
          <cell r="E211" t="str">
            <v>A013-3</v>
          </cell>
          <cell r="F211" t="str">
            <v>Justin Brown</v>
          </cell>
          <cell r="G211" t="str">
            <v>Sensus Metering Systems (Pty) Ltd</v>
          </cell>
          <cell r="H211" t="str">
            <v>One lot of Flow meters See 599-373</v>
          </cell>
          <cell r="I211" t="str">
            <v>ZAR 0.00</v>
          </cell>
          <cell r="J211" t="str">
            <v>ZAR</v>
          </cell>
          <cell r="K211">
            <v>0</v>
          </cell>
          <cell r="L211">
            <v>1</v>
          </cell>
          <cell r="M211">
            <v>0</v>
          </cell>
          <cell r="N211">
            <v>0</v>
          </cell>
          <cell r="O211">
            <v>0</v>
          </cell>
          <cell r="P211">
            <v>0</v>
          </cell>
          <cell r="Q211">
            <v>0</v>
          </cell>
          <cell r="R211">
            <v>0</v>
          </cell>
          <cell r="V211">
            <v>39416</v>
          </cell>
        </row>
        <row r="212">
          <cell r="B212" t="str">
            <v>599-0018</v>
          </cell>
          <cell r="C212" t="str">
            <v/>
          </cell>
          <cell r="D212">
            <v>39247</v>
          </cell>
          <cell r="E212" t="str">
            <v>A007-2</v>
          </cell>
          <cell r="F212" t="str">
            <v>Andreas Gremels</v>
          </cell>
          <cell r="G212" t="str">
            <v>KSB Pumps and Valves (Pty) Ltd</v>
          </cell>
          <cell r="H212" t="str">
            <v>Four KSB RDLv 500-&amp;()A Pumps Pump station 3A</v>
          </cell>
          <cell r="I212" t="str">
            <v>ZAR 1,987,500.00</v>
          </cell>
          <cell r="J212" t="str">
            <v>ZAR</v>
          </cell>
          <cell r="K212">
            <v>1987500</v>
          </cell>
          <cell r="L212">
            <v>1</v>
          </cell>
          <cell r="M212">
            <v>1987500</v>
          </cell>
          <cell r="N212">
            <v>1987500</v>
          </cell>
          <cell r="O212">
            <v>0</v>
          </cell>
          <cell r="P212">
            <v>0</v>
          </cell>
          <cell r="Q212">
            <v>0</v>
          </cell>
          <cell r="R212">
            <v>0</v>
          </cell>
          <cell r="V212">
            <v>39496</v>
          </cell>
        </row>
        <row r="213">
          <cell r="B213" t="str">
            <v>599-0018</v>
          </cell>
          <cell r="C213" t="str">
            <v/>
          </cell>
          <cell r="D213">
            <v>39247</v>
          </cell>
          <cell r="E213" t="str">
            <v>A007-2</v>
          </cell>
          <cell r="F213" t="str">
            <v>Andreas Gremels</v>
          </cell>
          <cell r="G213" t="str">
            <v>KSB Pumps and Valves (Pty) Ltd</v>
          </cell>
          <cell r="H213" t="str">
            <v>Four 790kW-6 Pole WEG Electric Motors Pump station 3A</v>
          </cell>
          <cell r="I213" t="str">
            <v>ZAR 1,995,846.00</v>
          </cell>
          <cell r="J213" t="str">
            <v>ZAR</v>
          </cell>
          <cell r="K213">
            <v>1995846</v>
          </cell>
          <cell r="L213">
            <v>1</v>
          </cell>
          <cell r="M213">
            <v>1995846</v>
          </cell>
          <cell r="N213">
            <v>1995846</v>
          </cell>
          <cell r="O213">
            <v>0</v>
          </cell>
          <cell r="P213">
            <v>0</v>
          </cell>
          <cell r="Q213">
            <v>0</v>
          </cell>
          <cell r="R213">
            <v>0</v>
          </cell>
          <cell r="V213">
            <v>39496</v>
          </cell>
        </row>
        <row r="214">
          <cell r="B214" t="str">
            <v>599-0018</v>
          </cell>
          <cell r="C214" t="str">
            <v/>
          </cell>
          <cell r="D214">
            <v>39247</v>
          </cell>
          <cell r="E214" t="str">
            <v>A007-2</v>
          </cell>
          <cell r="F214" t="str">
            <v>Andreas Gremels</v>
          </cell>
          <cell r="G214" t="str">
            <v>KSB Pumps and Valves (Pty) Ltd</v>
          </cell>
          <cell r="H214" t="str">
            <v>Four Base Plates Pump station 3A</v>
          </cell>
          <cell r="I214" t="str">
            <v>ZAR 300,000.00</v>
          </cell>
          <cell r="J214" t="str">
            <v>ZAR</v>
          </cell>
          <cell r="K214">
            <v>300000</v>
          </cell>
          <cell r="L214">
            <v>1</v>
          </cell>
          <cell r="M214">
            <v>300000</v>
          </cell>
          <cell r="N214">
            <v>300000</v>
          </cell>
          <cell r="O214">
            <v>0</v>
          </cell>
          <cell r="P214">
            <v>0</v>
          </cell>
          <cell r="Q214">
            <v>0</v>
          </cell>
          <cell r="R214">
            <v>0</v>
          </cell>
          <cell r="V214">
            <v>39496</v>
          </cell>
        </row>
        <row r="215">
          <cell r="B215" t="str">
            <v>599-0018</v>
          </cell>
          <cell r="C215" t="str">
            <v/>
          </cell>
          <cell r="D215">
            <v>39247</v>
          </cell>
          <cell r="E215" t="str">
            <v>A007-2</v>
          </cell>
          <cell r="F215" t="str">
            <v>Andreas Gremels</v>
          </cell>
          <cell r="G215" t="str">
            <v>KSB Pumps and Valves (Pty) Ltd</v>
          </cell>
          <cell r="H215" t="str">
            <v>Four Fenner type couplings Pump station 3A</v>
          </cell>
          <cell r="I215" t="str">
            <v>ZAR 25,817.16</v>
          </cell>
          <cell r="J215" t="str">
            <v>ZAR</v>
          </cell>
          <cell r="K215">
            <v>25817.16</v>
          </cell>
          <cell r="L215">
            <v>1</v>
          </cell>
          <cell r="M215">
            <v>25817.16</v>
          </cell>
          <cell r="N215">
            <v>25817.16</v>
          </cell>
          <cell r="O215">
            <v>0</v>
          </cell>
          <cell r="P215">
            <v>0</v>
          </cell>
          <cell r="Q215">
            <v>0</v>
          </cell>
          <cell r="R215">
            <v>0</v>
          </cell>
          <cell r="V215">
            <v>39496</v>
          </cell>
        </row>
        <row r="216">
          <cell r="B216" t="str">
            <v>599-0018</v>
          </cell>
          <cell r="C216" t="str">
            <v/>
          </cell>
          <cell r="D216">
            <v>39247</v>
          </cell>
          <cell r="E216" t="str">
            <v>A007-2</v>
          </cell>
          <cell r="F216" t="str">
            <v>Andreas Gremels</v>
          </cell>
          <cell r="G216" t="str">
            <v>KSB Pumps and Valves (Pty) Ltd</v>
          </cell>
          <cell r="H216" t="str">
            <v>Class ''C'' Performance and NPSH witnessed testing Pump station 3A</v>
          </cell>
          <cell r="I216" t="str">
            <v>ZAR 194,580.64</v>
          </cell>
          <cell r="J216" t="str">
            <v>ZAR</v>
          </cell>
          <cell r="K216">
            <v>194580.64</v>
          </cell>
          <cell r="L216">
            <v>1</v>
          </cell>
          <cell r="M216">
            <v>194580.64</v>
          </cell>
          <cell r="N216">
            <v>194580.64</v>
          </cell>
          <cell r="O216">
            <v>0</v>
          </cell>
          <cell r="P216">
            <v>0</v>
          </cell>
          <cell r="Q216">
            <v>0</v>
          </cell>
          <cell r="R216">
            <v>0</v>
          </cell>
          <cell r="V216">
            <v>39496</v>
          </cell>
        </row>
        <row r="217">
          <cell r="B217" t="str">
            <v>599-0018</v>
          </cell>
          <cell r="C217" t="str">
            <v/>
          </cell>
          <cell r="D217">
            <v>39247</v>
          </cell>
          <cell r="E217" t="str">
            <v>A007-2</v>
          </cell>
          <cell r="F217" t="str">
            <v>Andreas Gremels</v>
          </cell>
          <cell r="G217" t="str">
            <v>KSB Pumps and Valves (Pty) Ltd</v>
          </cell>
          <cell r="H217" t="str">
            <v>Freight, Packaging and QA documents Pump station 3A</v>
          </cell>
          <cell r="I217" t="str">
            <v>ZAR 48,800.00</v>
          </cell>
          <cell r="J217" t="str">
            <v>ZAR</v>
          </cell>
          <cell r="K217">
            <v>48800</v>
          </cell>
          <cell r="L217">
            <v>1</v>
          </cell>
          <cell r="M217">
            <v>48800</v>
          </cell>
          <cell r="N217">
            <v>48800</v>
          </cell>
          <cell r="O217">
            <v>0</v>
          </cell>
          <cell r="P217">
            <v>0</v>
          </cell>
          <cell r="Q217">
            <v>0</v>
          </cell>
          <cell r="R217">
            <v>0</v>
          </cell>
          <cell r="V217">
            <v>39496</v>
          </cell>
        </row>
        <row r="218">
          <cell r="B218" t="str">
            <v>599-0018</v>
          </cell>
          <cell r="C218" t="str">
            <v/>
          </cell>
          <cell r="D218">
            <v>39247</v>
          </cell>
          <cell r="E218" t="str">
            <v>A007-2</v>
          </cell>
          <cell r="F218" t="str">
            <v>Andreas Gremels</v>
          </cell>
          <cell r="G218" t="str">
            <v>KSB Pumps and Valves (Pty) Ltd</v>
          </cell>
          <cell r="H218" t="str">
            <v>Five KSB model RDLv 600-710A pumps Pump station 4A</v>
          </cell>
          <cell r="I218" t="str">
            <v>ZAR 2,011,320.00</v>
          </cell>
          <cell r="J218" t="str">
            <v>ZAR</v>
          </cell>
          <cell r="K218">
            <v>2011320</v>
          </cell>
          <cell r="L218">
            <v>1</v>
          </cell>
          <cell r="M218">
            <v>2011320</v>
          </cell>
          <cell r="N218">
            <v>2011320</v>
          </cell>
          <cell r="O218">
            <v>0</v>
          </cell>
          <cell r="P218">
            <v>0</v>
          </cell>
          <cell r="Q218">
            <v>0</v>
          </cell>
          <cell r="R218">
            <v>0</v>
          </cell>
          <cell r="V218">
            <v>39525</v>
          </cell>
        </row>
        <row r="219">
          <cell r="B219" t="str">
            <v>599-0018</v>
          </cell>
          <cell r="C219" t="str">
            <v/>
          </cell>
          <cell r="D219">
            <v>39247</v>
          </cell>
          <cell r="E219" t="str">
            <v>A007-2</v>
          </cell>
          <cell r="F219" t="str">
            <v>Andreas Gremels</v>
          </cell>
          <cell r="G219" t="str">
            <v>KSB Pumps and Valves (Pty) Ltd</v>
          </cell>
          <cell r="H219" t="str">
            <v>Five 925kW-6 Pole WEG Electric Motors Pump station 4A</v>
          </cell>
          <cell r="I219" t="str">
            <v>ZAR 2,771,168.00</v>
          </cell>
          <cell r="J219" t="str">
            <v>ZAR</v>
          </cell>
          <cell r="K219">
            <v>2771168</v>
          </cell>
          <cell r="L219">
            <v>1</v>
          </cell>
          <cell r="M219">
            <v>2771168</v>
          </cell>
          <cell r="N219">
            <v>2771168</v>
          </cell>
          <cell r="O219">
            <v>0</v>
          </cell>
          <cell r="P219">
            <v>0</v>
          </cell>
          <cell r="Q219">
            <v>0</v>
          </cell>
          <cell r="R219">
            <v>0</v>
          </cell>
          <cell r="V219">
            <v>39525</v>
          </cell>
        </row>
        <row r="220">
          <cell r="B220" t="str">
            <v>599-0018</v>
          </cell>
          <cell r="C220" t="str">
            <v/>
          </cell>
          <cell r="D220">
            <v>39247</v>
          </cell>
          <cell r="E220" t="str">
            <v>A007-2</v>
          </cell>
          <cell r="F220" t="str">
            <v>Andreas Gremels</v>
          </cell>
          <cell r="G220" t="str">
            <v>KSB Pumps and Valves (Pty) Ltd</v>
          </cell>
          <cell r="H220" t="str">
            <v>Five Base Plates Pump station 4A Pump station 4A</v>
          </cell>
          <cell r="I220" t="str">
            <v>ZAR 425,000.00</v>
          </cell>
          <cell r="J220" t="str">
            <v>ZAR</v>
          </cell>
          <cell r="K220">
            <v>425000</v>
          </cell>
          <cell r="L220">
            <v>1</v>
          </cell>
          <cell r="M220">
            <v>425000</v>
          </cell>
          <cell r="N220">
            <v>425000</v>
          </cell>
          <cell r="O220">
            <v>0</v>
          </cell>
          <cell r="P220">
            <v>0</v>
          </cell>
          <cell r="Q220">
            <v>0</v>
          </cell>
          <cell r="R220">
            <v>0</v>
          </cell>
          <cell r="V220">
            <v>39525</v>
          </cell>
        </row>
        <row r="221">
          <cell r="B221" t="str">
            <v>599-0018</v>
          </cell>
          <cell r="C221" t="str">
            <v/>
          </cell>
          <cell r="D221">
            <v>39247</v>
          </cell>
          <cell r="E221" t="str">
            <v>A007-2</v>
          </cell>
          <cell r="F221" t="str">
            <v>Andreas Gremels</v>
          </cell>
          <cell r="G221" t="str">
            <v>KSB Pumps and Valves (Pty) Ltd</v>
          </cell>
          <cell r="H221" t="str">
            <v>Five Fenner types couplings Pump station 4A</v>
          </cell>
          <cell r="I221" t="str">
            <v>ZAR 32,271.45</v>
          </cell>
          <cell r="J221" t="str">
            <v>ZAR</v>
          </cell>
          <cell r="K221">
            <v>32271.45</v>
          </cell>
          <cell r="L221">
            <v>1</v>
          </cell>
          <cell r="M221">
            <v>32271.45</v>
          </cell>
          <cell r="N221">
            <v>32271.45</v>
          </cell>
          <cell r="O221">
            <v>0</v>
          </cell>
          <cell r="P221">
            <v>0</v>
          </cell>
          <cell r="Q221">
            <v>0</v>
          </cell>
          <cell r="R221">
            <v>0</v>
          </cell>
          <cell r="V221">
            <v>39525</v>
          </cell>
        </row>
        <row r="222">
          <cell r="B222" t="str">
            <v>599-0018</v>
          </cell>
          <cell r="C222" t="str">
            <v/>
          </cell>
          <cell r="D222">
            <v>39247</v>
          </cell>
          <cell r="E222" t="str">
            <v>A007-2</v>
          </cell>
          <cell r="F222" t="str">
            <v>Andreas Gremels</v>
          </cell>
          <cell r="G222" t="str">
            <v>KSB Pumps and Valves (Pty) Ltd</v>
          </cell>
          <cell r="H222" t="str">
            <v>Class ''C'' Performance and NPSH witnessed testing Pump station 4A</v>
          </cell>
          <cell r="I222" t="str">
            <v>ZAR 188,500.00</v>
          </cell>
          <cell r="J222" t="str">
            <v>ZAR</v>
          </cell>
          <cell r="K222">
            <v>188500</v>
          </cell>
          <cell r="L222">
            <v>1</v>
          </cell>
          <cell r="M222">
            <v>188500</v>
          </cell>
          <cell r="N222">
            <v>188500</v>
          </cell>
          <cell r="O222">
            <v>0</v>
          </cell>
          <cell r="P222">
            <v>0</v>
          </cell>
          <cell r="Q222">
            <v>0</v>
          </cell>
          <cell r="R222">
            <v>0</v>
          </cell>
          <cell r="V222">
            <v>39525</v>
          </cell>
        </row>
        <row r="223">
          <cell r="B223" t="str">
            <v>599-0018</v>
          </cell>
          <cell r="C223" t="str">
            <v/>
          </cell>
          <cell r="D223">
            <v>39247</v>
          </cell>
          <cell r="E223" t="str">
            <v>A007-2</v>
          </cell>
          <cell r="F223" t="str">
            <v>Andreas Gremels</v>
          </cell>
          <cell r="G223" t="str">
            <v>KSB Pumps and Valves (Pty) Ltd</v>
          </cell>
          <cell r="H223" t="str">
            <v>Freight, Packaging and QA documents Pump station 4A</v>
          </cell>
          <cell r="I223" t="str">
            <v>ZAR 78,500.00</v>
          </cell>
          <cell r="J223" t="str">
            <v>ZAR</v>
          </cell>
          <cell r="K223">
            <v>78500</v>
          </cell>
          <cell r="L223">
            <v>1</v>
          </cell>
          <cell r="M223">
            <v>78500</v>
          </cell>
          <cell r="N223">
            <v>78500</v>
          </cell>
          <cell r="O223">
            <v>0</v>
          </cell>
          <cell r="P223">
            <v>0</v>
          </cell>
          <cell r="Q223">
            <v>0</v>
          </cell>
          <cell r="R223">
            <v>0</v>
          </cell>
          <cell r="V223">
            <v>39525</v>
          </cell>
        </row>
        <row r="224">
          <cell r="B224" t="str">
            <v>599-0019</v>
          </cell>
          <cell r="D224">
            <v>39241</v>
          </cell>
          <cell r="E224" t="str">
            <v>W010</v>
          </cell>
          <cell r="F224" t="str">
            <v>Dave Keir</v>
          </cell>
          <cell r="G224" t="str">
            <v>Keir and Assoc</v>
          </cell>
          <cell r="H224" t="str">
            <v>Warehousing Consulting</v>
          </cell>
          <cell r="I224" t="str">
            <v>ZAR 4,146,087.00</v>
          </cell>
          <cell r="J224" t="str">
            <v>ZAR</v>
          </cell>
          <cell r="K224">
            <v>4146087</v>
          </cell>
          <cell r="L224">
            <v>1</v>
          </cell>
          <cell r="M224">
            <v>4146087</v>
          </cell>
          <cell r="N224">
            <v>4146087</v>
          </cell>
          <cell r="O224">
            <v>0</v>
          </cell>
          <cell r="P224">
            <v>0</v>
          </cell>
          <cell r="Q224">
            <v>0</v>
          </cell>
          <cell r="R224">
            <v>0</v>
          </cell>
        </row>
        <row r="225">
          <cell r="B225" t="str">
            <v>599-0020</v>
          </cell>
          <cell r="D225" t="e">
            <v>#N/A</v>
          </cell>
          <cell r="E225" t="str">
            <v>M032-1</v>
          </cell>
          <cell r="F225" t="str">
            <v>DEAUTHORISED</v>
          </cell>
          <cell r="G225" t="str">
            <v>Makubu Steelworks Ltd</v>
          </cell>
          <cell r="H225" t="str">
            <v>Sheeting for Gantry Workshop</v>
          </cell>
          <cell r="I225" t="str">
            <v>ZAR 0.00</v>
          </cell>
          <cell r="J225" t="str">
            <v>ZAR</v>
          </cell>
          <cell r="K225">
            <v>0</v>
          </cell>
          <cell r="L225">
            <v>1</v>
          </cell>
          <cell r="M225">
            <v>0</v>
          </cell>
          <cell r="N225">
            <v>0</v>
          </cell>
          <cell r="O225">
            <v>0</v>
          </cell>
          <cell r="P225">
            <v>0</v>
          </cell>
          <cell r="Q225">
            <v>0</v>
          </cell>
          <cell r="R225">
            <v>0</v>
          </cell>
          <cell r="U225" t="str">
            <v>DEAUTHORISED</v>
          </cell>
          <cell r="V225" t="str">
            <v>DEAUTHORISED</v>
          </cell>
        </row>
        <row r="226">
          <cell r="B226" t="str">
            <v>599-0021</v>
          </cell>
          <cell r="D226">
            <v>39241</v>
          </cell>
          <cell r="E226" t="str">
            <v>M033</v>
          </cell>
          <cell r="G226" t="str">
            <v>Thermal Energy Systems cc</v>
          </cell>
          <cell r="H226" t="str">
            <v>Power Generation Consulting</v>
          </cell>
          <cell r="I226" t="str">
            <v>ZAR 2,723,832.00</v>
          </cell>
          <cell r="J226" t="str">
            <v>ZAR</v>
          </cell>
          <cell r="K226">
            <v>2723832</v>
          </cell>
          <cell r="L226">
            <v>1</v>
          </cell>
          <cell r="M226">
            <v>2723832</v>
          </cell>
          <cell r="N226">
            <v>2723832</v>
          </cell>
          <cell r="O226">
            <v>0</v>
          </cell>
          <cell r="P226">
            <v>0</v>
          </cell>
          <cell r="Q226">
            <v>0</v>
          </cell>
          <cell r="R226">
            <v>0</v>
          </cell>
          <cell r="V226">
            <v>39262</v>
          </cell>
        </row>
        <row r="227">
          <cell r="B227" t="str">
            <v>599-0022</v>
          </cell>
          <cell r="D227" t="e">
            <v>#N/A</v>
          </cell>
          <cell r="E227" t="e">
            <v>#N/A</v>
          </cell>
          <cell r="F227" t="e">
            <v>#N/A</v>
          </cell>
          <cell r="G227" t="e">
            <v>#N/A</v>
          </cell>
          <cell r="H227" t="str">
            <v>Vacant</v>
          </cell>
          <cell r="I227" t="str">
            <v>ZAR 0.00</v>
          </cell>
          <cell r="J227" t="str">
            <v>ZAR</v>
          </cell>
          <cell r="K227">
            <v>0</v>
          </cell>
          <cell r="L227">
            <v>1</v>
          </cell>
          <cell r="M227">
            <v>0</v>
          </cell>
          <cell r="N227">
            <v>0</v>
          </cell>
          <cell r="O227">
            <v>0</v>
          </cell>
          <cell r="P227">
            <v>0</v>
          </cell>
          <cell r="Q227">
            <v>0</v>
          </cell>
          <cell r="R227">
            <v>0</v>
          </cell>
          <cell r="U227" t="e">
            <v>#N/A</v>
          </cell>
          <cell r="V227" t="e">
            <v>#N/A</v>
          </cell>
        </row>
        <row r="228">
          <cell r="B228" t="str">
            <v>599-0023</v>
          </cell>
          <cell r="D228" t="e">
            <v>#N/A</v>
          </cell>
          <cell r="E228" t="e">
            <v>#N/A</v>
          </cell>
          <cell r="F228" t="e">
            <v>#N/A</v>
          </cell>
          <cell r="G228" t="e">
            <v>#N/A</v>
          </cell>
          <cell r="H228" t="str">
            <v>Vacant</v>
          </cell>
          <cell r="I228" t="str">
            <v>ZAR 0.00</v>
          </cell>
          <cell r="J228" t="str">
            <v>ZAR</v>
          </cell>
          <cell r="K228">
            <v>0</v>
          </cell>
          <cell r="L228">
            <v>1</v>
          </cell>
          <cell r="M228">
            <v>0</v>
          </cell>
          <cell r="N228">
            <v>0</v>
          </cell>
          <cell r="O228">
            <v>0</v>
          </cell>
          <cell r="P228">
            <v>0</v>
          </cell>
          <cell r="Q228">
            <v>0</v>
          </cell>
          <cell r="R228">
            <v>0</v>
          </cell>
          <cell r="U228" t="e">
            <v>#N/A</v>
          </cell>
          <cell r="V228" t="e">
            <v>#N/A</v>
          </cell>
        </row>
        <row r="229">
          <cell r="B229" t="str">
            <v>599-0024</v>
          </cell>
          <cell r="D229" t="e">
            <v>#N/A</v>
          </cell>
          <cell r="E229" t="e">
            <v>#N/A</v>
          </cell>
          <cell r="F229" t="e">
            <v>#N/A</v>
          </cell>
          <cell r="G229" t="e">
            <v>#N/A</v>
          </cell>
          <cell r="H229" t="str">
            <v>Vacant</v>
          </cell>
          <cell r="I229" t="str">
            <v>ZAR 0.00</v>
          </cell>
          <cell r="J229" t="str">
            <v>ZAR</v>
          </cell>
          <cell r="K229">
            <v>0</v>
          </cell>
          <cell r="L229">
            <v>1</v>
          </cell>
          <cell r="M229">
            <v>0</v>
          </cell>
          <cell r="N229">
            <v>0</v>
          </cell>
          <cell r="O229">
            <v>0</v>
          </cell>
          <cell r="P229">
            <v>0</v>
          </cell>
          <cell r="Q229">
            <v>0</v>
          </cell>
          <cell r="R229">
            <v>0</v>
          </cell>
          <cell r="U229" t="e">
            <v>#N/A</v>
          </cell>
          <cell r="V229" t="e">
            <v>#N/A</v>
          </cell>
        </row>
        <row r="230">
          <cell r="B230" t="str">
            <v>599-0025</v>
          </cell>
          <cell r="D230">
            <v>39241</v>
          </cell>
          <cell r="E230" t="str">
            <v>A004-0</v>
          </cell>
          <cell r="G230" t="str">
            <v>Teichmann Plant Zambia Ltd</v>
          </cell>
          <cell r="H230" t="str">
            <v>Intergrated Construction Unit (Equipment Supply)</v>
          </cell>
          <cell r="I230" t="str">
            <v>USD 20,924,507</v>
          </cell>
          <cell r="J230" t="str">
            <v>USD</v>
          </cell>
          <cell r="K230">
            <v>20924507</v>
          </cell>
          <cell r="L230">
            <v>7.35</v>
          </cell>
          <cell r="M230">
            <v>153795126.44999999</v>
          </cell>
          <cell r="N230">
            <v>0</v>
          </cell>
          <cell r="O230">
            <v>0</v>
          </cell>
          <cell r="P230">
            <v>0</v>
          </cell>
          <cell r="Q230">
            <v>20924507</v>
          </cell>
          <cell r="R230">
            <v>0</v>
          </cell>
          <cell r="V230">
            <v>39262</v>
          </cell>
        </row>
        <row r="231">
          <cell r="B231" t="str">
            <v>599-0026</v>
          </cell>
          <cell r="D231">
            <v>39244</v>
          </cell>
          <cell r="E231" t="str">
            <v>A005</v>
          </cell>
          <cell r="G231" t="str">
            <v>Teichmann Plant Zambia Ltd</v>
          </cell>
          <cell r="H231" t="str">
            <v>Concrete Sub Contract Progressive Order</v>
          </cell>
          <cell r="I231" t="str">
            <v>ZMK 30,285,418,368.00</v>
          </cell>
          <cell r="J231" t="str">
            <v>ZMK</v>
          </cell>
          <cell r="K231">
            <v>30285418368</v>
          </cell>
          <cell r="L231">
            <v>1.6750418760469012E-3</v>
          </cell>
          <cell r="M231">
            <v>50729344</v>
          </cell>
          <cell r="N231">
            <v>0</v>
          </cell>
          <cell r="O231">
            <v>0</v>
          </cell>
          <cell r="P231">
            <v>0</v>
          </cell>
          <cell r="Q231">
            <v>0</v>
          </cell>
          <cell r="R231">
            <v>30285418368</v>
          </cell>
          <cell r="V231">
            <v>39262</v>
          </cell>
        </row>
        <row r="232">
          <cell r="B232" t="str">
            <v>599-0027</v>
          </cell>
          <cell r="D232">
            <v>39241</v>
          </cell>
          <cell r="E232" t="str">
            <v>A011-F</v>
          </cell>
          <cell r="G232" t="str">
            <v>U W P Consulting Pty Ltd</v>
          </cell>
          <cell r="H232" t="str">
            <v>Consulting Civil Engineering Services for Professional Fees</v>
          </cell>
          <cell r="I232" t="str">
            <v>ZAR 8,558,531</v>
          </cell>
          <cell r="J232" t="str">
            <v>ZAR</v>
          </cell>
          <cell r="K232">
            <v>8558531</v>
          </cell>
          <cell r="L232">
            <v>1</v>
          </cell>
          <cell r="M232">
            <v>8558531</v>
          </cell>
          <cell r="N232">
            <v>8558531</v>
          </cell>
          <cell r="O232">
            <v>0</v>
          </cell>
          <cell r="P232">
            <v>0</v>
          </cell>
          <cell r="Q232">
            <v>0</v>
          </cell>
          <cell r="R232">
            <v>0</v>
          </cell>
          <cell r="V232">
            <v>39262</v>
          </cell>
        </row>
        <row r="233">
          <cell r="B233" t="str">
            <v>599-0028</v>
          </cell>
          <cell r="D233" t="e">
            <v>#N/A</v>
          </cell>
          <cell r="E233" t="str">
            <v>M032-1</v>
          </cell>
          <cell r="F233" t="e">
            <v>#N/A</v>
          </cell>
          <cell r="G233" t="str">
            <v>East African Supply</v>
          </cell>
          <cell r="H233" t="str">
            <v>Vacant</v>
          </cell>
          <cell r="I233" t="str">
            <v>ZAR 0.00</v>
          </cell>
          <cell r="J233" t="str">
            <v>ZAR</v>
          </cell>
          <cell r="K233">
            <v>0</v>
          </cell>
          <cell r="L233">
            <v>1</v>
          </cell>
          <cell r="M233">
            <v>0</v>
          </cell>
          <cell r="N233">
            <v>0</v>
          </cell>
          <cell r="O233">
            <v>0</v>
          </cell>
          <cell r="P233">
            <v>0</v>
          </cell>
          <cell r="Q233">
            <v>0</v>
          </cell>
          <cell r="R233">
            <v>0</v>
          </cell>
          <cell r="U233" t="e">
            <v>#N/A</v>
          </cell>
          <cell r="V233" t="e">
            <v>#N/A</v>
          </cell>
        </row>
        <row r="234">
          <cell r="B234" t="str">
            <v>599-0029</v>
          </cell>
          <cell r="D234" t="e">
            <v>#N/A</v>
          </cell>
          <cell r="E234" t="str">
            <v>P002</v>
          </cell>
          <cell r="F234" t="str">
            <v>Sylvain D. Collet-Serret</v>
          </cell>
          <cell r="G234" t="str">
            <v>Avocet Airlink Ltd</v>
          </cell>
          <cell r="H234" t="str">
            <v>Aerial Survey Chartered Flight</v>
          </cell>
          <cell r="I234" t="str">
            <v>ZMK 7,140,000.00</v>
          </cell>
          <cell r="J234" t="str">
            <v>ZMK</v>
          </cell>
          <cell r="K234">
            <v>7140000</v>
          </cell>
          <cell r="L234">
            <v>1.6750418760469012E-3</v>
          </cell>
          <cell r="M234">
            <v>11959.798994974875</v>
          </cell>
          <cell r="N234">
            <v>0</v>
          </cell>
          <cell r="O234">
            <v>0</v>
          </cell>
          <cell r="P234">
            <v>0</v>
          </cell>
          <cell r="Q234">
            <v>0</v>
          </cell>
          <cell r="R234">
            <v>7140000</v>
          </cell>
          <cell r="U234" t="e">
            <v>#N/A</v>
          </cell>
          <cell r="V234" t="e">
            <v>#N/A</v>
          </cell>
        </row>
        <row r="235">
          <cell r="B235" t="str">
            <v>599-0030</v>
          </cell>
          <cell r="D235">
            <v>39241</v>
          </cell>
          <cell r="E235" t="str">
            <v>E008</v>
          </cell>
          <cell r="F235" t="str">
            <v>Sylvain D. Collet-Serret</v>
          </cell>
          <cell r="G235" t="str">
            <v>ABB South Africa Pty Ltd</v>
          </cell>
          <cell r="H235" t="str">
            <v>Pump Station Expansion</v>
          </cell>
          <cell r="I235" t="str">
            <v>ZAR 7,495,774.30</v>
          </cell>
          <cell r="J235" t="str">
            <v>ZAR</v>
          </cell>
          <cell r="K235">
            <v>7495774.2999999998</v>
          </cell>
          <cell r="L235">
            <v>1</v>
          </cell>
          <cell r="M235">
            <v>7495774.2999999998</v>
          </cell>
          <cell r="N235">
            <v>7495774.2999999998</v>
          </cell>
          <cell r="O235">
            <v>0</v>
          </cell>
          <cell r="P235">
            <v>0</v>
          </cell>
          <cell r="Q235">
            <v>0</v>
          </cell>
          <cell r="R235">
            <v>0</v>
          </cell>
          <cell r="V235">
            <v>39262</v>
          </cell>
        </row>
        <row r="236">
          <cell r="B236" t="str">
            <v>599-0031</v>
          </cell>
          <cell r="C236" t="str">
            <v/>
          </cell>
          <cell r="D236">
            <v>39245</v>
          </cell>
          <cell r="E236" t="str">
            <v>M007</v>
          </cell>
          <cell r="F236" t="str">
            <v>Didier Philogene</v>
          </cell>
          <cell r="G236" t="str">
            <v>Sotratech Ltd</v>
          </cell>
          <cell r="H236" t="str">
            <v>First unit 4 MW Steam Turbine, back-pressure type, make Triveni, for shredder drive</v>
          </cell>
          <cell r="I236" t="str">
            <v>USD 787,358.80</v>
          </cell>
          <cell r="J236" t="str">
            <v>USD</v>
          </cell>
          <cell r="K236">
            <v>787358.8</v>
          </cell>
          <cell r="L236">
            <v>7.35</v>
          </cell>
          <cell r="M236">
            <v>5787087.1799999997</v>
          </cell>
          <cell r="N236">
            <v>0</v>
          </cell>
          <cell r="O236">
            <v>0</v>
          </cell>
          <cell r="P236">
            <v>0</v>
          </cell>
          <cell r="Q236">
            <v>787358.8</v>
          </cell>
          <cell r="R236">
            <v>0</v>
          </cell>
          <cell r="V236">
            <v>39507</v>
          </cell>
        </row>
        <row r="237">
          <cell r="B237" t="str">
            <v>599-0031</v>
          </cell>
          <cell r="C237" t="str">
            <v/>
          </cell>
          <cell r="D237">
            <v>39245</v>
          </cell>
          <cell r="E237" t="str">
            <v>M007</v>
          </cell>
          <cell r="F237" t="str">
            <v>Didier Philogene</v>
          </cell>
          <cell r="G237" t="str">
            <v>Sotratech Ltd</v>
          </cell>
          <cell r="H237" t="str">
            <v>First unit 4 MW Steam Turbine, back-pressure type, make Triveni, for shredder drive</v>
          </cell>
          <cell r="I237" t="str">
            <v>USD 741,641.20</v>
          </cell>
          <cell r="J237" t="str">
            <v>USD</v>
          </cell>
          <cell r="K237">
            <v>741641.2</v>
          </cell>
          <cell r="L237">
            <v>7.35</v>
          </cell>
          <cell r="M237">
            <v>5451062.8199999994</v>
          </cell>
          <cell r="N237">
            <v>0</v>
          </cell>
          <cell r="O237">
            <v>0</v>
          </cell>
          <cell r="P237">
            <v>0</v>
          </cell>
          <cell r="Q237">
            <v>741641.2</v>
          </cell>
          <cell r="R237">
            <v>0</v>
          </cell>
          <cell r="V237">
            <v>39629</v>
          </cell>
        </row>
        <row r="238">
          <cell r="B238" t="str">
            <v>599-0032</v>
          </cell>
          <cell r="D238">
            <v>39241</v>
          </cell>
          <cell r="E238" t="str">
            <v>P005</v>
          </cell>
          <cell r="F238" t="str">
            <v>DEAUTHORISED</v>
          </cell>
          <cell r="G238" t="str">
            <v>Raeesa Motors cc</v>
          </cell>
          <cell r="H238" t="str">
            <v>Vehicles as per attached quotation</v>
          </cell>
          <cell r="I238" t="str">
            <v>USD 0.00</v>
          </cell>
          <cell r="J238" t="str">
            <v>USD</v>
          </cell>
          <cell r="K238">
            <v>0</v>
          </cell>
          <cell r="L238">
            <v>7.35</v>
          </cell>
          <cell r="M238">
            <v>0</v>
          </cell>
          <cell r="N238">
            <v>0</v>
          </cell>
          <cell r="O238">
            <v>0</v>
          </cell>
          <cell r="P238">
            <v>0</v>
          </cell>
          <cell r="Q238">
            <v>0</v>
          </cell>
          <cell r="R238">
            <v>0</v>
          </cell>
          <cell r="V238">
            <v>39262</v>
          </cell>
        </row>
        <row r="239">
          <cell r="B239" t="str">
            <v>599-0033</v>
          </cell>
          <cell r="D239">
            <v>39358</v>
          </cell>
          <cell r="E239" t="str">
            <v>I002</v>
          </cell>
          <cell r="G239" t="str">
            <v>Bytes Systems Intergration Pty Ltd</v>
          </cell>
          <cell r="H239" t="str">
            <v>Fibre Optic Splicing Equipment &amp; Labour to Excute</v>
          </cell>
          <cell r="I239" t="str">
            <v>ZAR 8,315.44</v>
          </cell>
          <cell r="J239" t="str">
            <v>ZAR</v>
          </cell>
          <cell r="K239">
            <v>8315.44</v>
          </cell>
          <cell r="L239">
            <v>1</v>
          </cell>
          <cell r="M239">
            <v>8315.44</v>
          </cell>
          <cell r="N239">
            <v>8315.44</v>
          </cell>
          <cell r="O239">
            <v>0</v>
          </cell>
          <cell r="P239">
            <v>0</v>
          </cell>
          <cell r="Q239">
            <v>0</v>
          </cell>
          <cell r="R239">
            <v>0</v>
          </cell>
          <cell r="V239">
            <v>39385</v>
          </cell>
        </row>
        <row r="240">
          <cell r="B240" t="str">
            <v>599-0034</v>
          </cell>
          <cell r="C240" t="str">
            <v/>
          </cell>
          <cell r="D240">
            <v>39259</v>
          </cell>
          <cell r="E240" t="str">
            <v>E006</v>
          </cell>
          <cell r="F240" t="str">
            <v>Trevor Naude</v>
          </cell>
          <cell r="G240" t="str">
            <v>Zest Electric Motors (Pty) Ltd</v>
          </cell>
          <cell r="H240" t="str">
            <v>One 25 MVA transformer See 599-105</v>
          </cell>
          <cell r="I240" t="str">
            <v>USD 0.00</v>
          </cell>
          <cell r="J240" t="str">
            <v>USD</v>
          </cell>
          <cell r="K240">
            <v>0</v>
          </cell>
          <cell r="L240">
            <v>7.35</v>
          </cell>
          <cell r="M240">
            <v>0</v>
          </cell>
          <cell r="N240">
            <v>0</v>
          </cell>
          <cell r="O240">
            <v>0</v>
          </cell>
          <cell r="P240">
            <v>0</v>
          </cell>
          <cell r="Q240">
            <v>0</v>
          </cell>
          <cell r="R240">
            <v>0</v>
          </cell>
          <cell r="V240">
            <v>39493</v>
          </cell>
        </row>
        <row r="241">
          <cell r="B241" t="str">
            <v>599-0034</v>
          </cell>
          <cell r="C241" t="str">
            <v/>
          </cell>
          <cell r="D241">
            <v>39259</v>
          </cell>
          <cell r="E241" t="str">
            <v>E006</v>
          </cell>
          <cell r="F241" t="str">
            <v>Trevor Naude</v>
          </cell>
          <cell r="G241" t="str">
            <v>Zest Electric Motors (Pty) Ltd</v>
          </cell>
          <cell r="H241" t="str">
            <v xml:space="preserve">Site trip to assemble and commision the transformer </v>
          </cell>
          <cell r="I241" t="str">
            <v>ZAR 63,720.00</v>
          </cell>
          <cell r="J241" t="str">
            <v>ZAR</v>
          </cell>
          <cell r="K241">
            <v>63720</v>
          </cell>
          <cell r="L241">
            <v>1</v>
          </cell>
          <cell r="M241">
            <v>63720</v>
          </cell>
          <cell r="N241">
            <v>63720</v>
          </cell>
          <cell r="O241">
            <v>0</v>
          </cell>
          <cell r="P241">
            <v>0</v>
          </cell>
          <cell r="Q241">
            <v>0</v>
          </cell>
          <cell r="R241">
            <v>0</v>
          </cell>
          <cell r="V241">
            <v>39493</v>
          </cell>
        </row>
        <row r="242">
          <cell r="B242" t="str">
            <v>599-0034</v>
          </cell>
          <cell r="C242" t="str">
            <v/>
          </cell>
          <cell r="D242">
            <v>39259</v>
          </cell>
          <cell r="E242" t="str">
            <v>E006</v>
          </cell>
          <cell r="F242" t="str">
            <v>Trevor Naude</v>
          </cell>
          <cell r="G242" t="str">
            <v>Zest Electric Motors (Pty) Ltd</v>
          </cell>
          <cell r="H242" t="str">
            <v>Third party inspection</v>
          </cell>
          <cell r="I242" t="str">
            <v>ZAR 2,506.32</v>
          </cell>
          <cell r="J242" t="str">
            <v>ZAR</v>
          </cell>
          <cell r="K242">
            <v>2506.3200000000002</v>
          </cell>
          <cell r="L242">
            <v>1</v>
          </cell>
          <cell r="M242">
            <v>2506.3200000000002</v>
          </cell>
          <cell r="N242">
            <v>2506.3200000000002</v>
          </cell>
          <cell r="O242">
            <v>0</v>
          </cell>
          <cell r="P242">
            <v>0</v>
          </cell>
          <cell r="Q242">
            <v>0</v>
          </cell>
          <cell r="R242">
            <v>0</v>
          </cell>
          <cell r="V242">
            <v>39493</v>
          </cell>
        </row>
        <row r="243">
          <cell r="B243" t="str">
            <v>599-0034</v>
          </cell>
          <cell r="C243" t="str">
            <v/>
          </cell>
          <cell r="D243">
            <v>39259</v>
          </cell>
          <cell r="E243" t="str">
            <v>E006</v>
          </cell>
          <cell r="F243" t="str">
            <v>Trevor Naude</v>
          </cell>
          <cell r="G243" t="str">
            <v>Zest Electric Motors (Pty) Ltd</v>
          </cell>
          <cell r="H243" t="str">
            <v>Shipment</v>
          </cell>
          <cell r="I243" t="str">
            <v>ZAR 86,616.72</v>
          </cell>
          <cell r="J243" t="str">
            <v>ZAR</v>
          </cell>
          <cell r="K243">
            <v>86616.72</v>
          </cell>
          <cell r="L243">
            <v>1</v>
          </cell>
          <cell r="M243">
            <v>86616.72</v>
          </cell>
          <cell r="N243">
            <v>86616.72</v>
          </cell>
          <cell r="O243">
            <v>0</v>
          </cell>
          <cell r="P243">
            <v>0</v>
          </cell>
          <cell r="Q243">
            <v>0</v>
          </cell>
          <cell r="R243">
            <v>0</v>
          </cell>
          <cell r="V243">
            <v>39493</v>
          </cell>
        </row>
        <row r="244">
          <cell r="B244" t="str">
            <v>599-0034</v>
          </cell>
          <cell r="C244" t="str">
            <v/>
          </cell>
          <cell r="D244">
            <v>39259</v>
          </cell>
          <cell r="E244" t="str">
            <v>E006</v>
          </cell>
          <cell r="F244" t="str">
            <v>Trevor Naude</v>
          </cell>
          <cell r="G244" t="str">
            <v>Zest Electric Motors (Pty) Ltd</v>
          </cell>
          <cell r="H244" t="str">
            <v>Overland transport to site</v>
          </cell>
          <cell r="I244" t="str">
            <v>ZAR 116,112.00</v>
          </cell>
          <cell r="J244" t="str">
            <v>ZAR</v>
          </cell>
          <cell r="K244">
            <v>116112</v>
          </cell>
          <cell r="L244">
            <v>1</v>
          </cell>
          <cell r="M244">
            <v>116112</v>
          </cell>
          <cell r="N244">
            <v>116112</v>
          </cell>
          <cell r="O244">
            <v>0</v>
          </cell>
          <cell r="P244">
            <v>0</v>
          </cell>
          <cell r="Q244">
            <v>0</v>
          </cell>
          <cell r="R244">
            <v>0</v>
          </cell>
          <cell r="V244">
            <v>39493</v>
          </cell>
        </row>
        <row r="245">
          <cell r="B245" t="str">
            <v>599-0034</v>
          </cell>
          <cell r="C245" t="str">
            <v/>
          </cell>
          <cell r="D245">
            <v>39259</v>
          </cell>
          <cell r="E245" t="str">
            <v>E006</v>
          </cell>
          <cell r="F245" t="str">
            <v>Trevor Naude</v>
          </cell>
          <cell r="G245" t="str">
            <v>Zest Electric Motors (Pty) Ltd</v>
          </cell>
          <cell r="H245" t="str">
            <v>Site erection (labour and supervision)</v>
          </cell>
          <cell r="I245" t="str">
            <v>ZAR  62,098.68</v>
          </cell>
          <cell r="J245" t="str">
            <v>ZAR</v>
          </cell>
          <cell r="K245">
            <v>62098.68</v>
          </cell>
          <cell r="L245">
            <v>1</v>
          </cell>
          <cell r="M245">
            <v>62098.68</v>
          </cell>
          <cell r="N245">
            <v>62098.68</v>
          </cell>
          <cell r="O245">
            <v>0</v>
          </cell>
          <cell r="P245">
            <v>0</v>
          </cell>
          <cell r="Q245">
            <v>0</v>
          </cell>
          <cell r="R245">
            <v>0</v>
          </cell>
          <cell r="V245">
            <v>39493</v>
          </cell>
        </row>
        <row r="246">
          <cell r="B246" t="str">
            <v>599-0034</v>
          </cell>
          <cell r="C246" t="str">
            <v/>
          </cell>
          <cell r="D246">
            <v>39259</v>
          </cell>
          <cell r="E246" t="str">
            <v>E006</v>
          </cell>
          <cell r="F246" t="str">
            <v>Trevor Naude</v>
          </cell>
          <cell r="G246" t="str">
            <v>Zest Electric Motors (Pty) Ltd</v>
          </cell>
          <cell r="H246" t="str">
            <v>Commissioning</v>
          </cell>
          <cell r="I246" t="str">
            <v>ZAR 12,276.72</v>
          </cell>
          <cell r="J246" t="str">
            <v>ZAR</v>
          </cell>
          <cell r="K246">
            <v>12276.72</v>
          </cell>
          <cell r="L246">
            <v>1</v>
          </cell>
          <cell r="M246">
            <v>12276.72</v>
          </cell>
          <cell r="N246">
            <v>12276.72</v>
          </cell>
          <cell r="O246">
            <v>0</v>
          </cell>
          <cell r="P246">
            <v>0</v>
          </cell>
          <cell r="Q246">
            <v>0</v>
          </cell>
          <cell r="R246">
            <v>0</v>
          </cell>
          <cell r="V246">
            <v>39493</v>
          </cell>
        </row>
        <row r="247">
          <cell r="B247" t="str">
            <v>599-0034</v>
          </cell>
          <cell r="C247" t="str">
            <v/>
          </cell>
          <cell r="D247">
            <v>39259</v>
          </cell>
          <cell r="E247" t="str">
            <v>E006</v>
          </cell>
          <cell r="F247" t="str">
            <v>Trevor Naude</v>
          </cell>
          <cell r="G247" t="str">
            <v>Zest Electric Motors (Pty) Ltd</v>
          </cell>
          <cell r="H247" t="str">
            <v>Insulating oil (NYNAS 10 GBN) 11,300 litres</v>
          </cell>
          <cell r="I247" t="str">
            <v>ZAR 274,300.44</v>
          </cell>
          <cell r="J247" t="str">
            <v>ZAR</v>
          </cell>
          <cell r="K247">
            <v>274300.44</v>
          </cell>
          <cell r="L247">
            <v>1</v>
          </cell>
          <cell r="M247">
            <v>274300.44</v>
          </cell>
          <cell r="N247">
            <v>274300.44</v>
          </cell>
          <cell r="O247">
            <v>0</v>
          </cell>
          <cell r="P247">
            <v>0</v>
          </cell>
          <cell r="Q247">
            <v>0</v>
          </cell>
          <cell r="R247">
            <v>0</v>
          </cell>
          <cell r="V247">
            <v>39493</v>
          </cell>
        </row>
        <row r="248">
          <cell r="B248" t="str">
            <v>599-0035</v>
          </cell>
          <cell r="C248" t="str">
            <v/>
          </cell>
          <cell r="D248">
            <v>39258</v>
          </cell>
          <cell r="E248" t="str">
            <v>I002</v>
          </cell>
          <cell r="F248" t="str">
            <v>Suresh Heeralal</v>
          </cell>
          <cell r="G248" t="str">
            <v>Gamma Panel &amp; Swicthboard Maufacturers</v>
          </cell>
          <cell r="H248" t="str">
            <v>Junction box 600 x 800mm to house fibre-optic link modules, Crating for item 1</v>
          </cell>
          <cell r="I248" t="str">
            <v>ZAR 4,170.00</v>
          </cell>
          <cell r="J248" t="str">
            <v>ZAR</v>
          </cell>
          <cell r="K248">
            <v>4170</v>
          </cell>
          <cell r="L248">
            <v>1</v>
          </cell>
          <cell r="M248">
            <v>4170</v>
          </cell>
          <cell r="N248">
            <v>4170</v>
          </cell>
          <cell r="O248">
            <v>0</v>
          </cell>
          <cell r="P248">
            <v>0</v>
          </cell>
          <cell r="Q248">
            <v>0</v>
          </cell>
          <cell r="R248">
            <v>0</v>
          </cell>
          <cell r="V248">
            <v>39258</v>
          </cell>
        </row>
        <row r="249">
          <cell r="B249" t="str">
            <v>599-0036</v>
          </cell>
          <cell r="D249" t="e">
            <v>#N/A</v>
          </cell>
          <cell r="E249" t="str">
            <v>I001</v>
          </cell>
          <cell r="F249" t="e">
            <v>#N/A</v>
          </cell>
          <cell r="G249" t="str">
            <v>Siemens Limited</v>
          </cell>
          <cell r="H249" t="str">
            <v>Redundant S7 400 Controller</v>
          </cell>
          <cell r="I249" t="str">
            <v>ZAR 260,212.92</v>
          </cell>
          <cell r="J249" t="str">
            <v>ZAR</v>
          </cell>
          <cell r="K249">
            <v>260212.92</v>
          </cell>
          <cell r="L249">
            <v>1</v>
          </cell>
          <cell r="M249">
            <v>260212.92</v>
          </cell>
          <cell r="N249">
            <v>260212.92</v>
          </cell>
          <cell r="O249">
            <v>0</v>
          </cell>
          <cell r="P249">
            <v>0</v>
          </cell>
          <cell r="Q249">
            <v>0</v>
          </cell>
          <cell r="R249">
            <v>0</v>
          </cell>
          <cell r="U249" t="e">
            <v>#N/A</v>
          </cell>
          <cell r="V249" t="e">
            <v>#N/A</v>
          </cell>
        </row>
        <row r="250">
          <cell r="B250" t="str">
            <v>599-0037</v>
          </cell>
          <cell r="C250" t="str">
            <v/>
          </cell>
          <cell r="D250">
            <v>39255</v>
          </cell>
          <cell r="E250" t="str">
            <v>M010-2</v>
          </cell>
          <cell r="F250" t="str">
            <v>Donald Hamilton</v>
          </cell>
          <cell r="G250" t="str">
            <v>Fletcher Smith Ltd</v>
          </cell>
          <cell r="H250" t="str">
            <v>Royalty payment for one off licence/ authorisation of Elgin Engineering to manufacture and supply 3 units of fletcher smith designed 84 inch wide cane mills as per the ''Komati'' type</v>
          </cell>
          <cell r="I250" t="str">
            <v>GBP 105,000.00</v>
          </cell>
          <cell r="J250" t="str">
            <v>GBP</v>
          </cell>
          <cell r="K250">
            <v>105000</v>
          </cell>
          <cell r="L250">
            <v>14.32</v>
          </cell>
          <cell r="M250">
            <v>1503600</v>
          </cell>
          <cell r="N250">
            <v>0</v>
          </cell>
          <cell r="O250">
            <v>0</v>
          </cell>
          <cell r="P250">
            <v>105000</v>
          </cell>
          <cell r="Q250">
            <v>0</v>
          </cell>
          <cell r="R250">
            <v>0</v>
          </cell>
        </row>
        <row r="251">
          <cell r="B251" t="str">
            <v>599-0038</v>
          </cell>
          <cell r="D251" t="e">
            <v>#N/A</v>
          </cell>
          <cell r="E251" t="str">
            <v>P005</v>
          </cell>
          <cell r="G251" t="str">
            <v>East African Supply</v>
          </cell>
          <cell r="H251" t="str">
            <v>Furniture and Fittings Duplicated see 599-101</v>
          </cell>
          <cell r="I251" t="str">
            <v>ZAR 0.00</v>
          </cell>
          <cell r="J251" t="str">
            <v>ZAR</v>
          </cell>
          <cell r="K251">
            <v>0</v>
          </cell>
          <cell r="L251">
            <v>1</v>
          </cell>
          <cell r="M251">
            <v>0</v>
          </cell>
          <cell r="N251">
            <v>0</v>
          </cell>
          <cell r="O251">
            <v>0</v>
          </cell>
          <cell r="P251">
            <v>0</v>
          </cell>
          <cell r="Q251">
            <v>0</v>
          </cell>
          <cell r="R251">
            <v>0</v>
          </cell>
          <cell r="U251" t="e">
            <v>#N/A</v>
          </cell>
          <cell r="V251" t="e">
            <v>#N/A</v>
          </cell>
        </row>
        <row r="252">
          <cell r="B252" t="str">
            <v>599-0039</v>
          </cell>
          <cell r="D252">
            <v>39262</v>
          </cell>
          <cell r="E252" t="str">
            <v>P005</v>
          </cell>
          <cell r="G252" t="str">
            <v>East African Supply</v>
          </cell>
          <cell r="H252" t="str">
            <v>Engineer Travel as Site Time - Days Ref Your Proforma Inv. ZAM/064805</v>
          </cell>
          <cell r="I252" t="str">
            <v>ZMK 8,750,070</v>
          </cell>
          <cell r="J252" t="str">
            <v>ZMK</v>
          </cell>
          <cell r="K252">
            <v>8750070</v>
          </cell>
          <cell r="L252">
            <v>1.6750418760469012E-3</v>
          </cell>
          <cell r="M252">
            <v>14656.733668341709</v>
          </cell>
          <cell r="N252">
            <v>0</v>
          </cell>
          <cell r="O252">
            <v>0</v>
          </cell>
          <cell r="P252">
            <v>0</v>
          </cell>
          <cell r="Q252">
            <v>0</v>
          </cell>
          <cell r="R252">
            <v>8750070</v>
          </cell>
          <cell r="V252">
            <v>39283</v>
          </cell>
        </row>
        <row r="253">
          <cell r="B253" t="str">
            <v>599-0040</v>
          </cell>
          <cell r="D253">
            <v>39260</v>
          </cell>
          <cell r="E253" t="str">
            <v>M035</v>
          </cell>
          <cell r="F253" t="str">
            <v>Vikash Nanooth</v>
          </cell>
          <cell r="G253" t="str">
            <v>Fletcher Smith Ltd</v>
          </cell>
          <cell r="H253" t="str">
            <v>Continuous Vacuum Pans Technical Package &amp; Tubes</v>
          </cell>
          <cell r="I253" t="str">
            <v>EUR 480,400.00</v>
          </cell>
          <cell r="J253" t="str">
            <v>EUR</v>
          </cell>
          <cell r="K253">
            <v>480400</v>
          </cell>
          <cell r="L253">
            <v>9.5500000000000007</v>
          </cell>
          <cell r="M253">
            <v>4587820</v>
          </cell>
          <cell r="N253">
            <v>0</v>
          </cell>
          <cell r="O253">
            <v>480400</v>
          </cell>
          <cell r="P253">
            <v>0</v>
          </cell>
          <cell r="Q253">
            <v>0</v>
          </cell>
          <cell r="R253">
            <v>0</v>
          </cell>
          <cell r="V253">
            <v>39283</v>
          </cell>
        </row>
        <row r="254">
          <cell r="B254" t="str">
            <v>599-0041</v>
          </cell>
          <cell r="C254" t="str">
            <v/>
          </cell>
          <cell r="D254">
            <v>39261</v>
          </cell>
          <cell r="E254" t="str">
            <v>M005</v>
          </cell>
          <cell r="F254" t="str">
            <v>Ian Ivison</v>
          </cell>
          <cell r="G254" t="str">
            <v>Sucrotech (Pty) Ltd</v>
          </cell>
          <cell r="H254" t="str">
            <v>2 x C-Continous centrifugal, make BMA, Model K2300r</v>
          </cell>
          <cell r="I254" t="str">
            <v>ZAR 1,339,148.00</v>
          </cell>
          <cell r="J254" t="str">
            <v>ZAR</v>
          </cell>
          <cell r="K254">
            <v>1339148</v>
          </cell>
          <cell r="L254">
            <v>1</v>
          </cell>
          <cell r="M254">
            <v>1339148</v>
          </cell>
          <cell r="N254">
            <v>1339148</v>
          </cell>
          <cell r="O254">
            <v>0</v>
          </cell>
          <cell r="P254">
            <v>0</v>
          </cell>
          <cell r="Q254">
            <v>0</v>
          </cell>
          <cell r="R254">
            <v>0</v>
          </cell>
          <cell r="V254">
            <v>39414</v>
          </cell>
        </row>
        <row r="255">
          <cell r="B255" t="str">
            <v>599-0041</v>
          </cell>
          <cell r="C255" t="str">
            <v/>
          </cell>
          <cell r="D255">
            <v>39261</v>
          </cell>
          <cell r="E255" t="str">
            <v>M005</v>
          </cell>
          <cell r="F255" t="str">
            <v>Ian Ivison</v>
          </cell>
          <cell r="G255" t="str">
            <v>Sucrotech (Pty) Ltd</v>
          </cell>
          <cell r="H255" t="str">
            <v>2 x B-Continous centrifugal, make BMA, model K2300r</v>
          </cell>
          <cell r="I255" t="str">
            <v>ZAR 1,339,480.00</v>
          </cell>
          <cell r="J255" t="str">
            <v>ZAR</v>
          </cell>
          <cell r="K255">
            <v>1339480</v>
          </cell>
          <cell r="L255">
            <v>1</v>
          </cell>
          <cell r="M255">
            <v>1339480</v>
          </cell>
          <cell r="N255">
            <v>1339480</v>
          </cell>
          <cell r="O255">
            <v>0</v>
          </cell>
          <cell r="P255">
            <v>0</v>
          </cell>
          <cell r="Q255">
            <v>0</v>
          </cell>
          <cell r="R255">
            <v>0</v>
          </cell>
          <cell r="V255">
            <v>39414</v>
          </cell>
        </row>
        <row r="256">
          <cell r="B256" t="str">
            <v>599-0041</v>
          </cell>
          <cell r="C256" t="str">
            <v/>
          </cell>
          <cell r="D256">
            <v>39261</v>
          </cell>
          <cell r="E256" t="str">
            <v>M005</v>
          </cell>
          <cell r="F256" t="str">
            <v>Ian Ivison</v>
          </cell>
          <cell r="G256" t="str">
            <v>Sucrotech (Pty) Ltd</v>
          </cell>
          <cell r="H256" t="str">
            <v>1 X B/C Swing Machine, make BMA, model K2300r</v>
          </cell>
          <cell r="I256" t="str">
            <v>ZAR 673,140.00</v>
          </cell>
          <cell r="J256" t="str">
            <v>ZAR</v>
          </cell>
          <cell r="K256">
            <v>673140</v>
          </cell>
          <cell r="L256">
            <v>1</v>
          </cell>
          <cell r="M256">
            <v>673140</v>
          </cell>
          <cell r="N256">
            <v>673140</v>
          </cell>
          <cell r="O256">
            <v>0</v>
          </cell>
          <cell r="P256">
            <v>0</v>
          </cell>
          <cell r="Q256">
            <v>0</v>
          </cell>
          <cell r="R256">
            <v>0</v>
          </cell>
          <cell r="V256">
            <v>39414</v>
          </cell>
        </row>
        <row r="257">
          <cell r="B257" t="str">
            <v>599-0041</v>
          </cell>
          <cell r="C257" t="str">
            <v/>
          </cell>
          <cell r="D257">
            <v>39261</v>
          </cell>
          <cell r="E257" t="str">
            <v>M005</v>
          </cell>
          <cell r="F257" t="str">
            <v>Ian Ivison</v>
          </cell>
          <cell r="G257" t="str">
            <v>Sucrotech (Pty) Ltd</v>
          </cell>
          <cell r="H257" t="str">
            <v>Road transport to nakambala Zambia (DDU Incoterms 2000)</v>
          </cell>
          <cell r="I257" t="str">
            <v>ZAR 121,240.00</v>
          </cell>
          <cell r="J257" t="str">
            <v>ZAR</v>
          </cell>
          <cell r="K257">
            <v>121240</v>
          </cell>
          <cell r="L257">
            <v>1</v>
          </cell>
          <cell r="M257">
            <v>121240</v>
          </cell>
          <cell r="N257">
            <v>121240</v>
          </cell>
          <cell r="O257">
            <v>0</v>
          </cell>
          <cell r="P257">
            <v>0</v>
          </cell>
          <cell r="Q257">
            <v>0</v>
          </cell>
          <cell r="R257">
            <v>0</v>
          </cell>
          <cell r="V257">
            <v>39414</v>
          </cell>
        </row>
        <row r="258">
          <cell r="B258" t="str">
            <v>599-0041</v>
          </cell>
          <cell r="C258" t="str">
            <v/>
          </cell>
          <cell r="D258">
            <v>39261</v>
          </cell>
          <cell r="E258" t="str">
            <v>M005</v>
          </cell>
          <cell r="F258" t="str">
            <v>Ian Ivison</v>
          </cell>
          <cell r="G258" t="str">
            <v>Sucrotech (Pty) Ltd</v>
          </cell>
          <cell r="H258" t="str">
            <v>Site supervision of installation</v>
          </cell>
          <cell r="I258" t="str">
            <v>ZAR 32,500.00</v>
          </cell>
          <cell r="J258" t="str">
            <v>ZAR</v>
          </cell>
          <cell r="K258">
            <v>32500</v>
          </cell>
          <cell r="L258">
            <v>1</v>
          </cell>
          <cell r="M258">
            <v>32500</v>
          </cell>
          <cell r="N258">
            <v>32500</v>
          </cell>
          <cell r="O258">
            <v>0</v>
          </cell>
          <cell r="P258">
            <v>0</v>
          </cell>
          <cell r="Q258">
            <v>0</v>
          </cell>
          <cell r="R258">
            <v>0</v>
          </cell>
          <cell r="V258">
            <v>39414</v>
          </cell>
        </row>
        <row r="259">
          <cell r="B259" t="str">
            <v>599-0041</v>
          </cell>
          <cell r="C259" t="str">
            <v/>
          </cell>
          <cell r="D259">
            <v>39261</v>
          </cell>
          <cell r="E259" t="str">
            <v>M005</v>
          </cell>
          <cell r="F259" t="str">
            <v>Ian Ivison</v>
          </cell>
          <cell r="G259" t="str">
            <v>Sucrotech (Pty) Ltd</v>
          </cell>
          <cell r="H259" t="str">
            <v>Cold and hot Commisioning</v>
          </cell>
          <cell r="I259" t="str">
            <v>ZAR 32,500.00</v>
          </cell>
          <cell r="J259" t="str">
            <v>ZAR</v>
          </cell>
          <cell r="K259">
            <v>32500</v>
          </cell>
          <cell r="L259">
            <v>1</v>
          </cell>
          <cell r="M259">
            <v>32500</v>
          </cell>
          <cell r="N259">
            <v>32500</v>
          </cell>
          <cell r="O259">
            <v>0</v>
          </cell>
          <cell r="P259">
            <v>0</v>
          </cell>
          <cell r="Q259">
            <v>0</v>
          </cell>
          <cell r="R259">
            <v>0</v>
          </cell>
          <cell r="V259">
            <v>39414</v>
          </cell>
        </row>
        <row r="260">
          <cell r="B260" t="str">
            <v>599-0041</v>
          </cell>
          <cell r="C260" t="str">
            <v/>
          </cell>
          <cell r="D260">
            <v>39261</v>
          </cell>
          <cell r="E260" t="str">
            <v>M005</v>
          </cell>
          <cell r="F260" t="str">
            <v>Ian Ivison</v>
          </cell>
          <cell r="G260" t="str">
            <v>Sucrotech (Pty) Ltd</v>
          </cell>
          <cell r="H260" t="str">
            <v>Cost of 10% performance/retention bond</v>
          </cell>
          <cell r="I260" t="str">
            <v>ZAR 128,000.00</v>
          </cell>
          <cell r="J260" t="str">
            <v>ZAR</v>
          </cell>
          <cell r="K260">
            <v>128000</v>
          </cell>
          <cell r="L260">
            <v>1</v>
          </cell>
          <cell r="M260">
            <v>128000</v>
          </cell>
          <cell r="N260">
            <v>128000</v>
          </cell>
          <cell r="O260">
            <v>0</v>
          </cell>
          <cell r="P260">
            <v>0</v>
          </cell>
          <cell r="Q260">
            <v>0</v>
          </cell>
          <cell r="R260">
            <v>0</v>
          </cell>
          <cell r="V260">
            <v>39414</v>
          </cell>
        </row>
        <row r="261">
          <cell r="B261" t="str">
            <v>599-0041</v>
          </cell>
          <cell r="C261" t="str">
            <v/>
          </cell>
          <cell r="D261">
            <v>39261</v>
          </cell>
          <cell r="E261" t="str">
            <v>M005</v>
          </cell>
          <cell r="F261" t="str">
            <v>Ian Ivison</v>
          </cell>
          <cell r="G261" t="str">
            <v>Sucrotech (Pty) Ltd</v>
          </cell>
          <cell r="H261" t="str">
            <v>5 x feed Butterfly control valve, 200NB, manually operated, c/w gearbox and extension spindle</v>
          </cell>
          <cell r="I261" t="str">
            <v>ZAR 38,500.00</v>
          </cell>
          <cell r="J261" t="str">
            <v>ZAR</v>
          </cell>
          <cell r="K261">
            <v>38500</v>
          </cell>
          <cell r="L261">
            <v>1</v>
          </cell>
          <cell r="M261">
            <v>38500</v>
          </cell>
          <cell r="N261">
            <v>38500</v>
          </cell>
          <cell r="O261">
            <v>0</v>
          </cell>
          <cell r="P261">
            <v>0</v>
          </cell>
          <cell r="Q261">
            <v>0</v>
          </cell>
          <cell r="R261">
            <v>0</v>
          </cell>
          <cell r="V261">
            <v>39414</v>
          </cell>
        </row>
        <row r="262">
          <cell r="B262" t="str">
            <v>599-0041</v>
          </cell>
          <cell r="C262" t="str">
            <v/>
          </cell>
          <cell r="D262">
            <v>39261</v>
          </cell>
          <cell r="E262" t="str">
            <v>M005</v>
          </cell>
          <cell r="F262" t="str">
            <v>Ian Ivison</v>
          </cell>
          <cell r="G262" t="str">
            <v>Sucrotech (Pty) Ltd</v>
          </cell>
          <cell r="H262" t="str">
            <v>5 x Alt Feed Butterfly control valve, c/w pneumatic actuator/ positioner double-acting, 4 - 2-mA, 200 NB</v>
          </cell>
          <cell r="I262" t="str">
            <v>ZAR 32,500.00</v>
          </cell>
          <cell r="J262" t="str">
            <v>ZAR</v>
          </cell>
          <cell r="K262">
            <v>32500</v>
          </cell>
          <cell r="L262">
            <v>1</v>
          </cell>
          <cell r="M262">
            <v>32500</v>
          </cell>
          <cell r="N262">
            <v>32500</v>
          </cell>
          <cell r="O262">
            <v>0</v>
          </cell>
          <cell r="P262">
            <v>0</v>
          </cell>
          <cell r="Q262">
            <v>0</v>
          </cell>
          <cell r="R262">
            <v>0</v>
          </cell>
          <cell r="V262">
            <v>39414</v>
          </cell>
        </row>
        <row r="263">
          <cell r="B263" t="str">
            <v>599-0041</v>
          </cell>
          <cell r="C263" t="str">
            <v/>
          </cell>
          <cell r="D263">
            <v>39261</v>
          </cell>
          <cell r="E263" t="str">
            <v>M005</v>
          </cell>
          <cell r="F263" t="str">
            <v>Ian Ivison</v>
          </cell>
          <cell r="G263" t="str">
            <v>Sucrotech (Pty) Ltd</v>
          </cell>
          <cell r="H263" t="str">
            <v>5 x isolation butterfly control valve, c/w pneumatic double-acting actuator, 300 NB</v>
          </cell>
          <cell r="I263" t="str">
            <v>ZAR 111,500.00</v>
          </cell>
          <cell r="J263" t="str">
            <v>ZAR</v>
          </cell>
          <cell r="K263">
            <v>111500</v>
          </cell>
          <cell r="L263">
            <v>1</v>
          </cell>
          <cell r="M263">
            <v>111500</v>
          </cell>
          <cell r="N263">
            <v>111500</v>
          </cell>
          <cell r="O263">
            <v>0</v>
          </cell>
          <cell r="P263">
            <v>0</v>
          </cell>
          <cell r="Q263">
            <v>0</v>
          </cell>
          <cell r="R263">
            <v>0</v>
          </cell>
          <cell r="V263">
            <v>39414</v>
          </cell>
        </row>
        <row r="264">
          <cell r="B264" t="str">
            <v>599-0041</v>
          </cell>
          <cell r="C264" t="str">
            <v/>
          </cell>
          <cell r="D264">
            <v>39261</v>
          </cell>
          <cell r="E264" t="str">
            <v>M005</v>
          </cell>
          <cell r="F264" t="str">
            <v>Ian Ivison</v>
          </cell>
          <cell r="G264" t="str">
            <v>Sucrotech (Pty) Ltd</v>
          </cell>
          <cell r="H264" t="str">
            <v>5 x Channel structure support frame, hot dipped galvanised</v>
          </cell>
          <cell r="I264" t="str">
            <v>ZAR 116,500.00</v>
          </cell>
          <cell r="J264" t="str">
            <v>ZAR</v>
          </cell>
          <cell r="K264">
            <v>116500</v>
          </cell>
          <cell r="L264">
            <v>1</v>
          </cell>
          <cell r="M264">
            <v>116500</v>
          </cell>
          <cell r="N264">
            <v>116500</v>
          </cell>
          <cell r="O264">
            <v>0</v>
          </cell>
          <cell r="P264">
            <v>0</v>
          </cell>
          <cell r="Q264">
            <v>0</v>
          </cell>
          <cell r="R264">
            <v>0</v>
          </cell>
          <cell r="V264">
            <v>39414</v>
          </cell>
        </row>
        <row r="265">
          <cell r="B265" t="str">
            <v>599-0042</v>
          </cell>
          <cell r="C265" t="str">
            <v/>
          </cell>
          <cell r="D265">
            <v>39261</v>
          </cell>
          <cell r="E265" t="str">
            <v>M006</v>
          </cell>
          <cell r="F265" t="str">
            <v>Bryan E. Bailey</v>
          </cell>
          <cell r="G265" t="str">
            <v>Sugarequip (Pty) Ltd</v>
          </cell>
          <cell r="H265" t="str">
            <v>Two Rotary Louvre Dryer / cooler for raw/household brown sugar, make: jenkins Newell Dunford, 3.124m in diameter and 15.2m long, capable of handling 50 tonnes per hour</v>
          </cell>
          <cell r="I265" t="str">
            <v>ZAR 7,733,348.00</v>
          </cell>
          <cell r="J265" t="str">
            <v>ZAR</v>
          </cell>
          <cell r="K265">
            <v>7733348</v>
          </cell>
          <cell r="L265">
            <v>1</v>
          </cell>
          <cell r="M265">
            <v>7733348</v>
          </cell>
          <cell r="N265">
            <v>7733348</v>
          </cell>
          <cell r="O265">
            <v>0</v>
          </cell>
          <cell r="P265">
            <v>0</v>
          </cell>
          <cell r="Q265">
            <v>0</v>
          </cell>
          <cell r="R265">
            <v>0</v>
          </cell>
          <cell r="V265">
            <v>39416</v>
          </cell>
        </row>
        <row r="266">
          <cell r="B266" t="str">
            <v>599-0042</v>
          </cell>
          <cell r="C266" t="str">
            <v/>
          </cell>
          <cell r="D266">
            <v>39262</v>
          </cell>
          <cell r="E266" t="str">
            <v>M006</v>
          </cell>
          <cell r="F266" t="str">
            <v>Bryan E. Bailey</v>
          </cell>
          <cell r="G266" t="str">
            <v>Sugarequip (Pty) Ltd</v>
          </cell>
          <cell r="H266" t="str">
            <v>Two dust extraction equipment, make Rotoclone</v>
          </cell>
          <cell r="I266" t="str">
            <v>ZAR 1,747,420.00</v>
          </cell>
          <cell r="J266" t="str">
            <v>ZAR</v>
          </cell>
          <cell r="K266">
            <v>1747420</v>
          </cell>
          <cell r="L266">
            <v>1</v>
          </cell>
          <cell r="M266">
            <v>1747420</v>
          </cell>
          <cell r="N266">
            <v>1747420</v>
          </cell>
          <cell r="O266">
            <v>0</v>
          </cell>
          <cell r="P266">
            <v>0</v>
          </cell>
          <cell r="Q266">
            <v>0</v>
          </cell>
          <cell r="R266">
            <v>0</v>
          </cell>
          <cell r="V266">
            <v>39416</v>
          </cell>
        </row>
        <row r="267">
          <cell r="B267" t="str">
            <v>599-0042</v>
          </cell>
          <cell r="C267" t="str">
            <v/>
          </cell>
          <cell r="D267">
            <v>39263</v>
          </cell>
          <cell r="E267" t="str">
            <v>M006</v>
          </cell>
          <cell r="F267" t="str">
            <v>Bryan E. Bailey</v>
          </cell>
          <cell r="G267" t="str">
            <v>Sugarequip (Pty) Ltd</v>
          </cell>
          <cell r="H267" t="str">
            <v>Two sets of spare parts for a two year period (Ops Cost)</v>
          </cell>
          <cell r="I267" t="str">
            <v>ZAR 0.00</v>
          </cell>
          <cell r="J267" t="str">
            <v>ZAR</v>
          </cell>
          <cell r="K267">
            <v>0</v>
          </cell>
          <cell r="L267">
            <v>1</v>
          </cell>
          <cell r="M267">
            <v>0</v>
          </cell>
          <cell r="N267">
            <v>0</v>
          </cell>
          <cell r="O267">
            <v>0</v>
          </cell>
          <cell r="P267">
            <v>0</v>
          </cell>
          <cell r="Q267">
            <v>0</v>
          </cell>
          <cell r="R267">
            <v>0</v>
          </cell>
          <cell r="V267">
            <v>39416</v>
          </cell>
        </row>
        <row r="268">
          <cell r="B268" t="str">
            <v>599-0042</v>
          </cell>
          <cell r="C268" t="str">
            <v/>
          </cell>
          <cell r="D268">
            <v>39264</v>
          </cell>
          <cell r="E268" t="str">
            <v>M006</v>
          </cell>
          <cell r="F268" t="str">
            <v>Bryan E. Bailey</v>
          </cell>
          <cell r="G268" t="str">
            <v>Sugarequip (Pty) Ltd</v>
          </cell>
          <cell r="H268" t="str">
            <v>Supervision of installation</v>
          </cell>
          <cell r="I268" t="str">
            <v>ZAR 125,160.00</v>
          </cell>
          <cell r="J268" t="str">
            <v>ZAR</v>
          </cell>
          <cell r="K268">
            <v>125160</v>
          </cell>
          <cell r="L268">
            <v>1</v>
          </cell>
          <cell r="M268">
            <v>125160</v>
          </cell>
          <cell r="N268">
            <v>125160</v>
          </cell>
          <cell r="O268">
            <v>0</v>
          </cell>
          <cell r="P268">
            <v>0</v>
          </cell>
          <cell r="Q268">
            <v>0</v>
          </cell>
          <cell r="R268">
            <v>0</v>
          </cell>
          <cell r="V268">
            <v>39416</v>
          </cell>
        </row>
        <row r="269">
          <cell r="B269" t="str">
            <v>599-0042</v>
          </cell>
          <cell r="C269" t="str">
            <v/>
          </cell>
          <cell r="D269">
            <v>39265</v>
          </cell>
          <cell r="E269" t="str">
            <v>M006</v>
          </cell>
          <cell r="F269" t="str">
            <v>Bryan E. Bailey</v>
          </cell>
          <cell r="G269" t="str">
            <v>Sugarequip (Pty) Ltd</v>
          </cell>
          <cell r="H269" t="str">
            <v>Commisioning</v>
          </cell>
          <cell r="I269" t="str">
            <v>ZAR 43,848.00</v>
          </cell>
          <cell r="J269" t="str">
            <v>ZAR</v>
          </cell>
          <cell r="K269">
            <v>43848</v>
          </cell>
          <cell r="L269">
            <v>1</v>
          </cell>
          <cell r="M269">
            <v>43848</v>
          </cell>
          <cell r="N269">
            <v>43848</v>
          </cell>
          <cell r="O269">
            <v>0</v>
          </cell>
          <cell r="P269">
            <v>0</v>
          </cell>
          <cell r="Q269">
            <v>0</v>
          </cell>
          <cell r="R269">
            <v>0</v>
          </cell>
          <cell r="V269">
            <v>39416</v>
          </cell>
        </row>
        <row r="270">
          <cell r="B270" t="str">
            <v>599-0042</v>
          </cell>
          <cell r="C270" t="str">
            <v/>
          </cell>
          <cell r="D270">
            <v>39266</v>
          </cell>
          <cell r="E270" t="str">
            <v>M006</v>
          </cell>
          <cell r="F270" t="str">
            <v>Bryan E. Bailey</v>
          </cell>
          <cell r="G270" t="str">
            <v>Sugarequip (Pty) Ltd</v>
          </cell>
          <cell r="H270" t="str">
            <v>DDU Delivery to Nakambala, Mazabuka, Zambia</v>
          </cell>
          <cell r="I270" t="str">
            <v>ZAR 726,886.00</v>
          </cell>
          <cell r="J270" t="str">
            <v>ZAR</v>
          </cell>
          <cell r="K270">
            <v>726886</v>
          </cell>
          <cell r="L270">
            <v>1</v>
          </cell>
          <cell r="M270">
            <v>726886</v>
          </cell>
          <cell r="N270">
            <v>726886</v>
          </cell>
          <cell r="O270">
            <v>0</v>
          </cell>
          <cell r="P270">
            <v>0</v>
          </cell>
          <cell r="Q270">
            <v>0</v>
          </cell>
          <cell r="R270">
            <v>0</v>
          </cell>
          <cell r="V270">
            <v>39416</v>
          </cell>
        </row>
        <row r="271">
          <cell r="B271" t="str">
            <v>599-0042</v>
          </cell>
          <cell r="C271" t="str">
            <v/>
          </cell>
          <cell r="D271">
            <v>39267</v>
          </cell>
          <cell r="E271" t="str">
            <v>M006</v>
          </cell>
          <cell r="F271" t="str">
            <v>Bryan E. Bailey</v>
          </cell>
          <cell r="G271" t="str">
            <v>Sugarequip (Pty) Ltd</v>
          </cell>
          <cell r="H271" t="str">
            <v>Trade Discount for purchase of two sugar dryers</v>
          </cell>
          <cell r="I271" t="str">
            <v>ZAR (209,170.00)</v>
          </cell>
          <cell r="J271" t="str">
            <v>ZAR</v>
          </cell>
          <cell r="K271">
            <v>-209170</v>
          </cell>
          <cell r="L271">
            <v>1</v>
          </cell>
          <cell r="M271">
            <v>-209170</v>
          </cell>
          <cell r="N271">
            <v>-209170</v>
          </cell>
          <cell r="O271">
            <v>0</v>
          </cell>
          <cell r="P271">
            <v>0</v>
          </cell>
          <cell r="Q271">
            <v>0</v>
          </cell>
          <cell r="R271">
            <v>0</v>
          </cell>
          <cell r="V271">
            <v>39416</v>
          </cell>
        </row>
        <row r="272">
          <cell r="B272" t="str">
            <v>599-0043</v>
          </cell>
          <cell r="D272" t="e">
            <v>#N/A</v>
          </cell>
          <cell r="E272" t="e">
            <v>#N/A</v>
          </cell>
          <cell r="G272" t="e">
            <v>#N/A</v>
          </cell>
          <cell r="H272" t="str">
            <v>Vacant</v>
          </cell>
          <cell r="I272" t="str">
            <v>ZAR 0.00</v>
          </cell>
          <cell r="J272" t="str">
            <v>ZAR</v>
          </cell>
          <cell r="K272">
            <v>0</v>
          </cell>
          <cell r="L272">
            <v>1</v>
          </cell>
          <cell r="M272">
            <v>0</v>
          </cell>
          <cell r="N272">
            <v>0</v>
          </cell>
          <cell r="O272">
            <v>0</v>
          </cell>
          <cell r="P272">
            <v>0</v>
          </cell>
          <cell r="Q272">
            <v>0</v>
          </cell>
          <cell r="R272">
            <v>0</v>
          </cell>
        </row>
        <row r="273">
          <cell r="B273" t="str">
            <v>599-0044</v>
          </cell>
          <cell r="C273" t="str">
            <v/>
          </cell>
          <cell r="D273">
            <v>39258</v>
          </cell>
          <cell r="E273" t="str">
            <v>M035</v>
          </cell>
          <cell r="F273" t="str">
            <v>Donald Hamilton</v>
          </cell>
          <cell r="G273" t="str">
            <v>Fletcher Smith Ltd</v>
          </cell>
          <cell r="H273" t="str">
            <v>One A-massecuite continuos Vacuum pan (CVP), including engineering, control of fabrication and supervision of commissioning. (Duplicated See 599-40)</v>
          </cell>
          <cell r="I273" t="str">
            <v>EUR 0.00</v>
          </cell>
          <cell r="J273" t="str">
            <v>EUR</v>
          </cell>
          <cell r="K273">
            <v>0</v>
          </cell>
          <cell r="L273">
            <v>9.5500000000000007</v>
          </cell>
          <cell r="M273">
            <v>0</v>
          </cell>
          <cell r="N273">
            <v>0</v>
          </cell>
          <cell r="O273">
            <v>0</v>
          </cell>
          <cell r="P273">
            <v>0</v>
          </cell>
          <cell r="Q273">
            <v>0</v>
          </cell>
          <cell r="R273">
            <v>0</v>
          </cell>
          <cell r="V273">
            <v>39807</v>
          </cell>
        </row>
        <row r="274">
          <cell r="B274" t="str">
            <v>599-0044</v>
          </cell>
          <cell r="C274" t="str">
            <v/>
          </cell>
          <cell r="D274">
            <v>39258</v>
          </cell>
          <cell r="E274" t="str">
            <v>M035</v>
          </cell>
          <cell r="F274" t="str">
            <v>Donald Hamilton</v>
          </cell>
          <cell r="G274" t="str">
            <v>Fletcher Smith Ltd</v>
          </cell>
          <cell r="H274" t="str">
            <v>One C-massecuite continuos Vacuum pan (CVP), including engineering, control of fabrication and supervision of commissioning. (Duplicated See 599-40)</v>
          </cell>
          <cell r="I274" t="str">
            <v>EUR 0.00</v>
          </cell>
          <cell r="J274" t="str">
            <v>EUR</v>
          </cell>
          <cell r="K274">
            <v>0</v>
          </cell>
          <cell r="L274">
            <v>9.5500000000000007</v>
          </cell>
          <cell r="M274">
            <v>0</v>
          </cell>
          <cell r="N274">
            <v>0</v>
          </cell>
          <cell r="O274">
            <v>0</v>
          </cell>
          <cell r="P274">
            <v>0</v>
          </cell>
          <cell r="Q274">
            <v>0</v>
          </cell>
          <cell r="R274">
            <v>0</v>
          </cell>
          <cell r="V274">
            <v>39807</v>
          </cell>
        </row>
        <row r="275">
          <cell r="B275" t="str">
            <v>599-0044</v>
          </cell>
          <cell r="C275" t="str">
            <v/>
          </cell>
          <cell r="D275">
            <v>39258</v>
          </cell>
          <cell r="E275" t="str">
            <v>M035</v>
          </cell>
          <cell r="F275" t="str">
            <v>Donald Hamilton</v>
          </cell>
          <cell r="G275" t="str">
            <v>Fletcher Smith Ltd</v>
          </cell>
          <cell r="H275" t="str">
            <v>Sea Freight to Dar-es-salaam  (Duplicated See 599-40)</v>
          </cell>
          <cell r="I275" t="str">
            <v>EUR 0.00</v>
          </cell>
          <cell r="J275" t="str">
            <v>EUR</v>
          </cell>
          <cell r="K275">
            <v>0</v>
          </cell>
          <cell r="L275">
            <v>9.5500000000000007</v>
          </cell>
          <cell r="M275">
            <v>0</v>
          </cell>
          <cell r="N275">
            <v>0</v>
          </cell>
          <cell r="O275">
            <v>0</v>
          </cell>
          <cell r="P275">
            <v>0</v>
          </cell>
          <cell r="Q275">
            <v>0</v>
          </cell>
          <cell r="R275">
            <v>0</v>
          </cell>
          <cell r="V275">
            <v>39807</v>
          </cell>
        </row>
        <row r="276">
          <cell r="B276" t="str">
            <v>599-0044</v>
          </cell>
          <cell r="C276" t="str">
            <v/>
          </cell>
          <cell r="D276">
            <v>39258</v>
          </cell>
          <cell r="E276" t="str">
            <v>M035</v>
          </cell>
          <cell r="F276" t="str">
            <v>Donald Hamilton</v>
          </cell>
          <cell r="G276" t="str">
            <v>Fletcher Smith Ltd</v>
          </cell>
          <cell r="H276" t="str">
            <v>Road Transport from Dar-es-salaam to Nakambala  (Duplicated See 599-40)</v>
          </cell>
          <cell r="I276" t="str">
            <v>EUR 0.00</v>
          </cell>
          <cell r="J276" t="str">
            <v>EUR</v>
          </cell>
          <cell r="K276">
            <v>0</v>
          </cell>
          <cell r="L276">
            <v>9.5500000000000007</v>
          </cell>
          <cell r="M276">
            <v>0</v>
          </cell>
          <cell r="N276">
            <v>0</v>
          </cell>
          <cell r="O276">
            <v>0</v>
          </cell>
          <cell r="P276">
            <v>0</v>
          </cell>
          <cell r="Q276">
            <v>0</v>
          </cell>
          <cell r="R276">
            <v>0</v>
          </cell>
          <cell r="V276">
            <v>39807</v>
          </cell>
        </row>
        <row r="277">
          <cell r="B277" t="str">
            <v>599-0045</v>
          </cell>
          <cell r="D277" t="e">
            <v>#N/A</v>
          </cell>
          <cell r="E277" t="str">
            <v>A015</v>
          </cell>
          <cell r="G277" t="str">
            <v>Rob Wooding and Assoc</v>
          </cell>
          <cell r="H277" t="str">
            <v>Mapping and Survey</v>
          </cell>
          <cell r="I277" t="str">
            <v>USD 72,460.00</v>
          </cell>
          <cell r="J277" t="str">
            <v>USD</v>
          </cell>
          <cell r="K277">
            <v>72460</v>
          </cell>
          <cell r="L277">
            <v>7.35</v>
          </cell>
          <cell r="M277">
            <v>532581</v>
          </cell>
          <cell r="N277">
            <v>0</v>
          </cell>
          <cell r="O277">
            <v>0</v>
          </cell>
          <cell r="P277">
            <v>0</v>
          </cell>
          <cell r="Q277">
            <v>72460</v>
          </cell>
          <cell r="R277">
            <v>0</v>
          </cell>
        </row>
        <row r="278">
          <cell r="B278" t="str">
            <v>599-0046</v>
          </cell>
          <cell r="D278" t="e">
            <v>#N/A</v>
          </cell>
          <cell r="E278" t="str">
            <v>A012</v>
          </cell>
          <cell r="G278" t="str">
            <v>CLM Positioning Solutions</v>
          </cell>
          <cell r="H278" t="str">
            <v>Survey Equipment</v>
          </cell>
          <cell r="I278" t="str">
            <v>ZAR 44,560</v>
          </cell>
          <cell r="J278" t="str">
            <v>ZAR</v>
          </cell>
          <cell r="K278">
            <v>44560</v>
          </cell>
          <cell r="L278">
            <v>1</v>
          </cell>
          <cell r="M278">
            <v>44560</v>
          </cell>
          <cell r="N278">
            <v>44560</v>
          </cell>
          <cell r="O278">
            <v>0</v>
          </cell>
          <cell r="P278">
            <v>0</v>
          </cell>
          <cell r="Q278">
            <v>0</v>
          </cell>
          <cell r="R278">
            <v>0</v>
          </cell>
        </row>
        <row r="279">
          <cell r="B279" t="str">
            <v>599-0047</v>
          </cell>
          <cell r="D279" t="e">
            <v>#N/A</v>
          </cell>
          <cell r="E279" t="str">
            <v>E018</v>
          </cell>
          <cell r="G279" t="str">
            <v>Siemens Limited</v>
          </cell>
          <cell r="H279" t="str">
            <v>Mill Drives and Motors</v>
          </cell>
          <cell r="I279" t="str">
            <v>ZAR 8,167,909.00</v>
          </cell>
          <cell r="J279" t="str">
            <v>ZAR</v>
          </cell>
          <cell r="K279">
            <v>8167909</v>
          </cell>
          <cell r="L279">
            <v>1</v>
          </cell>
          <cell r="M279">
            <v>8167909</v>
          </cell>
          <cell r="N279">
            <v>8167909</v>
          </cell>
          <cell r="O279">
            <v>0</v>
          </cell>
          <cell r="P279">
            <v>0</v>
          </cell>
          <cell r="Q279">
            <v>0</v>
          </cell>
          <cell r="R279">
            <v>0</v>
          </cell>
        </row>
        <row r="280">
          <cell r="B280" t="str">
            <v>599-0048</v>
          </cell>
          <cell r="C280" t="str">
            <v/>
          </cell>
          <cell r="D280">
            <v>39225</v>
          </cell>
          <cell r="E280" t="str">
            <v>A013-2</v>
          </cell>
          <cell r="F280" t="str">
            <v>Barney Van Der Vyver</v>
          </cell>
          <cell r="G280" t="str">
            <v>Macsteel Exports (Pty) Ltd</v>
          </cell>
          <cell r="H280" t="str">
            <v>One lot of valves</v>
          </cell>
          <cell r="I280" t="str">
            <v>EUR 181,423.00</v>
          </cell>
          <cell r="J280" t="str">
            <v>EUR</v>
          </cell>
          <cell r="K280">
            <v>181423</v>
          </cell>
          <cell r="L280">
            <v>9.5500000000000007</v>
          </cell>
          <cell r="M280">
            <v>1732589.6500000001</v>
          </cell>
          <cell r="N280">
            <v>0</v>
          </cell>
          <cell r="O280">
            <v>181423</v>
          </cell>
          <cell r="P280">
            <v>0</v>
          </cell>
          <cell r="Q280">
            <v>0</v>
          </cell>
          <cell r="R280">
            <v>0</v>
          </cell>
          <cell r="V280">
            <v>39253</v>
          </cell>
        </row>
        <row r="281">
          <cell r="B281" t="str">
            <v>599-0049</v>
          </cell>
          <cell r="D281" t="e">
            <v>#N/A</v>
          </cell>
          <cell r="E281" t="str">
            <v>A016</v>
          </cell>
          <cell r="G281" t="str">
            <v>Agricane Limited</v>
          </cell>
          <cell r="H281" t="str">
            <v>Infield Drainage design and Survey</v>
          </cell>
          <cell r="I281" t="str">
            <v>USD 193,421</v>
          </cell>
          <cell r="J281" t="str">
            <v>USD</v>
          </cell>
          <cell r="K281">
            <v>193421</v>
          </cell>
          <cell r="L281">
            <v>7.35</v>
          </cell>
          <cell r="M281">
            <v>1421644.3499999999</v>
          </cell>
          <cell r="N281">
            <v>0</v>
          </cell>
          <cell r="O281">
            <v>0</v>
          </cell>
          <cell r="P281">
            <v>0</v>
          </cell>
          <cell r="Q281">
            <v>193421</v>
          </cell>
          <cell r="R281">
            <v>0</v>
          </cell>
        </row>
        <row r="282">
          <cell r="B282" t="str">
            <v>599-0050</v>
          </cell>
          <cell r="D282" t="e">
            <v>#N/A</v>
          </cell>
          <cell r="E282" t="str">
            <v>E004</v>
          </cell>
          <cell r="G282" t="str">
            <v>ABB South Africa Pty Ltd</v>
          </cell>
          <cell r="H282" t="str">
            <v>MV Switch gear and Cabling</v>
          </cell>
          <cell r="I282" t="str">
            <v>ZAR 17,028,526.52</v>
          </cell>
          <cell r="J282" t="str">
            <v>ZAR</v>
          </cell>
          <cell r="K282">
            <v>17028526.52</v>
          </cell>
          <cell r="L282">
            <v>1</v>
          </cell>
          <cell r="M282">
            <v>17028526.52</v>
          </cell>
          <cell r="N282">
            <v>17028526.52</v>
          </cell>
          <cell r="O282">
            <v>0</v>
          </cell>
          <cell r="P282">
            <v>0</v>
          </cell>
          <cell r="Q282">
            <v>0</v>
          </cell>
          <cell r="R282">
            <v>0</v>
          </cell>
        </row>
        <row r="283">
          <cell r="B283" t="str">
            <v>599-0051</v>
          </cell>
          <cell r="D283" t="e">
            <v>#N/A</v>
          </cell>
          <cell r="E283" t="str">
            <v>P005</v>
          </cell>
          <cell r="G283" t="e">
            <v>#N/A</v>
          </cell>
          <cell r="H283" t="str">
            <v>Car Hire DEAUTHORISED - Closed</v>
          </cell>
          <cell r="I283" t="str">
            <v>USD 0.00</v>
          </cell>
          <cell r="J283" t="str">
            <v>USD</v>
          </cell>
          <cell r="K283">
            <v>0</v>
          </cell>
          <cell r="L283">
            <v>7.35</v>
          </cell>
          <cell r="M283">
            <v>0</v>
          </cell>
          <cell r="N283">
            <v>0</v>
          </cell>
          <cell r="O283">
            <v>0</v>
          </cell>
          <cell r="P283">
            <v>0</v>
          </cell>
          <cell r="Q283">
            <v>0</v>
          </cell>
          <cell r="R283">
            <v>0</v>
          </cell>
        </row>
        <row r="284">
          <cell r="B284" t="str">
            <v>599-0052</v>
          </cell>
          <cell r="D284" t="e">
            <v>#N/A</v>
          </cell>
          <cell r="E284" t="str">
            <v>M030</v>
          </cell>
          <cell r="G284" t="str">
            <v>Emineo Ltd</v>
          </cell>
          <cell r="H284" t="str">
            <v>Factory Process Design Fees</v>
          </cell>
          <cell r="I284" t="str">
            <v>USD 1147400</v>
          </cell>
          <cell r="J284" t="str">
            <v>USD</v>
          </cell>
          <cell r="K284">
            <v>1147400</v>
          </cell>
          <cell r="L284">
            <v>7.35</v>
          </cell>
          <cell r="M284">
            <v>8433390</v>
          </cell>
          <cell r="N284">
            <v>0</v>
          </cell>
          <cell r="O284">
            <v>0</v>
          </cell>
          <cell r="P284">
            <v>0</v>
          </cell>
          <cell r="Q284">
            <v>1147400</v>
          </cell>
          <cell r="R284">
            <v>0</v>
          </cell>
        </row>
        <row r="285">
          <cell r="B285" t="str">
            <v>599-0052</v>
          </cell>
          <cell r="D285" t="e">
            <v>#N/A</v>
          </cell>
          <cell r="E285" t="str">
            <v>M030</v>
          </cell>
          <cell r="G285" t="str">
            <v>Emineo Ltd</v>
          </cell>
          <cell r="H285" t="str">
            <v>Factory Process Design Disbursements</v>
          </cell>
          <cell r="I285" t="str">
            <v>USD 144,300</v>
          </cell>
          <cell r="J285" t="str">
            <v>USD</v>
          </cell>
          <cell r="K285">
            <v>144300</v>
          </cell>
          <cell r="L285">
            <v>7.35</v>
          </cell>
          <cell r="M285">
            <v>1060605</v>
          </cell>
          <cell r="N285">
            <v>0</v>
          </cell>
          <cell r="O285">
            <v>0</v>
          </cell>
          <cell r="P285">
            <v>0</v>
          </cell>
          <cell r="Q285">
            <v>144300</v>
          </cell>
          <cell r="R285">
            <v>0</v>
          </cell>
        </row>
        <row r="286">
          <cell r="B286" t="str">
            <v>599-0053</v>
          </cell>
          <cell r="D286" t="e">
            <v>#N/A</v>
          </cell>
          <cell r="E286" t="str">
            <v>P005</v>
          </cell>
          <cell r="G286" t="e">
            <v>#N/A</v>
          </cell>
          <cell r="H286" t="str">
            <v>Four Motor Vehicles</v>
          </cell>
          <cell r="I286" t="str">
            <v>USD 36,620.68</v>
          </cell>
          <cell r="J286" t="str">
            <v>USD</v>
          </cell>
          <cell r="K286">
            <v>36620.68</v>
          </cell>
          <cell r="L286">
            <v>7.35</v>
          </cell>
          <cell r="M286">
            <v>269161.99799999996</v>
          </cell>
          <cell r="N286">
            <v>0</v>
          </cell>
          <cell r="O286">
            <v>0</v>
          </cell>
          <cell r="P286">
            <v>0</v>
          </cell>
          <cell r="Q286">
            <v>36620.68</v>
          </cell>
          <cell r="R286">
            <v>0</v>
          </cell>
        </row>
        <row r="287">
          <cell r="B287" t="str">
            <v>599-0054</v>
          </cell>
          <cell r="C287" t="str">
            <v/>
          </cell>
          <cell r="D287">
            <v>39280</v>
          </cell>
          <cell r="E287" t="str">
            <v>M037</v>
          </cell>
          <cell r="F287" t="str">
            <v>Quetin Le Grange</v>
          </cell>
          <cell r="G287" t="str">
            <v>New Heights 579 (Pty) Ltd</v>
          </cell>
          <cell r="H287" t="str">
            <v>Support steelwork for the A-crystallisers</v>
          </cell>
          <cell r="I287" t="str">
            <v>ZAR 681,465.6</v>
          </cell>
          <cell r="J287" t="str">
            <v>ZAR</v>
          </cell>
          <cell r="K287">
            <v>681465.6</v>
          </cell>
          <cell r="L287">
            <v>1</v>
          </cell>
          <cell r="M287">
            <v>681465.6</v>
          </cell>
          <cell r="N287">
            <v>681465.6</v>
          </cell>
          <cell r="O287">
            <v>0</v>
          </cell>
          <cell r="P287">
            <v>0</v>
          </cell>
          <cell r="Q287">
            <v>0</v>
          </cell>
          <cell r="R287">
            <v>0</v>
          </cell>
          <cell r="U287">
            <v>39353</v>
          </cell>
        </row>
        <row r="288">
          <cell r="B288" t="str">
            <v>599-0054</v>
          </cell>
          <cell r="C288" t="str">
            <v/>
          </cell>
          <cell r="D288">
            <v>39280</v>
          </cell>
          <cell r="E288" t="str">
            <v>M037</v>
          </cell>
          <cell r="F288" t="str">
            <v>Quetin Le Grange</v>
          </cell>
          <cell r="G288" t="str">
            <v>New Heights 579 (Pty) Ltd</v>
          </cell>
          <cell r="H288" t="str">
            <v>Support steelwork for the A-Continuos Vacuum Pan (CVP-A)</v>
          </cell>
          <cell r="I288" t="str">
            <v>ZAR 1,316,250.00</v>
          </cell>
          <cell r="J288" t="str">
            <v>ZAR</v>
          </cell>
          <cell r="K288">
            <v>1316250</v>
          </cell>
          <cell r="L288">
            <v>1</v>
          </cell>
          <cell r="M288">
            <v>1316250</v>
          </cell>
          <cell r="N288">
            <v>1316250</v>
          </cell>
          <cell r="O288">
            <v>0</v>
          </cell>
          <cell r="P288">
            <v>0</v>
          </cell>
          <cell r="Q288">
            <v>0</v>
          </cell>
          <cell r="R288">
            <v>0</v>
          </cell>
          <cell r="U288">
            <v>39353</v>
          </cell>
        </row>
        <row r="289">
          <cell r="B289" t="str">
            <v>599-0054</v>
          </cell>
          <cell r="C289" t="str">
            <v/>
          </cell>
          <cell r="D289">
            <v>39280</v>
          </cell>
          <cell r="E289" t="str">
            <v>M037</v>
          </cell>
          <cell r="F289" t="str">
            <v>Quetin Le Grange</v>
          </cell>
          <cell r="G289" t="str">
            <v>New Heights 579 (Pty) Ltd</v>
          </cell>
          <cell r="H289" t="str">
            <v>Support steelwork for the C-continuos Vacuum Pan (CVP-C)</v>
          </cell>
          <cell r="I289" t="str">
            <v>ZAR 1,070,550.00</v>
          </cell>
          <cell r="J289" t="str">
            <v>ZAR</v>
          </cell>
          <cell r="K289">
            <v>1070550</v>
          </cell>
          <cell r="L289">
            <v>1</v>
          </cell>
          <cell r="M289">
            <v>1070550</v>
          </cell>
          <cell r="N289">
            <v>1070550</v>
          </cell>
          <cell r="O289">
            <v>0</v>
          </cell>
          <cell r="P289">
            <v>0</v>
          </cell>
          <cell r="Q289">
            <v>0</v>
          </cell>
          <cell r="R289">
            <v>0</v>
          </cell>
          <cell r="U289">
            <v>39353</v>
          </cell>
        </row>
        <row r="290">
          <cell r="B290" t="str">
            <v>599-0054</v>
          </cell>
          <cell r="C290" t="str">
            <v/>
          </cell>
          <cell r="D290">
            <v>39280</v>
          </cell>
          <cell r="E290" t="str">
            <v>M037</v>
          </cell>
          <cell r="F290" t="str">
            <v>Quetin Le Grange</v>
          </cell>
          <cell r="G290" t="str">
            <v>New Heights 579 (Pty) Ltd</v>
          </cell>
          <cell r="H290" t="str">
            <v>Road-Transport for DDU delivery to site, Nakambala, Zambia</v>
          </cell>
          <cell r="I290" t="str">
            <v>ZAR 304,000.00</v>
          </cell>
          <cell r="J290" t="str">
            <v>ZAR</v>
          </cell>
          <cell r="K290">
            <v>304000</v>
          </cell>
          <cell r="L290">
            <v>1</v>
          </cell>
          <cell r="M290">
            <v>304000</v>
          </cell>
          <cell r="N290">
            <v>304000</v>
          </cell>
          <cell r="O290">
            <v>0</v>
          </cell>
          <cell r="P290">
            <v>0</v>
          </cell>
          <cell r="Q290">
            <v>0</v>
          </cell>
          <cell r="R290">
            <v>0</v>
          </cell>
          <cell r="U290">
            <v>39353</v>
          </cell>
        </row>
        <row r="291">
          <cell r="B291" t="str">
            <v>599-0054</v>
          </cell>
          <cell r="C291" t="str">
            <v>A1</v>
          </cell>
          <cell r="D291">
            <v>39379</v>
          </cell>
          <cell r="E291" t="str">
            <v>M037</v>
          </cell>
          <cell r="F291" t="str">
            <v>Quetin Le Grange</v>
          </cell>
          <cell r="G291" t="str">
            <v>New Heights 579 (Pty) Ltd</v>
          </cell>
          <cell r="H291" t="str">
            <v>Foundations bolts for the support structure of the A-Crystallisers</v>
          </cell>
          <cell r="I291" t="str">
            <v>ZAR 19,200.00</v>
          </cell>
          <cell r="J291" t="str">
            <v>ZAR</v>
          </cell>
          <cell r="K291">
            <v>19200</v>
          </cell>
          <cell r="L291">
            <v>1</v>
          </cell>
          <cell r="M291">
            <v>19200</v>
          </cell>
          <cell r="N291">
            <v>19200</v>
          </cell>
          <cell r="O291">
            <v>0</v>
          </cell>
          <cell r="P291">
            <v>0</v>
          </cell>
          <cell r="Q291">
            <v>0</v>
          </cell>
          <cell r="R291">
            <v>0</v>
          </cell>
          <cell r="U291">
            <v>39381</v>
          </cell>
        </row>
        <row r="292">
          <cell r="B292" t="str">
            <v>599-0054</v>
          </cell>
          <cell r="C292" t="str">
            <v>A1</v>
          </cell>
          <cell r="D292">
            <v>39379</v>
          </cell>
          <cell r="E292" t="str">
            <v>M037</v>
          </cell>
          <cell r="F292" t="str">
            <v>Quetin Le Grange</v>
          </cell>
          <cell r="G292" t="str">
            <v>New Heights 579 (Pty) Ltd</v>
          </cell>
          <cell r="H292" t="str">
            <v>Foundations bolts for the support structure of the CVP-A</v>
          </cell>
          <cell r="I292" t="str">
            <v>ZAR 45,360.00</v>
          </cell>
          <cell r="J292" t="str">
            <v>ZAR</v>
          </cell>
          <cell r="K292">
            <v>45360</v>
          </cell>
          <cell r="L292">
            <v>1</v>
          </cell>
          <cell r="M292">
            <v>45360</v>
          </cell>
          <cell r="N292">
            <v>45360</v>
          </cell>
          <cell r="O292">
            <v>0</v>
          </cell>
          <cell r="P292">
            <v>0</v>
          </cell>
          <cell r="Q292">
            <v>0</v>
          </cell>
          <cell r="R292">
            <v>0</v>
          </cell>
          <cell r="U292">
            <v>39381</v>
          </cell>
        </row>
        <row r="293">
          <cell r="B293" t="str">
            <v>599-0054</v>
          </cell>
          <cell r="C293" t="str">
            <v>A1</v>
          </cell>
          <cell r="D293">
            <v>39379</v>
          </cell>
          <cell r="E293" t="str">
            <v>M037</v>
          </cell>
          <cell r="F293" t="str">
            <v>Quetin Le Grange</v>
          </cell>
          <cell r="G293" t="str">
            <v>New Heights 579 (Pty) Ltd</v>
          </cell>
          <cell r="H293" t="str">
            <v>Foundations bolts for the support structure of the CVP-C</v>
          </cell>
          <cell r="I293" t="str">
            <v>ZAR 28,800.00</v>
          </cell>
          <cell r="J293" t="str">
            <v>ZAR</v>
          </cell>
          <cell r="K293">
            <v>28800</v>
          </cell>
          <cell r="L293">
            <v>1</v>
          </cell>
          <cell r="M293">
            <v>28800</v>
          </cell>
          <cell r="N293">
            <v>28800</v>
          </cell>
          <cell r="O293">
            <v>0</v>
          </cell>
          <cell r="P293">
            <v>0</v>
          </cell>
          <cell r="Q293">
            <v>0</v>
          </cell>
          <cell r="R293">
            <v>0</v>
          </cell>
          <cell r="U293">
            <v>39381</v>
          </cell>
        </row>
        <row r="294">
          <cell r="B294" t="str">
            <v>599-0054</v>
          </cell>
          <cell r="C294" t="str">
            <v>A1</v>
          </cell>
          <cell r="D294">
            <v>39379</v>
          </cell>
          <cell r="E294" t="str">
            <v>M037</v>
          </cell>
          <cell r="F294" t="str">
            <v>Quetin Le Grange</v>
          </cell>
          <cell r="G294" t="str">
            <v>New Heights 579 (Pty) Ltd</v>
          </cell>
          <cell r="H294" t="str">
            <v>Bolts, nuts and washers, cadium plated</v>
          </cell>
          <cell r="I294" t="str">
            <v>ZAR 85,654.40</v>
          </cell>
          <cell r="J294" t="str">
            <v>ZAR</v>
          </cell>
          <cell r="K294">
            <v>85654.399999999994</v>
          </cell>
          <cell r="L294">
            <v>1</v>
          </cell>
          <cell r="M294">
            <v>85654.399999999994</v>
          </cell>
          <cell r="N294">
            <v>85654.399999999994</v>
          </cell>
          <cell r="O294">
            <v>0</v>
          </cell>
          <cell r="P294">
            <v>0</v>
          </cell>
          <cell r="Q294">
            <v>0</v>
          </cell>
          <cell r="R294">
            <v>0</v>
          </cell>
          <cell r="U294">
            <v>39381</v>
          </cell>
        </row>
        <row r="295">
          <cell r="B295" t="str">
            <v>599-0054</v>
          </cell>
          <cell r="C295" t="str">
            <v>A1</v>
          </cell>
          <cell r="D295">
            <v>39379</v>
          </cell>
          <cell r="E295" t="str">
            <v>M037</v>
          </cell>
          <cell r="F295" t="str">
            <v>Quetin Le Grange</v>
          </cell>
          <cell r="G295" t="str">
            <v>New Heights 579 (Pty) Ltd</v>
          </cell>
          <cell r="H295" t="str">
            <v>Value of Amendment No.1</v>
          </cell>
          <cell r="I295" t="str">
            <v>ZAR 179,014.40</v>
          </cell>
          <cell r="J295" t="str">
            <v>ZAR</v>
          </cell>
          <cell r="K295">
            <v>179014.39999999999</v>
          </cell>
          <cell r="L295">
            <v>1</v>
          </cell>
          <cell r="M295">
            <v>179014.39999999999</v>
          </cell>
          <cell r="N295">
            <v>179014.39999999999</v>
          </cell>
          <cell r="O295">
            <v>0</v>
          </cell>
          <cell r="P295">
            <v>0</v>
          </cell>
          <cell r="Q295">
            <v>0</v>
          </cell>
          <cell r="R295">
            <v>0</v>
          </cell>
          <cell r="U295">
            <v>39381</v>
          </cell>
        </row>
        <row r="296">
          <cell r="B296" t="str">
            <v>599-0055</v>
          </cell>
          <cell r="C296" t="str">
            <v/>
          </cell>
          <cell r="D296">
            <v>39293</v>
          </cell>
          <cell r="E296" t="str">
            <v>M036-1</v>
          </cell>
          <cell r="F296" t="str">
            <v>Mike Reynolds</v>
          </cell>
          <cell r="G296" t="str">
            <v>African Privity Investments (Pty) Ltd</v>
          </cell>
          <cell r="H296" t="str">
            <v>One continuous vacuum pan (CVP-A), as per the mechanical engineering design by fletcher smith</v>
          </cell>
          <cell r="I296" t="str">
            <v>ZAR 3,795,000.00</v>
          </cell>
          <cell r="J296" t="str">
            <v>ZAR</v>
          </cell>
          <cell r="K296">
            <v>3795000</v>
          </cell>
          <cell r="L296">
            <v>1</v>
          </cell>
          <cell r="M296">
            <v>3795000</v>
          </cell>
          <cell r="N296">
            <v>3795000</v>
          </cell>
          <cell r="O296">
            <v>0</v>
          </cell>
          <cell r="P296">
            <v>0</v>
          </cell>
          <cell r="Q296">
            <v>0</v>
          </cell>
          <cell r="R296">
            <v>0</v>
          </cell>
          <cell r="V296">
            <v>39386</v>
          </cell>
        </row>
        <row r="297">
          <cell r="B297" t="str">
            <v>599-0055</v>
          </cell>
          <cell r="C297" t="str">
            <v/>
          </cell>
          <cell r="D297">
            <v>39293</v>
          </cell>
          <cell r="E297" t="str">
            <v>M036-1</v>
          </cell>
          <cell r="F297" t="str">
            <v>Mike Reynolds</v>
          </cell>
          <cell r="G297" t="str">
            <v>African Privity Investments (Pty) Ltd</v>
          </cell>
          <cell r="H297" t="str">
            <v xml:space="preserve">Road- Transport to Nakambala, Mazabuka , Zambia </v>
          </cell>
          <cell r="I297" t="str">
            <v>ZAR 514,000.00</v>
          </cell>
          <cell r="J297" t="str">
            <v>ZAR</v>
          </cell>
          <cell r="K297">
            <v>514000</v>
          </cell>
          <cell r="L297">
            <v>1</v>
          </cell>
          <cell r="M297">
            <v>514000</v>
          </cell>
          <cell r="N297">
            <v>514000</v>
          </cell>
          <cell r="O297">
            <v>0</v>
          </cell>
          <cell r="P297">
            <v>0</v>
          </cell>
          <cell r="Q297">
            <v>0</v>
          </cell>
          <cell r="R297">
            <v>0</v>
          </cell>
          <cell r="V297">
            <v>39386</v>
          </cell>
        </row>
        <row r="298">
          <cell r="B298" t="str">
            <v>599-0055</v>
          </cell>
          <cell r="C298" t="str">
            <v/>
          </cell>
          <cell r="D298">
            <v>39293</v>
          </cell>
          <cell r="E298" t="str">
            <v>M036-1</v>
          </cell>
          <cell r="F298" t="str">
            <v>Mike Reynolds</v>
          </cell>
          <cell r="G298" t="str">
            <v>African Privity Investments (Pty) Ltd</v>
          </cell>
          <cell r="H298" t="str">
            <v>Drilling additional set of the tube-plates for one CVP-C see 599-440</v>
          </cell>
          <cell r="I298" t="str">
            <v>ZAR 0.00</v>
          </cell>
          <cell r="J298" t="str">
            <v>ZAR</v>
          </cell>
          <cell r="K298">
            <v>0</v>
          </cell>
          <cell r="L298">
            <v>1</v>
          </cell>
          <cell r="M298">
            <v>0</v>
          </cell>
          <cell r="N298">
            <v>0</v>
          </cell>
          <cell r="O298">
            <v>0</v>
          </cell>
          <cell r="P298">
            <v>0</v>
          </cell>
          <cell r="Q298">
            <v>0</v>
          </cell>
          <cell r="R298">
            <v>0</v>
          </cell>
          <cell r="V298">
            <v>39386</v>
          </cell>
        </row>
        <row r="299">
          <cell r="B299" t="str">
            <v>599-0056</v>
          </cell>
          <cell r="C299" t="str">
            <v/>
          </cell>
          <cell r="D299">
            <v>39293</v>
          </cell>
          <cell r="E299" t="str">
            <v>M036-2</v>
          </cell>
          <cell r="F299" t="str">
            <v>Toni Torino</v>
          </cell>
          <cell r="G299" t="str">
            <v>Elma Engineering Services (Pty) Ltd</v>
          </cell>
          <cell r="H299" t="str">
            <v>One continuous vacuum pan (CVP-C), as per the mechanical engineering design by fletcher smith (Closed see 599-183)</v>
          </cell>
          <cell r="I299" t="str">
            <v>ZAR 1,665,916.02</v>
          </cell>
          <cell r="J299" t="str">
            <v>ZAR</v>
          </cell>
          <cell r="K299">
            <v>1665916.02</v>
          </cell>
          <cell r="L299">
            <v>1</v>
          </cell>
          <cell r="M299">
            <v>1665916.02</v>
          </cell>
          <cell r="N299">
            <v>1665916.02</v>
          </cell>
          <cell r="O299">
            <v>0</v>
          </cell>
          <cell r="P299">
            <v>0</v>
          </cell>
          <cell r="Q299">
            <v>0</v>
          </cell>
          <cell r="R299">
            <v>0</v>
          </cell>
          <cell r="V299">
            <v>39402</v>
          </cell>
        </row>
        <row r="300">
          <cell r="B300" t="str">
            <v>599-0057</v>
          </cell>
          <cell r="C300" t="str">
            <v/>
          </cell>
          <cell r="D300">
            <v>39290</v>
          </cell>
          <cell r="E300" t="str">
            <v>M012-0</v>
          </cell>
          <cell r="F300" t="str">
            <v>Hubert Raffray</v>
          </cell>
          <cell r="G300" t="str">
            <v>Forges Tardieu Ltd</v>
          </cell>
          <cell r="H300" t="str">
            <v>Two third effect evaporators, reference A3 and B3</v>
          </cell>
          <cell r="I300" t="str">
            <v>USD 699,200.00</v>
          </cell>
          <cell r="J300" t="str">
            <v>USD</v>
          </cell>
          <cell r="K300">
            <v>699200</v>
          </cell>
          <cell r="L300">
            <v>7.35</v>
          </cell>
          <cell r="M300">
            <v>5139120</v>
          </cell>
          <cell r="N300">
            <v>0</v>
          </cell>
          <cell r="O300">
            <v>0</v>
          </cell>
          <cell r="P300">
            <v>0</v>
          </cell>
          <cell r="Q300">
            <v>699200</v>
          </cell>
          <cell r="R300">
            <v>0</v>
          </cell>
          <cell r="V300">
            <v>39393</v>
          </cell>
        </row>
        <row r="301">
          <cell r="B301" t="str">
            <v>599-0058</v>
          </cell>
          <cell r="D301" t="e">
            <v>#N/A</v>
          </cell>
          <cell r="E301" t="str">
            <v>P005</v>
          </cell>
          <cell r="G301" t="str">
            <v>Garlicke and Bousefield</v>
          </cell>
          <cell r="H301" t="str">
            <v xml:space="preserve">Legal Fees DEAUTHORISED </v>
          </cell>
          <cell r="I301" t="str">
            <v>ZAR 63,575</v>
          </cell>
          <cell r="J301" t="str">
            <v>ZAR</v>
          </cell>
          <cell r="K301">
            <v>63575</v>
          </cell>
          <cell r="L301">
            <v>1</v>
          </cell>
          <cell r="M301">
            <v>63575</v>
          </cell>
          <cell r="N301">
            <v>63575</v>
          </cell>
          <cell r="O301">
            <v>0</v>
          </cell>
          <cell r="P301">
            <v>0</v>
          </cell>
          <cell r="Q301">
            <v>0</v>
          </cell>
          <cell r="R301">
            <v>0</v>
          </cell>
        </row>
        <row r="302">
          <cell r="B302" t="str">
            <v>599-0059</v>
          </cell>
          <cell r="C302" t="str">
            <v/>
          </cell>
          <cell r="D302">
            <v>39289</v>
          </cell>
          <cell r="E302" t="str">
            <v>I001</v>
          </cell>
          <cell r="F302" t="str">
            <v>Wayne Bursey</v>
          </cell>
          <cell r="G302" t="str">
            <v>Siemens Limited</v>
          </cell>
          <cell r="H302" t="str">
            <v>SIMATIC PCS7 OS SERVER</v>
          </cell>
          <cell r="I302" t="str">
            <v>ZAR 60,939.20</v>
          </cell>
          <cell r="J302" t="str">
            <v>ZAR</v>
          </cell>
          <cell r="K302">
            <v>60939.199999999997</v>
          </cell>
          <cell r="L302">
            <v>1</v>
          </cell>
          <cell r="M302">
            <v>60939.199999999997</v>
          </cell>
          <cell r="N302">
            <v>60939.199999999997</v>
          </cell>
          <cell r="O302">
            <v>0</v>
          </cell>
          <cell r="P302">
            <v>0</v>
          </cell>
          <cell r="Q302">
            <v>0</v>
          </cell>
          <cell r="R302">
            <v>0</v>
          </cell>
          <cell r="V302">
            <v>39332</v>
          </cell>
        </row>
        <row r="303">
          <cell r="B303" t="str">
            <v>599-0059</v>
          </cell>
          <cell r="C303" t="str">
            <v/>
          </cell>
          <cell r="D303">
            <v>39289</v>
          </cell>
          <cell r="E303" t="str">
            <v>I001</v>
          </cell>
          <cell r="F303" t="str">
            <v>Wayne Bursey</v>
          </cell>
          <cell r="G303" t="str">
            <v>Siemens Limited</v>
          </cell>
          <cell r="H303" t="str">
            <v xml:space="preserve">SIMATIC PCS7, SOFTWARE CLIENT V7.0 FLOATING LICENSE </v>
          </cell>
          <cell r="I303" t="str">
            <v>ZAR 23,695.02</v>
          </cell>
          <cell r="J303" t="str">
            <v>ZAR</v>
          </cell>
          <cell r="K303">
            <v>23695.02</v>
          </cell>
          <cell r="L303">
            <v>1</v>
          </cell>
          <cell r="M303">
            <v>23695.02</v>
          </cell>
          <cell r="N303">
            <v>23695.02</v>
          </cell>
          <cell r="O303">
            <v>0</v>
          </cell>
          <cell r="P303">
            <v>0</v>
          </cell>
          <cell r="Q303">
            <v>0</v>
          </cell>
          <cell r="R303">
            <v>0</v>
          </cell>
          <cell r="V303">
            <v>39332</v>
          </cell>
        </row>
        <row r="304">
          <cell r="B304" t="str">
            <v>599-0059</v>
          </cell>
          <cell r="C304" t="str">
            <v/>
          </cell>
          <cell r="D304">
            <v>39289</v>
          </cell>
          <cell r="E304" t="str">
            <v>I001</v>
          </cell>
          <cell r="F304" t="str">
            <v>Wayne Bursey</v>
          </cell>
          <cell r="G304" t="str">
            <v>Siemens Limited</v>
          </cell>
          <cell r="H304" t="str">
            <v xml:space="preserve">SIMATIC PCS7 REDUNDANT TERMINAL BUS ADAPTER PACKAGE 2 X INTEL PCI NETWORK CARD RJ 45 10/100/100 BIT </v>
          </cell>
          <cell r="I304" t="str">
            <v>ZAR 5,719.92</v>
          </cell>
          <cell r="J304" t="str">
            <v>ZAR</v>
          </cell>
          <cell r="K304">
            <v>5719.92</v>
          </cell>
          <cell r="L304">
            <v>1</v>
          </cell>
          <cell r="M304">
            <v>5719.92</v>
          </cell>
          <cell r="N304">
            <v>5719.92</v>
          </cell>
          <cell r="O304">
            <v>0</v>
          </cell>
          <cell r="P304">
            <v>0</v>
          </cell>
          <cell r="Q304">
            <v>0</v>
          </cell>
          <cell r="R304">
            <v>0</v>
          </cell>
          <cell r="V304">
            <v>39332</v>
          </cell>
        </row>
        <row r="305">
          <cell r="B305" t="str">
            <v>599-0059</v>
          </cell>
          <cell r="C305" t="str">
            <v/>
          </cell>
          <cell r="D305">
            <v>39289</v>
          </cell>
          <cell r="E305" t="str">
            <v>I001</v>
          </cell>
          <cell r="F305" t="str">
            <v>Wayne Bursey</v>
          </cell>
          <cell r="G305" t="str">
            <v>Siemens Limited</v>
          </cell>
          <cell r="H305" t="str">
            <v>SIMATIC PC KEYBOARD GERMAN / INTERNATIONAL USB INTERFACE</v>
          </cell>
          <cell r="I305" t="str">
            <v>ZAR 738.85</v>
          </cell>
          <cell r="J305" t="str">
            <v>ZAR</v>
          </cell>
          <cell r="K305">
            <v>738.85</v>
          </cell>
          <cell r="L305">
            <v>1</v>
          </cell>
          <cell r="M305">
            <v>738.85</v>
          </cell>
          <cell r="N305">
            <v>738.85</v>
          </cell>
          <cell r="O305">
            <v>0</v>
          </cell>
          <cell r="P305">
            <v>0</v>
          </cell>
          <cell r="Q305">
            <v>0</v>
          </cell>
          <cell r="R305">
            <v>0</v>
          </cell>
          <cell r="V305">
            <v>39332</v>
          </cell>
        </row>
        <row r="306">
          <cell r="B306" t="str">
            <v>599-0059</v>
          </cell>
          <cell r="C306" t="str">
            <v/>
          </cell>
          <cell r="D306">
            <v>39289</v>
          </cell>
          <cell r="E306" t="str">
            <v>I001</v>
          </cell>
          <cell r="F306" t="str">
            <v>Wayne Bursey</v>
          </cell>
          <cell r="G306" t="str">
            <v>Siemens Limited</v>
          </cell>
          <cell r="H306" t="str">
            <v>Monitor LCD 24'' SCENICVIEW P24-1W</v>
          </cell>
          <cell r="I306" t="str">
            <v>ZAR 0.00</v>
          </cell>
          <cell r="J306" t="str">
            <v>ZAR</v>
          </cell>
          <cell r="K306">
            <v>0</v>
          </cell>
          <cell r="L306">
            <v>1</v>
          </cell>
          <cell r="M306">
            <v>0</v>
          </cell>
          <cell r="N306">
            <v>0</v>
          </cell>
          <cell r="O306">
            <v>0</v>
          </cell>
          <cell r="P306">
            <v>0</v>
          </cell>
          <cell r="Q306">
            <v>0</v>
          </cell>
          <cell r="R306">
            <v>0</v>
          </cell>
          <cell r="V306">
            <v>39332</v>
          </cell>
        </row>
        <row r="307">
          <cell r="B307" t="str">
            <v>599-0059</v>
          </cell>
          <cell r="C307" t="str">
            <v/>
          </cell>
          <cell r="D307">
            <v>39289</v>
          </cell>
          <cell r="E307" t="str">
            <v>I001</v>
          </cell>
          <cell r="F307" t="str">
            <v>Wayne Bursey</v>
          </cell>
          <cell r="G307" t="str">
            <v>Siemens Limited</v>
          </cell>
          <cell r="H307" t="str">
            <v>Monitor LCD 24'' SCENICVIEW P20-2 P</v>
          </cell>
          <cell r="I307" t="str">
            <v>ZAR 0.00</v>
          </cell>
          <cell r="J307" t="str">
            <v>ZAR</v>
          </cell>
          <cell r="K307">
            <v>0</v>
          </cell>
          <cell r="L307">
            <v>1</v>
          </cell>
          <cell r="M307">
            <v>0</v>
          </cell>
          <cell r="N307">
            <v>0</v>
          </cell>
          <cell r="O307">
            <v>0</v>
          </cell>
          <cell r="P307">
            <v>0</v>
          </cell>
          <cell r="Q307">
            <v>0</v>
          </cell>
          <cell r="R307">
            <v>0</v>
          </cell>
          <cell r="V307">
            <v>39332</v>
          </cell>
        </row>
        <row r="308">
          <cell r="B308" t="str">
            <v>599-0059</v>
          </cell>
          <cell r="C308" t="str">
            <v/>
          </cell>
          <cell r="D308">
            <v>39289</v>
          </cell>
          <cell r="E308" t="str">
            <v>I001</v>
          </cell>
          <cell r="F308" t="str">
            <v>Wayne Bursey</v>
          </cell>
          <cell r="G308" t="str">
            <v>Siemens Limited</v>
          </cell>
          <cell r="H308" t="str">
            <v>Monitor LCD 24'' SCENICVIEW P17-2</v>
          </cell>
          <cell r="I308" t="str">
            <v>ZAR 2,939.47</v>
          </cell>
          <cell r="J308" t="str">
            <v>ZAR</v>
          </cell>
          <cell r="K308">
            <v>2939.47</v>
          </cell>
          <cell r="L308">
            <v>1</v>
          </cell>
          <cell r="M308">
            <v>2939.47</v>
          </cell>
          <cell r="N308">
            <v>2939.47</v>
          </cell>
          <cell r="O308">
            <v>0</v>
          </cell>
          <cell r="P308">
            <v>0</v>
          </cell>
          <cell r="Q308">
            <v>0</v>
          </cell>
          <cell r="R308">
            <v>0</v>
          </cell>
          <cell r="V308">
            <v>39289</v>
          </cell>
        </row>
        <row r="309">
          <cell r="B309" t="str">
            <v>599-0059</v>
          </cell>
          <cell r="C309" t="str">
            <v/>
          </cell>
          <cell r="D309">
            <v>39289</v>
          </cell>
          <cell r="E309" t="str">
            <v>I001</v>
          </cell>
          <cell r="F309" t="str">
            <v>Wayne Bursey</v>
          </cell>
          <cell r="G309" t="str">
            <v>Siemens Limited</v>
          </cell>
          <cell r="H309" t="str">
            <v>SIMATIC PC, Spare PARTREMOVABLE DRIVE FRAME SATA; FOR RACK PC IL 43, FOR RACK PC 840 V2</v>
          </cell>
          <cell r="I309" t="str">
            <v>ZAR 2,216.00</v>
          </cell>
          <cell r="J309" t="str">
            <v>ZAR</v>
          </cell>
          <cell r="K309">
            <v>2216</v>
          </cell>
          <cell r="L309">
            <v>1</v>
          </cell>
          <cell r="M309">
            <v>2216</v>
          </cell>
          <cell r="N309">
            <v>2216</v>
          </cell>
          <cell r="O309">
            <v>0</v>
          </cell>
          <cell r="P309">
            <v>0</v>
          </cell>
          <cell r="Q309">
            <v>0</v>
          </cell>
          <cell r="R309">
            <v>0</v>
          </cell>
          <cell r="V309">
            <v>39289</v>
          </cell>
        </row>
        <row r="310">
          <cell r="B310" t="str">
            <v>599-0060</v>
          </cell>
          <cell r="D310" t="e">
            <v>#N/A</v>
          </cell>
          <cell r="E310" t="str">
            <v>M002</v>
          </cell>
          <cell r="G310" t="str">
            <v>Alstom John Thompson</v>
          </cell>
          <cell r="H310" t="str">
            <v>Boiler 5 Upgrade (Incl CVCO 14 and 22)</v>
          </cell>
          <cell r="I310" t="str">
            <v>ZAR 17,614,919</v>
          </cell>
          <cell r="J310" t="str">
            <v>ZAR</v>
          </cell>
          <cell r="K310">
            <v>17614919</v>
          </cell>
          <cell r="L310">
            <v>1</v>
          </cell>
          <cell r="M310">
            <v>17614919</v>
          </cell>
          <cell r="N310">
            <v>17614919</v>
          </cell>
          <cell r="O310">
            <v>0</v>
          </cell>
          <cell r="P310">
            <v>0</v>
          </cell>
          <cell r="Q310">
            <v>0</v>
          </cell>
          <cell r="R310">
            <v>0</v>
          </cell>
        </row>
        <row r="311">
          <cell r="B311" t="str">
            <v>599-0061</v>
          </cell>
          <cell r="C311" t="str">
            <v/>
          </cell>
          <cell r="D311">
            <v>39274</v>
          </cell>
          <cell r="E311" t="str">
            <v>M020</v>
          </cell>
          <cell r="F311" t="str">
            <v>Bernard Couteaux</v>
          </cell>
          <cell r="G311" t="str">
            <v>N.V. De Smet S.A Engineers &amp; Contractors</v>
          </cell>
          <cell r="H311" t="str">
            <v>One De Smet Continous Diffusion Plant, Type TA80C, nominal capacity 350 MTCH/ 8,400 MTCD on an ex works basis.</v>
          </cell>
          <cell r="I311" t="str">
            <v>EUR 2,370,000.00</v>
          </cell>
          <cell r="J311" t="str">
            <v>EUR</v>
          </cell>
          <cell r="K311">
            <v>2370000</v>
          </cell>
          <cell r="L311">
            <v>9.5500000000000007</v>
          </cell>
          <cell r="M311">
            <v>22633500</v>
          </cell>
          <cell r="N311">
            <v>0</v>
          </cell>
          <cell r="O311">
            <v>2370000</v>
          </cell>
          <cell r="P311">
            <v>0</v>
          </cell>
          <cell r="Q311">
            <v>0</v>
          </cell>
          <cell r="R311">
            <v>0</v>
          </cell>
          <cell r="U311">
            <v>39569</v>
          </cell>
        </row>
        <row r="312">
          <cell r="B312" t="str">
            <v>599-0061</v>
          </cell>
          <cell r="C312" t="str">
            <v/>
          </cell>
          <cell r="D312">
            <v>39274</v>
          </cell>
          <cell r="E312" t="str">
            <v>M020</v>
          </cell>
          <cell r="F312" t="str">
            <v>Bernard Couteaux</v>
          </cell>
          <cell r="G312" t="str">
            <v>N.V. De Smet S.A Engineers &amp; Contractors</v>
          </cell>
          <cell r="H312" t="str">
            <v>Shipment and overland transport to site, Nakambala, Zambia</v>
          </cell>
          <cell r="I312" t="str">
            <v>EUR 66,000.00</v>
          </cell>
          <cell r="J312" t="str">
            <v>EUR</v>
          </cell>
          <cell r="K312">
            <v>66000</v>
          </cell>
          <cell r="L312">
            <v>9.5500000000000007</v>
          </cell>
          <cell r="M312">
            <v>630300</v>
          </cell>
          <cell r="N312">
            <v>0</v>
          </cell>
          <cell r="O312">
            <v>66000</v>
          </cell>
          <cell r="P312">
            <v>0</v>
          </cell>
          <cell r="Q312">
            <v>0</v>
          </cell>
          <cell r="R312">
            <v>0</v>
          </cell>
          <cell r="U312">
            <v>39569</v>
          </cell>
        </row>
        <row r="313">
          <cell r="B313" t="str">
            <v>599-0061</v>
          </cell>
          <cell r="C313" t="str">
            <v/>
          </cell>
          <cell r="D313">
            <v>39274</v>
          </cell>
          <cell r="E313" t="str">
            <v>M020</v>
          </cell>
          <cell r="F313" t="str">
            <v>Bernard Couteaux</v>
          </cell>
          <cell r="G313" t="str">
            <v>N.V. De Smet S.A Engineers &amp; Contractors</v>
          </cell>
          <cell r="H313" t="str">
            <v>Site erection labour and supervision, excluding accommodation</v>
          </cell>
          <cell r="I313" t="str">
            <v>EUR 30,000</v>
          </cell>
          <cell r="J313" t="str">
            <v>EUR</v>
          </cell>
          <cell r="K313">
            <v>30000</v>
          </cell>
          <cell r="L313">
            <v>9.5500000000000007</v>
          </cell>
          <cell r="M313">
            <v>286500</v>
          </cell>
          <cell r="N313">
            <v>0</v>
          </cell>
          <cell r="O313">
            <v>30000</v>
          </cell>
          <cell r="P313">
            <v>0</v>
          </cell>
          <cell r="Q313">
            <v>0</v>
          </cell>
          <cell r="R313">
            <v>0</v>
          </cell>
          <cell r="U313">
            <v>39569</v>
          </cell>
        </row>
        <row r="314">
          <cell r="B314" t="str">
            <v>599-0062</v>
          </cell>
          <cell r="D314" t="e">
            <v>#N/A</v>
          </cell>
          <cell r="E314" t="str">
            <v>M011</v>
          </cell>
          <cell r="F314" t="str">
            <v>Warren H. Hollingsworth</v>
          </cell>
          <cell r="G314" t="str">
            <v>Hi-Tech Pressure Engineering (Pty) Ltd.</v>
          </cell>
          <cell r="H314" t="str">
            <v>Hilo Unloaders - Replaced by 599-121</v>
          </cell>
          <cell r="I314" t="str">
            <v>ZAR 0.00</v>
          </cell>
          <cell r="J314" t="str">
            <v>ZAR</v>
          </cell>
          <cell r="K314">
            <v>0</v>
          </cell>
          <cell r="L314">
            <v>1</v>
          </cell>
          <cell r="M314">
            <v>0</v>
          </cell>
          <cell r="N314">
            <v>0</v>
          </cell>
          <cell r="O314">
            <v>0</v>
          </cell>
          <cell r="P314">
            <v>0</v>
          </cell>
          <cell r="Q314">
            <v>0</v>
          </cell>
          <cell r="R314">
            <v>0</v>
          </cell>
        </row>
        <row r="315">
          <cell r="B315" t="str">
            <v>599-0063</v>
          </cell>
          <cell r="C315" t="str">
            <v/>
          </cell>
          <cell r="D315">
            <v>39281</v>
          </cell>
          <cell r="E315" t="str">
            <v>M032-1</v>
          </cell>
          <cell r="F315" t="str">
            <v>Joel Harel</v>
          </cell>
          <cell r="G315" t="str">
            <v>Emineo Ltd</v>
          </cell>
          <cell r="H315" t="str">
            <v>Four Welding machine, 400A</v>
          </cell>
          <cell r="I315" t="str">
            <v>ZAR 65,882.35</v>
          </cell>
          <cell r="J315" t="str">
            <v>ZAR</v>
          </cell>
          <cell r="K315">
            <v>65882.350000000006</v>
          </cell>
          <cell r="L315">
            <v>1</v>
          </cell>
          <cell r="M315">
            <v>65882.350000000006</v>
          </cell>
          <cell r="N315">
            <v>65882.350000000006</v>
          </cell>
          <cell r="O315">
            <v>0</v>
          </cell>
          <cell r="P315">
            <v>0</v>
          </cell>
          <cell r="Q315">
            <v>0</v>
          </cell>
          <cell r="R315">
            <v>0</v>
          </cell>
          <cell r="V315">
            <v>39353</v>
          </cell>
        </row>
        <row r="316">
          <cell r="B316" t="str">
            <v>599-0063</v>
          </cell>
          <cell r="C316" t="str">
            <v/>
          </cell>
          <cell r="D316">
            <v>39281</v>
          </cell>
          <cell r="E316" t="str">
            <v>M032-1</v>
          </cell>
          <cell r="F316" t="str">
            <v>Joel Harel</v>
          </cell>
          <cell r="G316" t="str">
            <v>Emineo Ltd</v>
          </cell>
          <cell r="H316" t="str">
            <v>Two Welding machine, TIG type</v>
          </cell>
          <cell r="I316" t="str">
            <v>ZAR 122,941.18</v>
          </cell>
          <cell r="J316" t="str">
            <v>ZAR</v>
          </cell>
          <cell r="K316">
            <v>122941.18</v>
          </cell>
          <cell r="L316">
            <v>1</v>
          </cell>
          <cell r="M316">
            <v>122941.18</v>
          </cell>
          <cell r="N316">
            <v>122941.18</v>
          </cell>
          <cell r="O316">
            <v>0</v>
          </cell>
          <cell r="P316">
            <v>0</v>
          </cell>
          <cell r="Q316">
            <v>0</v>
          </cell>
          <cell r="R316">
            <v>0</v>
          </cell>
          <cell r="V316">
            <v>39353</v>
          </cell>
        </row>
        <row r="317">
          <cell r="B317" t="str">
            <v>599-0063</v>
          </cell>
          <cell r="C317" t="str">
            <v/>
          </cell>
          <cell r="D317">
            <v>39281</v>
          </cell>
          <cell r="E317" t="str">
            <v>M032-1</v>
          </cell>
          <cell r="F317" t="str">
            <v>Joel Harel</v>
          </cell>
          <cell r="G317" t="str">
            <v>Emineo Ltd</v>
          </cell>
          <cell r="H317" t="str">
            <v>Four Welding machine, 290 A</v>
          </cell>
          <cell r="I317" t="str">
            <v>ZAR 44,235.29</v>
          </cell>
          <cell r="J317" t="str">
            <v>ZAR</v>
          </cell>
          <cell r="K317">
            <v>44235.29</v>
          </cell>
          <cell r="L317">
            <v>1</v>
          </cell>
          <cell r="M317">
            <v>44235.29</v>
          </cell>
          <cell r="N317">
            <v>44235.29</v>
          </cell>
          <cell r="O317">
            <v>0</v>
          </cell>
          <cell r="P317">
            <v>0</v>
          </cell>
          <cell r="Q317">
            <v>0</v>
          </cell>
          <cell r="R317">
            <v>0</v>
          </cell>
          <cell r="V317">
            <v>39353</v>
          </cell>
        </row>
        <row r="318">
          <cell r="B318" t="str">
            <v>599-0063</v>
          </cell>
          <cell r="C318" t="str">
            <v/>
          </cell>
          <cell r="D318">
            <v>39281</v>
          </cell>
          <cell r="E318" t="str">
            <v>M032-1</v>
          </cell>
          <cell r="F318" t="str">
            <v>Joel Harel</v>
          </cell>
          <cell r="G318" t="str">
            <v>Emineo Ltd</v>
          </cell>
          <cell r="H318" t="str">
            <v>One lot Accessories and cables for items 1,2, and 3</v>
          </cell>
          <cell r="I318" t="str">
            <v>ZAR 17,647.06</v>
          </cell>
          <cell r="J318" t="str">
            <v>ZAR</v>
          </cell>
          <cell r="K318">
            <v>17647.060000000001</v>
          </cell>
          <cell r="L318">
            <v>1</v>
          </cell>
          <cell r="M318">
            <v>17647.060000000001</v>
          </cell>
          <cell r="N318">
            <v>17647.060000000001</v>
          </cell>
          <cell r="O318">
            <v>0</v>
          </cell>
          <cell r="P318">
            <v>0</v>
          </cell>
          <cell r="Q318">
            <v>0</v>
          </cell>
          <cell r="R318">
            <v>0</v>
          </cell>
          <cell r="V318">
            <v>39353</v>
          </cell>
        </row>
        <row r="319">
          <cell r="B319" t="str">
            <v>599-0063</v>
          </cell>
          <cell r="C319" t="str">
            <v/>
          </cell>
          <cell r="D319">
            <v>39281</v>
          </cell>
          <cell r="E319" t="str">
            <v>M032-1</v>
          </cell>
          <cell r="F319" t="str">
            <v>Joel Harel</v>
          </cell>
          <cell r="G319" t="str">
            <v>Emineo Ltd</v>
          </cell>
          <cell r="H319" t="str">
            <v>Ten Angle-grinder, 9-inch</v>
          </cell>
          <cell r="I319" t="str">
            <v>ZAR 17,647.06</v>
          </cell>
          <cell r="J319" t="str">
            <v>ZAR</v>
          </cell>
          <cell r="K319">
            <v>17647.060000000001</v>
          </cell>
          <cell r="L319">
            <v>1</v>
          </cell>
          <cell r="M319">
            <v>17647.060000000001</v>
          </cell>
          <cell r="N319">
            <v>17647.060000000001</v>
          </cell>
          <cell r="O319">
            <v>0</v>
          </cell>
          <cell r="P319">
            <v>0</v>
          </cell>
          <cell r="Q319">
            <v>0</v>
          </cell>
          <cell r="R319">
            <v>0</v>
          </cell>
          <cell r="V319">
            <v>39353</v>
          </cell>
        </row>
        <row r="320">
          <cell r="B320" t="str">
            <v>599-0063</v>
          </cell>
          <cell r="C320" t="str">
            <v/>
          </cell>
          <cell r="D320">
            <v>39281</v>
          </cell>
          <cell r="E320" t="str">
            <v>M032-1</v>
          </cell>
          <cell r="F320" t="str">
            <v>Joel Harel</v>
          </cell>
          <cell r="G320" t="str">
            <v>Emineo Ltd</v>
          </cell>
          <cell r="H320" t="str">
            <v>Fifteen Angle-grinder, 4.5-inch</v>
          </cell>
          <cell r="I320" t="str">
            <v>ZAR 15,882.35</v>
          </cell>
          <cell r="J320" t="str">
            <v>ZAR</v>
          </cell>
          <cell r="K320">
            <v>15882.35</v>
          </cell>
          <cell r="L320">
            <v>1</v>
          </cell>
          <cell r="M320">
            <v>15882.35</v>
          </cell>
          <cell r="N320">
            <v>15882.35</v>
          </cell>
          <cell r="O320">
            <v>0</v>
          </cell>
          <cell r="P320">
            <v>0</v>
          </cell>
          <cell r="Q320">
            <v>0</v>
          </cell>
          <cell r="R320">
            <v>0</v>
          </cell>
          <cell r="V320">
            <v>39353</v>
          </cell>
        </row>
        <row r="321">
          <cell r="B321" t="str">
            <v>599-0063</v>
          </cell>
          <cell r="C321" t="str">
            <v/>
          </cell>
          <cell r="D321">
            <v>39281</v>
          </cell>
          <cell r="E321" t="str">
            <v>M032-1</v>
          </cell>
          <cell r="F321" t="str">
            <v>Joel Harel</v>
          </cell>
          <cell r="G321" t="str">
            <v>Emineo Ltd</v>
          </cell>
          <cell r="H321" t="str">
            <v>Three Straight-grinder</v>
          </cell>
          <cell r="I321" t="str">
            <v>ZAR 16,941.18</v>
          </cell>
          <cell r="J321" t="str">
            <v>ZAR</v>
          </cell>
          <cell r="K321">
            <v>16941.18</v>
          </cell>
          <cell r="L321">
            <v>1</v>
          </cell>
          <cell r="M321">
            <v>16941.18</v>
          </cell>
          <cell r="N321">
            <v>16941.18</v>
          </cell>
          <cell r="O321">
            <v>0</v>
          </cell>
          <cell r="P321">
            <v>0</v>
          </cell>
          <cell r="Q321">
            <v>0</v>
          </cell>
          <cell r="R321">
            <v>0</v>
          </cell>
          <cell r="V321">
            <v>39353</v>
          </cell>
        </row>
        <row r="322">
          <cell r="B322" t="str">
            <v>599-0063</v>
          </cell>
          <cell r="C322" t="str">
            <v/>
          </cell>
          <cell r="D322">
            <v>39281</v>
          </cell>
          <cell r="E322" t="str">
            <v>M032-1</v>
          </cell>
          <cell r="F322" t="str">
            <v>Joel Harel</v>
          </cell>
          <cell r="G322" t="str">
            <v>Emineo Ltd</v>
          </cell>
          <cell r="H322" t="str">
            <v>One lot Shot-blasting equipment</v>
          </cell>
          <cell r="I322" t="str">
            <v>ZAR 175,000.00</v>
          </cell>
          <cell r="J322" t="str">
            <v>ZAR</v>
          </cell>
          <cell r="K322">
            <v>175000</v>
          </cell>
          <cell r="L322">
            <v>1</v>
          </cell>
          <cell r="M322">
            <v>175000</v>
          </cell>
          <cell r="N322">
            <v>175000</v>
          </cell>
          <cell r="O322">
            <v>0</v>
          </cell>
          <cell r="P322">
            <v>0</v>
          </cell>
          <cell r="Q322">
            <v>0</v>
          </cell>
          <cell r="R322">
            <v>0</v>
          </cell>
          <cell r="V322">
            <v>39353</v>
          </cell>
        </row>
        <row r="323">
          <cell r="B323" t="str">
            <v>599-0063</v>
          </cell>
          <cell r="C323" t="str">
            <v/>
          </cell>
          <cell r="D323">
            <v>39281</v>
          </cell>
          <cell r="E323" t="str">
            <v>M032-1</v>
          </cell>
          <cell r="F323" t="str">
            <v>Joel Harel</v>
          </cell>
          <cell r="G323" t="str">
            <v>Emineo Ltd</v>
          </cell>
          <cell r="H323" t="str">
            <v>One Rolling machine</v>
          </cell>
          <cell r="I323" t="str">
            <v>ZAR 860,000.00</v>
          </cell>
          <cell r="J323" t="str">
            <v>ZAR</v>
          </cell>
          <cell r="K323">
            <v>860000</v>
          </cell>
          <cell r="L323">
            <v>1</v>
          </cell>
          <cell r="M323">
            <v>860000</v>
          </cell>
          <cell r="N323">
            <v>860000</v>
          </cell>
          <cell r="O323">
            <v>0</v>
          </cell>
          <cell r="P323">
            <v>0</v>
          </cell>
          <cell r="Q323">
            <v>0</v>
          </cell>
          <cell r="R323">
            <v>0</v>
          </cell>
          <cell r="V323">
            <v>39353</v>
          </cell>
        </row>
        <row r="324">
          <cell r="B324" t="str">
            <v>599-0063</v>
          </cell>
          <cell r="C324" t="str">
            <v/>
          </cell>
          <cell r="D324">
            <v>39281</v>
          </cell>
          <cell r="E324" t="str">
            <v>M032-1</v>
          </cell>
          <cell r="F324" t="str">
            <v>Joel Harel</v>
          </cell>
          <cell r="G324" t="str">
            <v>Emineo Ltd</v>
          </cell>
          <cell r="H324" t="str">
            <v>One Torque wrench</v>
          </cell>
          <cell r="I324" t="str">
            <v>ZAR 30,588.24</v>
          </cell>
          <cell r="J324" t="str">
            <v>ZAR</v>
          </cell>
          <cell r="K324">
            <v>30588.240000000002</v>
          </cell>
          <cell r="L324">
            <v>1</v>
          </cell>
          <cell r="M324">
            <v>30588.240000000002</v>
          </cell>
          <cell r="N324">
            <v>30588.240000000002</v>
          </cell>
          <cell r="O324">
            <v>0</v>
          </cell>
          <cell r="P324">
            <v>0</v>
          </cell>
          <cell r="Q324">
            <v>0</v>
          </cell>
          <cell r="R324">
            <v>0</v>
          </cell>
          <cell r="V324">
            <v>39353</v>
          </cell>
        </row>
        <row r="325">
          <cell r="B325" t="str">
            <v>599-0063</v>
          </cell>
          <cell r="C325" t="str">
            <v/>
          </cell>
          <cell r="D325">
            <v>39281</v>
          </cell>
          <cell r="E325" t="str">
            <v>M032-1</v>
          </cell>
          <cell r="F325" t="str">
            <v>Joel Harel</v>
          </cell>
          <cell r="G325" t="str">
            <v>Emineo Ltd</v>
          </cell>
          <cell r="H325" t="str">
            <v>One lot Hoist, Tirfort type</v>
          </cell>
          <cell r="I325" t="str">
            <v>ZAR 11,764.71</v>
          </cell>
          <cell r="J325" t="str">
            <v>ZAR</v>
          </cell>
          <cell r="K325">
            <v>11764.71</v>
          </cell>
          <cell r="L325">
            <v>1</v>
          </cell>
          <cell r="M325">
            <v>11764.71</v>
          </cell>
          <cell r="N325">
            <v>11764.71</v>
          </cell>
          <cell r="O325">
            <v>0</v>
          </cell>
          <cell r="P325">
            <v>0</v>
          </cell>
          <cell r="Q325">
            <v>0</v>
          </cell>
          <cell r="R325">
            <v>0</v>
          </cell>
          <cell r="V325">
            <v>39353</v>
          </cell>
        </row>
        <row r="326">
          <cell r="B326" t="str">
            <v>599-0063</v>
          </cell>
          <cell r="C326" t="str">
            <v/>
          </cell>
          <cell r="D326">
            <v>39281</v>
          </cell>
          <cell r="E326" t="str">
            <v>M032-1</v>
          </cell>
          <cell r="F326" t="str">
            <v>Joel Harel</v>
          </cell>
          <cell r="G326" t="str">
            <v>Emineo Ltd</v>
          </cell>
          <cell r="H326" t="str">
            <v>One Plasma machine</v>
          </cell>
          <cell r="I326" t="str">
            <v>ZAR 30,000.00</v>
          </cell>
          <cell r="J326" t="str">
            <v>ZAR</v>
          </cell>
          <cell r="K326">
            <v>30000</v>
          </cell>
          <cell r="L326">
            <v>1</v>
          </cell>
          <cell r="M326">
            <v>30000</v>
          </cell>
          <cell r="N326">
            <v>30000</v>
          </cell>
          <cell r="O326">
            <v>0</v>
          </cell>
          <cell r="P326">
            <v>0</v>
          </cell>
          <cell r="Q326">
            <v>0</v>
          </cell>
          <cell r="R326">
            <v>0</v>
          </cell>
          <cell r="V326">
            <v>39353</v>
          </cell>
        </row>
        <row r="327">
          <cell r="B327" t="str">
            <v>599-0063</v>
          </cell>
          <cell r="C327" t="str">
            <v/>
          </cell>
          <cell r="D327">
            <v>39281</v>
          </cell>
          <cell r="E327" t="str">
            <v>M032-1</v>
          </cell>
          <cell r="F327" t="str">
            <v>Joel Harel</v>
          </cell>
          <cell r="G327" t="str">
            <v>Emineo Ltd</v>
          </cell>
          <cell r="H327" t="str">
            <v>One lot Main electric panels</v>
          </cell>
          <cell r="I327" t="str">
            <v>ZAR 40,000.00</v>
          </cell>
          <cell r="J327" t="str">
            <v>ZAR</v>
          </cell>
          <cell r="K327">
            <v>40000</v>
          </cell>
          <cell r="L327">
            <v>1</v>
          </cell>
          <cell r="M327">
            <v>40000</v>
          </cell>
          <cell r="N327">
            <v>40000</v>
          </cell>
          <cell r="O327">
            <v>0</v>
          </cell>
          <cell r="P327">
            <v>0</v>
          </cell>
          <cell r="Q327">
            <v>0</v>
          </cell>
          <cell r="R327">
            <v>0</v>
          </cell>
          <cell r="V327">
            <v>39353</v>
          </cell>
        </row>
        <row r="328">
          <cell r="B328" t="str">
            <v>599-0063</v>
          </cell>
          <cell r="C328" t="str">
            <v/>
          </cell>
          <cell r="D328">
            <v>39281</v>
          </cell>
          <cell r="E328" t="str">
            <v>M032-1</v>
          </cell>
          <cell r="F328" t="str">
            <v>Joel Harel</v>
          </cell>
          <cell r="G328" t="str">
            <v>Emineo Ltd</v>
          </cell>
          <cell r="H328" t="str">
            <v>Eight Electric panels</v>
          </cell>
          <cell r="I328" t="str">
            <v>ZAR 80,000.00</v>
          </cell>
          <cell r="J328" t="str">
            <v>ZAR</v>
          </cell>
          <cell r="K328">
            <v>80000</v>
          </cell>
          <cell r="L328">
            <v>1</v>
          </cell>
          <cell r="M328">
            <v>80000</v>
          </cell>
          <cell r="N328">
            <v>80000</v>
          </cell>
          <cell r="O328">
            <v>0</v>
          </cell>
          <cell r="P328">
            <v>0</v>
          </cell>
          <cell r="Q328">
            <v>0</v>
          </cell>
          <cell r="R328">
            <v>0</v>
          </cell>
          <cell r="V328">
            <v>39353</v>
          </cell>
        </row>
        <row r="329">
          <cell r="B329" t="str">
            <v>599-0063</v>
          </cell>
          <cell r="C329" t="str">
            <v/>
          </cell>
          <cell r="D329">
            <v>39281</v>
          </cell>
          <cell r="E329" t="str">
            <v>M032-1</v>
          </cell>
          <cell r="F329" t="str">
            <v>Joel Harel</v>
          </cell>
          <cell r="G329" t="str">
            <v>Emineo Ltd</v>
          </cell>
          <cell r="H329" t="str">
            <v>Two Drilling machine with magnetic- base</v>
          </cell>
          <cell r="I329" t="str">
            <v>ZAR 32,941.18</v>
          </cell>
          <cell r="J329" t="str">
            <v>ZAR</v>
          </cell>
          <cell r="K329">
            <v>32941.18</v>
          </cell>
          <cell r="L329">
            <v>1</v>
          </cell>
          <cell r="M329">
            <v>32941.18</v>
          </cell>
          <cell r="N329">
            <v>32941.18</v>
          </cell>
          <cell r="O329">
            <v>0</v>
          </cell>
          <cell r="P329">
            <v>0</v>
          </cell>
          <cell r="Q329">
            <v>0</v>
          </cell>
          <cell r="R329">
            <v>0</v>
          </cell>
          <cell r="V329">
            <v>39353</v>
          </cell>
        </row>
        <row r="330">
          <cell r="B330" t="str">
            <v>599-0063</v>
          </cell>
          <cell r="C330" t="str">
            <v/>
          </cell>
          <cell r="D330">
            <v>39281</v>
          </cell>
          <cell r="E330" t="str">
            <v>M032-1</v>
          </cell>
          <cell r="F330" t="str">
            <v>Joel Harel</v>
          </cell>
          <cell r="G330" t="str">
            <v>Emineo Ltd</v>
          </cell>
          <cell r="H330" t="str">
            <v>Eight Oven, for welding rods</v>
          </cell>
          <cell r="I330" t="str">
            <v>ZAR 11,764.71</v>
          </cell>
          <cell r="J330" t="str">
            <v>ZAR</v>
          </cell>
          <cell r="K330">
            <v>11764.71</v>
          </cell>
          <cell r="L330">
            <v>1</v>
          </cell>
          <cell r="M330">
            <v>11764.71</v>
          </cell>
          <cell r="N330">
            <v>11764.71</v>
          </cell>
          <cell r="O330">
            <v>0</v>
          </cell>
          <cell r="P330">
            <v>0</v>
          </cell>
          <cell r="Q330">
            <v>0</v>
          </cell>
          <cell r="R330">
            <v>0</v>
          </cell>
          <cell r="V330">
            <v>39353</v>
          </cell>
        </row>
        <row r="331">
          <cell r="B331" t="str">
            <v>599-0063</v>
          </cell>
          <cell r="C331" t="str">
            <v/>
          </cell>
          <cell r="D331">
            <v>39281</v>
          </cell>
          <cell r="E331" t="str">
            <v>M032-1</v>
          </cell>
          <cell r="F331" t="str">
            <v>Joel Harel</v>
          </cell>
          <cell r="G331" t="str">
            <v>Emineo Ltd</v>
          </cell>
          <cell r="H331" t="str">
            <v>One Portable oven for welding rods</v>
          </cell>
          <cell r="I331" t="str">
            <v>ZAR 18,823.53</v>
          </cell>
          <cell r="J331" t="str">
            <v>ZAR</v>
          </cell>
          <cell r="K331">
            <v>18823.53</v>
          </cell>
          <cell r="L331">
            <v>1</v>
          </cell>
          <cell r="M331">
            <v>18823.53</v>
          </cell>
          <cell r="N331">
            <v>18823.53</v>
          </cell>
          <cell r="O331">
            <v>0</v>
          </cell>
          <cell r="P331">
            <v>0</v>
          </cell>
          <cell r="Q331">
            <v>0</v>
          </cell>
          <cell r="R331">
            <v>0</v>
          </cell>
          <cell r="V331">
            <v>39353</v>
          </cell>
        </row>
        <row r="332">
          <cell r="B332" t="str">
            <v>599-0063</v>
          </cell>
          <cell r="C332" t="str">
            <v/>
          </cell>
          <cell r="D332">
            <v>39281</v>
          </cell>
          <cell r="E332" t="str">
            <v>M032-1</v>
          </cell>
          <cell r="F332" t="str">
            <v>Joel Harel</v>
          </cell>
          <cell r="G332" t="str">
            <v>Emineo Ltd</v>
          </cell>
          <cell r="H332" t="str">
            <v>One Drilling machine, on pedestal, for drill size up to 30mm in diameter</v>
          </cell>
          <cell r="I332" t="str">
            <v>ZAR 40,000.00</v>
          </cell>
          <cell r="J332" t="str">
            <v>ZAR</v>
          </cell>
          <cell r="K332">
            <v>40000</v>
          </cell>
          <cell r="L332">
            <v>1</v>
          </cell>
          <cell r="M332">
            <v>40000</v>
          </cell>
          <cell r="N332">
            <v>40000</v>
          </cell>
          <cell r="O332">
            <v>0</v>
          </cell>
          <cell r="P332">
            <v>0</v>
          </cell>
          <cell r="Q332">
            <v>0</v>
          </cell>
          <cell r="R332">
            <v>0</v>
          </cell>
          <cell r="V332">
            <v>39353</v>
          </cell>
        </row>
        <row r="333">
          <cell r="B333" t="str">
            <v>599-0063</v>
          </cell>
          <cell r="C333" t="str">
            <v/>
          </cell>
          <cell r="D333">
            <v>39281</v>
          </cell>
          <cell r="E333" t="str">
            <v>M032-1</v>
          </cell>
          <cell r="F333" t="str">
            <v>Joel Harel</v>
          </cell>
          <cell r="G333" t="str">
            <v>Emineo Ltd</v>
          </cell>
          <cell r="H333" t="str">
            <v>Two Pallet-jack, lifting-capacity of 2 tonnes</v>
          </cell>
          <cell r="I333" t="str">
            <v>ZAR 1,270.59</v>
          </cell>
          <cell r="J333" t="str">
            <v>ZAR</v>
          </cell>
          <cell r="K333">
            <v>1270.5899999999999</v>
          </cell>
          <cell r="L333">
            <v>1</v>
          </cell>
          <cell r="M333">
            <v>1270.5899999999999</v>
          </cell>
          <cell r="N333">
            <v>1270.5899999999999</v>
          </cell>
          <cell r="O333">
            <v>0</v>
          </cell>
          <cell r="P333">
            <v>0</v>
          </cell>
          <cell r="Q333">
            <v>0</v>
          </cell>
          <cell r="R333">
            <v>0</v>
          </cell>
          <cell r="V333">
            <v>39353</v>
          </cell>
        </row>
        <row r="334">
          <cell r="B334" t="str">
            <v>599-0063</v>
          </cell>
          <cell r="C334" t="str">
            <v/>
          </cell>
          <cell r="D334">
            <v>39281</v>
          </cell>
          <cell r="E334" t="str">
            <v>M032-1</v>
          </cell>
          <cell r="F334" t="str">
            <v>Joel Harel</v>
          </cell>
          <cell r="G334" t="str">
            <v>Emineo Ltd</v>
          </cell>
          <cell r="H334" t="str">
            <v>Three Transport of equipment and tools to site</v>
          </cell>
          <cell r="I334" t="str">
            <v>ZAR 150,000.00</v>
          </cell>
          <cell r="J334" t="str">
            <v>ZAR</v>
          </cell>
          <cell r="K334">
            <v>150000</v>
          </cell>
          <cell r="L334">
            <v>1</v>
          </cell>
          <cell r="M334">
            <v>150000</v>
          </cell>
          <cell r="N334">
            <v>150000</v>
          </cell>
          <cell r="O334">
            <v>0</v>
          </cell>
          <cell r="P334">
            <v>0</v>
          </cell>
          <cell r="Q334">
            <v>0</v>
          </cell>
          <cell r="R334">
            <v>0</v>
          </cell>
          <cell r="V334">
            <v>39353</v>
          </cell>
        </row>
        <row r="335">
          <cell r="B335" t="str">
            <v>599-0063</v>
          </cell>
          <cell r="C335" t="str">
            <v/>
          </cell>
          <cell r="D335">
            <v>39281</v>
          </cell>
          <cell r="E335" t="str">
            <v>M032-1</v>
          </cell>
          <cell r="F335" t="str">
            <v>Joel Harel</v>
          </cell>
          <cell r="G335" t="str">
            <v>Emineo Ltd</v>
          </cell>
          <cell r="H335" t="str">
            <v>Freight</v>
          </cell>
          <cell r="I335" t="str">
            <v>ZAR 20,000.00</v>
          </cell>
          <cell r="J335" t="str">
            <v>ZAR</v>
          </cell>
          <cell r="K335">
            <v>20000</v>
          </cell>
          <cell r="L335">
            <v>1</v>
          </cell>
          <cell r="M335">
            <v>20000</v>
          </cell>
          <cell r="N335">
            <v>20000</v>
          </cell>
          <cell r="O335">
            <v>0</v>
          </cell>
          <cell r="P335">
            <v>0</v>
          </cell>
          <cell r="Q335">
            <v>0</v>
          </cell>
          <cell r="R335">
            <v>0</v>
          </cell>
          <cell r="V335">
            <v>39353</v>
          </cell>
        </row>
        <row r="336">
          <cell r="B336" t="str">
            <v>599-0063</v>
          </cell>
          <cell r="C336" t="str">
            <v/>
          </cell>
          <cell r="D336">
            <v>39281</v>
          </cell>
          <cell r="E336" t="str">
            <v>M032-1</v>
          </cell>
          <cell r="F336" t="str">
            <v>Joel Harel</v>
          </cell>
          <cell r="G336" t="str">
            <v>Emineo Ltd</v>
          </cell>
          <cell r="H336" t="str">
            <v>Two Containers, to be used as shot-blasting shed</v>
          </cell>
          <cell r="I336" t="str">
            <v>ZAR 35,294.12</v>
          </cell>
          <cell r="J336" t="str">
            <v>ZAR</v>
          </cell>
          <cell r="K336">
            <v>35294.120000000003</v>
          </cell>
          <cell r="L336">
            <v>1</v>
          </cell>
          <cell r="M336">
            <v>35294.120000000003</v>
          </cell>
          <cell r="N336">
            <v>35294.120000000003</v>
          </cell>
          <cell r="O336">
            <v>0</v>
          </cell>
          <cell r="P336">
            <v>0</v>
          </cell>
          <cell r="Q336">
            <v>0</v>
          </cell>
          <cell r="R336">
            <v>0</v>
          </cell>
          <cell r="V336">
            <v>39353</v>
          </cell>
        </row>
        <row r="337">
          <cell r="B337" t="str">
            <v>599-0063</v>
          </cell>
          <cell r="C337" t="str">
            <v/>
          </cell>
          <cell r="D337">
            <v>39281</v>
          </cell>
          <cell r="E337" t="str">
            <v>M032-1</v>
          </cell>
          <cell r="F337" t="str">
            <v>Joel Harel</v>
          </cell>
          <cell r="G337" t="str">
            <v>Emineo Ltd</v>
          </cell>
          <cell r="H337" t="str">
            <v>Contingency</v>
          </cell>
          <cell r="I337" t="str">
            <v>ZAR 200,000.00</v>
          </cell>
          <cell r="J337" t="str">
            <v>ZAR</v>
          </cell>
          <cell r="K337">
            <v>200000</v>
          </cell>
          <cell r="L337">
            <v>1</v>
          </cell>
          <cell r="M337">
            <v>200000</v>
          </cell>
          <cell r="N337">
            <v>200000</v>
          </cell>
          <cell r="O337">
            <v>0</v>
          </cell>
          <cell r="P337">
            <v>0</v>
          </cell>
          <cell r="Q337">
            <v>0</v>
          </cell>
          <cell r="R337">
            <v>0</v>
          </cell>
          <cell r="V337">
            <v>39353</v>
          </cell>
        </row>
        <row r="338">
          <cell r="B338" t="str">
            <v>599-0063</v>
          </cell>
          <cell r="C338" t="str">
            <v/>
          </cell>
          <cell r="D338">
            <v>39281</v>
          </cell>
          <cell r="E338" t="str">
            <v>M032-1</v>
          </cell>
          <cell r="F338" t="str">
            <v>Joel Harel</v>
          </cell>
          <cell r="G338" t="str">
            <v>Emineo Ltd</v>
          </cell>
          <cell r="H338" t="str">
            <v>Handling fee of Markup 5%</v>
          </cell>
          <cell r="I338" t="str">
            <v>ZAR 101,931.18</v>
          </cell>
          <cell r="J338" t="str">
            <v>ZAR</v>
          </cell>
          <cell r="K338">
            <v>101931.18</v>
          </cell>
          <cell r="L338">
            <v>1</v>
          </cell>
          <cell r="M338">
            <v>101931.18</v>
          </cell>
          <cell r="N338">
            <v>101931.18</v>
          </cell>
          <cell r="O338">
            <v>0</v>
          </cell>
          <cell r="P338">
            <v>0</v>
          </cell>
          <cell r="Q338">
            <v>0</v>
          </cell>
          <cell r="R338">
            <v>0</v>
          </cell>
          <cell r="V338">
            <v>39353</v>
          </cell>
        </row>
        <row r="339">
          <cell r="B339" t="str">
            <v>599-0064</v>
          </cell>
          <cell r="D339" t="e">
            <v>#N/A</v>
          </cell>
          <cell r="E339" t="str">
            <v>M020</v>
          </cell>
          <cell r="F339" t="str">
            <v>Arun</v>
          </cell>
          <cell r="G339" t="str">
            <v>NHECL</v>
          </cell>
          <cell r="H339" t="str">
            <v>Diffuser Supply and Erection</v>
          </cell>
          <cell r="I339" t="str">
            <v>EUR 3,489,000.00</v>
          </cell>
          <cell r="J339" t="str">
            <v>EUR</v>
          </cell>
          <cell r="K339">
            <v>3489000</v>
          </cell>
          <cell r="L339">
            <v>9.5500000000000007</v>
          </cell>
          <cell r="M339">
            <v>33319950.000000004</v>
          </cell>
          <cell r="N339">
            <v>0</v>
          </cell>
          <cell r="O339">
            <v>3489000</v>
          </cell>
          <cell r="P339">
            <v>0</v>
          </cell>
          <cell r="Q339">
            <v>0</v>
          </cell>
          <cell r="R339">
            <v>0</v>
          </cell>
        </row>
        <row r="340">
          <cell r="B340" t="str">
            <v>599-0065</v>
          </cell>
          <cell r="C340" t="str">
            <v/>
          </cell>
          <cell r="D340">
            <v>39290</v>
          </cell>
          <cell r="E340" t="str">
            <v>I001</v>
          </cell>
          <cell r="F340" t="str">
            <v>Dean Trattles</v>
          </cell>
          <cell r="G340" t="str">
            <v>OSIsoft</v>
          </cell>
          <cell r="H340" t="str">
            <v>3000DST Plant information system software for the factory</v>
          </cell>
          <cell r="I340" t="str">
            <v>USD 40,200.00</v>
          </cell>
          <cell r="J340" t="str">
            <v>USD</v>
          </cell>
          <cell r="K340">
            <v>40200</v>
          </cell>
          <cell r="L340">
            <v>7.35</v>
          </cell>
          <cell r="M340">
            <v>295470</v>
          </cell>
          <cell r="N340">
            <v>0</v>
          </cell>
          <cell r="O340">
            <v>0</v>
          </cell>
          <cell r="P340">
            <v>0</v>
          </cell>
          <cell r="Q340">
            <v>40200</v>
          </cell>
          <cell r="R340">
            <v>0</v>
          </cell>
          <cell r="V340">
            <v>39311</v>
          </cell>
        </row>
        <row r="341">
          <cell r="B341" t="str">
            <v>599-0065</v>
          </cell>
          <cell r="C341" t="str">
            <v>A1</v>
          </cell>
          <cell r="D341">
            <v>39314</v>
          </cell>
          <cell r="E341" t="str">
            <v>I001</v>
          </cell>
          <cell r="F341" t="str">
            <v>Dean Trattles</v>
          </cell>
          <cell r="G341" t="str">
            <v>OSIsoft</v>
          </cell>
          <cell r="H341" t="str">
            <v>Shipment cost</v>
          </cell>
          <cell r="I341" t="str">
            <v>USD 120.00</v>
          </cell>
          <cell r="J341" t="str">
            <v>USD</v>
          </cell>
          <cell r="K341">
            <v>120</v>
          </cell>
          <cell r="L341">
            <v>7.35</v>
          </cell>
          <cell r="M341">
            <v>882</v>
          </cell>
          <cell r="N341">
            <v>0</v>
          </cell>
          <cell r="O341">
            <v>0</v>
          </cell>
          <cell r="P341">
            <v>0</v>
          </cell>
          <cell r="Q341">
            <v>120</v>
          </cell>
          <cell r="R341">
            <v>0</v>
          </cell>
          <cell r="V341">
            <v>39316</v>
          </cell>
        </row>
        <row r="342">
          <cell r="B342" t="str">
            <v>599-0066</v>
          </cell>
          <cell r="C342" t="str">
            <v/>
          </cell>
          <cell r="D342">
            <v>39290</v>
          </cell>
          <cell r="E342" t="str">
            <v>I001</v>
          </cell>
          <cell r="F342" t="str">
            <v>Michelle Bruce</v>
          </cell>
          <cell r="G342" t="str">
            <v>Bytes Systems Intergration Pty Ltd</v>
          </cell>
          <cell r="H342" t="str">
            <v>Modrac Cabinet</v>
          </cell>
          <cell r="I342" t="str">
            <v>ZAR 6,300</v>
          </cell>
          <cell r="J342" t="str">
            <v>ZAR</v>
          </cell>
          <cell r="K342">
            <v>6300</v>
          </cell>
          <cell r="L342">
            <v>1</v>
          </cell>
          <cell r="M342">
            <v>6300</v>
          </cell>
          <cell r="N342">
            <v>6300</v>
          </cell>
          <cell r="O342">
            <v>0</v>
          </cell>
          <cell r="P342">
            <v>0</v>
          </cell>
          <cell r="Q342">
            <v>0</v>
          </cell>
          <cell r="R342">
            <v>0</v>
          </cell>
          <cell r="V342">
            <v>39318</v>
          </cell>
        </row>
        <row r="343">
          <cell r="B343" t="str">
            <v>599-0066</v>
          </cell>
          <cell r="C343" t="str">
            <v/>
          </cell>
          <cell r="D343">
            <v>39290</v>
          </cell>
          <cell r="E343" t="str">
            <v>I001</v>
          </cell>
          <cell r="F343" t="str">
            <v>Michelle Bruce</v>
          </cell>
          <cell r="G343" t="str">
            <v>Bytes Systems Intergration Pty Ltd</v>
          </cell>
          <cell r="H343" t="str">
            <v>Engineering time for process control intergration at Nakambala, Zambia</v>
          </cell>
          <cell r="I343" t="str">
            <v>ZAR 8,806.00</v>
          </cell>
          <cell r="J343" t="str">
            <v>ZAR</v>
          </cell>
          <cell r="K343">
            <v>8806</v>
          </cell>
          <cell r="L343">
            <v>1</v>
          </cell>
          <cell r="M343">
            <v>8806</v>
          </cell>
          <cell r="N343">
            <v>8806</v>
          </cell>
          <cell r="O343">
            <v>0</v>
          </cell>
          <cell r="P343">
            <v>0</v>
          </cell>
          <cell r="Q343">
            <v>0</v>
          </cell>
          <cell r="R343">
            <v>0</v>
          </cell>
          <cell r="V343">
            <v>39318</v>
          </cell>
        </row>
        <row r="344">
          <cell r="B344" t="str">
            <v>599-0067</v>
          </cell>
          <cell r="C344" t="str">
            <v/>
          </cell>
          <cell r="D344">
            <v>39290</v>
          </cell>
          <cell r="E344" t="str">
            <v>I001</v>
          </cell>
          <cell r="F344" t="str">
            <v>Dean Trattles</v>
          </cell>
          <cell r="G344" t="str">
            <v>Computrat</v>
          </cell>
          <cell r="H344" t="str">
            <v>Installation and training services at Nakambala, Zambia for the plant information system supplied by OSLsoft inc.</v>
          </cell>
          <cell r="I344" t="str">
            <v>ZAR 114,550.00</v>
          </cell>
          <cell r="J344" t="str">
            <v>ZAR</v>
          </cell>
          <cell r="K344">
            <v>114550</v>
          </cell>
          <cell r="L344">
            <v>1</v>
          </cell>
          <cell r="M344">
            <v>114550</v>
          </cell>
          <cell r="N344">
            <v>114550</v>
          </cell>
          <cell r="O344">
            <v>0</v>
          </cell>
          <cell r="P344">
            <v>0</v>
          </cell>
          <cell r="Q344">
            <v>0</v>
          </cell>
          <cell r="R344">
            <v>0</v>
          </cell>
          <cell r="V344">
            <v>39386</v>
          </cell>
        </row>
        <row r="345">
          <cell r="B345" t="str">
            <v>599-0068</v>
          </cell>
          <cell r="D345" t="e">
            <v>#N/A</v>
          </cell>
          <cell r="E345" t="str">
            <v>P005</v>
          </cell>
          <cell r="G345" t="str">
            <v>Interorg Ltd</v>
          </cell>
          <cell r="H345" t="str">
            <v>P005</v>
          </cell>
          <cell r="I345" t="str">
            <v>USD 53,900</v>
          </cell>
          <cell r="J345" t="str">
            <v>USD</v>
          </cell>
          <cell r="K345">
            <v>53900</v>
          </cell>
          <cell r="L345">
            <v>7.35</v>
          </cell>
          <cell r="M345">
            <v>396165</v>
          </cell>
          <cell r="N345">
            <v>0</v>
          </cell>
          <cell r="O345">
            <v>0</v>
          </cell>
          <cell r="P345">
            <v>0</v>
          </cell>
          <cell r="Q345">
            <v>53900</v>
          </cell>
          <cell r="R345">
            <v>0</v>
          </cell>
        </row>
        <row r="346">
          <cell r="B346" t="str">
            <v>599-0069</v>
          </cell>
          <cell r="D346" t="e">
            <v>#N/A</v>
          </cell>
          <cell r="E346" t="str">
            <v>P005</v>
          </cell>
          <cell r="G346" t="str">
            <v>AGA Transport Company</v>
          </cell>
          <cell r="H346" t="str">
            <v>P005</v>
          </cell>
          <cell r="I346" t="str">
            <v>ZAR 892,500</v>
          </cell>
          <cell r="J346" t="str">
            <v>ZAR</v>
          </cell>
          <cell r="K346">
            <v>892500</v>
          </cell>
          <cell r="L346">
            <v>1</v>
          </cell>
          <cell r="M346">
            <v>892500</v>
          </cell>
          <cell r="N346">
            <v>892500</v>
          </cell>
          <cell r="O346">
            <v>0</v>
          </cell>
          <cell r="P346">
            <v>0</v>
          </cell>
          <cell r="Q346">
            <v>0</v>
          </cell>
          <cell r="R346">
            <v>0</v>
          </cell>
        </row>
        <row r="347">
          <cell r="B347" t="str">
            <v>599-0070</v>
          </cell>
          <cell r="D347" t="e">
            <v>#N/A</v>
          </cell>
          <cell r="E347" t="str">
            <v>M004</v>
          </cell>
          <cell r="F347" t="str">
            <v>Jonas Rolandson</v>
          </cell>
          <cell r="G347" t="str">
            <v>Silver Weibull</v>
          </cell>
          <cell r="H347" t="str">
            <v>A Centrifugals</v>
          </cell>
          <cell r="I347" t="str">
            <v>EUR 547,826</v>
          </cell>
          <cell r="J347" t="str">
            <v>EUR</v>
          </cell>
          <cell r="K347">
            <v>547826</v>
          </cell>
          <cell r="L347">
            <v>9.5500000000000007</v>
          </cell>
          <cell r="M347">
            <v>5231738.3000000007</v>
          </cell>
          <cell r="N347">
            <v>0</v>
          </cell>
          <cell r="O347">
            <v>547826</v>
          </cell>
          <cell r="P347">
            <v>0</v>
          </cell>
          <cell r="Q347">
            <v>0</v>
          </cell>
          <cell r="R347">
            <v>0</v>
          </cell>
        </row>
        <row r="348">
          <cell r="B348" t="str">
            <v>599-0071</v>
          </cell>
          <cell r="C348" t="str">
            <v/>
          </cell>
          <cell r="D348">
            <v>39302</v>
          </cell>
          <cell r="E348" t="str">
            <v>M013-1</v>
          </cell>
          <cell r="F348" t="str">
            <v>Siven Reddy</v>
          </cell>
          <cell r="G348" t="str">
            <v>NATAL STAINLESS STEEL (BIZ AFRICA 1509 PTY LTD T/A)</v>
          </cell>
          <cell r="H348" t="str">
            <v>4,400 x SS-439 tube ASTM-A-268, OD 50.8mm, 1.2mm Wall thickness and 7,200mm long, Road Transport to Nakambala, Zambia</v>
          </cell>
          <cell r="I348" t="str">
            <v>ZAR 1,197,472.00</v>
          </cell>
          <cell r="J348" t="str">
            <v>ZAR</v>
          </cell>
          <cell r="K348">
            <v>1197472</v>
          </cell>
          <cell r="L348">
            <v>1</v>
          </cell>
          <cell r="M348">
            <v>1197472</v>
          </cell>
          <cell r="N348">
            <v>1197472</v>
          </cell>
          <cell r="O348">
            <v>0</v>
          </cell>
          <cell r="P348">
            <v>0</v>
          </cell>
          <cell r="Q348">
            <v>0</v>
          </cell>
          <cell r="R348">
            <v>0</v>
          </cell>
          <cell r="V348">
            <v>39462</v>
          </cell>
        </row>
        <row r="349">
          <cell r="B349" t="str">
            <v>599-0072</v>
          </cell>
          <cell r="D349" t="e">
            <v>#N/A</v>
          </cell>
          <cell r="E349" t="str">
            <v>M032-0</v>
          </cell>
          <cell r="G349" t="str">
            <v>Emineo Ltd</v>
          </cell>
          <cell r="H349" t="str">
            <v>Factory Equipment and Structures Erection</v>
          </cell>
          <cell r="I349" t="str">
            <v>EUR 6,030,663</v>
          </cell>
          <cell r="J349" t="str">
            <v>EUR</v>
          </cell>
          <cell r="K349">
            <v>6030663</v>
          </cell>
          <cell r="L349">
            <v>9.5500000000000007</v>
          </cell>
          <cell r="M349">
            <v>57592831.650000006</v>
          </cell>
          <cell r="N349">
            <v>0</v>
          </cell>
          <cell r="O349">
            <v>6030663</v>
          </cell>
          <cell r="P349">
            <v>0</v>
          </cell>
          <cell r="Q349">
            <v>0</v>
          </cell>
          <cell r="R349">
            <v>0</v>
          </cell>
        </row>
        <row r="350">
          <cell r="B350" t="str">
            <v>599-0073</v>
          </cell>
          <cell r="D350" t="e">
            <v>#N/A</v>
          </cell>
          <cell r="E350" t="str">
            <v>M038</v>
          </cell>
          <cell r="F350" t="str">
            <v>Gilbert Pernet</v>
          </cell>
          <cell r="G350" t="str">
            <v>Emineo Ltd</v>
          </cell>
          <cell r="H350" t="str">
            <v>Cane Prep Shredder Line Fixed Portion See 599-637</v>
          </cell>
          <cell r="I350" t="str">
            <v>USD 442,600</v>
          </cell>
          <cell r="J350" t="str">
            <v>USD</v>
          </cell>
          <cell r="K350">
            <v>442600</v>
          </cell>
          <cell r="L350">
            <v>7.35</v>
          </cell>
          <cell r="M350">
            <v>3253110</v>
          </cell>
          <cell r="N350">
            <v>0</v>
          </cell>
          <cell r="O350">
            <v>0</v>
          </cell>
          <cell r="P350">
            <v>0</v>
          </cell>
          <cell r="Q350">
            <v>442600</v>
          </cell>
          <cell r="R350">
            <v>0</v>
          </cell>
        </row>
        <row r="351">
          <cell r="B351" t="str">
            <v>599-0074</v>
          </cell>
          <cell r="D351" t="e">
            <v>#N/A</v>
          </cell>
          <cell r="E351" t="str">
            <v>C002</v>
          </cell>
          <cell r="F351" t="str">
            <v>Tap Nyemba</v>
          </cell>
          <cell r="G351" t="str">
            <v>Dura Soletanche Bachy</v>
          </cell>
          <cell r="H351" t="str">
            <v>Piling Contractor</v>
          </cell>
          <cell r="I351" t="str">
            <v>USD 623,531</v>
          </cell>
          <cell r="J351" t="str">
            <v>USD</v>
          </cell>
          <cell r="K351">
            <v>623531</v>
          </cell>
          <cell r="L351">
            <v>7.35</v>
          </cell>
          <cell r="M351">
            <v>4582952.8499999996</v>
          </cell>
          <cell r="N351">
            <v>0</v>
          </cell>
          <cell r="O351">
            <v>0</v>
          </cell>
          <cell r="P351">
            <v>0</v>
          </cell>
          <cell r="Q351">
            <v>623531</v>
          </cell>
          <cell r="R351">
            <v>0</v>
          </cell>
        </row>
        <row r="352">
          <cell r="B352" t="str">
            <v>599-0075</v>
          </cell>
          <cell r="C352" t="str">
            <v/>
          </cell>
          <cell r="D352">
            <v>39310</v>
          </cell>
          <cell r="E352" t="str">
            <v>M023-3</v>
          </cell>
          <cell r="F352" t="str">
            <v>Peter Sheward</v>
          </cell>
          <cell r="G352" t="str">
            <v>Machinery Procurement &amp; Sales</v>
          </cell>
          <cell r="H352" t="str">
            <v>One x Rough-terrain crane year 1989, make tadano, model TR-350M-1-00101, maximum lift 35 tonnes</v>
          </cell>
          <cell r="I352" t="str">
            <v>ZAR 1,720,000.00</v>
          </cell>
          <cell r="J352" t="str">
            <v>ZAR</v>
          </cell>
          <cell r="K352">
            <v>1720000</v>
          </cell>
          <cell r="L352">
            <v>1</v>
          </cell>
          <cell r="M352">
            <v>1720000</v>
          </cell>
          <cell r="N352">
            <v>1720000</v>
          </cell>
          <cell r="O352">
            <v>0</v>
          </cell>
          <cell r="P352">
            <v>0</v>
          </cell>
          <cell r="Q352">
            <v>0</v>
          </cell>
          <cell r="R352">
            <v>0</v>
          </cell>
          <cell r="U352">
            <v>39318</v>
          </cell>
        </row>
        <row r="353">
          <cell r="B353" t="str">
            <v>599-0076</v>
          </cell>
          <cell r="C353" t="str">
            <v/>
          </cell>
          <cell r="D353">
            <v>39310</v>
          </cell>
          <cell r="E353" t="str">
            <v>M023-3</v>
          </cell>
          <cell r="F353" t="str">
            <v>Peter Sheward</v>
          </cell>
          <cell r="G353" t="str">
            <v>Machinery Procurement &amp; Sales</v>
          </cell>
          <cell r="H353" t="str">
            <v>One x Rough-terrain crane, make Kobelco, model RK-250M, maximum lift 25 tonnes</v>
          </cell>
          <cell r="I353" t="str">
            <v>ZAR 1,000,000.00</v>
          </cell>
          <cell r="J353" t="str">
            <v>ZAR</v>
          </cell>
          <cell r="K353">
            <v>1000000</v>
          </cell>
          <cell r="L353">
            <v>1</v>
          </cell>
          <cell r="M353">
            <v>1000000</v>
          </cell>
          <cell r="N353">
            <v>1000000</v>
          </cell>
          <cell r="O353">
            <v>0</v>
          </cell>
          <cell r="P353">
            <v>0</v>
          </cell>
          <cell r="Q353">
            <v>0</v>
          </cell>
          <cell r="R353">
            <v>0</v>
          </cell>
          <cell r="U353">
            <v>39318</v>
          </cell>
        </row>
        <row r="354">
          <cell r="B354" t="str">
            <v>599-0077</v>
          </cell>
          <cell r="C354" t="str">
            <v/>
          </cell>
          <cell r="D354">
            <v>39311</v>
          </cell>
          <cell r="E354" t="str">
            <v>I001</v>
          </cell>
          <cell r="F354" t="str">
            <v>Wayne Bursey</v>
          </cell>
          <cell r="G354" t="str">
            <v>Siemens Limited</v>
          </cell>
          <cell r="H354" t="str">
            <v>One lot of operator stations for automation, as per the 10-page schedule of the above mentioned qoutation</v>
          </cell>
          <cell r="I354" t="str">
            <v>ZAR 3,242,372.79</v>
          </cell>
          <cell r="J354" t="str">
            <v>ZAR</v>
          </cell>
          <cell r="K354">
            <v>3242372.79</v>
          </cell>
          <cell r="L354">
            <v>1</v>
          </cell>
          <cell r="M354">
            <v>3242372.79</v>
          </cell>
          <cell r="N354">
            <v>3242372.79</v>
          </cell>
          <cell r="O354">
            <v>0</v>
          </cell>
          <cell r="P354">
            <v>0</v>
          </cell>
          <cell r="Q354">
            <v>0</v>
          </cell>
          <cell r="R354">
            <v>0</v>
          </cell>
        </row>
        <row r="355">
          <cell r="B355" t="str">
            <v>599-0078</v>
          </cell>
          <cell r="C355" t="str">
            <v/>
          </cell>
          <cell r="D355">
            <v>39310</v>
          </cell>
          <cell r="E355" t="str">
            <v>E012</v>
          </cell>
          <cell r="F355" t="str">
            <v>Trevor Naude</v>
          </cell>
          <cell r="G355" t="str">
            <v>Zest Electric Motors (Pty) Ltd</v>
          </cell>
          <cell r="H355" t="str">
            <v>One lot of variable speed drives and line/ load reactors as per the schedule and related technical data submitted with the said quotation</v>
          </cell>
          <cell r="I355" t="str">
            <v>USD 402,313.68</v>
          </cell>
          <cell r="J355" t="str">
            <v>USD</v>
          </cell>
          <cell r="K355">
            <v>402313.68</v>
          </cell>
          <cell r="L355">
            <v>7.35</v>
          </cell>
          <cell r="M355">
            <v>2957005.548</v>
          </cell>
          <cell r="N355">
            <v>0</v>
          </cell>
          <cell r="O355">
            <v>0</v>
          </cell>
          <cell r="P355">
            <v>0</v>
          </cell>
          <cell r="Q355">
            <v>402313.68</v>
          </cell>
          <cell r="R355">
            <v>0</v>
          </cell>
          <cell r="V355">
            <v>39980</v>
          </cell>
        </row>
        <row r="356">
          <cell r="B356" t="str">
            <v>599-0079</v>
          </cell>
          <cell r="D356" t="e">
            <v>#N/A</v>
          </cell>
          <cell r="E356" t="str">
            <v>M009</v>
          </cell>
          <cell r="F356" t="str">
            <v>Chris Tosio</v>
          </cell>
          <cell r="G356" t="str">
            <v>Eurogear</v>
          </cell>
          <cell r="H356" t="str">
            <v>Low Speed Mill Coupling</v>
          </cell>
          <cell r="I356" t="str">
            <v>ZAR 490,000.00</v>
          </cell>
          <cell r="J356" t="str">
            <v>ZAR</v>
          </cell>
          <cell r="K356">
            <v>490000</v>
          </cell>
          <cell r="L356">
            <v>1</v>
          </cell>
          <cell r="M356">
            <v>490000</v>
          </cell>
          <cell r="N356">
            <v>490000</v>
          </cell>
          <cell r="O356">
            <v>0</v>
          </cell>
          <cell r="P356">
            <v>0</v>
          </cell>
          <cell r="Q356">
            <v>0</v>
          </cell>
          <cell r="R356">
            <v>0</v>
          </cell>
        </row>
        <row r="357">
          <cell r="B357" t="str">
            <v>599-0080</v>
          </cell>
          <cell r="D357" t="e">
            <v>#N/A</v>
          </cell>
          <cell r="E357" t="str">
            <v>P005</v>
          </cell>
          <cell r="G357" t="str">
            <v>M Projects</v>
          </cell>
          <cell r="H357" t="str">
            <v>Residential Units</v>
          </cell>
          <cell r="I357" t="str">
            <v>ZAR 145,150</v>
          </cell>
          <cell r="J357" t="str">
            <v>ZAR</v>
          </cell>
          <cell r="K357">
            <v>145150</v>
          </cell>
          <cell r="L357">
            <v>1</v>
          </cell>
          <cell r="M357">
            <v>145150</v>
          </cell>
          <cell r="N357">
            <v>145150</v>
          </cell>
          <cell r="O357">
            <v>0</v>
          </cell>
          <cell r="P357">
            <v>0</v>
          </cell>
          <cell r="Q357">
            <v>0</v>
          </cell>
          <cell r="R357">
            <v>0</v>
          </cell>
        </row>
        <row r="358">
          <cell r="B358" t="str">
            <v>599-0081</v>
          </cell>
          <cell r="D358" t="e">
            <v>#N/A</v>
          </cell>
          <cell r="E358" t="str">
            <v>P005</v>
          </cell>
          <cell r="G358" t="str">
            <v>M Projects</v>
          </cell>
          <cell r="H358" t="str">
            <v>Gym</v>
          </cell>
          <cell r="I358" t="str">
            <v>ZAR 179,975</v>
          </cell>
          <cell r="J358" t="str">
            <v>ZAR</v>
          </cell>
          <cell r="K358">
            <v>179975</v>
          </cell>
          <cell r="L358">
            <v>1</v>
          </cell>
          <cell r="M358">
            <v>179975</v>
          </cell>
          <cell r="N358">
            <v>179975</v>
          </cell>
          <cell r="O358">
            <v>0</v>
          </cell>
          <cell r="P358">
            <v>0</v>
          </cell>
          <cell r="Q358">
            <v>0</v>
          </cell>
          <cell r="R358">
            <v>0</v>
          </cell>
        </row>
        <row r="359">
          <cell r="B359" t="str">
            <v>599-0082</v>
          </cell>
          <cell r="C359" t="str">
            <v/>
          </cell>
          <cell r="D359">
            <v>39323</v>
          </cell>
          <cell r="E359" t="str">
            <v>I001</v>
          </cell>
          <cell r="F359" t="str">
            <v>John J. Field</v>
          </cell>
          <cell r="G359" t="str">
            <v>Turbine Generator Services (Pty) Ltd</v>
          </cell>
          <cell r="H359" t="str">
            <v>Return flexible economy ticket from Brisbane</v>
          </cell>
          <cell r="I359" t="str">
            <v>ZAR 26,255.00</v>
          </cell>
          <cell r="J359" t="str">
            <v>ZAR</v>
          </cell>
          <cell r="K359">
            <v>26255</v>
          </cell>
          <cell r="L359">
            <v>1</v>
          </cell>
          <cell r="M359">
            <v>26255</v>
          </cell>
          <cell r="N359">
            <v>26255</v>
          </cell>
          <cell r="O359">
            <v>0</v>
          </cell>
          <cell r="P359">
            <v>0</v>
          </cell>
          <cell r="Q359">
            <v>0</v>
          </cell>
          <cell r="R359">
            <v>0</v>
          </cell>
          <cell r="V359">
            <v>39332</v>
          </cell>
        </row>
        <row r="360">
          <cell r="B360" t="str">
            <v>599-0082</v>
          </cell>
          <cell r="C360" t="str">
            <v/>
          </cell>
          <cell r="D360">
            <v>39323</v>
          </cell>
          <cell r="E360" t="str">
            <v>I001</v>
          </cell>
          <cell r="F360" t="str">
            <v>John J. Field</v>
          </cell>
          <cell r="G360" t="str">
            <v>Turbine Generator Services (Pty) Ltd</v>
          </cell>
          <cell r="H360" t="str">
            <v>Dawson Engineer travel time and 4 Days at R 5,320</v>
          </cell>
          <cell r="I360" t="str">
            <v>ZAR 21,280.00</v>
          </cell>
          <cell r="J360" t="str">
            <v>ZAR</v>
          </cell>
          <cell r="K360">
            <v>21280</v>
          </cell>
          <cell r="L360">
            <v>1</v>
          </cell>
          <cell r="M360">
            <v>21280</v>
          </cell>
          <cell r="N360">
            <v>21280</v>
          </cell>
          <cell r="O360">
            <v>0</v>
          </cell>
          <cell r="P360">
            <v>0</v>
          </cell>
          <cell r="Q360">
            <v>0</v>
          </cell>
          <cell r="R360">
            <v>0</v>
          </cell>
          <cell r="V360">
            <v>39332</v>
          </cell>
        </row>
        <row r="361">
          <cell r="B361" t="str">
            <v>599-0082</v>
          </cell>
          <cell r="C361" t="str">
            <v/>
          </cell>
          <cell r="D361">
            <v>39323</v>
          </cell>
          <cell r="E361" t="str">
            <v>I001</v>
          </cell>
          <cell r="F361" t="str">
            <v>John J. Field</v>
          </cell>
          <cell r="G361" t="str">
            <v>Turbine Generator Services (Pty) Ltd</v>
          </cell>
          <cell r="H361" t="str">
            <v>Dawson Engineer site installation and commisioning 5 days @ R5,320</v>
          </cell>
          <cell r="I361" t="str">
            <v>ZAR 26,600.00</v>
          </cell>
          <cell r="J361" t="str">
            <v>ZAR</v>
          </cell>
          <cell r="K361">
            <v>26600</v>
          </cell>
          <cell r="L361">
            <v>1</v>
          </cell>
          <cell r="M361">
            <v>26600</v>
          </cell>
          <cell r="N361">
            <v>26600</v>
          </cell>
          <cell r="O361">
            <v>0</v>
          </cell>
          <cell r="P361">
            <v>0</v>
          </cell>
          <cell r="Q361">
            <v>0</v>
          </cell>
          <cell r="R361">
            <v>0</v>
          </cell>
          <cell r="V361">
            <v>39332</v>
          </cell>
        </row>
        <row r="362">
          <cell r="B362" t="str">
            <v>599-0082</v>
          </cell>
          <cell r="C362" t="str">
            <v/>
          </cell>
          <cell r="D362">
            <v>39323</v>
          </cell>
          <cell r="E362" t="str">
            <v>I001</v>
          </cell>
          <cell r="F362" t="str">
            <v>John J. Field</v>
          </cell>
          <cell r="G362" t="str">
            <v>Turbine Generator Services (Pty) Ltd</v>
          </cell>
          <cell r="H362" t="str">
            <v>TGS Senior Engineer site installation and commisioning 5 days @ R5,320</v>
          </cell>
          <cell r="I362" t="str">
            <v>ZAR 29,750.00</v>
          </cell>
          <cell r="J362" t="str">
            <v>ZAR</v>
          </cell>
          <cell r="K362">
            <v>29750</v>
          </cell>
          <cell r="L362">
            <v>1</v>
          </cell>
          <cell r="M362">
            <v>29750</v>
          </cell>
          <cell r="N362">
            <v>29750</v>
          </cell>
          <cell r="O362">
            <v>0</v>
          </cell>
          <cell r="P362">
            <v>0</v>
          </cell>
          <cell r="Q362">
            <v>0</v>
          </cell>
          <cell r="R362">
            <v>0</v>
          </cell>
          <cell r="V362">
            <v>39332</v>
          </cell>
        </row>
        <row r="363">
          <cell r="B363" t="str">
            <v>599-0082</v>
          </cell>
          <cell r="C363" t="str">
            <v/>
          </cell>
          <cell r="D363">
            <v>39323</v>
          </cell>
          <cell r="E363" t="str">
            <v>I001</v>
          </cell>
          <cell r="F363" t="str">
            <v>John J. Field</v>
          </cell>
          <cell r="G363" t="str">
            <v>Turbine Generator Services (Pty) Ltd</v>
          </cell>
          <cell r="H363" t="str">
            <v>Si-TEC CGC and control system interface drawings</v>
          </cell>
          <cell r="I363" t="str">
            <v>ZAR 14,355.00</v>
          </cell>
          <cell r="J363" t="str">
            <v>ZAR</v>
          </cell>
          <cell r="K363">
            <v>14355</v>
          </cell>
          <cell r="L363">
            <v>1</v>
          </cell>
          <cell r="M363">
            <v>14355</v>
          </cell>
          <cell r="N363">
            <v>14355</v>
          </cell>
          <cell r="O363">
            <v>0</v>
          </cell>
          <cell r="P363">
            <v>0</v>
          </cell>
          <cell r="Q363">
            <v>0</v>
          </cell>
          <cell r="R363">
            <v>0</v>
          </cell>
          <cell r="V363">
            <v>39332</v>
          </cell>
        </row>
        <row r="364">
          <cell r="B364" t="str">
            <v>599-0083</v>
          </cell>
          <cell r="D364" t="e">
            <v>#N/A</v>
          </cell>
          <cell r="E364" t="str">
            <v>M015</v>
          </cell>
          <cell r="F364" t="str">
            <v>Mike Potter</v>
          </cell>
          <cell r="G364" t="str">
            <v>FP Engineering</v>
          </cell>
          <cell r="H364" t="str">
            <v>Feeder Tables Cancelled replaced with 599-119</v>
          </cell>
          <cell r="I364" t="str">
            <v>ZAR 0.00</v>
          </cell>
          <cell r="J364" t="str">
            <v>ZAR</v>
          </cell>
          <cell r="K364">
            <v>0</v>
          </cell>
          <cell r="L364">
            <v>1</v>
          </cell>
          <cell r="M364">
            <v>0</v>
          </cell>
          <cell r="N364">
            <v>0</v>
          </cell>
          <cell r="O364">
            <v>0</v>
          </cell>
          <cell r="P364">
            <v>0</v>
          </cell>
          <cell r="Q364">
            <v>0</v>
          </cell>
          <cell r="R364">
            <v>0</v>
          </cell>
        </row>
        <row r="365">
          <cell r="B365" t="str">
            <v>599-0084</v>
          </cell>
          <cell r="C365" t="str">
            <v/>
          </cell>
          <cell r="D365">
            <v>39316</v>
          </cell>
          <cell r="E365" t="str">
            <v>M014</v>
          </cell>
          <cell r="F365" t="str">
            <v>Pieter M. Duys</v>
          </cell>
          <cell r="G365" t="str">
            <v>Duys Component Manufacturers (Pty) Ltd</v>
          </cell>
          <cell r="H365" t="str">
            <v>8 x 90m3 Horizontal A-Crystallisers c/w Drive, gear box and electric motor</v>
          </cell>
          <cell r="I365" t="str">
            <v>ZAR 9,781,200.00</v>
          </cell>
          <cell r="J365" t="str">
            <v>ZAR</v>
          </cell>
          <cell r="K365">
            <v>9781200</v>
          </cell>
          <cell r="L365">
            <v>1</v>
          </cell>
          <cell r="M365">
            <v>9781200</v>
          </cell>
          <cell r="N365">
            <v>9781200</v>
          </cell>
          <cell r="O365">
            <v>0</v>
          </cell>
          <cell r="P365">
            <v>0</v>
          </cell>
          <cell r="Q365">
            <v>0</v>
          </cell>
          <cell r="R365">
            <v>0</v>
          </cell>
          <cell r="V365">
            <v>39478</v>
          </cell>
        </row>
        <row r="366">
          <cell r="B366" t="str">
            <v>599-0085</v>
          </cell>
          <cell r="D366" t="e">
            <v>#N/A</v>
          </cell>
          <cell r="E366" t="str">
            <v>A012</v>
          </cell>
          <cell r="G366" t="str">
            <v>Honda Zambia</v>
          </cell>
          <cell r="H366" t="str">
            <v>Quad Bike - Cancelled USD 15015</v>
          </cell>
          <cell r="I366" t="str">
            <v>USD 0.00</v>
          </cell>
          <cell r="J366" t="str">
            <v>USD</v>
          </cell>
          <cell r="K366">
            <v>0</v>
          </cell>
          <cell r="L366">
            <v>7.35</v>
          </cell>
          <cell r="M366">
            <v>0</v>
          </cell>
          <cell r="N366">
            <v>0</v>
          </cell>
          <cell r="O366">
            <v>0</v>
          </cell>
          <cell r="P366">
            <v>0</v>
          </cell>
          <cell r="Q366">
            <v>0</v>
          </cell>
          <cell r="R366">
            <v>0</v>
          </cell>
        </row>
        <row r="367">
          <cell r="B367" t="str">
            <v>599-0086</v>
          </cell>
          <cell r="D367" t="e">
            <v>#N/A</v>
          </cell>
          <cell r="E367" t="str">
            <v>A012</v>
          </cell>
          <cell r="G367" t="str">
            <v>Honda Zambia</v>
          </cell>
          <cell r="H367" t="str">
            <v>125 Motor Cycle (2No)</v>
          </cell>
          <cell r="I367" t="str">
            <v>USD 6,706</v>
          </cell>
          <cell r="J367" t="str">
            <v>USD</v>
          </cell>
          <cell r="K367">
            <v>6706</v>
          </cell>
          <cell r="L367">
            <v>7.35</v>
          </cell>
          <cell r="M367">
            <v>49289.1</v>
          </cell>
          <cell r="N367">
            <v>0</v>
          </cell>
          <cell r="O367">
            <v>0</v>
          </cell>
          <cell r="P367">
            <v>0</v>
          </cell>
          <cell r="Q367">
            <v>6706</v>
          </cell>
          <cell r="R367">
            <v>0</v>
          </cell>
        </row>
        <row r="368">
          <cell r="B368" t="str">
            <v>599-0087</v>
          </cell>
          <cell r="D368" t="e">
            <v>#N/A</v>
          </cell>
          <cell r="E368" t="str">
            <v>E006</v>
          </cell>
          <cell r="G368" t="str">
            <v>Zest Electric Motors (Pty) Ltd</v>
          </cell>
          <cell r="H368" t="str">
            <v>4 off 5MVA transformers (USD portion)</v>
          </cell>
          <cell r="I368" t="str">
            <v>USD 643,940</v>
          </cell>
          <cell r="J368" t="str">
            <v>USD</v>
          </cell>
          <cell r="K368">
            <v>643940</v>
          </cell>
          <cell r="L368">
            <v>7.35</v>
          </cell>
          <cell r="M368">
            <v>4732959</v>
          </cell>
          <cell r="N368">
            <v>0</v>
          </cell>
          <cell r="O368">
            <v>0</v>
          </cell>
          <cell r="P368">
            <v>0</v>
          </cell>
          <cell r="Q368">
            <v>643940</v>
          </cell>
          <cell r="R368">
            <v>0</v>
          </cell>
        </row>
        <row r="369">
          <cell r="B369" t="str">
            <v>599-0088</v>
          </cell>
          <cell r="C369" t="str">
            <v/>
          </cell>
          <cell r="D369">
            <v>39258</v>
          </cell>
          <cell r="E369" t="str">
            <v>P005</v>
          </cell>
          <cell r="F369" t="str">
            <v>Nelize Nell</v>
          </cell>
          <cell r="G369" t="str">
            <v>East African Supply</v>
          </cell>
          <cell r="H369" t="str">
            <v xml:space="preserve">One lot of furnture fittings and equipment for the Nakambala house as per said quotation, road - freight for DDU delivery, Nakambala </v>
          </cell>
          <cell r="I369" t="str">
            <v>ZAR 1,432,938.48</v>
          </cell>
          <cell r="J369" t="str">
            <v>ZAR</v>
          </cell>
          <cell r="K369">
            <v>1432938.48</v>
          </cell>
          <cell r="L369">
            <v>1</v>
          </cell>
          <cell r="M369">
            <v>1432938.48</v>
          </cell>
          <cell r="N369">
            <v>1432938.48</v>
          </cell>
          <cell r="O369">
            <v>0</v>
          </cell>
          <cell r="P369">
            <v>0</v>
          </cell>
          <cell r="Q369">
            <v>0</v>
          </cell>
          <cell r="R369">
            <v>0</v>
          </cell>
        </row>
        <row r="370">
          <cell r="B370" t="str">
            <v>599-0089</v>
          </cell>
          <cell r="D370" t="e">
            <v>#N/A</v>
          </cell>
          <cell r="E370" t="str">
            <v>A001-1</v>
          </cell>
          <cell r="G370" t="str">
            <v>Valley Irrigation of Southern Africa (Pty) Ltd.</v>
          </cell>
          <cell r="H370" t="str">
            <v>Pivots (Closed) See 599-118</v>
          </cell>
          <cell r="I370" t="str">
            <v>USD 0.00</v>
          </cell>
          <cell r="J370" t="str">
            <v>USD</v>
          </cell>
          <cell r="K370">
            <v>0</v>
          </cell>
          <cell r="L370">
            <v>7.35</v>
          </cell>
          <cell r="M370">
            <v>0</v>
          </cell>
          <cell r="N370">
            <v>0</v>
          </cell>
          <cell r="O370">
            <v>0</v>
          </cell>
          <cell r="P370">
            <v>0</v>
          </cell>
          <cell r="Q370">
            <v>0</v>
          </cell>
          <cell r="R370">
            <v>0</v>
          </cell>
        </row>
        <row r="371">
          <cell r="B371" t="str">
            <v>599-0090</v>
          </cell>
          <cell r="D371" t="e">
            <v>#N/A</v>
          </cell>
          <cell r="E371" t="str">
            <v>P005</v>
          </cell>
          <cell r="G371" t="str">
            <v>East African Supply</v>
          </cell>
          <cell r="H371" t="str">
            <v>Plotter Paper</v>
          </cell>
          <cell r="I371" t="str">
            <v>ZAR 9,260.00</v>
          </cell>
          <cell r="J371" t="str">
            <v>ZAR</v>
          </cell>
          <cell r="K371">
            <v>9260</v>
          </cell>
          <cell r="L371">
            <v>1</v>
          </cell>
          <cell r="M371">
            <v>9260</v>
          </cell>
          <cell r="N371">
            <v>9260</v>
          </cell>
          <cell r="O371">
            <v>0</v>
          </cell>
          <cell r="P371">
            <v>0</v>
          </cell>
          <cell r="Q371">
            <v>0</v>
          </cell>
          <cell r="R371">
            <v>0</v>
          </cell>
        </row>
        <row r="372">
          <cell r="B372" t="str">
            <v>599-0091</v>
          </cell>
          <cell r="D372" t="e">
            <v>#N/A</v>
          </cell>
          <cell r="E372" t="str">
            <v>P005</v>
          </cell>
          <cell r="G372" t="str">
            <v>Ciltax</v>
          </cell>
          <cell r="H372" t="str">
            <v>Consulting</v>
          </cell>
          <cell r="I372" t="str">
            <v>ZMK 11,649,000</v>
          </cell>
          <cell r="J372" t="str">
            <v>ZMK</v>
          </cell>
          <cell r="K372">
            <v>11649000</v>
          </cell>
          <cell r="L372">
            <v>1.6750418760469012E-3</v>
          </cell>
          <cell r="M372">
            <v>19512.562814070352</v>
          </cell>
          <cell r="N372">
            <v>0</v>
          </cell>
          <cell r="O372">
            <v>0</v>
          </cell>
          <cell r="P372">
            <v>0</v>
          </cell>
          <cell r="Q372">
            <v>0</v>
          </cell>
          <cell r="R372">
            <v>11649000</v>
          </cell>
        </row>
        <row r="373">
          <cell r="B373" t="str">
            <v>599-0092</v>
          </cell>
          <cell r="D373" t="e">
            <v>#N/A</v>
          </cell>
          <cell r="E373" t="str">
            <v>P001</v>
          </cell>
          <cell r="G373" t="str">
            <v>SiVEST SA (Pty) Ltd</v>
          </cell>
          <cell r="H373" t="str">
            <v>EPCM See 599/128</v>
          </cell>
          <cell r="I373" t="str">
            <v>ZAR 0.00</v>
          </cell>
          <cell r="J373" t="str">
            <v>ZAR</v>
          </cell>
          <cell r="K373">
            <v>0</v>
          </cell>
          <cell r="L373">
            <v>1</v>
          </cell>
          <cell r="M373">
            <v>0</v>
          </cell>
          <cell r="N373">
            <v>0</v>
          </cell>
          <cell r="O373">
            <v>0</v>
          </cell>
          <cell r="P373">
            <v>0</v>
          </cell>
          <cell r="Q373">
            <v>0</v>
          </cell>
          <cell r="R373">
            <v>0</v>
          </cell>
        </row>
        <row r="374">
          <cell r="B374" t="str">
            <v>599-0093</v>
          </cell>
          <cell r="D374" t="e">
            <v>#N/A</v>
          </cell>
          <cell r="E374" t="str">
            <v>P001</v>
          </cell>
          <cell r="G374" t="str">
            <v>SiVEST SA (Pty) Ltd</v>
          </cell>
          <cell r="H374" t="str">
            <v>EPCM See 599/128</v>
          </cell>
          <cell r="I374" t="str">
            <v>ZAR 0.00</v>
          </cell>
          <cell r="J374" t="str">
            <v>ZAR</v>
          </cell>
          <cell r="K374">
            <v>0</v>
          </cell>
          <cell r="L374">
            <v>1</v>
          </cell>
          <cell r="M374">
            <v>0</v>
          </cell>
          <cell r="N374">
            <v>0</v>
          </cell>
          <cell r="O374">
            <v>0</v>
          </cell>
          <cell r="P374">
            <v>0</v>
          </cell>
          <cell r="Q374">
            <v>0</v>
          </cell>
          <cell r="R374">
            <v>0</v>
          </cell>
        </row>
        <row r="375">
          <cell r="B375" t="str">
            <v>599-0094</v>
          </cell>
          <cell r="D375" t="e">
            <v>#N/A</v>
          </cell>
          <cell r="E375" t="str">
            <v>P002</v>
          </cell>
          <cell r="G375" t="str">
            <v>Iyanda Power Technologies</v>
          </cell>
          <cell r="H375" t="str">
            <v>Electrical Consulting See 599-159</v>
          </cell>
          <cell r="I375" t="str">
            <v>ZAR 0.00</v>
          </cell>
          <cell r="J375" t="str">
            <v>ZAR</v>
          </cell>
          <cell r="K375">
            <v>0</v>
          </cell>
          <cell r="L375">
            <v>1</v>
          </cell>
          <cell r="M375">
            <v>0</v>
          </cell>
          <cell r="N375">
            <v>0</v>
          </cell>
          <cell r="O375">
            <v>0</v>
          </cell>
          <cell r="P375">
            <v>0</v>
          </cell>
          <cell r="Q375">
            <v>0</v>
          </cell>
          <cell r="R375">
            <v>0</v>
          </cell>
        </row>
        <row r="376">
          <cell r="B376" t="str">
            <v>599-0095</v>
          </cell>
          <cell r="D376" t="e">
            <v>#N/A</v>
          </cell>
          <cell r="E376" t="str">
            <v>E004</v>
          </cell>
          <cell r="G376" t="str">
            <v>Laatu Company Limited</v>
          </cell>
          <cell r="H376" t="str">
            <v>Civil Constuction for Substation See 599-483</v>
          </cell>
          <cell r="I376" t="str">
            <v>ZMK 0.00</v>
          </cell>
          <cell r="J376" t="str">
            <v>ZMK</v>
          </cell>
          <cell r="K376">
            <v>0</v>
          </cell>
          <cell r="L376">
            <v>1.6750418760469012E-3</v>
          </cell>
          <cell r="M376">
            <v>0</v>
          </cell>
          <cell r="N376">
            <v>0</v>
          </cell>
          <cell r="O376">
            <v>0</v>
          </cell>
          <cell r="P376">
            <v>0</v>
          </cell>
          <cell r="Q376">
            <v>0</v>
          </cell>
          <cell r="R376">
            <v>0</v>
          </cell>
        </row>
        <row r="377">
          <cell r="B377" t="str">
            <v>599-0096</v>
          </cell>
          <cell r="D377" t="e">
            <v>#N/A</v>
          </cell>
          <cell r="E377" t="str">
            <v>M023-3</v>
          </cell>
          <cell r="G377" t="str">
            <v>Car Towing Services</v>
          </cell>
          <cell r="H377" t="str">
            <v>Transport for Crane</v>
          </cell>
          <cell r="I377" t="str">
            <v>ZAR 253,000</v>
          </cell>
          <cell r="J377" t="str">
            <v>ZAR</v>
          </cell>
          <cell r="K377">
            <v>253000</v>
          </cell>
          <cell r="L377">
            <v>1</v>
          </cell>
          <cell r="M377">
            <v>253000</v>
          </cell>
          <cell r="N377">
            <v>253000</v>
          </cell>
          <cell r="O377">
            <v>0</v>
          </cell>
          <cell r="P377">
            <v>0</v>
          </cell>
          <cell r="Q377">
            <v>0</v>
          </cell>
          <cell r="R377">
            <v>0</v>
          </cell>
        </row>
        <row r="378">
          <cell r="B378" t="str">
            <v>599-0097</v>
          </cell>
          <cell r="C378" t="str">
            <v/>
          </cell>
          <cell r="D378">
            <v>39339</v>
          </cell>
          <cell r="E378" t="str">
            <v>A001-1</v>
          </cell>
          <cell r="F378" t="str">
            <v>Tobie du Toit</v>
          </cell>
          <cell r="G378" t="str">
            <v>Valley Irrigation of Southern Africa (Pty) Ltd.</v>
          </cell>
          <cell r="H378" t="str">
            <v>One lot of pivots (Cancelled See 116, 117, 118)</v>
          </cell>
          <cell r="I378" t="str">
            <v>USD 0.00</v>
          </cell>
          <cell r="J378" t="str">
            <v>USD</v>
          </cell>
          <cell r="K378">
            <v>0</v>
          </cell>
          <cell r="L378">
            <v>7.35</v>
          </cell>
          <cell r="M378">
            <v>0</v>
          </cell>
          <cell r="N378">
            <v>0</v>
          </cell>
          <cell r="O378">
            <v>0</v>
          </cell>
          <cell r="P378">
            <v>0</v>
          </cell>
          <cell r="Q378">
            <v>0</v>
          </cell>
          <cell r="R378">
            <v>0</v>
          </cell>
        </row>
        <row r="379">
          <cell r="B379" t="str">
            <v>599-0098</v>
          </cell>
          <cell r="C379" t="str">
            <v/>
          </cell>
          <cell r="D379">
            <v>39339</v>
          </cell>
          <cell r="E379" t="str">
            <v>A001-1</v>
          </cell>
          <cell r="F379" t="str">
            <v>John Ferreira</v>
          </cell>
          <cell r="G379" t="str">
            <v>Zambian Irritech Limited</v>
          </cell>
          <cell r="H379" t="str">
            <v>One lot of pivots (Cancelled See 116, 117, 118)</v>
          </cell>
          <cell r="I379" t="str">
            <v>ZMK 0.00</v>
          </cell>
          <cell r="J379" t="str">
            <v>ZMK</v>
          </cell>
          <cell r="K379">
            <v>0</v>
          </cell>
          <cell r="L379">
            <v>1.6750418760469012E-3</v>
          </cell>
          <cell r="M379">
            <v>0</v>
          </cell>
          <cell r="N379">
            <v>0</v>
          </cell>
          <cell r="O379">
            <v>0</v>
          </cell>
          <cell r="P379">
            <v>0</v>
          </cell>
          <cell r="Q379">
            <v>0</v>
          </cell>
          <cell r="R379">
            <v>0</v>
          </cell>
        </row>
        <row r="380">
          <cell r="B380" t="str">
            <v>599-0099</v>
          </cell>
          <cell r="D380" t="e">
            <v>#N/A</v>
          </cell>
          <cell r="E380" t="str">
            <v>M043-0</v>
          </cell>
          <cell r="G380" t="str">
            <v>East African Supply</v>
          </cell>
          <cell r="H380" t="str">
            <v>Hydraulic Pump on Mud Bin that Teichmann damaged - Transport/Freight charges</v>
          </cell>
          <cell r="I380" t="str">
            <v>ZAR 694</v>
          </cell>
          <cell r="J380" t="str">
            <v>ZAR</v>
          </cell>
          <cell r="K380">
            <v>694</v>
          </cell>
          <cell r="L380">
            <v>1</v>
          </cell>
          <cell r="M380">
            <v>694</v>
          </cell>
          <cell r="N380">
            <v>694</v>
          </cell>
          <cell r="O380">
            <v>0</v>
          </cell>
          <cell r="P380">
            <v>0</v>
          </cell>
          <cell r="Q380">
            <v>0</v>
          </cell>
          <cell r="R380">
            <v>0</v>
          </cell>
        </row>
        <row r="381">
          <cell r="B381" t="str">
            <v>599-0099</v>
          </cell>
          <cell r="D381" t="e">
            <v>#N/A</v>
          </cell>
          <cell r="E381" t="str">
            <v>M043-0</v>
          </cell>
          <cell r="G381" t="str">
            <v>East African Supply</v>
          </cell>
          <cell r="H381" t="str">
            <v>Hydraulic Pump on Mud Bin that Teichmann damaged</v>
          </cell>
          <cell r="I381" t="str">
            <v>ZAR 17,699.04</v>
          </cell>
          <cell r="J381" t="str">
            <v>ZAR</v>
          </cell>
          <cell r="K381">
            <v>17699.04</v>
          </cell>
          <cell r="L381">
            <v>1</v>
          </cell>
          <cell r="M381">
            <v>17699.04</v>
          </cell>
          <cell r="N381">
            <v>17699.04</v>
          </cell>
          <cell r="O381">
            <v>0</v>
          </cell>
          <cell r="P381">
            <v>0</v>
          </cell>
          <cell r="Q381">
            <v>0</v>
          </cell>
          <cell r="R381">
            <v>0</v>
          </cell>
        </row>
        <row r="382">
          <cell r="B382" t="str">
            <v>599-0100</v>
          </cell>
          <cell r="D382">
            <v>39344</v>
          </cell>
          <cell r="E382" t="str">
            <v>E011</v>
          </cell>
          <cell r="G382" t="str">
            <v>L.M.V Switchgear cc</v>
          </cell>
          <cell r="H382" t="str">
            <v>Supply &amp; install Panels for Irritech and Landspray pivot pump stations</v>
          </cell>
          <cell r="I382" t="str">
            <v>ZAR 2,436,487.70</v>
          </cell>
          <cell r="J382" t="str">
            <v>ZAR</v>
          </cell>
          <cell r="K382">
            <v>2436487.7000000002</v>
          </cell>
          <cell r="L382">
            <v>1</v>
          </cell>
          <cell r="M382">
            <v>2436487.7000000002</v>
          </cell>
          <cell r="N382">
            <v>2436487.7000000002</v>
          </cell>
          <cell r="O382">
            <v>0</v>
          </cell>
          <cell r="P382">
            <v>0</v>
          </cell>
          <cell r="Q382">
            <v>0</v>
          </cell>
          <cell r="R382">
            <v>0</v>
          </cell>
        </row>
        <row r="383">
          <cell r="B383" t="str">
            <v>599-0101</v>
          </cell>
          <cell r="C383" t="str">
            <v/>
          </cell>
          <cell r="D383">
            <v>39258</v>
          </cell>
          <cell r="E383" t="str">
            <v>P005</v>
          </cell>
          <cell r="F383" t="str">
            <v>Nelize Nell</v>
          </cell>
          <cell r="G383" t="str">
            <v>East African Supply</v>
          </cell>
          <cell r="H383" t="str">
            <v>One lot of furniture fittings and equipment for pioneer camp as per the said quotation, road-freight for DDU delivery, Nakambala , Mazabuka Zambia</v>
          </cell>
          <cell r="I383" t="str">
            <v>ZAR 151,848.95</v>
          </cell>
          <cell r="J383" t="str">
            <v>ZAR</v>
          </cell>
          <cell r="K383">
            <v>151848.95000000001</v>
          </cell>
          <cell r="L383">
            <v>1</v>
          </cell>
          <cell r="M383">
            <v>151848.95000000001</v>
          </cell>
          <cell r="N383">
            <v>151848.95000000001</v>
          </cell>
          <cell r="O383">
            <v>0</v>
          </cell>
          <cell r="P383">
            <v>0</v>
          </cell>
          <cell r="Q383">
            <v>0</v>
          </cell>
          <cell r="R383">
            <v>0</v>
          </cell>
          <cell r="V383">
            <v>39288</v>
          </cell>
        </row>
        <row r="384">
          <cell r="B384" t="str">
            <v>599-0102</v>
          </cell>
          <cell r="D384" t="e">
            <v>#N/A</v>
          </cell>
          <cell r="E384" t="str">
            <v>E008</v>
          </cell>
          <cell r="G384" t="str">
            <v>Laatu Company Limited</v>
          </cell>
          <cell r="H384" t="str">
            <v>Civil Constuction for Substation See 174-165</v>
          </cell>
          <cell r="I384" t="str">
            <v>ZMK 0.00</v>
          </cell>
          <cell r="J384" t="str">
            <v>ZMK</v>
          </cell>
          <cell r="K384">
            <v>0</v>
          </cell>
          <cell r="L384">
            <v>1.6750418760469012E-3</v>
          </cell>
          <cell r="M384">
            <v>0</v>
          </cell>
          <cell r="N384">
            <v>0</v>
          </cell>
          <cell r="O384">
            <v>0</v>
          </cell>
          <cell r="P384">
            <v>0</v>
          </cell>
          <cell r="Q384">
            <v>0</v>
          </cell>
          <cell r="R384">
            <v>0</v>
          </cell>
        </row>
        <row r="385">
          <cell r="B385" t="str">
            <v>599-0103</v>
          </cell>
          <cell r="D385" t="e">
            <v>#N/A</v>
          </cell>
          <cell r="E385" t="e">
            <v>#N/A</v>
          </cell>
          <cell r="G385" t="e">
            <v>#N/A</v>
          </cell>
          <cell r="H385" t="str">
            <v>Vacant</v>
          </cell>
          <cell r="I385" t="str">
            <v>ZAR 0.00</v>
          </cell>
          <cell r="J385" t="str">
            <v>ZAR</v>
          </cell>
          <cell r="K385">
            <v>0</v>
          </cell>
          <cell r="L385">
            <v>1</v>
          </cell>
          <cell r="M385">
            <v>0</v>
          </cell>
          <cell r="N385">
            <v>0</v>
          </cell>
          <cell r="O385">
            <v>0</v>
          </cell>
          <cell r="P385">
            <v>0</v>
          </cell>
          <cell r="Q385">
            <v>0</v>
          </cell>
          <cell r="R385">
            <v>0</v>
          </cell>
        </row>
        <row r="386">
          <cell r="B386" t="str">
            <v>599-0104</v>
          </cell>
          <cell r="C386" t="str">
            <v/>
          </cell>
          <cell r="D386">
            <v>39356</v>
          </cell>
          <cell r="E386" t="str">
            <v>M023-3</v>
          </cell>
          <cell r="F386" t="str">
            <v>Oliver Dalais</v>
          </cell>
          <cell r="G386" t="str">
            <v>Marlboro Crane Hire (Pty) Ltd</v>
          </cell>
          <cell r="H386" t="str">
            <v>Mobile Crane make: Krup, model: KMK-5120, lifting capacity 140</v>
          </cell>
          <cell r="I386" t="str">
            <v>ZAR 5,800,000.00</v>
          </cell>
          <cell r="J386" t="str">
            <v>ZAR</v>
          </cell>
          <cell r="K386">
            <v>5800000</v>
          </cell>
          <cell r="L386">
            <v>1</v>
          </cell>
          <cell r="M386">
            <v>5800000</v>
          </cell>
          <cell r="N386">
            <v>5800000</v>
          </cell>
          <cell r="O386">
            <v>0</v>
          </cell>
          <cell r="P386">
            <v>0</v>
          </cell>
          <cell r="Q386">
            <v>0</v>
          </cell>
          <cell r="R386">
            <v>0</v>
          </cell>
          <cell r="U386">
            <v>39367</v>
          </cell>
        </row>
        <row r="387">
          <cell r="B387" t="str">
            <v>599-0105</v>
          </cell>
          <cell r="C387" t="str">
            <v/>
          </cell>
          <cell r="D387">
            <v>39357</v>
          </cell>
          <cell r="E387" t="str">
            <v>E006</v>
          </cell>
          <cell r="F387" t="str">
            <v>Trevor Naude</v>
          </cell>
          <cell r="G387" t="str">
            <v>Zest Electric Motors (Pty) Ltd</v>
          </cell>
          <cell r="H387" t="str">
            <v>25 MVA transformer</v>
          </cell>
          <cell r="I387" t="str">
            <v>USD 579312</v>
          </cell>
          <cell r="J387" t="str">
            <v>USD</v>
          </cell>
          <cell r="K387">
            <v>579312</v>
          </cell>
          <cell r="L387">
            <v>7.35</v>
          </cell>
          <cell r="M387">
            <v>4257943.2</v>
          </cell>
          <cell r="N387">
            <v>0</v>
          </cell>
          <cell r="O387">
            <v>0</v>
          </cell>
          <cell r="P387">
            <v>0</v>
          </cell>
          <cell r="Q387">
            <v>579312</v>
          </cell>
          <cell r="R387">
            <v>0</v>
          </cell>
          <cell r="V387">
            <v>39480</v>
          </cell>
        </row>
        <row r="388">
          <cell r="B388" t="str">
            <v>599-0106</v>
          </cell>
          <cell r="C388" t="str">
            <v/>
          </cell>
          <cell r="D388">
            <v>39357</v>
          </cell>
          <cell r="E388" t="str">
            <v>M013-0</v>
          </cell>
          <cell r="F388" t="str">
            <v>Warren H. Hollingsworth</v>
          </cell>
          <cell r="G388" t="str">
            <v>Hi-Tech Pressure Engineering (Pty) Ltd.</v>
          </cell>
          <cell r="H388" t="str">
            <v>Eight mixed - juice heaters, Including the hydraulic system, Installation of hydraulic system, road transport to Mazabuka.</v>
          </cell>
          <cell r="I388" t="str">
            <v>ZAR 6,161,300.00</v>
          </cell>
          <cell r="J388" t="str">
            <v>ZAR</v>
          </cell>
          <cell r="K388">
            <v>6161300</v>
          </cell>
          <cell r="L388">
            <v>1</v>
          </cell>
          <cell r="M388">
            <v>6161300</v>
          </cell>
          <cell r="N388">
            <v>6161300</v>
          </cell>
          <cell r="O388">
            <v>0</v>
          </cell>
          <cell r="P388">
            <v>0</v>
          </cell>
          <cell r="Q388">
            <v>0</v>
          </cell>
          <cell r="R388">
            <v>0</v>
          </cell>
          <cell r="V388">
            <v>39480</v>
          </cell>
        </row>
        <row r="389">
          <cell r="B389" t="str">
            <v>599-0107</v>
          </cell>
          <cell r="C389" t="str">
            <v/>
          </cell>
          <cell r="D389">
            <v>39356</v>
          </cell>
          <cell r="E389" t="str">
            <v>M029</v>
          </cell>
          <cell r="F389" t="str">
            <v>Pieter M. Duys</v>
          </cell>
          <cell r="G389" t="str">
            <v>Duys Component Manufacturers (Pty) Ltd</v>
          </cell>
          <cell r="H389" t="str">
            <v>One seed reciever</v>
          </cell>
          <cell r="I389" t="str">
            <v>ZAR 1,046,946.00</v>
          </cell>
          <cell r="J389" t="str">
            <v>ZAR</v>
          </cell>
          <cell r="K389">
            <v>1046946</v>
          </cell>
          <cell r="L389">
            <v>1</v>
          </cell>
          <cell r="M389">
            <v>1046946</v>
          </cell>
          <cell r="N389">
            <v>1046946</v>
          </cell>
          <cell r="O389">
            <v>0</v>
          </cell>
          <cell r="P389">
            <v>0</v>
          </cell>
          <cell r="Q389">
            <v>0</v>
          </cell>
          <cell r="R389">
            <v>0</v>
          </cell>
          <cell r="U389">
            <v>39480</v>
          </cell>
        </row>
        <row r="390">
          <cell r="B390" t="str">
            <v>599-0108</v>
          </cell>
          <cell r="C390" t="str">
            <v/>
          </cell>
          <cell r="D390">
            <v>39358</v>
          </cell>
          <cell r="E390" t="str">
            <v>M023-3</v>
          </cell>
          <cell r="F390" t="str">
            <v>Rudi Nortje</v>
          </cell>
          <cell r="G390" t="str">
            <v>Crosstate Auctioneers</v>
          </cell>
          <cell r="H390" t="str">
            <v xml:space="preserve">Mobile crane, make: Tedano, Model TR-250-M, lifting capacity 25 tonnes </v>
          </cell>
          <cell r="I390" t="str">
            <v>ZAR 1,150,000.00</v>
          </cell>
          <cell r="J390" t="str">
            <v>ZAR</v>
          </cell>
          <cell r="K390">
            <v>1150000</v>
          </cell>
          <cell r="L390">
            <v>1</v>
          </cell>
          <cell r="M390">
            <v>1150000</v>
          </cell>
          <cell r="N390">
            <v>1150000</v>
          </cell>
          <cell r="O390">
            <v>0</v>
          </cell>
          <cell r="P390">
            <v>0</v>
          </cell>
          <cell r="Q390">
            <v>0</v>
          </cell>
          <cell r="R390">
            <v>0</v>
          </cell>
          <cell r="U390">
            <v>39480</v>
          </cell>
        </row>
        <row r="391">
          <cell r="B391" t="str">
            <v>599-0108</v>
          </cell>
          <cell r="C391" t="str">
            <v/>
          </cell>
          <cell r="D391">
            <v>39358</v>
          </cell>
          <cell r="E391" t="str">
            <v>M023-3</v>
          </cell>
          <cell r="F391" t="str">
            <v>Rudi Nortje</v>
          </cell>
          <cell r="G391" t="str">
            <v>Crosstate Auctioneers</v>
          </cell>
          <cell r="H391" t="str">
            <v>Road transport to nakambala mazabuka</v>
          </cell>
          <cell r="I391" t="str">
            <v>ZAR 60,000</v>
          </cell>
          <cell r="J391" t="str">
            <v>ZAR</v>
          </cell>
          <cell r="K391">
            <v>60000</v>
          </cell>
          <cell r="L391">
            <v>1</v>
          </cell>
          <cell r="M391">
            <v>60000</v>
          </cell>
          <cell r="N391">
            <v>60000</v>
          </cell>
          <cell r="O391">
            <v>0</v>
          </cell>
          <cell r="P391">
            <v>0</v>
          </cell>
          <cell r="Q391">
            <v>0</v>
          </cell>
          <cell r="R391">
            <v>0</v>
          </cell>
          <cell r="U391">
            <v>39480</v>
          </cell>
        </row>
        <row r="392">
          <cell r="B392" t="str">
            <v>599-0108</v>
          </cell>
          <cell r="C392" t="str">
            <v/>
          </cell>
          <cell r="D392">
            <v>39358</v>
          </cell>
          <cell r="E392" t="str">
            <v>M023-3</v>
          </cell>
          <cell r="F392" t="str">
            <v>Rudi Nortje</v>
          </cell>
          <cell r="G392" t="str">
            <v>Crosstate Auctioneers</v>
          </cell>
          <cell r="H392" t="str">
            <v xml:space="preserve">Mobile crane, make: Tedano, Model TR-250-M, lifting capacity 25 tonnes </v>
          </cell>
          <cell r="I392" t="str">
            <v>ZAR 2,500,000.00</v>
          </cell>
          <cell r="J392" t="str">
            <v>ZAR</v>
          </cell>
          <cell r="K392">
            <v>2500000</v>
          </cell>
          <cell r="L392">
            <v>1</v>
          </cell>
          <cell r="M392">
            <v>2500000</v>
          </cell>
          <cell r="N392">
            <v>2500000</v>
          </cell>
          <cell r="O392">
            <v>0</v>
          </cell>
          <cell r="P392">
            <v>0</v>
          </cell>
          <cell r="Q392">
            <v>0</v>
          </cell>
          <cell r="R392">
            <v>0</v>
          </cell>
          <cell r="U392">
            <v>39480</v>
          </cell>
        </row>
        <row r="393">
          <cell r="B393" t="str">
            <v>599-0108</v>
          </cell>
          <cell r="C393" t="str">
            <v/>
          </cell>
          <cell r="D393">
            <v>39358</v>
          </cell>
          <cell r="E393" t="str">
            <v>M023-3</v>
          </cell>
          <cell r="F393" t="str">
            <v>Rudi Nortje</v>
          </cell>
          <cell r="G393" t="str">
            <v>Crosstate Auctioneers</v>
          </cell>
          <cell r="H393" t="str">
            <v>Road transport to nakambala mazabuka</v>
          </cell>
          <cell r="I393" t="str">
            <v>ZAR 195,000.00</v>
          </cell>
          <cell r="J393" t="str">
            <v>ZAR</v>
          </cell>
          <cell r="K393">
            <v>195000</v>
          </cell>
          <cell r="L393">
            <v>1</v>
          </cell>
          <cell r="M393">
            <v>195000</v>
          </cell>
          <cell r="N393">
            <v>195000</v>
          </cell>
          <cell r="O393">
            <v>0</v>
          </cell>
          <cell r="P393">
            <v>0</v>
          </cell>
          <cell r="Q393">
            <v>0</v>
          </cell>
          <cell r="R393">
            <v>0</v>
          </cell>
          <cell r="U393">
            <v>39480</v>
          </cell>
        </row>
        <row r="394">
          <cell r="B394" t="str">
            <v>599-0109</v>
          </cell>
          <cell r="C394" t="str">
            <v/>
          </cell>
          <cell r="D394">
            <v>39358</v>
          </cell>
          <cell r="E394" t="str">
            <v>M019</v>
          </cell>
          <cell r="F394" t="str">
            <v>Ray McMaster</v>
          </cell>
          <cell r="G394" t="str">
            <v>Techserve</v>
          </cell>
          <cell r="H394" t="str">
            <v>1 x Reaction Tank c/w stirrers, 1 x Syrup Clarifier rated at 110 tph (91m3/h of syrup) 1x set of piping and valves for the equipment supplied.</v>
          </cell>
          <cell r="I394" t="str">
            <v>ZAR 1,395,356.00</v>
          </cell>
          <cell r="J394" t="str">
            <v>ZAR</v>
          </cell>
          <cell r="K394">
            <v>1395356</v>
          </cell>
          <cell r="L394">
            <v>1</v>
          </cell>
          <cell r="M394">
            <v>1395356</v>
          </cell>
          <cell r="N394">
            <v>1395356</v>
          </cell>
          <cell r="O394">
            <v>0</v>
          </cell>
          <cell r="P394">
            <v>0</v>
          </cell>
          <cell r="Q394">
            <v>0</v>
          </cell>
          <cell r="R394">
            <v>0</v>
          </cell>
          <cell r="V394">
            <v>39480</v>
          </cell>
        </row>
        <row r="395">
          <cell r="B395" t="str">
            <v>599-0109</v>
          </cell>
          <cell r="C395" t="str">
            <v>A1</v>
          </cell>
          <cell r="D395">
            <v>39385</v>
          </cell>
          <cell r="E395" t="str">
            <v>M019</v>
          </cell>
          <cell r="F395" t="str">
            <v>Ray McMaster</v>
          </cell>
          <cell r="G395" t="str">
            <v>Techserve</v>
          </cell>
          <cell r="H395" t="str">
            <v>Correction of an error</v>
          </cell>
          <cell r="I395" t="str">
            <v>ZAR 48,000.00</v>
          </cell>
          <cell r="J395" t="str">
            <v>ZAR</v>
          </cell>
          <cell r="K395">
            <v>48000</v>
          </cell>
          <cell r="L395">
            <v>1</v>
          </cell>
          <cell r="M395">
            <v>48000</v>
          </cell>
          <cell r="N395">
            <v>48000</v>
          </cell>
          <cell r="O395">
            <v>0</v>
          </cell>
          <cell r="P395">
            <v>0</v>
          </cell>
          <cell r="Q395">
            <v>0</v>
          </cell>
          <cell r="R395">
            <v>0</v>
          </cell>
          <cell r="V395">
            <v>39480</v>
          </cell>
        </row>
        <row r="396">
          <cell r="B396" t="str">
            <v>599-0110</v>
          </cell>
          <cell r="C396" t="str">
            <v/>
          </cell>
          <cell r="D396">
            <v>39358</v>
          </cell>
          <cell r="E396" t="str">
            <v>M031</v>
          </cell>
          <cell r="F396" t="str">
            <v>Marthie Burger</v>
          </cell>
          <cell r="G396" t="str">
            <v>East African Supply</v>
          </cell>
          <cell r="H396" t="str">
            <v>One lot of steel material</v>
          </cell>
          <cell r="I396" t="str">
            <v>ZAR 508,541.47</v>
          </cell>
          <cell r="J396" t="str">
            <v>ZAR</v>
          </cell>
          <cell r="K396">
            <v>508541.47</v>
          </cell>
          <cell r="L396">
            <v>1</v>
          </cell>
          <cell r="M396">
            <v>508541.47</v>
          </cell>
          <cell r="N396">
            <v>508541.47</v>
          </cell>
          <cell r="O396">
            <v>0</v>
          </cell>
          <cell r="P396">
            <v>0</v>
          </cell>
          <cell r="Q396">
            <v>0</v>
          </cell>
          <cell r="R396">
            <v>0</v>
          </cell>
        </row>
        <row r="397">
          <cell r="B397" t="str">
            <v>599-0111</v>
          </cell>
          <cell r="C397" t="str">
            <v/>
          </cell>
          <cell r="D397">
            <v>39359</v>
          </cell>
          <cell r="E397" t="str">
            <v>P005</v>
          </cell>
          <cell r="F397" t="str">
            <v>Marthie Burger</v>
          </cell>
          <cell r="G397" t="str">
            <v>East African Supply</v>
          </cell>
          <cell r="H397" t="str">
            <v>One lot of GYM equipment</v>
          </cell>
          <cell r="I397" t="str">
            <v>ZAR 166,279.35</v>
          </cell>
          <cell r="J397" t="str">
            <v>ZAR</v>
          </cell>
          <cell r="K397">
            <v>166279.35</v>
          </cell>
          <cell r="L397">
            <v>1</v>
          </cell>
          <cell r="M397">
            <v>166279.35</v>
          </cell>
          <cell r="N397">
            <v>166279.35</v>
          </cell>
          <cell r="O397">
            <v>0</v>
          </cell>
          <cell r="P397">
            <v>0</v>
          </cell>
          <cell r="Q397">
            <v>0</v>
          </cell>
          <cell r="R397">
            <v>0</v>
          </cell>
        </row>
        <row r="398">
          <cell r="B398" t="str">
            <v>599-0112</v>
          </cell>
          <cell r="D398" t="e">
            <v>#N/A</v>
          </cell>
          <cell r="E398" t="str">
            <v>A001-1</v>
          </cell>
          <cell r="G398" t="str">
            <v>Irritech Agencies</v>
          </cell>
          <cell r="H398" t="str">
            <v>See 599-116</v>
          </cell>
          <cell r="I398" t="str">
            <v>ZMK 0.00</v>
          </cell>
          <cell r="J398" t="str">
            <v>ZMK</v>
          </cell>
          <cell r="K398">
            <v>0</v>
          </cell>
          <cell r="L398">
            <v>1.6750418760469012E-3</v>
          </cell>
          <cell r="M398">
            <v>0</v>
          </cell>
          <cell r="N398">
            <v>0</v>
          </cell>
          <cell r="O398">
            <v>0</v>
          </cell>
          <cell r="P398">
            <v>0</v>
          </cell>
          <cell r="Q398">
            <v>0</v>
          </cell>
          <cell r="R398">
            <v>0</v>
          </cell>
        </row>
        <row r="399">
          <cell r="B399" t="str">
            <v>599-0113</v>
          </cell>
          <cell r="D399" t="e">
            <v>#N/A</v>
          </cell>
          <cell r="E399" t="str">
            <v>C004</v>
          </cell>
          <cell r="G399" t="str">
            <v>SiVEST SA (Pty) Ltd</v>
          </cell>
          <cell r="H399" t="str">
            <v>Civil Design Engineer</v>
          </cell>
          <cell r="I399" t="str">
            <v>ZAR 4,883,993.87</v>
          </cell>
          <cell r="J399" t="str">
            <v>ZAR</v>
          </cell>
          <cell r="K399">
            <v>4883993.87</v>
          </cell>
          <cell r="L399">
            <v>1</v>
          </cell>
          <cell r="M399">
            <v>4883993.87</v>
          </cell>
          <cell r="N399">
            <v>4883993.87</v>
          </cell>
          <cell r="O399">
            <v>0</v>
          </cell>
          <cell r="P399">
            <v>0</v>
          </cell>
          <cell r="Q399">
            <v>0</v>
          </cell>
          <cell r="R399">
            <v>0</v>
          </cell>
        </row>
        <row r="400">
          <cell r="B400" t="str">
            <v>599-0114</v>
          </cell>
          <cell r="D400" t="e">
            <v>#N/A</v>
          </cell>
          <cell r="E400" t="str">
            <v>P005</v>
          </cell>
          <cell r="G400" t="str">
            <v xml:space="preserve">Hard Hats Supplies </v>
          </cell>
          <cell r="H400" t="str">
            <v>Hard Hats</v>
          </cell>
          <cell r="I400" t="str">
            <v>ZAR 2,750</v>
          </cell>
          <cell r="J400" t="str">
            <v>ZAR</v>
          </cell>
          <cell r="K400">
            <v>2750</v>
          </cell>
          <cell r="L400">
            <v>1</v>
          </cell>
          <cell r="M400">
            <v>2750</v>
          </cell>
          <cell r="N400">
            <v>2750</v>
          </cell>
          <cell r="O400">
            <v>0</v>
          </cell>
          <cell r="P400">
            <v>0</v>
          </cell>
          <cell r="Q400">
            <v>0</v>
          </cell>
          <cell r="R400">
            <v>0</v>
          </cell>
        </row>
        <row r="401">
          <cell r="B401" t="str">
            <v>599-0115</v>
          </cell>
          <cell r="C401" t="str">
            <v/>
          </cell>
          <cell r="D401">
            <v>39364</v>
          </cell>
          <cell r="E401" t="str">
            <v xml:space="preserve">E019 </v>
          </cell>
          <cell r="F401" t="str">
            <v>Richard Baxter</v>
          </cell>
          <cell r="G401" t="str">
            <v>Diesel Electric Services (Pty) Ltd</v>
          </cell>
          <cell r="H401" t="str">
            <v>Diesel generator 1,850 kVA 525 V, 630 kVA 525 V</v>
          </cell>
          <cell r="I401" t="str">
            <v>ZAR 3,959,791.00</v>
          </cell>
          <cell r="J401" t="str">
            <v>ZAR</v>
          </cell>
          <cell r="K401">
            <v>3959791</v>
          </cell>
          <cell r="L401">
            <v>1</v>
          </cell>
          <cell r="M401">
            <v>3959791</v>
          </cell>
          <cell r="N401">
            <v>3959791</v>
          </cell>
          <cell r="O401">
            <v>0</v>
          </cell>
          <cell r="P401">
            <v>0</v>
          </cell>
          <cell r="Q401">
            <v>0</v>
          </cell>
          <cell r="R401">
            <v>0</v>
          </cell>
          <cell r="V401">
            <v>39495</v>
          </cell>
        </row>
        <row r="402">
          <cell r="B402" t="str">
            <v>599-0116</v>
          </cell>
          <cell r="D402" t="e">
            <v>#N/A</v>
          </cell>
          <cell r="E402" t="str">
            <v>A001-1</v>
          </cell>
          <cell r="G402" t="str">
            <v>Irritech Agencies</v>
          </cell>
          <cell r="H402" t="str">
            <v>Pivots</v>
          </cell>
          <cell r="I402" t="str">
            <v>ZAR 10,864,234.50</v>
          </cell>
          <cell r="J402" t="str">
            <v>ZAR</v>
          </cell>
          <cell r="K402">
            <v>10864234.5</v>
          </cell>
          <cell r="L402">
            <v>1</v>
          </cell>
          <cell r="M402">
            <v>10864234.5</v>
          </cell>
          <cell r="N402">
            <v>10864234.5</v>
          </cell>
          <cell r="O402">
            <v>0</v>
          </cell>
          <cell r="P402">
            <v>0</v>
          </cell>
          <cell r="Q402">
            <v>0</v>
          </cell>
          <cell r="R402">
            <v>0</v>
          </cell>
        </row>
        <row r="403">
          <cell r="B403" t="str">
            <v>599-0117</v>
          </cell>
          <cell r="D403" t="e">
            <v>#N/A</v>
          </cell>
          <cell r="E403" t="str">
            <v>A001-1</v>
          </cell>
          <cell r="G403" t="str">
            <v>Zambian Irritech Limited</v>
          </cell>
          <cell r="H403" t="str">
            <v>Pivots</v>
          </cell>
          <cell r="I403" t="str">
            <v>ZMK 3,143,499,984.00</v>
          </cell>
          <cell r="J403" t="str">
            <v>ZMK</v>
          </cell>
          <cell r="K403">
            <v>3143499984</v>
          </cell>
          <cell r="L403">
            <v>1.6750418760469012E-3</v>
          </cell>
          <cell r="M403">
            <v>5265494.1105527636</v>
          </cell>
          <cell r="N403">
            <v>0</v>
          </cell>
          <cell r="O403">
            <v>0</v>
          </cell>
          <cell r="P403">
            <v>0</v>
          </cell>
          <cell r="Q403">
            <v>0</v>
          </cell>
          <cell r="R403">
            <v>3143499984</v>
          </cell>
        </row>
        <row r="404">
          <cell r="B404" t="str">
            <v>599-0118</v>
          </cell>
          <cell r="D404" t="e">
            <v>#N/A</v>
          </cell>
          <cell r="E404" t="str">
            <v>A001-1</v>
          </cell>
          <cell r="G404" t="str">
            <v>Valley Irrigation of Southern Africa (Pty) Ltd.</v>
          </cell>
          <cell r="H404" t="str">
            <v>Pivots</v>
          </cell>
          <cell r="I404" t="str">
            <v>USD 1,644,742.64</v>
          </cell>
          <cell r="J404" t="str">
            <v>USD</v>
          </cell>
          <cell r="K404">
            <v>1644742.64</v>
          </cell>
          <cell r="L404">
            <v>7.35</v>
          </cell>
          <cell r="M404">
            <v>12088858.403999999</v>
          </cell>
          <cell r="N404">
            <v>0</v>
          </cell>
          <cell r="O404">
            <v>0</v>
          </cell>
          <cell r="P404">
            <v>0</v>
          </cell>
          <cell r="Q404">
            <v>1644742.64</v>
          </cell>
          <cell r="R404">
            <v>0</v>
          </cell>
        </row>
        <row r="405">
          <cell r="B405" t="str">
            <v>599-0119</v>
          </cell>
          <cell r="D405" t="e">
            <v>#N/A</v>
          </cell>
          <cell r="E405" t="str">
            <v>M015</v>
          </cell>
          <cell r="F405" t="str">
            <v>Mike Potter</v>
          </cell>
          <cell r="G405" t="str">
            <v>FP Engineering</v>
          </cell>
          <cell r="H405" t="str">
            <v>Feeder Tables (includes CVCO 005)</v>
          </cell>
          <cell r="I405" t="str">
            <v>ZAR 21,192441</v>
          </cell>
          <cell r="J405" t="str">
            <v>ZAR</v>
          </cell>
          <cell r="K405">
            <v>21192441</v>
          </cell>
          <cell r="L405">
            <v>1</v>
          </cell>
          <cell r="M405">
            <v>21192441</v>
          </cell>
          <cell r="N405">
            <v>21192441</v>
          </cell>
          <cell r="O405">
            <v>0</v>
          </cell>
          <cell r="P405">
            <v>0</v>
          </cell>
          <cell r="Q405">
            <v>0</v>
          </cell>
          <cell r="R405">
            <v>0</v>
          </cell>
        </row>
        <row r="406">
          <cell r="B406" t="str">
            <v>599-0120</v>
          </cell>
          <cell r="C406" t="str">
            <v/>
          </cell>
          <cell r="D406">
            <v>39365</v>
          </cell>
          <cell r="E406" t="str">
            <v>P005</v>
          </cell>
          <cell r="F406" t="str">
            <v>Marthie Burger</v>
          </cell>
          <cell r="G406" t="str">
            <v>East African Supply</v>
          </cell>
          <cell r="H406" t="str">
            <v xml:space="preserve">One lot of medical equipment and supplies </v>
          </cell>
          <cell r="I406" t="str">
            <v>ZAR 82,636.13</v>
          </cell>
          <cell r="J406" t="str">
            <v>ZAR</v>
          </cell>
          <cell r="K406">
            <v>82636.13</v>
          </cell>
          <cell r="L406">
            <v>1</v>
          </cell>
          <cell r="M406">
            <v>82636.13</v>
          </cell>
          <cell r="N406">
            <v>82636.13</v>
          </cell>
          <cell r="O406">
            <v>0</v>
          </cell>
          <cell r="P406">
            <v>0</v>
          </cell>
          <cell r="Q406">
            <v>0</v>
          </cell>
          <cell r="R406">
            <v>0</v>
          </cell>
        </row>
        <row r="407">
          <cell r="B407" t="str">
            <v>599-0120</v>
          </cell>
          <cell r="C407" t="str">
            <v>A1</v>
          </cell>
          <cell r="D407">
            <v>39388</v>
          </cell>
          <cell r="E407" t="str">
            <v>P005</v>
          </cell>
          <cell r="F407" t="str">
            <v>Marthie Burger</v>
          </cell>
          <cell r="G407" t="str">
            <v>East African Supply</v>
          </cell>
          <cell r="H407" t="str">
            <v>Omission  by EAS</v>
          </cell>
          <cell r="I407" t="str">
            <v>ZAR 27,300.00</v>
          </cell>
          <cell r="J407" t="str">
            <v>ZAR</v>
          </cell>
          <cell r="K407">
            <v>27300</v>
          </cell>
          <cell r="L407">
            <v>1</v>
          </cell>
          <cell r="M407">
            <v>27300</v>
          </cell>
          <cell r="N407">
            <v>27300</v>
          </cell>
          <cell r="O407">
            <v>0</v>
          </cell>
          <cell r="P407">
            <v>0</v>
          </cell>
          <cell r="Q407">
            <v>0</v>
          </cell>
          <cell r="R407">
            <v>0</v>
          </cell>
        </row>
        <row r="408">
          <cell r="B408" t="str">
            <v>599-0121</v>
          </cell>
          <cell r="C408" t="str">
            <v/>
          </cell>
          <cell r="D408">
            <v>39367</v>
          </cell>
          <cell r="E408" t="str">
            <v>M011</v>
          </cell>
          <cell r="F408" t="str">
            <v>Warren H. Hollingsworth</v>
          </cell>
          <cell r="G408" t="str">
            <v>Hi-Tech Pressure Engineering (Pty) Ltd.</v>
          </cell>
          <cell r="H408" t="str">
            <v>Hi-Lo Unloaders</v>
          </cell>
          <cell r="I408" t="str">
            <v>ZAR 4,765,861.60</v>
          </cell>
          <cell r="J408" t="str">
            <v>ZAR</v>
          </cell>
          <cell r="K408">
            <v>4765861.5999999996</v>
          </cell>
          <cell r="L408">
            <v>1</v>
          </cell>
          <cell r="M408">
            <v>4765861.5999999996</v>
          </cell>
          <cell r="N408">
            <v>4765861.5999999996</v>
          </cell>
          <cell r="O408">
            <v>0</v>
          </cell>
          <cell r="P408">
            <v>0</v>
          </cell>
          <cell r="Q408">
            <v>0</v>
          </cell>
          <cell r="R408">
            <v>0</v>
          </cell>
          <cell r="V408">
            <v>39437</v>
          </cell>
        </row>
        <row r="409">
          <cell r="B409" t="str">
            <v>599-0121</v>
          </cell>
          <cell r="C409" t="str">
            <v/>
          </cell>
          <cell r="D409">
            <v>39367</v>
          </cell>
          <cell r="E409" t="str">
            <v>M011</v>
          </cell>
          <cell r="F409" t="str">
            <v>Warren H. Hollingsworth</v>
          </cell>
          <cell r="G409" t="str">
            <v>Hi-Tech Pressure Engineering (Pty) Ltd.</v>
          </cell>
          <cell r="H409" t="str">
            <v>Road-Transport delivery DDU Nakambala</v>
          </cell>
          <cell r="I409" t="str">
            <v>ZAR 250,000</v>
          </cell>
          <cell r="J409" t="str">
            <v>ZAR</v>
          </cell>
          <cell r="K409">
            <v>250000</v>
          </cell>
          <cell r="L409">
            <v>1</v>
          </cell>
          <cell r="M409">
            <v>250000</v>
          </cell>
          <cell r="N409">
            <v>250000</v>
          </cell>
          <cell r="O409">
            <v>0</v>
          </cell>
          <cell r="P409">
            <v>0</v>
          </cell>
          <cell r="Q409">
            <v>0</v>
          </cell>
          <cell r="R409">
            <v>0</v>
          </cell>
          <cell r="V409">
            <v>39437</v>
          </cell>
        </row>
        <row r="410">
          <cell r="B410" t="str">
            <v>599-0122</v>
          </cell>
          <cell r="C410" t="str">
            <v/>
          </cell>
          <cell r="D410">
            <v>39367</v>
          </cell>
          <cell r="E410" t="str">
            <v>P005</v>
          </cell>
          <cell r="F410" t="str">
            <v>Ansy Paroni</v>
          </cell>
          <cell r="G410" t="str">
            <v xml:space="preserve">Hard Hats Supplies </v>
          </cell>
          <cell r="H410" t="str">
            <v xml:space="preserve">To source and procure furniture and accessories for the kenton cottages at Nak house and the Log Cabins at the Cantlay farm including two trips to Zambia </v>
          </cell>
          <cell r="I410" t="str">
            <v>ZAR 60,510.00</v>
          </cell>
          <cell r="J410" t="str">
            <v>ZAR</v>
          </cell>
          <cell r="K410">
            <v>60510</v>
          </cell>
          <cell r="L410">
            <v>1</v>
          </cell>
          <cell r="M410">
            <v>60510</v>
          </cell>
          <cell r="N410">
            <v>60510</v>
          </cell>
          <cell r="O410">
            <v>0</v>
          </cell>
          <cell r="P410">
            <v>0</v>
          </cell>
          <cell r="Q410">
            <v>0</v>
          </cell>
          <cell r="R410">
            <v>0</v>
          </cell>
        </row>
        <row r="411">
          <cell r="B411" t="str">
            <v>599-0122</v>
          </cell>
          <cell r="C411" t="str">
            <v/>
          </cell>
          <cell r="D411">
            <v>39367</v>
          </cell>
          <cell r="E411" t="str">
            <v>P005</v>
          </cell>
          <cell r="F411" t="str">
            <v>Ansy Paroni</v>
          </cell>
          <cell r="G411" t="str">
            <v xml:space="preserve">Hard Hats Supplies </v>
          </cell>
          <cell r="H411" t="str">
            <v>To source and procure four defy 250-litre refrigerators for the offices at the mill project site</v>
          </cell>
          <cell r="I411" t="str">
            <v>ZAR 7,800.00</v>
          </cell>
          <cell r="J411" t="str">
            <v>ZAR</v>
          </cell>
          <cell r="K411">
            <v>7800</v>
          </cell>
          <cell r="L411">
            <v>1</v>
          </cell>
          <cell r="M411">
            <v>7800</v>
          </cell>
          <cell r="N411">
            <v>7800</v>
          </cell>
          <cell r="O411">
            <v>0</v>
          </cell>
          <cell r="P411">
            <v>0</v>
          </cell>
          <cell r="Q411">
            <v>0</v>
          </cell>
          <cell r="R411">
            <v>0</v>
          </cell>
        </row>
        <row r="412">
          <cell r="B412" t="str">
            <v>599-0123</v>
          </cell>
          <cell r="C412" t="str">
            <v/>
          </cell>
          <cell r="D412">
            <v>39367</v>
          </cell>
          <cell r="E412" t="str">
            <v>M029</v>
          </cell>
          <cell r="F412" t="str">
            <v>Kevin Coull</v>
          </cell>
          <cell r="G412" t="str">
            <v>Bonfiglioli Power Transmissions (Pty) Ltd</v>
          </cell>
          <cell r="H412" t="str">
            <v>Bonfiglioli Gearbox model A-602-UH-12.7:1-160 c/w 11kW electric motor 4-pole 525 V B5 P160 flange mounted</v>
          </cell>
          <cell r="I412" t="str">
            <v>ZAR 170,985.00</v>
          </cell>
          <cell r="J412" t="str">
            <v>ZAR</v>
          </cell>
          <cell r="K412">
            <v>170985</v>
          </cell>
          <cell r="L412">
            <v>1</v>
          </cell>
          <cell r="M412">
            <v>170985</v>
          </cell>
          <cell r="N412">
            <v>170985</v>
          </cell>
          <cell r="O412">
            <v>0</v>
          </cell>
          <cell r="P412">
            <v>0</v>
          </cell>
          <cell r="Q412">
            <v>0</v>
          </cell>
          <cell r="R412">
            <v>0</v>
          </cell>
          <cell r="V412">
            <v>39388</v>
          </cell>
        </row>
        <row r="413">
          <cell r="B413" t="str">
            <v>599-0124</v>
          </cell>
          <cell r="C413" t="str">
            <v/>
          </cell>
          <cell r="D413">
            <v>39367</v>
          </cell>
          <cell r="E413" t="str">
            <v>M031</v>
          </cell>
          <cell r="F413" t="str">
            <v>Steven van Rooyen</v>
          </cell>
          <cell r="G413" t="str">
            <v>Blastech</v>
          </cell>
          <cell r="H413" t="str">
            <v>Recyclable grit for sand-blasting, type GH-18, Expandable grit for sand-blasting, type B-125, Road Transport to Zambia SA Export border clearance, Exchange control regulation documentation.</v>
          </cell>
          <cell r="I413" t="str">
            <v>ZAR 92,525.00</v>
          </cell>
          <cell r="J413" t="str">
            <v>ZAR</v>
          </cell>
          <cell r="K413">
            <v>92525</v>
          </cell>
          <cell r="L413">
            <v>1</v>
          </cell>
          <cell r="M413">
            <v>92525</v>
          </cell>
          <cell r="N413">
            <v>92525</v>
          </cell>
          <cell r="O413">
            <v>0</v>
          </cell>
          <cell r="P413">
            <v>0</v>
          </cell>
          <cell r="Q413">
            <v>0</v>
          </cell>
          <cell r="R413">
            <v>0</v>
          </cell>
          <cell r="V413">
            <v>39381</v>
          </cell>
        </row>
        <row r="414">
          <cell r="B414" t="str">
            <v>599-0125</v>
          </cell>
          <cell r="C414" t="str">
            <v/>
          </cell>
          <cell r="D414">
            <v>39370</v>
          </cell>
          <cell r="E414" t="str">
            <v>M012-3</v>
          </cell>
          <cell r="F414" t="str">
            <v>Marthie Burger</v>
          </cell>
          <cell r="G414" t="str">
            <v>East African Supply</v>
          </cell>
          <cell r="H414" t="str">
            <v>Tube, grade SQ-28, 3.5m long, diameter 50.8 by 1.2 thick wall + Delivery via road - freight</v>
          </cell>
          <cell r="I414" t="str">
            <v>ZAR 2,062,200.00</v>
          </cell>
          <cell r="J414" t="str">
            <v>ZAR</v>
          </cell>
          <cell r="K414">
            <v>2062200</v>
          </cell>
          <cell r="L414">
            <v>1</v>
          </cell>
          <cell r="M414">
            <v>2062200</v>
          </cell>
          <cell r="N414">
            <v>2062200</v>
          </cell>
          <cell r="O414">
            <v>0</v>
          </cell>
          <cell r="P414">
            <v>0</v>
          </cell>
          <cell r="Q414">
            <v>0</v>
          </cell>
          <cell r="R414">
            <v>0</v>
          </cell>
          <cell r="V414">
            <v>39422</v>
          </cell>
        </row>
        <row r="415">
          <cell r="B415" t="str">
            <v>599-0126</v>
          </cell>
          <cell r="C415" t="str">
            <v/>
          </cell>
          <cell r="D415">
            <v>39370</v>
          </cell>
          <cell r="E415" t="str">
            <v>M047</v>
          </cell>
          <cell r="F415" t="str">
            <v>Marthie Burger</v>
          </cell>
          <cell r="G415" t="str">
            <v>East African Supply</v>
          </cell>
          <cell r="H415" t="str">
            <v>15,000-litre tank, heavy duty type+delivery to Nakambala</v>
          </cell>
          <cell r="I415" t="str">
            <v>ZAR 55,114.50</v>
          </cell>
          <cell r="J415" t="str">
            <v>ZAR</v>
          </cell>
          <cell r="K415">
            <v>55114.5</v>
          </cell>
          <cell r="L415">
            <v>1</v>
          </cell>
          <cell r="M415">
            <v>55114.5</v>
          </cell>
          <cell r="N415">
            <v>55114.5</v>
          </cell>
          <cell r="O415">
            <v>0</v>
          </cell>
          <cell r="P415">
            <v>0</v>
          </cell>
          <cell r="Q415">
            <v>0</v>
          </cell>
          <cell r="R415">
            <v>0</v>
          </cell>
          <cell r="V415">
            <v>39395</v>
          </cell>
        </row>
        <row r="416">
          <cell r="B416" t="str">
            <v>599-0127</v>
          </cell>
          <cell r="C416" t="str">
            <v/>
          </cell>
          <cell r="D416">
            <v>39402</v>
          </cell>
          <cell r="E416" t="str">
            <v>M031</v>
          </cell>
          <cell r="F416" t="str">
            <v>Marthie Burger</v>
          </cell>
          <cell r="G416" t="str">
            <v>East African Supply</v>
          </cell>
          <cell r="H416" t="str">
            <v>Steel material, including road transport DDU delivery to Nakambala, Zambia</v>
          </cell>
          <cell r="I416" t="str">
            <v>ZAR 603,124.75</v>
          </cell>
          <cell r="J416" t="str">
            <v>ZAR</v>
          </cell>
          <cell r="K416">
            <v>603124.75</v>
          </cell>
          <cell r="L416">
            <v>1</v>
          </cell>
          <cell r="M416">
            <v>603124.75</v>
          </cell>
          <cell r="N416">
            <v>603124.75</v>
          </cell>
          <cell r="O416">
            <v>0</v>
          </cell>
          <cell r="P416">
            <v>0</v>
          </cell>
          <cell r="Q416">
            <v>0</v>
          </cell>
          <cell r="R416">
            <v>0</v>
          </cell>
          <cell r="V416">
            <v>39377</v>
          </cell>
        </row>
        <row r="417">
          <cell r="B417" t="str">
            <v>599-0128</v>
          </cell>
          <cell r="D417" t="e">
            <v>#N/A</v>
          </cell>
          <cell r="E417" t="str">
            <v>P001</v>
          </cell>
          <cell r="G417" t="str">
            <v>SiVEST SA (Pty) Ltd</v>
          </cell>
          <cell r="H417" t="str">
            <v>EPCM</v>
          </cell>
          <cell r="I417" t="str">
            <v>ZAR 29,469,290</v>
          </cell>
          <cell r="J417" t="str">
            <v>ZAR</v>
          </cell>
          <cell r="K417">
            <v>29469290</v>
          </cell>
          <cell r="L417">
            <v>1</v>
          </cell>
          <cell r="M417">
            <v>29469290</v>
          </cell>
          <cell r="N417">
            <v>29469290</v>
          </cell>
          <cell r="O417">
            <v>0</v>
          </cell>
          <cell r="P417">
            <v>0</v>
          </cell>
          <cell r="Q417">
            <v>0</v>
          </cell>
          <cell r="R417">
            <v>0</v>
          </cell>
        </row>
        <row r="418">
          <cell r="B418" t="str">
            <v>599-0129</v>
          </cell>
          <cell r="C418" t="str">
            <v/>
          </cell>
          <cell r="D418">
            <v>39377</v>
          </cell>
          <cell r="E418" t="str">
            <v>E009</v>
          </cell>
          <cell r="F418" t="str">
            <v>Neville Palmer</v>
          </cell>
          <cell r="G418" t="str">
            <v>L.M.V Switchgear cc</v>
          </cell>
          <cell r="H418" t="str">
            <v>One lot of lighting for pump stations 3A and 4A</v>
          </cell>
          <cell r="I418" t="str">
            <v>ZAR 505,850.53</v>
          </cell>
          <cell r="J418" t="str">
            <v>ZAR</v>
          </cell>
          <cell r="K418">
            <v>505850.53</v>
          </cell>
          <cell r="L418">
            <v>1</v>
          </cell>
          <cell r="M418">
            <v>505850.53</v>
          </cell>
          <cell r="N418">
            <v>505850.53</v>
          </cell>
          <cell r="O418">
            <v>0</v>
          </cell>
          <cell r="P418">
            <v>0</v>
          </cell>
          <cell r="Q418">
            <v>0</v>
          </cell>
          <cell r="R418">
            <v>0</v>
          </cell>
        </row>
        <row r="419">
          <cell r="B419" t="str">
            <v>599-0130</v>
          </cell>
          <cell r="D419" t="e">
            <v>#N/A</v>
          </cell>
          <cell r="E419" t="str">
            <v>E011</v>
          </cell>
          <cell r="G419" t="str">
            <v>L.M.V Switchgear cc</v>
          </cell>
          <cell r="H419" t="str">
            <v>See 599-136</v>
          </cell>
          <cell r="I419" t="str">
            <v>ZAR 0.00</v>
          </cell>
          <cell r="J419" t="str">
            <v>ZAR</v>
          </cell>
          <cell r="K419">
            <v>0</v>
          </cell>
          <cell r="L419">
            <v>1</v>
          </cell>
          <cell r="M419">
            <v>0</v>
          </cell>
          <cell r="N419">
            <v>0</v>
          </cell>
          <cell r="O419">
            <v>0</v>
          </cell>
          <cell r="P419">
            <v>0</v>
          </cell>
          <cell r="Q419">
            <v>0</v>
          </cell>
          <cell r="R419">
            <v>0</v>
          </cell>
        </row>
        <row r="420">
          <cell r="B420" t="str">
            <v>599-0131</v>
          </cell>
          <cell r="C420" t="str">
            <v/>
          </cell>
          <cell r="D420">
            <v>39377</v>
          </cell>
          <cell r="E420" t="str">
            <v>E012</v>
          </cell>
          <cell r="F420" t="str">
            <v>B.S Reid</v>
          </cell>
          <cell r="G420" t="str">
            <v>Panel Technique (Pty) Ltd</v>
          </cell>
          <cell r="H420" t="str">
            <v>One lot of general LV motor control centres</v>
          </cell>
          <cell r="I420" t="str">
            <v>ZAR 3,732,250.00</v>
          </cell>
          <cell r="J420" t="str">
            <v>ZAR</v>
          </cell>
          <cell r="K420">
            <v>3732250</v>
          </cell>
          <cell r="L420">
            <v>1</v>
          </cell>
          <cell r="M420">
            <v>3732250</v>
          </cell>
          <cell r="N420">
            <v>3732250</v>
          </cell>
          <cell r="O420">
            <v>0</v>
          </cell>
          <cell r="P420">
            <v>0</v>
          </cell>
          <cell r="Q420">
            <v>0</v>
          </cell>
          <cell r="R420">
            <v>0</v>
          </cell>
          <cell r="U420">
            <v>39423</v>
          </cell>
        </row>
        <row r="421">
          <cell r="B421" t="str">
            <v>599-0132</v>
          </cell>
          <cell r="D421" t="e">
            <v>#N/A</v>
          </cell>
          <cell r="E421" t="str">
            <v>E011</v>
          </cell>
          <cell r="G421" t="str">
            <v>L.M.V Switchgear cc</v>
          </cell>
          <cell r="H421" t="str">
            <v>See 599-136</v>
          </cell>
          <cell r="I421" t="str">
            <v>ZAR 0.00</v>
          </cell>
          <cell r="J421" t="str">
            <v>ZAR</v>
          </cell>
          <cell r="K421">
            <v>0</v>
          </cell>
          <cell r="L421">
            <v>1</v>
          </cell>
          <cell r="M421">
            <v>0</v>
          </cell>
          <cell r="N421">
            <v>0</v>
          </cell>
          <cell r="O421">
            <v>0</v>
          </cell>
          <cell r="P421">
            <v>0</v>
          </cell>
          <cell r="Q421">
            <v>0</v>
          </cell>
          <cell r="R421">
            <v>0</v>
          </cell>
        </row>
        <row r="422">
          <cell r="B422" t="str">
            <v>599-0133</v>
          </cell>
          <cell r="C422" t="str">
            <v/>
          </cell>
          <cell r="D422">
            <v>39377</v>
          </cell>
          <cell r="E422" t="str">
            <v>M031</v>
          </cell>
          <cell r="F422" t="str">
            <v>Grant Walton</v>
          </cell>
          <cell r="G422" t="str">
            <v>Elephant Lifting equipment (Pty) Ltd.</v>
          </cell>
          <cell r="H422" t="str">
            <v>Four Chain sling 20mm x 12.5m</v>
          </cell>
          <cell r="I422" t="str">
            <v>ZAR 48,560.00</v>
          </cell>
          <cell r="J422" t="str">
            <v>ZAR</v>
          </cell>
          <cell r="K422">
            <v>48560</v>
          </cell>
          <cell r="L422">
            <v>1</v>
          </cell>
          <cell r="M422">
            <v>48560</v>
          </cell>
          <cell r="N422">
            <v>48560</v>
          </cell>
          <cell r="O422">
            <v>0</v>
          </cell>
          <cell r="P422">
            <v>0</v>
          </cell>
          <cell r="Q422">
            <v>0</v>
          </cell>
          <cell r="R422">
            <v>0</v>
          </cell>
          <cell r="S422" t="str">
            <v>Tools Recovery</v>
          </cell>
          <cell r="U422">
            <v>39754</v>
          </cell>
        </row>
        <row r="423">
          <cell r="B423" t="str">
            <v>599-0133</v>
          </cell>
          <cell r="C423" t="str">
            <v/>
          </cell>
          <cell r="D423">
            <v>39377</v>
          </cell>
          <cell r="E423" t="str">
            <v>M031</v>
          </cell>
          <cell r="F423" t="str">
            <v>Grant Walton</v>
          </cell>
          <cell r="G423" t="str">
            <v>Elephant Lifting equipment (Pty) Ltd.</v>
          </cell>
          <cell r="H423" t="str">
            <v>Two Chain sling 26mm x 12.5m</v>
          </cell>
          <cell r="I423" t="str">
            <v>ZAR 69,750.00</v>
          </cell>
          <cell r="J423" t="str">
            <v>ZAR</v>
          </cell>
          <cell r="K423">
            <v>69750</v>
          </cell>
          <cell r="L423">
            <v>1</v>
          </cell>
          <cell r="M423">
            <v>69750</v>
          </cell>
          <cell r="N423">
            <v>69750</v>
          </cell>
          <cell r="O423">
            <v>0</v>
          </cell>
          <cell r="P423">
            <v>0</v>
          </cell>
          <cell r="Q423">
            <v>0</v>
          </cell>
          <cell r="R423">
            <v>0</v>
          </cell>
          <cell r="S423" t="str">
            <v>Tools Recovery</v>
          </cell>
          <cell r="U423">
            <v>39754</v>
          </cell>
        </row>
        <row r="424">
          <cell r="B424" t="str">
            <v>599-0133</v>
          </cell>
          <cell r="C424" t="str">
            <v/>
          </cell>
          <cell r="D424">
            <v>39377</v>
          </cell>
          <cell r="E424" t="str">
            <v>M031</v>
          </cell>
          <cell r="F424" t="str">
            <v>Grant Walton</v>
          </cell>
          <cell r="G424" t="str">
            <v>Elephant Lifting equipment (Pty) Ltd.</v>
          </cell>
          <cell r="H424" t="str">
            <v>Two polyester sling</v>
          </cell>
          <cell r="I424" t="str">
            <v>ZAR 49,700.00</v>
          </cell>
          <cell r="J424" t="str">
            <v>ZAR</v>
          </cell>
          <cell r="K424">
            <v>49700</v>
          </cell>
          <cell r="L424">
            <v>1</v>
          </cell>
          <cell r="M424">
            <v>49700</v>
          </cell>
          <cell r="N424">
            <v>49700</v>
          </cell>
          <cell r="O424">
            <v>0</v>
          </cell>
          <cell r="P424">
            <v>0</v>
          </cell>
          <cell r="Q424">
            <v>0</v>
          </cell>
          <cell r="R424">
            <v>0</v>
          </cell>
          <cell r="S424" t="str">
            <v>Tools Recovery</v>
          </cell>
          <cell r="U424">
            <v>39754</v>
          </cell>
        </row>
        <row r="425">
          <cell r="B425" t="str">
            <v>599-0133</v>
          </cell>
          <cell r="C425" t="str">
            <v/>
          </cell>
          <cell r="D425">
            <v>39377</v>
          </cell>
          <cell r="E425" t="str">
            <v>M031</v>
          </cell>
          <cell r="F425" t="str">
            <v>Grant Walton</v>
          </cell>
          <cell r="G425" t="str">
            <v>Elephant Lifting equipment (Pty) Ltd.</v>
          </cell>
          <cell r="H425" t="str">
            <v>Four sling wire rope 26mm x 6m</v>
          </cell>
          <cell r="I425" t="str">
            <v>ZAR 13,000.00</v>
          </cell>
          <cell r="J425" t="str">
            <v>ZAR</v>
          </cell>
          <cell r="K425">
            <v>13000</v>
          </cell>
          <cell r="L425">
            <v>1</v>
          </cell>
          <cell r="M425">
            <v>13000</v>
          </cell>
          <cell r="N425">
            <v>13000</v>
          </cell>
          <cell r="O425">
            <v>0</v>
          </cell>
          <cell r="P425">
            <v>0</v>
          </cell>
          <cell r="Q425">
            <v>0</v>
          </cell>
          <cell r="R425">
            <v>0</v>
          </cell>
          <cell r="S425" t="str">
            <v>Tools Recovery</v>
          </cell>
          <cell r="U425">
            <v>39754</v>
          </cell>
        </row>
        <row r="426">
          <cell r="B426" t="str">
            <v>599-0133</v>
          </cell>
          <cell r="C426" t="str">
            <v/>
          </cell>
          <cell r="D426">
            <v>39377</v>
          </cell>
          <cell r="E426" t="str">
            <v>M031</v>
          </cell>
          <cell r="F426" t="str">
            <v>Grant Walton</v>
          </cell>
          <cell r="G426" t="str">
            <v>Elephant Lifting equipment (Pty) Ltd.</v>
          </cell>
          <cell r="H426" t="str">
            <v>Four chain sling 32mm x 12.5m</v>
          </cell>
          <cell r="I426" t="str">
            <v>ZAR 209,048.00</v>
          </cell>
          <cell r="J426" t="str">
            <v>ZAR</v>
          </cell>
          <cell r="K426">
            <v>209048</v>
          </cell>
          <cell r="L426">
            <v>1</v>
          </cell>
          <cell r="M426">
            <v>209048</v>
          </cell>
          <cell r="N426">
            <v>209048</v>
          </cell>
          <cell r="O426">
            <v>0</v>
          </cell>
          <cell r="P426">
            <v>0</v>
          </cell>
          <cell r="Q426">
            <v>0</v>
          </cell>
          <cell r="R426">
            <v>0</v>
          </cell>
          <cell r="S426" t="str">
            <v>Tools Recovery</v>
          </cell>
          <cell r="U426">
            <v>39754</v>
          </cell>
        </row>
        <row r="427">
          <cell r="B427" t="str">
            <v>599-0134</v>
          </cell>
          <cell r="C427" t="str">
            <v/>
          </cell>
          <cell r="D427">
            <v>39385</v>
          </cell>
          <cell r="E427" t="str">
            <v>M016-0</v>
          </cell>
          <cell r="F427" t="str">
            <v>Mike Church</v>
          </cell>
          <cell r="G427" t="str">
            <v>Mthiyane Engineering</v>
          </cell>
          <cell r="H427" t="str">
            <v>2 x Pump 14-10-550 CVP-A Seed Pump</v>
          </cell>
          <cell r="I427" t="str">
            <v>ZAR 282,750.00</v>
          </cell>
          <cell r="J427" t="str">
            <v>ZAR</v>
          </cell>
          <cell r="K427">
            <v>282750</v>
          </cell>
          <cell r="L427">
            <v>1</v>
          </cell>
          <cell r="M427">
            <v>282750</v>
          </cell>
          <cell r="N427">
            <v>282750</v>
          </cell>
          <cell r="O427">
            <v>0</v>
          </cell>
          <cell r="P427">
            <v>0</v>
          </cell>
          <cell r="Q427">
            <v>0</v>
          </cell>
          <cell r="R427">
            <v>0</v>
          </cell>
          <cell r="V427">
            <v>39479</v>
          </cell>
        </row>
        <row r="428">
          <cell r="B428" t="str">
            <v>599-0134</v>
          </cell>
          <cell r="C428" t="str">
            <v/>
          </cell>
          <cell r="D428">
            <v>39385</v>
          </cell>
          <cell r="E428" t="str">
            <v>M016-0</v>
          </cell>
          <cell r="F428" t="str">
            <v>Mike Church</v>
          </cell>
          <cell r="G428" t="str">
            <v>Mthiyane Engineering</v>
          </cell>
          <cell r="H428" t="str">
            <v>2 x Pump 14-10-560, CVP-A massecuite pump</v>
          </cell>
          <cell r="I428" t="str">
            <v>ZAR 561,950.00</v>
          </cell>
          <cell r="J428" t="str">
            <v>ZAR</v>
          </cell>
          <cell r="K428">
            <v>561950</v>
          </cell>
          <cell r="L428">
            <v>1</v>
          </cell>
          <cell r="M428">
            <v>561950</v>
          </cell>
          <cell r="N428">
            <v>561950</v>
          </cell>
          <cell r="O428">
            <v>0</v>
          </cell>
          <cell r="P428">
            <v>0</v>
          </cell>
          <cell r="Q428">
            <v>0</v>
          </cell>
          <cell r="R428">
            <v>0</v>
          </cell>
          <cell r="V428">
            <v>39479</v>
          </cell>
        </row>
        <row r="429">
          <cell r="B429" t="str">
            <v>599-0134</v>
          </cell>
          <cell r="C429" t="str">
            <v/>
          </cell>
          <cell r="D429">
            <v>39385</v>
          </cell>
          <cell r="E429" t="str">
            <v>M016-0</v>
          </cell>
          <cell r="F429" t="str">
            <v>Mike Church</v>
          </cell>
          <cell r="G429" t="str">
            <v>Mthiyane Engineering</v>
          </cell>
          <cell r="H429" t="str">
            <v>2 x Pump 14-35-060, CVP-B Massecuite pump,</v>
          </cell>
          <cell r="I429" t="str">
            <v>ZAR 381,106.00</v>
          </cell>
          <cell r="J429" t="str">
            <v>ZAR</v>
          </cell>
          <cell r="K429">
            <v>381106</v>
          </cell>
          <cell r="L429">
            <v>1</v>
          </cell>
          <cell r="M429">
            <v>381106</v>
          </cell>
          <cell r="N429">
            <v>381106</v>
          </cell>
          <cell r="O429">
            <v>0</v>
          </cell>
          <cell r="P429">
            <v>0</v>
          </cell>
          <cell r="Q429">
            <v>0</v>
          </cell>
          <cell r="R429">
            <v>0</v>
          </cell>
          <cell r="V429">
            <v>39479</v>
          </cell>
        </row>
        <row r="430">
          <cell r="B430" t="str">
            <v>599-0134</v>
          </cell>
          <cell r="C430" t="str">
            <v/>
          </cell>
          <cell r="D430">
            <v>39385</v>
          </cell>
          <cell r="E430" t="str">
            <v>M016-0</v>
          </cell>
          <cell r="F430" t="str">
            <v>Mike Church</v>
          </cell>
          <cell r="G430" t="str">
            <v>Mthiyane Engineering</v>
          </cell>
          <cell r="H430" t="str">
            <v>2 x Pump 14-50-200, CVP-C Seed pump</v>
          </cell>
          <cell r="I430" t="str">
            <v>ZAR 231,100.00</v>
          </cell>
          <cell r="J430" t="str">
            <v>ZAR</v>
          </cell>
          <cell r="K430">
            <v>231100</v>
          </cell>
          <cell r="L430">
            <v>1</v>
          </cell>
          <cell r="M430">
            <v>231100</v>
          </cell>
          <cell r="N430">
            <v>231100</v>
          </cell>
          <cell r="O430">
            <v>0</v>
          </cell>
          <cell r="P430">
            <v>0</v>
          </cell>
          <cell r="Q430">
            <v>0</v>
          </cell>
          <cell r="R430">
            <v>0</v>
          </cell>
          <cell r="V430">
            <v>39479</v>
          </cell>
        </row>
        <row r="431">
          <cell r="B431" t="str">
            <v>599-0134</v>
          </cell>
          <cell r="C431" t="str">
            <v/>
          </cell>
          <cell r="D431">
            <v>39385</v>
          </cell>
          <cell r="E431" t="str">
            <v>M016-0</v>
          </cell>
          <cell r="F431" t="str">
            <v>Mike Church</v>
          </cell>
          <cell r="G431" t="str">
            <v>Mthiyane Engineering</v>
          </cell>
          <cell r="H431" t="str">
            <v>2 x Pump 14-55-040, CVP-Massecuite pump</v>
          </cell>
          <cell r="I431" t="str">
            <v>ZAR 282,750.00</v>
          </cell>
          <cell r="J431" t="str">
            <v>ZAR</v>
          </cell>
          <cell r="K431">
            <v>282750</v>
          </cell>
          <cell r="L431">
            <v>1</v>
          </cell>
          <cell r="M431">
            <v>282750</v>
          </cell>
          <cell r="N431">
            <v>282750</v>
          </cell>
          <cell r="O431">
            <v>0</v>
          </cell>
          <cell r="P431">
            <v>0</v>
          </cell>
          <cell r="Q431">
            <v>0</v>
          </cell>
          <cell r="R431">
            <v>0</v>
          </cell>
          <cell r="V431">
            <v>39479</v>
          </cell>
        </row>
        <row r="432">
          <cell r="B432" t="str">
            <v>599-0134</v>
          </cell>
          <cell r="C432" t="str">
            <v/>
          </cell>
          <cell r="D432">
            <v>39385</v>
          </cell>
          <cell r="E432" t="str">
            <v>M016-0</v>
          </cell>
          <cell r="F432" t="str">
            <v>Mike Church</v>
          </cell>
          <cell r="G432" t="str">
            <v>Mthiyane Engineering</v>
          </cell>
          <cell r="H432" t="str">
            <v>2 x Pump 14-40-760, B-Magma pump</v>
          </cell>
          <cell r="I432" t="str">
            <v>ZAR 381,106.00</v>
          </cell>
          <cell r="J432" t="str">
            <v>ZAR</v>
          </cell>
          <cell r="K432">
            <v>381106</v>
          </cell>
          <cell r="L432">
            <v>1</v>
          </cell>
          <cell r="M432">
            <v>381106</v>
          </cell>
          <cell r="N432">
            <v>381106</v>
          </cell>
          <cell r="O432">
            <v>0</v>
          </cell>
          <cell r="P432">
            <v>0</v>
          </cell>
          <cell r="Q432">
            <v>0</v>
          </cell>
          <cell r="R432">
            <v>0</v>
          </cell>
          <cell r="V432">
            <v>39479</v>
          </cell>
        </row>
        <row r="433">
          <cell r="B433" t="str">
            <v>599-0134</v>
          </cell>
          <cell r="C433" t="str">
            <v/>
          </cell>
          <cell r="D433">
            <v>39385</v>
          </cell>
          <cell r="E433" t="str">
            <v>M016-0</v>
          </cell>
          <cell r="F433" t="str">
            <v>Mike Church</v>
          </cell>
          <cell r="G433" t="str">
            <v>Mthiyane Engineering</v>
          </cell>
          <cell r="H433" t="str">
            <v>1 x Pump 14-55-040, CVP-C Liquidation pump</v>
          </cell>
          <cell r="I433" t="str">
            <v>ZAR 141,375.00</v>
          </cell>
          <cell r="J433" t="str">
            <v>ZAR</v>
          </cell>
          <cell r="K433">
            <v>141375</v>
          </cell>
          <cell r="L433">
            <v>1</v>
          </cell>
          <cell r="M433">
            <v>141375</v>
          </cell>
          <cell r="N433">
            <v>141375</v>
          </cell>
          <cell r="O433">
            <v>0</v>
          </cell>
          <cell r="P433">
            <v>0</v>
          </cell>
          <cell r="Q433">
            <v>0</v>
          </cell>
          <cell r="R433">
            <v>0</v>
          </cell>
          <cell r="V433">
            <v>39479</v>
          </cell>
        </row>
        <row r="434">
          <cell r="B434" t="str">
            <v>599-0135</v>
          </cell>
          <cell r="C434" t="str">
            <v/>
          </cell>
          <cell r="D434">
            <v>39382</v>
          </cell>
          <cell r="E434" t="str">
            <v>P005</v>
          </cell>
          <cell r="G434" t="str">
            <v>Manica Africa (Pty) Ltd</v>
          </cell>
          <cell r="H434" t="str">
            <v>Freight, road transport, SA to Zambia</v>
          </cell>
          <cell r="I434" t="str">
            <v>ZAR 36,375.00</v>
          </cell>
          <cell r="J434" t="str">
            <v>ZAR</v>
          </cell>
          <cell r="K434">
            <v>36375</v>
          </cell>
          <cell r="L434">
            <v>1</v>
          </cell>
          <cell r="M434">
            <v>36375</v>
          </cell>
          <cell r="N434">
            <v>36375</v>
          </cell>
          <cell r="O434">
            <v>0</v>
          </cell>
          <cell r="P434">
            <v>0</v>
          </cell>
          <cell r="Q434">
            <v>0</v>
          </cell>
          <cell r="R434">
            <v>0</v>
          </cell>
        </row>
        <row r="435">
          <cell r="B435" t="str">
            <v>599-0136</v>
          </cell>
          <cell r="C435" t="str">
            <v/>
          </cell>
          <cell r="D435">
            <v>39377</v>
          </cell>
          <cell r="E435" t="str">
            <v>E011</v>
          </cell>
          <cell r="F435" t="str">
            <v>Neville Palmer</v>
          </cell>
          <cell r="G435" t="str">
            <v>L.M.V Switchgear cc</v>
          </cell>
          <cell r="H435" t="str">
            <v>One lot of indoor switchgear and cabling, for pump stations 1 and 11</v>
          </cell>
          <cell r="I435" t="str">
            <v>ZAR 927,568.62</v>
          </cell>
          <cell r="J435" t="str">
            <v>ZAR</v>
          </cell>
          <cell r="K435">
            <v>927568.62</v>
          </cell>
          <cell r="L435">
            <v>1</v>
          </cell>
          <cell r="M435">
            <v>927568.62</v>
          </cell>
          <cell r="N435">
            <v>927568.62</v>
          </cell>
          <cell r="O435">
            <v>0</v>
          </cell>
          <cell r="P435">
            <v>0</v>
          </cell>
          <cell r="Q435">
            <v>0</v>
          </cell>
          <cell r="R435">
            <v>0</v>
          </cell>
        </row>
        <row r="436">
          <cell r="B436" t="str">
            <v>599-0137</v>
          </cell>
          <cell r="C436" t="str">
            <v/>
          </cell>
          <cell r="D436">
            <v>39382</v>
          </cell>
          <cell r="E436" t="str">
            <v>M016-0</v>
          </cell>
          <cell r="F436" t="str">
            <v>Tony Stipcich</v>
          </cell>
          <cell r="G436" t="str">
            <v>Lakeside Equipment</v>
          </cell>
          <cell r="H436" t="str">
            <v>2 x A-Molasses storage tank pump, 14-20-450</v>
          </cell>
          <cell r="I436" t="str">
            <v>ZAR 160,766.00</v>
          </cell>
          <cell r="J436" t="str">
            <v>ZAR</v>
          </cell>
          <cell r="K436">
            <v>160766</v>
          </cell>
          <cell r="L436">
            <v>1</v>
          </cell>
          <cell r="M436">
            <v>160766</v>
          </cell>
          <cell r="N436">
            <v>160766</v>
          </cell>
          <cell r="O436">
            <v>0</v>
          </cell>
          <cell r="P436">
            <v>0</v>
          </cell>
          <cell r="Q436">
            <v>0</v>
          </cell>
          <cell r="R436">
            <v>0</v>
          </cell>
          <cell r="V436">
            <v>39492</v>
          </cell>
        </row>
        <row r="437">
          <cell r="B437" t="str">
            <v>599-0137</v>
          </cell>
          <cell r="C437" t="str">
            <v/>
          </cell>
          <cell r="D437">
            <v>39382</v>
          </cell>
          <cell r="E437" t="str">
            <v>M016-0</v>
          </cell>
          <cell r="F437" t="str">
            <v>Tony Stipcich</v>
          </cell>
          <cell r="G437" t="str">
            <v>Lakeside Equipment</v>
          </cell>
          <cell r="H437" t="str">
            <v>2 x HSL2-A-Molasses pump, 14-20-750</v>
          </cell>
          <cell r="I437" t="str">
            <v>ZAR 99,938.00</v>
          </cell>
          <cell r="J437" t="str">
            <v>ZAR</v>
          </cell>
          <cell r="K437">
            <v>99938</v>
          </cell>
          <cell r="L437">
            <v>1</v>
          </cell>
          <cell r="M437">
            <v>99938</v>
          </cell>
          <cell r="N437">
            <v>99938</v>
          </cell>
          <cell r="O437">
            <v>0</v>
          </cell>
          <cell r="P437">
            <v>0</v>
          </cell>
          <cell r="Q437">
            <v>0</v>
          </cell>
          <cell r="R437">
            <v>0</v>
          </cell>
          <cell r="V437">
            <v>39492</v>
          </cell>
        </row>
        <row r="438">
          <cell r="B438" t="str">
            <v>599-0137</v>
          </cell>
          <cell r="C438" t="str">
            <v/>
          </cell>
          <cell r="D438">
            <v>39382</v>
          </cell>
          <cell r="E438" t="str">
            <v>M016-0</v>
          </cell>
          <cell r="F438" t="str">
            <v>Tony Stipcich</v>
          </cell>
          <cell r="G438" t="str">
            <v>Lakeside Equipment</v>
          </cell>
          <cell r="H438" t="str">
            <v>2 x B-Molasses pump, 14-45-100</v>
          </cell>
          <cell r="I438" t="str">
            <v>ZAR 97,824.00</v>
          </cell>
          <cell r="J438" t="str">
            <v>ZAR</v>
          </cell>
          <cell r="K438">
            <v>97824</v>
          </cell>
          <cell r="L438">
            <v>1</v>
          </cell>
          <cell r="M438">
            <v>97824</v>
          </cell>
          <cell r="N438">
            <v>97824</v>
          </cell>
          <cell r="O438">
            <v>0</v>
          </cell>
          <cell r="P438">
            <v>0</v>
          </cell>
          <cell r="Q438">
            <v>0</v>
          </cell>
          <cell r="R438">
            <v>0</v>
          </cell>
          <cell r="V438">
            <v>39492</v>
          </cell>
        </row>
        <row r="439">
          <cell r="B439" t="str">
            <v>599-0137</v>
          </cell>
          <cell r="C439" t="str">
            <v/>
          </cell>
          <cell r="D439">
            <v>39382</v>
          </cell>
          <cell r="E439" t="str">
            <v>M016-0</v>
          </cell>
          <cell r="F439" t="str">
            <v>Tony Stipcich</v>
          </cell>
          <cell r="G439" t="str">
            <v>Lakeside Equipment</v>
          </cell>
          <cell r="H439" t="str">
            <v>2 x B-Molasses storage pump, 14-45-300</v>
          </cell>
          <cell r="I439" t="str">
            <v>ZAR 99,938.00</v>
          </cell>
          <cell r="J439" t="str">
            <v>ZAR</v>
          </cell>
          <cell r="K439">
            <v>99938</v>
          </cell>
          <cell r="L439">
            <v>1</v>
          </cell>
          <cell r="M439">
            <v>99938</v>
          </cell>
          <cell r="N439">
            <v>99938</v>
          </cell>
          <cell r="O439">
            <v>0</v>
          </cell>
          <cell r="P439">
            <v>0</v>
          </cell>
          <cell r="Q439">
            <v>0</v>
          </cell>
          <cell r="R439">
            <v>0</v>
          </cell>
          <cell r="V439">
            <v>39492</v>
          </cell>
        </row>
        <row r="440">
          <cell r="B440" t="str">
            <v>599-0137</v>
          </cell>
          <cell r="C440" t="str">
            <v/>
          </cell>
          <cell r="D440">
            <v>39382</v>
          </cell>
          <cell r="E440" t="str">
            <v>M016-0</v>
          </cell>
          <cell r="F440" t="str">
            <v>Tony Stipcich</v>
          </cell>
          <cell r="G440" t="str">
            <v>Lakeside Equipment</v>
          </cell>
          <cell r="H440" t="str">
            <v>2 x Melt pump, 14-60-840</v>
          </cell>
          <cell r="I440" t="str">
            <v>ZAR 97,824.00</v>
          </cell>
          <cell r="J440" t="str">
            <v>ZAR</v>
          </cell>
          <cell r="K440">
            <v>97824</v>
          </cell>
          <cell r="L440">
            <v>1</v>
          </cell>
          <cell r="M440">
            <v>97824</v>
          </cell>
          <cell r="N440">
            <v>97824</v>
          </cell>
          <cell r="O440">
            <v>0</v>
          </cell>
          <cell r="P440">
            <v>0</v>
          </cell>
          <cell r="Q440">
            <v>0</v>
          </cell>
          <cell r="R440">
            <v>0</v>
          </cell>
          <cell r="V440">
            <v>39492</v>
          </cell>
        </row>
        <row r="441">
          <cell r="B441" t="str">
            <v>599-0137</v>
          </cell>
          <cell r="C441" t="str">
            <v/>
          </cell>
          <cell r="D441">
            <v>39382</v>
          </cell>
          <cell r="E441" t="str">
            <v>M016-0</v>
          </cell>
          <cell r="F441" t="str">
            <v>Tony Stipcich</v>
          </cell>
          <cell r="G441" t="str">
            <v>Lakeside Equipment</v>
          </cell>
          <cell r="H441" t="str">
            <v>2 x Fine liming dosing pump, 12-10-210</v>
          </cell>
          <cell r="I441" t="str">
            <v>ZAR 109,374.00</v>
          </cell>
          <cell r="J441" t="str">
            <v>ZAR</v>
          </cell>
          <cell r="K441">
            <v>109374</v>
          </cell>
          <cell r="L441">
            <v>1</v>
          </cell>
          <cell r="M441">
            <v>109374</v>
          </cell>
          <cell r="N441">
            <v>109374</v>
          </cell>
          <cell r="O441">
            <v>0</v>
          </cell>
          <cell r="P441">
            <v>0</v>
          </cell>
          <cell r="Q441">
            <v>0</v>
          </cell>
          <cell r="R441">
            <v>0</v>
          </cell>
          <cell r="V441">
            <v>39492</v>
          </cell>
        </row>
        <row r="442">
          <cell r="B442" t="str">
            <v>599-0138</v>
          </cell>
          <cell r="C442" t="str">
            <v/>
          </cell>
          <cell r="D442">
            <v>39382</v>
          </cell>
          <cell r="E442" t="str">
            <v>P005</v>
          </cell>
          <cell r="G442" t="str">
            <v>Manica Africa (Pty) Ltd</v>
          </cell>
          <cell r="H442" t="str">
            <v>Freight, road transport, SA to Zambia</v>
          </cell>
          <cell r="I442" t="str">
            <v>ZAR 36,375.00</v>
          </cell>
          <cell r="J442" t="str">
            <v>ZAR</v>
          </cell>
          <cell r="K442">
            <v>36375</v>
          </cell>
          <cell r="L442">
            <v>1</v>
          </cell>
          <cell r="M442">
            <v>36375</v>
          </cell>
          <cell r="N442">
            <v>36375</v>
          </cell>
          <cell r="O442">
            <v>0</v>
          </cell>
          <cell r="P442">
            <v>0</v>
          </cell>
          <cell r="Q442">
            <v>0</v>
          </cell>
          <cell r="R442">
            <v>0</v>
          </cell>
        </row>
        <row r="443">
          <cell r="B443" t="str">
            <v>599-0139</v>
          </cell>
          <cell r="C443" t="str">
            <v/>
          </cell>
          <cell r="D443">
            <v>39382</v>
          </cell>
          <cell r="E443" t="str">
            <v>A002</v>
          </cell>
          <cell r="G443" t="str">
            <v>Flowtite Vectus (Pty) Ltd</v>
          </cell>
          <cell r="H443" t="str">
            <v>One lot of pipelines</v>
          </cell>
          <cell r="I443" t="str">
            <v>ZAR 23,627,520.00</v>
          </cell>
          <cell r="J443" t="str">
            <v>ZAR</v>
          </cell>
          <cell r="K443">
            <v>23627520</v>
          </cell>
          <cell r="L443">
            <v>1</v>
          </cell>
          <cell r="M443">
            <v>23627520</v>
          </cell>
          <cell r="N443">
            <v>23627520</v>
          </cell>
          <cell r="O443">
            <v>0</v>
          </cell>
          <cell r="P443">
            <v>0</v>
          </cell>
          <cell r="Q443">
            <v>0</v>
          </cell>
          <cell r="R443">
            <v>0</v>
          </cell>
        </row>
        <row r="444">
          <cell r="B444" t="str">
            <v>599-0140</v>
          </cell>
          <cell r="D444">
            <v>39386</v>
          </cell>
          <cell r="E444" t="str">
            <v>M016-0</v>
          </cell>
          <cell r="F444" t="str">
            <v>Andre Rabie</v>
          </cell>
          <cell r="G444" t="str">
            <v>Amalgamated Pumping supplies(SA) (Pty) Ltd</v>
          </cell>
          <cell r="H444" t="str">
            <v>Schedule-A T2 Unscreened Juice Pump</v>
          </cell>
          <cell r="I444" t="str">
            <v>ZAR 130,729.00</v>
          </cell>
          <cell r="J444" t="str">
            <v>ZAR</v>
          </cell>
          <cell r="K444">
            <v>130729</v>
          </cell>
          <cell r="L444">
            <v>1</v>
          </cell>
          <cell r="M444">
            <v>130729</v>
          </cell>
          <cell r="N444">
            <v>130729</v>
          </cell>
          <cell r="O444">
            <v>0</v>
          </cell>
          <cell r="P444">
            <v>0</v>
          </cell>
          <cell r="Q444">
            <v>0</v>
          </cell>
          <cell r="R444">
            <v>0</v>
          </cell>
          <cell r="V444">
            <v>39493</v>
          </cell>
        </row>
        <row r="445">
          <cell r="B445" t="str">
            <v>599-0140</v>
          </cell>
          <cell r="D445">
            <v>39386</v>
          </cell>
          <cell r="E445" t="str">
            <v>M016-0</v>
          </cell>
          <cell r="F445" t="str">
            <v>Andre Rabie</v>
          </cell>
          <cell r="G445" t="str">
            <v>Amalgamated Pumping supplies(SA) (Pty) Ltd</v>
          </cell>
          <cell r="H445" t="str">
            <v>Schedule-A T2 Maceration Pump</v>
          </cell>
          <cell r="I445" t="str">
            <v>ZAR 258,138.00</v>
          </cell>
          <cell r="J445" t="str">
            <v>ZAR</v>
          </cell>
          <cell r="K445">
            <v>258138</v>
          </cell>
          <cell r="L445">
            <v>1</v>
          </cell>
          <cell r="M445">
            <v>258138</v>
          </cell>
          <cell r="N445">
            <v>258138</v>
          </cell>
          <cell r="O445">
            <v>0</v>
          </cell>
          <cell r="P445">
            <v>0</v>
          </cell>
          <cell r="Q445">
            <v>0</v>
          </cell>
          <cell r="R445">
            <v>0</v>
          </cell>
          <cell r="V445">
            <v>39493</v>
          </cell>
        </row>
        <row r="446">
          <cell r="B446" t="str">
            <v>599-0140</v>
          </cell>
          <cell r="D446">
            <v>39386</v>
          </cell>
          <cell r="E446" t="str">
            <v>M016-0</v>
          </cell>
          <cell r="F446" t="str">
            <v>Andre Rabie</v>
          </cell>
          <cell r="G446" t="str">
            <v>Amalgamated Pumping supplies(SA) (Pty) Ltd</v>
          </cell>
          <cell r="H446" t="str">
            <v>Schedule-A T2 Screened Juice Pumps</v>
          </cell>
          <cell r="I446" t="str">
            <v>ZAR 243,404.00</v>
          </cell>
          <cell r="J446" t="str">
            <v>ZAR</v>
          </cell>
          <cell r="K446">
            <v>243404</v>
          </cell>
          <cell r="L446">
            <v>1</v>
          </cell>
          <cell r="M446">
            <v>243404</v>
          </cell>
          <cell r="N446">
            <v>243404</v>
          </cell>
          <cell r="O446">
            <v>0</v>
          </cell>
          <cell r="P446">
            <v>0</v>
          </cell>
          <cell r="Q446">
            <v>0</v>
          </cell>
          <cell r="R446">
            <v>0</v>
          </cell>
          <cell r="V446">
            <v>39493</v>
          </cell>
        </row>
        <row r="447">
          <cell r="B447" t="str">
            <v>599-0140</v>
          </cell>
          <cell r="D447">
            <v>39386</v>
          </cell>
          <cell r="E447" t="str">
            <v>M016-0</v>
          </cell>
          <cell r="F447" t="str">
            <v>Andre Rabie</v>
          </cell>
          <cell r="G447" t="str">
            <v>Amalgamated Pumping supplies(SA) (Pty) Ltd</v>
          </cell>
          <cell r="H447" t="str">
            <v>Schedule-A Rotary Screen Spray Pump</v>
          </cell>
          <cell r="I447" t="str">
            <v>ZAR 39,304.00</v>
          </cell>
          <cell r="J447" t="str">
            <v>ZAR</v>
          </cell>
          <cell r="K447">
            <v>39304</v>
          </cell>
          <cell r="L447">
            <v>1</v>
          </cell>
          <cell r="M447">
            <v>39304</v>
          </cell>
          <cell r="N447">
            <v>39304</v>
          </cell>
          <cell r="O447">
            <v>0</v>
          </cell>
          <cell r="P447">
            <v>0</v>
          </cell>
          <cell r="Q447">
            <v>0</v>
          </cell>
          <cell r="R447">
            <v>0</v>
          </cell>
          <cell r="V447">
            <v>39493</v>
          </cell>
        </row>
        <row r="448">
          <cell r="B448" t="str">
            <v>599-0140</v>
          </cell>
          <cell r="D448">
            <v>39386</v>
          </cell>
          <cell r="E448" t="str">
            <v>M016-0</v>
          </cell>
          <cell r="F448" t="str">
            <v>Andre Rabie</v>
          </cell>
          <cell r="G448" t="str">
            <v>Amalgamated Pumping supplies(SA) (Pty) Ltd</v>
          </cell>
          <cell r="H448" t="str">
            <v>Schedule-A T1 Screened Juice Pumps</v>
          </cell>
          <cell r="I448" t="str">
            <v>ZAR 222,383.00</v>
          </cell>
          <cell r="J448" t="str">
            <v>ZAR</v>
          </cell>
          <cell r="K448">
            <v>222383</v>
          </cell>
          <cell r="L448">
            <v>1</v>
          </cell>
          <cell r="M448">
            <v>222383</v>
          </cell>
          <cell r="N448">
            <v>222383</v>
          </cell>
          <cell r="O448">
            <v>0</v>
          </cell>
          <cell r="P448">
            <v>0</v>
          </cell>
          <cell r="Q448">
            <v>0</v>
          </cell>
          <cell r="R448">
            <v>0</v>
          </cell>
          <cell r="V448">
            <v>39493</v>
          </cell>
        </row>
        <row r="449">
          <cell r="B449" t="str">
            <v>599-0140</v>
          </cell>
          <cell r="D449">
            <v>39386</v>
          </cell>
          <cell r="E449" t="str">
            <v>M016-0</v>
          </cell>
          <cell r="F449" t="str">
            <v>Andre Rabie</v>
          </cell>
          <cell r="G449" t="str">
            <v>Amalgamated Pumping supplies(SA) (Pty) Ltd</v>
          </cell>
          <cell r="H449" t="str">
            <v>Schedule-A T1 Press Water Pump</v>
          </cell>
          <cell r="I449" t="str">
            <v>ZAR 103,168.00</v>
          </cell>
          <cell r="J449" t="str">
            <v>ZAR</v>
          </cell>
          <cell r="K449">
            <v>103168</v>
          </cell>
          <cell r="L449">
            <v>1</v>
          </cell>
          <cell r="M449">
            <v>103168</v>
          </cell>
          <cell r="N449">
            <v>103168</v>
          </cell>
          <cell r="O449">
            <v>0</v>
          </cell>
          <cell r="P449">
            <v>0</v>
          </cell>
          <cell r="Q449">
            <v>0</v>
          </cell>
          <cell r="R449">
            <v>0</v>
          </cell>
          <cell r="V449">
            <v>39493</v>
          </cell>
        </row>
        <row r="450">
          <cell r="B450" t="str">
            <v>599-0140</v>
          </cell>
          <cell r="C450" t="str">
            <v>A1</v>
          </cell>
          <cell r="D450">
            <v>39386</v>
          </cell>
          <cell r="E450" t="str">
            <v>M016-0</v>
          </cell>
          <cell r="F450" t="str">
            <v>Andre Rabie</v>
          </cell>
          <cell r="G450" t="str">
            <v>Amalgamated Pumping supplies(SA) (Pty) Ltd</v>
          </cell>
          <cell r="H450" t="str">
            <v>Schedule-A Weighed Juice Pump</v>
          </cell>
          <cell r="I450" t="str">
            <v>ZAR 364,900</v>
          </cell>
          <cell r="J450" t="str">
            <v>ZAR</v>
          </cell>
          <cell r="K450">
            <v>364900</v>
          </cell>
          <cell r="L450">
            <v>1</v>
          </cell>
          <cell r="M450">
            <v>364900</v>
          </cell>
          <cell r="N450">
            <v>364900</v>
          </cell>
          <cell r="O450">
            <v>0</v>
          </cell>
          <cell r="P450">
            <v>0</v>
          </cell>
          <cell r="Q450">
            <v>0</v>
          </cell>
          <cell r="R450">
            <v>0</v>
          </cell>
          <cell r="V450">
            <v>39493</v>
          </cell>
        </row>
        <row r="451">
          <cell r="B451" t="str">
            <v>599-0140</v>
          </cell>
          <cell r="C451" t="str">
            <v>A1</v>
          </cell>
          <cell r="D451">
            <v>39386</v>
          </cell>
          <cell r="E451" t="str">
            <v>M016-0</v>
          </cell>
          <cell r="F451" t="str">
            <v>Andre Rabie</v>
          </cell>
          <cell r="G451" t="str">
            <v>Amalgamated Pumping supplies(SA) (Pty) Ltd</v>
          </cell>
          <cell r="H451" t="str">
            <v>Schedule-A Clear Juice Pump</v>
          </cell>
          <cell r="I451" t="str">
            <v>ZAR 151,050</v>
          </cell>
          <cell r="J451" t="str">
            <v>ZAR</v>
          </cell>
          <cell r="K451">
            <v>151050</v>
          </cell>
          <cell r="L451">
            <v>1</v>
          </cell>
          <cell r="M451">
            <v>151050</v>
          </cell>
          <cell r="N451">
            <v>151050</v>
          </cell>
          <cell r="O451">
            <v>0</v>
          </cell>
          <cell r="P451">
            <v>0</v>
          </cell>
          <cell r="Q451">
            <v>0</v>
          </cell>
          <cell r="R451">
            <v>0</v>
          </cell>
          <cell r="V451">
            <v>39493</v>
          </cell>
        </row>
        <row r="452">
          <cell r="B452" t="str">
            <v>599-0140</v>
          </cell>
          <cell r="C452" t="str">
            <v>A1</v>
          </cell>
          <cell r="D452">
            <v>39386</v>
          </cell>
          <cell r="E452" t="str">
            <v>M016-0</v>
          </cell>
          <cell r="F452" t="str">
            <v>Andre Rabie</v>
          </cell>
          <cell r="G452" t="str">
            <v>Amalgamated Pumping supplies(SA) (Pty) Ltd</v>
          </cell>
          <cell r="H452" t="str">
            <v>Schedule-A Mud Return Pumps</v>
          </cell>
          <cell r="I452" t="str">
            <v>ZAR 76,820</v>
          </cell>
          <cell r="J452" t="str">
            <v>ZAR</v>
          </cell>
          <cell r="K452">
            <v>76820</v>
          </cell>
          <cell r="L452">
            <v>1</v>
          </cell>
          <cell r="M452">
            <v>76820</v>
          </cell>
          <cell r="N452">
            <v>76820</v>
          </cell>
          <cell r="O452">
            <v>0</v>
          </cell>
          <cell r="P452">
            <v>0</v>
          </cell>
          <cell r="Q452">
            <v>0</v>
          </cell>
          <cell r="R452">
            <v>0</v>
          </cell>
          <cell r="V452">
            <v>39493</v>
          </cell>
        </row>
        <row r="453">
          <cell r="B453" t="str">
            <v>599-0140</v>
          </cell>
          <cell r="D453">
            <v>39386</v>
          </cell>
          <cell r="E453" t="str">
            <v>M016-0</v>
          </cell>
          <cell r="F453" t="str">
            <v>Andre Rabie</v>
          </cell>
          <cell r="G453" t="str">
            <v>Amalgamated Pumping supplies(SA) (Pty) Ltd</v>
          </cell>
          <cell r="H453" t="str">
            <v>Schedule-A Untreated Syrup Pump</v>
          </cell>
          <cell r="I453" t="str">
            <v>ZAR 63,184.00</v>
          </cell>
          <cell r="J453" t="str">
            <v>ZAR</v>
          </cell>
          <cell r="K453">
            <v>63184</v>
          </cell>
          <cell r="L453">
            <v>1</v>
          </cell>
          <cell r="M453">
            <v>63184</v>
          </cell>
          <cell r="N453">
            <v>63184</v>
          </cell>
          <cell r="O453">
            <v>0</v>
          </cell>
          <cell r="P453">
            <v>0</v>
          </cell>
          <cell r="Q453">
            <v>0</v>
          </cell>
          <cell r="R453">
            <v>0</v>
          </cell>
          <cell r="V453">
            <v>39493</v>
          </cell>
        </row>
        <row r="454">
          <cell r="B454" t="str">
            <v>599-0140</v>
          </cell>
          <cell r="D454">
            <v>39386</v>
          </cell>
          <cell r="E454" t="str">
            <v>M016-0</v>
          </cell>
          <cell r="F454" t="str">
            <v>Andre Rabie</v>
          </cell>
          <cell r="G454" t="str">
            <v>Amalgamated Pumping supplies(SA) (Pty) Ltd</v>
          </cell>
          <cell r="H454" t="str">
            <v>Schedule-A Syrup Pump</v>
          </cell>
          <cell r="I454" t="str">
            <v>ZAR 154,036.00</v>
          </cell>
          <cell r="J454" t="str">
            <v>ZAR</v>
          </cell>
          <cell r="K454">
            <v>154036</v>
          </cell>
          <cell r="L454">
            <v>1</v>
          </cell>
          <cell r="M454">
            <v>154036</v>
          </cell>
          <cell r="N454">
            <v>154036</v>
          </cell>
          <cell r="O454">
            <v>0</v>
          </cell>
          <cell r="P454">
            <v>0</v>
          </cell>
          <cell r="Q454">
            <v>0</v>
          </cell>
          <cell r="R454">
            <v>0</v>
          </cell>
          <cell r="V454">
            <v>39493</v>
          </cell>
        </row>
        <row r="455">
          <cell r="B455" t="str">
            <v>599-0140</v>
          </cell>
          <cell r="D455">
            <v>39386</v>
          </cell>
          <cell r="E455" t="str">
            <v>M016-0</v>
          </cell>
          <cell r="F455" t="str">
            <v>Andre Rabie</v>
          </cell>
          <cell r="G455" t="str">
            <v>Amalgamated Pumping supplies(SA) (Pty) Ltd</v>
          </cell>
          <cell r="H455" t="str">
            <v>Schedule-A Clear Juice Heater Condensate Pumps</v>
          </cell>
          <cell r="I455" t="str">
            <v>ZAR 40,749.00</v>
          </cell>
          <cell r="J455" t="str">
            <v>ZAR</v>
          </cell>
          <cell r="K455">
            <v>40749</v>
          </cell>
          <cell r="L455">
            <v>1</v>
          </cell>
          <cell r="M455">
            <v>40749</v>
          </cell>
          <cell r="N455">
            <v>40749</v>
          </cell>
          <cell r="O455">
            <v>0</v>
          </cell>
          <cell r="P455">
            <v>0</v>
          </cell>
          <cell r="Q455">
            <v>0</v>
          </cell>
          <cell r="R455">
            <v>0</v>
          </cell>
          <cell r="V455">
            <v>39493</v>
          </cell>
        </row>
        <row r="456">
          <cell r="B456" t="str">
            <v>599-0140</v>
          </cell>
          <cell r="D456">
            <v>39386</v>
          </cell>
          <cell r="E456" t="str">
            <v>M016-0</v>
          </cell>
          <cell r="F456" t="str">
            <v>Andre Rabie</v>
          </cell>
          <cell r="G456" t="str">
            <v>Amalgamated Pumping supplies(SA) (Pty) Ltd</v>
          </cell>
          <cell r="H456" t="str">
            <v>Schedule-A Exhaust Condensate Pumps - Line 1</v>
          </cell>
          <cell r="I456" t="str">
            <v>ZAR 203,565.00</v>
          </cell>
          <cell r="J456" t="str">
            <v>ZAR</v>
          </cell>
          <cell r="K456">
            <v>203565</v>
          </cell>
          <cell r="L456">
            <v>1</v>
          </cell>
          <cell r="M456">
            <v>203565</v>
          </cell>
          <cell r="N456">
            <v>203565</v>
          </cell>
          <cell r="O456">
            <v>0</v>
          </cell>
          <cell r="P456">
            <v>0</v>
          </cell>
          <cell r="Q456">
            <v>0</v>
          </cell>
          <cell r="R456">
            <v>0</v>
          </cell>
          <cell r="V456">
            <v>39493</v>
          </cell>
        </row>
        <row r="457">
          <cell r="B457" t="str">
            <v>599-0140</v>
          </cell>
          <cell r="D457">
            <v>39386</v>
          </cell>
          <cell r="E457" t="str">
            <v>M016-0</v>
          </cell>
          <cell r="F457" t="str">
            <v>Andre Rabie</v>
          </cell>
          <cell r="G457" t="str">
            <v>Amalgamated Pumping supplies(SA) (Pty) Ltd</v>
          </cell>
          <cell r="H457" t="str">
            <v>Schedule-A V3 Condensate Pumps</v>
          </cell>
          <cell r="I457" t="str">
            <v>ZAR 172,501.00</v>
          </cell>
          <cell r="J457" t="str">
            <v>ZAR</v>
          </cell>
          <cell r="K457">
            <v>172501</v>
          </cell>
          <cell r="L457">
            <v>1</v>
          </cell>
          <cell r="M457">
            <v>172501</v>
          </cell>
          <cell r="N457">
            <v>172501</v>
          </cell>
          <cell r="O457">
            <v>0</v>
          </cell>
          <cell r="P457">
            <v>0</v>
          </cell>
          <cell r="Q457">
            <v>0</v>
          </cell>
          <cell r="R457">
            <v>0</v>
          </cell>
          <cell r="V457">
            <v>39493</v>
          </cell>
        </row>
        <row r="458">
          <cell r="B458" t="str">
            <v>599-0140</v>
          </cell>
          <cell r="D458">
            <v>39386</v>
          </cell>
          <cell r="E458" t="str">
            <v>M016-0</v>
          </cell>
          <cell r="F458" t="str">
            <v>Andre Rabie</v>
          </cell>
          <cell r="G458" t="str">
            <v>Amalgamated Pumping supplies(SA) (Pty) Ltd</v>
          </cell>
          <cell r="H458" t="str">
            <v>Schedule-A Diffuser Imbibition Water Pumps</v>
          </cell>
          <cell r="I458" t="str">
            <v>ZAR 203,636.00</v>
          </cell>
          <cell r="J458" t="str">
            <v>ZAR</v>
          </cell>
          <cell r="K458">
            <v>203636</v>
          </cell>
          <cell r="L458">
            <v>1</v>
          </cell>
          <cell r="M458">
            <v>203636</v>
          </cell>
          <cell r="N458">
            <v>203636</v>
          </cell>
          <cell r="O458">
            <v>0</v>
          </cell>
          <cell r="P458">
            <v>0</v>
          </cell>
          <cell r="Q458">
            <v>0</v>
          </cell>
          <cell r="R458">
            <v>0</v>
          </cell>
          <cell r="V458">
            <v>39493</v>
          </cell>
        </row>
        <row r="459">
          <cell r="B459" t="str">
            <v>599-0140</v>
          </cell>
          <cell r="D459">
            <v>39386</v>
          </cell>
          <cell r="E459" t="str">
            <v>M016-0</v>
          </cell>
          <cell r="F459" t="str">
            <v>Andre Rabie</v>
          </cell>
          <cell r="G459" t="str">
            <v>Amalgamated Pumping supplies(SA) (Pty) Ltd</v>
          </cell>
          <cell r="H459" t="str">
            <v>Schedule-A Hot Water Transfer Pump</v>
          </cell>
          <cell r="I459" t="str">
            <v>ZAR 87,841.00</v>
          </cell>
          <cell r="J459" t="str">
            <v>ZAR</v>
          </cell>
          <cell r="K459">
            <v>87841</v>
          </cell>
          <cell r="L459">
            <v>1</v>
          </cell>
          <cell r="M459">
            <v>87841</v>
          </cell>
          <cell r="N459">
            <v>87841</v>
          </cell>
          <cell r="O459">
            <v>0</v>
          </cell>
          <cell r="P459">
            <v>0</v>
          </cell>
          <cell r="Q459">
            <v>0</v>
          </cell>
          <cell r="R459">
            <v>0</v>
          </cell>
          <cell r="V459">
            <v>39493</v>
          </cell>
        </row>
        <row r="460">
          <cell r="B460" t="str">
            <v>599-0140</v>
          </cell>
          <cell r="D460">
            <v>39386</v>
          </cell>
          <cell r="E460" t="str">
            <v>M016-0</v>
          </cell>
          <cell r="F460" t="str">
            <v>Andre Rabie</v>
          </cell>
          <cell r="G460" t="str">
            <v>Amalgamated Pumping supplies(SA) (Pty) Ltd</v>
          </cell>
          <cell r="H460" t="str">
            <v>Schedule-E CVP-A Vacuum Pump</v>
          </cell>
          <cell r="I460" t="str">
            <v>ZAR 91,924.00</v>
          </cell>
          <cell r="J460" t="str">
            <v>ZAR</v>
          </cell>
          <cell r="K460">
            <v>91924</v>
          </cell>
          <cell r="L460">
            <v>1</v>
          </cell>
          <cell r="M460">
            <v>91924</v>
          </cell>
          <cell r="N460">
            <v>91924</v>
          </cell>
          <cell r="O460">
            <v>0</v>
          </cell>
          <cell r="P460">
            <v>0</v>
          </cell>
          <cell r="Q460">
            <v>0</v>
          </cell>
          <cell r="R460">
            <v>0</v>
          </cell>
          <cell r="V460">
            <v>39493</v>
          </cell>
        </row>
        <row r="461">
          <cell r="B461" t="str">
            <v>599-0140</v>
          </cell>
          <cell r="D461">
            <v>39386</v>
          </cell>
          <cell r="E461" t="str">
            <v>M016-0</v>
          </cell>
          <cell r="F461" t="str">
            <v>Andre Rabie</v>
          </cell>
          <cell r="G461" t="str">
            <v>Amalgamated Pumping supplies(SA) (Pty) Ltd</v>
          </cell>
          <cell r="H461" t="str">
            <v>Schedule-E CVP-C Vacuum Pump</v>
          </cell>
          <cell r="I461" t="str">
            <v>ZAR 91,924.00</v>
          </cell>
          <cell r="J461" t="str">
            <v>ZAR</v>
          </cell>
          <cell r="K461">
            <v>91924</v>
          </cell>
          <cell r="L461">
            <v>1</v>
          </cell>
          <cell r="M461">
            <v>91924</v>
          </cell>
          <cell r="N461">
            <v>91924</v>
          </cell>
          <cell r="O461">
            <v>0</v>
          </cell>
          <cell r="P461">
            <v>0</v>
          </cell>
          <cell r="Q461">
            <v>0</v>
          </cell>
          <cell r="R461">
            <v>0</v>
          </cell>
          <cell r="V461">
            <v>39493</v>
          </cell>
        </row>
        <row r="462">
          <cell r="B462" t="str">
            <v>599-0140</v>
          </cell>
          <cell r="D462">
            <v>39386</v>
          </cell>
          <cell r="E462" t="str">
            <v>M016-0</v>
          </cell>
          <cell r="F462" t="str">
            <v>Andre Rabie</v>
          </cell>
          <cell r="G462" t="str">
            <v>Amalgamated Pumping supplies(SA) (Pty) Ltd</v>
          </cell>
          <cell r="H462" t="str">
            <v>Schedule-E A-Seed receiver Vacuum Pump</v>
          </cell>
          <cell r="I462" t="str">
            <v>ZAR 91,924.00</v>
          </cell>
          <cell r="J462" t="str">
            <v>ZAR</v>
          </cell>
          <cell r="K462">
            <v>91924</v>
          </cell>
          <cell r="L462">
            <v>1</v>
          </cell>
          <cell r="M462">
            <v>91924</v>
          </cell>
          <cell r="N462">
            <v>91924</v>
          </cell>
          <cell r="O462">
            <v>0</v>
          </cell>
          <cell r="P462">
            <v>0</v>
          </cell>
          <cell r="Q462">
            <v>0</v>
          </cell>
          <cell r="R462">
            <v>0</v>
          </cell>
          <cell r="V462">
            <v>39493</v>
          </cell>
        </row>
        <row r="463">
          <cell r="B463" t="str">
            <v>599-0140</v>
          </cell>
          <cell r="D463">
            <v>39386</v>
          </cell>
          <cell r="E463" t="str">
            <v>M016-0</v>
          </cell>
          <cell r="F463" t="str">
            <v>Andre Rabie</v>
          </cell>
          <cell r="G463" t="str">
            <v>Amalgamated Pumping supplies(SA) (Pty) Ltd</v>
          </cell>
          <cell r="H463" t="str">
            <v>Schedule-E SPARE Vacuum Pump</v>
          </cell>
          <cell r="I463" t="str">
            <v>ZAR 91,924.00</v>
          </cell>
          <cell r="J463" t="str">
            <v>ZAR</v>
          </cell>
          <cell r="K463">
            <v>91924</v>
          </cell>
          <cell r="L463">
            <v>1</v>
          </cell>
          <cell r="M463">
            <v>91924</v>
          </cell>
          <cell r="N463">
            <v>91924</v>
          </cell>
          <cell r="O463">
            <v>0</v>
          </cell>
          <cell r="P463">
            <v>0</v>
          </cell>
          <cell r="Q463">
            <v>0</v>
          </cell>
          <cell r="R463">
            <v>0</v>
          </cell>
          <cell r="V463">
            <v>39493</v>
          </cell>
        </row>
        <row r="464">
          <cell r="B464" t="str">
            <v>599-0141</v>
          </cell>
          <cell r="C464" t="str">
            <v/>
          </cell>
          <cell r="D464">
            <v>39383</v>
          </cell>
          <cell r="E464" t="str">
            <v>I001</v>
          </cell>
          <cell r="F464" t="str">
            <v>Wayne Bursey</v>
          </cell>
          <cell r="G464" t="str">
            <v>Siemens Limited</v>
          </cell>
          <cell r="H464" t="str">
            <v>Engineering software for instrumentation, reference PCS-7-V7.0</v>
          </cell>
          <cell r="I464" t="str">
            <v>ZAR 84,979.41</v>
          </cell>
          <cell r="J464" t="str">
            <v>ZAR</v>
          </cell>
          <cell r="K464">
            <v>84979.41</v>
          </cell>
          <cell r="L464">
            <v>1</v>
          </cell>
          <cell r="M464">
            <v>84979.41</v>
          </cell>
          <cell r="N464">
            <v>84979.41</v>
          </cell>
          <cell r="O464">
            <v>0</v>
          </cell>
          <cell r="P464">
            <v>0</v>
          </cell>
          <cell r="Q464">
            <v>0</v>
          </cell>
          <cell r="R464">
            <v>0</v>
          </cell>
        </row>
        <row r="465">
          <cell r="B465" t="str">
            <v>599-0142</v>
          </cell>
          <cell r="C465" t="str">
            <v/>
          </cell>
          <cell r="D465">
            <v>39382</v>
          </cell>
          <cell r="E465" t="str">
            <v>M036-2</v>
          </cell>
          <cell r="F465" t="str">
            <v>Mike Reynolds</v>
          </cell>
          <cell r="G465" t="str">
            <v>African Privity Investments (Pty) Ltd</v>
          </cell>
          <cell r="H465" t="str">
            <v>Condensor and air-water separator for CVP-C</v>
          </cell>
          <cell r="I465" t="str">
            <v>ZAR 364,940.00</v>
          </cell>
          <cell r="J465" t="str">
            <v>ZAR</v>
          </cell>
          <cell r="K465">
            <v>364940</v>
          </cell>
          <cell r="L465">
            <v>1</v>
          </cell>
          <cell r="M465">
            <v>364940</v>
          </cell>
          <cell r="N465">
            <v>364940</v>
          </cell>
          <cell r="O465">
            <v>0</v>
          </cell>
          <cell r="P465">
            <v>0</v>
          </cell>
          <cell r="Q465">
            <v>0</v>
          </cell>
          <cell r="R465">
            <v>0</v>
          </cell>
          <cell r="V465">
            <v>39493</v>
          </cell>
        </row>
        <row r="466">
          <cell r="B466" t="str">
            <v>599-0143</v>
          </cell>
          <cell r="C466" t="str">
            <v/>
          </cell>
          <cell r="D466" t="str">
            <v>Cancelled</v>
          </cell>
          <cell r="E466" t="str">
            <v>M036-1</v>
          </cell>
          <cell r="F466" t="str">
            <v>Mike Reynolds</v>
          </cell>
          <cell r="G466" t="str">
            <v>African Privity Investments (Pty) Ltd</v>
          </cell>
          <cell r="H466" t="str">
            <v>Condensor and air-water separator for CVP-A - Cancelled see 599-1263</v>
          </cell>
          <cell r="I466" t="str">
            <v>ZAR 0.00</v>
          </cell>
          <cell r="J466" t="str">
            <v>ZAR</v>
          </cell>
          <cell r="K466">
            <v>0</v>
          </cell>
          <cell r="L466">
            <v>1</v>
          </cell>
          <cell r="M466">
            <v>0</v>
          </cell>
          <cell r="N466">
            <v>0</v>
          </cell>
          <cell r="O466">
            <v>0</v>
          </cell>
          <cell r="P466">
            <v>0</v>
          </cell>
          <cell r="Q466">
            <v>0</v>
          </cell>
          <cell r="R466">
            <v>0</v>
          </cell>
          <cell r="V466">
            <v>39431</v>
          </cell>
        </row>
        <row r="467">
          <cell r="B467" t="str">
            <v>599-0144</v>
          </cell>
          <cell r="C467" t="str">
            <v/>
          </cell>
          <cell r="D467">
            <v>39383</v>
          </cell>
          <cell r="E467" t="str">
            <v>I002</v>
          </cell>
          <cell r="F467" t="str">
            <v>Suresh Heeralal</v>
          </cell>
          <cell r="G467" t="str">
            <v>Gamma Panel &amp; Swicthboard Maufacturers</v>
          </cell>
          <cell r="H467" t="str">
            <v xml:space="preserve">Panels/Cabinets </v>
          </cell>
          <cell r="I467" t="str">
            <v>ZAR 1,052,730.00</v>
          </cell>
          <cell r="J467" t="str">
            <v>ZAR</v>
          </cell>
          <cell r="K467">
            <v>1052730</v>
          </cell>
          <cell r="L467">
            <v>1</v>
          </cell>
          <cell r="M467">
            <v>1052730</v>
          </cell>
          <cell r="N467">
            <v>1052730</v>
          </cell>
          <cell r="O467">
            <v>0</v>
          </cell>
          <cell r="P467">
            <v>0</v>
          </cell>
          <cell r="Q467">
            <v>0</v>
          </cell>
          <cell r="R467">
            <v>0</v>
          </cell>
        </row>
        <row r="468">
          <cell r="B468" t="str">
            <v>599-0145</v>
          </cell>
          <cell r="D468" t="e">
            <v>#N/A</v>
          </cell>
          <cell r="E468" t="e">
            <v>#N/A</v>
          </cell>
          <cell r="G468" t="e">
            <v>#N/A</v>
          </cell>
          <cell r="H468" t="str">
            <v>Vacant</v>
          </cell>
          <cell r="I468" t="str">
            <v>ZAR 0.00</v>
          </cell>
          <cell r="J468" t="str">
            <v>ZAR</v>
          </cell>
          <cell r="K468">
            <v>0</v>
          </cell>
          <cell r="L468">
            <v>1</v>
          </cell>
          <cell r="M468">
            <v>0</v>
          </cell>
          <cell r="N468">
            <v>0</v>
          </cell>
          <cell r="O468">
            <v>0</v>
          </cell>
          <cell r="P468">
            <v>0</v>
          </cell>
          <cell r="Q468">
            <v>0</v>
          </cell>
          <cell r="R468">
            <v>0</v>
          </cell>
        </row>
        <row r="469">
          <cell r="B469" t="str">
            <v>599-0146</v>
          </cell>
          <cell r="C469" t="str">
            <v/>
          </cell>
          <cell r="D469">
            <v>39387</v>
          </cell>
          <cell r="E469" t="str">
            <v>M012-0</v>
          </cell>
          <cell r="F469" t="str">
            <v>R.P Scott</v>
          </cell>
          <cell r="G469" t="str">
            <v>Technology &amp; Engineering Group, Tongaat- Hulett</v>
          </cell>
          <cell r="H469" t="str">
            <v>VCP Entrainment separator design, first and second unit</v>
          </cell>
          <cell r="I469" t="str">
            <v>ZAR 65,000.00</v>
          </cell>
          <cell r="J469" t="str">
            <v>ZAR</v>
          </cell>
          <cell r="K469">
            <v>65000</v>
          </cell>
          <cell r="L469">
            <v>1</v>
          </cell>
          <cell r="M469">
            <v>65000</v>
          </cell>
          <cell r="N469">
            <v>65000</v>
          </cell>
          <cell r="O469">
            <v>0</v>
          </cell>
          <cell r="P469">
            <v>0</v>
          </cell>
          <cell r="Q469">
            <v>0</v>
          </cell>
          <cell r="R469">
            <v>0</v>
          </cell>
          <cell r="V469">
            <v>39395</v>
          </cell>
        </row>
        <row r="470">
          <cell r="B470" t="str">
            <v>599-0147</v>
          </cell>
          <cell r="C470" t="str">
            <v/>
          </cell>
          <cell r="D470">
            <v>39401</v>
          </cell>
          <cell r="E470" t="str">
            <v>M031</v>
          </cell>
          <cell r="F470" t="str">
            <v>Robin Blake</v>
          </cell>
          <cell r="G470" t="str">
            <v>Roller Chain Opti</v>
          </cell>
          <cell r="H470" t="str">
            <v>Ewart chain, type B-5973, c/w SS pins and SS bushes 109m, Two 12-tooth sprocket, 205 bore, Bonnox sproket tooth,Two 12 Tooth sproket, 160 bore, Bonnox sprocket tooth</v>
          </cell>
          <cell r="I470" t="str">
            <v>ZAR 412,010.00</v>
          </cell>
          <cell r="J470" t="str">
            <v>ZAR</v>
          </cell>
          <cell r="K470">
            <v>412010</v>
          </cell>
          <cell r="L470">
            <v>1</v>
          </cell>
          <cell r="M470">
            <v>412010</v>
          </cell>
          <cell r="N470">
            <v>412010</v>
          </cell>
          <cell r="O470">
            <v>0</v>
          </cell>
          <cell r="P470">
            <v>0</v>
          </cell>
          <cell r="Q470">
            <v>0</v>
          </cell>
          <cell r="R470">
            <v>0</v>
          </cell>
          <cell r="V470">
            <v>39521</v>
          </cell>
        </row>
        <row r="471">
          <cell r="B471" t="str">
            <v>599-0148</v>
          </cell>
          <cell r="C471" t="str">
            <v/>
          </cell>
          <cell r="D471">
            <v>39386</v>
          </cell>
          <cell r="E471" t="str">
            <v>P005</v>
          </cell>
          <cell r="F471" t="str">
            <v>Marthie Burger</v>
          </cell>
          <cell r="G471" t="str">
            <v>East African Supply</v>
          </cell>
          <cell r="H471" t="str">
            <v>One lot of personal protective clothing equipment</v>
          </cell>
          <cell r="I471" t="str">
            <v>ZAR 3,746.42</v>
          </cell>
          <cell r="J471" t="str">
            <v>ZAR</v>
          </cell>
          <cell r="K471">
            <v>3746.42</v>
          </cell>
          <cell r="L471">
            <v>1</v>
          </cell>
          <cell r="M471">
            <v>3746.42</v>
          </cell>
          <cell r="N471">
            <v>3746.42</v>
          </cell>
          <cell r="O471">
            <v>0</v>
          </cell>
          <cell r="P471">
            <v>0</v>
          </cell>
          <cell r="Q471">
            <v>0</v>
          </cell>
          <cell r="R471">
            <v>0</v>
          </cell>
        </row>
        <row r="472">
          <cell r="B472" t="str">
            <v>599-0149</v>
          </cell>
          <cell r="D472" t="e">
            <v>#N/A</v>
          </cell>
          <cell r="E472" t="str">
            <v>P005</v>
          </cell>
          <cell r="G472" t="str">
            <v>East African Supply</v>
          </cell>
          <cell r="H472" t="str">
            <v>Gumboots (no toe cap)</v>
          </cell>
          <cell r="I472" t="str">
            <v>ZAR 0.00</v>
          </cell>
          <cell r="J472" t="str">
            <v>ZAR</v>
          </cell>
          <cell r="K472">
            <v>0</v>
          </cell>
          <cell r="L472">
            <v>1</v>
          </cell>
          <cell r="M472">
            <v>0</v>
          </cell>
          <cell r="N472">
            <v>0</v>
          </cell>
          <cell r="O472">
            <v>0</v>
          </cell>
          <cell r="P472">
            <v>0</v>
          </cell>
          <cell r="Q472">
            <v>0</v>
          </cell>
          <cell r="R472">
            <v>0</v>
          </cell>
        </row>
        <row r="473">
          <cell r="B473" t="str">
            <v>599-0150</v>
          </cell>
          <cell r="C473" t="str">
            <v/>
          </cell>
          <cell r="D473">
            <v>39387</v>
          </cell>
          <cell r="E473" t="str">
            <v>M031</v>
          </cell>
          <cell r="F473" t="str">
            <v>Marthie Burger</v>
          </cell>
          <cell r="G473" t="str">
            <v>East African Supply</v>
          </cell>
          <cell r="H473" t="str">
            <v>One lot of steel material as per your Pro-Forma invoice EASP-068265</v>
          </cell>
          <cell r="I473" t="str">
            <v>ZAR 205,070.20</v>
          </cell>
          <cell r="J473" t="str">
            <v>ZAR</v>
          </cell>
          <cell r="K473">
            <v>205070.2</v>
          </cell>
          <cell r="L473">
            <v>1</v>
          </cell>
          <cell r="M473">
            <v>205070.2</v>
          </cell>
          <cell r="N473">
            <v>205070.2</v>
          </cell>
          <cell r="O473">
            <v>0</v>
          </cell>
          <cell r="P473">
            <v>0</v>
          </cell>
          <cell r="Q473">
            <v>0</v>
          </cell>
          <cell r="R473">
            <v>0</v>
          </cell>
        </row>
        <row r="474">
          <cell r="B474" t="str">
            <v>599-0151</v>
          </cell>
          <cell r="C474" t="str">
            <v/>
          </cell>
          <cell r="D474">
            <v>39387</v>
          </cell>
          <cell r="E474" t="str">
            <v>M031</v>
          </cell>
          <cell r="F474" t="str">
            <v>Anthony Hoare</v>
          </cell>
          <cell r="G474" t="str">
            <v>Discount Steel</v>
          </cell>
          <cell r="H474" t="str">
            <v>Six Steel plate, 300-WA, 10m x 2.4 x 6mm.</v>
          </cell>
          <cell r="I474" t="str">
            <v>ZAR 51,070.50</v>
          </cell>
          <cell r="J474" t="str">
            <v>ZAR</v>
          </cell>
          <cell r="K474">
            <v>51070.5</v>
          </cell>
          <cell r="L474">
            <v>1</v>
          </cell>
          <cell r="M474">
            <v>51070.5</v>
          </cell>
          <cell r="N474">
            <v>51070.5</v>
          </cell>
          <cell r="O474">
            <v>0</v>
          </cell>
          <cell r="P474">
            <v>0</v>
          </cell>
          <cell r="Q474">
            <v>0</v>
          </cell>
          <cell r="R474">
            <v>0</v>
          </cell>
          <cell r="V474">
            <v>39402</v>
          </cell>
        </row>
        <row r="475">
          <cell r="B475" t="str">
            <v>599-0151</v>
          </cell>
          <cell r="C475" t="str">
            <v/>
          </cell>
          <cell r="D475">
            <v>39387</v>
          </cell>
          <cell r="E475" t="str">
            <v>M031</v>
          </cell>
          <cell r="F475" t="str">
            <v>Anthony Hoare</v>
          </cell>
          <cell r="G475" t="str">
            <v>Discount Steel</v>
          </cell>
          <cell r="H475" t="str">
            <v>36 steel plate, 300-WA, 10m x 2.4 x 10mm.</v>
          </cell>
          <cell r="I475" t="str">
            <v>ZAR 483,572.88</v>
          </cell>
          <cell r="J475" t="str">
            <v>ZAR</v>
          </cell>
          <cell r="K475">
            <v>483572.88</v>
          </cell>
          <cell r="L475">
            <v>1</v>
          </cell>
          <cell r="M475">
            <v>483572.88</v>
          </cell>
          <cell r="N475">
            <v>483572.88</v>
          </cell>
          <cell r="O475">
            <v>0</v>
          </cell>
          <cell r="P475">
            <v>0</v>
          </cell>
          <cell r="Q475">
            <v>0</v>
          </cell>
          <cell r="R475">
            <v>0</v>
          </cell>
          <cell r="V475">
            <v>39402</v>
          </cell>
        </row>
        <row r="476">
          <cell r="B476" t="str">
            <v>599-0151</v>
          </cell>
          <cell r="C476" t="str">
            <v/>
          </cell>
          <cell r="D476">
            <v>39387</v>
          </cell>
          <cell r="E476" t="str">
            <v>M031</v>
          </cell>
          <cell r="F476" t="str">
            <v>Anthony Hoare</v>
          </cell>
          <cell r="G476" t="str">
            <v>Discount Steel</v>
          </cell>
          <cell r="H476" t="str">
            <v>Fifty steel plate, 300-WA, 10m x 2.4m x 8mm.</v>
          </cell>
          <cell r="I476" t="str">
            <v>ZAR 538,638.50</v>
          </cell>
          <cell r="J476" t="str">
            <v>ZAR</v>
          </cell>
          <cell r="K476">
            <v>538638.5</v>
          </cell>
          <cell r="L476">
            <v>1</v>
          </cell>
          <cell r="M476">
            <v>538638.5</v>
          </cell>
          <cell r="N476">
            <v>538638.5</v>
          </cell>
          <cell r="O476">
            <v>0</v>
          </cell>
          <cell r="P476">
            <v>0</v>
          </cell>
          <cell r="Q476">
            <v>0</v>
          </cell>
          <cell r="R476">
            <v>0</v>
          </cell>
          <cell r="V476">
            <v>39402</v>
          </cell>
        </row>
        <row r="477">
          <cell r="B477" t="str">
            <v>599-0152</v>
          </cell>
          <cell r="D477" t="e">
            <v>#N/A</v>
          </cell>
          <cell r="E477" t="str">
            <v>M010-1</v>
          </cell>
          <cell r="G477" t="str">
            <v>Dennis Wright</v>
          </cell>
          <cell r="H477" t="str">
            <v>Mill Pinion Design</v>
          </cell>
          <cell r="I477" t="str">
            <v>ZAR 9,600</v>
          </cell>
          <cell r="J477" t="str">
            <v>ZAR</v>
          </cell>
          <cell r="K477">
            <v>9600</v>
          </cell>
          <cell r="L477">
            <v>1</v>
          </cell>
          <cell r="M477">
            <v>9600</v>
          </cell>
          <cell r="N477">
            <v>9600</v>
          </cell>
          <cell r="O477">
            <v>0</v>
          </cell>
          <cell r="P477">
            <v>0</v>
          </cell>
          <cell r="Q477">
            <v>0</v>
          </cell>
          <cell r="R477">
            <v>0</v>
          </cell>
        </row>
        <row r="478">
          <cell r="B478" t="str">
            <v>599-0153</v>
          </cell>
          <cell r="D478" t="e">
            <v>#N/A</v>
          </cell>
          <cell r="E478" t="str">
            <v>P005</v>
          </cell>
          <cell r="G478" t="str">
            <v>AGA Transport Company</v>
          </cell>
          <cell r="H478" t="str">
            <v>Transport</v>
          </cell>
          <cell r="I478" t="str">
            <v>ZAR 49,500.00</v>
          </cell>
          <cell r="J478" t="str">
            <v>ZAR</v>
          </cell>
          <cell r="K478">
            <v>49500</v>
          </cell>
          <cell r="L478">
            <v>1</v>
          </cell>
          <cell r="M478">
            <v>49500</v>
          </cell>
          <cell r="N478">
            <v>49500</v>
          </cell>
          <cell r="O478">
            <v>0</v>
          </cell>
          <cell r="P478">
            <v>0</v>
          </cell>
          <cell r="Q478">
            <v>0</v>
          </cell>
          <cell r="R478">
            <v>0</v>
          </cell>
        </row>
        <row r="479">
          <cell r="B479" t="str">
            <v>599-0154</v>
          </cell>
          <cell r="D479" t="e">
            <v>#N/A</v>
          </cell>
          <cell r="E479" t="e">
            <v>#N/A</v>
          </cell>
          <cell r="G479" t="e">
            <v>#N/A</v>
          </cell>
          <cell r="H479" t="str">
            <v>Vacant</v>
          </cell>
          <cell r="I479" t="str">
            <v>ZAR 0.00</v>
          </cell>
          <cell r="J479" t="str">
            <v>ZAR</v>
          </cell>
          <cell r="K479">
            <v>0</v>
          </cell>
          <cell r="L479">
            <v>1</v>
          </cell>
          <cell r="M479">
            <v>0</v>
          </cell>
          <cell r="N479">
            <v>0</v>
          </cell>
          <cell r="O479">
            <v>0</v>
          </cell>
          <cell r="P479">
            <v>0</v>
          </cell>
          <cell r="Q479">
            <v>0</v>
          </cell>
          <cell r="R479">
            <v>0</v>
          </cell>
        </row>
        <row r="480">
          <cell r="B480" t="str">
            <v>599-0155</v>
          </cell>
          <cell r="D480" t="e">
            <v>#N/A</v>
          </cell>
          <cell r="E480" t="str">
            <v>P005</v>
          </cell>
          <cell r="G480" t="str">
            <v>East African Supply</v>
          </cell>
          <cell r="H480" t="str">
            <v>Kaleya Hill Equipment</v>
          </cell>
          <cell r="I480" t="str">
            <v>ZAR 106,785</v>
          </cell>
          <cell r="J480" t="str">
            <v>ZAR</v>
          </cell>
          <cell r="K480">
            <v>106785</v>
          </cell>
          <cell r="L480">
            <v>1</v>
          </cell>
          <cell r="M480">
            <v>106785</v>
          </cell>
          <cell r="N480">
            <v>106785</v>
          </cell>
          <cell r="O480">
            <v>0</v>
          </cell>
          <cell r="P480">
            <v>0</v>
          </cell>
          <cell r="Q480">
            <v>0</v>
          </cell>
          <cell r="R480">
            <v>0</v>
          </cell>
        </row>
        <row r="481">
          <cell r="B481" t="str">
            <v>599-0156</v>
          </cell>
          <cell r="D481" t="e">
            <v>#N/A</v>
          </cell>
          <cell r="E481" t="str">
            <v>A010-14</v>
          </cell>
          <cell r="G481" t="str">
            <v>4Y Geoinfomatics</v>
          </cell>
          <cell r="H481" t="str">
            <v>Survey Work Cadstral Farm Boundries</v>
          </cell>
          <cell r="I481" t="str">
            <v>ZAR 39,735</v>
          </cell>
          <cell r="J481" t="str">
            <v>ZAR</v>
          </cell>
          <cell r="K481">
            <v>39735</v>
          </cell>
          <cell r="L481">
            <v>1</v>
          </cell>
          <cell r="M481">
            <v>39735</v>
          </cell>
          <cell r="N481">
            <v>39735</v>
          </cell>
          <cell r="O481">
            <v>0</v>
          </cell>
          <cell r="P481">
            <v>0</v>
          </cell>
          <cell r="Q481">
            <v>0</v>
          </cell>
          <cell r="R481">
            <v>0</v>
          </cell>
        </row>
        <row r="482">
          <cell r="B482" t="str">
            <v>599-0157</v>
          </cell>
          <cell r="C482" t="str">
            <v/>
          </cell>
          <cell r="D482">
            <v>39401</v>
          </cell>
          <cell r="E482" t="str">
            <v>P005</v>
          </cell>
          <cell r="F482" t="str">
            <v>Marthie Burger</v>
          </cell>
          <cell r="G482" t="str">
            <v>East African Supply</v>
          </cell>
          <cell r="H482" t="str">
            <v>Roll of plotter paper, Road freight</v>
          </cell>
          <cell r="I482" t="str">
            <v>ZAR 1,193.64</v>
          </cell>
          <cell r="J482" t="str">
            <v>ZAR</v>
          </cell>
          <cell r="K482">
            <v>1193.6400000000001</v>
          </cell>
          <cell r="L482">
            <v>1</v>
          </cell>
          <cell r="M482">
            <v>1193.6400000000001</v>
          </cell>
          <cell r="N482">
            <v>1193.6400000000001</v>
          </cell>
          <cell r="O482">
            <v>0</v>
          </cell>
          <cell r="P482">
            <v>0</v>
          </cell>
          <cell r="Q482">
            <v>0</v>
          </cell>
          <cell r="R482">
            <v>0</v>
          </cell>
        </row>
        <row r="483">
          <cell r="B483" t="str">
            <v>599-0158</v>
          </cell>
          <cell r="C483" t="str">
            <v/>
          </cell>
          <cell r="D483">
            <v>39401</v>
          </cell>
          <cell r="E483" t="str">
            <v>M037</v>
          </cell>
          <cell r="F483" t="str">
            <v>Brad D. Mcdonald</v>
          </cell>
          <cell r="G483" t="str">
            <v>FCM Engineering (Pty) Ltd</v>
          </cell>
          <cell r="H483" t="str">
            <v>Support structure for the flash tank</v>
          </cell>
          <cell r="I483" t="str">
            <v>ZAR 418,524.00</v>
          </cell>
          <cell r="J483" t="str">
            <v>ZAR</v>
          </cell>
          <cell r="K483">
            <v>418524</v>
          </cell>
          <cell r="L483">
            <v>1</v>
          </cell>
          <cell r="M483">
            <v>418524</v>
          </cell>
          <cell r="N483">
            <v>418524</v>
          </cell>
          <cell r="O483">
            <v>0</v>
          </cell>
          <cell r="P483">
            <v>0</v>
          </cell>
          <cell r="Q483">
            <v>0</v>
          </cell>
          <cell r="R483">
            <v>0</v>
          </cell>
          <cell r="V483">
            <v>39465</v>
          </cell>
        </row>
        <row r="484">
          <cell r="B484" t="str">
            <v>599-0159</v>
          </cell>
          <cell r="C484" t="str">
            <v/>
          </cell>
          <cell r="D484">
            <v>39401</v>
          </cell>
          <cell r="E484" t="str">
            <v>P002</v>
          </cell>
          <cell r="F484" t="str">
            <v>Jako Fourie</v>
          </cell>
          <cell r="G484" t="str">
            <v>Iyanda Power Technologies</v>
          </cell>
          <cell r="H484" t="str">
            <v>Electrical Engineering Consultancy</v>
          </cell>
          <cell r="I484" t="str">
            <v>ZAR 2,812,000.00</v>
          </cell>
          <cell r="J484" t="str">
            <v>ZAR</v>
          </cell>
          <cell r="K484">
            <v>2812000</v>
          </cell>
          <cell r="L484">
            <v>1</v>
          </cell>
          <cell r="M484">
            <v>2812000</v>
          </cell>
          <cell r="N484">
            <v>2812000</v>
          </cell>
          <cell r="O484">
            <v>0</v>
          </cell>
          <cell r="P484">
            <v>0</v>
          </cell>
          <cell r="Q484">
            <v>0</v>
          </cell>
          <cell r="R484">
            <v>0</v>
          </cell>
        </row>
        <row r="485">
          <cell r="B485" t="str">
            <v>599-0160</v>
          </cell>
          <cell r="D485" t="e">
            <v>#N/A</v>
          </cell>
          <cell r="E485" t="str">
            <v>E006</v>
          </cell>
          <cell r="G485" t="str">
            <v>Zest Electric Motors (Pty) Ltd</v>
          </cell>
          <cell r="H485" t="str">
            <v>Flights and accommodation for FAT testing</v>
          </cell>
          <cell r="I485" t="str">
            <v>ZAR 61,158.00</v>
          </cell>
          <cell r="J485" t="str">
            <v>ZAR</v>
          </cell>
          <cell r="K485">
            <v>61158</v>
          </cell>
          <cell r="L485">
            <v>1</v>
          </cell>
          <cell r="M485">
            <v>61158</v>
          </cell>
          <cell r="N485">
            <v>61158</v>
          </cell>
          <cell r="O485">
            <v>0</v>
          </cell>
          <cell r="P485">
            <v>0</v>
          </cell>
          <cell r="Q485">
            <v>0</v>
          </cell>
          <cell r="R485">
            <v>0</v>
          </cell>
        </row>
        <row r="486">
          <cell r="B486" t="str">
            <v>599-0161</v>
          </cell>
          <cell r="C486" t="str">
            <v/>
          </cell>
          <cell r="D486">
            <v>39401</v>
          </cell>
          <cell r="E486" t="str">
            <v>M056</v>
          </cell>
          <cell r="F486" t="str">
            <v>Marthie Burger</v>
          </cell>
          <cell r="G486" t="str">
            <v>East African Supply</v>
          </cell>
          <cell r="H486" t="str">
            <v>Pipes and fittings, as per the set of twelve spreadsheets</v>
          </cell>
          <cell r="I486" t="str">
            <v>ZAR 2,804,463.51</v>
          </cell>
          <cell r="J486" t="str">
            <v>ZAR</v>
          </cell>
          <cell r="K486">
            <v>2804463.51</v>
          </cell>
          <cell r="L486">
            <v>1</v>
          </cell>
          <cell r="M486">
            <v>2804463.51</v>
          </cell>
          <cell r="N486">
            <v>2804463.51</v>
          </cell>
          <cell r="O486">
            <v>0</v>
          </cell>
          <cell r="P486">
            <v>0</v>
          </cell>
          <cell r="Q486">
            <v>0</v>
          </cell>
          <cell r="R486">
            <v>0</v>
          </cell>
        </row>
        <row r="487">
          <cell r="B487" t="str">
            <v>599-0161</v>
          </cell>
          <cell r="C487" t="str">
            <v>A1</v>
          </cell>
          <cell r="D487">
            <v>39414</v>
          </cell>
          <cell r="E487" t="str">
            <v>M056</v>
          </cell>
          <cell r="F487" t="str">
            <v>Marthie Burger</v>
          </cell>
          <cell r="G487" t="str">
            <v>East African Supply</v>
          </cell>
          <cell r="H487" t="str">
            <v>Road-transport cost delivery to Nakambala</v>
          </cell>
          <cell r="I487" t="str">
            <v>ZAR 571,200.00</v>
          </cell>
          <cell r="J487" t="str">
            <v>ZAR</v>
          </cell>
          <cell r="K487">
            <v>571200</v>
          </cell>
          <cell r="L487">
            <v>1</v>
          </cell>
          <cell r="M487">
            <v>571200</v>
          </cell>
          <cell r="N487">
            <v>571200</v>
          </cell>
          <cell r="O487">
            <v>0</v>
          </cell>
          <cell r="P487">
            <v>0</v>
          </cell>
          <cell r="Q487">
            <v>0</v>
          </cell>
          <cell r="R487">
            <v>0</v>
          </cell>
        </row>
        <row r="488">
          <cell r="B488" t="str">
            <v>599-0162</v>
          </cell>
          <cell r="C488" t="str">
            <v/>
          </cell>
          <cell r="D488">
            <v>39401</v>
          </cell>
          <cell r="E488" t="str">
            <v>P002</v>
          </cell>
          <cell r="F488" t="str">
            <v>Sylvain D. Collet-Serret</v>
          </cell>
          <cell r="G488" t="str">
            <v>Illovo Sugar Limited</v>
          </cell>
          <cell r="H488" t="str">
            <v>Electrical Engineering Consultancy</v>
          </cell>
          <cell r="I488" t="str">
            <v>ZAR 3,540,431.00</v>
          </cell>
          <cell r="J488" t="str">
            <v>ZAR</v>
          </cell>
          <cell r="K488">
            <v>3540431</v>
          </cell>
          <cell r="L488">
            <v>1</v>
          </cell>
          <cell r="M488">
            <v>3540431</v>
          </cell>
          <cell r="N488">
            <v>3540431</v>
          </cell>
          <cell r="O488">
            <v>0</v>
          </cell>
          <cell r="P488">
            <v>0</v>
          </cell>
          <cell r="Q488">
            <v>0</v>
          </cell>
          <cell r="R488">
            <v>0</v>
          </cell>
        </row>
        <row r="489">
          <cell r="B489" t="str">
            <v>599-0163</v>
          </cell>
          <cell r="C489" t="str">
            <v/>
          </cell>
          <cell r="D489">
            <v>39401</v>
          </cell>
          <cell r="E489" t="str">
            <v>M056</v>
          </cell>
          <cell r="F489" t="str">
            <v>Marthie Burger</v>
          </cell>
          <cell r="G489" t="str">
            <v>East African Supply</v>
          </cell>
          <cell r="H489" t="str">
            <v>One lot steel material (pipes &amp; gaskets etc) as per your Pro-Forma Invoice reference EASP-068207-3 dated 13 November 2007 + Road transport delivery DDU Nakambala</v>
          </cell>
          <cell r="I489" t="str">
            <v>ZAR 1,100,880.11</v>
          </cell>
          <cell r="J489" t="str">
            <v>ZAR</v>
          </cell>
          <cell r="K489">
            <v>1100880.1100000001</v>
          </cell>
          <cell r="L489">
            <v>1</v>
          </cell>
          <cell r="M489">
            <v>1100880.1100000001</v>
          </cell>
          <cell r="N489">
            <v>1100880.1100000001</v>
          </cell>
          <cell r="O489">
            <v>0</v>
          </cell>
          <cell r="P489">
            <v>0</v>
          </cell>
          <cell r="Q489">
            <v>0</v>
          </cell>
          <cell r="R489">
            <v>0</v>
          </cell>
        </row>
        <row r="490">
          <cell r="B490" t="str">
            <v>599-0164</v>
          </cell>
          <cell r="C490" t="str">
            <v/>
          </cell>
          <cell r="D490">
            <v>39401</v>
          </cell>
          <cell r="E490" t="str">
            <v>I006</v>
          </cell>
          <cell r="F490" t="str">
            <v>Martin P.A Coetsee</v>
          </cell>
          <cell r="G490" t="str">
            <v>Unitech Instrumentation Services</v>
          </cell>
          <cell r="H490" t="str">
            <v>Installation Work for instrumentation including material</v>
          </cell>
          <cell r="I490" t="str">
            <v>ZAR 1,126,653.07</v>
          </cell>
          <cell r="J490" t="str">
            <v>ZAR</v>
          </cell>
          <cell r="K490">
            <v>1126653.07</v>
          </cell>
          <cell r="L490">
            <v>1</v>
          </cell>
          <cell r="M490">
            <v>1126653.07</v>
          </cell>
          <cell r="N490">
            <v>1126653.07</v>
          </cell>
          <cell r="O490">
            <v>0</v>
          </cell>
          <cell r="P490">
            <v>0</v>
          </cell>
          <cell r="Q490">
            <v>0</v>
          </cell>
          <cell r="R490">
            <v>0</v>
          </cell>
          <cell r="U490">
            <v>39480</v>
          </cell>
        </row>
        <row r="491">
          <cell r="B491" t="str">
            <v>599-0165</v>
          </cell>
          <cell r="C491" t="str">
            <v/>
          </cell>
          <cell r="D491">
            <v>39401</v>
          </cell>
          <cell r="E491" t="str">
            <v>I004</v>
          </cell>
          <cell r="F491" t="str">
            <v>Martin P.A Coetsee</v>
          </cell>
          <cell r="G491" t="str">
            <v>Unitech Instrumentation Services</v>
          </cell>
          <cell r="H491" t="str">
            <v>Installtion work for instrumentation, including material supply and P&amp;G</v>
          </cell>
          <cell r="I491" t="str">
            <v>ZAR 5,766,969.23</v>
          </cell>
          <cell r="J491" t="str">
            <v>ZAR</v>
          </cell>
          <cell r="K491">
            <v>5766969.2300000004</v>
          </cell>
          <cell r="L491">
            <v>1</v>
          </cell>
          <cell r="M491">
            <v>5766969.2300000004</v>
          </cell>
          <cell r="N491">
            <v>5766969.2300000004</v>
          </cell>
          <cell r="O491">
            <v>0</v>
          </cell>
          <cell r="P491">
            <v>0</v>
          </cell>
          <cell r="Q491">
            <v>0</v>
          </cell>
          <cell r="R491">
            <v>0</v>
          </cell>
          <cell r="U491">
            <v>39480</v>
          </cell>
        </row>
        <row r="492">
          <cell r="B492" t="str">
            <v>599-0166</v>
          </cell>
          <cell r="C492" t="str">
            <v/>
          </cell>
          <cell r="D492">
            <v>39401</v>
          </cell>
          <cell r="E492" t="str">
            <v>I003</v>
          </cell>
          <cell r="F492" t="str">
            <v>Martin P.A Coetsee</v>
          </cell>
          <cell r="G492" t="str">
            <v>Unitech Instrumentation Services</v>
          </cell>
          <cell r="H492" t="str">
            <v>Installation Work for instrumentation.</v>
          </cell>
          <cell r="I492" t="str">
            <v>ZAR 1,237,771.04</v>
          </cell>
          <cell r="J492" t="str">
            <v>ZAR</v>
          </cell>
          <cell r="K492">
            <v>1237771.04</v>
          </cell>
          <cell r="L492">
            <v>1</v>
          </cell>
          <cell r="M492">
            <v>1237771.04</v>
          </cell>
          <cell r="N492">
            <v>1237771.04</v>
          </cell>
          <cell r="O492">
            <v>0</v>
          </cell>
          <cell r="P492">
            <v>0</v>
          </cell>
          <cell r="Q492">
            <v>0</v>
          </cell>
          <cell r="R492">
            <v>0</v>
          </cell>
          <cell r="U492">
            <v>39480</v>
          </cell>
        </row>
        <row r="493">
          <cell r="B493" t="str">
            <v>599-0167</v>
          </cell>
          <cell r="C493" t="str">
            <v/>
          </cell>
          <cell r="D493">
            <v>39401</v>
          </cell>
          <cell r="E493" t="str">
            <v>M041</v>
          </cell>
          <cell r="F493" t="str">
            <v>Kevin Coull</v>
          </cell>
          <cell r="G493" t="str">
            <v>Bonfiglioli Power Transmissions (Pty) Ltd</v>
          </cell>
          <cell r="H493" t="str">
            <v xml:space="preserve"> Gear box for T1 cane belt No1</v>
          </cell>
          <cell r="I493" t="str">
            <v>ZAR 122,405.00</v>
          </cell>
          <cell r="J493" t="str">
            <v>ZAR</v>
          </cell>
          <cell r="K493">
            <v>122405</v>
          </cell>
          <cell r="L493">
            <v>1</v>
          </cell>
          <cell r="M493">
            <v>122405</v>
          </cell>
          <cell r="N493">
            <v>122405</v>
          </cell>
          <cell r="O493">
            <v>0</v>
          </cell>
          <cell r="P493">
            <v>0</v>
          </cell>
          <cell r="Q493">
            <v>0</v>
          </cell>
          <cell r="R493">
            <v>0</v>
          </cell>
          <cell r="V493">
            <v>39478</v>
          </cell>
        </row>
        <row r="494">
          <cell r="B494" t="str">
            <v>599-0167</v>
          </cell>
          <cell r="C494" t="str">
            <v/>
          </cell>
          <cell r="D494">
            <v>39401</v>
          </cell>
          <cell r="E494" t="str">
            <v>M041</v>
          </cell>
          <cell r="F494" t="str">
            <v>Kevin Coull</v>
          </cell>
          <cell r="G494" t="str">
            <v>Bonfiglioli Power Transmissions (Pty) Ltd</v>
          </cell>
          <cell r="H494" t="str">
            <v>Gear box for T1 cane belt No.2</v>
          </cell>
          <cell r="I494" t="str">
            <v>ZAR 144,630.00</v>
          </cell>
          <cell r="J494" t="str">
            <v>ZAR</v>
          </cell>
          <cell r="K494">
            <v>144630</v>
          </cell>
          <cell r="L494">
            <v>1</v>
          </cell>
          <cell r="M494">
            <v>144630</v>
          </cell>
          <cell r="N494">
            <v>144630</v>
          </cell>
          <cell r="O494">
            <v>0</v>
          </cell>
          <cell r="P494">
            <v>0</v>
          </cell>
          <cell r="Q494">
            <v>0</v>
          </cell>
          <cell r="R494">
            <v>0</v>
          </cell>
          <cell r="V494">
            <v>39478</v>
          </cell>
        </row>
        <row r="495">
          <cell r="B495" t="str">
            <v>599-0167</v>
          </cell>
          <cell r="C495" t="str">
            <v/>
          </cell>
          <cell r="D495">
            <v>39401</v>
          </cell>
          <cell r="E495" t="str">
            <v>M041</v>
          </cell>
          <cell r="F495" t="str">
            <v>Kevin Coull</v>
          </cell>
          <cell r="G495" t="str">
            <v>Bonfiglioli Power Transmissions (Pty) Ltd</v>
          </cell>
          <cell r="H495" t="str">
            <v>Gearbox for T2 cane belt</v>
          </cell>
          <cell r="I495" t="str">
            <v>ZAR 122,405.00</v>
          </cell>
          <cell r="J495" t="str">
            <v>ZAR</v>
          </cell>
          <cell r="K495">
            <v>122405</v>
          </cell>
          <cell r="L495">
            <v>1</v>
          </cell>
          <cell r="M495">
            <v>122405</v>
          </cell>
          <cell r="N495">
            <v>122405</v>
          </cell>
          <cell r="O495">
            <v>0</v>
          </cell>
          <cell r="P495">
            <v>0</v>
          </cell>
          <cell r="Q495">
            <v>0</v>
          </cell>
          <cell r="R495">
            <v>0</v>
          </cell>
          <cell r="V495">
            <v>39478</v>
          </cell>
        </row>
        <row r="496">
          <cell r="B496" t="str">
            <v>599-0167</v>
          </cell>
          <cell r="C496" t="str">
            <v/>
          </cell>
          <cell r="D496">
            <v>39401</v>
          </cell>
          <cell r="E496" t="str">
            <v>M041</v>
          </cell>
          <cell r="F496" t="str">
            <v>Kevin Coull</v>
          </cell>
          <cell r="G496" t="str">
            <v>Bonfiglioli Power Transmissions (Pty) Ltd</v>
          </cell>
          <cell r="H496" t="str">
            <v xml:space="preserve"> Three sets Threaded rod + nuts+ Belville washers</v>
          </cell>
          <cell r="I496" t="str">
            <v>ZAR 15,000.00</v>
          </cell>
          <cell r="J496" t="str">
            <v>ZAR</v>
          </cell>
          <cell r="K496">
            <v>15000</v>
          </cell>
          <cell r="L496">
            <v>1</v>
          </cell>
          <cell r="M496">
            <v>15000</v>
          </cell>
          <cell r="N496">
            <v>15000</v>
          </cell>
          <cell r="O496">
            <v>0</v>
          </cell>
          <cell r="P496">
            <v>0</v>
          </cell>
          <cell r="Q496">
            <v>0</v>
          </cell>
          <cell r="R496">
            <v>0</v>
          </cell>
          <cell r="V496">
            <v>39478</v>
          </cell>
        </row>
        <row r="497">
          <cell r="B497" t="str">
            <v>599-0168</v>
          </cell>
          <cell r="D497">
            <v>39401</v>
          </cell>
          <cell r="E497" t="str">
            <v>M040</v>
          </cell>
          <cell r="F497" t="str">
            <v>Kevin Coull</v>
          </cell>
          <cell r="G497" t="str">
            <v>Bonfiglioli Power Transmissions (Pty) Ltd</v>
          </cell>
          <cell r="H497" t="str">
            <v>Gearbox for shredder discharge conveyors</v>
          </cell>
          <cell r="I497" t="str">
            <v>ZAR 514,434.00</v>
          </cell>
          <cell r="J497" t="str">
            <v>ZAR</v>
          </cell>
          <cell r="K497">
            <v>514434</v>
          </cell>
          <cell r="L497">
            <v>1</v>
          </cell>
          <cell r="M497">
            <v>514434</v>
          </cell>
          <cell r="N497">
            <v>514434</v>
          </cell>
          <cell r="O497">
            <v>0</v>
          </cell>
          <cell r="P497">
            <v>0</v>
          </cell>
          <cell r="Q497">
            <v>0</v>
          </cell>
          <cell r="R497">
            <v>0</v>
          </cell>
        </row>
        <row r="498">
          <cell r="B498" t="str">
            <v>599-0168</v>
          </cell>
          <cell r="D498">
            <v>39401</v>
          </cell>
          <cell r="E498" t="str">
            <v>M040</v>
          </cell>
          <cell r="F498" t="str">
            <v>Kevin Coull</v>
          </cell>
          <cell r="G498" t="str">
            <v>Bonfiglioli Power Transmissions (Pty) Ltd</v>
          </cell>
          <cell r="H498" t="str">
            <v>Threaded rod + nuts + Belville washers</v>
          </cell>
          <cell r="I498" t="str">
            <v>ZAR 10,000.00</v>
          </cell>
          <cell r="J498" t="str">
            <v>ZAR</v>
          </cell>
          <cell r="K498">
            <v>10000</v>
          </cell>
          <cell r="L498">
            <v>1</v>
          </cell>
          <cell r="M498">
            <v>10000</v>
          </cell>
          <cell r="N498">
            <v>10000</v>
          </cell>
          <cell r="O498">
            <v>0</v>
          </cell>
          <cell r="P498">
            <v>0</v>
          </cell>
          <cell r="Q498">
            <v>0</v>
          </cell>
          <cell r="R498">
            <v>0</v>
          </cell>
        </row>
        <row r="499">
          <cell r="B499" t="str">
            <v>599-0169</v>
          </cell>
          <cell r="C499" t="str">
            <v/>
          </cell>
          <cell r="D499">
            <v>39401</v>
          </cell>
          <cell r="E499" t="str">
            <v>M038</v>
          </cell>
          <cell r="F499" t="str">
            <v>Kevin Coull</v>
          </cell>
          <cell r="G499" t="str">
            <v>Bonfiglioli Power Transmissions (Pty) Ltd</v>
          </cell>
          <cell r="H499" t="str">
            <v>Gearbox for Leveller No.1</v>
          </cell>
          <cell r="I499" t="str">
            <v>ZAR 260,770.00</v>
          </cell>
          <cell r="J499" t="str">
            <v>ZAR</v>
          </cell>
          <cell r="K499">
            <v>260770</v>
          </cell>
          <cell r="L499">
            <v>1</v>
          </cell>
          <cell r="M499">
            <v>260770</v>
          </cell>
          <cell r="N499">
            <v>260770</v>
          </cell>
          <cell r="O499">
            <v>0</v>
          </cell>
          <cell r="P499">
            <v>0</v>
          </cell>
          <cell r="Q499">
            <v>0</v>
          </cell>
          <cell r="R499">
            <v>0</v>
          </cell>
          <cell r="V499">
            <v>39493</v>
          </cell>
        </row>
        <row r="500">
          <cell r="B500" t="str">
            <v>599-0169</v>
          </cell>
          <cell r="C500" t="str">
            <v/>
          </cell>
          <cell r="D500">
            <v>39401</v>
          </cell>
          <cell r="E500" t="str">
            <v>M038</v>
          </cell>
          <cell r="F500" t="str">
            <v>Kevin Coull</v>
          </cell>
          <cell r="G500" t="str">
            <v>Bonfiglioli Power Transmissions (Pty) Ltd</v>
          </cell>
          <cell r="H500" t="str">
            <v>Gearbox for Leveller No.2</v>
          </cell>
          <cell r="I500" t="str">
            <v>ZAR 258,516.00</v>
          </cell>
          <cell r="J500" t="str">
            <v>ZAR</v>
          </cell>
          <cell r="K500">
            <v>258516</v>
          </cell>
          <cell r="L500">
            <v>1</v>
          </cell>
          <cell r="M500">
            <v>258516</v>
          </cell>
          <cell r="N500">
            <v>258516</v>
          </cell>
          <cell r="O500">
            <v>0</v>
          </cell>
          <cell r="P500">
            <v>0</v>
          </cell>
          <cell r="Q500">
            <v>0</v>
          </cell>
          <cell r="R500">
            <v>0</v>
          </cell>
          <cell r="V500">
            <v>39493</v>
          </cell>
        </row>
        <row r="501">
          <cell r="B501" t="str">
            <v>599-0169</v>
          </cell>
          <cell r="C501" t="str">
            <v/>
          </cell>
          <cell r="D501">
            <v>39401</v>
          </cell>
          <cell r="E501" t="str">
            <v>M038</v>
          </cell>
          <cell r="F501" t="str">
            <v>Kevin Coull</v>
          </cell>
          <cell r="G501" t="str">
            <v>Bonfiglioli Power Transmissions (Pty) Ltd</v>
          </cell>
          <cell r="H501" t="str">
            <v>Threaded rod + nuts + Belville washers</v>
          </cell>
          <cell r="I501" t="str">
            <v>ZAR 20,000.00</v>
          </cell>
          <cell r="J501" t="str">
            <v>ZAR</v>
          </cell>
          <cell r="K501">
            <v>20000</v>
          </cell>
          <cell r="L501">
            <v>1</v>
          </cell>
          <cell r="M501">
            <v>20000</v>
          </cell>
          <cell r="N501">
            <v>20000</v>
          </cell>
          <cell r="O501">
            <v>0</v>
          </cell>
          <cell r="P501">
            <v>0</v>
          </cell>
          <cell r="Q501">
            <v>0</v>
          </cell>
          <cell r="R501">
            <v>0</v>
          </cell>
          <cell r="V501">
            <v>39493</v>
          </cell>
        </row>
        <row r="502">
          <cell r="B502" t="str">
            <v>599-0170</v>
          </cell>
          <cell r="D502" t="e">
            <v>#N/A</v>
          </cell>
          <cell r="E502" t="str">
            <v>A008</v>
          </cell>
          <cell r="G502" t="str">
            <v>Heku Construction Ltd</v>
          </cell>
          <cell r="H502" t="str">
            <v>Installation of Pumps Valve s etc</v>
          </cell>
          <cell r="I502" t="str">
            <v>USD 195,388.27</v>
          </cell>
          <cell r="J502" t="str">
            <v>USD</v>
          </cell>
          <cell r="K502">
            <v>195388.27</v>
          </cell>
          <cell r="L502">
            <v>7.35</v>
          </cell>
          <cell r="M502">
            <v>1436103.7844999998</v>
          </cell>
          <cell r="N502">
            <v>0</v>
          </cell>
          <cell r="O502">
            <v>0</v>
          </cell>
          <cell r="P502">
            <v>0</v>
          </cell>
          <cell r="Q502">
            <v>195388.27</v>
          </cell>
          <cell r="R502">
            <v>0</v>
          </cell>
        </row>
        <row r="503">
          <cell r="B503" t="str">
            <v>599-0171</v>
          </cell>
          <cell r="C503" t="str">
            <v/>
          </cell>
          <cell r="D503">
            <v>39401</v>
          </cell>
          <cell r="E503" t="str">
            <v>M010-3</v>
          </cell>
          <cell r="F503" t="str">
            <v>Brad D. Mcdonald</v>
          </cell>
          <cell r="G503" t="str">
            <v>FCM Engineering (Pty) Ltd</v>
          </cell>
          <cell r="H503" t="str">
            <v>Slat</v>
          </cell>
          <cell r="I503" t="str">
            <v>ZAR 100,080.00</v>
          </cell>
          <cell r="J503" t="str">
            <v>ZAR</v>
          </cell>
          <cell r="K503">
            <v>100080</v>
          </cell>
          <cell r="L503">
            <v>1</v>
          </cell>
          <cell r="M503">
            <v>100080</v>
          </cell>
          <cell r="N503">
            <v>100080</v>
          </cell>
          <cell r="O503">
            <v>0</v>
          </cell>
          <cell r="P503">
            <v>0</v>
          </cell>
          <cell r="Q503">
            <v>0</v>
          </cell>
          <cell r="R503">
            <v>0</v>
          </cell>
          <cell r="V503">
            <v>39465</v>
          </cell>
        </row>
        <row r="504">
          <cell r="B504" t="str">
            <v>599-0171</v>
          </cell>
          <cell r="C504" t="str">
            <v/>
          </cell>
          <cell r="D504">
            <v>39401</v>
          </cell>
          <cell r="E504" t="str">
            <v>M010-3</v>
          </cell>
          <cell r="F504" t="str">
            <v>Brad D. Mcdonald</v>
          </cell>
          <cell r="G504" t="str">
            <v>FCM Engineering (Pty) Ltd</v>
          </cell>
          <cell r="H504" t="str">
            <v>Inter-carrier</v>
          </cell>
          <cell r="I504" t="str">
            <v>ZAR 504,728.28</v>
          </cell>
          <cell r="J504" t="str">
            <v>ZAR</v>
          </cell>
          <cell r="K504">
            <v>504728.28</v>
          </cell>
          <cell r="L504">
            <v>1</v>
          </cell>
          <cell r="M504">
            <v>504728.28</v>
          </cell>
          <cell r="N504">
            <v>504728.28</v>
          </cell>
          <cell r="O504">
            <v>0</v>
          </cell>
          <cell r="P504">
            <v>0</v>
          </cell>
          <cell r="Q504">
            <v>0</v>
          </cell>
          <cell r="R504">
            <v>0</v>
          </cell>
          <cell r="V504">
            <v>39465</v>
          </cell>
        </row>
        <row r="505">
          <cell r="B505" t="str">
            <v>599-0171</v>
          </cell>
          <cell r="C505" t="str">
            <v/>
          </cell>
          <cell r="D505">
            <v>39401</v>
          </cell>
          <cell r="E505" t="str">
            <v>M010-3</v>
          </cell>
          <cell r="F505" t="str">
            <v>Brad D. Mcdonald</v>
          </cell>
          <cell r="G505" t="str">
            <v>FCM Engineering (Pty) Ltd</v>
          </cell>
          <cell r="H505" t="str">
            <v>Donnely Chute</v>
          </cell>
          <cell r="I505" t="str">
            <v>ZAR 143,104.00</v>
          </cell>
          <cell r="J505" t="str">
            <v>ZAR</v>
          </cell>
          <cell r="K505">
            <v>143104</v>
          </cell>
          <cell r="L505">
            <v>1</v>
          </cell>
          <cell r="M505">
            <v>143104</v>
          </cell>
          <cell r="N505">
            <v>143104</v>
          </cell>
          <cell r="O505">
            <v>0</v>
          </cell>
          <cell r="P505">
            <v>0</v>
          </cell>
          <cell r="Q505">
            <v>0</v>
          </cell>
          <cell r="R505">
            <v>0</v>
          </cell>
          <cell r="V505">
            <v>39465</v>
          </cell>
        </row>
        <row r="506">
          <cell r="B506" t="str">
            <v>599-0171</v>
          </cell>
          <cell r="C506" t="str">
            <v/>
          </cell>
          <cell r="D506">
            <v>39401</v>
          </cell>
          <cell r="E506" t="str">
            <v>M010-3</v>
          </cell>
          <cell r="F506" t="str">
            <v>Brad D. Mcdonald</v>
          </cell>
          <cell r="G506" t="str">
            <v>FCM Engineering (Pty) Ltd</v>
          </cell>
          <cell r="H506" t="str">
            <v>Road-Transport</v>
          </cell>
          <cell r="I506" t="str">
            <v>ZAR 70,000.00</v>
          </cell>
          <cell r="J506" t="str">
            <v>ZAR</v>
          </cell>
          <cell r="K506">
            <v>70000</v>
          </cell>
          <cell r="L506">
            <v>1</v>
          </cell>
          <cell r="M506">
            <v>70000</v>
          </cell>
          <cell r="N506">
            <v>70000</v>
          </cell>
          <cell r="O506">
            <v>0</v>
          </cell>
          <cell r="P506">
            <v>0</v>
          </cell>
          <cell r="Q506">
            <v>0</v>
          </cell>
          <cell r="R506">
            <v>0</v>
          </cell>
          <cell r="V506">
            <v>39465</v>
          </cell>
        </row>
        <row r="507">
          <cell r="B507" t="str">
            <v>599-0172</v>
          </cell>
          <cell r="C507" t="str">
            <v/>
          </cell>
          <cell r="D507">
            <v>39401</v>
          </cell>
          <cell r="E507" t="str">
            <v>I003</v>
          </cell>
          <cell r="G507" t="str">
            <v>Tetrafull 1097 cc t/a Remote Montoring &amp; Control</v>
          </cell>
          <cell r="H507" t="str">
            <v>Standard equipment for the control of pumps at various pump stations with SCADA via a Modbus driver</v>
          </cell>
          <cell r="I507" t="str">
            <v>ZAR 623,370.00</v>
          </cell>
          <cell r="J507" t="str">
            <v>ZAR</v>
          </cell>
          <cell r="K507">
            <v>623370</v>
          </cell>
          <cell r="L507">
            <v>1</v>
          </cell>
          <cell r="M507">
            <v>623370</v>
          </cell>
          <cell r="N507">
            <v>623370</v>
          </cell>
          <cell r="O507">
            <v>0</v>
          </cell>
          <cell r="P507">
            <v>0</v>
          </cell>
          <cell r="Q507">
            <v>0</v>
          </cell>
          <cell r="R507">
            <v>0</v>
          </cell>
          <cell r="V507">
            <v>39493</v>
          </cell>
        </row>
        <row r="508">
          <cell r="B508" t="str">
            <v>599-0173</v>
          </cell>
          <cell r="C508" t="str">
            <v/>
          </cell>
          <cell r="D508">
            <v>39401</v>
          </cell>
          <cell r="E508" t="str">
            <v>I003</v>
          </cell>
          <cell r="F508" t="str">
            <v>Wayne Bursey</v>
          </cell>
          <cell r="G508" t="str">
            <v>Siemens Limited</v>
          </cell>
          <cell r="H508" t="str">
            <v>System for pump station control</v>
          </cell>
          <cell r="I508" t="str">
            <v>ZAR 0.00</v>
          </cell>
          <cell r="J508" t="str">
            <v>ZAR</v>
          </cell>
          <cell r="K508">
            <v>0</v>
          </cell>
          <cell r="L508">
            <v>1</v>
          </cell>
          <cell r="M508">
            <v>0</v>
          </cell>
          <cell r="N508">
            <v>0</v>
          </cell>
          <cell r="O508">
            <v>0</v>
          </cell>
          <cell r="P508">
            <v>0</v>
          </cell>
          <cell r="Q508">
            <v>0</v>
          </cell>
          <cell r="R508">
            <v>0</v>
          </cell>
          <cell r="V508">
            <v>39465</v>
          </cell>
        </row>
        <row r="509">
          <cell r="B509" t="str">
            <v>599-0174</v>
          </cell>
          <cell r="C509" t="str">
            <v/>
          </cell>
          <cell r="D509">
            <v>39400</v>
          </cell>
          <cell r="E509" t="str">
            <v>M056</v>
          </cell>
          <cell r="F509" t="str">
            <v>Anthony Hoare</v>
          </cell>
          <cell r="G509" t="str">
            <v>Discount Steel</v>
          </cell>
          <cell r="H509" t="str">
            <v>Raised-face flanges and fasteners, as per spreadsheet of PE-0120 and the attached one page summary</v>
          </cell>
          <cell r="I509" t="str">
            <v>ZAR 42,840.20</v>
          </cell>
          <cell r="J509" t="str">
            <v>ZAR</v>
          </cell>
          <cell r="K509">
            <v>42840.2</v>
          </cell>
          <cell r="L509">
            <v>1</v>
          </cell>
          <cell r="M509">
            <v>42840.2</v>
          </cell>
          <cell r="N509">
            <v>42840.2</v>
          </cell>
          <cell r="O509">
            <v>0</v>
          </cell>
          <cell r="P509">
            <v>0</v>
          </cell>
          <cell r="Q509">
            <v>0</v>
          </cell>
          <cell r="R509">
            <v>0</v>
          </cell>
          <cell r="V509">
            <v>39430</v>
          </cell>
        </row>
        <row r="510">
          <cell r="B510" t="str">
            <v>599-0175</v>
          </cell>
          <cell r="C510" t="str">
            <v/>
          </cell>
          <cell r="D510">
            <v>39400</v>
          </cell>
          <cell r="E510" t="str">
            <v>M056</v>
          </cell>
          <cell r="F510" t="str">
            <v>Anthony Hoare</v>
          </cell>
          <cell r="G510" t="str">
            <v>Discount Steel</v>
          </cell>
          <cell r="H510" t="str">
            <v>Pipes and fittings, as per the set of twelve spreadsheets of PE-0113 and the attached one page summary</v>
          </cell>
          <cell r="I510" t="str">
            <v>ZAR 446,131.59</v>
          </cell>
          <cell r="J510" t="str">
            <v>ZAR</v>
          </cell>
          <cell r="K510">
            <v>446131.59</v>
          </cell>
          <cell r="L510">
            <v>1</v>
          </cell>
          <cell r="M510">
            <v>446131.59</v>
          </cell>
          <cell r="N510">
            <v>446131.59</v>
          </cell>
          <cell r="O510">
            <v>0</v>
          </cell>
          <cell r="P510">
            <v>0</v>
          </cell>
          <cell r="Q510">
            <v>0</v>
          </cell>
          <cell r="R510">
            <v>0</v>
          </cell>
          <cell r="V510">
            <v>39430</v>
          </cell>
        </row>
        <row r="511">
          <cell r="B511" t="str">
            <v>599-0175</v>
          </cell>
          <cell r="C511" t="str">
            <v>A1</v>
          </cell>
          <cell r="D511">
            <v>39402</v>
          </cell>
          <cell r="E511" t="str">
            <v>M056</v>
          </cell>
          <cell r="F511" t="str">
            <v>Anthony Hoare</v>
          </cell>
          <cell r="G511" t="str">
            <v>Discount Steel</v>
          </cell>
          <cell r="H511" t="str">
            <v>Road Transport, DDU Nakambala</v>
          </cell>
          <cell r="I511" t="str">
            <v>ZAR 15,750.00</v>
          </cell>
          <cell r="J511" t="str">
            <v>ZAR</v>
          </cell>
          <cell r="K511">
            <v>15750</v>
          </cell>
          <cell r="L511">
            <v>1</v>
          </cell>
          <cell r="M511">
            <v>15750</v>
          </cell>
          <cell r="N511">
            <v>15750</v>
          </cell>
          <cell r="O511">
            <v>0</v>
          </cell>
          <cell r="P511">
            <v>0</v>
          </cell>
          <cell r="Q511">
            <v>0</v>
          </cell>
          <cell r="R511">
            <v>0</v>
          </cell>
          <cell r="V511">
            <v>39430</v>
          </cell>
        </row>
        <row r="512">
          <cell r="B512" t="str">
            <v>599-0176</v>
          </cell>
          <cell r="C512" t="str">
            <v/>
          </cell>
          <cell r="D512">
            <v>39400</v>
          </cell>
          <cell r="E512" t="str">
            <v>M031</v>
          </cell>
          <cell r="F512" t="str">
            <v>Marthie Burger</v>
          </cell>
          <cell r="G512" t="str">
            <v>East African Supply</v>
          </cell>
          <cell r="H512" t="str">
            <v>One lot of steel material as per your Pro-Forma invoice EASP-068165 dated 13 November + Road-transport delivery DDU Nakambala</v>
          </cell>
          <cell r="I512" t="str">
            <v>ZAR 1,074,321.72</v>
          </cell>
          <cell r="J512" t="str">
            <v>ZAR</v>
          </cell>
          <cell r="K512">
            <v>1074321.72</v>
          </cell>
          <cell r="L512">
            <v>1</v>
          </cell>
          <cell r="M512">
            <v>1074321.72</v>
          </cell>
          <cell r="N512">
            <v>1074321.72</v>
          </cell>
          <cell r="O512">
            <v>0</v>
          </cell>
          <cell r="P512">
            <v>0</v>
          </cell>
          <cell r="Q512">
            <v>0</v>
          </cell>
          <cell r="R512">
            <v>0</v>
          </cell>
        </row>
        <row r="513">
          <cell r="B513" t="str">
            <v>599-0177</v>
          </cell>
          <cell r="C513" t="str">
            <v/>
          </cell>
          <cell r="D513">
            <v>39401</v>
          </cell>
          <cell r="E513" t="str">
            <v>M038</v>
          </cell>
          <cell r="F513" t="str">
            <v>Hilton Fortmann</v>
          </cell>
          <cell r="G513" t="str">
            <v>Zest Electric Motors (Pty) Ltd</v>
          </cell>
          <cell r="H513" t="str">
            <v>Electric motors for cane preparation.Road-transport, DDU Nakambala</v>
          </cell>
          <cell r="I513" t="str">
            <v>ZAR 182,694.00</v>
          </cell>
          <cell r="J513" t="str">
            <v>ZAR</v>
          </cell>
          <cell r="K513">
            <v>182694</v>
          </cell>
          <cell r="L513">
            <v>1</v>
          </cell>
          <cell r="M513">
            <v>182694</v>
          </cell>
          <cell r="N513">
            <v>182694</v>
          </cell>
          <cell r="O513">
            <v>0</v>
          </cell>
          <cell r="P513">
            <v>0</v>
          </cell>
          <cell r="Q513">
            <v>0</v>
          </cell>
          <cell r="R513">
            <v>0</v>
          </cell>
          <cell r="V513">
            <v>39416</v>
          </cell>
        </row>
        <row r="514">
          <cell r="B514" t="str">
            <v>599-0178</v>
          </cell>
          <cell r="C514" t="str">
            <v/>
          </cell>
          <cell r="D514">
            <v>39387</v>
          </cell>
          <cell r="E514" t="str">
            <v>M018</v>
          </cell>
          <cell r="F514" t="str">
            <v>Dries Fourie</v>
          </cell>
          <cell r="G514" t="str">
            <v>S.A Scale Co. (Pty)</v>
          </cell>
          <cell r="H514" t="str">
            <v>One mixed-juice scale, model SASCO-P-200, with a weigher throughput of 500 tonnes per hour + road transport to Nakambala, Mazabuka, Zambia</v>
          </cell>
          <cell r="I514" t="str">
            <v>ZAR 541,930.00</v>
          </cell>
          <cell r="J514" t="str">
            <v>ZAR</v>
          </cell>
          <cell r="K514">
            <v>541930</v>
          </cell>
          <cell r="L514">
            <v>1</v>
          </cell>
          <cell r="M514">
            <v>541930</v>
          </cell>
          <cell r="N514">
            <v>541930</v>
          </cell>
          <cell r="O514">
            <v>0</v>
          </cell>
          <cell r="P514">
            <v>0</v>
          </cell>
          <cell r="Q514">
            <v>0</v>
          </cell>
          <cell r="R514">
            <v>0</v>
          </cell>
          <cell r="V514">
            <v>39472</v>
          </cell>
        </row>
        <row r="515">
          <cell r="B515" t="str">
            <v>599-0179</v>
          </cell>
          <cell r="D515" t="e">
            <v>#N/A</v>
          </cell>
          <cell r="E515" t="str">
            <v>M047</v>
          </cell>
          <cell r="G515" t="str">
            <v>Mixtec</v>
          </cell>
          <cell r="H515" t="str">
            <v>Mixer for Floc</v>
          </cell>
          <cell r="I515" t="str">
            <v>ZAR 67,545.5</v>
          </cell>
          <cell r="J515" t="str">
            <v>ZAR</v>
          </cell>
          <cell r="K515">
            <v>67545.5</v>
          </cell>
          <cell r="L515">
            <v>1</v>
          </cell>
          <cell r="M515">
            <v>67545.5</v>
          </cell>
          <cell r="N515">
            <v>67545.5</v>
          </cell>
          <cell r="O515">
            <v>0</v>
          </cell>
          <cell r="P515">
            <v>0</v>
          </cell>
          <cell r="Q515">
            <v>0</v>
          </cell>
          <cell r="R515">
            <v>0</v>
          </cell>
          <cell r="U515">
            <v>39507</v>
          </cell>
        </row>
        <row r="516">
          <cell r="B516" t="str">
            <v>599-0180</v>
          </cell>
          <cell r="D516" t="e">
            <v>#N/A</v>
          </cell>
          <cell r="E516" t="str">
            <v>M031</v>
          </cell>
          <cell r="G516" t="str">
            <v>East African Supply</v>
          </cell>
          <cell r="H516" t="str">
            <v>Factory Site Material</v>
          </cell>
          <cell r="I516" t="str">
            <v>ZAR 42,389.94</v>
          </cell>
          <cell r="J516" t="str">
            <v>ZAR</v>
          </cell>
          <cell r="K516">
            <v>42389.94</v>
          </cell>
          <cell r="L516">
            <v>1</v>
          </cell>
          <cell r="M516">
            <v>42389.94</v>
          </cell>
          <cell r="N516">
            <v>42389.94</v>
          </cell>
          <cell r="O516">
            <v>0</v>
          </cell>
          <cell r="P516">
            <v>0</v>
          </cell>
          <cell r="Q516">
            <v>0</v>
          </cell>
          <cell r="R516">
            <v>0</v>
          </cell>
        </row>
        <row r="517">
          <cell r="B517" t="str">
            <v>599-0181</v>
          </cell>
          <cell r="D517" t="e">
            <v>#N/A</v>
          </cell>
          <cell r="E517" t="str">
            <v>M031</v>
          </cell>
          <cell r="G517" t="str">
            <v>East African Supply</v>
          </cell>
          <cell r="H517" t="str">
            <v>Factory Site Material</v>
          </cell>
          <cell r="I517" t="str">
            <v>ZAR 16,461.93</v>
          </cell>
          <cell r="J517" t="str">
            <v>ZAR</v>
          </cell>
          <cell r="K517">
            <v>16461.93</v>
          </cell>
          <cell r="L517">
            <v>1</v>
          </cell>
          <cell r="M517">
            <v>16461.93</v>
          </cell>
          <cell r="N517">
            <v>16461.93</v>
          </cell>
          <cell r="O517">
            <v>0</v>
          </cell>
          <cell r="P517">
            <v>0</v>
          </cell>
          <cell r="Q517">
            <v>0</v>
          </cell>
          <cell r="R517">
            <v>0</v>
          </cell>
        </row>
        <row r="518">
          <cell r="B518" t="str">
            <v>599-0182</v>
          </cell>
          <cell r="D518" t="e">
            <v>#N/A</v>
          </cell>
          <cell r="E518" t="str">
            <v>M031</v>
          </cell>
          <cell r="G518" t="str">
            <v>East African Supply</v>
          </cell>
          <cell r="H518" t="str">
            <v>Factory Site Material</v>
          </cell>
          <cell r="I518" t="str">
            <v>ZAR 178,542.53</v>
          </cell>
          <cell r="J518" t="str">
            <v>ZAR</v>
          </cell>
          <cell r="K518">
            <v>178542.53</v>
          </cell>
          <cell r="L518">
            <v>1</v>
          </cell>
          <cell r="M518">
            <v>178542.53</v>
          </cell>
          <cell r="N518">
            <v>178542.53</v>
          </cell>
          <cell r="O518">
            <v>0</v>
          </cell>
          <cell r="P518">
            <v>0</v>
          </cell>
          <cell r="Q518">
            <v>0</v>
          </cell>
          <cell r="R518">
            <v>0</v>
          </cell>
        </row>
        <row r="519">
          <cell r="B519" t="str">
            <v>599-0183</v>
          </cell>
          <cell r="D519" t="e">
            <v>#N/A</v>
          </cell>
          <cell r="E519" t="str">
            <v>M036-2</v>
          </cell>
          <cell r="G519" t="str">
            <v>Elma Engineering Services (Pty) Ltd</v>
          </cell>
          <cell r="H519" t="str">
            <v>CVP C</v>
          </cell>
          <cell r="I519" t="str">
            <v>ZAR 2,894,968.98</v>
          </cell>
          <cell r="J519" t="str">
            <v>ZAR</v>
          </cell>
          <cell r="K519">
            <v>2894968.98</v>
          </cell>
          <cell r="L519">
            <v>1</v>
          </cell>
          <cell r="M519">
            <v>2894968.98</v>
          </cell>
          <cell r="N519">
            <v>2894968.98</v>
          </cell>
          <cell r="O519">
            <v>0</v>
          </cell>
          <cell r="P519">
            <v>0</v>
          </cell>
          <cell r="Q519">
            <v>0</v>
          </cell>
          <cell r="R519">
            <v>0</v>
          </cell>
        </row>
        <row r="520">
          <cell r="B520" t="str">
            <v>599-0184</v>
          </cell>
          <cell r="D520" t="e">
            <v>#N/A</v>
          </cell>
          <cell r="E520" t="str">
            <v>M031</v>
          </cell>
          <cell r="F520" t="str">
            <v>Anthony Hoare</v>
          </cell>
          <cell r="G520" t="str">
            <v>Discount Steel</v>
          </cell>
          <cell r="H520" t="str">
            <v>Plate SABS 1431 (cancelled, due to being ordered in reconcilliation order)</v>
          </cell>
          <cell r="I520" t="str">
            <v>ZAR 0.00</v>
          </cell>
          <cell r="J520" t="str">
            <v>ZAR</v>
          </cell>
          <cell r="K520">
            <v>0</v>
          </cell>
          <cell r="L520">
            <v>1</v>
          </cell>
          <cell r="M520">
            <v>0</v>
          </cell>
          <cell r="N520">
            <v>0</v>
          </cell>
          <cell r="O520">
            <v>0</v>
          </cell>
          <cell r="P520">
            <v>0</v>
          </cell>
          <cell r="Q520">
            <v>0</v>
          </cell>
          <cell r="R520">
            <v>0</v>
          </cell>
        </row>
        <row r="521">
          <cell r="B521" t="str">
            <v>599-0185</v>
          </cell>
          <cell r="D521" t="e">
            <v>#N/A</v>
          </cell>
          <cell r="E521" t="str">
            <v>M031</v>
          </cell>
          <cell r="F521" t="str">
            <v>Anthony Hoare</v>
          </cell>
          <cell r="G521" t="str">
            <v>Discount Steel</v>
          </cell>
          <cell r="H521" t="str">
            <v>3CR12 Channel (cancelled as was enough channel on site already)</v>
          </cell>
          <cell r="I521" t="str">
            <v>ZAR 0.00</v>
          </cell>
          <cell r="J521" t="str">
            <v>ZAR</v>
          </cell>
          <cell r="K521">
            <v>0</v>
          </cell>
          <cell r="L521">
            <v>1</v>
          </cell>
          <cell r="M521">
            <v>0</v>
          </cell>
          <cell r="N521">
            <v>0</v>
          </cell>
          <cell r="O521">
            <v>0</v>
          </cell>
          <cell r="P521">
            <v>0</v>
          </cell>
          <cell r="Q521">
            <v>0</v>
          </cell>
          <cell r="R521">
            <v>0</v>
          </cell>
        </row>
        <row r="522">
          <cell r="B522" t="str">
            <v>599-0186</v>
          </cell>
          <cell r="D522" t="e">
            <v>#N/A</v>
          </cell>
          <cell r="E522" t="e">
            <v>#N/A</v>
          </cell>
          <cell r="G522" t="e">
            <v>#N/A</v>
          </cell>
          <cell r="H522" t="str">
            <v>Vacant</v>
          </cell>
          <cell r="I522" t="str">
            <v>ZAR 0.00</v>
          </cell>
          <cell r="J522" t="str">
            <v>ZAR</v>
          </cell>
          <cell r="K522">
            <v>0</v>
          </cell>
          <cell r="L522">
            <v>1</v>
          </cell>
          <cell r="M522">
            <v>0</v>
          </cell>
          <cell r="N522">
            <v>0</v>
          </cell>
          <cell r="O522">
            <v>0</v>
          </cell>
          <cell r="P522">
            <v>0</v>
          </cell>
          <cell r="Q522">
            <v>0</v>
          </cell>
          <cell r="R522">
            <v>0</v>
          </cell>
        </row>
        <row r="523">
          <cell r="B523" t="str">
            <v>599-0187</v>
          </cell>
          <cell r="C523" t="str">
            <v/>
          </cell>
          <cell r="D523">
            <v>39405</v>
          </cell>
          <cell r="E523" t="str">
            <v>M031</v>
          </cell>
          <cell r="F523" t="str">
            <v>Bobby Govender</v>
          </cell>
          <cell r="G523" t="str">
            <v>Valog (Pty) Ltd. t/a Pinetown Bolt &amp; Engineering Supplies</v>
          </cell>
          <cell r="H523" t="str">
            <v>1,525 Threaded bar, M24, electro-galvanised</v>
          </cell>
          <cell r="I523" t="str">
            <v>ZAR 65,575.00</v>
          </cell>
          <cell r="J523" t="str">
            <v>ZAR</v>
          </cell>
          <cell r="K523">
            <v>65575</v>
          </cell>
          <cell r="L523">
            <v>1</v>
          </cell>
          <cell r="M523">
            <v>65575</v>
          </cell>
          <cell r="N523">
            <v>65575</v>
          </cell>
          <cell r="O523">
            <v>0</v>
          </cell>
          <cell r="P523">
            <v>0</v>
          </cell>
          <cell r="Q523">
            <v>0</v>
          </cell>
          <cell r="R523">
            <v>0</v>
          </cell>
          <cell r="U523">
            <v>39409</v>
          </cell>
        </row>
        <row r="524">
          <cell r="B524" t="str">
            <v>599-0187</v>
          </cell>
          <cell r="C524" t="str">
            <v/>
          </cell>
          <cell r="D524">
            <v>39406</v>
          </cell>
          <cell r="E524" t="str">
            <v>M031</v>
          </cell>
          <cell r="F524" t="str">
            <v>Bobby Govender</v>
          </cell>
          <cell r="G524" t="str">
            <v>Valog (Pty) Ltd. t/a Pinetown Bolt &amp; Engineering Supplies</v>
          </cell>
          <cell r="H524" t="str">
            <v>105 Threaded bar, M30, electro-galvanised</v>
          </cell>
          <cell r="I524" t="str">
            <v>ZAR 7,7875.00</v>
          </cell>
          <cell r="J524" t="str">
            <v>ZAR</v>
          </cell>
          <cell r="K524">
            <v>77875</v>
          </cell>
          <cell r="L524">
            <v>1</v>
          </cell>
          <cell r="M524">
            <v>77875</v>
          </cell>
          <cell r="N524">
            <v>77875</v>
          </cell>
          <cell r="O524">
            <v>0</v>
          </cell>
          <cell r="P524">
            <v>0</v>
          </cell>
          <cell r="Q524">
            <v>0</v>
          </cell>
          <cell r="R524">
            <v>0</v>
          </cell>
          <cell r="U524">
            <v>39409</v>
          </cell>
        </row>
        <row r="525">
          <cell r="B525" t="str">
            <v>599-0187</v>
          </cell>
          <cell r="C525" t="str">
            <v/>
          </cell>
          <cell r="D525">
            <v>39407</v>
          </cell>
          <cell r="E525" t="str">
            <v>M031</v>
          </cell>
          <cell r="F525" t="str">
            <v>Bobby Govender</v>
          </cell>
          <cell r="G525" t="str">
            <v>Valog (Pty) Ltd. t/a Pinetown Bolt &amp; Engineering Supplies</v>
          </cell>
          <cell r="H525" t="str">
            <v>6,100 Nut, M24, electro-galvanised</v>
          </cell>
          <cell r="I525" t="str">
            <v>ZAR 12,810.00</v>
          </cell>
          <cell r="J525" t="str">
            <v>ZAR</v>
          </cell>
          <cell r="K525">
            <v>12810</v>
          </cell>
          <cell r="L525">
            <v>1</v>
          </cell>
          <cell r="M525">
            <v>12810</v>
          </cell>
          <cell r="N525">
            <v>12810</v>
          </cell>
          <cell r="O525">
            <v>0</v>
          </cell>
          <cell r="P525">
            <v>0</v>
          </cell>
          <cell r="Q525">
            <v>0</v>
          </cell>
          <cell r="R525">
            <v>0</v>
          </cell>
          <cell r="U525">
            <v>39409</v>
          </cell>
        </row>
        <row r="526">
          <cell r="B526" t="str">
            <v>599-0187</v>
          </cell>
          <cell r="C526" t="str">
            <v/>
          </cell>
          <cell r="D526">
            <v>39408</v>
          </cell>
          <cell r="E526" t="str">
            <v>M031</v>
          </cell>
          <cell r="F526" t="str">
            <v>Bobby Govender</v>
          </cell>
          <cell r="G526" t="str">
            <v>Valog (Pty) Ltd. t/a Pinetown Bolt &amp; Engineering Supplies</v>
          </cell>
          <cell r="H526" t="str">
            <v>450 Nut, M30, electro-galvanised</v>
          </cell>
          <cell r="I526" t="str">
            <v>ZAR 2,025.00</v>
          </cell>
          <cell r="J526" t="str">
            <v>ZAR</v>
          </cell>
          <cell r="K526">
            <v>2025</v>
          </cell>
          <cell r="L526">
            <v>1</v>
          </cell>
          <cell r="M526">
            <v>2025</v>
          </cell>
          <cell r="N526">
            <v>2025</v>
          </cell>
          <cell r="O526">
            <v>0</v>
          </cell>
          <cell r="P526">
            <v>0</v>
          </cell>
          <cell r="Q526">
            <v>0</v>
          </cell>
          <cell r="R526">
            <v>0</v>
          </cell>
          <cell r="U526">
            <v>39409</v>
          </cell>
        </row>
        <row r="527">
          <cell r="B527" t="str">
            <v>599-0187</v>
          </cell>
          <cell r="C527" t="str">
            <v/>
          </cell>
          <cell r="D527">
            <v>39409</v>
          </cell>
          <cell r="E527" t="str">
            <v>M031</v>
          </cell>
          <cell r="F527" t="str">
            <v>Bobby Govender</v>
          </cell>
          <cell r="G527" t="str">
            <v>Valog (Pty) Ltd. t/a Pinetown Bolt &amp; Engineering Supplies</v>
          </cell>
          <cell r="H527" t="str">
            <v>1,525 Washer, M24 electro-galvanised</v>
          </cell>
          <cell r="I527" t="str">
            <v>ZAR 1,220.00</v>
          </cell>
          <cell r="J527" t="str">
            <v>ZAR</v>
          </cell>
          <cell r="K527">
            <v>1220</v>
          </cell>
          <cell r="L527">
            <v>1</v>
          </cell>
          <cell r="M527">
            <v>1220</v>
          </cell>
          <cell r="N527">
            <v>1220</v>
          </cell>
          <cell r="O527">
            <v>0</v>
          </cell>
          <cell r="P527">
            <v>0</v>
          </cell>
          <cell r="Q527">
            <v>0</v>
          </cell>
          <cell r="R527">
            <v>0</v>
          </cell>
          <cell r="U527">
            <v>39409</v>
          </cell>
        </row>
        <row r="528">
          <cell r="B528" t="str">
            <v>599-0187</v>
          </cell>
          <cell r="C528" t="str">
            <v/>
          </cell>
          <cell r="D528">
            <v>39410</v>
          </cell>
          <cell r="E528" t="str">
            <v>M031</v>
          </cell>
          <cell r="F528" t="str">
            <v>Bobby Govender</v>
          </cell>
          <cell r="G528" t="str">
            <v>Valog (Pty) Ltd. t/a Pinetown Bolt &amp; Engineering Supplies</v>
          </cell>
          <cell r="H528" t="str">
            <v>105 Washer,M30, electro-galvanised</v>
          </cell>
          <cell r="I528" t="str">
            <v>ZAR 157.50</v>
          </cell>
          <cell r="J528" t="str">
            <v>ZAR</v>
          </cell>
          <cell r="K528">
            <v>157.5</v>
          </cell>
          <cell r="L528">
            <v>1</v>
          </cell>
          <cell r="M528">
            <v>157.5</v>
          </cell>
          <cell r="N528">
            <v>157.5</v>
          </cell>
          <cell r="O528">
            <v>0</v>
          </cell>
          <cell r="P528">
            <v>0</v>
          </cell>
          <cell r="Q528">
            <v>0</v>
          </cell>
          <cell r="R528">
            <v>0</v>
          </cell>
          <cell r="U528">
            <v>39409</v>
          </cell>
        </row>
        <row r="529">
          <cell r="B529" t="str">
            <v>599-0188</v>
          </cell>
          <cell r="D529" t="e">
            <v>#N/A</v>
          </cell>
          <cell r="E529" t="str">
            <v>P005</v>
          </cell>
          <cell r="G529" t="str">
            <v>Zambian Irritech Limited</v>
          </cell>
          <cell r="H529" t="str">
            <v>10 x 6m containers for cement starage</v>
          </cell>
          <cell r="I529" t="str">
            <v>ZMK 78,983,100</v>
          </cell>
          <cell r="J529" t="str">
            <v>ZMK</v>
          </cell>
          <cell r="K529">
            <v>78983100</v>
          </cell>
          <cell r="L529">
            <v>1.6750418760469012E-3</v>
          </cell>
          <cell r="M529">
            <v>132300</v>
          </cell>
          <cell r="N529">
            <v>0</v>
          </cell>
          <cell r="O529">
            <v>0</v>
          </cell>
          <cell r="P529">
            <v>0</v>
          </cell>
          <cell r="Q529">
            <v>0</v>
          </cell>
          <cell r="R529">
            <v>78983100</v>
          </cell>
        </row>
        <row r="530">
          <cell r="B530" t="str">
            <v>599-0189</v>
          </cell>
          <cell r="D530" t="e">
            <v>#N/A</v>
          </cell>
          <cell r="E530" t="e">
            <v>#N/A</v>
          </cell>
          <cell r="G530" t="e">
            <v>#N/A</v>
          </cell>
          <cell r="H530" t="str">
            <v>Vacant</v>
          </cell>
          <cell r="I530" t="str">
            <v>ZAR 0.00</v>
          </cell>
          <cell r="J530" t="str">
            <v>ZAR</v>
          </cell>
          <cell r="K530">
            <v>0</v>
          </cell>
          <cell r="L530">
            <v>1</v>
          </cell>
          <cell r="M530">
            <v>0</v>
          </cell>
          <cell r="N530">
            <v>0</v>
          </cell>
          <cell r="O530">
            <v>0</v>
          </cell>
          <cell r="P530">
            <v>0</v>
          </cell>
          <cell r="Q530">
            <v>0</v>
          </cell>
          <cell r="R530">
            <v>0</v>
          </cell>
        </row>
        <row r="531">
          <cell r="B531" t="str">
            <v>599-0190</v>
          </cell>
          <cell r="D531" t="e">
            <v>#N/A</v>
          </cell>
          <cell r="E531" t="e">
            <v>#N/A</v>
          </cell>
          <cell r="G531" t="e">
            <v>#N/A</v>
          </cell>
          <cell r="H531" t="str">
            <v>Vacant</v>
          </cell>
          <cell r="I531" t="str">
            <v>ZAR 0.00</v>
          </cell>
          <cell r="J531" t="str">
            <v>ZAR</v>
          </cell>
          <cell r="K531">
            <v>0</v>
          </cell>
          <cell r="L531">
            <v>1</v>
          </cell>
          <cell r="M531">
            <v>0</v>
          </cell>
          <cell r="N531">
            <v>0</v>
          </cell>
          <cell r="O531">
            <v>0</v>
          </cell>
          <cell r="P531">
            <v>0</v>
          </cell>
          <cell r="Q531">
            <v>0</v>
          </cell>
          <cell r="R531">
            <v>0</v>
          </cell>
        </row>
        <row r="532">
          <cell r="B532" t="str">
            <v>599-0191</v>
          </cell>
          <cell r="D532" t="e">
            <v>#N/A</v>
          </cell>
          <cell r="E532" t="e">
            <v>#N/A</v>
          </cell>
          <cell r="G532" t="e">
            <v>#N/A</v>
          </cell>
          <cell r="H532" t="str">
            <v>Vacant</v>
          </cell>
          <cell r="I532" t="str">
            <v>ZAR 0.00</v>
          </cell>
          <cell r="J532" t="str">
            <v>ZAR</v>
          </cell>
          <cell r="K532">
            <v>0</v>
          </cell>
          <cell r="L532">
            <v>1</v>
          </cell>
          <cell r="M532">
            <v>0</v>
          </cell>
          <cell r="N532">
            <v>0</v>
          </cell>
          <cell r="O532">
            <v>0</v>
          </cell>
          <cell r="P532">
            <v>0</v>
          </cell>
          <cell r="Q532">
            <v>0</v>
          </cell>
          <cell r="R532">
            <v>0</v>
          </cell>
        </row>
        <row r="533">
          <cell r="B533" t="str">
            <v>599-0192</v>
          </cell>
          <cell r="D533" t="e">
            <v>#N/A</v>
          </cell>
          <cell r="E533" t="e">
            <v>#N/A</v>
          </cell>
          <cell r="G533" t="e">
            <v>#N/A</v>
          </cell>
          <cell r="H533" t="str">
            <v>Vacant</v>
          </cell>
          <cell r="I533" t="str">
            <v>ZAR 0.00</v>
          </cell>
          <cell r="J533" t="str">
            <v>ZAR</v>
          </cell>
          <cell r="K533">
            <v>0</v>
          </cell>
          <cell r="L533">
            <v>1</v>
          </cell>
          <cell r="M533">
            <v>0</v>
          </cell>
          <cell r="N533">
            <v>0</v>
          </cell>
          <cell r="O533">
            <v>0</v>
          </cell>
          <cell r="P533">
            <v>0</v>
          </cell>
          <cell r="Q533">
            <v>0</v>
          </cell>
          <cell r="R533">
            <v>0</v>
          </cell>
        </row>
        <row r="534">
          <cell r="B534" t="str">
            <v>599-0193</v>
          </cell>
          <cell r="D534" t="e">
            <v>#N/A</v>
          </cell>
          <cell r="E534" t="e">
            <v>#N/A</v>
          </cell>
          <cell r="G534" t="e">
            <v>#N/A</v>
          </cell>
          <cell r="H534" t="str">
            <v>Vacant</v>
          </cell>
          <cell r="I534" t="str">
            <v>ZAR 0.00</v>
          </cell>
          <cell r="J534" t="str">
            <v>ZAR</v>
          </cell>
          <cell r="K534">
            <v>0</v>
          </cell>
          <cell r="L534">
            <v>1</v>
          </cell>
          <cell r="M534">
            <v>0</v>
          </cell>
          <cell r="N534">
            <v>0</v>
          </cell>
          <cell r="O534">
            <v>0</v>
          </cell>
          <cell r="P534">
            <v>0</v>
          </cell>
          <cell r="Q534">
            <v>0</v>
          </cell>
          <cell r="R534">
            <v>0</v>
          </cell>
        </row>
        <row r="535">
          <cell r="B535" t="str">
            <v>599-0194</v>
          </cell>
          <cell r="D535" t="e">
            <v>#N/A</v>
          </cell>
          <cell r="E535" t="e">
            <v>#N/A</v>
          </cell>
          <cell r="G535" t="e">
            <v>#N/A</v>
          </cell>
          <cell r="H535" t="str">
            <v>Vacant</v>
          </cell>
          <cell r="I535" t="str">
            <v>ZAR 0.00</v>
          </cell>
          <cell r="J535" t="str">
            <v>ZAR</v>
          </cell>
          <cell r="K535">
            <v>0</v>
          </cell>
          <cell r="L535">
            <v>1</v>
          </cell>
          <cell r="M535">
            <v>0</v>
          </cell>
          <cell r="N535">
            <v>0</v>
          </cell>
          <cell r="O535">
            <v>0</v>
          </cell>
          <cell r="P535">
            <v>0</v>
          </cell>
          <cell r="Q535">
            <v>0</v>
          </cell>
          <cell r="R535">
            <v>0</v>
          </cell>
        </row>
        <row r="536">
          <cell r="B536" t="str">
            <v>599-0195</v>
          </cell>
          <cell r="D536" t="e">
            <v>#N/A</v>
          </cell>
          <cell r="E536" t="e">
            <v>#N/A</v>
          </cell>
          <cell r="G536" t="e">
            <v>#N/A</v>
          </cell>
          <cell r="H536" t="str">
            <v>Vacant</v>
          </cell>
          <cell r="I536" t="str">
            <v>ZAR 0.00</v>
          </cell>
          <cell r="J536" t="str">
            <v>ZAR</v>
          </cell>
          <cell r="K536">
            <v>0</v>
          </cell>
          <cell r="L536">
            <v>1</v>
          </cell>
          <cell r="M536">
            <v>0</v>
          </cell>
          <cell r="N536">
            <v>0</v>
          </cell>
          <cell r="O536">
            <v>0</v>
          </cell>
          <cell r="P536">
            <v>0</v>
          </cell>
          <cell r="Q536">
            <v>0</v>
          </cell>
          <cell r="R536">
            <v>0</v>
          </cell>
        </row>
        <row r="537">
          <cell r="B537" t="str">
            <v>599-0196</v>
          </cell>
          <cell r="D537" t="e">
            <v>#N/A</v>
          </cell>
          <cell r="E537" t="e">
            <v>#N/A</v>
          </cell>
          <cell r="G537" t="e">
            <v>#N/A</v>
          </cell>
          <cell r="H537" t="str">
            <v>Vacant</v>
          </cell>
          <cell r="I537" t="str">
            <v>ZAR 0.00</v>
          </cell>
          <cell r="J537" t="str">
            <v>ZAR</v>
          </cell>
          <cell r="K537">
            <v>0</v>
          </cell>
          <cell r="L537">
            <v>1</v>
          </cell>
          <cell r="M537">
            <v>0</v>
          </cell>
          <cell r="N537">
            <v>0</v>
          </cell>
          <cell r="O537">
            <v>0</v>
          </cell>
          <cell r="P537">
            <v>0</v>
          </cell>
          <cell r="Q537">
            <v>0</v>
          </cell>
          <cell r="R537">
            <v>0</v>
          </cell>
        </row>
        <row r="538">
          <cell r="B538" t="str">
            <v>599-0197</v>
          </cell>
          <cell r="D538" t="e">
            <v>#N/A</v>
          </cell>
          <cell r="E538" t="e">
            <v>#N/A</v>
          </cell>
          <cell r="G538" t="e">
            <v>#N/A</v>
          </cell>
          <cell r="H538" t="str">
            <v>Vacant</v>
          </cell>
          <cell r="I538" t="str">
            <v>ZAR 0.00</v>
          </cell>
          <cell r="J538" t="str">
            <v>ZAR</v>
          </cell>
          <cell r="K538">
            <v>0</v>
          </cell>
          <cell r="L538">
            <v>1</v>
          </cell>
          <cell r="M538">
            <v>0</v>
          </cell>
          <cell r="N538">
            <v>0</v>
          </cell>
          <cell r="O538">
            <v>0</v>
          </cell>
          <cell r="P538">
            <v>0</v>
          </cell>
          <cell r="Q538">
            <v>0</v>
          </cell>
          <cell r="R538">
            <v>0</v>
          </cell>
        </row>
        <row r="539">
          <cell r="B539" t="str">
            <v>599-0198</v>
          </cell>
          <cell r="D539" t="e">
            <v>#N/A</v>
          </cell>
          <cell r="E539" t="e">
            <v>#N/A</v>
          </cell>
          <cell r="G539" t="e">
            <v>#N/A</v>
          </cell>
          <cell r="H539" t="str">
            <v>Vacant</v>
          </cell>
          <cell r="I539" t="str">
            <v>ZAR 0.00</v>
          </cell>
          <cell r="J539" t="str">
            <v>ZAR</v>
          </cell>
          <cell r="K539">
            <v>0</v>
          </cell>
          <cell r="L539">
            <v>1</v>
          </cell>
          <cell r="M539">
            <v>0</v>
          </cell>
          <cell r="N539">
            <v>0</v>
          </cell>
          <cell r="O539">
            <v>0</v>
          </cell>
          <cell r="P539">
            <v>0</v>
          </cell>
          <cell r="Q539">
            <v>0</v>
          </cell>
          <cell r="R539">
            <v>0</v>
          </cell>
        </row>
        <row r="540">
          <cell r="B540" t="str">
            <v>599-0199</v>
          </cell>
          <cell r="D540" t="e">
            <v>#N/A</v>
          </cell>
          <cell r="E540" t="e">
            <v>#N/A</v>
          </cell>
          <cell r="G540" t="e">
            <v>#N/A</v>
          </cell>
          <cell r="H540" t="str">
            <v>Vacant</v>
          </cell>
          <cell r="I540" t="str">
            <v>ZAR 0.00</v>
          </cell>
          <cell r="J540" t="str">
            <v>ZAR</v>
          </cell>
          <cell r="K540">
            <v>0</v>
          </cell>
          <cell r="L540">
            <v>1</v>
          </cell>
          <cell r="M540">
            <v>0</v>
          </cell>
          <cell r="N540">
            <v>0</v>
          </cell>
          <cell r="O540">
            <v>0</v>
          </cell>
          <cell r="P540">
            <v>0</v>
          </cell>
          <cell r="Q540">
            <v>0</v>
          </cell>
          <cell r="R540">
            <v>0</v>
          </cell>
        </row>
        <row r="541">
          <cell r="B541" t="str">
            <v>599-0200</v>
          </cell>
          <cell r="D541" t="e">
            <v>#N/A</v>
          </cell>
          <cell r="E541" t="e">
            <v>#N/A</v>
          </cell>
          <cell r="G541" t="e">
            <v>#N/A</v>
          </cell>
          <cell r="H541" t="str">
            <v>Vacant</v>
          </cell>
          <cell r="I541" t="str">
            <v>ZAR 0.00</v>
          </cell>
          <cell r="J541" t="str">
            <v>ZAR</v>
          </cell>
          <cell r="K541">
            <v>0</v>
          </cell>
          <cell r="L541">
            <v>1</v>
          </cell>
          <cell r="M541">
            <v>0</v>
          </cell>
          <cell r="N541">
            <v>0</v>
          </cell>
          <cell r="O541">
            <v>0</v>
          </cell>
          <cell r="P541">
            <v>0</v>
          </cell>
          <cell r="Q541">
            <v>0</v>
          </cell>
          <cell r="R541">
            <v>0</v>
          </cell>
        </row>
        <row r="542">
          <cell r="B542" t="str">
            <v>599-0201</v>
          </cell>
          <cell r="D542" t="e">
            <v>#N/A</v>
          </cell>
          <cell r="E542" t="e">
            <v>#N/A</v>
          </cell>
          <cell r="G542" t="e">
            <v>#N/A</v>
          </cell>
          <cell r="H542" t="str">
            <v>Vacant</v>
          </cell>
          <cell r="I542" t="str">
            <v>ZAR 0.00</v>
          </cell>
          <cell r="J542" t="str">
            <v>ZAR</v>
          </cell>
          <cell r="K542">
            <v>0</v>
          </cell>
          <cell r="L542">
            <v>1</v>
          </cell>
          <cell r="M542">
            <v>0</v>
          </cell>
          <cell r="N542">
            <v>0</v>
          </cell>
          <cell r="O542">
            <v>0</v>
          </cell>
          <cell r="P542">
            <v>0</v>
          </cell>
          <cell r="Q542">
            <v>0</v>
          </cell>
          <cell r="R542">
            <v>0</v>
          </cell>
        </row>
        <row r="543">
          <cell r="B543" t="str">
            <v>599-0202</v>
          </cell>
          <cell r="D543" t="e">
            <v>#N/A</v>
          </cell>
          <cell r="E543" t="e">
            <v>#N/A</v>
          </cell>
          <cell r="G543" t="e">
            <v>#N/A</v>
          </cell>
          <cell r="H543" t="str">
            <v>Vacant</v>
          </cell>
          <cell r="I543" t="str">
            <v>ZAR 0.00</v>
          </cell>
          <cell r="J543" t="str">
            <v>ZAR</v>
          </cell>
          <cell r="K543">
            <v>0</v>
          </cell>
          <cell r="L543">
            <v>1</v>
          </cell>
          <cell r="M543">
            <v>0</v>
          </cell>
          <cell r="N543">
            <v>0</v>
          </cell>
          <cell r="O543">
            <v>0</v>
          </cell>
          <cell r="P543">
            <v>0</v>
          </cell>
          <cell r="Q543">
            <v>0</v>
          </cell>
          <cell r="R543">
            <v>0</v>
          </cell>
        </row>
        <row r="544">
          <cell r="B544" t="str">
            <v>599-0203</v>
          </cell>
          <cell r="D544" t="e">
            <v>#N/A</v>
          </cell>
          <cell r="E544" t="str">
            <v>P005</v>
          </cell>
          <cell r="G544" t="str">
            <v>Gemistar Travel &amp; Tours</v>
          </cell>
          <cell r="H544" t="str">
            <v>Airtickets - Closed</v>
          </cell>
          <cell r="I544" t="str">
            <v>ZMK 0.00</v>
          </cell>
          <cell r="J544" t="str">
            <v>ZMK</v>
          </cell>
          <cell r="K544">
            <v>0</v>
          </cell>
          <cell r="L544">
            <v>1.6750418760469012E-3</v>
          </cell>
          <cell r="M544">
            <v>0</v>
          </cell>
          <cell r="N544">
            <v>0</v>
          </cell>
          <cell r="O544">
            <v>0</v>
          </cell>
          <cell r="P544">
            <v>0</v>
          </cell>
          <cell r="Q544">
            <v>0</v>
          </cell>
          <cell r="R544">
            <v>0</v>
          </cell>
        </row>
        <row r="545">
          <cell r="B545" t="str">
            <v>599-0204</v>
          </cell>
          <cell r="C545" t="str">
            <v>Addendum 1</v>
          </cell>
          <cell r="D545">
            <v>39443</v>
          </cell>
          <cell r="E545" t="str">
            <v>M049</v>
          </cell>
          <cell r="F545" t="str">
            <v>Donald Hamilton</v>
          </cell>
          <cell r="G545" t="str">
            <v>Fletcher Smith Ltd</v>
          </cell>
          <cell r="H545" t="str">
            <v xml:space="preserve">Massecuite Re-heater expansion from 680 to 900m2 </v>
          </cell>
          <cell r="I545" t="str">
            <v>EUR 66710.00</v>
          </cell>
          <cell r="J545" t="str">
            <v>EUR</v>
          </cell>
          <cell r="K545">
            <v>66710</v>
          </cell>
          <cell r="L545">
            <v>9.5500000000000007</v>
          </cell>
          <cell r="M545">
            <v>637080.5</v>
          </cell>
          <cell r="N545">
            <v>0</v>
          </cell>
          <cell r="O545">
            <v>66710</v>
          </cell>
          <cell r="P545">
            <v>0</v>
          </cell>
          <cell r="Q545">
            <v>0</v>
          </cell>
          <cell r="R545">
            <v>0</v>
          </cell>
          <cell r="V545">
            <v>39508</v>
          </cell>
        </row>
        <row r="546">
          <cell r="B546" t="str">
            <v>599-0205</v>
          </cell>
          <cell r="D546" t="e">
            <v>#N/A</v>
          </cell>
          <cell r="E546" t="str">
            <v>M031</v>
          </cell>
          <cell r="G546" t="str">
            <v>Pinetown Bolt and Engineering Supplies</v>
          </cell>
          <cell r="H546" t="str">
            <v>Various Nuts and Washers</v>
          </cell>
          <cell r="I546" t="str">
            <v>ZAR 0.00</v>
          </cell>
          <cell r="J546" t="str">
            <v>ZAR</v>
          </cell>
          <cell r="K546">
            <v>0</v>
          </cell>
          <cell r="L546">
            <v>1</v>
          </cell>
          <cell r="M546">
            <v>0</v>
          </cell>
          <cell r="N546">
            <v>0</v>
          </cell>
          <cell r="O546">
            <v>0</v>
          </cell>
          <cell r="P546">
            <v>0</v>
          </cell>
          <cell r="Q546">
            <v>0</v>
          </cell>
          <cell r="R546">
            <v>0</v>
          </cell>
        </row>
        <row r="547">
          <cell r="B547" t="str">
            <v>599-0206</v>
          </cell>
          <cell r="D547" t="e">
            <v>#N/A</v>
          </cell>
          <cell r="E547" t="str">
            <v>P005</v>
          </cell>
          <cell r="F547" t="str">
            <v>CLOSED</v>
          </cell>
          <cell r="G547" t="str">
            <v>Gemistar Travel &amp; Tours</v>
          </cell>
          <cell r="H547" t="str">
            <v>Airtickets</v>
          </cell>
          <cell r="I547" t="str">
            <v>ZMK 3,913,435</v>
          </cell>
          <cell r="J547" t="str">
            <v>ZMK</v>
          </cell>
          <cell r="K547">
            <v>3913435</v>
          </cell>
          <cell r="L547">
            <v>1.6750418760469012E-3</v>
          </cell>
          <cell r="M547">
            <v>6555.1675041876051</v>
          </cell>
          <cell r="N547">
            <v>0</v>
          </cell>
          <cell r="O547">
            <v>0</v>
          </cell>
          <cell r="P547">
            <v>0</v>
          </cell>
          <cell r="Q547">
            <v>0</v>
          </cell>
          <cell r="R547">
            <v>3913435</v>
          </cell>
          <cell r="U547" t="str">
            <v>CLOSED</v>
          </cell>
          <cell r="V547" t="str">
            <v>CLOSED</v>
          </cell>
        </row>
        <row r="548">
          <cell r="B548" t="str">
            <v>599-0207</v>
          </cell>
          <cell r="C548" t="str">
            <v/>
          </cell>
          <cell r="D548">
            <v>39444</v>
          </cell>
          <cell r="E548" t="str">
            <v>E016</v>
          </cell>
          <cell r="F548" t="str">
            <v>John Butler</v>
          </cell>
          <cell r="G548" t="str">
            <v>Electrical and mechanical installations ltd</v>
          </cell>
          <cell r="H548" t="str">
            <v>General LV MCC cable and installation - warehouses</v>
          </cell>
          <cell r="I548" t="str">
            <v>ZAR 4,233,257.16</v>
          </cell>
          <cell r="J548" t="str">
            <v>ZAR</v>
          </cell>
          <cell r="K548">
            <v>4233257.16</v>
          </cell>
          <cell r="L548">
            <v>1</v>
          </cell>
          <cell r="M548">
            <v>4233257.16</v>
          </cell>
          <cell r="N548">
            <v>4233257.16</v>
          </cell>
          <cell r="O548">
            <v>0</v>
          </cell>
          <cell r="P548">
            <v>0</v>
          </cell>
          <cell r="Q548">
            <v>0</v>
          </cell>
          <cell r="R548">
            <v>0</v>
          </cell>
        </row>
        <row r="549">
          <cell r="B549" t="str">
            <v>599-0208</v>
          </cell>
          <cell r="D549">
            <v>39443</v>
          </cell>
          <cell r="E549" t="str">
            <v>E012</v>
          </cell>
          <cell r="F549" t="str">
            <v>John Butler</v>
          </cell>
          <cell r="G549" t="str">
            <v>Electrical and mechanical installations ltd</v>
          </cell>
          <cell r="H549" t="str">
            <v>General LV MCC cable and installation - factory</v>
          </cell>
          <cell r="I549" t="str">
            <v>ZAR 8,562,583.13</v>
          </cell>
          <cell r="J549" t="str">
            <v>ZAR</v>
          </cell>
          <cell r="K549">
            <v>8562583.1300000008</v>
          </cell>
          <cell r="L549">
            <v>1</v>
          </cell>
          <cell r="M549">
            <v>8562583.1300000008</v>
          </cell>
          <cell r="N549">
            <v>8562583.1300000008</v>
          </cell>
          <cell r="O549">
            <v>0</v>
          </cell>
          <cell r="P549">
            <v>0</v>
          </cell>
          <cell r="Q549">
            <v>0</v>
          </cell>
          <cell r="R549">
            <v>0</v>
          </cell>
        </row>
        <row r="550">
          <cell r="B550" t="str">
            <v>599-0209</v>
          </cell>
          <cell r="D550">
            <v>39425</v>
          </cell>
          <cell r="E550" t="str">
            <v>P005</v>
          </cell>
          <cell r="G550" t="str">
            <v>Atonement Enterprises Ltd</v>
          </cell>
          <cell r="H550" t="str">
            <v>Materials for construction of receiving store</v>
          </cell>
          <cell r="I550" t="str">
            <v>ZMK 2,700,000.00</v>
          </cell>
          <cell r="J550" t="str">
            <v>ZMK</v>
          </cell>
          <cell r="K550">
            <v>2700000</v>
          </cell>
          <cell r="L550">
            <v>1.6750418760469012E-3</v>
          </cell>
          <cell r="M550">
            <v>4522.6130653266337</v>
          </cell>
          <cell r="N550">
            <v>0</v>
          </cell>
          <cell r="O550">
            <v>0</v>
          </cell>
          <cell r="P550">
            <v>0</v>
          </cell>
          <cell r="Q550">
            <v>0</v>
          </cell>
          <cell r="R550">
            <v>2700000</v>
          </cell>
          <cell r="V550">
            <v>39447</v>
          </cell>
        </row>
        <row r="551">
          <cell r="B551" t="str">
            <v>599-0210</v>
          </cell>
          <cell r="D551">
            <v>39425</v>
          </cell>
          <cell r="E551" t="str">
            <v>P005</v>
          </cell>
          <cell r="G551" t="str">
            <v>G &amp; A Investment Ltd</v>
          </cell>
          <cell r="H551" t="str">
            <v>Materials for construction of receiving store - Closed</v>
          </cell>
          <cell r="I551" t="str">
            <v>ZMK 0.00</v>
          </cell>
          <cell r="J551" t="str">
            <v>ZMK</v>
          </cell>
          <cell r="K551">
            <v>0</v>
          </cell>
          <cell r="L551">
            <v>1.6750418760469012E-3</v>
          </cell>
          <cell r="M551">
            <v>0</v>
          </cell>
          <cell r="N551">
            <v>0</v>
          </cell>
          <cell r="O551">
            <v>0</v>
          </cell>
          <cell r="P551">
            <v>0</v>
          </cell>
          <cell r="Q551">
            <v>0</v>
          </cell>
          <cell r="R551">
            <v>0</v>
          </cell>
          <cell r="V551">
            <v>39447</v>
          </cell>
        </row>
        <row r="552">
          <cell r="B552" t="str">
            <v>599-0211</v>
          </cell>
          <cell r="D552">
            <v>39425</v>
          </cell>
          <cell r="E552" t="str">
            <v>P005</v>
          </cell>
          <cell r="G552" t="str">
            <v>Mulimo Agriculture Hardware Distributors</v>
          </cell>
          <cell r="H552" t="str">
            <v>Various materials for construction of receiving store</v>
          </cell>
          <cell r="I552" t="str">
            <v>ZMK 17,310,638.30</v>
          </cell>
          <cell r="J552" t="str">
            <v>ZMK</v>
          </cell>
          <cell r="K552">
            <v>17310638.300000001</v>
          </cell>
          <cell r="L552">
            <v>1.6750418760469012E-3</v>
          </cell>
          <cell r="M552">
            <v>28996.044053601341</v>
          </cell>
          <cell r="N552">
            <v>0</v>
          </cell>
          <cell r="O552">
            <v>0</v>
          </cell>
          <cell r="P552">
            <v>0</v>
          </cell>
          <cell r="Q552">
            <v>0</v>
          </cell>
          <cell r="R552">
            <v>17310638.300000001</v>
          </cell>
          <cell r="V552">
            <v>39447</v>
          </cell>
        </row>
        <row r="553">
          <cell r="B553" t="str">
            <v>599-0212</v>
          </cell>
          <cell r="D553">
            <v>39391</v>
          </cell>
          <cell r="E553" t="str">
            <v>P005</v>
          </cell>
          <cell r="G553" t="str">
            <v>E.M.B General Contracts</v>
          </cell>
          <cell r="H553" t="str">
            <v>Labour to clear the lay-down area</v>
          </cell>
          <cell r="I553" t="str">
            <v>ZMK 528,000.00</v>
          </cell>
          <cell r="J553" t="str">
            <v>ZMK</v>
          </cell>
          <cell r="K553">
            <v>528000</v>
          </cell>
          <cell r="L553">
            <v>1.6750418760469012E-3</v>
          </cell>
          <cell r="M553">
            <v>884.4221105527638</v>
          </cell>
          <cell r="N553">
            <v>0</v>
          </cell>
          <cell r="O553">
            <v>0</v>
          </cell>
          <cell r="P553">
            <v>0</v>
          </cell>
          <cell r="Q553">
            <v>0</v>
          </cell>
          <cell r="R553">
            <v>528000</v>
          </cell>
          <cell r="V553">
            <v>39328</v>
          </cell>
        </row>
        <row r="554">
          <cell r="B554" t="str">
            <v>599-0213</v>
          </cell>
          <cell r="D554">
            <v>39426</v>
          </cell>
          <cell r="E554" t="str">
            <v>P005</v>
          </cell>
          <cell r="F554" t="str">
            <v>Max</v>
          </cell>
          <cell r="G554" t="str">
            <v>Maxtronics System and supplies</v>
          </cell>
          <cell r="H554" t="str">
            <v>Service of project vehicle PV 21</v>
          </cell>
          <cell r="I554" t="str">
            <v>ZMK 2,000,000.00</v>
          </cell>
          <cell r="J554" t="str">
            <v>ZMK</v>
          </cell>
          <cell r="K554">
            <v>2000000</v>
          </cell>
          <cell r="L554">
            <v>1.6750418760469012E-3</v>
          </cell>
          <cell r="M554">
            <v>3350.0837520938026</v>
          </cell>
          <cell r="N554">
            <v>0</v>
          </cell>
          <cell r="O554">
            <v>0</v>
          </cell>
          <cell r="P554">
            <v>0</v>
          </cell>
          <cell r="Q554">
            <v>0</v>
          </cell>
          <cell r="R554">
            <v>2000000</v>
          </cell>
          <cell r="V554">
            <v>39447</v>
          </cell>
        </row>
        <row r="555">
          <cell r="B555" t="str">
            <v>599-0214</v>
          </cell>
          <cell r="D555">
            <v>39426</v>
          </cell>
          <cell r="E555" t="str">
            <v>P005</v>
          </cell>
          <cell r="F555" t="str">
            <v>Tony</v>
          </cell>
          <cell r="G555" t="str">
            <v>Trentyre Zambia limited</v>
          </cell>
          <cell r="H555" t="str">
            <v>Tyres for project vehicle -Cancelled</v>
          </cell>
          <cell r="I555" t="str">
            <v>ZMK 0.00</v>
          </cell>
          <cell r="J555" t="str">
            <v>ZMK</v>
          </cell>
          <cell r="K555">
            <v>0</v>
          </cell>
          <cell r="L555">
            <v>1.6750418760469012E-3</v>
          </cell>
          <cell r="M555">
            <v>0</v>
          </cell>
          <cell r="N555">
            <v>0</v>
          </cell>
          <cell r="O555">
            <v>0</v>
          </cell>
          <cell r="P555">
            <v>0</v>
          </cell>
          <cell r="Q555">
            <v>0</v>
          </cell>
          <cell r="R555">
            <v>0</v>
          </cell>
          <cell r="V555">
            <v>39447</v>
          </cell>
        </row>
        <row r="556">
          <cell r="B556" t="str">
            <v>599-0215</v>
          </cell>
          <cell r="D556">
            <v>39426</v>
          </cell>
          <cell r="E556" t="str">
            <v>P005</v>
          </cell>
          <cell r="F556" t="str">
            <v>Racheal</v>
          </cell>
          <cell r="G556" t="str">
            <v>Toyota Zambia Ltd</v>
          </cell>
          <cell r="H556" t="str">
            <v>Service of project minibus</v>
          </cell>
          <cell r="I556" t="str">
            <v>ZMK 918,398</v>
          </cell>
          <cell r="J556" t="str">
            <v>ZMK</v>
          </cell>
          <cell r="K556">
            <v>918398</v>
          </cell>
          <cell r="L556">
            <v>1.6750418760469012E-3</v>
          </cell>
          <cell r="M556">
            <v>1538.3551088777219</v>
          </cell>
          <cell r="N556">
            <v>0</v>
          </cell>
          <cell r="O556">
            <v>0</v>
          </cell>
          <cell r="P556">
            <v>0</v>
          </cell>
          <cell r="Q556">
            <v>0</v>
          </cell>
          <cell r="R556">
            <v>918398</v>
          </cell>
          <cell r="V556">
            <v>39447</v>
          </cell>
        </row>
        <row r="557">
          <cell r="B557" t="str">
            <v>599-0216</v>
          </cell>
          <cell r="D557">
            <v>39426</v>
          </cell>
          <cell r="E557" t="str">
            <v>P005</v>
          </cell>
          <cell r="G557" t="str">
            <v>Atonement Enterprises Ltd</v>
          </cell>
          <cell r="H557" t="str">
            <v>Concrete blocks for Kalwya Camp</v>
          </cell>
          <cell r="I557" t="str">
            <v>ZMK 4,650,000.00</v>
          </cell>
          <cell r="J557" t="str">
            <v>ZMK</v>
          </cell>
          <cell r="K557">
            <v>4650000</v>
          </cell>
          <cell r="L557">
            <v>1.6750418760469012E-3</v>
          </cell>
          <cell r="M557">
            <v>7788.9447236180904</v>
          </cell>
          <cell r="N557">
            <v>0</v>
          </cell>
          <cell r="O557">
            <v>0</v>
          </cell>
          <cell r="P557">
            <v>0</v>
          </cell>
          <cell r="Q557">
            <v>0</v>
          </cell>
          <cell r="R557">
            <v>4650000</v>
          </cell>
          <cell r="V557">
            <v>39447</v>
          </cell>
        </row>
        <row r="558">
          <cell r="B558" t="str">
            <v>599-0217</v>
          </cell>
          <cell r="D558" t="e">
            <v>#N/A</v>
          </cell>
          <cell r="E558" t="str">
            <v>P005</v>
          </cell>
          <cell r="F558" t="str">
            <v>CLOSED</v>
          </cell>
          <cell r="G558" t="str">
            <v>AGA Transport Company</v>
          </cell>
          <cell r="H558" t="str">
            <v>Stransport of Gym</v>
          </cell>
          <cell r="I558" t="str">
            <v>ZAR 49,500.00</v>
          </cell>
          <cell r="J558" t="str">
            <v>ZAR</v>
          </cell>
          <cell r="K558">
            <v>49500</v>
          </cell>
          <cell r="L558">
            <v>1</v>
          </cell>
          <cell r="M558">
            <v>49500</v>
          </cell>
          <cell r="N558">
            <v>49500</v>
          </cell>
          <cell r="O558">
            <v>0</v>
          </cell>
          <cell r="P558">
            <v>0</v>
          </cell>
          <cell r="Q558">
            <v>0</v>
          </cell>
          <cell r="R558">
            <v>0</v>
          </cell>
          <cell r="U558" t="str">
            <v>CLOSED</v>
          </cell>
          <cell r="V558" t="str">
            <v>CLOSED</v>
          </cell>
        </row>
        <row r="559">
          <cell r="B559" t="str">
            <v>599-0218</v>
          </cell>
          <cell r="D559">
            <v>39427</v>
          </cell>
          <cell r="E559" t="str">
            <v>P005</v>
          </cell>
          <cell r="F559" t="str">
            <v>Alfred</v>
          </cell>
          <cell r="G559" t="str">
            <v>Pro Fit Ltd</v>
          </cell>
          <cell r="H559" t="str">
            <v>Mobile crane rental - Cancelled</v>
          </cell>
          <cell r="I559" t="str">
            <v>ZMK 0.00</v>
          </cell>
          <cell r="J559" t="str">
            <v>ZMK</v>
          </cell>
          <cell r="K559">
            <v>0</v>
          </cell>
          <cell r="L559">
            <v>1.6750418760469012E-3</v>
          </cell>
          <cell r="M559">
            <v>0</v>
          </cell>
          <cell r="N559">
            <v>0</v>
          </cell>
          <cell r="O559">
            <v>0</v>
          </cell>
          <cell r="P559">
            <v>0</v>
          </cell>
          <cell r="Q559">
            <v>0</v>
          </cell>
          <cell r="R559">
            <v>0</v>
          </cell>
          <cell r="V559">
            <v>39447</v>
          </cell>
        </row>
        <row r="560">
          <cell r="B560" t="str">
            <v>599-0219</v>
          </cell>
          <cell r="D560" t="e">
            <v>#N/A</v>
          </cell>
          <cell r="E560" t="str">
            <v>P005</v>
          </cell>
          <cell r="F560" t="str">
            <v>CLOSED</v>
          </cell>
          <cell r="G560" t="str">
            <v>C I C 4 Seasons Business Ltd</v>
          </cell>
          <cell r="H560" t="str">
            <v>Mounting Antennae</v>
          </cell>
          <cell r="I560" t="str">
            <v>ZMK 7,585,894</v>
          </cell>
          <cell r="J560" t="str">
            <v>ZMK</v>
          </cell>
          <cell r="K560">
            <v>7585894</v>
          </cell>
          <cell r="L560">
            <v>1.6750418760469012E-3</v>
          </cell>
          <cell r="M560">
            <v>12706.690117252932</v>
          </cell>
          <cell r="N560">
            <v>0</v>
          </cell>
          <cell r="O560">
            <v>0</v>
          </cell>
          <cell r="P560">
            <v>0</v>
          </cell>
          <cell r="Q560">
            <v>0</v>
          </cell>
          <cell r="R560">
            <v>7585894</v>
          </cell>
          <cell r="U560" t="str">
            <v>CLOSED</v>
          </cell>
          <cell r="V560" t="str">
            <v>CLOSED</v>
          </cell>
        </row>
        <row r="561">
          <cell r="B561" t="str">
            <v>599-0220</v>
          </cell>
          <cell r="D561" t="e">
            <v>#N/A</v>
          </cell>
          <cell r="E561" t="str">
            <v>P005</v>
          </cell>
          <cell r="F561" t="str">
            <v>CLOSED</v>
          </cell>
          <cell r="G561" t="str">
            <v>Sabra Enterprises</v>
          </cell>
          <cell r="H561" t="str">
            <v>Concrete blocks for Kalwya Camp</v>
          </cell>
          <cell r="I561" t="str">
            <v>ZMK 4,850,000</v>
          </cell>
          <cell r="J561" t="str">
            <v>ZMK</v>
          </cell>
          <cell r="K561">
            <v>4850000</v>
          </cell>
          <cell r="L561">
            <v>1.6750418760469012E-3</v>
          </cell>
          <cell r="M561">
            <v>8123.953098827471</v>
          </cell>
          <cell r="N561">
            <v>0</v>
          </cell>
          <cell r="O561">
            <v>0</v>
          </cell>
          <cell r="P561">
            <v>0</v>
          </cell>
          <cell r="Q561">
            <v>0</v>
          </cell>
          <cell r="R561">
            <v>4850000</v>
          </cell>
          <cell r="U561" t="str">
            <v>CLOSED</v>
          </cell>
          <cell r="V561" t="str">
            <v>CLOSED</v>
          </cell>
        </row>
        <row r="562">
          <cell r="B562" t="str">
            <v>599-0221</v>
          </cell>
          <cell r="D562" t="e">
            <v>#N/A</v>
          </cell>
          <cell r="E562" t="str">
            <v>P005</v>
          </cell>
          <cell r="F562" t="str">
            <v>CLOSED</v>
          </cell>
          <cell r="G562" t="str">
            <v>Powertech Electrical</v>
          </cell>
          <cell r="H562" t="str">
            <v>CLOSED</v>
          </cell>
          <cell r="I562" t="str">
            <v>ZMK 384,000</v>
          </cell>
          <cell r="J562" t="str">
            <v>ZMK</v>
          </cell>
          <cell r="K562">
            <v>384000</v>
          </cell>
          <cell r="L562">
            <v>1.6750418760469012E-3</v>
          </cell>
          <cell r="M562">
            <v>643.21608040201011</v>
          </cell>
          <cell r="N562">
            <v>0</v>
          </cell>
          <cell r="O562">
            <v>0</v>
          </cell>
          <cell r="P562">
            <v>0</v>
          </cell>
          <cell r="Q562">
            <v>0</v>
          </cell>
          <cell r="R562">
            <v>384000</v>
          </cell>
          <cell r="U562" t="str">
            <v>CLOSED</v>
          </cell>
          <cell r="V562" t="str">
            <v>CLOSED</v>
          </cell>
        </row>
        <row r="563">
          <cell r="B563" t="str">
            <v>599-0222</v>
          </cell>
          <cell r="D563" t="e">
            <v>#N/A</v>
          </cell>
          <cell r="E563" t="str">
            <v>P005</v>
          </cell>
          <cell r="F563" t="str">
            <v>CLOSED</v>
          </cell>
          <cell r="G563" t="str">
            <v>Powertech Electrical</v>
          </cell>
          <cell r="H563" t="str">
            <v>CLOSED</v>
          </cell>
          <cell r="I563" t="str">
            <v>ZMK 353,000</v>
          </cell>
          <cell r="J563" t="str">
            <v>ZMK</v>
          </cell>
          <cell r="K563">
            <v>353000</v>
          </cell>
          <cell r="L563">
            <v>1.6750418760469012E-3</v>
          </cell>
          <cell r="M563">
            <v>591.28978224455614</v>
          </cell>
          <cell r="N563">
            <v>0</v>
          </cell>
          <cell r="O563">
            <v>0</v>
          </cell>
          <cell r="P563">
            <v>0</v>
          </cell>
          <cell r="Q563">
            <v>0</v>
          </cell>
          <cell r="R563">
            <v>353000</v>
          </cell>
          <cell r="U563" t="str">
            <v>CLOSED</v>
          </cell>
          <cell r="V563" t="str">
            <v>CLOSED</v>
          </cell>
        </row>
        <row r="564">
          <cell r="B564" t="str">
            <v>599-0223</v>
          </cell>
          <cell r="D564" t="e">
            <v>#N/A</v>
          </cell>
          <cell r="E564" t="str">
            <v>P005</v>
          </cell>
          <cell r="F564" t="str">
            <v>CLOSED</v>
          </cell>
          <cell r="G564" t="str">
            <v>Powertech Electrical</v>
          </cell>
          <cell r="H564" t="str">
            <v>CLOSED</v>
          </cell>
          <cell r="I564" t="str">
            <v>ZMK 1,470,000</v>
          </cell>
          <cell r="J564" t="str">
            <v>ZMK</v>
          </cell>
          <cell r="K564">
            <v>1470000</v>
          </cell>
          <cell r="L564">
            <v>1.6750418760469012E-3</v>
          </cell>
          <cell r="M564">
            <v>2462.3115577889448</v>
          </cell>
          <cell r="N564">
            <v>0</v>
          </cell>
          <cell r="O564">
            <v>0</v>
          </cell>
          <cell r="P564">
            <v>0</v>
          </cell>
          <cell r="Q564">
            <v>0</v>
          </cell>
          <cell r="R564">
            <v>1470000</v>
          </cell>
          <cell r="U564" t="str">
            <v>CLOSED</v>
          </cell>
          <cell r="V564" t="str">
            <v>CLOSED</v>
          </cell>
        </row>
        <row r="565">
          <cell r="B565" t="str">
            <v>599-0224</v>
          </cell>
          <cell r="D565" t="e">
            <v>#N/A</v>
          </cell>
          <cell r="E565" t="str">
            <v>P005</v>
          </cell>
          <cell r="F565" t="str">
            <v>CLOSED</v>
          </cell>
          <cell r="G565" t="str">
            <v>Powertech Electrical</v>
          </cell>
          <cell r="H565" t="str">
            <v>CLOSED</v>
          </cell>
          <cell r="I565" t="str">
            <v>ZMk 3,350,000</v>
          </cell>
          <cell r="J565" t="str">
            <v>ZMk</v>
          </cell>
          <cell r="K565">
            <v>3350000</v>
          </cell>
          <cell r="L565">
            <v>1.6750418760469012E-3</v>
          </cell>
          <cell r="M565">
            <v>5611.3902847571189</v>
          </cell>
          <cell r="N565">
            <v>0</v>
          </cell>
          <cell r="O565">
            <v>0</v>
          </cell>
          <cell r="P565">
            <v>0</v>
          </cell>
          <cell r="Q565">
            <v>0</v>
          </cell>
          <cell r="R565">
            <v>3350000</v>
          </cell>
          <cell r="U565" t="str">
            <v>CLOSED</v>
          </cell>
          <cell r="V565" t="str">
            <v>CLOSED</v>
          </cell>
        </row>
        <row r="566">
          <cell r="B566" t="str">
            <v>599-0225</v>
          </cell>
          <cell r="D566">
            <v>39400</v>
          </cell>
          <cell r="E566" t="str">
            <v>M031</v>
          </cell>
          <cell r="F566" t="str">
            <v>Steven van Rooyen</v>
          </cell>
          <cell r="G566" t="str">
            <v>Blastech</v>
          </cell>
          <cell r="H566" t="str">
            <v>Recyclable grit for sand-blasting, type GH-18, Expandable grit for sand-blasting, type B-125, Road Transport to Zambia SA Export border clearance, Exchange control regulation documentation.</v>
          </cell>
          <cell r="I566" t="str">
            <v>ZAR 174,675.00</v>
          </cell>
          <cell r="J566" t="str">
            <v>ZAR</v>
          </cell>
          <cell r="K566">
            <v>174675</v>
          </cell>
          <cell r="L566">
            <v>1</v>
          </cell>
          <cell r="M566">
            <v>174675</v>
          </cell>
          <cell r="N566">
            <v>174675</v>
          </cell>
          <cell r="O566">
            <v>0</v>
          </cell>
          <cell r="P566">
            <v>0</v>
          </cell>
          <cell r="Q566">
            <v>0</v>
          </cell>
          <cell r="R566">
            <v>0</v>
          </cell>
          <cell r="V566">
            <v>39442</v>
          </cell>
        </row>
        <row r="567">
          <cell r="B567" t="str">
            <v>599-0226</v>
          </cell>
          <cell r="C567" t="str">
            <v/>
          </cell>
          <cell r="D567">
            <v>39444</v>
          </cell>
          <cell r="E567" t="str">
            <v>M012-0</v>
          </cell>
          <cell r="F567" t="str">
            <v>Pieter M. Duys</v>
          </cell>
          <cell r="G567" t="str">
            <v>Duys Component Manufacturers (Pty) Ltd</v>
          </cell>
          <cell r="H567" t="str">
            <v>VCP for 3A Evaporator</v>
          </cell>
          <cell r="I567" t="str">
            <v>ZAR 271,478.00</v>
          </cell>
          <cell r="J567" t="str">
            <v>ZAR</v>
          </cell>
          <cell r="K567">
            <v>271478</v>
          </cell>
          <cell r="L567">
            <v>1</v>
          </cell>
          <cell r="M567">
            <v>271478</v>
          </cell>
          <cell r="N567">
            <v>271478</v>
          </cell>
          <cell r="O567">
            <v>0</v>
          </cell>
          <cell r="P567">
            <v>0</v>
          </cell>
          <cell r="Q567">
            <v>0</v>
          </cell>
          <cell r="R567">
            <v>0</v>
          </cell>
          <cell r="V567">
            <v>39478</v>
          </cell>
        </row>
        <row r="568">
          <cell r="B568" t="str">
            <v>599-0226</v>
          </cell>
          <cell r="C568" t="str">
            <v/>
          </cell>
          <cell r="D568">
            <v>39444</v>
          </cell>
          <cell r="E568" t="str">
            <v>M012-0</v>
          </cell>
          <cell r="F568" t="str">
            <v>Pieter M. Duys</v>
          </cell>
          <cell r="G568" t="str">
            <v>Duys Component Manufacturers (Pty) Ltd</v>
          </cell>
          <cell r="H568" t="str">
            <v>VCP for 3B Evaporator</v>
          </cell>
          <cell r="I568" t="str">
            <v>ZAR 271,478.00</v>
          </cell>
          <cell r="J568" t="str">
            <v>ZAR</v>
          </cell>
          <cell r="K568">
            <v>271478</v>
          </cell>
          <cell r="L568">
            <v>1</v>
          </cell>
          <cell r="M568">
            <v>271478</v>
          </cell>
          <cell r="N568">
            <v>271478</v>
          </cell>
          <cell r="O568">
            <v>0</v>
          </cell>
          <cell r="P568">
            <v>0</v>
          </cell>
          <cell r="Q568">
            <v>0</v>
          </cell>
          <cell r="R568">
            <v>0</v>
          </cell>
          <cell r="V568">
            <v>39478</v>
          </cell>
        </row>
        <row r="569">
          <cell r="B569" t="str">
            <v>599-0227</v>
          </cell>
          <cell r="D569">
            <v>39422</v>
          </cell>
          <cell r="E569" t="str">
            <v>M012-0</v>
          </cell>
          <cell r="F569" t="str">
            <v>Siven Reddy</v>
          </cell>
          <cell r="G569" t="str">
            <v>NATAL STAINLESS STEEL (BIZ AFRICA 1509 PTY LTD T/A)</v>
          </cell>
          <cell r="H569" t="str">
            <v>Pipe 40 NB Schedule 40, SS-304-L 4 Lengths of 3 m each = 12m at ZAR 240.00 per metre</v>
          </cell>
          <cell r="I569" t="str">
            <v>ZAR 3,360</v>
          </cell>
          <cell r="J569" t="str">
            <v>ZAR</v>
          </cell>
          <cell r="K569">
            <v>3360</v>
          </cell>
          <cell r="L569">
            <v>1</v>
          </cell>
          <cell r="M569">
            <v>3360</v>
          </cell>
          <cell r="N569">
            <v>3360</v>
          </cell>
          <cell r="O569">
            <v>0</v>
          </cell>
          <cell r="P569">
            <v>0</v>
          </cell>
          <cell r="Q569">
            <v>0</v>
          </cell>
          <cell r="R569">
            <v>0</v>
          </cell>
          <cell r="V569">
            <v>39416</v>
          </cell>
        </row>
        <row r="570">
          <cell r="B570" t="str">
            <v>599-0228</v>
          </cell>
          <cell r="D570" t="e">
            <v>#N/A</v>
          </cell>
          <cell r="E570" t="str">
            <v>P005</v>
          </cell>
          <cell r="F570" t="str">
            <v>CLOSED</v>
          </cell>
          <cell r="G570" t="str">
            <v>Electrical Maintenance Lusaka Ltd</v>
          </cell>
          <cell r="H570" t="str">
            <v>CLOSED</v>
          </cell>
          <cell r="I570" t="str">
            <v>ZMK 3,739,600</v>
          </cell>
          <cell r="J570" t="str">
            <v>ZMK</v>
          </cell>
          <cell r="K570">
            <v>3739600</v>
          </cell>
          <cell r="L570">
            <v>1.6750418760469012E-3</v>
          </cell>
          <cell r="M570">
            <v>6263.9865996649914</v>
          </cell>
          <cell r="N570">
            <v>0</v>
          </cell>
          <cell r="O570">
            <v>0</v>
          </cell>
          <cell r="P570">
            <v>0</v>
          </cell>
          <cell r="Q570">
            <v>0</v>
          </cell>
          <cell r="R570">
            <v>3739600</v>
          </cell>
          <cell r="U570" t="str">
            <v>CLOSED</v>
          </cell>
          <cell r="V570" t="str">
            <v>CLOSED</v>
          </cell>
        </row>
        <row r="571">
          <cell r="B571" t="str">
            <v>599-0229</v>
          </cell>
          <cell r="D571">
            <v>39430</v>
          </cell>
          <cell r="E571" t="str">
            <v>P005</v>
          </cell>
          <cell r="G571" t="str">
            <v>Southern Insurance Brokers Ltd</v>
          </cell>
          <cell r="H571" t="str">
            <v>ISUZU ABL 1826 &amp; 1825 (Additional Insurance)</v>
          </cell>
          <cell r="I571" t="str">
            <v>ZMK 10,192,458.00</v>
          </cell>
          <cell r="J571" t="str">
            <v>ZMK</v>
          </cell>
          <cell r="K571">
            <v>10192458</v>
          </cell>
          <cell r="L571">
            <v>1.6750418760469012E-3</v>
          </cell>
          <cell r="M571">
            <v>17072.793969849248</v>
          </cell>
          <cell r="N571">
            <v>0</v>
          </cell>
          <cell r="O571">
            <v>0</v>
          </cell>
          <cell r="P571">
            <v>0</v>
          </cell>
          <cell r="Q571">
            <v>0</v>
          </cell>
          <cell r="R571">
            <v>10192458</v>
          </cell>
          <cell r="V571">
            <v>39436</v>
          </cell>
        </row>
        <row r="572">
          <cell r="B572" t="str">
            <v>599-0230</v>
          </cell>
          <cell r="D572" t="e">
            <v>#N/A</v>
          </cell>
          <cell r="E572" t="str">
            <v>P005</v>
          </cell>
          <cell r="F572" t="str">
            <v>CLOSED</v>
          </cell>
          <cell r="G572" t="str">
            <v>Situlu Electrical Company</v>
          </cell>
          <cell r="H572" t="str">
            <v>CLOSED</v>
          </cell>
          <cell r="I572" t="str">
            <v>ZMK 1,452,000</v>
          </cell>
          <cell r="J572" t="str">
            <v>ZMK</v>
          </cell>
          <cell r="K572">
            <v>1452000</v>
          </cell>
          <cell r="L572">
            <v>1.6750418760469012E-3</v>
          </cell>
          <cell r="M572">
            <v>2432.1608040201004</v>
          </cell>
          <cell r="N572">
            <v>0</v>
          </cell>
          <cell r="O572">
            <v>0</v>
          </cell>
          <cell r="P572">
            <v>0</v>
          </cell>
          <cell r="Q572">
            <v>0</v>
          </cell>
          <cell r="R572">
            <v>1452000</v>
          </cell>
          <cell r="U572" t="str">
            <v>CLOSED</v>
          </cell>
          <cell r="V572" t="str">
            <v>CLOSED</v>
          </cell>
        </row>
        <row r="573">
          <cell r="B573" t="str">
            <v>599-0231</v>
          </cell>
          <cell r="D573" t="e">
            <v>#N/A</v>
          </cell>
          <cell r="E573" t="str">
            <v>M052</v>
          </cell>
          <cell r="F573" t="str">
            <v>CLOSED</v>
          </cell>
          <cell r="G573" t="str">
            <v>Situlu Electrical Company</v>
          </cell>
          <cell r="H573" t="str">
            <v>Disconnesct and Recovery of all Cabling and Steel Towers</v>
          </cell>
          <cell r="I573" t="str">
            <v>ZMK 1,325,000</v>
          </cell>
          <cell r="J573" t="str">
            <v>ZMK</v>
          </cell>
          <cell r="K573">
            <v>1325000</v>
          </cell>
          <cell r="L573">
            <v>1.6750418760469012E-3</v>
          </cell>
          <cell r="M573">
            <v>2219.4304857621441</v>
          </cell>
          <cell r="N573">
            <v>0</v>
          </cell>
          <cell r="O573">
            <v>0</v>
          </cell>
          <cell r="P573">
            <v>0</v>
          </cell>
          <cell r="Q573">
            <v>0</v>
          </cell>
          <cell r="R573">
            <v>1325000</v>
          </cell>
          <cell r="U573" t="str">
            <v>CLOSED</v>
          </cell>
          <cell r="V573" t="str">
            <v>CLOSED</v>
          </cell>
        </row>
        <row r="574">
          <cell r="B574" t="str">
            <v>599-0232</v>
          </cell>
          <cell r="D574" t="e">
            <v>#N/A</v>
          </cell>
          <cell r="E574" t="str">
            <v>P005</v>
          </cell>
          <cell r="F574" t="str">
            <v>CLOSED</v>
          </cell>
          <cell r="G574" t="str">
            <v>Situlu Electrical Company</v>
          </cell>
          <cell r="H574" t="str">
            <v>CLOSED</v>
          </cell>
          <cell r="I574" t="str">
            <v>ZMK 1,740,000</v>
          </cell>
          <cell r="J574" t="str">
            <v>ZMK</v>
          </cell>
          <cell r="K574">
            <v>1740000</v>
          </cell>
          <cell r="L574">
            <v>1.6750418760469012E-3</v>
          </cell>
          <cell r="M574">
            <v>2914.572864321608</v>
          </cell>
          <cell r="N574">
            <v>0</v>
          </cell>
          <cell r="O574">
            <v>0</v>
          </cell>
          <cell r="P574">
            <v>0</v>
          </cell>
          <cell r="Q574">
            <v>0</v>
          </cell>
          <cell r="R574">
            <v>1740000</v>
          </cell>
          <cell r="U574" t="str">
            <v>CLOSED</v>
          </cell>
          <cell r="V574" t="str">
            <v>CLOSED</v>
          </cell>
        </row>
        <row r="575">
          <cell r="B575" t="str">
            <v>599-0233</v>
          </cell>
          <cell r="D575" t="e">
            <v>#N/A</v>
          </cell>
          <cell r="E575" t="str">
            <v>P005</v>
          </cell>
          <cell r="F575" t="str">
            <v>CLOSED</v>
          </cell>
          <cell r="G575" t="str">
            <v>Sidusi Enterprises</v>
          </cell>
          <cell r="H575" t="str">
            <v>Tipper Truck Hire</v>
          </cell>
          <cell r="I575" t="str">
            <v>ZMK 22,400,000</v>
          </cell>
          <cell r="J575" t="str">
            <v>ZMK</v>
          </cell>
          <cell r="K575">
            <v>22400000</v>
          </cell>
          <cell r="L575">
            <v>1.6750418760469012E-3</v>
          </cell>
          <cell r="M575">
            <v>37520.938023450588</v>
          </cell>
          <cell r="N575">
            <v>0</v>
          </cell>
          <cell r="O575">
            <v>0</v>
          </cell>
          <cell r="P575">
            <v>0</v>
          </cell>
          <cell r="Q575">
            <v>0</v>
          </cell>
          <cell r="R575">
            <v>22400000</v>
          </cell>
          <cell r="U575" t="str">
            <v>CLOSED</v>
          </cell>
          <cell r="V575" t="str">
            <v>CLOSED</v>
          </cell>
        </row>
        <row r="576">
          <cell r="B576" t="str">
            <v>599-0234</v>
          </cell>
          <cell r="D576">
            <v>39444</v>
          </cell>
          <cell r="E576" t="str">
            <v>E013</v>
          </cell>
          <cell r="F576" t="str">
            <v>John Butler</v>
          </cell>
          <cell r="G576" t="str">
            <v>Electrical and mechanical installations ltd</v>
          </cell>
          <cell r="H576" t="str">
            <v>General LV MCC, Cable &amp; Installation - Packing station</v>
          </cell>
          <cell r="I576" t="str">
            <v>ZAR 441,919.40</v>
          </cell>
          <cell r="J576" t="str">
            <v>ZAR</v>
          </cell>
          <cell r="K576">
            <v>441919.4</v>
          </cell>
          <cell r="L576">
            <v>1</v>
          </cell>
          <cell r="M576">
            <v>441919.4</v>
          </cell>
          <cell r="N576">
            <v>441919.4</v>
          </cell>
          <cell r="O576">
            <v>0</v>
          </cell>
          <cell r="P576">
            <v>0</v>
          </cell>
          <cell r="Q576">
            <v>0</v>
          </cell>
          <cell r="R576">
            <v>0</v>
          </cell>
        </row>
        <row r="577">
          <cell r="B577" t="str">
            <v>599-0235</v>
          </cell>
          <cell r="C577" t="str">
            <v/>
          </cell>
          <cell r="D577">
            <v>39444</v>
          </cell>
          <cell r="E577" t="str">
            <v>M037</v>
          </cell>
          <cell r="F577" t="str">
            <v>Niraj Ramlagan</v>
          </cell>
          <cell r="G577" t="str">
            <v>FCM Engineering (Pty) Ltd</v>
          </cell>
          <cell r="H577" t="str">
            <v>Condensers support structure</v>
          </cell>
          <cell r="I577" t="str">
            <v>ZAR 282,582.00</v>
          </cell>
          <cell r="J577" t="str">
            <v>ZAR</v>
          </cell>
          <cell r="K577">
            <v>282582</v>
          </cell>
          <cell r="L577">
            <v>1</v>
          </cell>
          <cell r="M577">
            <v>282582</v>
          </cell>
          <cell r="N577">
            <v>282582</v>
          </cell>
          <cell r="O577">
            <v>0</v>
          </cell>
          <cell r="P577">
            <v>0</v>
          </cell>
          <cell r="Q577">
            <v>0</v>
          </cell>
          <cell r="R577">
            <v>0</v>
          </cell>
          <cell r="V577">
            <v>39472</v>
          </cell>
        </row>
        <row r="578">
          <cell r="B578" t="str">
            <v>599-0236</v>
          </cell>
          <cell r="C578" t="str">
            <v/>
          </cell>
          <cell r="D578">
            <v>39444</v>
          </cell>
          <cell r="E578" t="str">
            <v>M001-02</v>
          </cell>
          <cell r="F578" t="str">
            <v>Niraj Ramlagan</v>
          </cell>
          <cell r="G578" t="str">
            <v>FCM Engineering (Pty) Ltd</v>
          </cell>
          <cell r="H578" t="str">
            <v>Hotwell tank</v>
          </cell>
          <cell r="I578" t="str">
            <v>ZAR 547,179</v>
          </cell>
          <cell r="J578" t="str">
            <v>ZAR</v>
          </cell>
          <cell r="K578">
            <v>547179</v>
          </cell>
          <cell r="L578">
            <v>1</v>
          </cell>
          <cell r="M578">
            <v>547179</v>
          </cell>
          <cell r="N578">
            <v>547179</v>
          </cell>
          <cell r="O578">
            <v>0</v>
          </cell>
          <cell r="P578">
            <v>0</v>
          </cell>
          <cell r="Q578">
            <v>0</v>
          </cell>
          <cell r="R578">
            <v>0</v>
          </cell>
          <cell r="V578">
            <v>39496</v>
          </cell>
        </row>
        <row r="579">
          <cell r="B579" t="str">
            <v>599-0237</v>
          </cell>
          <cell r="C579" t="str">
            <v/>
          </cell>
          <cell r="D579">
            <v>39444</v>
          </cell>
          <cell r="E579" t="str">
            <v>M047</v>
          </cell>
          <cell r="F579" t="str">
            <v>Niraj Ramlagan</v>
          </cell>
          <cell r="G579" t="str">
            <v>FCM Engineering (Pty) Ltd</v>
          </cell>
          <cell r="H579" t="str">
            <v>Flocculent preparation tank Supporting structure</v>
          </cell>
          <cell r="I579" t="str">
            <v>ZAR 76,180.29</v>
          </cell>
          <cell r="J579" t="str">
            <v>ZAR</v>
          </cell>
          <cell r="K579">
            <v>76180.289999999994</v>
          </cell>
          <cell r="L579">
            <v>1</v>
          </cell>
          <cell r="M579">
            <v>76180.289999999994</v>
          </cell>
          <cell r="N579">
            <v>76180.289999999994</v>
          </cell>
          <cell r="O579">
            <v>0</v>
          </cell>
          <cell r="P579">
            <v>0</v>
          </cell>
          <cell r="Q579">
            <v>0</v>
          </cell>
          <cell r="R579">
            <v>0</v>
          </cell>
          <cell r="V579">
            <v>39472</v>
          </cell>
        </row>
        <row r="580">
          <cell r="B580" t="str">
            <v>599-0238</v>
          </cell>
          <cell r="C580" t="str">
            <v/>
          </cell>
          <cell r="D580">
            <v>39443</v>
          </cell>
          <cell r="E580" t="str">
            <v xml:space="preserve">M001-08 </v>
          </cell>
          <cell r="F580" t="str">
            <v>Dave Isaac</v>
          </cell>
          <cell r="G580" t="str">
            <v>Entrade Valve &amp; Engineering supplies (Pty) Ltd</v>
          </cell>
          <cell r="H580" t="str">
            <v>2 x 8'' Knockout type cyclone steam separator having and 8'' ANSI B 16.5 class 600 RF flanged inlet, outlet and an 8'' ANSI B16.5 class 600 RF drain connection 1st shipment</v>
          </cell>
          <cell r="I580" t="str">
            <v>ZAR 635,300.00</v>
          </cell>
          <cell r="J580" t="str">
            <v>ZAR</v>
          </cell>
          <cell r="K580">
            <v>635300</v>
          </cell>
          <cell r="L580">
            <v>1</v>
          </cell>
          <cell r="M580">
            <v>635300</v>
          </cell>
          <cell r="N580">
            <v>635300</v>
          </cell>
          <cell r="O580">
            <v>0</v>
          </cell>
          <cell r="P580">
            <v>0</v>
          </cell>
          <cell r="Q580">
            <v>0</v>
          </cell>
          <cell r="R580">
            <v>0</v>
          </cell>
          <cell r="S580" t="str">
            <v>both</v>
          </cell>
          <cell r="V580">
            <v>39578</v>
          </cell>
        </row>
        <row r="581">
          <cell r="B581" t="str">
            <v>599-0239</v>
          </cell>
          <cell r="D581">
            <v>39445</v>
          </cell>
          <cell r="E581" t="str">
            <v>C001</v>
          </cell>
          <cell r="F581" t="str">
            <v>Laki</v>
          </cell>
          <cell r="G581" t="str">
            <v>Laktronics Repairs Ltd</v>
          </cell>
          <cell r="H581" t="str">
            <v xml:space="preserve">One load of sand and stones </v>
          </cell>
          <cell r="I581" t="str">
            <v>ZMK 3,700,000.00</v>
          </cell>
          <cell r="J581" t="str">
            <v>ZMK</v>
          </cell>
          <cell r="K581">
            <v>3700000</v>
          </cell>
          <cell r="L581">
            <v>1.6750418760469012E-3</v>
          </cell>
          <cell r="M581">
            <v>6197.6549413735347</v>
          </cell>
          <cell r="N581">
            <v>0</v>
          </cell>
          <cell r="O581">
            <v>0</v>
          </cell>
          <cell r="P581">
            <v>0</v>
          </cell>
          <cell r="Q581">
            <v>0</v>
          </cell>
          <cell r="R581">
            <v>3700000</v>
          </cell>
          <cell r="S581" t="str">
            <v>Caneyard</v>
          </cell>
          <cell r="V581">
            <v>39449</v>
          </cell>
        </row>
        <row r="582">
          <cell r="B582" t="str">
            <v>599-0240</v>
          </cell>
          <cell r="D582">
            <v>39434</v>
          </cell>
          <cell r="E582" t="str">
            <v>C005</v>
          </cell>
          <cell r="G582" t="str">
            <v>Shingalana Ltd</v>
          </cell>
          <cell r="H582" t="str">
            <v>Transport of cement from Chilanga to Nakambala</v>
          </cell>
          <cell r="I582" t="str">
            <v>ZMK 81,672,569.36</v>
          </cell>
          <cell r="J582" t="str">
            <v>ZMK</v>
          </cell>
          <cell r="K582">
            <v>81672569.359999999</v>
          </cell>
          <cell r="L582">
            <v>1.6750418760469012E-3</v>
          </cell>
          <cell r="M582">
            <v>136804.97380234505</v>
          </cell>
          <cell r="N582">
            <v>0</v>
          </cell>
          <cell r="O582">
            <v>0</v>
          </cell>
          <cell r="P582">
            <v>0</v>
          </cell>
          <cell r="Q582">
            <v>0</v>
          </cell>
          <cell r="R582">
            <v>81672569.359999999</v>
          </cell>
          <cell r="V582">
            <v>39443</v>
          </cell>
        </row>
        <row r="583">
          <cell r="B583" t="str">
            <v>599-0241</v>
          </cell>
          <cell r="D583" t="e">
            <v>#N/A</v>
          </cell>
          <cell r="E583" t="str">
            <v>C005</v>
          </cell>
          <cell r="F583" t="str">
            <v>CLOSED</v>
          </cell>
          <cell r="G583" t="str">
            <v>Heku Construction Ltd</v>
          </cell>
          <cell r="H583" t="str">
            <v>Hire of ten truck for one day</v>
          </cell>
          <cell r="I583" t="str">
            <v>ZMK 1,500,000</v>
          </cell>
          <cell r="J583" t="str">
            <v>ZMK</v>
          </cell>
          <cell r="K583">
            <v>1500000</v>
          </cell>
          <cell r="L583">
            <v>1.6750418760469012E-3</v>
          </cell>
          <cell r="M583">
            <v>2512.5628140703516</v>
          </cell>
          <cell r="N583">
            <v>0</v>
          </cell>
          <cell r="O583">
            <v>0</v>
          </cell>
          <cell r="P583">
            <v>0</v>
          </cell>
          <cell r="Q583">
            <v>0</v>
          </cell>
          <cell r="R583">
            <v>1500000</v>
          </cell>
          <cell r="U583" t="str">
            <v>CLOSED</v>
          </cell>
          <cell r="V583" t="str">
            <v>CLOSED</v>
          </cell>
        </row>
        <row r="584">
          <cell r="B584" t="str">
            <v>599-0242</v>
          </cell>
          <cell r="D584">
            <v>39434</v>
          </cell>
          <cell r="E584" t="str">
            <v>M031</v>
          </cell>
          <cell r="G584" t="str">
            <v>Pinetown Bolt and Engineering Supplies</v>
          </cell>
          <cell r="H584" t="str">
            <v>Various Nuts and Bolts</v>
          </cell>
          <cell r="I584" t="str">
            <v>ZAR 89,662.50</v>
          </cell>
          <cell r="J584" t="str">
            <v>ZAR</v>
          </cell>
          <cell r="K584">
            <v>89662.5</v>
          </cell>
          <cell r="L584">
            <v>1</v>
          </cell>
          <cell r="M584">
            <v>89662.5</v>
          </cell>
          <cell r="N584">
            <v>89662.5</v>
          </cell>
          <cell r="O584">
            <v>0</v>
          </cell>
          <cell r="P584">
            <v>0</v>
          </cell>
          <cell r="Q584">
            <v>0</v>
          </cell>
          <cell r="R584">
            <v>0</v>
          </cell>
          <cell r="V584">
            <v>39447</v>
          </cell>
        </row>
        <row r="585">
          <cell r="B585" t="str">
            <v>599-0243</v>
          </cell>
          <cell r="D585">
            <v>39443</v>
          </cell>
          <cell r="E585" t="str">
            <v>A005</v>
          </cell>
          <cell r="F585" t="str">
            <v>Morne Breytenbach</v>
          </cell>
          <cell r="G585" t="str">
            <v>Aquatan (Pty) Ltd</v>
          </cell>
          <cell r="H585" t="str">
            <v>Canal linig supply and delivery</v>
          </cell>
          <cell r="I585" t="str">
            <v>ZAR 704,340.00</v>
          </cell>
          <cell r="J585" t="str">
            <v>ZAR</v>
          </cell>
          <cell r="K585">
            <v>704340</v>
          </cell>
          <cell r="L585">
            <v>1</v>
          </cell>
          <cell r="M585">
            <v>704340</v>
          </cell>
          <cell r="N585">
            <v>704340</v>
          </cell>
          <cell r="O585">
            <v>0</v>
          </cell>
          <cell r="P585">
            <v>0</v>
          </cell>
          <cell r="Q585">
            <v>0</v>
          </cell>
          <cell r="R585">
            <v>0</v>
          </cell>
          <cell r="V585">
            <v>39505</v>
          </cell>
        </row>
        <row r="586">
          <cell r="B586" t="str">
            <v>599-0244</v>
          </cell>
          <cell r="D586" t="e">
            <v>#N/A</v>
          </cell>
          <cell r="E586" t="str">
            <v>P005</v>
          </cell>
          <cell r="G586" t="str">
            <v>Infowave (Pty) Ltd</v>
          </cell>
          <cell r="H586" t="str">
            <v>Repairs to Online PR System</v>
          </cell>
          <cell r="I586" t="str">
            <v>ZAR 21,203</v>
          </cell>
          <cell r="J586" t="str">
            <v>ZAR</v>
          </cell>
          <cell r="K586">
            <v>21203</v>
          </cell>
          <cell r="L586">
            <v>1</v>
          </cell>
          <cell r="M586">
            <v>21203</v>
          </cell>
          <cell r="N586">
            <v>21203</v>
          </cell>
          <cell r="O586">
            <v>0</v>
          </cell>
          <cell r="P586">
            <v>0</v>
          </cell>
          <cell r="Q586">
            <v>0</v>
          </cell>
          <cell r="R586">
            <v>0</v>
          </cell>
        </row>
        <row r="587">
          <cell r="B587" t="str">
            <v>599-0245</v>
          </cell>
          <cell r="D587" t="e">
            <v>#N/A</v>
          </cell>
          <cell r="E587" t="str">
            <v>P005</v>
          </cell>
          <cell r="G587" t="str">
            <v>C I C 4 Seasons Business Ltd</v>
          </cell>
          <cell r="H587" t="str">
            <v>Mounting Antennae</v>
          </cell>
          <cell r="I587" t="str">
            <v>ZMK 7,535,985</v>
          </cell>
          <cell r="J587" t="str">
            <v>ZMK</v>
          </cell>
          <cell r="K587">
            <v>7535985</v>
          </cell>
          <cell r="L587">
            <v>1.6750418760469012E-3</v>
          </cell>
          <cell r="M587">
            <v>12623.090452261307</v>
          </cell>
          <cell r="N587">
            <v>0</v>
          </cell>
          <cell r="O587">
            <v>0</v>
          </cell>
          <cell r="P587">
            <v>0</v>
          </cell>
          <cell r="Q587">
            <v>0</v>
          </cell>
          <cell r="R587">
            <v>7535985</v>
          </cell>
        </row>
        <row r="588">
          <cell r="B588" t="str">
            <v>599-0246</v>
          </cell>
          <cell r="C588" t="str">
            <v/>
          </cell>
          <cell r="D588">
            <v>39443</v>
          </cell>
          <cell r="E588" t="str">
            <v>A004-0</v>
          </cell>
          <cell r="F588" t="str">
            <v>Morne Breytenbach</v>
          </cell>
          <cell r="G588" t="str">
            <v>Aquatan (Pty) Ltd</v>
          </cell>
          <cell r="H588" t="str">
            <v>Dam Lining for slopes, dam 22A (18,000m2)</v>
          </cell>
          <cell r="I588" t="str">
            <v>ZAR 162,000.00</v>
          </cell>
          <cell r="J588" t="str">
            <v>ZAR</v>
          </cell>
          <cell r="K588">
            <v>162000</v>
          </cell>
          <cell r="L588">
            <v>1</v>
          </cell>
          <cell r="M588">
            <v>162000</v>
          </cell>
          <cell r="N588">
            <v>162000</v>
          </cell>
          <cell r="O588">
            <v>0</v>
          </cell>
          <cell r="P588">
            <v>0</v>
          </cell>
          <cell r="Q588">
            <v>0</v>
          </cell>
          <cell r="R588">
            <v>0</v>
          </cell>
          <cell r="V588">
            <v>39508</v>
          </cell>
        </row>
        <row r="589">
          <cell r="B589" t="str">
            <v>599-0246</v>
          </cell>
          <cell r="C589" t="str">
            <v/>
          </cell>
          <cell r="D589">
            <v>39443</v>
          </cell>
          <cell r="E589" t="str">
            <v>A004-0</v>
          </cell>
          <cell r="F589" t="str">
            <v>Morne Breytenbach</v>
          </cell>
          <cell r="G589" t="str">
            <v>Aquatan (Pty) Ltd</v>
          </cell>
          <cell r="H589" t="str">
            <v>Dam Lining for slopes, dam 22A (54,000m2)</v>
          </cell>
          <cell r="I589" t="str">
            <v>ZAR 1,811,169.00</v>
          </cell>
          <cell r="J589" t="str">
            <v>ZAR</v>
          </cell>
          <cell r="K589">
            <v>1811169</v>
          </cell>
          <cell r="L589">
            <v>1</v>
          </cell>
          <cell r="M589">
            <v>1811169</v>
          </cell>
          <cell r="N589">
            <v>1811169</v>
          </cell>
          <cell r="O589">
            <v>0</v>
          </cell>
          <cell r="P589">
            <v>0</v>
          </cell>
          <cell r="Q589">
            <v>0</v>
          </cell>
          <cell r="R589">
            <v>0</v>
          </cell>
          <cell r="V589">
            <v>39508</v>
          </cell>
        </row>
        <row r="590">
          <cell r="B590" t="str">
            <v>599-0246</v>
          </cell>
          <cell r="C590" t="str">
            <v/>
          </cell>
          <cell r="D590">
            <v>39443</v>
          </cell>
          <cell r="E590" t="str">
            <v>A004-0</v>
          </cell>
          <cell r="F590" t="str">
            <v>Morne Breytenbach</v>
          </cell>
          <cell r="G590" t="str">
            <v>Aquatan (Pty) Ltd</v>
          </cell>
          <cell r="H590" t="str">
            <v>Dam Lining for slopes, dam 12A (39,000m2)</v>
          </cell>
          <cell r="I590" t="str">
            <v>ZAR 1,308,060.00</v>
          </cell>
          <cell r="J590" t="str">
            <v>ZAR</v>
          </cell>
          <cell r="K590">
            <v>1308060</v>
          </cell>
          <cell r="L590">
            <v>1</v>
          </cell>
          <cell r="M590">
            <v>1308060</v>
          </cell>
          <cell r="N590">
            <v>1308060</v>
          </cell>
          <cell r="O590">
            <v>0</v>
          </cell>
          <cell r="P590">
            <v>0</v>
          </cell>
          <cell r="Q590">
            <v>0</v>
          </cell>
          <cell r="R590">
            <v>0</v>
          </cell>
          <cell r="V590">
            <v>39508</v>
          </cell>
        </row>
        <row r="591">
          <cell r="B591" t="str">
            <v>599-0246</v>
          </cell>
          <cell r="C591" t="str">
            <v/>
          </cell>
          <cell r="D591">
            <v>39443</v>
          </cell>
          <cell r="E591" t="str">
            <v>A004-0</v>
          </cell>
          <cell r="F591" t="str">
            <v>Morne Breytenbach</v>
          </cell>
          <cell r="G591" t="str">
            <v>Aquatan (Pty) Ltd</v>
          </cell>
          <cell r="H591" t="str">
            <v>Dam Lining for slopes, dam 22A (Provisional)</v>
          </cell>
          <cell r="I591" t="str">
            <v>ZAR 16,250.00</v>
          </cell>
          <cell r="J591" t="str">
            <v>ZAR</v>
          </cell>
          <cell r="K591">
            <v>16250</v>
          </cell>
          <cell r="L591">
            <v>1</v>
          </cell>
          <cell r="M591">
            <v>16250</v>
          </cell>
          <cell r="N591">
            <v>16250</v>
          </cell>
          <cell r="O591">
            <v>0</v>
          </cell>
          <cell r="P591">
            <v>0</v>
          </cell>
          <cell r="Q591">
            <v>0</v>
          </cell>
          <cell r="R591">
            <v>0</v>
          </cell>
          <cell r="V591">
            <v>39508</v>
          </cell>
        </row>
        <row r="592">
          <cell r="B592" t="str">
            <v>599-0247</v>
          </cell>
          <cell r="D592" t="e">
            <v>#N/A</v>
          </cell>
          <cell r="E592" t="str">
            <v>C005</v>
          </cell>
          <cell r="F592" t="str">
            <v>CLOSED</v>
          </cell>
          <cell r="G592" t="str">
            <v>Heku Construction Ltd</v>
          </cell>
          <cell r="H592" t="str">
            <v>Hire of ten truck for two days for cement collection.</v>
          </cell>
          <cell r="I592" t="str">
            <v>ZMK 3,000,000.00</v>
          </cell>
          <cell r="J592" t="str">
            <v>ZMK</v>
          </cell>
          <cell r="K592">
            <v>3000000</v>
          </cell>
          <cell r="L592">
            <v>1.6750418760469012E-3</v>
          </cell>
          <cell r="M592">
            <v>5025.1256281407032</v>
          </cell>
          <cell r="N592">
            <v>0</v>
          </cell>
          <cell r="O592">
            <v>0</v>
          </cell>
          <cell r="P592">
            <v>0</v>
          </cell>
          <cell r="Q592">
            <v>0</v>
          </cell>
          <cell r="R592">
            <v>3000000</v>
          </cell>
          <cell r="U592" t="str">
            <v>CLOSED</v>
          </cell>
          <cell r="V592" t="str">
            <v>CLOSED</v>
          </cell>
        </row>
        <row r="593">
          <cell r="B593" t="str">
            <v>599-0248</v>
          </cell>
          <cell r="D593" t="e">
            <v>#N/A</v>
          </cell>
          <cell r="E593" t="str">
            <v>A012</v>
          </cell>
          <cell r="F593" t="str">
            <v>CLOSED</v>
          </cell>
          <cell r="G593" t="str">
            <v>Saro Agri Equipment Ltd</v>
          </cell>
          <cell r="H593" t="str">
            <v>Fertilser Distributor</v>
          </cell>
          <cell r="I593" t="str">
            <v>ZMK 8,550,000</v>
          </cell>
          <cell r="J593" t="str">
            <v>ZMK</v>
          </cell>
          <cell r="K593">
            <v>8550000</v>
          </cell>
          <cell r="L593">
            <v>1.6750418760469012E-3</v>
          </cell>
          <cell r="M593">
            <v>14321.608040201005</v>
          </cell>
          <cell r="N593">
            <v>0</v>
          </cell>
          <cell r="O593">
            <v>0</v>
          </cell>
          <cell r="P593">
            <v>0</v>
          </cell>
          <cell r="Q593">
            <v>0</v>
          </cell>
          <cell r="R593">
            <v>8550000</v>
          </cell>
          <cell r="U593" t="str">
            <v>CLOSED</v>
          </cell>
          <cell r="V593" t="str">
            <v>CLOSED</v>
          </cell>
        </row>
        <row r="594">
          <cell r="B594" t="str">
            <v>599-0249</v>
          </cell>
          <cell r="D594">
            <v>39434</v>
          </cell>
          <cell r="E594" t="str">
            <v>P005</v>
          </cell>
          <cell r="G594" t="str">
            <v>Gemistar Travel &amp; Tours</v>
          </cell>
          <cell r="H594" t="str">
            <v>Air ticket for Gareth McGibbon &amp; GPJ LUN-JNB-PZB and travel insurance for Teichmann meeting</v>
          </cell>
          <cell r="I594" t="str">
            <v>ZMK 3,928,145.00</v>
          </cell>
          <cell r="J594" t="str">
            <v>ZMK</v>
          </cell>
          <cell r="K594">
            <v>3928145</v>
          </cell>
          <cell r="L594">
            <v>1.6750418760469012E-3</v>
          </cell>
          <cell r="M594">
            <v>6579.807370184255</v>
          </cell>
          <cell r="N594">
            <v>0</v>
          </cell>
          <cell r="O594">
            <v>0</v>
          </cell>
          <cell r="P594">
            <v>0</v>
          </cell>
          <cell r="Q594">
            <v>0</v>
          </cell>
          <cell r="R594">
            <v>3928145</v>
          </cell>
          <cell r="V594">
            <v>39434</v>
          </cell>
        </row>
        <row r="595">
          <cell r="B595" t="str">
            <v>599-0250</v>
          </cell>
          <cell r="C595" t="str">
            <v/>
          </cell>
          <cell r="D595">
            <v>39443</v>
          </cell>
          <cell r="E595" t="str">
            <v>M001-03</v>
          </cell>
          <cell r="F595" t="str">
            <v>Thomas Erasmus</v>
          </cell>
          <cell r="G595" t="str">
            <v>KSB Pumps and Valves (Pty) Ltd</v>
          </cell>
          <cell r="H595" t="str">
            <v>3 x KSB Pumps ETA 100-200, 262m3 .h, Head 40m, NPSH 9m, Pumps driven by WEG 45 Kw 2 Pole electric motors</v>
          </cell>
          <cell r="I595" t="str">
            <v>ZAR 123,097.50</v>
          </cell>
          <cell r="J595" t="str">
            <v>ZAR</v>
          </cell>
          <cell r="K595">
            <v>123097.5</v>
          </cell>
          <cell r="L595">
            <v>1</v>
          </cell>
          <cell r="M595">
            <v>123097.5</v>
          </cell>
          <cell r="N595">
            <v>123097.5</v>
          </cell>
          <cell r="O595">
            <v>0</v>
          </cell>
          <cell r="P595">
            <v>0</v>
          </cell>
          <cell r="Q595">
            <v>0</v>
          </cell>
          <cell r="R595">
            <v>0</v>
          </cell>
          <cell r="V595">
            <v>39493</v>
          </cell>
        </row>
        <row r="596">
          <cell r="B596" t="str">
            <v>599-0251</v>
          </cell>
          <cell r="D596">
            <v>39434</v>
          </cell>
          <cell r="E596" t="str">
            <v>C001</v>
          </cell>
          <cell r="F596" t="str">
            <v>Rrupa Parikh</v>
          </cell>
          <cell r="G596" t="str">
            <v>Spencon &amp; Polyphase Zambia Limited</v>
          </cell>
          <cell r="H596" t="str">
            <v>Civil And Structural work (order value reduced due to incorrect currency captured. See 599-603 for balance of order value)</v>
          </cell>
          <cell r="I596" t="str">
            <v>ZAR 6,268,258.07</v>
          </cell>
          <cell r="J596" t="str">
            <v>ZAR</v>
          </cell>
          <cell r="K596">
            <v>6268258.0700000003</v>
          </cell>
          <cell r="L596">
            <v>1</v>
          </cell>
          <cell r="M596">
            <v>6268258.0700000003</v>
          </cell>
          <cell r="N596">
            <v>6268258.0700000003</v>
          </cell>
          <cell r="O596">
            <v>0</v>
          </cell>
          <cell r="P596">
            <v>0</v>
          </cell>
          <cell r="Q596">
            <v>0</v>
          </cell>
          <cell r="R596">
            <v>0</v>
          </cell>
          <cell r="S596" t="str">
            <v>Civil</v>
          </cell>
          <cell r="V596">
            <v>39447</v>
          </cell>
        </row>
        <row r="597">
          <cell r="B597" t="str">
            <v>599-0252</v>
          </cell>
          <cell r="C597" t="str">
            <v/>
          </cell>
          <cell r="D597">
            <v>39443</v>
          </cell>
          <cell r="E597" t="str">
            <v>M031</v>
          </cell>
          <cell r="F597" t="str">
            <v>Mohamed Y Bhagoo</v>
          </cell>
          <cell r="G597" t="str">
            <v>BHAGOOS SUPERMARKET</v>
          </cell>
          <cell r="H597" t="str">
            <v>200 x Oxygen F Gas including cylinders</v>
          </cell>
          <cell r="I597" t="str">
            <v>ZMK 37,175,000.00</v>
          </cell>
          <cell r="J597" t="str">
            <v>ZMK</v>
          </cell>
          <cell r="K597">
            <v>37175000</v>
          </cell>
          <cell r="L597">
            <v>1.6750418760469012E-3</v>
          </cell>
          <cell r="M597">
            <v>62269.681742043555</v>
          </cell>
          <cell r="N597">
            <v>0</v>
          </cell>
          <cell r="O597">
            <v>0</v>
          </cell>
          <cell r="P597">
            <v>0</v>
          </cell>
          <cell r="Q597">
            <v>0</v>
          </cell>
          <cell r="R597">
            <v>37175000</v>
          </cell>
          <cell r="S597" t="str">
            <v>Gas Recovery</v>
          </cell>
        </row>
        <row r="598">
          <cell r="B598" t="str">
            <v>599-0252</v>
          </cell>
          <cell r="C598" t="str">
            <v/>
          </cell>
          <cell r="D598">
            <v>39443</v>
          </cell>
          <cell r="E598" t="str">
            <v>M031</v>
          </cell>
          <cell r="F598" t="str">
            <v>Mohamed Y Bhagoo</v>
          </cell>
          <cell r="G598" t="str">
            <v>BHAGOOS SUPERMARKET</v>
          </cell>
          <cell r="H598" t="str">
            <v>Deposit on Gas Cylinders</v>
          </cell>
          <cell r="I598" t="str">
            <v>ZMK 103,200,000.00</v>
          </cell>
          <cell r="J598" t="str">
            <v>ZMK</v>
          </cell>
          <cell r="K598">
            <v>103200000</v>
          </cell>
          <cell r="L598">
            <v>1.6750418760469012E-3</v>
          </cell>
          <cell r="M598">
            <v>172864.32160804019</v>
          </cell>
          <cell r="N598">
            <v>0</v>
          </cell>
          <cell r="O598">
            <v>0</v>
          </cell>
          <cell r="P598">
            <v>0</v>
          </cell>
          <cell r="Q598">
            <v>0</v>
          </cell>
          <cell r="R598">
            <v>103200000</v>
          </cell>
          <cell r="S598" t="str">
            <v>Gas Recovery</v>
          </cell>
        </row>
        <row r="599">
          <cell r="B599" t="str">
            <v>599-0252</v>
          </cell>
          <cell r="C599" t="str">
            <v/>
          </cell>
          <cell r="D599">
            <v>39443</v>
          </cell>
          <cell r="E599" t="str">
            <v>M031</v>
          </cell>
          <cell r="F599" t="str">
            <v>Mohamed Y Bhagoo</v>
          </cell>
          <cell r="G599" t="str">
            <v>BHAGOOS SUPERMARKET</v>
          </cell>
          <cell r="H599" t="str">
            <v>100 x Oxygen F Gas including cylinders</v>
          </cell>
          <cell r="I599" t="str">
            <v>ZMK 58,234,500.00</v>
          </cell>
          <cell r="J599" t="str">
            <v>ZMK</v>
          </cell>
          <cell r="K599">
            <v>58234500</v>
          </cell>
          <cell r="L599">
            <v>1.6750418760469012E-3</v>
          </cell>
          <cell r="M599">
            <v>97545.226130653275</v>
          </cell>
          <cell r="N599">
            <v>0</v>
          </cell>
          <cell r="O599">
            <v>0</v>
          </cell>
          <cell r="P599">
            <v>0</v>
          </cell>
          <cell r="Q599">
            <v>0</v>
          </cell>
          <cell r="R599">
            <v>58234500</v>
          </cell>
          <cell r="S599" t="str">
            <v>Gas Recovery</v>
          </cell>
        </row>
        <row r="600">
          <cell r="B600" t="str">
            <v>599-0253</v>
          </cell>
          <cell r="C600" t="str">
            <v/>
          </cell>
          <cell r="D600">
            <v>39445</v>
          </cell>
          <cell r="E600" t="str">
            <v>M031</v>
          </cell>
          <cell r="F600" t="str">
            <v>Mohamed Y Bhagoo</v>
          </cell>
          <cell r="G600" t="str">
            <v>Mulimo Agriculture Hardware Distributors</v>
          </cell>
          <cell r="H600" t="str">
            <v>50 litres gloss sugar ice blue paint, 10 litres grey primer paint, 20 litres thinners</v>
          </cell>
          <cell r="I600" t="str">
            <v>ZMK 2,264,000.00</v>
          </cell>
          <cell r="J600" t="str">
            <v>ZMK</v>
          </cell>
          <cell r="K600">
            <v>2264000</v>
          </cell>
          <cell r="L600">
            <v>1.6750418760469012E-3</v>
          </cell>
          <cell r="M600">
            <v>3792.2948073701841</v>
          </cell>
          <cell r="N600">
            <v>0</v>
          </cell>
          <cell r="O600">
            <v>0</v>
          </cell>
          <cell r="P600">
            <v>0</v>
          </cell>
          <cell r="Q600">
            <v>0</v>
          </cell>
          <cell r="R600">
            <v>2264000</v>
          </cell>
        </row>
        <row r="601">
          <cell r="B601" t="str">
            <v>599-0254</v>
          </cell>
          <cell r="D601" t="e">
            <v>#N/A</v>
          </cell>
          <cell r="E601" t="str">
            <v>M032-1</v>
          </cell>
          <cell r="F601" t="str">
            <v>CLOSED</v>
          </cell>
          <cell r="G601" t="str">
            <v>Nkhula Engineering</v>
          </cell>
          <cell r="H601" t="str">
            <v>Core Drilling for Mill Lathe</v>
          </cell>
          <cell r="I601" t="str">
            <v>ZMK 3,568,750</v>
          </cell>
          <cell r="J601" t="str">
            <v>ZMK</v>
          </cell>
          <cell r="K601">
            <v>3568750</v>
          </cell>
          <cell r="L601">
            <v>1.6750418760469012E-3</v>
          </cell>
          <cell r="M601">
            <v>5977.8056951423787</v>
          </cell>
          <cell r="N601">
            <v>0</v>
          </cell>
          <cell r="O601">
            <v>0</v>
          </cell>
          <cell r="P601">
            <v>0</v>
          </cell>
          <cell r="Q601">
            <v>0</v>
          </cell>
          <cell r="R601">
            <v>3568750</v>
          </cell>
          <cell r="U601" t="str">
            <v>CLOSED</v>
          </cell>
          <cell r="V601" t="str">
            <v>CLOSED</v>
          </cell>
        </row>
        <row r="602">
          <cell r="B602" t="str">
            <v>599-0255</v>
          </cell>
          <cell r="C602" t="str">
            <v/>
          </cell>
          <cell r="D602">
            <v>39445</v>
          </cell>
          <cell r="E602" t="str">
            <v>M031</v>
          </cell>
          <cell r="F602" t="str">
            <v>Timothy Kapila</v>
          </cell>
          <cell r="G602" t="str">
            <v>Sabra Enterprises</v>
          </cell>
          <cell r="H602" t="str">
            <v>2178 x 6 inch concrete blocks</v>
          </cell>
          <cell r="I602" t="str">
            <v>ZMK 7,405,200.00</v>
          </cell>
          <cell r="J602" t="str">
            <v>ZMK</v>
          </cell>
          <cell r="K602">
            <v>7405200</v>
          </cell>
          <cell r="L602">
            <v>1.6750418760469012E-3</v>
          </cell>
          <cell r="M602">
            <v>12404.020100502512</v>
          </cell>
          <cell r="N602">
            <v>0</v>
          </cell>
          <cell r="O602">
            <v>0</v>
          </cell>
          <cell r="P602">
            <v>0</v>
          </cell>
          <cell r="Q602">
            <v>0</v>
          </cell>
          <cell r="R602">
            <v>7405200</v>
          </cell>
          <cell r="V602">
            <v>39449</v>
          </cell>
        </row>
        <row r="603">
          <cell r="B603" t="str">
            <v>599-0256</v>
          </cell>
          <cell r="C603" t="str">
            <v/>
          </cell>
          <cell r="D603">
            <v>39445</v>
          </cell>
          <cell r="E603" t="str">
            <v>M031</v>
          </cell>
          <cell r="F603" t="str">
            <v>Mohamed Y Bhagoo</v>
          </cell>
          <cell r="G603" t="str">
            <v>BHAGOOS SUPERMARKET</v>
          </cell>
          <cell r="H603" t="str">
            <v>Paint, final interhane 990 sugar ice blue</v>
          </cell>
          <cell r="I603" t="str">
            <v>ZMK 0.00</v>
          </cell>
          <cell r="J603" t="str">
            <v>ZMK</v>
          </cell>
          <cell r="K603">
            <v>0</v>
          </cell>
          <cell r="L603">
            <v>1.6750418760469012E-3</v>
          </cell>
          <cell r="M603">
            <v>0</v>
          </cell>
          <cell r="N603">
            <v>0</v>
          </cell>
          <cell r="O603">
            <v>0</v>
          </cell>
          <cell r="P603">
            <v>0</v>
          </cell>
          <cell r="Q603">
            <v>0</v>
          </cell>
          <cell r="R603">
            <v>0</v>
          </cell>
          <cell r="S603" t="str">
            <v>Paint</v>
          </cell>
        </row>
        <row r="604">
          <cell r="B604" t="str">
            <v>599-0256</v>
          </cell>
          <cell r="C604" t="str">
            <v/>
          </cell>
          <cell r="D604">
            <v>39445</v>
          </cell>
          <cell r="E604" t="str">
            <v>M031</v>
          </cell>
          <cell r="F604" t="str">
            <v>Mohamed Y Bhagoo</v>
          </cell>
          <cell r="G604" t="str">
            <v>BHAGOOS SUPERMARKET</v>
          </cell>
          <cell r="H604" t="str">
            <v>Paint, Intermediate, Interseal 670-HS Grey</v>
          </cell>
          <cell r="I604" t="str">
            <v>ZMK 0.00</v>
          </cell>
          <cell r="J604" t="str">
            <v>ZMK</v>
          </cell>
          <cell r="K604">
            <v>0</v>
          </cell>
          <cell r="L604">
            <v>1.6750418760469012E-3</v>
          </cell>
          <cell r="M604">
            <v>0</v>
          </cell>
          <cell r="N604">
            <v>0</v>
          </cell>
          <cell r="O604">
            <v>0</v>
          </cell>
          <cell r="P604">
            <v>0</v>
          </cell>
          <cell r="Q604">
            <v>0</v>
          </cell>
          <cell r="R604">
            <v>0</v>
          </cell>
          <cell r="S604" t="str">
            <v>Paint</v>
          </cell>
        </row>
        <row r="605">
          <cell r="B605" t="str">
            <v>599-0257</v>
          </cell>
          <cell r="D605" t="e">
            <v>#N/A</v>
          </cell>
          <cell r="E605" t="str">
            <v>P005</v>
          </cell>
          <cell r="F605" t="str">
            <v>UNAUTHERISED</v>
          </cell>
          <cell r="G605" t="str">
            <v>Nemchem International</v>
          </cell>
          <cell r="H605" t="str">
            <v>UNAUTHERISED</v>
          </cell>
          <cell r="I605" t="str">
            <v>ZMK 0.00</v>
          </cell>
          <cell r="J605" t="str">
            <v>ZMK</v>
          </cell>
          <cell r="K605">
            <v>0</v>
          </cell>
          <cell r="L605">
            <v>1.6750418760469012E-3</v>
          </cell>
          <cell r="M605">
            <v>0</v>
          </cell>
          <cell r="N605">
            <v>0</v>
          </cell>
          <cell r="O605">
            <v>0</v>
          </cell>
          <cell r="P605">
            <v>0</v>
          </cell>
          <cell r="Q605">
            <v>0</v>
          </cell>
          <cell r="R605">
            <v>0</v>
          </cell>
          <cell r="U605" t="str">
            <v>UNAUTHERISED</v>
          </cell>
          <cell r="V605" t="str">
            <v>UNAUTHERISED</v>
          </cell>
        </row>
        <row r="606">
          <cell r="B606" t="str">
            <v>599-0258</v>
          </cell>
          <cell r="D606" t="e">
            <v>#N/A</v>
          </cell>
          <cell r="E606" t="str">
            <v>M031</v>
          </cell>
          <cell r="F606" t="str">
            <v>CLOSED</v>
          </cell>
          <cell r="G606" t="str">
            <v>BHAGOOS SUPERMARKET</v>
          </cell>
          <cell r="H606" t="str">
            <v>Oxygen and Acetylene</v>
          </cell>
          <cell r="I606" t="str">
            <v>ZMK 4,535,160</v>
          </cell>
          <cell r="J606" t="str">
            <v>ZMK</v>
          </cell>
          <cell r="K606">
            <v>4535160</v>
          </cell>
          <cell r="L606">
            <v>1.6750418760469012E-3</v>
          </cell>
          <cell r="M606">
            <v>7596.5829145728649</v>
          </cell>
          <cell r="N606">
            <v>0</v>
          </cell>
          <cell r="O606">
            <v>0</v>
          </cell>
          <cell r="P606">
            <v>0</v>
          </cell>
          <cell r="Q606">
            <v>0</v>
          </cell>
          <cell r="R606">
            <v>4535160</v>
          </cell>
          <cell r="S606" t="str">
            <v>Gas Recovery</v>
          </cell>
          <cell r="U606" t="str">
            <v>CLOSED</v>
          </cell>
          <cell r="V606" t="str">
            <v>CLOSED</v>
          </cell>
        </row>
        <row r="607">
          <cell r="B607" t="str">
            <v>599-0259</v>
          </cell>
          <cell r="D607" t="e">
            <v>#N/A</v>
          </cell>
          <cell r="E607" t="str">
            <v>M056</v>
          </cell>
          <cell r="F607" t="str">
            <v>CLOSED</v>
          </cell>
          <cell r="G607" t="str">
            <v>Mulimo Agriculture Hardware Distributors</v>
          </cell>
          <cell r="H607" t="str">
            <v>PVC Pipes and Bends</v>
          </cell>
          <cell r="I607" t="str">
            <v>ZMK 2,425,000</v>
          </cell>
          <cell r="J607" t="str">
            <v>ZMK</v>
          </cell>
          <cell r="K607">
            <v>2425000</v>
          </cell>
          <cell r="L607">
            <v>1.6750418760469012E-3</v>
          </cell>
          <cell r="M607">
            <v>4061.9765494137355</v>
          </cell>
          <cell r="N607">
            <v>0</v>
          </cell>
          <cell r="O607">
            <v>0</v>
          </cell>
          <cell r="P607">
            <v>0</v>
          </cell>
          <cell r="Q607">
            <v>0</v>
          </cell>
          <cell r="R607">
            <v>2425000</v>
          </cell>
          <cell r="U607" t="str">
            <v>CLOSED</v>
          </cell>
          <cell r="V607" t="str">
            <v>CLOSED</v>
          </cell>
        </row>
        <row r="608">
          <cell r="B608" t="str">
            <v>599-0260</v>
          </cell>
          <cell r="D608" t="e">
            <v>#N/A</v>
          </cell>
          <cell r="E608" t="str">
            <v>M031</v>
          </cell>
          <cell r="F608" t="str">
            <v>CLOSED</v>
          </cell>
          <cell r="G608" t="str">
            <v>Makubu Steelworks Ltd</v>
          </cell>
          <cell r="H608" t="str">
            <v>Factory Site Material</v>
          </cell>
          <cell r="I608" t="str">
            <v>ZMK 90,896,230</v>
          </cell>
          <cell r="J608" t="str">
            <v>ZMK</v>
          </cell>
          <cell r="K608">
            <v>90896230</v>
          </cell>
          <cell r="L608">
            <v>1.6750418760469012E-3</v>
          </cell>
          <cell r="M608">
            <v>152254.99162479062</v>
          </cell>
          <cell r="N608">
            <v>0</v>
          </cell>
          <cell r="O608">
            <v>0</v>
          </cell>
          <cell r="P608">
            <v>0</v>
          </cell>
          <cell r="Q608">
            <v>0</v>
          </cell>
          <cell r="R608">
            <v>90896230</v>
          </cell>
          <cell r="U608" t="str">
            <v>CLOSED</v>
          </cell>
          <cell r="V608" t="str">
            <v>CLOSED</v>
          </cell>
        </row>
        <row r="609">
          <cell r="B609" t="str">
            <v>599-0261</v>
          </cell>
          <cell r="D609" t="e">
            <v>#N/A</v>
          </cell>
          <cell r="E609" t="str">
            <v>M023-3</v>
          </cell>
          <cell r="F609" t="str">
            <v>CLOSED</v>
          </cell>
          <cell r="G609" t="str">
            <v>Heku Construction Ltd</v>
          </cell>
          <cell r="H609" t="str">
            <v>Hire of 35 ton Crane</v>
          </cell>
          <cell r="I609" t="str">
            <v>ZMK 7,953,159.38</v>
          </cell>
          <cell r="J609" t="str">
            <v>ZMK</v>
          </cell>
          <cell r="K609">
            <v>7953159.3799999999</v>
          </cell>
          <cell r="L609">
            <v>1.6750418760469012E-3</v>
          </cell>
          <cell r="M609">
            <v>13321.875008375209</v>
          </cell>
          <cell r="N609">
            <v>0</v>
          </cell>
          <cell r="O609">
            <v>0</v>
          </cell>
          <cell r="P609">
            <v>0</v>
          </cell>
          <cell r="Q609">
            <v>0</v>
          </cell>
          <cell r="R609">
            <v>7953159.3799999999</v>
          </cell>
          <cell r="U609" t="str">
            <v>CLOSED</v>
          </cell>
          <cell r="V609" t="str">
            <v>CLOSED</v>
          </cell>
        </row>
        <row r="610">
          <cell r="B610" t="str">
            <v>599-0262</v>
          </cell>
          <cell r="D610">
            <v>39435</v>
          </cell>
          <cell r="E610" t="str">
            <v>M032-1</v>
          </cell>
          <cell r="F610" t="str">
            <v>Uli</v>
          </cell>
          <cell r="G610" t="str">
            <v>Heku Construction Ltd</v>
          </cell>
          <cell r="H610" t="str">
            <v>Manufacture metal drawing frame for ISL TS E&amp;I</v>
          </cell>
          <cell r="I610" t="str">
            <v>ZMK 1,250,565.75</v>
          </cell>
          <cell r="J610" t="str">
            <v>ZMK</v>
          </cell>
          <cell r="K610">
            <v>1250565.75</v>
          </cell>
          <cell r="L610">
            <v>1.6750418760469012E-3</v>
          </cell>
          <cell r="M610">
            <v>2094.75</v>
          </cell>
          <cell r="N610">
            <v>0</v>
          </cell>
          <cell r="O610">
            <v>0</v>
          </cell>
          <cell r="P610">
            <v>0</v>
          </cell>
          <cell r="Q610">
            <v>0</v>
          </cell>
          <cell r="R610">
            <v>1250565.75</v>
          </cell>
          <cell r="V610">
            <v>39443</v>
          </cell>
        </row>
        <row r="611">
          <cell r="B611" t="str">
            <v>599-0263</v>
          </cell>
          <cell r="D611">
            <v>39435</v>
          </cell>
          <cell r="E611" t="str">
            <v>P005</v>
          </cell>
          <cell r="G611" t="str">
            <v>Drake &amp; Gorham (Z) Ltd</v>
          </cell>
          <cell r="H611" t="str">
            <v>24,000 &amp; 12,000 BTH/H HI Air Conditioner's</v>
          </cell>
          <cell r="I611" t="str">
            <v>ZMK 6,800,000.00</v>
          </cell>
          <cell r="J611" t="str">
            <v>ZMK</v>
          </cell>
          <cell r="K611">
            <v>6800000</v>
          </cell>
          <cell r="L611">
            <v>1.6750418760469012E-3</v>
          </cell>
          <cell r="M611">
            <v>11390.284757118929</v>
          </cell>
          <cell r="N611">
            <v>0</v>
          </cell>
          <cell r="O611">
            <v>0</v>
          </cell>
          <cell r="P611">
            <v>0</v>
          </cell>
          <cell r="Q611">
            <v>0</v>
          </cell>
          <cell r="R611">
            <v>6800000</v>
          </cell>
          <cell r="V611">
            <v>39447</v>
          </cell>
        </row>
        <row r="612">
          <cell r="B612" t="str">
            <v>599-0264</v>
          </cell>
          <cell r="D612" t="e">
            <v>#N/A</v>
          </cell>
          <cell r="E612" t="str">
            <v>P005</v>
          </cell>
          <cell r="F612" t="str">
            <v>CLOSED</v>
          </cell>
          <cell r="G612" t="str">
            <v>Gemistar Travel &amp; Tours</v>
          </cell>
          <cell r="H612" t="str">
            <v>Air Travel</v>
          </cell>
          <cell r="I612">
            <v>0</v>
          </cell>
          <cell r="J612" t="str">
            <v>0</v>
          </cell>
          <cell r="K612" t="e">
            <v>#VALUE!</v>
          </cell>
          <cell r="L612" t="e">
            <v>#N/A</v>
          </cell>
          <cell r="M612" t="e">
            <v>#N/A</v>
          </cell>
          <cell r="N612">
            <v>0</v>
          </cell>
          <cell r="O612">
            <v>0</v>
          </cell>
          <cell r="P612">
            <v>0</v>
          </cell>
          <cell r="Q612">
            <v>0</v>
          </cell>
          <cell r="R612">
            <v>0</v>
          </cell>
          <cell r="U612" t="str">
            <v>CLOSED</v>
          </cell>
          <cell r="V612" t="str">
            <v>CLOSED</v>
          </cell>
        </row>
        <row r="613">
          <cell r="B613" t="str">
            <v>599-0265</v>
          </cell>
          <cell r="D613" t="e">
            <v>#N/A</v>
          </cell>
          <cell r="E613" t="str">
            <v>P005</v>
          </cell>
          <cell r="F613" t="str">
            <v>CLOSED</v>
          </cell>
          <cell r="G613" t="str">
            <v>Gemistar Travel &amp; Tours</v>
          </cell>
          <cell r="H613" t="str">
            <v>Air Travel</v>
          </cell>
          <cell r="I613">
            <v>0</v>
          </cell>
          <cell r="J613" t="str">
            <v>0</v>
          </cell>
          <cell r="K613" t="e">
            <v>#VALUE!</v>
          </cell>
          <cell r="L613" t="e">
            <v>#N/A</v>
          </cell>
          <cell r="M613" t="e">
            <v>#N/A</v>
          </cell>
          <cell r="N613">
            <v>0</v>
          </cell>
          <cell r="O613">
            <v>0</v>
          </cell>
          <cell r="P613">
            <v>0</v>
          </cell>
          <cell r="Q613">
            <v>0</v>
          </cell>
          <cell r="R613">
            <v>0</v>
          </cell>
          <cell r="U613" t="str">
            <v>CLOSED</v>
          </cell>
          <cell r="V613" t="str">
            <v>CLOSED</v>
          </cell>
        </row>
        <row r="614">
          <cell r="B614" t="str">
            <v>599-0266</v>
          </cell>
          <cell r="D614" t="e">
            <v>#N/A</v>
          </cell>
          <cell r="E614" t="str">
            <v>P005</v>
          </cell>
          <cell r="F614" t="str">
            <v>CLOSED</v>
          </cell>
          <cell r="G614" t="str">
            <v>Gemistar Travel &amp; Tours</v>
          </cell>
          <cell r="H614" t="str">
            <v>Air Travel</v>
          </cell>
          <cell r="I614">
            <v>0</v>
          </cell>
          <cell r="J614" t="str">
            <v>0</v>
          </cell>
          <cell r="K614" t="e">
            <v>#VALUE!</v>
          </cell>
          <cell r="L614" t="e">
            <v>#N/A</v>
          </cell>
          <cell r="M614" t="e">
            <v>#N/A</v>
          </cell>
          <cell r="N614">
            <v>0</v>
          </cell>
          <cell r="O614">
            <v>0</v>
          </cell>
          <cell r="P614">
            <v>0</v>
          </cell>
          <cell r="Q614">
            <v>0</v>
          </cell>
          <cell r="R614">
            <v>0</v>
          </cell>
          <cell r="U614" t="str">
            <v>CLOSED</v>
          </cell>
          <cell r="V614" t="str">
            <v>CLOSED</v>
          </cell>
        </row>
        <row r="615">
          <cell r="B615" t="str">
            <v>599-0267</v>
          </cell>
          <cell r="D615" t="e">
            <v>#N/A</v>
          </cell>
          <cell r="E615" t="str">
            <v>P005</v>
          </cell>
          <cell r="F615" t="str">
            <v>CLOSED</v>
          </cell>
          <cell r="G615" t="str">
            <v>Gemistar Travel &amp; Tours</v>
          </cell>
          <cell r="H615" t="str">
            <v>Air Travel</v>
          </cell>
          <cell r="I615">
            <v>0</v>
          </cell>
          <cell r="J615" t="str">
            <v>0</v>
          </cell>
          <cell r="K615" t="e">
            <v>#VALUE!</v>
          </cell>
          <cell r="L615" t="e">
            <v>#N/A</v>
          </cell>
          <cell r="M615" t="e">
            <v>#N/A</v>
          </cell>
          <cell r="N615">
            <v>0</v>
          </cell>
          <cell r="O615">
            <v>0</v>
          </cell>
          <cell r="P615">
            <v>0</v>
          </cell>
          <cell r="Q615">
            <v>0</v>
          </cell>
          <cell r="R615">
            <v>0</v>
          </cell>
          <cell r="U615" t="str">
            <v>CLOSED</v>
          </cell>
          <cell r="V615" t="str">
            <v>CLOSED</v>
          </cell>
        </row>
        <row r="616">
          <cell r="B616" t="str">
            <v>599-0268</v>
          </cell>
          <cell r="D616" t="e">
            <v>#N/A</v>
          </cell>
          <cell r="E616" t="str">
            <v>P005</v>
          </cell>
          <cell r="F616" t="str">
            <v>CLOSED</v>
          </cell>
          <cell r="G616" t="str">
            <v>M Projects</v>
          </cell>
          <cell r="H616" t="str">
            <v>CLOSED</v>
          </cell>
          <cell r="I616">
            <v>0</v>
          </cell>
          <cell r="J616" t="str">
            <v>0</v>
          </cell>
          <cell r="K616" t="e">
            <v>#VALUE!</v>
          </cell>
          <cell r="L616" t="e">
            <v>#N/A</v>
          </cell>
          <cell r="M616" t="e">
            <v>#N/A</v>
          </cell>
          <cell r="N616">
            <v>0</v>
          </cell>
          <cell r="O616">
            <v>0</v>
          </cell>
          <cell r="P616">
            <v>0</v>
          </cell>
          <cell r="Q616">
            <v>0</v>
          </cell>
          <cell r="R616">
            <v>0</v>
          </cell>
          <cell r="U616" t="str">
            <v>CLOSED</v>
          </cell>
          <cell r="V616" t="str">
            <v>CLOSED</v>
          </cell>
        </row>
        <row r="617">
          <cell r="B617" t="str">
            <v>599-0269</v>
          </cell>
          <cell r="D617" t="e">
            <v>#N/A</v>
          </cell>
          <cell r="E617" t="str">
            <v>P005</v>
          </cell>
          <cell r="F617" t="str">
            <v>CLOSED</v>
          </cell>
          <cell r="G617" t="str">
            <v>Andrew Kurt Ltd</v>
          </cell>
          <cell r="H617" t="str">
            <v>Toilet Hire</v>
          </cell>
          <cell r="I617">
            <v>0</v>
          </cell>
          <cell r="J617" t="str">
            <v>0</v>
          </cell>
          <cell r="K617" t="e">
            <v>#VALUE!</v>
          </cell>
          <cell r="L617" t="e">
            <v>#N/A</v>
          </cell>
          <cell r="M617" t="e">
            <v>#N/A</v>
          </cell>
          <cell r="N617">
            <v>0</v>
          </cell>
          <cell r="O617">
            <v>0</v>
          </cell>
          <cell r="P617">
            <v>0</v>
          </cell>
          <cell r="Q617">
            <v>0</v>
          </cell>
          <cell r="R617">
            <v>0</v>
          </cell>
          <cell r="U617" t="str">
            <v>CLOSED</v>
          </cell>
          <cell r="V617" t="str">
            <v>CLOSED</v>
          </cell>
        </row>
        <row r="618">
          <cell r="B618" t="str">
            <v>599-0270</v>
          </cell>
          <cell r="D618" t="e">
            <v>#N/A</v>
          </cell>
          <cell r="E618" t="str">
            <v>P005</v>
          </cell>
          <cell r="F618" t="str">
            <v>CLOSED</v>
          </cell>
          <cell r="G618" t="str">
            <v xml:space="preserve">Hard Hats Supplies </v>
          </cell>
          <cell r="H618" t="str">
            <v>Canoes</v>
          </cell>
          <cell r="I618">
            <v>0</v>
          </cell>
          <cell r="J618" t="str">
            <v>0</v>
          </cell>
          <cell r="K618" t="e">
            <v>#VALUE!</v>
          </cell>
          <cell r="L618" t="e">
            <v>#N/A</v>
          </cell>
          <cell r="M618" t="e">
            <v>#N/A</v>
          </cell>
          <cell r="N618">
            <v>0</v>
          </cell>
          <cell r="O618">
            <v>0</v>
          </cell>
          <cell r="P618">
            <v>0</v>
          </cell>
          <cell r="Q618">
            <v>0</v>
          </cell>
          <cell r="R618">
            <v>0</v>
          </cell>
          <cell r="U618" t="str">
            <v>CLOSED</v>
          </cell>
          <cell r="V618" t="str">
            <v>CLOSED</v>
          </cell>
        </row>
        <row r="619">
          <cell r="B619" t="str">
            <v>599-0271</v>
          </cell>
          <cell r="D619" t="e">
            <v>#N/A</v>
          </cell>
          <cell r="E619" t="str">
            <v>P005</v>
          </cell>
          <cell r="F619" t="str">
            <v>CLOSED</v>
          </cell>
          <cell r="G619" t="str">
            <v>Gemistar Travel &amp; Tours</v>
          </cell>
          <cell r="H619" t="str">
            <v>Air Travel</v>
          </cell>
          <cell r="I619">
            <v>0</v>
          </cell>
          <cell r="J619" t="str">
            <v>0</v>
          </cell>
          <cell r="K619" t="e">
            <v>#VALUE!</v>
          </cell>
          <cell r="L619" t="e">
            <v>#N/A</v>
          </cell>
          <cell r="M619" t="e">
            <v>#N/A</v>
          </cell>
          <cell r="N619">
            <v>0</v>
          </cell>
          <cell r="O619">
            <v>0</v>
          </cell>
          <cell r="P619">
            <v>0</v>
          </cell>
          <cell r="Q619">
            <v>0</v>
          </cell>
          <cell r="R619">
            <v>0</v>
          </cell>
          <cell r="U619" t="str">
            <v>CLOSED</v>
          </cell>
          <cell r="V619" t="str">
            <v>CLOSED</v>
          </cell>
        </row>
        <row r="620">
          <cell r="B620" t="str">
            <v>599-0272</v>
          </cell>
          <cell r="D620" t="e">
            <v>#N/A</v>
          </cell>
          <cell r="E620" t="str">
            <v>P005</v>
          </cell>
          <cell r="F620" t="str">
            <v>CLOSED</v>
          </cell>
          <cell r="G620" t="str">
            <v>Southern Insurance Brokers Ltd</v>
          </cell>
          <cell r="H620" t="str">
            <v>Insurance</v>
          </cell>
          <cell r="I620">
            <v>0</v>
          </cell>
          <cell r="J620" t="str">
            <v>0</v>
          </cell>
          <cell r="K620" t="e">
            <v>#VALUE!</v>
          </cell>
          <cell r="L620" t="e">
            <v>#N/A</v>
          </cell>
          <cell r="M620" t="e">
            <v>#N/A</v>
          </cell>
          <cell r="N620">
            <v>0</v>
          </cell>
          <cell r="O620">
            <v>0</v>
          </cell>
          <cell r="P620">
            <v>0</v>
          </cell>
          <cell r="Q620">
            <v>0</v>
          </cell>
          <cell r="R620">
            <v>0</v>
          </cell>
          <cell r="U620" t="str">
            <v>CLOSED</v>
          </cell>
          <cell r="V620" t="str">
            <v>CLOSED</v>
          </cell>
        </row>
        <row r="621">
          <cell r="B621" t="str">
            <v>599-0273</v>
          </cell>
          <cell r="D621" t="e">
            <v>#N/A</v>
          </cell>
          <cell r="E621" t="str">
            <v>P005</v>
          </cell>
          <cell r="F621" t="str">
            <v>CLOSED</v>
          </cell>
          <cell r="G621" t="str">
            <v>Southern Insurance Brokers Ltd</v>
          </cell>
          <cell r="H621" t="str">
            <v>Insurance</v>
          </cell>
          <cell r="I621">
            <v>0</v>
          </cell>
          <cell r="J621" t="str">
            <v>0</v>
          </cell>
          <cell r="K621" t="e">
            <v>#VALUE!</v>
          </cell>
          <cell r="L621" t="e">
            <v>#N/A</v>
          </cell>
          <cell r="M621" t="e">
            <v>#N/A</v>
          </cell>
          <cell r="N621">
            <v>0</v>
          </cell>
          <cell r="O621">
            <v>0</v>
          </cell>
          <cell r="P621">
            <v>0</v>
          </cell>
          <cell r="Q621">
            <v>0</v>
          </cell>
          <cell r="R621">
            <v>0</v>
          </cell>
          <cell r="U621" t="str">
            <v>CLOSED</v>
          </cell>
          <cell r="V621" t="str">
            <v>CLOSED</v>
          </cell>
        </row>
        <row r="622">
          <cell r="B622" t="str">
            <v>599-0274</v>
          </cell>
          <cell r="C622" t="str">
            <v/>
          </cell>
          <cell r="D622">
            <v>39443</v>
          </cell>
          <cell r="E622" t="str">
            <v>W107</v>
          </cell>
          <cell r="F622" t="str">
            <v>Nick H Petty</v>
          </cell>
          <cell r="G622" t="str">
            <v>PD Engineering Services</v>
          </cell>
          <cell r="H622" t="str">
            <v>New Conveyors for sugar Drying and packing area</v>
          </cell>
          <cell r="I622" t="str">
            <v>ZAR 5,212,820.00</v>
          </cell>
          <cell r="J622" t="str">
            <v>ZAR</v>
          </cell>
          <cell r="K622">
            <v>5212820</v>
          </cell>
          <cell r="L622">
            <v>1</v>
          </cell>
          <cell r="M622">
            <v>5212820</v>
          </cell>
          <cell r="N622">
            <v>5212820</v>
          </cell>
          <cell r="O622">
            <v>0</v>
          </cell>
          <cell r="P622">
            <v>0</v>
          </cell>
          <cell r="Q622">
            <v>0</v>
          </cell>
          <cell r="R622">
            <v>0</v>
          </cell>
          <cell r="V622">
            <v>39142</v>
          </cell>
        </row>
        <row r="623">
          <cell r="B623" t="str">
            <v>599-0275</v>
          </cell>
          <cell r="D623" t="e">
            <v>#N/A</v>
          </cell>
          <cell r="E623" t="str">
            <v>M031</v>
          </cell>
          <cell r="F623" t="str">
            <v>CLOSED</v>
          </cell>
          <cell r="G623" t="str">
            <v>BHAGOOS SUPERMARKET</v>
          </cell>
          <cell r="H623" t="str">
            <v>Oxygen and Acetylene</v>
          </cell>
          <cell r="I623" t="str">
            <v>ZMK 9,471,537.00</v>
          </cell>
          <cell r="J623" t="str">
            <v>ZMK</v>
          </cell>
          <cell r="K623">
            <v>9471537</v>
          </cell>
          <cell r="L623">
            <v>1.6750418760469012E-3</v>
          </cell>
          <cell r="M623">
            <v>15865.221105527638</v>
          </cell>
          <cell r="N623">
            <v>0</v>
          </cell>
          <cell r="O623">
            <v>0</v>
          </cell>
          <cell r="P623">
            <v>0</v>
          </cell>
          <cell r="Q623">
            <v>0</v>
          </cell>
          <cell r="R623">
            <v>9471537</v>
          </cell>
          <cell r="S623" t="str">
            <v>Gas Recovery</v>
          </cell>
          <cell r="U623" t="str">
            <v>CLOSED</v>
          </cell>
          <cell r="V623" t="str">
            <v>CLOSED</v>
          </cell>
        </row>
        <row r="624">
          <cell r="B624" t="str">
            <v>599-0276</v>
          </cell>
          <cell r="D624" t="e">
            <v>#N/A</v>
          </cell>
          <cell r="E624" t="str">
            <v>M031</v>
          </cell>
          <cell r="F624" t="str">
            <v>CLOSED</v>
          </cell>
          <cell r="G624" t="str">
            <v>BHAGOOS SUPERMARKET</v>
          </cell>
          <cell r="H624" t="str">
            <v>Expoxy Thinners etc</v>
          </cell>
          <cell r="I624" t="str">
            <v>ZMK 12,080,000.00</v>
          </cell>
          <cell r="J624" t="str">
            <v>ZMK</v>
          </cell>
          <cell r="K624">
            <v>12080000</v>
          </cell>
          <cell r="L624">
            <v>1.6750418760469012E-3</v>
          </cell>
          <cell r="M624">
            <v>20234.505862646565</v>
          </cell>
          <cell r="N624">
            <v>0</v>
          </cell>
          <cell r="O624">
            <v>0</v>
          </cell>
          <cell r="P624">
            <v>0</v>
          </cell>
          <cell r="Q624">
            <v>0</v>
          </cell>
          <cell r="R624">
            <v>12080000</v>
          </cell>
          <cell r="S624" t="str">
            <v>Paint</v>
          </cell>
          <cell r="U624" t="str">
            <v>CLOSED</v>
          </cell>
          <cell r="V624" t="str">
            <v>CLOSED</v>
          </cell>
        </row>
        <row r="625">
          <cell r="B625" t="str">
            <v>599-0277</v>
          </cell>
          <cell r="C625" t="str">
            <v/>
          </cell>
          <cell r="D625">
            <v>39443</v>
          </cell>
          <cell r="E625" t="str">
            <v>M031</v>
          </cell>
          <cell r="F625" t="str">
            <v>Mohamed Y Bhagoo</v>
          </cell>
          <cell r="G625" t="str">
            <v>BHAGOOS SUPERMARKET</v>
          </cell>
          <cell r="H625" t="str">
            <v>Oxygenand Acetylyn Gas bottles</v>
          </cell>
          <cell r="I625" t="str">
            <v>ZMK 99,304,750</v>
          </cell>
          <cell r="J625" t="str">
            <v>ZMK</v>
          </cell>
          <cell r="K625">
            <v>99304750</v>
          </cell>
          <cell r="L625">
            <v>1.6750418760469012E-3</v>
          </cell>
          <cell r="M625">
            <v>166339.6147403685</v>
          </cell>
          <cell r="N625">
            <v>0</v>
          </cell>
          <cell r="O625">
            <v>0</v>
          </cell>
          <cell r="P625">
            <v>0</v>
          </cell>
          <cell r="Q625">
            <v>0</v>
          </cell>
          <cell r="R625">
            <v>99304750</v>
          </cell>
          <cell r="S625" t="str">
            <v>Gas Recovery</v>
          </cell>
        </row>
        <row r="626">
          <cell r="B626" t="str">
            <v>599-0278</v>
          </cell>
          <cell r="D626" t="e">
            <v>#N/A</v>
          </cell>
          <cell r="E626" t="str">
            <v>P005</v>
          </cell>
          <cell r="F626" t="str">
            <v>CLOSED</v>
          </cell>
          <cell r="G626" t="str">
            <v>Voyagers Zambia Ltd</v>
          </cell>
          <cell r="H626" t="str">
            <v>Car Hire</v>
          </cell>
          <cell r="I626" t="str">
            <v>ZMK 8,632,516.01</v>
          </cell>
          <cell r="J626" t="str">
            <v>ZMK</v>
          </cell>
          <cell r="K626">
            <v>8632516.0099999998</v>
          </cell>
          <cell r="L626">
            <v>1.6750418760469012E-3</v>
          </cell>
          <cell r="M626">
            <v>14459.825812395309</v>
          </cell>
          <cell r="N626">
            <v>0</v>
          </cell>
          <cell r="O626">
            <v>0</v>
          </cell>
          <cell r="P626">
            <v>0</v>
          </cell>
          <cell r="Q626">
            <v>0</v>
          </cell>
          <cell r="R626">
            <v>8632516.0099999998</v>
          </cell>
          <cell r="U626" t="str">
            <v>CLOSED</v>
          </cell>
          <cell r="V626" t="str">
            <v>CLOSED</v>
          </cell>
        </row>
        <row r="627">
          <cell r="B627" t="str">
            <v>599-0279</v>
          </cell>
          <cell r="D627" t="e">
            <v>#N/A</v>
          </cell>
          <cell r="E627" t="str">
            <v>P005</v>
          </cell>
          <cell r="F627" t="str">
            <v>CLOSED</v>
          </cell>
          <cell r="G627" t="str">
            <v>Toyota Zambia Ltd</v>
          </cell>
          <cell r="H627" t="str">
            <v>CLOSED</v>
          </cell>
          <cell r="I627" t="str">
            <v>ZMK 246,506</v>
          </cell>
          <cell r="J627" t="str">
            <v>ZMK</v>
          </cell>
          <cell r="K627">
            <v>246506</v>
          </cell>
          <cell r="L627">
            <v>1.6750418760469012E-3</v>
          </cell>
          <cell r="M627">
            <v>412.90787269681744</v>
          </cell>
          <cell r="N627">
            <v>0</v>
          </cell>
          <cell r="O627">
            <v>0</v>
          </cell>
          <cell r="P627">
            <v>0</v>
          </cell>
          <cell r="Q627">
            <v>0</v>
          </cell>
          <cell r="R627">
            <v>246506</v>
          </cell>
          <cell r="U627" t="str">
            <v>CLOSED</v>
          </cell>
          <cell r="V627" t="str">
            <v>CLOSED</v>
          </cell>
        </row>
        <row r="628">
          <cell r="B628" t="str">
            <v>599-0280</v>
          </cell>
          <cell r="D628" t="e">
            <v>#N/A</v>
          </cell>
          <cell r="E628" t="str">
            <v>P005</v>
          </cell>
          <cell r="F628" t="str">
            <v>CLOSED</v>
          </cell>
          <cell r="G628" t="str">
            <v>Gemistar Travel &amp; Tours</v>
          </cell>
          <cell r="H628" t="str">
            <v>Air Travel</v>
          </cell>
          <cell r="I628">
            <v>0</v>
          </cell>
          <cell r="J628" t="str">
            <v>0</v>
          </cell>
          <cell r="K628" t="e">
            <v>#VALUE!</v>
          </cell>
          <cell r="L628" t="e">
            <v>#N/A</v>
          </cell>
          <cell r="M628" t="e">
            <v>#N/A</v>
          </cell>
          <cell r="N628">
            <v>0</v>
          </cell>
          <cell r="O628">
            <v>0</v>
          </cell>
          <cell r="P628">
            <v>0</v>
          </cell>
          <cell r="Q628">
            <v>0</v>
          </cell>
          <cell r="R628">
            <v>0</v>
          </cell>
          <cell r="U628" t="str">
            <v>CLOSED</v>
          </cell>
          <cell r="V628" t="str">
            <v>CLOSED</v>
          </cell>
        </row>
        <row r="629">
          <cell r="B629" t="str">
            <v>599-0281</v>
          </cell>
          <cell r="D629" t="e">
            <v>#N/A</v>
          </cell>
          <cell r="E629" t="str">
            <v>A012</v>
          </cell>
          <cell r="G629" t="str">
            <v>Tandem Trailer Tech</v>
          </cell>
          <cell r="H629" t="str">
            <v>Six Seed Cane Trallers (Canncelled)</v>
          </cell>
          <cell r="I629" t="str">
            <v>ZMK 0.00</v>
          </cell>
          <cell r="J629" t="str">
            <v>ZMK</v>
          </cell>
          <cell r="K629">
            <v>0</v>
          </cell>
          <cell r="L629">
            <v>1.6750418760469012E-3</v>
          </cell>
          <cell r="M629">
            <v>0</v>
          </cell>
          <cell r="N629">
            <v>0</v>
          </cell>
          <cell r="O629">
            <v>0</v>
          </cell>
          <cell r="P629">
            <v>0</v>
          </cell>
          <cell r="Q629">
            <v>0</v>
          </cell>
          <cell r="R629">
            <v>0</v>
          </cell>
        </row>
        <row r="630">
          <cell r="B630" t="str">
            <v>599-0282</v>
          </cell>
          <cell r="D630">
            <v>39400</v>
          </cell>
          <cell r="E630" t="str">
            <v>P005</v>
          </cell>
          <cell r="G630" t="str">
            <v>KadiGrafix Enterprise - cancelled</v>
          </cell>
          <cell r="H630" t="str">
            <v>Vinyl Stickers for mobile cranes</v>
          </cell>
          <cell r="I630" t="str">
            <v>ZMK 0.00</v>
          </cell>
          <cell r="J630" t="str">
            <v>ZMK</v>
          </cell>
          <cell r="K630">
            <v>0</v>
          </cell>
          <cell r="L630">
            <v>1.6750418760469012E-3</v>
          </cell>
          <cell r="M630">
            <v>0</v>
          </cell>
          <cell r="N630">
            <v>0</v>
          </cell>
          <cell r="O630">
            <v>0</v>
          </cell>
          <cell r="P630">
            <v>0</v>
          </cell>
          <cell r="Q630">
            <v>0</v>
          </cell>
          <cell r="R630">
            <v>0</v>
          </cell>
          <cell r="V630">
            <v>39394</v>
          </cell>
        </row>
        <row r="631">
          <cell r="B631" t="str">
            <v>599-0283</v>
          </cell>
          <cell r="C631" t="str">
            <v/>
          </cell>
          <cell r="D631">
            <v>39443</v>
          </cell>
          <cell r="E631" t="str">
            <v>W102</v>
          </cell>
          <cell r="F631" t="str">
            <v>Uli Heitz</v>
          </cell>
          <cell r="G631" t="str">
            <v>Heku Construction Ltd</v>
          </cell>
          <cell r="H631" t="str">
            <v>Structural steelwork cladding fabrication and erection for the 750 Ton bulk sugar bin</v>
          </cell>
          <cell r="I631" t="str">
            <v>ZMK 431,742,752.43</v>
          </cell>
          <cell r="J631" t="str">
            <v>ZMK</v>
          </cell>
          <cell r="K631">
            <v>431742752.43000001</v>
          </cell>
          <cell r="L631">
            <v>1.6750418760469012E-3</v>
          </cell>
          <cell r="M631">
            <v>723187.19000000006</v>
          </cell>
          <cell r="N631">
            <v>0</v>
          </cell>
          <cell r="O631">
            <v>0</v>
          </cell>
          <cell r="P631">
            <v>0</v>
          </cell>
          <cell r="Q631">
            <v>0</v>
          </cell>
          <cell r="R631">
            <v>431742752.43000001</v>
          </cell>
        </row>
        <row r="632">
          <cell r="B632" t="str">
            <v>599-0284</v>
          </cell>
          <cell r="C632" t="str">
            <v/>
          </cell>
          <cell r="D632">
            <v>39443</v>
          </cell>
          <cell r="E632" t="str">
            <v>W105</v>
          </cell>
          <cell r="F632" t="str">
            <v>Uli Heitz</v>
          </cell>
          <cell r="G632" t="str">
            <v>Heku Construction Ltd</v>
          </cell>
          <cell r="H632" t="str">
            <v>Structural steelwork cladding fabrication and erection for sugar drying and palletisation areas</v>
          </cell>
          <cell r="I632" t="str">
            <v>ZMK 1,386,833,877.54</v>
          </cell>
          <cell r="J632" t="str">
            <v>ZMK</v>
          </cell>
          <cell r="K632">
            <v>1386833877.54</v>
          </cell>
          <cell r="L632">
            <v>1.6750418760469012E-3</v>
          </cell>
          <cell r="M632">
            <v>2323004.8199999998</v>
          </cell>
          <cell r="N632">
            <v>0</v>
          </cell>
          <cell r="O632">
            <v>0</v>
          </cell>
          <cell r="P632">
            <v>0</v>
          </cell>
          <cell r="Q632">
            <v>0</v>
          </cell>
          <cell r="R632">
            <v>1386833877.54</v>
          </cell>
        </row>
        <row r="633">
          <cell r="B633" t="str">
            <v>599-0285</v>
          </cell>
          <cell r="D633" t="e">
            <v>#N/A</v>
          </cell>
          <cell r="E633" t="str">
            <v>P005</v>
          </cell>
          <cell r="F633" t="str">
            <v>CLOSED</v>
          </cell>
          <cell r="G633" t="str">
            <v>Gemistar Travel &amp; Tours</v>
          </cell>
          <cell r="H633" t="str">
            <v>Air Travel</v>
          </cell>
          <cell r="I633">
            <v>0</v>
          </cell>
          <cell r="J633" t="str">
            <v>0</v>
          </cell>
          <cell r="K633" t="e">
            <v>#VALUE!</v>
          </cell>
          <cell r="L633" t="e">
            <v>#N/A</v>
          </cell>
          <cell r="M633" t="e">
            <v>#N/A</v>
          </cell>
          <cell r="N633">
            <v>0</v>
          </cell>
          <cell r="O633">
            <v>0</v>
          </cell>
          <cell r="P633">
            <v>0</v>
          </cell>
          <cell r="Q633">
            <v>0</v>
          </cell>
          <cell r="R633">
            <v>0</v>
          </cell>
          <cell r="U633" t="str">
            <v>CLOSED</v>
          </cell>
          <cell r="V633" t="str">
            <v>CLOSED</v>
          </cell>
        </row>
        <row r="634">
          <cell r="B634" t="str">
            <v>599-0286</v>
          </cell>
          <cell r="D634" t="e">
            <v>#N/A</v>
          </cell>
          <cell r="E634" t="str">
            <v>P005</v>
          </cell>
          <cell r="F634" t="str">
            <v>CLOSED</v>
          </cell>
          <cell r="G634" t="str">
            <v>Gemistar Travel &amp; Tours</v>
          </cell>
          <cell r="H634" t="str">
            <v>Air Travel</v>
          </cell>
          <cell r="I634">
            <v>0</v>
          </cell>
          <cell r="J634" t="str">
            <v>0</v>
          </cell>
          <cell r="K634" t="e">
            <v>#VALUE!</v>
          </cell>
          <cell r="L634" t="e">
            <v>#N/A</v>
          </cell>
          <cell r="M634" t="e">
            <v>#N/A</v>
          </cell>
          <cell r="N634">
            <v>0</v>
          </cell>
          <cell r="O634">
            <v>0</v>
          </cell>
          <cell r="P634">
            <v>0</v>
          </cell>
          <cell r="Q634">
            <v>0</v>
          </cell>
          <cell r="R634">
            <v>0</v>
          </cell>
          <cell r="U634" t="str">
            <v>CLOSED</v>
          </cell>
          <cell r="V634" t="str">
            <v>CLOSED</v>
          </cell>
        </row>
        <row r="635">
          <cell r="B635" t="str">
            <v>599-0287</v>
          </cell>
          <cell r="D635">
            <v>39437</v>
          </cell>
          <cell r="E635" t="str">
            <v>P005</v>
          </cell>
          <cell r="G635" t="str">
            <v>Gemistar Travel &amp; Tours</v>
          </cell>
          <cell r="H635" t="str">
            <v>Air ticket for Tony Currie</v>
          </cell>
          <cell r="I635" t="str">
            <v>ZMK 342,470.00</v>
          </cell>
          <cell r="J635" t="str">
            <v>ZMK</v>
          </cell>
          <cell r="K635">
            <v>342470</v>
          </cell>
          <cell r="L635">
            <v>1.6750418760469012E-3</v>
          </cell>
          <cell r="M635">
            <v>573.65159128978223</v>
          </cell>
          <cell r="N635">
            <v>0</v>
          </cell>
          <cell r="O635">
            <v>0</v>
          </cell>
          <cell r="P635">
            <v>0</v>
          </cell>
          <cell r="Q635">
            <v>0</v>
          </cell>
          <cell r="R635">
            <v>342470</v>
          </cell>
          <cell r="V635">
            <v>39447</v>
          </cell>
        </row>
        <row r="636">
          <cell r="B636" t="str">
            <v>599-0288</v>
          </cell>
          <cell r="D636">
            <v>39437</v>
          </cell>
          <cell r="E636" t="str">
            <v>P005</v>
          </cell>
          <cell r="G636" t="str">
            <v>Gemistar Travel &amp; Tours</v>
          </cell>
          <cell r="H636" t="str">
            <v>Air ticket for Theodourus DeBeer DUR-JNB-LUN-JNB-DUR and travel tax</v>
          </cell>
          <cell r="I636" t="str">
            <v>ZMK 2,158,885.00</v>
          </cell>
          <cell r="J636" t="str">
            <v>ZMK</v>
          </cell>
          <cell r="K636">
            <v>2158885</v>
          </cell>
          <cell r="L636">
            <v>1.6750418760469012E-3</v>
          </cell>
          <cell r="M636">
            <v>3616.2227805695143</v>
          </cell>
          <cell r="N636">
            <v>0</v>
          </cell>
          <cell r="O636">
            <v>0</v>
          </cell>
          <cell r="P636">
            <v>0</v>
          </cell>
          <cell r="Q636">
            <v>0</v>
          </cell>
          <cell r="R636">
            <v>2158885</v>
          </cell>
          <cell r="V636">
            <v>39437</v>
          </cell>
        </row>
        <row r="637">
          <cell r="B637" t="str">
            <v>599-0289</v>
          </cell>
          <cell r="D637" t="e">
            <v>#N/A</v>
          </cell>
          <cell r="E637" t="str">
            <v>P005</v>
          </cell>
          <cell r="F637" t="str">
            <v>CLOSED</v>
          </cell>
          <cell r="G637" t="str">
            <v>Exact Spares</v>
          </cell>
          <cell r="H637" t="str">
            <v>Tyres for project vehicle</v>
          </cell>
          <cell r="I637" t="str">
            <v>ZMK 2,250,000</v>
          </cell>
          <cell r="J637" t="str">
            <v>ZMK</v>
          </cell>
          <cell r="K637">
            <v>2250000</v>
          </cell>
          <cell r="L637">
            <v>1.6750418760469012E-3</v>
          </cell>
          <cell r="M637">
            <v>3768.8442211055276</v>
          </cell>
          <cell r="N637">
            <v>0</v>
          </cell>
          <cell r="O637">
            <v>0</v>
          </cell>
          <cell r="P637">
            <v>0</v>
          </cell>
          <cell r="Q637">
            <v>0</v>
          </cell>
          <cell r="R637">
            <v>2250000</v>
          </cell>
          <cell r="U637" t="str">
            <v>CLOSED</v>
          </cell>
          <cell r="V637" t="str">
            <v>CLOSED</v>
          </cell>
        </row>
        <row r="638">
          <cell r="B638" t="str">
            <v>599-0290</v>
          </cell>
          <cell r="D638" t="e">
            <v>#N/A</v>
          </cell>
          <cell r="E638" t="str">
            <v>M031</v>
          </cell>
          <cell r="F638" t="str">
            <v>CLOSED</v>
          </cell>
          <cell r="G638" t="str">
            <v>BHAGOOS SUPERMARKET</v>
          </cell>
          <cell r="H638" t="str">
            <v>Oxygen and Acetylene</v>
          </cell>
          <cell r="I638" t="str">
            <v>ZMK 47,854,020</v>
          </cell>
          <cell r="J638" t="str">
            <v>ZMK</v>
          </cell>
          <cell r="K638">
            <v>47854020</v>
          </cell>
          <cell r="L638">
            <v>1.6750418760469012E-3</v>
          </cell>
          <cell r="M638">
            <v>80157.487437185933</v>
          </cell>
          <cell r="N638">
            <v>0</v>
          </cell>
          <cell r="O638">
            <v>0</v>
          </cell>
          <cell r="P638">
            <v>0</v>
          </cell>
          <cell r="Q638">
            <v>0</v>
          </cell>
          <cell r="R638">
            <v>47854020</v>
          </cell>
          <cell r="S638" t="str">
            <v>Gas Recovery</v>
          </cell>
          <cell r="U638" t="str">
            <v>CLOSED</v>
          </cell>
          <cell r="V638" t="str">
            <v>CLOSED</v>
          </cell>
        </row>
        <row r="639">
          <cell r="B639" t="str">
            <v>599-0290</v>
          </cell>
          <cell r="D639" t="e">
            <v>#N/A</v>
          </cell>
          <cell r="E639" t="str">
            <v>M031</v>
          </cell>
          <cell r="G639" t="str">
            <v>BHAGOOS SUPERMARKET</v>
          </cell>
          <cell r="H639" t="str">
            <v>Galvanised Pipes</v>
          </cell>
          <cell r="I639" t="str">
            <v>ZMK 1,500,000</v>
          </cell>
          <cell r="J639" t="str">
            <v>ZMK</v>
          </cell>
          <cell r="K639">
            <v>1500000</v>
          </cell>
          <cell r="L639">
            <v>1.6750418760469012E-3</v>
          </cell>
          <cell r="M639">
            <v>2512.5628140703516</v>
          </cell>
        </row>
        <row r="640">
          <cell r="B640" t="str">
            <v>599-0290</v>
          </cell>
          <cell r="D640" t="e">
            <v>#N/A</v>
          </cell>
          <cell r="E640" t="str">
            <v>M031</v>
          </cell>
          <cell r="G640" t="str">
            <v>BHAGOOS SUPERMARKET</v>
          </cell>
          <cell r="H640" t="str">
            <v>Welding rods, etc</v>
          </cell>
          <cell r="I640" t="str">
            <v>ZMK 539,064,172</v>
          </cell>
          <cell r="J640" t="str">
            <v>ZMK</v>
          </cell>
          <cell r="K640">
            <v>539064172</v>
          </cell>
          <cell r="L640">
            <v>1.6750418760469012E-3</v>
          </cell>
          <cell r="M640">
            <v>902955.06197654945</v>
          </cell>
          <cell r="S640" t="str">
            <v>Welding Recovery</v>
          </cell>
        </row>
        <row r="641">
          <cell r="B641" t="str">
            <v>599-0291</v>
          </cell>
          <cell r="C641" t="str">
            <v/>
          </cell>
          <cell r="D641">
            <v>39445</v>
          </cell>
          <cell r="E641" t="str">
            <v>M031</v>
          </cell>
          <cell r="F641" t="str">
            <v>Mohamed Y Bhagoo</v>
          </cell>
          <cell r="G641" t="str">
            <v>Mulimo Agriculture Hardware Distributors</v>
          </cell>
          <cell r="H641" t="str">
            <v>3 x lenths plywood</v>
          </cell>
          <cell r="I641" t="str">
            <v>ZMK 885,000.00</v>
          </cell>
          <cell r="J641" t="str">
            <v>ZMK</v>
          </cell>
          <cell r="K641">
            <v>885000</v>
          </cell>
          <cell r="L641">
            <v>1.6750418760469012E-3</v>
          </cell>
          <cell r="M641">
            <v>1482.4120603015076</v>
          </cell>
          <cell r="N641">
            <v>0</v>
          </cell>
          <cell r="O641">
            <v>0</v>
          </cell>
          <cell r="P641">
            <v>0</v>
          </cell>
          <cell r="Q641">
            <v>0</v>
          </cell>
          <cell r="R641">
            <v>885000</v>
          </cell>
          <cell r="V641">
            <v>39454</v>
          </cell>
        </row>
        <row r="642">
          <cell r="B642" t="str">
            <v>599-0291</v>
          </cell>
          <cell r="C642" t="str">
            <v/>
          </cell>
          <cell r="D642">
            <v>39445</v>
          </cell>
          <cell r="E642" t="str">
            <v>M031</v>
          </cell>
          <cell r="F642" t="str">
            <v>Mohamed Y Bhagoo</v>
          </cell>
          <cell r="G642" t="str">
            <v>Mulimo Agriculture Hardware Distributors</v>
          </cell>
          <cell r="H642" t="str">
            <v>24 meters timber</v>
          </cell>
          <cell r="I642" t="str">
            <v>ZMK 132,000.00</v>
          </cell>
          <cell r="J642" t="str">
            <v>ZMK</v>
          </cell>
          <cell r="K642">
            <v>132000</v>
          </cell>
          <cell r="L642">
            <v>1.6750418760469012E-3</v>
          </cell>
          <cell r="M642">
            <v>221.10552763819095</v>
          </cell>
          <cell r="N642">
            <v>0</v>
          </cell>
          <cell r="O642">
            <v>0</v>
          </cell>
          <cell r="P642">
            <v>0</v>
          </cell>
          <cell r="Q642">
            <v>0</v>
          </cell>
          <cell r="R642">
            <v>132000</v>
          </cell>
          <cell r="V642">
            <v>39454</v>
          </cell>
        </row>
        <row r="643">
          <cell r="B643" t="str">
            <v>599-0291</v>
          </cell>
          <cell r="C643" t="str">
            <v/>
          </cell>
          <cell r="D643">
            <v>39445</v>
          </cell>
          <cell r="E643" t="str">
            <v>M031</v>
          </cell>
          <cell r="F643" t="str">
            <v>Mohamed Y Bhagoo</v>
          </cell>
          <cell r="G643" t="str">
            <v>Mulimo Agriculture Hardware Distributors</v>
          </cell>
          <cell r="H643" t="str">
            <v>81 lenths Y8 steel</v>
          </cell>
          <cell r="I643" t="str">
            <v>ZMK 1,944,000.00</v>
          </cell>
          <cell r="J643" t="str">
            <v>ZMK</v>
          </cell>
          <cell r="K643">
            <v>1944000</v>
          </cell>
          <cell r="L643">
            <v>1.6750418760469012E-3</v>
          </cell>
          <cell r="M643">
            <v>3256.281407035176</v>
          </cell>
          <cell r="N643">
            <v>0</v>
          </cell>
          <cell r="O643">
            <v>0</v>
          </cell>
          <cell r="P643">
            <v>0</v>
          </cell>
          <cell r="Q643">
            <v>0</v>
          </cell>
          <cell r="R643">
            <v>1944000</v>
          </cell>
          <cell r="V643">
            <v>39454</v>
          </cell>
        </row>
        <row r="644">
          <cell r="B644" t="str">
            <v>599-0291</v>
          </cell>
          <cell r="C644" t="str">
            <v/>
          </cell>
          <cell r="D644">
            <v>39445</v>
          </cell>
          <cell r="E644" t="str">
            <v>M031</v>
          </cell>
          <cell r="F644" t="str">
            <v>Mohamed Y Bhagoo</v>
          </cell>
          <cell r="G644" t="str">
            <v>Mulimo Agriculture Hardware Distributors</v>
          </cell>
          <cell r="H644" t="str">
            <v>29 lengths R6 steel</v>
          </cell>
          <cell r="I644" t="str">
            <v>ZMK 666,885.00</v>
          </cell>
          <cell r="J644" t="str">
            <v>ZMK</v>
          </cell>
          <cell r="K644">
            <v>666885</v>
          </cell>
          <cell r="L644">
            <v>1.6750418760469012E-3</v>
          </cell>
          <cell r="M644">
            <v>1117.0603015075378</v>
          </cell>
          <cell r="N644">
            <v>0</v>
          </cell>
          <cell r="O644">
            <v>0</v>
          </cell>
          <cell r="P644">
            <v>0</v>
          </cell>
          <cell r="Q644">
            <v>0</v>
          </cell>
          <cell r="R644">
            <v>666885</v>
          </cell>
          <cell r="V644">
            <v>39454</v>
          </cell>
        </row>
        <row r="645">
          <cell r="B645" t="str">
            <v>599-0292</v>
          </cell>
          <cell r="D645">
            <v>39413</v>
          </cell>
          <cell r="E645" t="str">
            <v>M031</v>
          </cell>
          <cell r="G645" t="str">
            <v>BHAGOOS SUPERMARKET</v>
          </cell>
          <cell r="H645" t="str">
            <v xml:space="preserve">Welding electrodes </v>
          </cell>
          <cell r="I645" t="str">
            <v>ZMK 165,680,040.00</v>
          </cell>
          <cell r="J645" t="str">
            <v>ZMK</v>
          </cell>
          <cell r="K645">
            <v>165680040</v>
          </cell>
          <cell r="L645">
            <v>1.6750418760469012E-3</v>
          </cell>
          <cell r="M645">
            <v>277521.00502512563</v>
          </cell>
          <cell r="N645">
            <v>0</v>
          </cell>
          <cell r="O645">
            <v>0</v>
          </cell>
          <cell r="P645">
            <v>0</v>
          </cell>
          <cell r="Q645">
            <v>0</v>
          </cell>
          <cell r="R645">
            <v>165680040</v>
          </cell>
          <cell r="S645" t="str">
            <v>Welding Recovery</v>
          </cell>
          <cell r="V645">
            <v>39391</v>
          </cell>
        </row>
        <row r="646">
          <cell r="B646" t="str">
            <v>599-0293</v>
          </cell>
          <cell r="D646">
            <v>39443</v>
          </cell>
          <cell r="E646" t="str">
            <v>A014-1</v>
          </cell>
          <cell r="G646" t="str">
            <v>Arup Pty Ltd</v>
          </cell>
          <cell r="H646" t="str">
            <v>Bulk water supply design</v>
          </cell>
          <cell r="I646" t="str">
            <v>ZAR 2,995,000.00</v>
          </cell>
          <cell r="J646" t="str">
            <v>ZAR</v>
          </cell>
          <cell r="K646">
            <v>2995000</v>
          </cell>
          <cell r="L646">
            <v>1</v>
          </cell>
          <cell r="M646">
            <v>2995000</v>
          </cell>
          <cell r="N646">
            <v>2995000</v>
          </cell>
          <cell r="O646">
            <v>0</v>
          </cell>
          <cell r="P646">
            <v>0</v>
          </cell>
          <cell r="Q646">
            <v>0</v>
          </cell>
          <cell r="R646">
            <v>0</v>
          </cell>
          <cell r="V646">
            <v>39450</v>
          </cell>
        </row>
        <row r="647">
          <cell r="B647" t="str">
            <v>599-0294</v>
          </cell>
          <cell r="C647" t="str">
            <v/>
          </cell>
          <cell r="D647">
            <v>39444</v>
          </cell>
          <cell r="E647" t="str">
            <v>M001-02</v>
          </cell>
          <cell r="F647" t="str">
            <v>Niraj Ramlagan</v>
          </cell>
          <cell r="G647" t="str">
            <v>FCM Engineering (Pty) Ltd</v>
          </cell>
          <cell r="H647" t="str">
            <v>Pre-Boiler structure</v>
          </cell>
          <cell r="I647" t="str">
            <v>ZAR 466,071.00</v>
          </cell>
          <cell r="J647" t="str">
            <v>ZAR</v>
          </cell>
          <cell r="K647">
            <v>466071</v>
          </cell>
          <cell r="L647">
            <v>1</v>
          </cell>
          <cell r="M647">
            <v>466071</v>
          </cell>
          <cell r="N647">
            <v>466071</v>
          </cell>
          <cell r="O647">
            <v>0</v>
          </cell>
          <cell r="P647">
            <v>0</v>
          </cell>
          <cell r="Q647">
            <v>0</v>
          </cell>
          <cell r="R647">
            <v>0</v>
          </cell>
          <cell r="V647">
            <v>39473</v>
          </cell>
        </row>
        <row r="648">
          <cell r="B648" t="str">
            <v>599-0295</v>
          </cell>
          <cell r="C648" t="str">
            <v/>
          </cell>
          <cell r="D648">
            <v>39444</v>
          </cell>
          <cell r="E648" t="str">
            <v>M047</v>
          </cell>
          <cell r="F648" t="str">
            <v>Niraj Ramlagan</v>
          </cell>
          <cell r="G648" t="str">
            <v>FCM Engineering (Pty) Ltd</v>
          </cell>
          <cell r="H648" t="str">
            <v>Flocculent preparation tank</v>
          </cell>
          <cell r="I648" t="str">
            <v>ZAR 191,010.00</v>
          </cell>
          <cell r="J648" t="str">
            <v>ZAR</v>
          </cell>
          <cell r="K648">
            <v>191010</v>
          </cell>
          <cell r="L648">
            <v>1</v>
          </cell>
          <cell r="M648">
            <v>191010</v>
          </cell>
          <cell r="N648">
            <v>191010</v>
          </cell>
          <cell r="O648">
            <v>0</v>
          </cell>
          <cell r="P648">
            <v>0</v>
          </cell>
          <cell r="Q648">
            <v>0</v>
          </cell>
          <cell r="R648">
            <v>0</v>
          </cell>
          <cell r="V648">
            <v>39472</v>
          </cell>
        </row>
        <row r="649">
          <cell r="B649" t="str">
            <v>599-0296</v>
          </cell>
          <cell r="C649" t="str">
            <v/>
          </cell>
          <cell r="D649">
            <v>39445</v>
          </cell>
          <cell r="E649" t="str">
            <v>M032-1</v>
          </cell>
          <cell r="F649" t="str">
            <v>Uli Heitz</v>
          </cell>
          <cell r="G649" t="str">
            <v>Heku Construction Ltd</v>
          </cell>
          <cell r="H649" t="str">
            <v>Manufacture 160 mild steel plate with 25mm hole in the centre to dimensions 100 x 100 x 12mm</v>
          </cell>
          <cell r="I649" t="str">
            <v>ZMK 1,923,677.28</v>
          </cell>
          <cell r="J649" t="str">
            <v>ZMK</v>
          </cell>
          <cell r="K649">
            <v>1923677.28</v>
          </cell>
          <cell r="L649">
            <v>1.6750418760469012E-3</v>
          </cell>
          <cell r="M649">
            <v>3222.2400000000002</v>
          </cell>
          <cell r="N649">
            <v>0</v>
          </cell>
          <cell r="O649">
            <v>0</v>
          </cell>
          <cell r="P649">
            <v>0</v>
          </cell>
          <cell r="Q649">
            <v>0</v>
          </cell>
          <cell r="R649">
            <v>1923677.28</v>
          </cell>
        </row>
        <row r="650">
          <cell r="B650" t="str">
            <v>599-0296</v>
          </cell>
          <cell r="C650" t="str">
            <v/>
          </cell>
          <cell r="D650">
            <v>39445</v>
          </cell>
          <cell r="E650" t="str">
            <v>M032-1</v>
          </cell>
          <cell r="F650" t="str">
            <v>Uli Heitz</v>
          </cell>
          <cell r="G650" t="str">
            <v>Heku Construction Ltd</v>
          </cell>
          <cell r="H650" t="str">
            <v>Cut 160 studs M24 to 500mm and assemble anchor plate 100 x 100 x 12 and weld</v>
          </cell>
          <cell r="I650" t="str">
            <v>ZMK 1,216,000.00</v>
          </cell>
          <cell r="J650" t="str">
            <v>ZMK</v>
          </cell>
          <cell r="K650">
            <v>1216000</v>
          </cell>
          <cell r="L650">
            <v>1.6750418760469012E-3</v>
          </cell>
          <cell r="M650">
            <v>2036.8509212730319</v>
          </cell>
          <cell r="N650">
            <v>0</v>
          </cell>
          <cell r="O650">
            <v>0</v>
          </cell>
          <cell r="P650">
            <v>0</v>
          </cell>
          <cell r="Q650">
            <v>0</v>
          </cell>
          <cell r="R650">
            <v>1216000</v>
          </cell>
        </row>
        <row r="651">
          <cell r="B651" t="str">
            <v>599-0297</v>
          </cell>
          <cell r="C651" t="str">
            <v/>
          </cell>
          <cell r="D651">
            <v>39445</v>
          </cell>
          <cell r="E651" t="str">
            <v>M032-1</v>
          </cell>
          <cell r="F651" t="str">
            <v>Uli Heitz</v>
          </cell>
          <cell r="G651" t="str">
            <v>Heku Construction Ltd</v>
          </cell>
          <cell r="H651" t="str">
            <v xml:space="preserve">Fabrication of caustic stock tank 50m3  </v>
          </cell>
          <cell r="I651" t="str">
            <v>ZMK 51,521,378.20</v>
          </cell>
          <cell r="J651" t="str">
            <v>ZMK</v>
          </cell>
          <cell r="K651">
            <v>51521378.200000003</v>
          </cell>
          <cell r="L651">
            <v>1.6750418760469012E-3</v>
          </cell>
          <cell r="M651">
            <v>86300.465996649917</v>
          </cell>
          <cell r="N651">
            <v>0</v>
          </cell>
          <cell r="O651">
            <v>0</v>
          </cell>
          <cell r="P651">
            <v>0</v>
          </cell>
          <cell r="Q651">
            <v>0</v>
          </cell>
          <cell r="R651">
            <v>51521378.200000003</v>
          </cell>
          <cell r="V651">
            <v>39462</v>
          </cell>
        </row>
        <row r="652">
          <cell r="B652" t="str">
            <v>599-0298</v>
          </cell>
          <cell r="D652" t="e">
            <v>#N/A</v>
          </cell>
          <cell r="E652" t="str">
            <v>M031</v>
          </cell>
          <cell r="F652" t="str">
            <v>CLOSED</v>
          </cell>
          <cell r="G652" t="str">
            <v>Maxtronics System and supplies</v>
          </cell>
          <cell r="H652" t="str">
            <v>Transport of Gas Cylinder Ndola to Maz</v>
          </cell>
          <cell r="I652" t="str">
            <v>ZMK 4,800,000.00</v>
          </cell>
          <cell r="J652" t="str">
            <v>ZMK</v>
          </cell>
          <cell r="K652">
            <v>4800000</v>
          </cell>
          <cell r="L652">
            <v>1.6750418760469012E-3</v>
          </cell>
          <cell r="M652">
            <v>8040.2010050251256</v>
          </cell>
          <cell r="N652">
            <v>0</v>
          </cell>
          <cell r="O652">
            <v>0</v>
          </cell>
          <cell r="P652">
            <v>0</v>
          </cell>
          <cell r="Q652">
            <v>0</v>
          </cell>
          <cell r="R652">
            <v>4800000</v>
          </cell>
          <cell r="U652" t="str">
            <v>CLOSED</v>
          </cell>
          <cell r="V652" t="str">
            <v>CLOSED</v>
          </cell>
        </row>
        <row r="653">
          <cell r="B653" t="str">
            <v>599-0299</v>
          </cell>
          <cell r="C653" t="str">
            <v/>
          </cell>
          <cell r="D653">
            <v>39445</v>
          </cell>
          <cell r="E653" t="str">
            <v>P005</v>
          </cell>
          <cell r="F653" t="str">
            <v>Uli Heitz</v>
          </cell>
          <cell r="G653" t="str">
            <v>Heku Construction Ltd</v>
          </cell>
          <cell r="H653" t="str">
            <v>38 x Single steps</v>
          </cell>
          <cell r="I653" t="str">
            <v>ZMK 17,251,539.25</v>
          </cell>
          <cell r="J653" t="str">
            <v>ZMK</v>
          </cell>
          <cell r="K653">
            <v>17251539.25</v>
          </cell>
          <cell r="L653">
            <v>1.6750418760469012E-3</v>
          </cell>
          <cell r="M653">
            <v>28897.05067001675</v>
          </cell>
          <cell r="N653">
            <v>0</v>
          </cell>
          <cell r="O653">
            <v>0</v>
          </cell>
          <cell r="P653">
            <v>0</v>
          </cell>
          <cell r="Q653">
            <v>0</v>
          </cell>
          <cell r="R653">
            <v>17251539.25</v>
          </cell>
        </row>
        <row r="654">
          <cell r="B654" t="str">
            <v>599-0299</v>
          </cell>
          <cell r="C654" t="str">
            <v/>
          </cell>
          <cell r="D654">
            <v>39445</v>
          </cell>
          <cell r="E654" t="str">
            <v>P005</v>
          </cell>
          <cell r="F654" t="str">
            <v>Uli Heitz</v>
          </cell>
          <cell r="G654" t="str">
            <v>Heku Construction Ltd</v>
          </cell>
          <cell r="H654" t="str">
            <v>131 x Double Steel Steps</v>
          </cell>
          <cell r="I654" t="str">
            <v>ZMK 101,914,725.00</v>
          </cell>
          <cell r="J654" t="str">
            <v>ZMK</v>
          </cell>
          <cell r="K654">
            <v>101914725</v>
          </cell>
          <cell r="L654">
            <v>1.6750418760469012E-3</v>
          </cell>
          <cell r="M654">
            <v>170711.43216080402</v>
          </cell>
          <cell r="N654">
            <v>0</v>
          </cell>
          <cell r="O654">
            <v>0</v>
          </cell>
          <cell r="P654">
            <v>0</v>
          </cell>
          <cell r="Q654">
            <v>0</v>
          </cell>
          <cell r="R654">
            <v>101914725</v>
          </cell>
        </row>
        <row r="655">
          <cell r="B655" t="str">
            <v>599-0300</v>
          </cell>
          <cell r="D655" t="e">
            <v>#N/A</v>
          </cell>
          <cell r="E655" t="str">
            <v>P005</v>
          </cell>
          <cell r="F655" t="str">
            <v>CLOSED</v>
          </cell>
          <cell r="G655" t="str">
            <v>Mulimo Agriculture Hardware Distributors</v>
          </cell>
          <cell r="H655" t="str">
            <v>CLOSED</v>
          </cell>
          <cell r="I655" t="str">
            <v>ZMK 34,899,000.00</v>
          </cell>
          <cell r="J655" t="str">
            <v>ZMK</v>
          </cell>
          <cell r="K655">
            <v>34899000</v>
          </cell>
          <cell r="L655">
            <v>1.6750418760469012E-3</v>
          </cell>
          <cell r="M655">
            <v>58457.286432160807</v>
          </cell>
          <cell r="N655">
            <v>0</v>
          </cell>
          <cell r="O655">
            <v>0</v>
          </cell>
          <cell r="P655">
            <v>0</v>
          </cell>
          <cell r="Q655">
            <v>0</v>
          </cell>
          <cell r="R655">
            <v>34899000</v>
          </cell>
          <cell r="U655" t="str">
            <v>CLOSED</v>
          </cell>
          <cell r="V655" t="str">
            <v>CLOSED</v>
          </cell>
        </row>
        <row r="656">
          <cell r="B656" t="str">
            <v>599-0301</v>
          </cell>
          <cell r="C656" t="str">
            <v/>
          </cell>
          <cell r="D656">
            <v>39445</v>
          </cell>
          <cell r="E656" t="str">
            <v>W103</v>
          </cell>
          <cell r="F656" t="str">
            <v>Uli Heitz</v>
          </cell>
          <cell r="G656" t="str">
            <v>Heku Construction Ltd</v>
          </cell>
          <cell r="H656" t="str">
            <v>Bullbars, Platforms, Gantries &amp; forklift stops for weighbridges &amp; palletisation areas</v>
          </cell>
          <cell r="I656" t="str">
            <v>ZMK 462,989,684.67</v>
          </cell>
          <cell r="J656" t="str">
            <v>ZMK</v>
          </cell>
          <cell r="K656">
            <v>462989684.67000002</v>
          </cell>
          <cell r="L656">
            <v>1.6750418760469012E-3</v>
          </cell>
          <cell r="M656">
            <v>775527.11</v>
          </cell>
          <cell r="N656">
            <v>0</v>
          </cell>
          <cell r="O656">
            <v>0</v>
          </cell>
          <cell r="P656">
            <v>0</v>
          </cell>
          <cell r="Q656">
            <v>0</v>
          </cell>
          <cell r="R656">
            <v>462989684.67000002</v>
          </cell>
        </row>
        <row r="657">
          <cell r="B657" t="str">
            <v>599-0302</v>
          </cell>
          <cell r="C657" t="str">
            <v/>
          </cell>
          <cell r="D657">
            <v>39445</v>
          </cell>
          <cell r="E657" t="str">
            <v>M031</v>
          </cell>
          <cell r="F657" t="str">
            <v>Mohamed Y Bhagoo</v>
          </cell>
          <cell r="G657" t="str">
            <v>BHAGOOS SUPERMARKET</v>
          </cell>
          <cell r="H657" t="str">
            <v>2 x 13m lenths of universal column 254 x 254 x 73kg</v>
          </cell>
          <cell r="I657" t="str">
            <v>USD 5,309.78</v>
          </cell>
          <cell r="J657" t="str">
            <v>USD</v>
          </cell>
          <cell r="K657">
            <v>5309.78</v>
          </cell>
          <cell r="L657">
            <v>7.35</v>
          </cell>
          <cell r="M657">
            <v>39026.882999999994</v>
          </cell>
          <cell r="N657">
            <v>0</v>
          </cell>
          <cell r="O657">
            <v>0</v>
          </cell>
          <cell r="P657">
            <v>0</v>
          </cell>
          <cell r="Q657">
            <v>5309.78</v>
          </cell>
          <cell r="R657">
            <v>0</v>
          </cell>
        </row>
        <row r="658">
          <cell r="B658" t="str">
            <v>599-0303</v>
          </cell>
          <cell r="C658" t="str">
            <v/>
          </cell>
          <cell r="D658">
            <v>39445</v>
          </cell>
          <cell r="E658" t="str">
            <v>M031</v>
          </cell>
          <cell r="F658" t="str">
            <v>Mohamed Y Bhagoo</v>
          </cell>
          <cell r="G658" t="str">
            <v>BHAGOOS SUPERMARKET</v>
          </cell>
          <cell r="H658" t="str">
            <v>6 x Argon cylinders</v>
          </cell>
          <cell r="I658" t="str">
            <v>ZMK 9,494,400.00</v>
          </cell>
          <cell r="J658" t="str">
            <v>ZMK</v>
          </cell>
          <cell r="K658">
            <v>9494400</v>
          </cell>
          <cell r="L658">
            <v>1.6750418760469012E-3</v>
          </cell>
          <cell r="M658">
            <v>15903.517587939699</v>
          </cell>
          <cell r="N658">
            <v>0</v>
          </cell>
          <cell r="O658">
            <v>0</v>
          </cell>
          <cell r="P658">
            <v>0</v>
          </cell>
          <cell r="Q658">
            <v>0</v>
          </cell>
          <cell r="R658">
            <v>9494400</v>
          </cell>
          <cell r="S658" t="str">
            <v>Gas Recovery</v>
          </cell>
        </row>
        <row r="659">
          <cell r="B659" t="str">
            <v>599-0303</v>
          </cell>
          <cell r="C659" t="str">
            <v/>
          </cell>
          <cell r="D659">
            <v>39445</v>
          </cell>
          <cell r="E659" t="str">
            <v>M031</v>
          </cell>
          <cell r="F659" t="str">
            <v>Mohamed Y Bhagoo</v>
          </cell>
          <cell r="G659" t="str">
            <v>BHAGOOS SUPERMARKET</v>
          </cell>
          <cell r="H659" t="str">
            <v>3 x Argon cylinders</v>
          </cell>
          <cell r="I659" t="str">
            <v>ZMK 4,747,200.00</v>
          </cell>
          <cell r="J659" t="str">
            <v>ZMK</v>
          </cell>
          <cell r="K659">
            <v>4747200</v>
          </cell>
          <cell r="L659">
            <v>1.6750418760469012E-3</v>
          </cell>
          <cell r="M659">
            <v>7951.7587939698496</v>
          </cell>
          <cell r="N659">
            <v>0</v>
          </cell>
          <cell r="O659">
            <v>0</v>
          </cell>
          <cell r="P659">
            <v>0</v>
          </cell>
          <cell r="Q659">
            <v>0</v>
          </cell>
          <cell r="R659">
            <v>4747200</v>
          </cell>
          <cell r="S659" t="str">
            <v>Gas Recovery</v>
          </cell>
        </row>
        <row r="660">
          <cell r="B660" t="str">
            <v>599-0303</v>
          </cell>
          <cell r="C660" t="str">
            <v/>
          </cell>
          <cell r="D660">
            <v>39445</v>
          </cell>
          <cell r="E660" t="str">
            <v>M031</v>
          </cell>
          <cell r="F660" t="str">
            <v>Mohamed Y Bhagoo</v>
          </cell>
          <cell r="G660" t="str">
            <v>BHAGOOS SUPERMARKET</v>
          </cell>
          <cell r="H660" t="str">
            <v>100m Airline hose including various accessories</v>
          </cell>
          <cell r="I660" t="str">
            <v>ZMK 948,000.00</v>
          </cell>
          <cell r="J660" t="str">
            <v>ZMK</v>
          </cell>
          <cell r="K660">
            <v>948000</v>
          </cell>
          <cell r="L660">
            <v>1.6750418760469012E-3</v>
          </cell>
          <cell r="M660">
            <v>1587.9396984924624</v>
          </cell>
          <cell r="N660">
            <v>0</v>
          </cell>
          <cell r="O660">
            <v>0</v>
          </cell>
          <cell r="P660">
            <v>0</v>
          </cell>
          <cell r="Q660">
            <v>0</v>
          </cell>
          <cell r="R660">
            <v>948000</v>
          </cell>
        </row>
        <row r="661">
          <cell r="B661" t="str">
            <v>599-0303</v>
          </cell>
          <cell r="C661" t="str">
            <v/>
          </cell>
          <cell r="D661">
            <v>39445</v>
          </cell>
          <cell r="E661" t="str">
            <v>M031</v>
          </cell>
          <cell r="F661" t="str">
            <v>Mohamed Y Bhagoo</v>
          </cell>
          <cell r="G661" t="str">
            <v>BHAGOOS SUPERMARKET</v>
          </cell>
          <cell r="H661" t="str">
            <v>3 inch Ball cork (cobra)</v>
          </cell>
          <cell r="I661" t="str">
            <v>ZMK 932,500.00</v>
          </cell>
          <cell r="J661" t="str">
            <v>ZMK</v>
          </cell>
          <cell r="K661">
            <v>932500</v>
          </cell>
          <cell r="L661">
            <v>1.6750418760469012E-3</v>
          </cell>
          <cell r="M661">
            <v>1561.9765494137353</v>
          </cell>
          <cell r="N661">
            <v>0</v>
          </cell>
          <cell r="O661">
            <v>0</v>
          </cell>
          <cell r="P661">
            <v>0</v>
          </cell>
          <cell r="Q661">
            <v>0</v>
          </cell>
          <cell r="R661">
            <v>932500</v>
          </cell>
        </row>
        <row r="662">
          <cell r="B662" t="str">
            <v>599-0304</v>
          </cell>
          <cell r="C662" t="str">
            <v/>
          </cell>
          <cell r="D662">
            <v>39445</v>
          </cell>
          <cell r="E662" t="str">
            <v>W118</v>
          </cell>
          <cell r="F662" t="str">
            <v>Mike Berry</v>
          </cell>
          <cell r="G662" t="str">
            <v xml:space="preserve">Skycom (Pty) Ltd </v>
          </cell>
          <cell r="H662" t="str">
            <v>Hardware supply, delivery DDU Nakambala site &amp; installation for security around the weighbridges</v>
          </cell>
          <cell r="I662" t="str">
            <v>ZAR 2,086,475.00</v>
          </cell>
          <cell r="J662" t="str">
            <v>ZAR</v>
          </cell>
          <cell r="K662">
            <v>2086475</v>
          </cell>
          <cell r="L662">
            <v>1</v>
          </cell>
          <cell r="M662">
            <v>2086475</v>
          </cell>
          <cell r="N662">
            <v>2086475</v>
          </cell>
          <cell r="O662">
            <v>0</v>
          </cell>
          <cell r="P662">
            <v>0</v>
          </cell>
          <cell r="Q662">
            <v>0</v>
          </cell>
          <cell r="R662">
            <v>0</v>
          </cell>
          <cell r="V662">
            <v>39506</v>
          </cell>
        </row>
        <row r="663">
          <cell r="B663" t="str">
            <v>599-0305</v>
          </cell>
          <cell r="C663" t="str">
            <v/>
          </cell>
          <cell r="D663">
            <v>39445</v>
          </cell>
          <cell r="E663" t="str">
            <v>E012</v>
          </cell>
          <cell r="F663" t="str">
            <v>Marius Janse van Rensburg</v>
          </cell>
          <cell r="G663" t="str">
            <v>SME Lightining Protection &amp; Earthing cc</v>
          </cell>
          <cell r="H663" t="str">
            <v>Lightning Protection &amp; Earthing for factory substations and steel structures excluding weighbridges 1st Installation</v>
          </cell>
          <cell r="I663" t="str">
            <v>ZAR 947,475.00</v>
          </cell>
          <cell r="J663" t="str">
            <v>ZAR</v>
          </cell>
          <cell r="K663">
            <v>947475</v>
          </cell>
          <cell r="L663">
            <v>1</v>
          </cell>
          <cell r="M663">
            <v>947475</v>
          </cell>
          <cell r="N663">
            <v>947475</v>
          </cell>
          <cell r="O663">
            <v>0</v>
          </cell>
          <cell r="P663">
            <v>0</v>
          </cell>
          <cell r="Q663">
            <v>0</v>
          </cell>
          <cell r="R663">
            <v>0</v>
          </cell>
          <cell r="V663">
            <v>39508</v>
          </cell>
        </row>
        <row r="664">
          <cell r="B664" t="str">
            <v>599-0306</v>
          </cell>
          <cell r="C664" t="str">
            <v/>
          </cell>
          <cell r="D664">
            <v>39446</v>
          </cell>
          <cell r="E664" t="str">
            <v>W118</v>
          </cell>
          <cell r="F664" t="str">
            <v>Jeff Sutton</v>
          </cell>
          <cell r="G664" t="str">
            <v>Infowave (Pty) Ltd</v>
          </cell>
          <cell r="H664" t="str">
            <v>Software supply &amp; installation of the security systems around the weighbridges</v>
          </cell>
          <cell r="I664" t="str">
            <v>ZAR 1,376,240.00</v>
          </cell>
          <cell r="J664" t="str">
            <v>ZAR</v>
          </cell>
          <cell r="K664">
            <v>1376240</v>
          </cell>
          <cell r="L664">
            <v>1</v>
          </cell>
          <cell r="M664">
            <v>1376240</v>
          </cell>
          <cell r="N664">
            <v>1376240</v>
          </cell>
          <cell r="O664">
            <v>0</v>
          </cell>
          <cell r="P664">
            <v>0</v>
          </cell>
          <cell r="Q664">
            <v>0</v>
          </cell>
          <cell r="R664">
            <v>0</v>
          </cell>
          <cell r="V664">
            <v>39505</v>
          </cell>
        </row>
        <row r="665">
          <cell r="B665" t="str">
            <v>599-0307</v>
          </cell>
          <cell r="C665" t="str">
            <v/>
          </cell>
          <cell r="D665">
            <v>39444</v>
          </cell>
          <cell r="E665" t="str">
            <v>M023-3</v>
          </cell>
          <cell r="F665" t="str">
            <v>Peter Sheward</v>
          </cell>
          <cell r="G665" t="str">
            <v>Machinery Procurement &amp; Sales</v>
          </cell>
          <cell r="H665" t="str">
            <v>1 x 16mm Ordinary lay rope 6 x 36 construction with fibre core. Non galvanized 190 metres in length</v>
          </cell>
          <cell r="I665" t="str">
            <v>ZAR 5769.00</v>
          </cell>
          <cell r="J665" t="str">
            <v>ZAR</v>
          </cell>
          <cell r="K665">
            <v>5769</v>
          </cell>
          <cell r="L665">
            <v>1</v>
          </cell>
          <cell r="M665">
            <v>5769</v>
          </cell>
          <cell r="N665">
            <v>5769</v>
          </cell>
          <cell r="O665">
            <v>0</v>
          </cell>
          <cell r="P665">
            <v>0</v>
          </cell>
          <cell r="Q665">
            <v>0</v>
          </cell>
          <cell r="R665">
            <v>0</v>
          </cell>
          <cell r="V665">
            <v>39454</v>
          </cell>
        </row>
        <row r="666">
          <cell r="B666" t="str">
            <v>599-0307</v>
          </cell>
          <cell r="C666" t="str">
            <v/>
          </cell>
          <cell r="D666">
            <v>39444</v>
          </cell>
          <cell r="E666" t="str">
            <v>M023-3</v>
          </cell>
          <cell r="F666" t="str">
            <v>Peter Sheward</v>
          </cell>
          <cell r="G666" t="str">
            <v>Machinery Procurement &amp; Sales</v>
          </cell>
          <cell r="H666" t="str">
            <v>1 x 25 Litre drum of rope dressing</v>
          </cell>
          <cell r="I666" t="str">
            <v>ZAR 1069.00</v>
          </cell>
          <cell r="J666" t="str">
            <v>ZAR</v>
          </cell>
          <cell r="K666">
            <v>1069</v>
          </cell>
          <cell r="L666">
            <v>1</v>
          </cell>
          <cell r="M666">
            <v>1069</v>
          </cell>
          <cell r="N666">
            <v>1069</v>
          </cell>
          <cell r="O666">
            <v>0</v>
          </cell>
          <cell r="P666">
            <v>0</v>
          </cell>
          <cell r="Q666">
            <v>0</v>
          </cell>
          <cell r="R666">
            <v>0</v>
          </cell>
          <cell r="V666">
            <v>39454</v>
          </cell>
        </row>
        <row r="667">
          <cell r="B667" t="str">
            <v>599-0308</v>
          </cell>
          <cell r="C667" t="str">
            <v/>
          </cell>
          <cell r="D667">
            <v>39446</v>
          </cell>
          <cell r="E667" t="str">
            <v>M013-0</v>
          </cell>
          <cell r="F667" t="str">
            <v>Sam Govindasamy</v>
          </cell>
          <cell r="G667" t="str">
            <v>Spirax Sarco Africa (Pty) Ltd</v>
          </cell>
          <cell r="H667" t="str">
            <v>8 100NB FT - 4.5 steam trap Bs4504/16</v>
          </cell>
          <cell r="I667" t="str">
            <v>ZAR 286,336.00</v>
          </cell>
          <cell r="J667" t="str">
            <v>ZAR</v>
          </cell>
          <cell r="K667">
            <v>286336</v>
          </cell>
          <cell r="L667">
            <v>1</v>
          </cell>
          <cell r="M667">
            <v>286336</v>
          </cell>
          <cell r="N667">
            <v>286336</v>
          </cell>
          <cell r="O667">
            <v>0</v>
          </cell>
          <cell r="P667">
            <v>0</v>
          </cell>
          <cell r="Q667">
            <v>0</v>
          </cell>
          <cell r="R667">
            <v>0</v>
          </cell>
          <cell r="V667">
            <v>39478</v>
          </cell>
        </row>
        <row r="668">
          <cell r="B668" t="str">
            <v>599-0308</v>
          </cell>
          <cell r="C668" t="str">
            <v/>
          </cell>
          <cell r="D668">
            <v>39446</v>
          </cell>
          <cell r="E668" t="str">
            <v>M013-0</v>
          </cell>
          <cell r="F668" t="str">
            <v>Sam Govindasamy</v>
          </cell>
          <cell r="G668" t="str">
            <v>Spirax Sarco Africa (Pty) Ltd</v>
          </cell>
          <cell r="H668" t="str">
            <v>8 80NB FT - 4.5 steam trap Bs4504/16</v>
          </cell>
          <cell r="I668" t="str">
            <v>ZAR 286,336.00</v>
          </cell>
          <cell r="J668" t="str">
            <v>ZAR</v>
          </cell>
          <cell r="K668">
            <v>286336</v>
          </cell>
          <cell r="L668">
            <v>1</v>
          </cell>
          <cell r="M668">
            <v>286336</v>
          </cell>
          <cell r="N668">
            <v>286336</v>
          </cell>
          <cell r="O668">
            <v>0</v>
          </cell>
          <cell r="P668">
            <v>0</v>
          </cell>
          <cell r="Q668">
            <v>0</v>
          </cell>
          <cell r="R668">
            <v>0</v>
          </cell>
          <cell r="V668">
            <v>39478</v>
          </cell>
        </row>
        <row r="669">
          <cell r="B669" t="str">
            <v>599-0309</v>
          </cell>
          <cell r="C669" t="str">
            <v/>
          </cell>
          <cell r="D669">
            <v>39446</v>
          </cell>
          <cell r="E669" t="str">
            <v>M029</v>
          </cell>
          <cell r="F669" t="str">
            <v>Mike Reynolds</v>
          </cell>
          <cell r="G669" t="str">
            <v>African Privity Investments (Pty) Ltd</v>
          </cell>
          <cell r="H669" t="str">
            <v>1 x Hub Adapter Flange</v>
          </cell>
          <cell r="I669" t="str">
            <v>ZAR 37,250.00</v>
          </cell>
          <cell r="J669" t="str">
            <v>ZAR</v>
          </cell>
          <cell r="K669">
            <v>37250</v>
          </cell>
          <cell r="L669">
            <v>1</v>
          </cell>
          <cell r="M669">
            <v>37250</v>
          </cell>
          <cell r="N669">
            <v>37250</v>
          </cell>
          <cell r="O669">
            <v>0</v>
          </cell>
          <cell r="P669">
            <v>0</v>
          </cell>
          <cell r="Q669">
            <v>0</v>
          </cell>
          <cell r="R669">
            <v>0</v>
          </cell>
          <cell r="V669">
            <v>39493</v>
          </cell>
        </row>
        <row r="670">
          <cell r="B670" t="str">
            <v>599-0310</v>
          </cell>
          <cell r="C670" t="str">
            <v/>
          </cell>
          <cell r="D670">
            <v>39444</v>
          </cell>
          <cell r="E670" t="str">
            <v>M022-1</v>
          </cell>
          <cell r="F670" t="str">
            <v>Niraj Ramlagan</v>
          </cell>
          <cell r="G670" t="str">
            <v>FCM Engineering (Pty) Ltd</v>
          </cell>
          <cell r="H670" t="str">
            <v>Exhaust condensate vessel</v>
          </cell>
          <cell r="I670" t="str">
            <v>ZAR 125,065.30</v>
          </cell>
          <cell r="J670" t="str">
            <v>ZAR</v>
          </cell>
          <cell r="K670">
            <v>125065.3</v>
          </cell>
          <cell r="L670">
            <v>1</v>
          </cell>
          <cell r="M670">
            <v>125065.3</v>
          </cell>
          <cell r="N670">
            <v>125065.3</v>
          </cell>
          <cell r="O670">
            <v>0</v>
          </cell>
          <cell r="P670">
            <v>0</v>
          </cell>
          <cell r="Q670">
            <v>0</v>
          </cell>
          <cell r="R670">
            <v>0</v>
          </cell>
          <cell r="V670">
            <v>39505</v>
          </cell>
        </row>
        <row r="671">
          <cell r="B671" t="str">
            <v>599-0310</v>
          </cell>
          <cell r="C671" t="str">
            <v/>
          </cell>
          <cell r="D671">
            <v>39444</v>
          </cell>
          <cell r="E671" t="str">
            <v>M022-1</v>
          </cell>
          <cell r="F671" t="str">
            <v>Niraj Ramlagan</v>
          </cell>
          <cell r="G671" t="str">
            <v>FCM Engineering (Pty) Ltd</v>
          </cell>
          <cell r="H671" t="str">
            <v>Syrup collection tank</v>
          </cell>
          <cell r="I671" t="str">
            <v>ZAR 141,712.17</v>
          </cell>
          <cell r="J671" t="str">
            <v>ZAR</v>
          </cell>
          <cell r="K671">
            <v>141712.17000000001</v>
          </cell>
          <cell r="L671">
            <v>1</v>
          </cell>
          <cell r="M671">
            <v>141712.17000000001</v>
          </cell>
          <cell r="N671">
            <v>141712.17000000001</v>
          </cell>
          <cell r="O671">
            <v>0</v>
          </cell>
          <cell r="P671">
            <v>0</v>
          </cell>
          <cell r="Q671">
            <v>0</v>
          </cell>
          <cell r="R671">
            <v>0</v>
          </cell>
          <cell r="V671">
            <v>39505</v>
          </cell>
        </row>
        <row r="672">
          <cell r="B672" t="str">
            <v>599-0310</v>
          </cell>
          <cell r="C672" t="str">
            <v/>
          </cell>
          <cell r="D672">
            <v>39444</v>
          </cell>
          <cell r="E672" t="str">
            <v>M022-1</v>
          </cell>
          <cell r="F672" t="str">
            <v>FCM Engineering (Pty) Ltd</v>
          </cell>
          <cell r="G672" t="str">
            <v>FCM Engineering (Pty) Ltd</v>
          </cell>
          <cell r="H672" t="str">
            <v>Freight</v>
          </cell>
          <cell r="I672" t="str">
            <v>ZAR 35,000</v>
          </cell>
          <cell r="J672" t="str">
            <v>ZAR</v>
          </cell>
          <cell r="K672">
            <v>35000</v>
          </cell>
          <cell r="L672">
            <v>1</v>
          </cell>
          <cell r="M672">
            <v>35000</v>
          </cell>
          <cell r="N672">
            <v>35000</v>
          </cell>
          <cell r="O672">
            <v>0</v>
          </cell>
          <cell r="P672">
            <v>0</v>
          </cell>
          <cell r="Q672">
            <v>0</v>
          </cell>
          <cell r="R672">
            <v>0</v>
          </cell>
        </row>
        <row r="673">
          <cell r="B673" t="str">
            <v>599-0311</v>
          </cell>
          <cell r="C673" t="str">
            <v/>
          </cell>
          <cell r="D673">
            <v>39446</v>
          </cell>
          <cell r="E673" t="str">
            <v>M004</v>
          </cell>
          <cell r="F673" t="str">
            <v>Niraj Ramlagan</v>
          </cell>
          <cell r="G673" t="str">
            <v>FCM Engineering (Pty) Ltd</v>
          </cell>
          <cell r="H673" t="str">
            <v>Centrifugal Platform</v>
          </cell>
          <cell r="I673" t="str">
            <v>ZAR 61,986.00</v>
          </cell>
          <cell r="J673" t="str">
            <v>ZAR</v>
          </cell>
          <cell r="K673">
            <v>61986</v>
          </cell>
          <cell r="L673">
            <v>1</v>
          </cell>
          <cell r="M673">
            <v>61986</v>
          </cell>
          <cell r="N673">
            <v>61986</v>
          </cell>
          <cell r="O673">
            <v>0</v>
          </cell>
          <cell r="P673">
            <v>0</v>
          </cell>
          <cell r="Q673">
            <v>0</v>
          </cell>
          <cell r="R673">
            <v>0</v>
          </cell>
          <cell r="V673">
            <v>39485</v>
          </cell>
        </row>
        <row r="674">
          <cell r="B674" t="str">
            <v>599-0312</v>
          </cell>
          <cell r="C674" t="str">
            <v/>
          </cell>
          <cell r="D674">
            <v>39446</v>
          </cell>
          <cell r="E674" t="str">
            <v>M006</v>
          </cell>
          <cell r="F674" t="str">
            <v>Niraj Ramlagan</v>
          </cell>
          <cell r="G674" t="str">
            <v>FCM Engineering (Pty) Ltd</v>
          </cell>
          <cell r="H674" t="str">
            <v>Rotoclone Structure</v>
          </cell>
          <cell r="I674" t="str">
            <v>ZAR 88,428.00</v>
          </cell>
          <cell r="J674" t="str">
            <v>ZAR</v>
          </cell>
          <cell r="K674">
            <v>88428</v>
          </cell>
          <cell r="L674">
            <v>1</v>
          </cell>
          <cell r="M674">
            <v>88428</v>
          </cell>
          <cell r="N674">
            <v>88428</v>
          </cell>
          <cell r="O674">
            <v>0</v>
          </cell>
          <cell r="P674">
            <v>0</v>
          </cell>
          <cell r="Q674">
            <v>0</v>
          </cell>
          <cell r="R674">
            <v>0</v>
          </cell>
          <cell r="V674">
            <v>39485</v>
          </cell>
        </row>
        <row r="675">
          <cell r="B675" t="str">
            <v>599-0313</v>
          </cell>
          <cell r="C675" t="str">
            <v/>
          </cell>
          <cell r="D675">
            <v>39447</v>
          </cell>
          <cell r="E675" t="str">
            <v>W108</v>
          </cell>
          <cell r="F675" t="str">
            <v>R.C Nepgen</v>
          </cell>
          <cell r="G675" t="str">
            <v>Neptek</v>
          </cell>
          <cell r="H675" t="str">
            <v>Conveyor System palletisation A-Shed</v>
          </cell>
          <cell r="I675" t="str">
            <v>ZAR 7,840,390.00</v>
          </cell>
          <cell r="J675" t="str">
            <v>ZAR</v>
          </cell>
          <cell r="K675">
            <v>7840390</v>
          </cell>
          <cell r="L675">
            <v>1</v>
          </cell>
          <cell r="M675">
            <v>7840390</v>
          </cell>
          <cell r="N675">
            <v>7840390</v>
          </cell>
          <cell r="O675">
            <v>0</v>
          </cell>
          <cell r="P675">
            <v>0</v>
          </cell>
          <cell r="Q675">
            <v>0</v>
          </cell>
          <cell r="R675">
            <v>0</v>
          </cell>
        </row>
        <row r="676">
          <cell r="B676" t="str">
            <v>599-0314</v>
          </cell>
          <cell r="D676" t="e">
            <v>#N/A</v>
          </cell>
          <cell r="E676" t="str">
            <v>P005</v>
          </cell>
          <cell r="G676" t="str">
            <v>Almar Container Investments</v>
          </cell>
          <cell r="H676" t="str">
            <v>one 40ft GP Container</v>
          </cell>
          <cell r="I676" t="str">
            <v>USD 1,700</v>
          </cell>
          <cell r="J676" t="str">
            <v>USD</v>
          </cell>
          <cell r="K676">
            <v>1700</v>
          </cell>
          <cell r="L676">
            <v>7.35</v>
          </cell>
          <cell r="M676">
            <v>12495</v>
          </cell>
          <cell r="N676">
            <v>0</v>
          </cell>
          <cell r="O676">
            <v>0</v>
          </cell>
          <cell r="P676">
            <v>0</v>
          </cell>
          <cell r="Q676">
            <v>1700</v>
          </cell>
          <cell r="R676">
            <v>0</v>
          </cell>
        </row>
        <row r="677">
          <cell r="B677" t="str">
            <v>599-0315</v>
          </cell>
          <cell r="D677" t="e">
            <v>#N/A</v>
          </cell>
          <cell r="E677" t="str">
            <v>M036-1</v>
          </cell>
          <cell r="F677" t="str">
            <v>CLOSED</v>
          </cell>
          <cell r="G677" t="str">
            <v>African Privity Investments (Pty) Ltd</v>
          </cell>
          <cell r="H677" t="str">
            <v>CVP A (See 599-55)</v>
          </cell>
          <cell r="I677" t="str">
            <v>ZAR 2,585,400.00</v>
          </cell>
          <cell r="J677" t="str">
            <v>ZAR</v>
          </cell>
          <cell r="K677">
            <v>2585400</v>
          </cell>
          <cell r="L677">
            <v>1</v>
          </cell>
          <cell r="M677">
            <v>2585400</v>
          </cell>
          <cell r="N677">
            <v>2585400</v>
          </cell>
          <cell r="O677">
            <v>0</v>
          </cell>
          <cell r="P677">
            <v>0</v>
          </cell>
          <cell r="Q677">
            <v>0</v>
          </cell>
          <cell r="R677">
            <v>0</v>
          </cell>
          <cell r="U677" t="str">
            <v>CLOSED</v>
          </cell>
          <cell r="V677" t="str">
            <v>CLOSED</v>
          </cell>
        </row>
        <row r="678">
          <cell r="B678" t="str">
            <v>599-0316</v>
          </cell>
          <cell r="D678" t="e">
            <v>#N/A</v>
          </cell>
          <cell r="E678" t="str">
            <v>M032-1</v>
          </cell>
          <cell r="F678" t="str">
            <v>CLOSED</v>
          </cell>
          <cell r="G678" t="str">
            <v>Heku Construction Ltd</v>
          </cell>
          <cell r="H678" t="str">
            <v>Cane Gantry Workshop</v>
          </cell>
          <cell r="I678" t="str">
            <v>ZMK 119,929,544.81</v>
          </cell>
          <cell r="J678" t="str">
            <v>ZMK</v>
          </cell>
          <cell r="K678">
            <v>119929544.81</v>
          </cell>
          <cell r="L678">
            <v>1.6750418760469012E-3</v>
          </cell>
          <cell r="M678">
            <v>200887.00973199331</v>
          </cell>
          <cell r="N678">
            <v>0</v>
          </cell>
          <cell r="O678">
            <v>0</v>
          </cell>
          <cell r="P678">
            <v>0</v>
          </cell>
          <cell r="Q678">
            <v>0</v>
          </cell>
          <cell r="R678">
            <v>119929544.81</v>
          </cell>
          <cell r="U678" t="str">
            <v>CLOSED</v>
          </cell>
          <cell r="V678" t="str">
            <v>CLOSED</v>
          </cell>
        </row>
        <row r="679">
          <cell r="B679" t="str">
            <v>599-0317</v>
          </cell>
          <cell r="C679" t="str">
            <v/>
          </cell>
          <cell r="D679">
            <v>39447</v>
          </cell>
          <cell r="E679" t="str">
            <v>A012</v>
          </cell>
          <cell r="F679" t="str">
            <v>Amin</v>
          </cell>
          <cell r="G679" t="str">
            <v>Saro Agri Equipment Ltd</v>
          </cell>
          <cell r="H679" t="str">
            <v>20 x 20 litre sprayer knapsacks</v>
          </cell>
          <cell r="I679" t="str">
            <v>ZMK 7,200,000.00</v>
          </cell>
          <cell r="J679" t="str">
            <v>ZMK</v>
          </cell>
          <cell r="K679">
            <v>7200000</v>
          </cell>
          <cell r="L679">
            <v>1.6750418760469012E-3</v>
          </cell>
          <cell r="M679">
            <v>12060.301507537688</v>
          </cell>
          <cell r="N679">
            <v>0</v>
          </cell>
          <cell r="O679">
            <v>0</v>
          </cell>
          <cell r="P679">
            <v>0</v>
          </cell>
          <cell r="Q679">
            <v>0</v>
          </cell>
          <cell r="R679">
            <v>7200000</v>
          </cell>
        </row>
        <row r="680">
          <cell r="B680" t="str">
            <v>599-0318</v>
          </cell>
          <cell r="C680" t="str">
            <v/>
          </cell>
          <cell r="D680">
            <v>39447</v>
          </cell>
          <cell r="E680" t="str">
            <v xml:space="preserve">M001-08 </v>
          </cell>
          <cell r="F680" t="str">
            <v>Warren H. Hollingsworth</v>
          </cell>
          <cell r="G680" t="str">
            <v>Hi-Tech Pressure Engineering (Pty) Ltd.</v>
          </cell>
          <cell r="H680" t="str">
            <v>Manufacture of 1200NB Exhuast Header</v>
          </cell>
          <cell r="I680" t="str">
            <v>ZAR 592,500.00</v>
          </cell>
          <cell r="J680" t="str">
            <v>ZAR</v>
          </cell>
          <cell r="K680">
            <v>592500</v>
          </cell>
          <cell r="L680">
            <v>1</v>
          </cell>
          <cell r="M680">
            <v>592500</v>
          </cell>
          <cell r="N680">
            <v>592500</v>
          </cell>
          <cell r="O680">
            <v>0</v>
          </cell>
          <cell r="P680">
            <v>0</v>
          </cell>
          <cell r="Q680">
            <v>0</v>
          </cell>
          <cell r="R680">
            <v>0</v>
          </cell>
          <cell r="S680">
            <v>1</v>
          </cell>
          <cell r="T680">
            <v>0</v>
          </cell>
          <cell r="V680">
            <v>39492</v>
          </cell>
        </row>
        <row r="681">
          <cell r="B681" t="str">
            <v>599-0319</v>
          </cell>
          <cell r="C681" t="str">
            <v/>
          </cell>
          <cell r="D681">
            <v>39447</v>
          </cell>
          <cell r="E681" t="str">
            <v>M031</v>
          </cell>
          <cell r="F681" t="str">
            <v>David Gale</v>
          </cell>
          <cell r="G681" t="str">
            <v>Discount Steel</v>
          </cell>
          <cell r="H681" t="str">
            <v xml:space="preserve">One load steel </v>
          </cell>
          <cell r="I681" t="str">
            <v>USD 123,964.15</v>
          </cell>
          <cell r="J681" t="str">
            <v>USD</v>
          </cell>
          <cell r="K681">
            <v>123964.15</v>
          </cell>
          <cell r="L681">
            <v>7.35</v>
          </cell>
          <cell r="M681">
            <v>911136.50249999994</v>
          </cell>
          <cell r="N681">
            <v>0</v>
          </cell>
          <cell r="O681">
            <v>0</v>
          </cell>
          <cell r="P681">
            <v>0</v>
          </cell>
          <cell r="Q681">
            <v>123964.15</v>
          </cell>
          <cell r="R681">
            <v>0</v>
          </cell>
          <cell r="V681">
            <v>39454</v>
          </cell>
        </row>
        <row r="682">
          <cell r="B682" t="str">
            <v>599-0320</v>
          </cell>
          <cell r="C682" t="str">
            <v/>
          </cell>
          <cell r="D682">
            <v>39446</v>
          </cell>
          <cell r="E682" t="str">
            <v>W112</v>
          </cell>
          <cell r="F682" t="str">
            <v>Linda Botha</v>
          </cell>
          <cell r="G682" t="str">
            <v>S.A Scale Co. (Pty)</v>
          </cell>
          <cell r="H682" t="str">
            <v>Batch sugar scales</v>
          </cell>
          <cell r="I682" t="str">
            <v>ZAR 1,172,289.50</v>
          </cell>
          <cell r="J682" t="str">
            <v>ZAR</v>
          </cell>
          <cell r="K682">
            <v>1172289.5</v>
          </cell>
          <cell r="L682">
            <v>1</v>
          </cell>
          <cell r="M682">
            <v>1172289.5</v>
          </cell>
          <cell r="N682">
            <v>1172289.5</v>
          </cell>
          <cell r="O682">
            <v>0</v>
          </cell>
          <cell r="P682">
            <v>0</v>
          </cell>
          <cell r="Q682">
            <v>0</v>
          </cell>
          <cell r="R682">
            <v>0</v>
          </cell>
        </row>
        <row r="683">
          <cell r="B683" t="str">
            <v>599-0321</v>
          </cell>
          <cell r="C683" t="str">
            <v/>
          </cell>
          <cell r="D683">
            <v>39446</v>
          </cell>
          <cell r="E683" t="str">
            <v>W111</v>
          </cell>
          <cell r="F683" t="str">
            <v>Linda Botha</v>
          </cell>
          <cell r="G683" t="str">
            <v>S.A Scale Co. (Pty)</v>
          </cell>
          <cell r="H683" t="str">
            <v>Road and rail weighbridges</v>
          </cell>
          <cell r="I683" t="str">
            <v>ZAR 3,140,696.60</v>
          </cell>
          <cell r="J683" t="str">
            <v>ZAR</v>
          </cell>
          <cell r="K683">
            <v>3140696.6</v>
          </cell>
          <cell r="L683">
            <v>1</v>
          </cell>
          <cell r="M683">
            <v>3140696.6</v>
          </cell>
          <cell r="N683">
            <v>3140696.6</v>
          </cell>
          <cell r="O683">
            <v>0</v>
          </cell>
          <cell r="P683">
            <v>0</v>
          </cell>
          <cell r="Q683">
            <v>0</v>
          </cell>
          <cell r="R683">
            <v>0</v>
          </cell>
        </row>
        <row r="684">
          <cell r="B684" t="str">
            <v>599-0322</v>
          </cell>
          <cell r="C684" t="str">
            <v/>
          </cell>
          <cell r="D684">
            <v>39447</v>
          </cell>
          <cell r="E684" t="str">
            <v>M031</v>
          </cell>
          <cell r="F684" t="str">
            <v>Anthony Hoare</v>
          </cell>
          <cell r="G684" t="str">
            <v>Discount Steel</v>
          </cell>
          <cell r="H684" t="str">
            <v xml:space="preserve">One load steel </v>
          </cell>
          <cell r="I684" t="str">
            <v>ZAR 908,993.26</v>
          </cell>
          <cell r="J684" t="str">
            <v>ZAR</v>
          </cell>
          <cell r="K684">
            <v>908993.26</v>
          </cell>
          <cell r="L684">
            <v>1</v>
          </cell>
          <cell r="M684">
            <v>908993.26</v>
          </cell>
          <cell r="N684">
            <v>908993.26</v>
          </cell>
          <cell r="O684">
            <v>0</v>
          </cell>
          <cell r="P684">
            <v>0</v>
          </cell>
          <cell r="Q684">
            <v>0</v>
          </cell>
          <cell r="R684">
            <v>0</v>
          </cell>
          <cell r="V684">
            <v>39454</v>
          </cell>
        </row>
        <row r="685">
          <cell r="B685" t="str">
            <v>599-0323</v>
          </cell>
          <cell r="C685" t="str">
            <v/>
          </cell>
          <cell r="D685">
            <v>39784</v>
          </cell>
          <cell r="E685" t="str">
            <v>E017</v>
          </cell>
          <cell r="F685" t="str">
            <v>Don van Niekerk</v>
          </cell>
          <cell r="G685" t="str">
            <v>Beka (Pty) Ltd</v>
          </cell>
          <cell r="H685" t="str">
            <v>Turnkey supply of all lighting including lamps &amp; poles</v>
          </cell>
          <cell r="I685" t="str">
            <v>ZAR 1,348,783.00</v>
          </cell>
          <cell r="J685" t="str">
            <v>ZAR</v>
          </cell>
          <cell r="K685">
            <v>1348783</v>
          </cell>
          <cell r="L685">
            <v>1</v>
          </cell>
          <cell r="M685">
            <v>1348783</v>
          </cell>
          <cell r="N685">
            <v>1348783</v>
          </cell>
          <cell r="O685">
            <v>0</v>
          </cell>
          <cell r="P685">
            <v>0</v>
          </cell>
          <cell r="Q685">
            <v>0</v>
          </cell>
          <cell r="R685">
            <v>0</v>
          </cell>
          <cell r="V685">
            <v>39486</v>
          </cell>
        </row>
        <row r="686">
          <cell r="B686" t="str">
            <v>599-0324</v>
          </cell>
          <cell r="C686" t="str">
            <v/>
          </cell>
          <cell r="D686">
            <v>39449</v>
          </cell>
          <cell r="E686" t="str">
            <v>I003</v>
          </cell>
          <cell r="F686" t="str">
            <v>Neville Palmer</v>
          </cell>
          <cell r="G686" t="str">
            <v>L.M.V Switchgear cc</v>
          </cell>
          <cell r="H686" t="str">
            <v>Supply, installation of PPS telemetry system, MCC cubicle and marshalling wiring</v>
          </cell>
          <cell r="I686" t="str">
            <v>ZAR 105,403.50</v>
          </cell>
          <cell r="J686" t="str">
            <v>ZAR</v>
          </cell>
          <cell r="K686">
            <v>105403.5</v>
          </cell>
          <cell r="L686">
            <v>1</v>
          </cell>
          <cell r="M686">
            <v>105403.5</v>
          </cell>
          <cell r="N686">
            <v>105403.5</v>
          </cell>
          <cell r="O686">
            <v>0</v>
          </cell>
          <cell r="P686">
            <v>0</v>
          </cell>
          <cell r="Q686">
            <v>0</v>
          </cell>
          <cell r="R686">
            <v>0</v>
          </cell>
        </row>
        <row r="687">
          <cell r="B687" t="str">
            <v>599-0325</v>
          </cell>
          <cell r="C687" t="str">
            <v/>
          </cell>
          <cell r="D687">
            <v>39449</v>
          </cell>
          <cell r="E687" t="str">
            <v>M035</v>
          </cell>
          <cell r="F687" t="str">
            <v>Warren H. Hollingsworth</v>
          </cell>
          <cell r="G687" t="str">
            <v>Hi-Tech Pressure Engineering (Pty) Ltd.</v>
          </cell>
          <cell r="H687" t="str">
            <v xml:space="preserve">Valves supply for CVP A &amp; C </v>
          </cell>
          <cell r="I687" t="str">
            <v>ZAR 1,120,240.56</v>
          </cell>
          <cell r="J687" t="str">
            <v>ZAR</v>
          </cell>
          <cell r="K687">
            <v>1120240.56</v>
          </cell>
          <cell r="L687">
            <v>1</v>
          </cell>
          <cell r="M687">
            <v>1120240.56</v>
          </cell>
          <cell r="N687">
            <v>1120240.56</v>
          </cell>
          <cell r="O687">
            <v>0</v>
          </cell>
          <cell r="P687">
            <v>0</v>
          </cell>
          <cell r="Q687">
            <v>0</v>
          </cell>
          <cell r="R687">
            <v>0</v>
          </cell>
          <cell r="V687">
            <v>39462</v>
          </cell>
        </row>
        <row r="688">
          <cell r="B688" t="str">
            <v>599-0326</v>
          </cell>
          <cell r="C688" t="str">
            <v/>
          </cell>
          <cell r="D688">
            <v>39449</v>
          </cell>
          <cell r="E688" t="str">
            <v>M010-3</v>
          </cell>
          <cell r="F688" t="str">
            <v>Pieter M. Duys</v>
          </cell>
          <cell r="G688" t="str">
            <v>Duys Component Manufacturers (Pty) Ltd</v>
          </cell>
          <cell r="H688" t="str">
            <v>Design, Manufature, Supply &amp; delivery DDU Nakambala site of T2 Mill intercarrier from No.1 Mill to No 2 Mill</v>
          </cell>
          <cell r="I688" t="str">
            <v>ZAR 916,390.00</v>
          </cell>
          <cell r="J688" t="str">
            <v>ZAR</v>
          </cell>
          <cell r="K688">
            <v>916390</v>
          </cell>
          <cell r="L688">
            <v>1</v>
          </cell>
          <cell r="M688">
            <v>916390</v>
          </cell>
          <cell r="N688">
            <v>916390</v>
          </cell>
          <cell r="O688">
            <v>0</v>
          </cell>
          <cell r="P688">
            <v>0</v>
          </cell>
          <cell r="Q688">
            <v>0</v>
          </cell>
          <cell r="R688">
            <v>0</v>
          </cell>
          <cell r="V688">
            <v>39506</v>
          </cell>
        </row>
        <row r="689">
          <cell r="B689" t="str">
            <v>599-0327</v>
          </cell>
          <cell r="C689" t="str">
            <v/>
          </cell>
          <cell r="D689">
            <v>39449</v>
          </cell>
          <cell r="E689" t="str">
            <v>M031</v>
          </cell>
          <cell r="F689" t="str">
            <v>Steven van Rooyen</v>
          </cell>
          <cell r="G689" t="str">
            <v>Blastech</v>
          </cell>
          <cell r="H689" t="str">
            <v>30 tons B125 Platinum slag expendable blast grit</v>
          </cell>
          <cell r="I689" t="str">
            <v>ZMK 106,675.00</v>
          </cell>
          <cell r="J689" t="str">
            <v>ZMK</v>
          </cell>
          <cell r="K689">
            <v>106675</v>
          </cell>
          <cell r="L689">
            <v>1.6750418760469012E-3</v>
          </cell>
          <cell r="M689">
            <v>178.68509212730319</v>
          </cell>
          <cell r="N689">
            <v>0</v>
          </cell>
          <cell r="O689">
            <v>0</v>
          </cell>
          <cell r="P689">
            <v>0</v>
          </cell>
          <cell r="Q689">
            <v>0</v>
          </cell>
          <cell r="R689">
            <v>106675</v>
          </cell>
          <cell r="V689">
            <v>39468</v>
          </cell>
        </row>
        <row r="690">
          <cell r="B690" t="str">
            <v>599-0328</v>
          </cell>
          <cell r="D690">
            <v>39449</v>
          </cell>
          <cell r="E690" t="str">
            <v>M036-2</v>
          </cell>
          <cell r="F690" t="str">
            <v>Niraj Ramlagan</v>
          </cell>
          <cell r="G690" t="str">
            <v>FCM Engineering (Pty) Ltd</v>
          </cell>
          <cell r="H690" t="str">
            <v>CVP Seal Tank</v>
          </cell>
          <cell r="I690" t="str">
            <v>ZAR 42,303.00</v>
          </cell>
          <cell r="J690" t="str">
            <v>ZAR</v>
          </cell>
          <cell r="K690">
            <v>42303</v>
          </cell>
          <cell r="L690">
            <v>1</v>
          </cell>
          <cell r="M690">
            <v>42303</v>
          </cell>
          <cell r="N690">
            <v>42303</v>
          </cell>
          <cell r="O690">
            <v>0</v>
          </cell>
          <cell r="P690">
            <v>0</v>
          </cell>
          <cell r="Q690">
            <v>0</v>
          </cell>
          <cell r="R690">
            <v>0</v>
          </cell>
          <cell r="V690">
            <v>39496</v>
          </cell>
        </row>
        <row r="691">
          <cell r="B691" t="str">
            <v>599-0329</v>
          </cell>
          <cell r="C691" t="str">
            <v/>
          </cell>
          <cell r="D691">
            <v>39450</v>
          </cell>
          <cell r="E691" t="str">
            <v>M010-1</v>
          </cell>
          <cell r="F691" t="str">
            <v>Niraj Ramlagan</v>
          </cell>
          <cell r="G691" t="str">
            <v>FCM Engineering (Pty) Ltd</v>
          </cell>
          <cell r="H691" t="str">
            <v>Mill Motor Bedplate</v>
          </cell>
          <cell r="I691" t="str">
            <v>ZAR 18,978.00</v>
          </cell>
          <cell r="J691" t="str">
            <v>ZAR</v>
          </cell>
          <cell r="K691">
            <v>18978</v>
          </cell>
          <cell r="L691">
            <v>1</v>
          </cell>
          <cell r="M691">
            <v>18978</v>
          </cell>
          <cell r="N691">
            <v>18978</v>
          </cell>
          <cell r="O691">
            <v>0</v>
          </cell>
          <cell r="P691">
            <v>0</v>
          </cell>
          <cell r="Q691">
            <v>0</v>
          </cell>
          <cell r="R691">
            <v>0</v>
          </cell>
          <cell r="V691">
            <v>39487</v>
          </cell>
        </row>
        <row r="692">
          <cell r="B692" t="str">
            <v>599-0330</v>
          </cell>
          <cell r="D692">
            <v>39450</v>
          </cell>
          <cell r="E692" t="str">
            <v>M031</v>
          </cell>
          <cell r="G692" t="str">
            <v>East African Supply</v>
          </cell>
          <cell r="H692" t="str">
            <v>Metal Plates as per BOM quoted on EASP069530</v>
          </cell>
          <cell r="I692" t="str">
            <v>ZAR 25,131.80</v>
          </cell>
          <cell r="J692" t="str">
            <v>ZAR</v>
          </cell>
          <cell r="K692">
            <v>25131.8</v>
          </cell>
          <cell r="L692">
            <v>1</v>
          </cell>
          <cell r="M692">
            <v>25131.8</v>
          </cell>
          <cell r="N692">
            <v>25131.8</v>
          </cell>
          <cell r="O692">
            <v>0</v>
          </cell>
          <cell r="P692">
            <v>0</v>
          </cell>
          <cell r="Q692">
            <v>0</v>
          </cell>
          <cell r="R692">
            <v>0</v>
          </cell>
          <cell r="V692">
            <v>39519</v>
          </cell>
        </row>
        <row r="693">
          <cell r="B693" t="str">
            <v>599-0331</v>
          </cell>
          <cell r="D693">
            <v>39450</v>
          </cell>
          <cell r="E693" t="str">
            <v>P005</v>
          </cell>
          <cell r="G693" t="str">
            <v>East African Supply</v>
          </cell>
          <cell r="H693" t="str">
            <v>Various Linen</v>
          </cell>
          <cell r="I693" t="str">
            <v>ZAR 21,183.75</v>
          </cell>
          <cell r="J693" t="str">
            <v>ZAR</v>
          </cell>
          <cell r="K693">
            <v>21183.75</v>
          </cell>
          <cell r="L693">
            <v>1</v>
          </cell>
          <cell r="M693">
            <v>21183.75</v>
          </cell>
          <cell r="N693">
            <v>21183.75</v>
          </cell>
          <cell r="O693">
            <v>0</v>
          </cell>
          <cell r="P693">
            <v>0</v>
          </cell>
          <cell r="Q693">
            <v>0</v>
          </cell>
          <cell r="R693">
            <v>0</v>
          </cell>
          <cell r="V693">
            <v>39519</v>
          </cell>
        </row>
        <row r="694">
          <cell r="B694" t="str">
            <v>599-0332</v>
          </cell>
          <cell r="D694">
            <v>39455</v>
          </cell>
          <cell r="E694" t="str">
            <v>M031</v>
          </cell>
          <cell r="F694" t="str">
            <v>Mohamed Bhagoo</v>
          </cell>
          <cell r="G694" t="str">
            <v>BHAGOOS SUPERMARKET</v>
          </cell>
          <cell r="H694" t="str">
            <v>400 x Oxygen F Gas including cylinders , 200 acetylene gas including cylinders + deposit on bottles</v>
          </cell>
          <cell r="I694" t="str">
            <v>ZMK 190,819,000</v>
          </cell>
          <cell r="J694" t="str">
            <v>ZMK</v>
          </cell>
          <cell r="K694">
            <v>190819000</v>
          </cell>
          <cell r="L694">
            <v>1.6750418760469012E-3</v>
          </cell>
          <cell r="M694">
            <v>319629.81574539363</v>
          </cell>
          <cell r="N694">
            <v>0</v>
          </cell>
          <cell r="O694">
            <v>0</v>
          </cell>
          <cell r="P694">
            <v>0</v>
          </cell>
          <cell r="Q694">
            <v>0</v>
          </cell>
          <cell r="R694">
            <v>190819000</v>
          </cell>
          <cell r="S694" t="str">
            <v>Gas Recovery</v>
          </cell>
        </row>
        <row r="695">
          <cell r="B695" t="str">
            <v>599-0332</v>
          </cell>
          <cell r="D695">
            <v>39455</v>
          </cell>
          <cell r="E695" t="str">
            <v>M031</v>
          </cell>
          <cell r="F695" t="str">
            <v>Mohamed Bhagoo</v>
          </cell>
          <cell r="G695" t="str">
            <v>BHAGOOS SUPERMARKET</v>
          </cell>
          <cell r="H695" t="str">
            <v>Deposit on Gas Cylinders</v>
          </cell>
          <cell r="I695" t="str">
            <v>ZMK 160,992,000</v>
          </cell>
          <cell r="J695" t="str">
            <v>ZMK</v>
          </cell>
          <cell r="K695">
            <v>160992000</v>
          </cell>
          <cell r="L695">
            <v>1.6750418760469012E-3</v>
          </cell>
          <cell r="M695">
            <v>269668.34170854272</v>
          </cell>
          <cell r="N695">
            <v>0</v>
          </cell>
          <cell r="O695">
            <v>0</v>
          </cell>
          <cell r="P695">
            <v>0</v>
          </cell>
          <cell r="Q695">
            <v>0</v>
          </cell>
          <cell r="R695">
            <v>160992000</v>
          </cell>
          <cell r="S695" t="str">
            <v>Gas Recovery</v>
          </cell>
        </row>
        <row r="696">
          <cell r="B696" t="str">
            <v>599-0333</v>
          </cell>
          <cell r="D696">
            <v>39455</v>
          </cell>
          <cell r="E696" t="str">
            <v>P005</v>
          </cell>
          <cell r="G696" t="str">
            <v>Maxtronics System and supplies</v>
          </cell>
          <cell r="H696" t="str">
            <v>4x4 Toyota Surf Motor Vehicles</v>
          </cell>
          <cell r="I696" t="str">
            <v>ZMK 12,400,000.00</v>
          </cell>
          <cell r="J696" t="str">
            <v>ZMK</v>
          </cell>
          <cell r="K696">
            <v>12400000</v>
          </cell>
          <cell r="L696">
            <v>1.6750418760469012E-3</v>
          </cell>
          <cell r="M696">
            <v>20770.519262981576</v>
          </cell>
          <cell r="N696">
            <v>0</v>
          </cell>
          <cell r="O696">
            <v>0</v>
          </cell>
          <cell r="P696">
            <v>0</v>
          </cell>
          <cell r="Q696">
            <v>0</v>
          </cell>
          <cell r="R696">
            <v>12400000</v>
          </cell>
          <cell r="V696">
            <v>39478</v>
          </cell>
        </row>
        <row r="697">
          <cell r="B697" t="str">
            <v>599-0334</v>
          </cell>
          <cell r="D697">
            <v>39455</v>
          </cell>
          <cell r="E697" t="str">
            <v>P005</v>
          </cell>
          <cell r="G697" t="str">
            <v>Maxtronics System and supplies</v>
          </cell>
          <cell r="H697" t="str">
            <v>Vehicle Service</v>
          </cell>
          <cell r="I697" t="str">
            <v>ZMK 2,730,000.00</v>
          </cell>
          <cell r="J697" t="str">
            <v>ZMK</v>
          </cell>
          <cell r="K697">
            <v>2730000</v>
          </cell>
          <cell r="L697">
            <v>1.6750418760469012E-3</v>
          </cell>
          <cell r="M697">
            <v>4572.86432160804</v>
          </cell>
          <cell r="N697">
            <v>0</v>
          </cell>
          <cell r="O697">
            <v>0</v>
          </cell>
          <cell r="P697">
            <v>0</v>
          </cell>
          <cell r="Q697">
            <v>0</v>
          </cell>
          <cell r="R697">
            <v>2730000</v>
          </cell>
          <cell r="V697">
            <v>39458</v>
          </cell>
        </row>
        <row r="698">
          <cell r="B698" t="str">
            <v>599-0335</v>
          </cell>
          <cell r="D698">
            <v>39455</v>
          </cell>
          <cell r="E698" t="str">
            <v>P005</v>
          </cell>
          <cell r="F698" t="str">
            <v>Sales</v>
          </cell>
          <cell r="G698" t="str">
            <v>East African Supply</v>
          </cell>
          <cell r="H698" t="str">
            <v>Second hand mitsubishi engine</v>
          </cell>
          <cell r="I698" t="str">
            <v>ZAR 16,118.42</v>
          </cell>
          <cell r="J698" t="str">
            <v>ZAR</v>
          </cell>
          <cell r="K698">
            <v>16118.42</v>
          </cell>
          <cell r="L698">
            <v>1</v>
          </cell>
          <cell r="M698">
            <v>16118.42</v>
          </cell>
          <cell r="N698">
            <v>16118.42</v>
          </cell>
          <cell r="O698">
            <v>0</v>
          </cell>
          <cell r="P698">
            <v>0</v>
          </cell>
          <cell r="Q698">
            <v>0</v>
          </cell>
          <cell r="R698">
            <v>0</v>
          </cell>
          <cell r="V698">
            <v>39525</v>
          </cell>
        </row>
        <row r="699">
          <cell r="B699" t="str">
            <v>599-0336</v>
          </cell>
          <cell r="D699">
            <v>39457</v>
          </cell>
          <cell r="E699" t="str">
            <v>P005</v>
          </cell>
          <cell r="F699" t="str">
            <v>Angie</v>
          </cell>
          <cell r="G699" t="str">
            <v>East African Supply</v>
          </cell>
          <cell r="H699" t="str">
            <v>Alterations to extraction canopy for kaleya camp</v>
          </cell>
          <cell r="I699" t="str">
            <v>ZAR 19543.65</v>
          </cell>
          <cell r="J699" t="str">
            <v>ZAR</v>
          </cell>
          <cell r="K699">
            <v>19543.650000000001</v>
          </cell>
          <cell r="L699">
            <v>1</v>
          </cell>
          <cell r="M699">
            <v>19543.650000000001</v>
          </cell>
          <cell r="N699">
            <v>19543.650000000001</v>
          </cell>
          <cell r="O699">
            <v>0</v>
          </cell>
          <cell r="P699">
            <v>0</v>
          </cell>
          <cell r="Q699">
            <v>0</v>
          </cell>
          <cell r="R699">
            <v>0</v>
          </cell>
          <cell r="V699">
            <v>39470</v>
          </cell>
        </row>
        <row r="700">
          <cell r="B700" t="str">
            <v>599-0337</v>
          </cell>
          <cell r="D700" t="e">
            <v>#N/A</v>
          </cell>
          <cell r="E700" t="str">
            <v>P005</v>
          </cell>
          <cell r="G700" t="str">
            <v>Zambia Bata Shoes</v>
          </cell>
          <cell r="H700" t="str">
            <v>Safety Shoes</v>
          </cell>
          <cell r="I700" t="str">
            <v>ZMK 839,400</v>
          </cell>
          <cell r="J700" t="str">
            <v>ZMK</v>
          </cell>
          <cell r="K700">
            <v>839400</v>
          </cell>
          <cell r="L700">
            <v>1.6750418760469012E-3</v>
          </cell>
          <cell r="M700">
            <v>1406.0301507537688</v>
          </cell>
          <cell r="N700">
            <v>0</v>
          </cell>
          <cell r="O700">
            <v>0</v>
          </cell>
          <cell r="P700">
            <v>0</v>
          </cell>
          <cell r="Q700">
            <v>0</v>
          </cell>
          <cell r="R700">
            <v>839400</v>
          </cell>
        </row>
        <row r="701">
          <cell r="B701" t="str">
            <v>599-0338</v>
          </cell>
          <cell r="D701" t="e">
            <v>#N/A</v>
          </cell>
          <cell r="E701" t="str">
            <v>P005</v>
          </cell>
          <cell r="F701" t="str">
            <v>CLOSED</v>
          </cell>
          <cell r="G701" t="str">
            <v>Bantum Office Machines Ltd</v>
          </cell>
          <cell r="H701" t="str">
            <v>Toner 1805 for photocopier</v>
          </cell>
          <cell r="I701" t="str">
            <v>ZMK 1,300,000.00</v>
          </cell>
          <cell r="J701" t="str">
            <v>ZMK</v>
          </cell>
          <cell r="K701">
            <v>1300000</v>
          </cell>
          <cell r="L701">
            <v>1.6750418760469012E-3</v>
          </cell>
          <cell r="M701">
            <v>2177.5544388609715</v>
          </cell>
          <cell r="N701">
            <v>0</v>
          </cell>
          <cell r="O701">
            <v>0</v>
          </cell>
          <cell r="P701">
            <v>0</v>
          </cell>
          <cell r="Q701">
            <v>0</v>
          </cell>
          <cell r="R701">
            <v>1300000</v>
          </cell>
        </row>
        <row r="702">
          <cell r="B702" t="str">
            <v>599-0339</v>
          </cell>
          <cell r="D702" t="e">
            <v>#N/A</v>
          </cell>
          <cell r="E702" t="str">
            <v>P005</v>
          </cell>
          <cell r="G702" t="str">
            <v>C I C 4 Seasons Business Ltd</v>
          </cell>
          <cell r="H702" t="str">
            <v>Antenna</v>
          </cell>
          <cell r="I702" t="str">
            <v>ZMK 12,475,240</v>
          </cell>
          <cell r="J702" t="str">
            <v>ZMK</v>
          </cell>
          <cell r="K702">
            <v>12475240</v>
          </cell>
          <cell r="L702">
            <v>1.6750418760469012E-3</v>
          </cell>
          <cell r="M702">
            <v>20896.549413735345</v>
          </cell>
          <cell r="N702">
            <v>0</v>
          </cell>
          <cell r="O702">
            <v>0</v>
          </cell>
          <cell r="P702">
            <v>0</v>
          </cell>
          <cell r="Q702">
            <v>0</v>
          </cell>
          <cell r="R702">
            <v>12475240</v>
          </cell>
        </row>
        <row r="703">
          <cell r="B703" t="str">
            <v>599-0340</v>
          </cell>
          <cell r="D703" t="e">
            <v>#N/A</v>
          </cell>
          <cell r="E703" t="str">
            <v>P005</v>
          </cell>
          <cell r="G703" t="str">
            <v>C I C 4 Seasons Business Ltd</v>
          </cell>
          <cell r="H703" t="str">
            <v>Programming of portable radios</v>
          </cell>
          <cell r="I703" t="str">
            <v>ZMK 2,712,000</v>
          </cell>
          <cell r="J703" t="str">
            <v>ZMK</v>
          </cell>
          <cell r="K703">
            <v>2712000</v>
          </cell>
          <cell r="L703">
            <v>1.6750418760469012E-3</v>
          </cell>
          <cell r="M703">
            <v>4542.713567839196</v>
          </cell>
          <cell r="N703">
            <v>0</v>
          </cell>
          <cell r="O703">
            <v>0</v>
          </cell>
          <cell r="P703">
            <v>0</v>
          </cell>
          <cell r="Q703">
            <v>0</v>
          </cell>
          <cell r="R703">
            <v>2712000</v>
          </cell>
        </row>
        <row r="704">
          <cell r="B704" t="str">
            <v>599-0341</v>
          </cell>
          <cell r="D704" t="e">
            <v>#N/A</v>
          </cell>
          <cell r="E704" t="str">
            <v>W106</v>
          </cell>
          <cell r="G704" t="str">
            <v>PD Engineering Services</v>
          </cell>
          <cell r="H704" t="str">
            <v>Bulk Conveyors for C Shed</v>
          </cell>
          <cell r="I704" t="str">
            <v>ZAR 5,297,200</v>
          </cell>
          <cell r="J704" t="str">
            <v>ZAR</v>
          </cell>
          <cell r="K704">
            <v>5297200</v>
          </cell>
          <cell r="L704">
            <v>1</v>
          </cell>
          <cell r="M704">
            <v>5297200</v>
          </cell>
          <cell r="N704">
            <v>5297200</v>
          </cell>
          <cell r="O704">
            <v>0</v>
          </cell>
          <cell r="P704">
            <v>0</v>
          </cell>
          <cell r="Q704">
            <v>0</v>
          </cell>
          <cell r="R704">
            <v>0</v>
          </cell>
        </row>
        <row r="705">
          <cell r="B705" t="str">
            <v>599-0342</v>
          </cell>
          <cell r="D705">
            <v>39457</v>
          </cell>
          <cell r="E705" t="str">
            <v>P005</v>
          </cell>
          <cell r="F705" t="str">
            <v>Mohamed</v>
          </cell>
          <cell r="G705" t="str">
            <v>BHAGOOS SUPERMARKET</v>
          </cell>
          <cell r="H705" t="str">
            <v>PPE</v>
          </cell>
          <cell r="I705" t="str">
            <v>ZMK 4,798,821.00</v>
          </cell>
          <cell r="J705" t="str">
            <v>ZMK</v>
          </cell>
          <cell r="K705">
            <v>4798821</v>
          </cell>
          <cell r="L705">
            <v>1.6750418760469012E-3</v>
          </cell>
          <cell r="M705">
            <v>8038.2261306532664</v>
          </cell>
          <cell r="N705">
            <v>0</v>
          </cell>
          <cell r="O705">
            <v>0</v>
          </cell>
          <cell r="P705">
            <v>0</v>
          </cell>
          <cell r="Q705">
            <v>0</v>
          </cell>
          <cell r="R705">
            <v>4798821</v>
          </cell>
          <cell r="S705" t="str">
            <v>PPE</v>
          </cell>
          <cell r="V705">
            <v>39469</v>
          </cell>
        </row>
        <row r="706">
          <cell r="B706" t="str">
            <v>599-0343</v>
          </cell>
          <cell r="D706">
            <v>39457</v>
          </cell>
          <cell r="E706" t="str">
            <v>P005</v>
          </cell>
          <cell r="G706" t="str">
            <v>Toyota Zambia Ltd</v>
          </cell>
          <cell r="H706" t="str">
            <v>Toyota Landcruiser Prado ABK 9107</v>
          </cell>
          <cell r="I706" t="str">
            <v>ZMK 153,224,766.00</v>
          </cell>
          <cell r="J706" t="str">
            <v>ZMK</v>
          </cell>
          <cell r="K706">
            <v>153224766</v>
          </cell>
          <cell r="L706">
            <v>1.6750418760469012E-3</v>
          </cell>
          <cell r="M706">
            <v>256657.89949748744</v>
          </cell>
          <cell r="N706">
            <v>0</v>
          </cell>
          <cell r="O706">
            <v>0</v>
          </cell>
          <cell r="P706">
            <v>0</v>
          </cell>
          <cell r="Q706">
            <v>0</v>
          </cell>
          <cell r="R706">
            <v>153224766</v>
          </cell>
          <cell r="V706">
            <v>39467</v>
          </cell>
        </row>
        <row r="707">
          <cell r="B707" t="str">
            <v>599-0344</v>
          </cell>
          <cell r="D707">
            <v>39458</v>
          </cell>
          <cell r="E707" t="str">
            <v>M031</v>
          </cell>
          <cell r="G707" t="str">
            <v>East African Supply</v>
          </cell>
          <cell r="H707" t="str">
            <v>Evaporator platforms for 2008 as per EASPO68952_3</v>
          </cell>
          <cell r="I707" t="str">
            <v>ZAR 481184.70</v>
          </cell>
          <cell r="J707" t="str">
            <v>ZAR</v>
          </cell>
          <cell r="K707">
            <v>481184.7</v>
          </cell>
          <cell r="L707">
            <v>1</v>
          </cell>
          <cell r="M707">
            <v>481184.7</v>
          </cell>
          <cell r="N707">
            <v>481184.7</v>
          </cell>
          <cell r="O707">
            <v>0</v>
          </cell>
          <cell r="P707">
            <v>0</v>
          </cell>
          <cell r="Q707">
            <v>0</v>
          </cell>
          <cell r="R707">
            <v>0</v>
          </cell>
          <cell r="V707">
            <v>39525</v>
          </cell>
        </row>
        <row r="708">
          <cell r="B708" t="str">
            <v>599-0345</v>
          </cell>
          <cell r="D708">
            <v>39459</v>
          </cell>
          <cell r="E708" t="str">
            <v>M056</v>
          </cell>
          <cell r="G708" t="str">
            <v>East African Supply</v>
          </cell>
          <cell r="H708" t="str">
            <v>Various pipes for expansion project (reprocurement of PO 599-161)</v>
          </cell>
          <cell r="I708" t="str">
            <v>ZAR 3,375,664.00</v>
          </cell>
          <cell r="J708" t="str">
            <v>ZAR</v>
          </cell>
          <cell r="K708">
            <v>3375664</v>
          </cell>
          <cell r="L708">
            <v>1</v>
          </cell>
          <cell r="M708">
            <v>3375664</v>
          </cell>
          <cell r="N708">
            <v>3375664</v>
          </cell>
          <cell r="O708">
            <v>0</v>
          </cell>
          <cell r="P708">
            <v>0</v>
          </cell>
          <cell r="Q708">
            <v>0</v>
          </cell>
          <cell r="R708">
            <v>0</v>
          </cell>
          <cell r="V708">
            <v>39526</v>
          </cell>
        </row>
        <row r="709">
          <cell r="B709" t="str">
            <v>599-0346</v>
          </cell>
          <cell r="D709">
            <v>39459</v>
          </cell>
          <cell r="E709" t="str">
            <v>P005</v>
          </cell>
          <cell r="G709" t="str">
            <v>Gemistar Travel &amp; Tours</v>
          </cell>
          <cell r="H709" t="str">
            <v>Air ticket for Graham Priest Jones LUN-JNB-DUR-JNB-LUN and travel tax</v>
          </cell>
          <cell r="I709" t="str">
            <v>ZMK 3,913,525.00</v>
          </cell>
          <cell r="J709" t="str">
            <v>ZMK</v>
          </cell>
          <cell r="K709">
            <v>3913525</v>
          </cell>
          <cell r="L709">
            <v>1.6750418760469012E-3</v>
          </cell>
          <cell r="M709">
            <v>6555.3182579564491</v>
          </cell>
          <cell r="N709">
            <v>0</v>
          </cell>
          <cell r="O709">
            <v>0</v>
          </cell>
          <cell r="P709">
            <v>0</v>
          </cell>
          <cell r="Q709">
            <v>0</v>
          </cell>
          <cell r="R709">
            <v>3913525</v>
          </cell>
          <cell r="V709">
            <v>39812</v>
          </cell>
        </row>
        <row r="710">
          <cell r="B710" t="str">
            <v>599-0347</v>
          </cell>
          <cell r="D710">
            <v>39459</v>
          </cell>
          <cell r="E710" t="str">
            <v>P005</v>
          </cell>
          <cell r="G710" t="str">
            <v>Heku Construction Ltd</v>
          </cell>
          <cell r="H710" t="str">
            <v>Manufacture of a single and double step</v>
          </cell>
          <cell r="I710" t="str">
            <v>ZMK 75,935,828.92</v>
          </cell>
          <cell r="J710" t="str">
            <v>ZMK</v>
          </cell>
          <cell r="K710">
            <v>75935828.920000002</v>
          </cell>
          <cell r="L710">
            <v>1.6750418760469012E-3</v>
          </cell>
          <cell r="M710">
            <v>127195.69333333334</v>
          </cell>
          <cell r="N710">
            <v>0</v>
          </cell>
          <cell r="O710">
            <v>0</v>
          </cell>
          <cell r="P710">
            <v>0</v>
          </cell>
          <cell r="Q710">
            <v>0</v>
          </cell>
          <cell r="R710">
            <v>75935828.920000002</v>
          </cell>
          <cell r="V710">
            <v>39812</v>
          </cell>
        </row>
        <row r="711">
          <cell r="B711" t="str">
            <v>599-0348</v>
          </cell>
          <cell r="D711" t="e">
            <v>#N/A</v>
          </cell>
          <cell r="E711" t="str">
            <v>P005</v>
          </cell>
          <cell r="F711" t="str">
            <v>CLOSED</v>
          </cell>
          <cell r="G711" t="str">
            <v>Gemistar Travel &amp; Tours</v>
          </cell>
          <cell r="H711" t="str">
            <v>Air Tickets</v>
          </cell>
          <cell r="I711">
            <v>0</v>
          </cell>
          <cell r="J711" t="str">
            <v>0</v>
          </cell>
          <cell r="K711" t="e">
            <v>#VALUE!</v>
          </cell>
          <cell r="L711" t="e">
            <v>#N/A</v>
          </cell>
          <cell r="M711" t="e">
            <v>#N/A</v>
          </cell>
          <cell r="N711">
            <v>0</v>
          </cell>
          <cell r="O711">
            <v>0</v>
          </cell>
          <cell r="P711">
            <v>0</v>
          </cell>
          <cell r="Q711">
            <v>0</v>
          </cell>
          <cell r="R711">
            <v>0</v>
          </cell>
          <cell r="U711" t="str">
            <v>CLOSED</v>
          </cell>
          <cell r="V711" t="str">
            <v>CLOSED</v>
          </cell>
        </row>
        <row r="712">
          <cell r="B712" t="str">
            <v>599-0349</v>
          </cell>
          <cell r="D712" t="e">
            <v>#N/A</v>
          </cell>
          <cell r="E712" t="str">
            <v>P005</v>
          </cell>
          <cell r="F712" t="str">
            <v>CLOSED</v>
          </cell>
          <cell r="G712" t="str">
            <v>Gemistar Travel &amp; Tours</v>
          </cell>
          <cell r="H712" t="str">
            <v>Air Tickets</v>
          </cell>
          <cell r="I712">
            <v>0</v>
          </cell>
          <cell r="J712" t="str">
            <v>0</v>
          </cell>
          <cell r="K712" t="e">
            <v>#VALUE!</v>
          </cell>
          <cell r="L712" t="e">
            <v>#N/A</v>
          </cell>
          <cell r="M712" t="e">
            <v>#N/A</v>
          </cell>
          <cell r="N712">
            <v>0</v>
          </cell>
          <cell r="O712">
            <v>0</v>
          </cell>
          <cell r="P712">
            <v>0</v>
          </cell>
          <cell r="Q712">
            <v>0</v>
          </cell>
          <cell r="R712">
            <v>0</v>
          </cell>
          <cell r="U712" t="str">
            <v>CLOSED</v>
          </cell>
          <cell r="V712" t="str">
            <v>CLOSED</v>
          </cell>
        </row>
        <row r="713">
          <cell r="B713" t="str">
            <v>599-0350</v>
          </cell>
          <cell r="D713">
            <v>39459</v>
          </cell>
          <cell r="E713" t="str">
            <v>P005</v>
          </cell>
          <cell r="G713" t="str">
            <v>Kagiso Khulani Supervision Zambia Ltd</v>
          </cell>
          <cell r="H713" t="str">
            <v>Accomodation and meals at Kaleya Hills Camp</v>
          </cell>
          <cell r="I713" t="str">
            <v>ZMK 247,614,775.00</v>
          </cell>
          <cell r="J713" t="str">
            <v>ZMK</v>
          </cell>
          <cell r="K713">
            <v>247614775</v>
          </cell>
          <cell r="L713">
            <v>1.6750418760469012E-3</v>
          </cell>
          <cell r="M713">
            <v>414765.11725293135</v>
          </cell>
          <cell r="N713">
            <v>0</v>
          </cell>
          <cell r="O713">
            <v>0</v>
          </cell>
          <cell r="P713">
            <v>0</v>
          </cell>
          <cell r="Q713">
            <v>0</v>
          </cell>
          <cell r="R713">
            <v>247614775</v>
          </cell>
          <cell r="V713">
            <v>39472</v>
          </cell>
        </row>
        <row r="714">
          <cell r="B714" t="str">
            <v>599-0351</v>
          </cell>
          <cell r="D714">
            <v>39460</v>
          </cell>
          <cell r="E714" t="str">
            <v>P005</v>
          </cell>
          <cell r="G714" t="str">
            <v>Toyota Zambia Ltd</v>
          </cell>
          <cell r="H714" t="str">
            <v>Vehicle Service</v>
          </cell>
          <cell r="I714" t="str">
            <v>ZMK 1,690,658.00</v>
          </cell>
          <cell r="J714" t="str">
            <v>ZMK</v>
          </cell>
          <cell r="K714">
            <v>1690658</v>
          </cell>
          <cell r="L714">
            <v>1.6750418760469012E-3</v>
          </cell>
          <cell r="M714">
            <v>2831.9229480737017</v>
          </cell>
          <cell r="N714">
            <v>0</v>
          </cell>
          <cell r="O714">
            <v>0</v>
          </cell>
          <cell r="P714">
            <v>0</v>
          </cell>
          <cell r="Q714">
            <v>0</v>
          </cell>
          <cell r="R714">
            <v>1690658</v>
          </cell>
          <cell r="V714">
            <v>39478</v>
          </cell>
        </row>
        <row r="715">
          <cell r="B715" t="str">
            <v>599-0352</v>
          </cell>
          <cell r="D715" t="e">
            <v>#N/A</v>
          </cell>
          <cell r="E715" t="str">
            <v>P005</v>
          </cell>
          <cell r="F715" t="str">
            <v>CLOSED</v>
          </cell>
          <cell r="G715" t="str">
            <v>Powertech Electrical</v>
          </cell>
          <cell r="H715" t="str">
            <v>Electricty supply to RGF laydown Area</v>
          </cell>
          <cell r="I715" t="str">
            <v>ZMK 940,000.00</v>
          </cell>
          <cell r="J715" t="str">
            <v>ZMK</v>
          </cell>
          <cell r="K715">
            <v>940000</v>
          </cell>
          <cell r="L715">
            <v>1.6750418760469012E-3</v>
          </cell>
          <cell r="M715">
            <v>1574.5393634840871</v>
          </cell>
          <cell r="N715">
            <v>0</v>
          </cell>
          <cell r="O715">
            <v>0</v>
          </cell>
          <cell r="P715">
            <v>0</v>
          </cell>
          <cell r="Q715">
            <v>0</v>
          </cell>
          <cell r="R715">
            <v>940000</v>
          </cell>
          <cell r="U715" t="str">
            <v>CLOSED</v>
          </cell>
          <cell r="V715" t="str">
            <v>CLOSED</v>
          </cell>
        </row>
        <row r="716">
          <cell r="B716" t="str">
            <v>599-0353</v>
          </cell>
          <cell r="D716" t="e">
            <v>#N/A</v>
          </cell>
          <cell r="E716" t="str">
            <v>P005</v>
          </cell>
          <cell r="F716" t="str">
            <v>CLOSED</v>
          </cell>
          <cell r="G716" t="str">
            <v>Situlu Electrical Company</v>
          </cell>
          <cell r="H716" t="str">
            <v>CLOSED</v>
          </cell>
          <cell r="I716" t="str">
            <v>ZMK 3,668,000</v>
          </cell>
          <cell r="J716" t="str">
            <v>ZMK</v>
          </cell>
          <cell r="K716">
            <v>3668000</v>
          </cell>
          <cell r="L716">
            <v>1.6750418760469012E-3</v>
          </cell>
          <cell r="M716">
            <v>6144.0536013400333</v>
          </cell>
          <cell r="N716">
            <v>0</v>
          </cell>
          <cell r="O716">
            <v>0</v>
          </cell>
          <cell r="P716">
            <v>0</v>
          </cell>
          <cell r="Q716">
            <v>0</v>
          </cell>
          <cell r="R716">
            <v>3668000</v>
          </cell>
          <cell r="U716" t="str">
            <v>CLOSED</v>
          </cell>
          <cell r="V716" t="str">
            <v>CLOSED</v>
          </cell>
        </row>
        <row r="717">
          <cell r="B717" t="str">
            <v>599-0354</v>
          </cell>
          <cell r="D717">
            <v>39460</v>
          </cell>
          <cell r="E717" t="str">
            <v>P005</v>
          </cell>
          <cell r="G717" t="str">
            <v>KadiGrafix Enterprise</v>
          </cell>
          <cell r="H717" t="str">
            <v>Rubber stamps for project</v>
          </cell>
          <cell r="I717" t="str">
            <v>ZMK 1,057,500.00</v>
          </cell>
          <cell r="J717" t="str">
            <v>ZMK</v>
          </cell>
          <cell r="K717">
            <v>1057500</v>
          </cell>
          <cell r="L717">
            <v>1.6750418760469012E-3</v>
          </cell>
          <cell r="M717">
            <v>1771.356783919598</v>
          </cell>
          <cell r="N717">
            <v>0</v>
          </cell>
          <cell r="O717">
            <v>0</v>
          </cell>
          <cell r="P717">
            <v>0</v>
          </cell>
          <cell r="Q717">
            <v>0</v>
          </cell>
          <cell r="R717">
            <v>1057500</v>
          </cell>
          <cell r="V717">
            <v>39467</v>
          </cell>
        </row>
        <row r="718">
          <cell r="B718" t="str">
            <v>599-0355</v>
          </cell>
          <cell r="D718">
            <v>39460</v>
          </cell>
          <cell r="E718" t="str">
            <v>P005</v>
          </cell>
          <cell r="G718" t="str">
            <v>C I C 4 Seasons Business Ltd</v>
          </cell>
          <cell r="H718" t="str">
            <v>Programming of portable radios</v>
          </cell>
          <cell r="I718" t="str">
            <v>ZMK 163,025,244.00</v>
          </cell>
          <cell r="J718" t="str">
            <v>ZMK</v>
          </cell>
          <cell r="K718">
            <v>163025244</v>
          </cell>
          <cell r="L718">
            <v>1.6750418760469012E-3</v>
          </cell>
          <cell r="M718">
            <v>273074.1105527638</v>
          </cell>
          <cell r="N718">
            <v>0</v>
          </cell>
          <cell r="O718">
            <v>0</v>
          </cell>
          <cell r="P718">
            <v>0</v>
          </cell>
          <cell r="Q718">
            <v>0</v>
          </cell>
          <cell r="R718">
            <v>163025244</v>
          </cell>
          <cell r="V718">
            <v>39477</v>
          </cell>
        </row>
        <row r="719">
          <cell r="B719" t="str">
            <v>599-0356</v>
          </cell>
          <cell r="D719">
            <v>39460</v>
          </cell>
          <cell r="E719" t="str">
            <v>P005</v>
          </cell>
          <cell r="G719" t="str">
            <v>Gemistar Travel &amp; Tours</v>
          </cell>
          <cell r="H719" t="str">
            <v>Air ticket for Rolf Siebert LUN-JNB-PBZ and travel tax</v>
          </cell>
          <cell r="I719" t="str">
            <v>ZMK 1,671,038.00</v>
          </cell>
          <cell r="J719" t="str">
            <v>ZMK</v>
          </cell>
          <cell r="K719">
            <v>1671038</v>
          </cell>
          <cell r="L719">
            <v>1.6750418760469012E-3</v>
          </cell>
          <cell r="M719">
            <v>2799.0586264656617</v>
          </cell>
          <cell r="N719">
            <v>0</v>
          </cell>
          <cell r="O719">
            <v>0</v>
          </cell>
          <cell r="P719">
            <v>0</v>
          </cell>
          <cell r="Q719">
            <v>0</v>
          </cell>
          <cell r="R719">
            <v>1671038</v>
          </cell>
          <cell r="V719">
            <v>39477</v>
          </cell>
        </row>
        <row r="720">
          <cell r="B720" t="str">
            <v>599-0357</v>
          </cell>
          <cell r="D720">
            <v>39460</v>
          </cell>
          <cell r="E720" t="str">
            <v>P005</v>
          </cell>
          <cell r="G720" t="str">
            <v>Maxtronics System and supplies</v>
          </cell>
          <cell r="H720" t="str">
            <v>Vehicle Service</v>
          </cell>
          <cell r="I720" t="str">
            <v>ZMK 4,270,850.00</v>
          </cell>
          <cell r="J720" t="str">
            <v>ZMK</v>
          </cell>
          <cell r="K720">
            <v>4270850</v>
          </cell>
          <cell r="L720">
            <v>1.6750418760469012E-3</v>
          </cell>
          <cell r="M720">
            <v>7153.8525963149077</v>
          </cell>
          <cell r="N720">
            <v>0</v>
          </cell>
          <cell r="O720">
            <v>0</v>
          </cell>
          <cell r="P720">
            <v>0</v>
          </cell>
          <cell r="Q720">
            <v>0</v>
          </cell>
          <cell r="R720">
            <v>4270850</v>
          </cell>
          <cell r="V720">
            <v>39478</v>
          </cell>
        </row>
        <row r="721">
          <cell r="B721" t="str">
            <v>599-0358</v>
          </cell>
          <cell r="D721">
            <v>39460</v>
          </cell>
          <cell r="E721" t="str">
            <v>M031</v>
          </cell>
          <cell r="G721" t="str">
            <v>East African Supply</v>
          </cell>
          <cell r="H721" t="str">
            <v>Materials for T1 cane carrier drive platform</v>
          </cell>
          <cell r="I721" t="str">
            <v>ZAR 116,467.30</v>
          </cell>
          <cell r="J721" t="str">
            <v>ZAR</v>
          </cell>
          <cell r="K721">
            <v>116467.3</v>
          </cell>
          <cell r="L721">
            <v>1</v>
          </cell>
          <cell r="M721">
            <v>116467.3</v>
          </cell>
          <cell r="N721">
            <v>116467.3</v>
          </cell>
          <cell r="O721">
            <v>0</v>
          </cell>
          <cell r="P721">
            <v>0</v>
          </cell>
          <cell r="Q721">
            <v>0</v>
          </cell>
          <cell r="R721">
            <v>0</v>
          </cell>
          <cell r="V721">
            <v>39525</v>
          </cell>
        </row>
        <row r="722">
          <cell r="B722" t="str">
            <v>599-0359</v>
          </cell>
          <cell r="D722">
            <v>39460</v>
          </cell>
          <cell r="E722" t="str">
            <v>M031</v>
          </cell>
          <cell r="G722" t="str">
            <v>East African Supply</v>
          </cell>
          <cell r="H722" t="str">
            <v>Caustic station platform and stairs</v>
          </cell>
          <cell r="I722" t="str">
            <v>ZAR 86,091.73</v>
          </cell>
          <cell r="J722" t="str">
            <v>ZAR</v>
          </cell>
          <cell r="K722">
            <v>86091.73</v>
          </cell>
          <cell r="L722">
            <v>1</v>
          </cell>
          <cell r="M722">
            <v>86091.73</v>
          </cell>
          <cell r="N722">
            <v>86091.73</v>
          </cell>
          <cell r="O722">
            <v>0</v>
          </cell>
          <cell r="P722">
            <v>0</v>
          </cell>
          <cell r="Q722">
            <v>0</v>
          </cell>
          <cell r="R722">
            <v>0</v>
          </cell>
          <cell r="V722">
            <v>39470</v>
          </cell>
        </row>
        <row r="723">
          <cell r="B723" t="str">
            <v>599-0360</v>
          </cell>
          <cell r="D723">
            <v>39460</v>
          </cell>
          <cell r="E723" t="str">
            <v>M031</v>
          </cell>
          <cell r="G723" t="str">
            <v>East African Supply</v>
          </cell>
          <cell r="H723" t="str">
            <v>Sugar conveyor</v>
          </cell>
          <cell r="I723" t="str">
            <v>ZAR 25,029.74</v>
          </cell>
          <cell r="J723" t="str">
            <v>ZAR</v>
          </cell>
          <cell r="K723">
            <v>25029.74</v>
          </cell>
          <cell r="L723">
            <v>1</v>
          </cell>
          <cell r="M723">
            <v>25029.74</v>
          </cell>
          <cell r="N723">
            <v>25029.74</v>
          </cell>
          <cell r="O723">
            <v>0</v>
          </cell>
          <cell r="P723">
            <v>0</v>
          </cell>
          <cell r="Q723">
            <v>0</v>
          </cell>
          <cell r="R723">
            <v>0</v>
          </cell>
          <cell r="V723">
            <v>39470</v>
          </cell>
        </row>
        <row r="724">
          <cell r="B724" t="str">
            <v>599-0361</v>
          </cell>
          <cell r="D724">
            <v>39460</v>
          </cell>
          <cell r="E724" t="str">
            <v>M031</v>
          </cell>
          <cell r="G724" t="str">
            <v>East African Supply</v>
          </cell>
          <cell r="H724" t="str">
            <v>T2 Shredder discharge conveyor platform materials</v>
          </cell>
          <cell r="I724" t="str">
            <v>ZAR 150,330.60</v>
          </cell>
          <cell r="J724" t="str">
            <v>ZAR</v>
          </cell>
          <cell r="K724">
            <v>150330.6</v>
          </cell>
          <cell r="L724">
            <v>1</v>
          </cell>
          <cell r="M724">
            <v>150330.6</v>
          </cell>
          <cell r="N724">
            <v>150330.6</v>
          </cell>
          <cell r="O724">
            <v>0</v>
          </cell>
          <cell r="P724">
            <v>0</v>
          </cell>
          <cell r="Q724">
            <v>0</v>
          </cell>
          <cell r="R724">
            <v>0</v>
          </cell>
          <cell r="V724">
            <v>39525</v>
          </cell>
        </row>
        <row r="725">
          <cell r="B725" t="str">
            <v>599-0362</v>
          </cell>
          <cell r="D725">
            <v>39460</v>
          </cell>
          <cell r="E725" t="str">
            <v>M031</v>
          </cell>
          <cell r="G725" t="str">
            <v>East African Supply</v>
          </cell>
          <cell r="H725" t="str">
            <v>Syrup storage tank accessories</v>
          </cell>
          <cell r="I725" t="str">
            <v>ZAR 6703.78</v>
          </cell>
          <cell r="J725" t="str">
            <v>ZAR</v>
          </cell>
          <cell r="K725">
            <v>6703.78</v>
          </cell>
          <cell r="L725">
            <v>1</v>
          </cell>
          <cell r="M725">
            <v>6703.78</v>
          </cell>
          <cell r="N725">
            <v>6703.78</v>
          </cell>
          <cell r="O725">
            <v>0</v>
          </cell>
          <cell r="P725">
            <v>0</v>
          </cell>
          <cell r="Q725">
            <v>0</v>
          </cell>
          <cell r="R725">
            <v>0</v>
          </cell>
          <cell r="V725">
            <v>39525</v>
          </cell>
        </row>
        <row r="726">
          <cell r="B726" t="str">
            <v>599-0363</v>
          </cell>
          <cell r="D726">
            <v>39460</v>
          </cell>
          <cell r="E726" t="str">
            <v>M031</v>
          </cell>
          <cell r="G726" t="str">
            <v>East African Supply</v>
          </cell>
          <cell r="H726" t="str">
            <v>Channel materials</v>
          </cell>
          <cell r="I726" t="str">
            <v>ZAR 50,000.12</v>
          </cell>
          <cell r="J726" t="str">
            <v>ZAR</v>
          </cell>
          <cell r="K726">
            <v>50000.12</v>
          </cell>
          <cell r="L726">
            <v>1</v>
          </cell>
          <cell r="M726">
            <v>50000.12</v>
          </cell>
          <cell r="N726">
            <v>50000.12</v>
          </cell>
          <cell r="O726">
            <v>0</v>
          </cell>
          <cell r="P726">
            <v>0</v>
          </cell>
          <cell r="Q726">
            <v>0</v>
          </cell>
          <cell r="R726">
            <v>0</v>
          </cell>
          <cell r="V726">
            <v>39525</v>
          </cell>
        </row>
        <row r="727">
          <cell r="B727" t="str">
            <v>599-0364</v>
          </cell>
          <cell r="D727">
            <v>39460</v>
          </cell>
          <cell r="E727" t="str">
            <v>M031</v>
          </cell>
          <cell r="G727" t="str">
            <v>East African Supply</v>
          </cell>
          <cell r="H727" t="str">
            <v>Collection tanks flash pot cladding and lagging</v>
          </cell>
          <cell r="I727" t="str">
            <v>ZAR 341,101.79</v>
          </cell>
          <cell r="J727" t="str">
            <v>ZAR</v>
          </cell>
          <cell r="K727">
            <v>341101.79</v>
          </cell>
          <cell r="L727">
            <v>1</v>
          </cell>
          <cell r="M727">
            <v>341101.79</v>
          </cell>
          <cell r="N727">
            <v>341101.79</v>
          </cell>
          <cell r="O727">
            <v>0</v>
          </cell>
          <cell r="P727">
            <v>0</v>
          </cell>
          <cell r="Q727">
            <v>0</v>
          </cell>
          <cell r="R727">
            <v>0</v>
          </cell>
          <cell r="V727">
            <v>39526</v>
          </cell>
        </row>
        <row r="728">
          <cell r="B728" t="str">
            <v>599-0365</v>
          </cell>
          <cell r="D728">
            <v>39460</v>
          </cell>
          <cell r="E728" t="str">
            <v>M031</v>
          </cell>
          <cell r="G728" t="str">
            <v>East African Supply</v>
          </cell>
          <cell r="H728" t="str">
            <v>MJ Scale supporting structure &amp; platform materials</v>
          </cell>
          <cell r="I728" t="str">
            <v>ZAR 99,440.24</v>
          </cell>
          <cell r="J728" t="str">
            <v>ZAR</v>
          </cell>
          <cell r="K728">
            <v>99440.24</v>
          </cell>
          <cell r="L728">
            <v>1</v>
          </cell>
          <cell r="M728">
            <v>99440.24</v>
          </cell>
          <cell r="N728">
            <v>99440.24</v>
          </cell>
          <cell r="O728">
            <v>0</v>
          </cell>
          <cell r="P728">
            <v>0</v>
          </cell>
          <cell r="Q728">
            <v>0</v>
          </cell>
          <cell r="R728">
            <v>0</v>
          </cell>
          <cell r="V728">
            <v>39525</v>
          </cell>
        </row>
        <row r="729">
          <cell r="B729" t="str">
            <v>599-0366</v>
          </cell>
          <cell r="D729">
            <v>39460</v>
          </cell>
          <cell r="E729" t="str">
            <v>M056</v>
          </cell>
          <cell r="G729" t="str">
            <v>East African Supply</v>
          </cell>
          <cell r="H729" t="str">
            <v>Exhaust piping</v>
          </cell>
          <cell r="I729" t="str">
            <v>ZAR 1,531,300.00</v>
          </cell>
          <cell r="J729" t="str">
            <v>ZAR</v>
          </cell>
          <cell r="K729">
            <v>1531300</v>
          </cell>
          <cell r="L729">
            <v>1</v>
          </cell>
          <cell r="M729">
            <v>1531300</v>
          </cell>
          <cell r="N729">
            <v>1531300</v>
          </cell>
          <cell r="O729">
            <v>0</v>
          </cell>
          <cell r="P729">
            <v>0</v>
          </cell>
          <cell r="Q729">
            <v>0</v>
          </cell>
          <cell r="R729">
            <v>0</v>
          </cell>
          <cell r="V729">
            <v>39525</v>
          </cell>
        </row>
        <row r="730">
          <cell r="B730" t="str">
            <v>599-0367</v>
          </cell>
          <cell r="D730">
            <v>39460</v>
          </cell>
          <cell r="E730" t="str">
            <v>P005</v>
          </cell>
          <cell r="F730" t="str">
            <v>DEAUTHORISED</v>
          </cell>
          <cell r="G730" t="str">
            <v>Pro Fit Ltd</v>
          </cell>
          <cell r="H730" t="str">
            <v>18 ton mobile crane hire</v>
          </cell>
          <cell r="I730" t="str">
            <v>ZMK 1,375,000.00</v>
          </cell>
          <cell r="J730" t="str">
            <v>ZMK</v>
          </cell>
          <cell r="K730">
            <v>1375000</v>
          </cell>
          <cell r="L730">
            <v>1.6750418760469012E-3</v>
          </cell>
          <cell r="M730">
            <v>2303.1825795644891</v>
          </cell>
          <cell r="N730">
            <v>0</v>
          </cell>
          <cell r="O730">
            <v>0</v>
          </cell>
          <cell r="P730">
            <v>0</v>
          </cell>
          <cell r="Q730">
            <v>0</v>
          </cell>
          <cell r="R730">
            <v>1375000</v>
          </cell>
          <cell r="V730">
            <v>39477</v>
          </cell>
        </row>
        <row r="731">
          <cell r="B731" t="str">
            <v>599-0368</v>
          </cell>
          <cell r="D731">
            <v>39460</v>
          </cell>
          <cell r="E731" t="str">
            <v>P005</v>
          </cell>
          <cell r="G731" t="str">
            <v>Stephen Mulangwa</v>
          </cell>
          <cell r="H731" t="str">
            <v>Signwriting of name tags</v>
          </cell>
          <cell r="I731" t="str">
            <v>ZMK 1,400,000.00</v>
          </cell>
          <cell r="J731" t="str">
            <v>ZMK</v>
          </cell>
          <cell r="K731">
            <v>1400000</v>
          </cell>
          <cell r="L731">
            <v>1.6750418760469012E-3</v>
          </cell>
          <cell r="M731">
            <v>2345.0586264656617</v>
          </cell>
          <cell r="N731">
            <v>0</v>
          </cell>
          <cell r="O731">
            <v>0</v>
          </cell>
          <cell r="P731">
            <v>0</v>
          </cell>
          <cell r="Q731">
            <v>0</v>
          </cell>
          <cell r="R731">
            <v>1400000</v>
          </cell>
          <cell r="V731">
            <v>39467</v>
          </cell>
        </row>
        <row r="732">
          <cell r="B732" t="str">
            <v>599-0369</v>
          </cell>
          <cell r="D732">
            <v>39460</v>
          </cell>
          <cell r="E732" t="str">
            <v>M031</v>
          </cell>
          <cell r="G732" t="str">
            <v>East African Supply</v>
          </cell>
          <cell r="H732" t="str">
            <v>Threaded Rods</v>
          </cell>
          <cell r="I732" t="str">
            <v>ZAR 10,159.80</v>
          </cell>
          <cell r="J732" t="str">
            <v>ZAR</v>
          </cell>
          <cell r="K732">
            <v>10159.799999999999</v>
          </cell>
          <cell r="L732">
            <v>1</v>
          </cell>
          <cell r="M732">
            <v>10159.799999999999</v>
          </cell>
          <cell r="N732">
            <v>10159.799999999999</v>
          </cell>
          <cell r="O732">
            <v>0</v>
          </cell>
          <cell r="P732">
            <v>0</v>
          </cell>
          <cell r="Q732">
            <v>0</v>
          </cell>
          <cell r="R732">
            <v>0</v>
          </cell>
          <cell r="V732">
            <v>39520</v>
          </cell>
        </row>
        <row r="733">
          <cell r="B733" t="str">
            <v>599-0370</v>
          </cell>
          <cell r="D733">
            <v>39460</v>
          </cell>
          <cell r="E733" t="str">
            <v>M031</v>
          </cell>
          <cell r="G733" t="str">
            <v>BHAGOOS SUPERMARKET</v>
          </cell>
          <cell r="H733" t="str">
            <v>Paint, thinners, filler rods, prime angles and welding rods</v>
          </cell>
          <cell r="I733" t="str">
            <v>ZMK 189,309,900</v>
          </cell>
          <cell r="J733" t="str">
            <v>ZMK</v>
          </cell>
          <cell r="K733">
            <v>189309900</v>
          </cell>
          <cell r="L733">
            <v>1.6750418760469012E-3</v>
          </cell>
          <cell r="M733">
            <v>317102.01005025127</v>
          </cell>
          <cell r="N733">
            <v>0</v>
          </cell>
          <cell r="O733">
            <v>0</v>
          </cell>
          <cell r="P733">
            <v>0</v>
          </cell>
          <cell r="Q733">
            <v>0</v>
          </cell>
          <cell r="R733">
            <v>189309900</v>
          </cell>
          <cell r="S733" t="str">
            <v>Welding Recovery</v>
          </cell>
          <cell r="V733">
            <v>39467</v>
          </cell>
        </row>
        <row r="734">
          <cell r="B734" t="str">
            <v>599-0371</v>
          </cell>
          <cell r="D734">
            <v>39460</v>
          </cell>
          <cell r="E734" t="str">
            <v>P005</v>
          </cell>
          <cell r="G734" t="str">
            <v>Maxtronics System and supplies</v>
          </cell>
          <cell r="H734" t="str">
            <v>Shocks for Toyota Prado ABK 5068</v>
          </cell>
          <cell r="I734" t="str">
            <v>ZMK 2,490,000.00</v>
          </cell>
          <cell r="J734" t="str">
            <v>ZMK</v>
          </cell>
          <cell r="K734">
            <v>2490000</v>
          </cell>
          <cell r="L734">
            <v>1.6750418760469012E-3</v>
          </cell>
          <cell r="M734">
            <v>4170.854271356784</v>
          </cell>
          <cell r="N734">
            <v>0</v>
          </cell>
          <cell r="O734">
            <v>0</v>
          </cell>
          <cell r="P734">
            <v>0</v>
          </cell>
          <cell r="Q734">
            <v>0</v>
          </cell>
          <cell r="R734">
            <v>2490000</v>
          </cell>
          <cell r="V734">
            <v>39467</v>
          </cell>
        </row>
        <row r="735">
          <cell r="B735" t="str">
            <v>599-0372</v>
          </cell>
          <cell r="C735" t="str">
            <v/>
          </cell>
          <cell r="D735">
            <v>39460</v>
          </cell>
          <cell r="E735" t="str">
            <v>M037</v>
          </cell>
          <cell r="F735" t="str">
            <v>Niraj Ramlagan</v>
          </cell>
          <cell r="G735" t="str">
            <v>FCM Engineering (Pty) Ltd</v>
          </cell>
          <cell r="H735" t="str">
            <v>Secondary Juice Heater Supporting Structure</v>
          </cell>
          <cell r="I735" t="str">
            <v>ZAR 789,534.00</v>
          </cell>
          <cell r="J735" t="str">
            <v>ZAR</v>
          </cell>
          <cell r="K735">
            <v>789534</v>
          </cell>
          <cell r="L735">
            <v>1</v>
          </cell>
          <cell r="M735">
            <v>789534</v>
          </cell>
          <cell r="N735">
            <v>789534</v>
          </cell>
          <cell r="O735">
            <v>0</v>
          </cell>
          <cell r="P735">
            <v>0</v>
          </cell>
          <cell r="Q735">
            <v>0</v>
          </cell>
          <cell r="R735">
            <v>0</v>
          </cell>
          <cell r="V735">
            <v>39528</v>
          </cell>
        </row>
        <row r="736">
          <cell r="B736" t="str">
            <v>599-0373</v>
          </cell>
          <cell r="D736">
            <v>39460</v>
          </cell>
          <cell r="E736" t="str">
            <v>A013-3</v>
          </cell>
          <cell r="G736" t="str">
            <v>Sensus Metering Systems (Pty) Ltd</v>
          </cell>
          <cell r="H736" t="str">
            <v>Various flowmeters for the agriculture project (Replaces 599-17)</v>
          </cell>
          <cell r="I736" t="str">
            <v>ZAR 324,983.00</v>
          </cell>
          <cell r="J736" t="str">
            <v>ZAR</v>
          </cell>
          <cell r="K736">
            <v>324983</v>
          </cell>
          <cell r="L736">
            <v>1</v>
          </cell>
          <cell r="M736">
            <v>324983</v>
          </cell>
          <cell r="N736">
            <v>324983</v>
          </cell>
          <cell r="O736">
            <v>0</v>
          </cell>
          <cell r="P736">
            <v>0</v>
          </cell>
          <cell r="Q736">
            <v>0</v>
          </cell>
          <cell r="R736">
            <v>0</v>
          </cell>
          <cell r="V736">
            <v>39467</v>
          </cell>
        </row>
        <row r="737">
          <cell r="B737" t="str">
            <v>599-0374</v>
          </cell>
          <cell r="C737" t="str">
            <v/>
          </cell>
          <cell r="D737">
            <v>39460</v>
          </cell>
          <cell r="E737" t="str">
            <v>E012</v>
          </cell>
          <cell r="F737" t="str">
            <v>Suresh Heeralal</v>
          </cell>
          <cell r="G737" t="str">
            <v>Gamma Panel &amp; Swicthboard Maufacturers</v>
          </cell>
          <cell r="H737" t="str">
            <v>17 Wika Temperature transmitters including 40 foot container and insuarance</v>
          </cell>
          <cell r="I737" t="str">
            <v>ZAR 75,221.00</v>
          </cell>
          <cell r="J737" t="str">
            <v>ZAR</v>
          </cell>
          <cell r="K737">
            <v>75221</v>
          </cell>
          <cell r="L737">
            <v>1</v>
          </cell>
          <cell r="M737">
            <v>75221</v>
          </cell>
          <cell r="N737">
            <v>75221</v>
          </cell>
          <cell r="O737">
            <v>0</v>
          </cell>
          <cell r="P737">
            <v>0</v>
          </cell>
          <cell r="Q737">
            <v>0</v>
          </cell>
          <cell r="R737">
            <v>0</v>
          </cell>
        </row>
        <row r="738">
          <cell r="B738" t="str">
            <v>599-0375</v>
          </cell>
          <cell r="D738" t="e">
            <v>#N/A</v>
          </cell>
          <cell r="E738" t="str">
            <v>P005</v>
          </cell>
          <cell r="F738" t="str">
            <v>CLOSED</v>
          </cell>
          <cell r="G738" t="str">
            <v>Gemistar Travel &amp; Tours</v>
          </cell>
          <cell r="H738" t="str">
            <v>Air Tickets</v>
          </cell>
          <cell r="I738">
            <v>0</v>
          </cell>
          <cell r="J738" t="str">
            <v>0</v>
          </cell>
          <cell r="K738" t="e">
            <v>#VALUE!</v>
          </cell>
          <cell r="L738" t="e">
            <v>#N/A</v>
          </cell>
          <cell r="M738" t="e">
            <v>#N/A</v>
          </cell>
          <cell r="N738">
            <v>0</v>
          </cell>
          <cell r="O738">
            <v>0</v>
          </cell>
          <cell r="P738">
            <v>0</v>
          </cell>
          <cell r="Q738">
            <v>0</v>
          </cell>
          <cell r="R738">
            <v>0</v>
          </cell>
          <cell r="U738" t="str">
            <v>CLOSED</v>
          </cell>
          <cell r="V738" t="str">
            <v>CLOSED</v>
          </cell>
        </row>
        <row r="739">
          <cell r="B739" t="str">
            <v>599-0376</v>
          </cell>
          <cell r="D739">
            <v>39460</v>
          </cell>
          <cell r="E739" t="str">
            <v>P005</v>
          </cell>
          <cell r="G739" t="str">
            <v>Gemistar Travel &amp; Tours</v>
          </cell>
          <cell r="H739" t="str">
            <v>Air ticket for Ken Rowney LUN-DUR-LUN</v>
          </cell>
          <cell r="I739" t="str">
            <v>ZMK 2,086,333.00</v>
          </cell>
          <cell r="J739" t="str">
            <v>ZMK</v>
          </cell>
          <cell r="K739">
            <v>2086333</v>
          </cell>
          <cell r="L739">
            <v>1.6750418760469012E-3</v>
          </cell>
          <cell r="M739">
            <v>3494.6951423785595</v>
          </cell>
          <cell r="N739">
            <v>0</v>
          </cell>
          <cell r="O739">
            <v>0</v>
          </cell>
          <cell r="P739">
            <v>0</v>
          </cell>
          <cell r="Q739">
            <v>0</v>
          </cell>
          <cell r="R739">
            <v>2086333</v>
          </cell>
          <cell r="V739">
            <v>39462</v>
          </cell>
        </row>
        <row r="740">
          <cell r="B740" t="str">
            <v>599-0377</v>
          </cell>
          <cell r="D740" t="e">
            <v>#N/A</v>
          </cell>
          <cell r="E740" t="str">
            <v>P005</v>
          </cell>
          <cell r="F740" t="str">
            <v>CLOSED</v>
          </cell>
          <cell r="G740" t="str">
            <v>Gemistar Travel &amp; Tours</v>
          </cell>
          <cell r="H740" t="str">
            <v>Air Tickets</v>
          </cell>
          <cell r="I740">
            <v>0</v>
          </cell>
          <cell r="J740" t="str">
            <v>0</v>
          </cell>
          <cell r="K740" t="e">
            <v>#VALUE!</v>
          </cell>
          <cell r="L740" t="e">
            <v>#N/A</v>
          </cell>
          <cell r="M740" t="e">
            <v>#N/A</v>
          </cell>
          <cell r="N740">
            <v>0</v>
          </cell>
          <cell r="O740">
            <v>0</v>
          </cell>
          <cell r="P740">
            <v>0</v>
          </cell>
          <cell r="Q740">
            <v>0</v>
          </cell>
          <cell r="R740">
            <v>0</v>
          </cell>
          <cell r="U740" t="str">
            <v>CLOSED</v>
          </cell>
          <cell r="V740" t="str">
            <v>CLOSED</v>
          </cell>
        </row>
        <row r="741">
          <cell r="B741" t="str">
            <v>599-0378</v>
          </cell>
          <cell r="D741">
            <v>39460</v>
          </cell>
          <cell r="E741" t="str">
            <v>P005</v>
          </cell>
          <cell r="G741" t="str">
            <v>Gemistar Travel &amp; Tours</v>
          </cell>
          <cell r="H741" t="str">
            <v>Air ticket for Jean Claude Munboth</v>
          </cell>
          <cell r="I741" t="str">
            <v>ZMK 5,403,490.00</v>
          </cell>
          <cell r="J741" t="str">
            <v>ZMK</v>
          </cell>
          <cell r="K741">
            <v>5403490</v>
          </cell>
          <cell r="L741">
            <v>1.6750418760469012E-3</v>
          </cell>
          <cell r="M741">
            <v>9051.0720268006698</v>
          </cell>
          <cell r="N741">
            <v>0</v>
          </cell>
          <cell r="O741">
            <v>0</v>
          </cell>
          <cell r="P741">
            <v>0</v>
          </cell>
          <cell r="Q741">
            <v>0</v>
          </cell>
          <cell r="R741">
            <v>5403490</v>
          </cell>
          <cell r="V741">
            <v>39462</v>
          </cell>
        </row>
        <row r="742">
          <cell r="B742" t="str">
            <v>599-0379</v>
          </cell>
          <cell r="D742">
            <v>39460</v>
          </cell>
          <cell r="E742" t="str">
            <v>P005</v>
          </cell>
          <cell r="G742" t="str">
            <v>Gemistar Travel &amp; Tours</v>
          </cell>
          <cell r="H742" t="str">
            <v>Air ticket for Jean Paul Lawant JNB-LUN-JNB</v>
          </cell>
          <cell r="I742" t="str">
            <v>ZMK 3,452,963.00</v>
          </cell>
          <cell r="J742" t="str">
            <v>ZMK</v>
          </cell>
          <cell r="K742">
            <v>3452963</v>
          </cell>
          <cell r="L742">
            <v>1.6750418760469012E-3</v>
          </cell>
          <cell r="M742">
            <v>5783.8576214405357</v>
          </cell>
          <cell r="N742">
            <v>0</v>
          </cell>
          <cell r="O742">
            <v>0</v>
          </cell>
          <cell r="P742">
            <v>0</v>
          </cell>
          <cell r="Q742">
            <v>0</v>
          </cell>
          <cell r="R742">
            <v>3452963</v>
          </cell>
          <cell r="V742">
            <v>39462</v>
          </cell>
        </row>
        <row r="743">
          <cell r="B743" t="str">
            <v>599-0380</v>
          </cell>
          <cell r="D743" t="e">
            <v>#N/A</v>
          </cell>
          <cell r="E743" t="str">
            <v>P005</v>
          </cell>
          <cell r="F743" t="str">
            <v>CLOSED</v>
          </cell>
          <cell r="G743" t="str">
            <v>All Haul Enterprises</v>
          </cell>
          <cell r="H743" t="str">
            <v>CLOSED</v>
          </cell>
          <cell r="I743">
            <v>0</v>
          </cell>
          <cell r="J743" t="str">
            <v>0</v>
          </cell>
          <cell r="K743" t="e">
            <v>#VALUE!</v>
          </cell>
          <cell r="L743" t="e">
            <v>#N/A</v>
          </cell>
          <cell r="M743" t="e">
            <v>#N/A</v>
          </cell>
          <cell r="N743">
            <v>0</v>
          </cell>
          <cell r="O743">
            <v>0</v>
          </cell>
          <cell r="P743">
            <v>0</v>
          </cell>
          <cell r="Q743">
            <v>0</v>
          </cell>
          <cell r="R743">
            <v>0</v>
          </cell>
          <cell r="U743" t="str">
            <v>CLOSED</v>
          </cell>
          <cell r="V743" t="str">
            <v>CLOSED</v>
          </cell>
        </row>
        <row r="744">
          <cell r="B744" t="str">
            <v>599-0381</v>
          </cell>
          <cell r="C744" t="str">
            <v/>
          </cell>
          <cell r="D744">
            <v>39469</v>
          </cell>
          <cell r="E744" t="str">
            <v>P005</v>
          </cell>
          <cell r="F744" t="str">
            <v>Ansy Paroni</v>
          </cell>
          <cell r="G744" t="str">
            <v>M Projects</v>
          </cell>
          <cell r="H744" t="str">
            <v>7 off 12M x 3M 5 compartment residential units c/w 2 beds per compartment plugs to be RSA</v>
          </cell>
          <cell r="I744" t="str">
            <v>ZAR 721,070.00</v>
          </cell>
          <cell r="J744" t="str">
            <v>ZAR</v>
          </cell>
          <cell r="K744">
            <v>721070</v>
          </cell>
          <cell r="L744">
            <v>1</v>
          </cell>
          <cell r="M744">
            <v>721070</v>
          </cell>
          <cell r="N744">
            <v>721070</v>
          </cell>
          <cell r="O744">
            <v>0</v>
          </cell>
          <cell r="P744">
            <v>0</v>
          </cell>
          <cell r="Q744">
            <v>0</v>
          </cell>
          <cell r="R744">
            <v>0</v>
          </cell>
        </row>
        <row r="745">
          <cell r="B745" t="str">
            <v>599-0381</v>
          </cell>
          <cell r="C745" t="str">
            <v/>
          </cell>
          <cell r="D745">
            <v>39469</v>
          </cell>
          <cell r="E745" t="str">
            <v>P005</v>
          </cell>
          <cell r="F745" t="str">
            <v>Ansy Paroni</v>
          </cell>
          <cell r="G745" t="str">
            <v>M Projects</v>
          </cell>
          <cell r="H745" t="str">
            <v>1 off second hand M9/109T (9.6 x 3M) Toilet block</v>
          </cell>
          <cell r="I745" t="str">
            <v>ZAR 96,270.00</v>
          </cell>
          <cell r="J745" t="str">
            <v>ZAR</v>
          </cell>
          <cell r="K745">
            <v>96270</v>
          </cell>
          <cell r="L745">
            <v>1</v>
          </cell>
          <cell r="M745">
            <v>96270</v>
          </cell>
          <cell r="N745">
            <v>96270</v>
          </cell>
          <cell r="O745">
            <v>0</v>
          </cell>
          <cell r="P745">
            <v>0</v>
          </cell>
          <cell r="Q745">
            <v>0</v>
          </cell>
          <cell r="R745">
            <v>0</v>
          </cell>
        </row>
        <row r="746">
          <cell r="B746" t="str">
            <v>599-0381</v>
          </cell>
          <cell r="C746" t="str">
            <v/>
          </cell>
          <cell r="D746">
            <v>39469</v>
          </cell>
          <cell r="E746" t="str">
            <v>P005</v>
          </cell>
          <cell r="F746" t="str">
            <v>Ansy Paroni</v>
          </cell>
          <cell r="G746" t="str">
            <v>M Projects</v>
          </cell>
          <cell r="H746" t="str">
            <v>1 off second M36/109T (6M x 3M) Male/Female toilet</v>
          </cell>
          <cell r="I746" t="str">
            <v>ZAR 37,120.00</v>
          </cell>
          <cell r="J746" t="str">
            <v>ZAR</v>
          </cell>
          <cell r="K746">
            <v>37120</v>
          </cell>
          <cell r="L746">
            <v>1</v>
          </cell>
          <cell r="M746">
            <v>37120</v>
          </cell>
          <cell r="N746">
            <v>37120</v>
          </cell>
          <cell r="O746">
            <v>0</v>
          </cell>
          <cell r="P746">
            <v>0</v>
          </cell>
          <cell r="Q746">
            <v>0</v>
          </cell>
          <cell r="R746">
            <v>0</v>
          </cell>
        </row>
        <row r="747">
          <cell r="B747" t="str">
            <v>599-0381</v>
          </cell>
          <cell r="C747" t="str">
            <v/>
          </cell>
          <cell r="D747">
            <v>39469</v>
          </cell>
          <cell r="E747" t="str">
            <v>P005</v>
          </cell>
          <cell r="F747" t="str">
            <v>Ansy Paroni</v>
          </cell>
          <cell r="G747" t="str">
            <v>M Projects</v>
          </cell>
          <cell r="H747" t="str">
            <v>5 off M120303 12M x 3M three office units with additional exterior door curtains and tracks, 6 windows, 3 12000 BTU air conditioners @ ZAR 95,347.00 per unit</v>
          </cell>
          <cell r="I747" t="str">
            <v>ZAR 1,331,195.00</v>
          </cell>
          <cell r="J747" t="str">
            <v>ZAR</v>
          </cell>
          <cell r="K747">
            <v>1331195</v>
          </cell>
          <cell r="L747">
            <v>1</v>
          </cell>
          <cell r="M747">
            <v>1331195</v>
          </cell>
          <cell r="N747">
            <v>1331195</v>
          </cell>
          <cell r="O747">
            <v>0</v>
          </cell>
          <cell r="P747">
            <v>0</v>
          </cell>
          <cell r="Q747">
            <v>0</v>
          </cell>
          <cell r="R747">
            <v>0</v>
          </cell>
        </row>
        <row r="748">
          <cell r="B748" t="str">
            <v>599-0382</v>
          </cell>
          <cell r="D748">
            <v>39460</v>
          </cell>
          <cell r="E748" t="str">
            <v>P005</v>
          </cell>
          <cell r="G748" t="str">
            <v>Maxtronics System and supplies</v>
          </cell>
          <cell r="H748" t="str">
            <v>Vehicle Service</v>
          </cell>
          <cell r="I748" t="str">
            <v>ZMK 1,382,890.00</v>
          </cell>
          <cell r="J748" t="str">
            <v>ZMK</v>
          </cell>
          <cell r="K748">
            <v>1382890</v>
          </cell>
          <cell r="L748">
            <v>1.6750418760469012E-3</v>
          </cell>
          <cell r="M748">
            <v>2316.3986599664991</v>
          </cell>
          <cell r="N748">
            <v>0</v>
          </cell>
          <cell r="O748">
            <v>0</v>
          </cell>
          <cell r="P748">
            <v>0</v>
          </cell>
          <cell r="Q748">
            <v>0</v>
          </cell>
          <cell r="R748">
            <v>1382890</v>
          </cell>
          <cell r="V748">
            <v>39462</v>
          </cell>
        </row>
        <row r="749">
          <cell r="B749" t="str">
            <v>599-0383</v>
          </cell>
          <cell r="D749">
            <v>39460</v>
          </cell>
          <cell r="E749" t="str">
            <v>P005</v>
          </cell>
          <cell r="G749" t="str">
            <v>Maxtronics System and supplies</v>
          </cell>
          <cell r="H749" t="str">
            <v>Vehicle Service</v>
          </cell>
          <cell r="I749" t="str">
            <v>ZMK 3,000,000.00</v>
          </cell>
          <cell r="J749" t="str">
            <v>ZMK</v>
          </cell>
          <cell r="K749">
            <v>3000000</v>
          </cell>
          <cell r="L749">
            <v>1.6750418760469012E-3</v>
          </cell>
          <cell r="M749">
            <v>5025.1256281407032</v>
          </cell>
          <cell r="N749">
            <v>0</v>
          </cell>
          <cell r="O749">
            <v>0</v>
          </cell>
          <cell r="P749">
            <v>0</v>
          </cell>
          <cell r="Q749">
            <v>0</v>
          </cell>
          <cell r="R749">
            <v>3000000</v>
          </cell>
          <cell r="V749">
            <v>39462</v>
          </cell>
        </row>
        <row r="750">
          <cell r="B750" t="str">
            <v>599-0384</v>
          </cell>
          <cell r="D750">
            <v>39465</v>
          </cell>
          <cell r="E750" t="str">
            <v>E012</v>
          </cell>
          <cell r="G750" t="str">
            <v>Nkhula Engineering</v>
          </cell>
          <cell r="H750" t="str">
            <v>Making openings in concrete</v>
          </cell>
          <cell r="I750" t="str">
            <v>ZMK 3,600,000.00</v>
          </cell>
          <cell r="J750" t="str">
            <v>ZMK</v>
          </cell>
          <cell r="K750">
            <v>3600000</v>
          </cell>
          <cell r="L750">
            <v>1.6750418760469012E-3</v>
          </cell>
          <cell r="M750">
            <v>6030.150753768844</v>
          </cell>
          <cell r="N750">
            <v>0</v>
          </cell>
          <cell r="O750">
            <v>0</v>
          </cell>
          <cell r="P750">
            <v>0</v>
          </cell>
          <cell r="Q750">
            <v>0</v>
          </cell>
          <cell r="R750">
            <v>3600000</v>
          </cell>
        </row>
        <row r="751">
          <cell r="B751" t="str">
            <v>599-0385</v>
          </cell>
          <cell r="D751">
            <v>39460</v>
          </cell>
          <cell r="E751" t="str">
            <v>P005</v>
          </cell>
          <cell r="G751" t="str">
            <v>Gemistar Travel &amp; Tours</v>
          </cell>
          <cell r="H751" t="str">
            <v>Air ticket LUN-JNB-DUR</v>
          </cell>
          <cell r="I751" t="str">
            <v>ZMK 1,060,877.00</v>
          </cell>
          <cell r="J751" t="str">
            <v>ZMK</v>
          </cell>
          <cell r="K751">
            <v>1060877</v>
          </cell>
          <cell r="L751">
            <v>1.6750418760469012E-3</v>
          </cell>
          <cell r="M751">
            <v>1777.0134003350083</v>
          </cell>
          <cell r="N751">
            <v>0</v>
          </cell>
          <cell r="O751">
            <v>0</v>
          </cell>
          <cell r="P751">
            <v>0</v>
          </cell>
          <cell r="Q751">
            <v>0</v>
          </cell>
          <cell r="R751">
            <v>1060877</v>
          </cell>
          <cell r="V751">
            <v>39464</v>
          </cell>
        </row>
        <row r="752">
          <cell r="B752" t="str">
            <v>599-0386</v>
          </cell>
          <cell r="D752">
            <v>39460</v>
          </cell>
          <cell r="E752" t="str">
            <v>P005</v>
          </cell>
          <cell r="G752" t="str">
            <v>Nemchem International</v>
          </cell>
          <cell r="H752" t="str">
            <v>Cleaning the containers for the month of Dec 2007</v>
          </cell>
          <cell r="I752" t="str">
            <v>ZMK 3,800,000</v>
          </cell>
          <cell r="J752" t="str">
            <v>ZMK</v>
          </cell>
          <cell r="K752">
            <v>3800000</v>
          </cell>
          <cell r="L752">
            <v>1.6750418760469012E-3</v>
          </cell>
          <cell r="M752">
            <v>6365.1591289782245</v>
          </cell>
          <cell r="N752">
            <v>0</v>
          </cell>
          <cell r="O752">
            <v>0</v>
          </cell>
          <cell r="P752">
            <v>0</v>
          </cell>
          <cell r="Q752">
            <v>0</v>
          </cell>
          <cell r="R752">
            <v>3800000</v>
          </cell>
          <cell r="V752">
            <v>39464</v>
          </cell>
        </row>
        <row r="753">
          <cell r="B753" t="str">
            <v>599-0387</v>
          </cell>
          <cell r="D753">
            <v>39461</v>
          </cell>
          <cell r="E753" t="str">
            <v>P005</v>
          </cell>
          <cell r="G753" t="str">
            <v>East African Supply</v>
          </cell>
          <cell r="H753" t="str">
            <v>Bedding</v>
          </cell>
          <cell r="I753" t="str">
            <v>ZAR 21,183.50</v>
          </cell>
          <cell r="J753" t="str">
            <v>ZAR</v>
          </cell>
          <cell r="K753">
            <v>21183.5</v>
          </cell>
          <cell r="L753">
            <v>1</v>
          </cell>
          <cell r="M753">
            <v>21183.5</v>
          </cell>
          <cell r="N753">
            <v>21183.5</v>
          </cell>
          <cell r="O753">
            <v>0</v>
          </cell>
          <cell r="P753">
            <v>0</v>
          </cell>
          <cell r="Q753">
            <v>0</v>
          </cell>
          <cell r="R753">
            <v>0</v>
          </cell>
          <cell r="V753">
            <v>39461</v>
          </cell>
        </row>
        <row r="754">
          <cell r="B754" t="str">
            <v>599-0388</v>
          </cell>
          <cell r="D754">
            <v>39461</v>
          </cell>
          <cell r="E754" t="str">
            <v>A010-06</v>
          </cell>
          <cell r="F754" t="str">
            <v>David Bradshaw</v>
          </cell>
          <cell r="G754" t="str">
            <v>Greenbelt Fertillisers</v>
          </cell>
          <cell r="H754" t="str">
            <v>1125 tonnes of plant top fertilizer for production in march 2008,</v>
          </cell>
          <cell r="I754" t="str">
            <v>USD 681,750.00</v>
          </cell>
          <cell r="J754" t="str">
            <v>USD</v>
          </cell>
          <cell r="K754">
            <v>681750</v>
          </cell>
          <cell r="L754">
            <v>7.35</v>
          </cell>
          <cell r="M754">
            <v>5010862.5</v>
          </cell>
          <cell r="N754">
            <v>0</v>
          </cell>
          <cell r="O754">
            <v>0</v>
          </cell>
          <cell r="P754">
            <v>0</v>
          </cell>
          <cell r="Q754">
            <v>681750</v>
          </cell>
          <cell r="R754">
            <v>0</v>
          </cell>
          <cell r="V754">
            <v>39538</v>
          </cell>
        </row>
        <row r="755">
          <cell r="B755" t="str">
            <v>599-0388</v>
          </cell>
          <cell r="D755">
            <v>39461</v>
          </cell>
          <cell r="E755" t="str">
            <v>A010-06</v>
          </cell>
          <cell r="F755" t="str">
            <v>David Bradshaw</v>
          </cell>
          <cell r="G755" t="str">
            <v>Greenbelt Fertillisers</v>
          </cell>
          <cell r="H755" t="str">
            <v>1680 tonne basal fertilizer for production in february 2008</v>
          </cell>
          <cell r="I755" t="str">
            <v>USD 1174320</v>
          </cell>
          <cell r="J755" t="str">
            <v>USD</v>
          </cell>
          <cell r="K755">
            <v>1174320</v>
          </cell>
          <cell r="L755">
            <v>7.35</v>
          </cell>
          <cell r="M755">
            <v>8631252</v>
          </cell>
          <cell r="N755">
            <v>0</v>
          </cell>
          <cell r="O755">
            <v>0</v>
          </cell>
          <cell r="P755">
            <v>0</v>
          </cell>
          <cell r="Q755">
            <v>1174320</v>
          </cell>
          <cell r="R755">
            <v>0</v>
          </cell>
          <cell r="V755">
            <v>39507</v>
          </cell>
        </row>
        <row r="756">
          <cell r="B756" t="str">
            <v>599-0389</v>
          </cell>
          <cell r="D756">
            <v>39465</v>
          </cell>
          <cell r="E756" t="str">
            <v>M023-3</v>
          </cell>
          <cell r="F756" t="str">
            <v>Henry</v>
          </cell>
          <cell r="G756" t="str">
            <v>Steady Hydrualics Limited</v>
          </cell>
          <cell r="H756" t="str">
            <v>Repairs to hydraulic outriggers</v>
          </cell>
          <cell r="I756" t="str">
            <v>ZMK 15,350,000.00</v>
          </cell>
          <cell r="J756" t="str">
            <v>ZMK</v>
          </cell>
          <cell r="K756">
            <v>15350000</v>
          </cell>
          <cell r="L756">
            <v>1.6750418760469012E-3</v>
          </cell>
          <cell r="M756">
            <v>25711.892797319932</v>
          </cell>
          <cell r="N756">
            <v>0</v>
          </cell>
          <cell r="O756">
            <v>0</v>
          </cell>
          <cell r="P756">
            <v>0</v>
          </cell>
          <cell r="Q756">
            <v>0</v>
          </cell>
          <cell r="R756">
            <v>15350000</v>
          </cell>
        </row>
        <row r="757">
          <cell r="B757" t="str">
            <v>599-0390</v>
          </cell>
          <cell r="D757">
            <v>39461</v>
          </cell>
          <cell r="E757" t="str">
            <v>M031</v>
          </cell>
          <cell r="G757" t="str">
            <v>East African Supply</v>
          </cell>
          <cell r="H757" t="str">
            <v>T1 and T2 control cabin</v>
          </cell>
          <cell r="I757" t="str">
            <v>ZAR 250,045.10</v>
          </cell>
          <cell r="J757" t="str">
            <v>ZAR</v>
          </cell>
          <cell r="K757">
            <v>250045.1</v>
          </cell>
          <cell r="L757">
            <v>1</v>
          </cell>
          <cell r="M757">
            <v>250045.1</v>
          </cell>
          <cell r="N757">
            <v>250045.1</v>
          </cell>
          <cell r="O757">
            <v>0</v>
          </cell>
          <cell r="P757">
            <v>0</v>
          </cell>
          <cell r="Q757">
            <v>0</v>
          </cell>
          <cell r="R757">
            <v>0</v>
          </cell>
          <cell r="V757">
            <v>39525</v>
          </cell>
        </row>
        <row r="758">
          <cell r="B758" t="str">
            <v>599-0391</v>
          </cell>
          <cell r="D758">
            <v>39462</v>
          </cell>
          <cell r="E758" t="str">
            <v>M031</v>
          </cell>
          <cell r="G758" t="str">
            <v>East African Supply</v>
          </cell>
          <cell r="H758" t="str">
            <v>Piping saddles materials</v>
          </cell>
          <cell r="I758" t="str">
            <v>ZAR 209,955.16</v>
          </cell>
          <cell r="J758" t="str">
            <v>ZAR</v>
          </cell>
          <cell r="K758">
            <v>209955.16</v>
          </cell>
          <cell r="L758">
            <v>1</v>
          </cell>
          <cell r="M758">
            <v>209955.16</v>
          </cell>
          <cell r="N758">
            <v>209955.16</v>
          </cell>
          <cell r="O758">
            <v>0</v>
          </cell>
          <cell r="P758">
            <v>0</v>
          </cell>
          <cell r="Q758">
            <v>0</v>
          </cell>
          <cell r="R758">
            <v>0</v>
          </cell>
          <cell r="V758">
            <v>39525</v>
          </cell>
        </row>
        <row r="759">
          <cell r="B759" t="str">
            <v>599-0392</v>
          </cell>
          <cell r="D759">
            <v>39462</v>
          </cell>
          <cell r="E759" t="str">
            <v>M056</v>
          </cell>
          <cell r="G759" t="str">
            <v>East African Supply</v>
          </cell>
          <cell r="H759" t="str">
            <v>Valves for expansion project 2008</v>
          </cell>
          <cell r="I759" t="str">
            <v>ZAR 6,020,150.50</v>
          </cell>
          <cell r="J759" t="str">
            <v>ZAR</v>
          </cell>
          <cell r="K759">
            <v>6020150.5</v>
          </cell>
          <cell r="L759">
            <v>1</v>
          </cell>
          <cell r="M759">
            <v>6020150.5</v>
          </cell>
          <cell r="N759">
            <v>6020150.5</v>
          </cell>
          <cell r="O759">
            <v>0</v>
          </cell>
          <cell r="P759">
            <v>0</v>
          </cell>
          <cell r="Q759">
            <v>0</v>
          </cell>
          <cell r="R759">
            <v>0</v>
          </cell>
          <cell r="V759">
            <v>39527</v>
          </cell>
        </row>
        <row r="760">
          <cell r="B760" t="str">
            <v>599-0393</v>
          </cell>
          <cell r="D760">
            <v>39462</v>
          </cell>
          <cell r="E760" t="str">
            <v>M031</v>
          </cell>
          <cell r="G760" t="str">
            <v>East African Supply</v>
          </cell>
          <cell r="H760" t="str">
            <v>Piping Support Structure as per EASP69394</v>
          </cell>
          <cell r="I760" t="str">
            <v>ZAR 955,694.38</v>
          </cell>
          <cell r="J760" t="str">
            <v>ZAR</v>
          </cell>
          <cell r="K760">
            <v>955694.38</v>
          </cell>
          <cell r="L760">
            <v>1</v>
          </cell>
          <cell r="M760">
            <v>955694.38</v>
          </cell>
          <cell r="N760">
            <v>955694.38</v>
          </cell>
          <cell r="O760">
            <v>0</v>
          </cell>
          <cell r="P760">
            <v>0</v>
          </cell>
          <cell r="Q760">
            <v>0</v>
          </cell>
          <cell r="R760">
            <v>0</v>
          </cell>
          <cell r="V760">
            <v>39525</v>
          </cell>
        </row>
        <row r="761">
          <cell r="B761" t="str">
            <v>599-0394</v>
          </cell>
          <cell r="D761">
            <v>39462</v>
          </cell>
          <cell r="E761" t="str">
            <v>M031</v>
          </cell>
          <cell r="G761" t="str">
            <v>East African Supply</v>
          </cell>
          <cell r="H761" t="str">
            <v>Secondary Juice Heater Platforms material as per EASP063261_1</v>
          </cell>
          <cell r="I761" t="str">
            <v>ZAR 351,421.25</v>
          </cell>
          <cell r="J761" t="str">
            <v>ZAR</v>
          </cell>
          <cell r="K761">
            <v>351421.25</v>
          </cell>
          <cell r="L761">
            <v>1</v>
          </cell>
          <cell r="M761">
            <v>351421.25</v>
          </cell>
          <cell r="N761">
            <v>351421.25</v>
          </cell>
          <cell r="O761">
            <v>0</v>
          </cell>
          <cell r="P761">
            <v>0</v>
          </cell>
          <cell r="Q761">
            <v>0</v>
          </cell>
          <cell r="R761">
            <v>0</v>
          </cell>
          <cell r="V761">
            <v>39470</v>
          </cell>
        </row>
        <row r="762">
          <cell r="B762" t="str">
            <v>599-0395</v>
          </cell>
          <cell r="D762">
            <v>39462</v>
          </cell>
          <cell r="E762" t="str">
            <v>M031</v>
          </cell>
          <cell r="G762" t="str">
            <v>East African Supply</v>
          </cell>
          <cell r="H762" t="str">
            <v>T2 Mill platform and structure materials as per EASP069313_1</v>
          </cell>
          <cell r="I762" t="str">
            <v>ZAR 369,274.06</v>
          </cell>
          <cell r="J762" t="str">
            <v>ZAR</v>
          </cell>
          <cell r="K762">
            <v>369274.06</v>
          </cell>
          <cell r="L762">
            <v>1</v>
          </cell>
          <cell r="M762">
            <v>369274.06</v>
          </cell>
          <cell r="N762">
            <v>369274.06</v>
          </cell>
          <cell r="O762">
            <v>0</v>
          </cell>
          <cell r="P762">
            <v>0</v>
          </cell>
          <cell r="Q762">
            <v>0</v>
          </cell>
          <cell r="R762">
            <v>0</v>
          </cell>
          <cell r="V762">
            <v>39470</v>
          </cell>
        </row>
        <row r="763">
          <cell r="B763" t="str">
            <v>599-0396</v>
          </cell>
          <cell r="D763">
            <v>39465</v>
          </cell>
          <cell r="E763" t="str">
            <v>A012</v>
          </cell>
          <cell r="F763" t="str">
            <v>Remmy Moonga</v>
          </cell>
          <cell r="G763" t="str">
            <v>Mbemu Agriculture</v>
          </cell>
          <cell r="H763" t="str">
            <v>20 x 20 Litre Jacto Knapsacks</v>
          </cell>
          <cell r="I763" t="str">
            <v>ZMK 7,200,000.00</v>
          </cell>
          <cell r="J763" t="str">
            <v>ZMK</v>
          </cell>
          <cell r="K763">
            <v>7200000</v>
          </cell>
          <cell r="L763">
            <v>1.6750418760469012E-3</v>
          </cell>
          <cell r="M763">
            <v>12060.301507537688</v>
          </cell>
          <cell r="N763">
            <v>0</v>
          </cell>
          <cell r="O763">
            <v>0</v>
          </cell>
          <cell r="P763">
            <v>0</v>
          </cell>
          <cell r="Q763">
            <v>0</v>
          </cell>
          <cell r="R763">
            <v>7200000</v>
          </cell>
          <cell r="V763">
            <v>39470</v>
          </cell>
        </row>
        <row r="764">
          <cell r="B764" t="str">
            <v>599-0397</v>
          </cell>
          <cell r="D764">
            <v>39462</v>
          </cell>
          <cell r="E764" t="str">
            <v>M031</v>
          </cell>
          <cell r="G764" t="str">
            <v>East African Supply</v>
          </cell>
          <cell r="H764" t="str">
            <v xml:space="preserve">T1 and T2 Cane carrier carding drum materials </v>
          </cell>
          <cell r="I764" t="str">
            <v>ZAR 457,080.13</v>
          </cell>
          <cell r="J764" t="str">
            <v>ZAR</v>
          </cell>
          <cell r="K764">
            <v>457080.13</v>
          </cell>
          <cell r="L764">
            <v>1</v>
          </cell>
          <cell r="M764">
            <v>457080.13</v>
          </cell>
          <cell r="N764">
            <v>457080.13</v>
          </cell>
          <cell r="O764">
            <v>0</v>
          </cell>
          <cell r="P764">
            <v>0</v>
          </cell>
          <cell r="Q764">
            <v>0</v>
          </cell>
          <cell r="R764">
            <v>0</v>
          </cell>
          <cell r="V764">
            <v>39525</v>
          </cell>
        </row>
        <row r="765">
          <cell r="B765" t="str">
            <v>599-0398</v>
          </cell>
          <cell r="D765">
            <v>39462</v>
          </cell>
          <cell r="E765" t="str">
            <v>P005</v>
          </cell>
          <cell r="G765" t="str">
            <v>Action Auto Ltd</v>
          </cell>
          <cell r="H765" t="str">
            <v>Vehicle Service</v>
          </cell>
          <cell r="I765" t="str">
            <v>ZMK 1,000,000.00</v>
          </cell>
          <cell r="J765" t="str">
            <v>ZMK</v>
          </cell>
          <cell r="K765">
            <v>1000000</v>
          </cell>
          <cell r="L765">
            <v>1.6750418760469012E-3</v>
          </cell>
          <cell r="M765">
            <v>1675.0418760469013</v>
          </cell>
          <cell r="N765">
            <v>0</v>
          </cell>
          <cell r="O765">
            <v>0</v>
          </cell>
          <cell r="P765">
            <v>0</v>
          </cell>
          <cell r="Q765">
            <v>0</v>
          </cell>
          <cell r="R765">
            <v>1000000</v>
          </cell>
          <cell r="V765">
            <v>39467</v>
          </cell>
        </row>
        <row r="766">
          <cell r="B766" t="str">
            <v>599-0399</v>
          </cell>
          <cell r="D766">
            <v>39462</v>
          </cell>
          <cell r="E766" t="str">
            <v>P005</v>
          </cell>
          <cell r="F766" t="str">
            <v>DEAUTHORISED</v>
          </cell>
          <cell r="G766" t="str">
            <v>Makubu Steelworks Ltd</v>
          </cell>
          <cell r="H766" t="str">
            <v>IBR sheet 0.5mm (30x2.4m)</v>
          </cell>
          <cell r="I766" t="str">
            <v>ZMK 1,908,000.00</v>
          </cell>
          <cell r="J766" t="str">
            <v>ZMK</v>
          </cell>
          <cell r="K766">
            <v>1908000</v>
          </cell>
          <cell r="L766">
            <v>1.6750418760469012E-3</v>
          </cell>
          <cell r="M766">
            <v>3195.9798994974876</v>
          </cell>
          <cell r="N766">
            <v>0</v>
          </cell>
          <cell r="O766">
            <v>0</v>
          </cell>
          <cell r="P766">
            <v>0</v>
          </cell>
          <cell r="Q766">
            <v>0</v>
          </cell>
          <cell r="R766">
            <v>1908000</v>
          </cell>
          <cell r="V766">
            <v>39462</v>
          </cell>
        </row>
        <row r="767">
          <cell r="B767" t="str">
            <v>599-0400</v>
          </cell>
          <cell r="D767">
            <v>39462</v>
          </cell>
          <cell r="E767" t="str">
            <v>C001</v>
          </cell>
          <cell r="G767" t="str">
            <v>Atonement Enterprises Ltd</v>
          </cell>
          <cell r="H767" t="str">
            <v>Breaking of concrete &amp; excavation work in cane yard</v>
          </cell>
          <cell r="I767" t="str">
            <v>ZMK 82,000,000.00</v>
          </cell>
          <cell r="J767" t="str">
            <v>ZMK</v>
          </cell>
          <cell r="K767">
            <v>82000000</v>
          </cell>
          <cell r="L767">
            <v>1.6750418760469012E-3</v>
          </cell>
          <cell r="M767">
            <v>137353.43383584591</v>
          </cell>
          <cell r="N767">
            <v>0</v>
          </cell>
          <cell r="O767">
            <v>0</v>
          </cell>
          <cell r="P767">
            <v>0</v>
          </cell>
          <cell r="Q767">
            <v>0</v>
          </cell>
          <cell r="R767">
            <v>82000000</v>
          </cell>
          <cell r="S767" t="str">
            <v>Caneyard</v>
          </cell>
          <cell r="V767">
            <v>39478</v>
          </cell>
        </row>
        <row r="768">
          <cell r="B768" t="str">
            <v>599-0401</v>
          </cell>
          <cell r="D768" t="e">
            <v>#N/A</v>
          </cell>
          <cell r="E768" t="str">
            <v>P005</v>
          </cell>
          <cell r="F768" t="str">
            <v>CLOSED</v>
          </cell>
          <cell r="G768" t="str">
            <v>Chaka Kent Ltd</v>
          </cell>
          <cell r="H768" t="str">
            <v>Water and Sewage</v>
          </cell>
          <cell r="I768" t="str">
            <v>ZMK 12150000</v>
          </cell>
          <cell r="J768" t="str">
            <v>ZMK</v>
          </cell>
          <cell r="K768">
            <v>12150000</v>
          </cell>
          <cell r="L768">
            <v>1.6750418760469012E-3</v>
          </cell>
          <cell r="M768">
            <v>20351.75879396985</v>
          </cell>
          <cell r="N768">
            <v>0</v>
          </cell>
          <cell r="O768">
            <v>0</v>
          </cell>
          <cell r="P768">
            <v>0</v>
          </cell>
          <cell r="Q768">
            <v>0</v>
          </cell>
          <cell r="R768">
            <v>12150000</v>
          </cell>
          <cell r="U768" t="str">
            <v>CLOSED</v>
          </cell>
          <cell r="V768" t="str">
            <v>CLOSED</v>
          </cell>
        </row>
        <row r="769">
          <cell r="B769" t="str">
            <v>599-0402</v>
          </cell>
          <cell r="D769" t="e">
            <v>#N/A</v>
          </cell>
          <cell r="E769" t="str">
            <v>P005</v>
          </cell>
          <cell r="F769" t="str">
            <v>CLOSED</v>
          </cell>
          <cell r="G769" t="str">
            <v>Chaka Kent Ltd</v>
          </cell>
          <cell r="H769" t="str">
            <v>Water and Sewage</v>
          </cell>
          <cell r="I769" t="str">
            <v>ZMK 4,100,000</v>
          </cell>
          <cell r="J769" t="str">
            <v>ZMK</v>
          </cell>
          <cell r="K769">
            <v>4100000</v>
          </cell>
          <cell r="L769">
            <v>1.6750418760469012E-3</v>
          </cell>
          <cell r="M769">
            <v>6867.671691792295</v>
          </cell>
          <cell r="N769">
            <v>0</v>
          </cell>
          <cell r="O769">
            <v>0</v>
          </cell>
          <cell r="P769">
            <v>0</v>
          </cell>
          <cell r="Q769">
            <v>0</v>
          </cell>
          <cell r="R769">
            <v>4100000</v>
          </cell>
          <cell r="U769" t="str">
            <v>CLOSED</v>
          </cell>
          <cell r="V769" t="str">
            <v>CLOSED</v>
          </cell>
        </row>
        <row r="770">
          <cell r="B770" t="str">
            <v>599-0403</v>
          </cell>
          <cell r="D770" t="e">
            <v>#N/A</v>
          </cell>
          <cell r="E770" t="str">
            <v>P005</v>
          </cell>
          <cell r="F770" t="str">
            <v>CLOSED</v>
          </cell>
          <cell r="G770" t="str">
            <v>Chaka Kent Ltd</v>
          </cell>
          <cell r="H770" t="str">
            <v>Water and Sewage</v>
          </cell>
          <cell r="I770" t="str">
            <v>ZMK 7,800,000</v>
          </cell>
          <cell r="J770" t="str">
            <v>ZMK</v>
          </cell>
          <cell r="K770">
            <v>7800000</v>
          </cell>
          <cell r="L770">
            <v>1.6750418760469012E-3</v>
          </cell>
          <cell r="M770">
            <v>13065.326633165829</v>
          </cell>
          <cell r="N770">
            <v>0</v>
          </cell>
          <cell r="O770">
            <v>0</v>
          </cell>
          <cell r="P770">
            <v>0</v>
          </cell>
          <cell r="Q770">
            <v>0</v>
          </cell>
          <cell r="R770">
            <v>7800000</v>
          </cell>
          <cell r="U770" t="str">
            <v>CLOSED</v>
          </cell>
          <cell r="V770" t="str">
            <v>CLOSED</v>
          </cell>
        </row>
        <row r="771">
          <cell r="B771" t="str">
            <v>599-0404</v>
          </cell>
          <cell r="D771">
            <v>39462</v>
          </cell>
          <cell r="E771" t="str">
            <v>P005</v>
          </cell>
          <cell r="G771" t="str">
            <v>Gemistar Travel &amp; Tours</v>
          </cell>
          <cell r="H771" t="str">
            <v>Air ticket and travel tax</v>
          </cell>
          <cell r="I771" t="str">
            <v>ZMK 1,783,040.00</v>
          </cell>
          <cell r="J771" t="str">
            <v>ZMK</v>
          </cell>
          <cell r="K771">
            <v>1783040</v>
          </cell>
          <cell r="L771">
            <v>1.6750418760469012E-3</v>
          </cell>
          <cell r="M771">
            <v>2986.6666666666665</v>
          </cell>
          <cell r="N771">
            <v>0</v>
          </cell>
          <cell r="O771">
            <v>0</v>
          </cell>
          <cell r="P771">
            <v>0</v>
          </cell>
          <cell r="Q771">
            <v>0</v>
          </cell>
          <cell r="R771">
            <v>1783040</v>
          </cell>
          <cell r="V771">
            <v>39464</v>
          </cell>
        </row>
        <row r="772">
          <cell r="B772" t="str">
            <v>599-0405</v>
          </cell>
          <cell r="D772">
            <v>39464</v>
          </cell>
          <cell r="E772" t="str">
            <v>P005</v>
          </cell>
          <cell r="G772" t="str">
            <v>Toyota Zambia Ltd</v>
          </cell>
          <cell r="H772" t="str">
            <v>Vehicle Service</v>
          </cell>
          <cell r="I772" t="str">
            <v>ZMK 296,576.00</v>
          </cell>
          <cell r="J772" t="str">
            <v>ZMK</v>
          </cell>
          <cell r="K772">
            <v>296576</v>
          </cell>
          <cell r="L772">
            <v>1.6750418760469012E-3</v>
          </cell>
          <cell r="M772">
            <v>496.77721943048579</v>
          </cell>
          <cell r="N772">
            <v>0</v>
          </cell>
          <cell r="O772">
            <v>0</v>
          </cell>
          <cell r="P772">
            <v>0</v>
          </cell>
          <cell r="Q772">
            <v>0</v>
          </cell>
          <cell r="R772">
            <v>296576</v>
          </cell>
          <cell r="V772">
            <v>39477</v>
          </cell>
        </row>
        <row r="773">
          <cell r="B773" t="str">
            <v>599-0406</v>
          </cell>
          <cell r="D773" t="e">
            <v>#N/A</v>
          </cell>
          <cell r="E773" t="str">
            <v>P005</v>
          </cell>
          <cell r="F773" t="str">
            <v>CLOSED</v>
          </cell>
          <cell r="G773" t="str">
            <v>Philip Banji Malambo</v>
          </cell>
          <cell r="H773" t="str">
            <v>Hire of tipper truck</v>
          </cell>
          <cell r="I773">
            <v>0</v>
          </cell>
          <cell r="J773" t="str">
            <v>0</v>
          </cell>
          <cell r="K773" t="e">
            <v>#VALUE!</v>
          </cell>
          <cell r="L773" t="e">
            <v>#N/A</v>
          </cell>
          <cell r="M773" t="e">
            <v>#N/A</v>
          </cell>
          <cell r="N773">
            <v>0</v>
          </cell>
          <cell r="O773">
            <v>0</v>
          </cell>
          <cell r="P773">
            <v>0</v>
          </cell>
          <cell r="Q773">
            <v>0</v>
          </cell>
          <cell r="R773">
            <v>0</v>
          </cell>
          <cell r="U773" t="str">
            <v>CLOSED</v>
          </cell>
          <cell r="V773" t="str">
            <v>CLOSED</v>
          </cell>
        </row>
        <row r="774">
          <cell r="B774" t="str">
            <v>599-0407</v>
          </cell>
          <cell r="D774">
            <v>39464</v>
          </cell>
          <cell r="E774" t="str">
            <v>P005</v>
          </cell>
          <cell r="G774" t="str">
            <v>Chaka Kent Ltd</v>
          </cell>
          <cell r="H774" t="str">
            <v>Casting of concrete plinths</v>
          </cell>
          <cell r="I774" t="str">
            <v>ZMK 9,900,000.00</v>
          </cell>
          <cell r="J774" t="str">
            <v>ZMK</v>
          </cell>
          <cell r="K774">
            <v>9900000</v>
          </cell>
          <cell r="L774">
            <v>1.6750418760469012E-3</v>
          </cell>
          <cell r="M774">
            <v>16582.914572864323</v>
          </cell>
          <cell r="N774">
            <v>0</v>
          </cell>
          <cell r="O774">
            <v>0</v>
          </cell>
          <cell r="P774">
            <v>0</v>
          </cell>
          <cell r="Q774">
            <v>0</v>
          </cell>
          <cell r="R774">
            <v>9900000</v>
          </cell>
          <cell r="V774">
            <v>39477</v>
          </cell>
        </row>
        <row r="775">
          <cell r="B775" t="str">
            <v>599-0408</v>
          </cell>
          <cell r="D775" t="e">
            <v>#N/A</v>
          </cell>
          <cell r="E775" t="str">
            <v>M052</v>
          </cell>
          <cell r="F775" t="str">
            <v>CLOSED</v>
          </cell>
          <cell r="G775" t="str">
            <v>Heku Construction Ltd</v>
          </cell>
          <cell r="H775" t="str">
            <v>Transport Area Fencing</v>
          </cell>
          <cell r="I775" t="str">
            <v>ZMK 13,953,681.00</v>
          </cell>
          <cell r="J775" t="str">
            <v>ZMK</v>
          </cell>
          <cell r="K775">
            <v>13953681</v>
          </cell>
          <cell r="L775">
            <v>1.6750418760469012E-3</v>
          </cell>
          <cell r="M775">
            <v>23373</v>
          </cell>
          <cell r="N775">
            <v>0</v>
          </cell>
          <cell r="O775">
            <v>0</v>
          </cell>
          <cell r="P775">
            <v>0</v>
          </cell>
          <cell r="Q775">
            <v>0</v>
          </cell>
          <cell r="R775">
            <v>13953681</v>
          </cell>
          <cell r="U775" t="str">
            <v>CLOSED</v>
          </cell>
          <cell r="V775" t="str">
            <v>CLOSED</v>
          </cell>
        </row>
        <row r="776">
          <cell r="B776" t="str">
            <v>599-0409</v>
          </cell>
          <cell r="D776">
            <v>39464</v>
          </cell>
          <cell r="E776" t="str">
            <v>P005</v>
          </cell>
          <cell r="G776" t="str">
            <v>Bantum Office Machines Ltd</v>
          </cell>
          <cell r="H776" t="str">
            <v>Toner 1805 for photocopier</v>
          </cell>
          <cell r="I776" t="str">
            <v>ZMK 1,300,000.00</v>
          </cell>
          <cell r="J776" t="str">
            <v>ZMK</v>
          </cell>
          <cell r="K776">
            <v>1300000</v>
          </cell>
          <cell r="L776">
            <v>1.6750418760469012E-3</v>
          </cell>
          <cell r="M776">
            <v>2177.5544388609715</v>
          </cell>
          <cell r="N776">
            <v>0</v>
          </cell>
          <cell r="O776">
            <v>0</v>
          </cell>
          <cell r="P776">
            <v>0</v>
          </cell>
          <cell r="Q776">
            <v>0</v>
          </cell>
          <cell r="R776">
            <v>1300000</v>
          </cell>
          <cell r="V776">
            <v>39464</v>
          </cell>
        </row>
        <row r="777">
          <cell r="B777" t="str">
            <v>599-0410</v>
          </cell>
          <cell r="D777">
            <v>39464</v>
          </cell>
          <cell r="E777" t="str">
            <v>P005</v>
          </cell>
          <cell r="G777" t="str">
            <v>Maxtronics System and supplies</v>
          </cell>
          <cell r="H777" t="str">
            <v>Vehicle Service</v>
          </cell>
          <cell r="I777" t="str">
            <v>ZMK 3,610,000.00</v>
          </cell>
          <cell r="J777" t="str">
            <v>ZMK</v>
          </cell>
          <cell r="K777">
            <v>3610000</v>
          </cell>
          <cell r="L777">
            <v>1.6750418760469012E-3</v>
          </cell>
          <cell r="M777">
            <v>6046.901172529313</v>
          </cell>
          <cell r="N777">
            <v>0</v>
          </cell>
          <cell r="O777">
            <v>0</v>
          </cell>
          <cell r="P777">
            <v>0</v>
          </cell>
          <cell r="Q777">
            <v>0</v>
          </cell>
          <cell r="R777">
            <v>3610000</v>
          </cell>
          <cell r="V777">
            <v>39478</v>
          </cell>
        </row>
        <row r="778">
          <cell r="B778" t="str">
            <v>599-0411</v>
          </cell>
          <cell r="D778">
            <v>39464</v>
          </cell>
          <cell r="E778" t="str">
            <v>M023-3</v>
          </cell>
          <cell r="F778" t="str">
            <v>Rudi</v>
          </cell>
          <cell r="G778" t="str">
            <v>Crosstate Auctioneers</v>
          </cell>
          <cell r="H778" t="str">
            <v>1993 Tadano TR 250M-5 25 ton rough terrain crane, spare trye, new batteries + transport to Mazabuka</v>
          </cell>
          <cell r="I778" t="str">
            <v>ZAR 1,425,000.00</v>
          </cell>
          <cell r="J778" t="str">
            <v>ZAR</v>
          </cell>
          <cell r="K778">
            <v>1425000</v>
          </cell>
          <cell r="L778">
            <v>1</v>
          </cell>
          <cell r="M778">
            <v>1425000</v>
          </cell>
          <cell r="N778">
            <v>1425000</v>
          </cell>
          <cell r="O778">
            <v>0</v>
          </cell>
          <cell r="P778">
            <v>0</v>
          </cell>
          <cell r="Q778">
            <v>0</v>
          </cell>
          <cell r="R778">
            <v>0</v>
          </cell>
          <cell r="V778">
            <v>39483</v>
          </cell>
        </row>
        <row r="779">
          <cell r="B779" t="str">
            <v>599-0412</v>
          </cell>
          <cell r="D779">
            <v>39465</v>
          </cell>
          <cell r="E779" t="str">
            <v>M029</v>
          </cell>
          <cell r="F779" t="str">
            <v>Rudi</v>
          </cell>
          <cell r="G779" t="str">
            <v>E.D Export Services cc</v>
          </cell>
          <cell r="H779" t="str">
            <v>30 x 100mm  HT Bolts GR8.8</v>
          </cell>
          <cell r="I779" t="str">
            <v>ZAR 617.68</v>
          </cell>
          <cell r="J779" t="str">
            <v>ZAR</v>
          </cell>
          <cell r="K779">
            <v>617.67999999999995</v>
          </cell>
          <cell r="L779">
            <v>1</v>
          </cell>
          <cell r="M779">
            <v>617.67999999999995</v>
          </cell>
          <cell r="N779">
            <v>617.67999999999995</v>
          </cell>
          <cell r="O779">
            <v>0</v>
          </cell>
          <cell r="P779">
            <v>0</v>
          </cell>
          <cell r="Q779">
            <v>0</v>
          </cell>
          <cell r="R779">
            <v>0</v>
          </cell>
          <cell r="V779">
            <v>39488</v>
          </cell>
        </row>
        <row r="780">
          <cell r="B780" t="str">
            <v>599-0412</v>
          </cell>
          <cell r="D780">
            <v>39465</v>
          </cell>
          <cell r="E780" t="str">
            <v>M029</v>
          </cell>
          <cell r="F780" t="str">
            <v>Rudi</v>
          </cell>
          <cell r="G780" t="str">
            <v>E.D Export Services cc</v>
          </cell>
          <cell r="H780" t="str">
            <v>Brackets 300 WA 160mm x 120mm x 60mm</v>
          </cell>
          <cell r="I780" t="str">
            <v>ZAR 201.16</v>
          </cell>
          <cell r="J780" t="str">
            <v>ZAR</v>
          </cell>
          <cell r="K780">
            <v>201.16</v>
          </cell>
          <cell r="L780">
            <v>1</v>
          </cell>
          <cell r="M780">
            <v>201.16</v>
          </cell>
          <cell r="N780">
            <v>201.16</v>
          </cell>
          <cell r="O780">
            <v>0</v>
          </cell>
          <cell r="P780">
            <v>0</v>
          </cell>
          <cell r="Q780">
            <v>0</v>
          </cell>
          <cell r="R780">
            <v>0</v>
          </cell>
          <cell r="V780">
            <v>39488</v>
          </cell>
        </row>
        <row r="781">
          <cell r="B781" t="str">
            <v>599-0412</v>
          </cell>
          <cell r="D781">
            <v>39465</v>
          </cell>
          <cell r="E781" t="str">
            <v>M029</v>
          </cell>
          <cell r="F781" t="str">
            <v>Rudi</v>
          </cell>
          <cell r="G781" t="str">
            <v>E.D Export Services cc</v>
          </cell>
          <cell r="H781" t="str">
            <v>Base plates 300 WA 400mm x 400mm x 25mm</v>
          </cell>
          <cell r="I781" t="str">
            <v>ZAR 1,403.84</v>
          </cell>
          <cell r="J781" t="str">
            <v>ZAR</v>
          </cell>
          <cell r="K781">
            <v>1403.84</v>
          </cell>
          <cell r="L781">
            <v>1</v>
          </cell>
          <cell r="M781">
            <v>1403.84</v>
          </cell>
          <cell r="N781">
            <v>1403.84</v>
          </cell>
          <cell r="O781">
            <v>0</v>
          </cell>
          <cell r="P781">
            <v>0</v>
          </cell>
          <cell r="Q781">
            <v>0</v>
          </cell>
          <cell r="R781">
            <v>0</v>
          </cell>
          <cell r="V781">
            <v>39488</v>
          </cell>
        </row>
        <row r="782">
          <cell r="B782" t="str">
            <v>599-0412</v>
          </cell>
          <cell r="D782">
            <v>39465</v>
          </cell>
          <cell r="E782" t="str">
            <v>M029</v>
          </cell>
          <cell r="F782" t="str">
            <v>Rudi</v>
          </cell>
          <cell r="G782" t="str">
            <v>E.D Export Services cc</v>
          </cell>
          <cell r="H782" t="str">
            <v>24 x 100 HT Bolts Gr 8.8</v>
          </cell>
          <cell r="I782" t="str">
            <v>ZAR 66.24</v>
          </cell>
          <cell r="J782" t="str">
            <v>ZAR</v>
          </cell>
          <cell r="K782">
            <v>66.239999999999995</v>
          </cell>
          <cell r="L782">
            <v>1</v>
          </cell>
          <cell r="M782">
            <v>66.239999999999995</v>
          </cell>
          <cell r="N782">
            <v>66.239999999999995</v>
          </cell>
          <cell r="O782">
            <v>0</v>
          </cell>
          <cell r="P782">
            <v>0</v>
          </cell>
          <cell r="Q782">
            <v>0</v>
          </cell>
          <cell r="R782">
            <v>0</v>
          </cell>
          <cell r="V782">
            <v>39488</v>
          </cell>
        </row>
        <row r="783">
          <cell r="B783" t="str">
            <v>599-0412</v>
          </cell>
          <cell r="D783">
            <v>39465</v>
          </cell>
          <cell r="E783" t="str">
            <v>M029</v>
          </cell>
          <cell r="F783" t="str">
            <v>Rudi</v>
          </cell>
          <cell r="G783" t="str">
            <v>E.D Export Services cc</v>
          </cell>
          <cell r="H783" t="str">
            <v>Plates 300 WA 310mm x 120mm x 30mm</v>
          </cell>
          <cell r="I783" t="str">
            <v>ZAR 787.52</v>
          </cell>
          <cell r="J783" t="str">
            <v>ZAR</v>
          </cell>
          <cell r="K783">
            <v>787.52</v>
          </cell>
          <cell r="L783">
            <v>1</v>
          </cell>
          <cell r="M783">
            <v>787.52</v>
          </cell>
          <cell r="N783">
            <v>787.52</v>
          </cell>
          <cell r="O783">
            <v>0</v>
          </cell>
          <cell r="P783">
            <v>0</v>
          </cell>
          <cell r="Q783">
            <v>0</v>
          </cell>
          <cell r="R783">
            <v>0</v>
          </cell>
          <cell r="V783">
            <v>39488</v>
          </cell>
        </row>
        <row r="784">
          <cell r="B784" t="str">
            <v>599-0412</v>
          </cell>
          <cell r="D784">
            <v>39465</v>
          </cell>
          <cell r="E784" t="str">
            <v>M029</v>
          </cell>
          <cell r="F784" t="str">
            <v>Rudi</v>
          </cell>
          <cell r="G784" t="str">
            <v>E.D Export Services cc</v>
          </cell>
          <cell r="H784" t="str">
            <v>Square tube 120 x 120 x 6.3mm x 6000mm</v>
          </cell>
          <cell r="I784" t="str">
            <v>ZAR 3,425.00</v>
          </cell>
          <cell r="J784" t="str">
            <v>ZAR</v>
          </cell>
          <cell r="K784">
            <v>3425</v>
          </cell>
          <cell r="L784">
            <v>1</v>
          </cell>
          <cell r="M784">
            <v>3425</v>
          </cell>
          <cell r="N784">
            <v>3425</v>
          </cell>
          <cell r="O784">
            <v>0</v>
          </cell>
          <cell r="P784">
            <v>0</v>
          </cell>
          <cell r="Q784">
            <v>0</v>
          </cell>
          <cell r="R784">
            <v>0</v>
          </cell>
          <cell r="V784">
            <v>39488</v>
          </cell>
        </row>
        <row r="785">
          <cell r="B785" t="str">
            <v>599-0412</v>
          </cell>
          <cell r="D785">
            <v>39465</v>
          </cell>
          <cell r="E785" t="str">
            <v>M029</v>
          </cell>
          <cell r="F785" t="str">
            <v>Rudi</v>
          </cell>
          <cell r="G785" t="str">
            <v>E.D Export Services cc</v>
          </cell>
          <cell r="H785" t="str">
            <v>Round Bar EN3A 90mm dia x 165mm</v>
          </cell>
          <cell r="I785" t="str">
            <v>ZAR 342.40</v>
          </cell>
          <cell r="J785" t="str">
            <v>ZAR</v>
          </cell>
          <cell r="K785">
            <v>342.4</v>
          </cell>
          <cell r="L785">
            <v>1</v>
          </cell>
          <cell r="M785">
            <v>342.4</v>
          </cell>
          <cell r="N785">
            <v>342.4</v>
          </cell>
          <cell r="O785">
            <v>0</v>
          </cell>
          <cell r="P785">
            <v>0</v>
          </cell>
          <cell r="Q785">
            <v>0</v>
          </cell>
          <cell r="R785">
            <v>0</v>
          </cell>
          <cell r="V785">
            <v>39488</v>
          </cell>
        </row>
        <row r="786">
          <cell r="B786" t="str">
            <v>599-0412</v>
          </cell>
          <cell r="D786">
            <v>39465</v>
          </cell>
          <cell r="E786" t="str">
            <v>M029</v>
          </cell>
          <cell r="F786" t="str">
            <v>Rudi</v>
          </cell>
          <cell r="G786" t="str">
            <v>E.D Export Services cc</v>
          </cell>
          <cell r="H786" t="str">
            <v>64 x 120 x 10 M/S Flat Washer</v>
          </cell>
          <cell r="I786" t="str">
            <v>ZAR 560.64</v>
          </cell>
          <cell r="J786" t="str">
            <v>ZAR</v>
          </cell>
          <cell r="K786">
            <v>560.64</v>
          </cell>
          <cell r="L786">
            <v>1</v>
          </cell>
          <cell r="M786">
            <v>560.64</v>
          </cell>
          <cell r="N786">
            <v>560.64</v>
          </cell>
          <cell r="O786">
            <v>0</v>
          </cell>
          <cell r="P786">
            <v>0</v>
          </cell>
          <cell r="Q786">
            <v>0</v>
          </cell>
          <cell r="R786">
            <v>0</v>
          </cell>
          <cell r="V786">
            <v>39488</v>
          </cell>
        </row>
        <row r="787">
          <cell r="B787" t="str">
            <v>599-0412</v>
          </cell>
          <cell r="D787">
            <v>39465</v>
          </cell>
          <cell r="E787" t="str">
            <v>M029</v>
          </cell>
          <cell r="F787" t="str">
            <v>E.D Export Services cc</v>
          </cell>
          <cell r="G787" t="str">
            <v>E.D Export Services cc</v>
          </cell>
          <cell r="H787" t="str">
            <v>Balance of Payment made</v>
          </cell>
          <cell r="I787" t="str">
            <v>ZAR 1,899.98</v>
          </cell>
          <cell r="J787" t="str">
            <v>ZAR</v>
          </cell>
          <cell r="K787">
            <v>1899.98</v>
          </cell>
          <cell r="L787">
            <v>1</v>
          </cell>
          <cell r="M787">
            <v>1899.98</v>
          </cell>
          <cell r="N787">
            <v>1899.98</v>
          </cell>
          <cell r="O787">
            <v>0</v>
          </cell>
          <cell r="P787">
            <v>0</v>
          </cell>
          <cell r="Q787">
            <v>0</v>
          </cell>
          <cell r="R787">
            <v>0</v>
          </cell>
        </row>
        <row r="788">
          <cell r="B788" t="str">
            <v>599-0412</v>
          </cell>
          <cell r="D788">
            <v>39465</v>
          </cell>
          <cell r="E788" t="str">
            <v>M029</v>
          </cell>
          <cell r="F788" t="str">
            <v>Rudi</v>
          </cell>
          <cell r="G788" t="str">
            <v>E.D Export Services cc</v>
          </cell>
          <cell r="H788" t="str">
            <v>6.3 x 100mm x M/S split pin</v>
          </cell>
          <cell r="I788" t="str">
            <v>ZAR 3.80</v>
          </cell>
          <cell r="J788" t="str">
            <v>ZAR</v>
          </cell>
          <cell r="K788">
            <v>3.8</v>
          </cell>
          <cell r="L788">
            <v>1</v>
          </cell>
          <cell r="M788">
            <v>3.8</v>
          </cell>
          <cell r="N788">
            <v>3.8</v>
          </cell>
          <cell r="O788">
            <v>0</v>
          </cell>
          <cell r="P788">
            <v>0</v>
          </cell>
          <cell r="Q788">
            <v>0</v>
          </cell>
          <cell r="R788">
            <v>0</v>
          </cell>
          <cell r="V788">
            <v>39488</v>
          </cell>
        </row>
        <row r="789">
          <cell r="B789" t="str">
            <v>599-0413</v>
          </cell>
          <cell r="C789" t="str">
            <v/>
          </cell>
          <cell r="D789">
            <v>39469</v>
          </cell>
          <cell r="E789" t="str">
            <v>M007</v>
          </cell>
          <cell r="F789" t="str">
            <v>Rob Chamley</v>
          </cell>
          <cell r="G789" t="str">
            <v>KOG Fabricators</v>
          </cell>
          <cell r="H789" t="str">
            <v>2 Off Fully artculated compensators fitted each end with ASA 150 LB oval flanges suitable for 3 bar steam pressure @ 200 degrees</v>
          </cell>
          <cell r="I789" t="str">
            <v>ZAR 76,330.00</v>
          </cell>
          <cell r="J789" t="str">
            <v>ZAR</v>
          </cell>
          <cell r="K789">
            <v>76330</v>
          </cell>
          <cell r="L789">
            <v>1</v>
          </cell>
          <cell r="M789">
            <v>76330</v>
          </cell>
          <cell r="N789">
            <v>76330</v>
          </cell>
          <cell r="O789">
            <v>0</v>
          </cell>
          <cell r="P789">
            <v>0</v>
          </cell>
          <cell r="Q789">
            <v>0</v>
          </cell>
          <cell r="R789">
            <v>0</v>
          </cell>
          <cell r="V789">
            <v>39493</v>
          </cell>
        </row>
        <row r="790">
          <cell r="B790" t="str">
            <v>599-0414</v>
          </cell>
          <cell r="D790">
            <v>39469</v>
          </cell>
          <cell r="E790" t="str">
            <v>M001-03</v>
          </cell>
          <cell r="F790" t="str">
            <v>Kishor</v>
          </cell>
          <cell r="G790" t="str">
            <v>Heku Engineering Ltd</v>
          </cell>
          <cell r="H790" t="str">
            <v>Removal of existing conveyor and associated steel structures in the lime shed and removal of existing column in the lime shed</v>
          </cell>
          <cell r="I790" t="str">
            <v>ZMK 13,600,000.00</v>
          </cell>
          <cell r="J790" t="str">
            <v>ZMK</v>
          </cell>
          <cell r="K790">
            <v>13600000</v>
          </cell>
          <cell r="L790">
            <v>1.6750418760469012E-3</v>
          </cell>
          <cell r="M790">
            <v>22780.569514237857</v>
          </cell>
          <cell r="N790">
            <v>0</v>
          </cell>
          <cell r="O790">
            <v>0</v>
          </cell>
          <cell r="P790">
            <v>0</v>
          </cell>
          <cell r="Q790">
            <v>0</v>
          </cell>
          <cell r="R790">
            <v>13600000</v>
          </cell>
          <cell r="V790">
            <v>39466</v>
          </cell>
        </row>
        <row r="791">
          <cell r="B791" t="str">
            <v>599-0415</v>
          </cell>
          <cell r="D791">
            <v>39464</v>
          </cell>
          <cell r="E791" t="str">
            <v>M031</v>
          </cell>
          <cell r="F791" t="str">
            <v>Dipin</v>
          </cell>
          <cell r="G791" t="str">
            <v>Discount Steel</v>
          </cell>
          <cell r="H791" t="str">
            <v>Angle bars 80 x 80 x 8</v>
          </cell>
          <cell r="I791" t="str">
            <v>USD 4046.40</v>
          </cell>
          <cell r="J791" t="str">
            <v>USD</v>
          </cell>
          <cell r="K791">
            <v>4046.4</v>
          </cell>
          <cell r="L791">
            <v>7.35</v>
          </cell>
          <cell r="M791">
            <v>29741.040000000001</v>
          </cell>
          <cell r="N791">
            <v>0</v>
          </cell>
          <cell r="O791">
            <v>0</v>
          </cell>
          <cell r="P791">
            <v>0</v>
          </cell>
          <cell r="Q791">
            <v>4046.4</v>
          </cell>
          <cell r="R791">
            <v>0</v>
          </cell>
          <cell r="V791">
            <v>39476</v>
          </cell>
        </row>
        <row r="792">
          <cell r="B792" t="str">
            <v>599-0416</v>
          </cell>
          <cell r="C792" t="str">
            <v/>
          </cell>
          <cell r="D792">
            <v>39469</v>
          </cell>
          <cell r="E792" t="str">
            <v>M031</v>
          </cell>
          <cell r="F792" t="str">
            <v>Anthony Hoare</v>
          </cell>
          <cell r="G792" t="str">
            <v>Discount Steel</v>
          </cell>
          <cell r="H792" t="str">
            <v>Steel materials for shredder discharge conveyor as listed on BOQ M032-05-BOQ-R01 (Purchase Order cancelled due to double order from EAS see 599-316)</v>
          </cell>
          <cell r="I792" t="str">
            <v>ZAR 0.00</v>
          </cell>
          <cell r="J792" t="str">
            <v>ZAR</v>
          </cell>
          <cell r="K792">
            <v>0</v>
          </cell>
          <cell r="L792">
            <v>1</v>
          </cell>
          <cell r="M792">
            <v>0</v>
          </cell>
          <cell r="N792">
            <v>0</v>
          </cell>
          <cell r="O792">
            <v>0</v>
          </cell>
          <cell r="P792">
            <v>0</v>
          </cell>
          <cell r="Q792">
            <v>0</v>
          </cell>
          <cell r="R792">
            <v>0</v>
          </cell>
          <cell r="V792">
            <v>39486</v>
          </cell>
        </row>
        <row r="793">
          <cell r="B793" t="str">
            <v>599-0417</v>
          </cell>
          <cell r="D793">
            <v>39464</v>
          </cell>
          <cell r="E793" t="str">
            <v>P005</v>
          </cell>
          <cell r="F793" t="str">
            <v xml:space="preserve">Linda </v>
          </cell>
          <cell r="G793" t="str">
            <v>AGA Transport Company</v>
          </cell>
          <cell r="H793" t="str">
            <v>Road transport of M Projects units to Mazabuka</v>
          </cell>
          <cell r="I793" t="str">
            <v>ZAR 49,500.00</v>
          </cell>
          <cell r="J793" t="str">
            <v>ZAR</v>
          </cell>
          <cell r="K793">
            <v>49500</v>
          </cell>
          <cell r="L793">
            <v>1</v>
          </cell>
          <cell r="M793">
            <v>49500</v>
          </cell>
          <cell r="N793">
            <v>49500</v>
          </cell>
          <cell r="O793">
            <v>0</v>
          </cell>
          <cell r="P793">
            <v>0</v>
          </cell>
          <cell r="Q793">
            <v>0</v>
          </cell>
          <cell r="R793">
            <v>0</v>
          </cell>
          <cell r="V793">
            <v>39476</v>
          </cell>
        </row>
        <row r="794">
          <cell r="B794" t="str">
            <v>599-0418</v>
          </cell>
          <cell r="C794" t="str">
            <v/>
          </cell>
          <cell r="D794">
            <v>39469</v>
          </cell>
          <cell r="E794" t="str">
            <v>E017</v>
          </cell>
          <cell r="F794" t="str">
            <v>Donovan Abboye</v>
          </cell>
          <cell r="G794" t="str">
            <v>Magnol Panels and Automation</v>
          </cell>
          <cell r="H794" t="str">
            <v>Various panels as detailed on qoutation QMPA-ILLOVO SUGAR-0712012-01rev2</v>
          </cell>
          <cell r="I794" t="str">
            <v>ZAR 249,997.00</v>
          </cell>
          <cell r="J794" t="str">
            <v>ZAR</v>
          </cell>
          <cell r="K794">
            <v>249997</v>
          </cell>
          <cell r="L794">
            <v>1</v>
          </cell>
          <cell r="M794">
            <v>249997</v>
          </cell>
          <cell r="N794">
            <v>249997</v>
          </cell>
          <cell r="O794">
            <v>0</v>
          </cell>
          <cell r="P794">
            <v>0</v>
          </cell>
          <cell r="Q794">
            <v>0</v>
          </cell>
          <cell r="R794">
            <v>0</v>
          </cell>
          <cell r="V794">
            <v>39477</v>
          </cell>
        </row>
        <row r="795">
          <cell r="B795" t="str">
            <v>599-0419</v>
          </cell>
          <cell r="D795">
            <v>39469</v>
          </cell>
          <cell r="E795" t="str">
            <v>M023-3</v>
          </cell>
          <cell r="F795" t="str">
            <v>Anton Repsold</v>
          </cell>
          <cell r="G795" t="str">
            <v>Marlboro Crane Hire (Pty) Ltd</v>
          </cell>
          <cell r="H795" t="str">
            <v>1 x 80 ton 5 sleave Hook B lock</v>
          </cell>
          <cell r="I795" t="str">
            <v>ZAR 198,950.00</v>
          </cell>
          <cell r="J795" t="str">
            <v>ZAR</v>
          </cell>
          <cell r="K795">
            <v>198950</v>
          </cell>
          <cell r="L795">
            <v>1</v>
          </cell>
          <cell r="M795">
            <v>198950</v>
          </cell>
          <cell r="N795">
            <v>198950</v>
          </cell>
          <cell r="O795">
            <v>0</v>
          </cell>
          <cell r="P795">
            <v>0</v>
          </cell>
          <cell r="Q795">
            <v>0</v>
          </cell>
          <cell r="R795">
            <v>0</v>
          </cell>
          <cell r="V795">
            <v>39472</v>
          </cell>
        </row>
        <row r="796">
          <cell r="B796" t="str">
            <v>599-0420</v>
          </cell>
          <cell r="C796" t="str">
            <v/>
          </cell>
          <cell r="D796">
            <v>39469</v>
          </cell>
          <cell r="E796" t="str">
            <v>W106</v>
          </cell>
          <cell r="F796" t="str">
            <v>Uli Heitz</v>
          </cell>
          <cell r="G796" t="str">
            <v>Heku Construction Ltd</v>
          </cell>
          <cell r="H796" t="str">
            <v>Installation of conveyors supplied by others for C shed and sugar drying area</v>
          </cell>
          <cell r="I796" t="str">
            <v>ZMK 241,382,419.02</v>
          </cell>
          <cell r="J796" t="str">
            <v>ZMK</v>
          </cell>
          <cell r="K796">
            <v>241382419.02000001</v>
          </cell>
          <cell r="L796">
            <v>1.6750418760469012E-3</v>
          </cell>
          <cell r="M796">
            <v>404325.66000000003</v>
          </cell>
          <cell r="N796">
            <v>0</v>
          </cell>
          <cell r="O796">
            <v>0</v>
          </cell>
          <cell r="P796">
            <v>0</v>
          </cell>
          <cell r="Q796">
            <v>0</v>
          </cell>
          <cell r="R796">
            <v>241382419.02000001</v>
          </cell>
        </row>
        <row r="797">
          <cell r="B797" t="str">
            <v>599-0421</v>
          </cell>
          <cell r="D797">
            <v>39464</v>
          </cell>
          <cell r="E797" t="str">
            <v>P005</v>
          </cell>
          <cell r="F797" t="str">
            <v>Linda Botha</v>
          </cell>
          <cell r="G797" t="str">
            <v>AGA Transport Company</v>
          </cell>
          <cell r="H797" t="str">
            <v xml:space="preserve">Transport of M projects containers </v>
          </cell>
          <cell r="I797" t="str">
            <v>ZAR 148,500.00</v>
          </cell>
          <cell r="J797" t="str">
            <v>ZAR</v>
          </cell>
          <cell r="K797">
            <v>148500</v>
          </cell>
          <cell r="L797">
            <v>1</v>
          </cell>
          <cell r="M797">
            <v>148500</v>
          </cell>
          <cell r="N797">
            <v>148500</v>
          </cell>
          <cell r="O797">
            <v>0</v>
          </cell>
          <cell r="P797">
            <v>0</v>
          </cell>
          <cell r="Q797">
            <v>0</v>
          </cell>
          <cell r="R797">
            <v>0</v>
          </cell>
          <cell r="V797">
            <v>39477</v>
          </cell>
        </row>
        <row r="798">
          <cell r="B798" t="str">
            <v>599-0422</v>
          </cell>
          <cell r="D798">
            <v>39469</v>
          </cell>
          <cell r="E798" t="str">
            <v>M001-03</v>
          </cell>
          <cell r="F798" t="str">
            <v>Kenny Horton</v>
          </cell>
          <cell r="G798" t="str">
            <v>Fluval Ukuvala Western Cape LTD</v>
          </cell>
          <cell r="H798" t="str">
            <v>Valves and flanges</v>
          </cell>
          <cell r="I798" t="str">
            <v>ZAR 46192.70</v>
          </cell>
          <cell r="J798" t="str">
            <v>ZAR</v>
          </cell>
          <cell r="K798">
            <v>46192.7</v>
          </cell>
          <cell r="L798">
            <v>1</v>
          </cell>
          <cell r="M798">
            <v>46192.7</v>
          </cell>
          <cell r="N798">
            <v>46192.7</v>
          </cell>
          <cell r="O798">
            <v>0</v>
          </cell>
          <cell r="P798">
            <v>0</v>
          </cell>
          <cell r="Q798">
            <v>0</v>
          </cell>
          <cell r="R798">
            <v>0</v>
          </cell>
          <cell r="V798">
            <v>39478</v>
          </cell>
        </row>
        <row r="799">
          <cell r="B799" t="str">
            <v>599-0423</v>
          </cell>
          <cell r="C799" t="str">
            <v/>
          </cell>
          <cell r="D799">
            <v>39465</v>
          </cell>
          <cell r="E799" t="str">
            <v>M041</v>
          </cell>
          <cell r="F799" t="str">
            <v>Des Dandridge</v>
          </cell>
          <cell r="G799" t="str">
            <v>Natal Conveyors cc</v>
          </cell>
          <cell r="H799" t="str">
            <v>3 x Shredded cane belt conveyors for T1-1, T1-2, T2</v>
          </cell>
          <cell r="I799" t="str">
            <v>ZAR 5,144,800.00</v>
          </cell>
          <cell r="J799" t="str">
            <v>ZAR</v>
          </cell>
          <cell r="K799">
            <v>5144800</v>
          </cell>
          <cell r="L799">
            <v>1</v>
          </cell>
          <cell r="M799">
            <v>5144800</v>
          </cell>
          <cell r="N799">
            <v>5144800</v>
          </cell>
          <cell r="O799">
            <v>0</v>
          </cell>
          <cell r="P799">
            <v>0</v>
          </cell>
          <cell r="Q799">
            <v>0</v>
          </cell>
          <cell r="R799">
            <v>0</v>
          </cell>
          <cell r="V799">
            <v>39483</v>
          </cell>
        </row>
        <row r="800">
          <cell r="B800" t="str">
            <v>599-0424</v>
          </cell>
          <cell r="C800" t="str">
            <v/>
          </cell>
          <cell r="D800">
            <v>39464</v>
          </cell>
          <cell r="E800" t="str">
            <v>M056</v>
          </cell>
          <cell r="F800" t="str">
            <v>Anthony Hoare</v>
          </cell>
          <cell r="G800" t="str">
            <v>Discount Steel</v>
          </cell>
          <cell r="H800" t="str">
            <v>Elbow 90°LR-BS1640 WPB-0150 NB ScH40</v>
          </cell>
          <cell r="I800" t="str">
            <v>ZAR 8,242.00</v>
          </cell>
          <cell r="J800" t="str">
            <v>ZAR</v>
          </cell>
          <cell r="K800">
            <v>8242</v>
          </cell>
          <cell r="L800">
            <v>1</v>
          </cell>
          <cell r="M800">
            <v>8242</v>
          </cell>
          <cell r="N800">
            <v>8242</v>
          </cell>
          <cell r="O800">
            <v>0</v>
          </cell>
          <cell r="P800">
            <v>0</v>
          </cell>
          <cell r="Q800">
            <v>0</v>
          </cell>
          <cell r="R800">
            <v>0</v>
          </cell>
          <cell r="V800">
            <v>39493</v>
          </cell>
        </row>
        <row r="801">
          <cell r="B801" t="str">
            <v>599-0424</v>
          </cell>
          <cell r="C801" t="str">
            <v/>
          </cell>
          <cell r="D801">
            <v>39464</v>
          </cell>
          <cell r="E801" t="str">
            <v>M056</v>
          </cell>
          <cell r="F801" t="str">
            <v>Anthony Hoare</v>
          </cell>
          <cell r="G801" t="str">
            <v>Discount Steel</v>
          </cell>
          <cell r="H801" t="str">
            <v>Elbow 90°LR-BS1640 WPB-0100 NB ScH40</v>
          </cell>
          <cell r="I801" t="str">
            <v>ZAR 3,125.00</v>
          </cell>
          <cell r="J801" t="str">
            <v>ZAR</v>
          </cell>
          <cell r="K801">
            <v>3125</v>
          </cell>
          <cell r="L801">
            <v>1</v>
          </cell>
          <cell r="M801">
            <v>3125</v>
          </cell>
          <cell r="N801">
            <v>3125</v>
          </cell>
          <cell r="O801">
            <v>0</v>
          </cell>
          <cell r="P801">
            <v>0</v>
          </cell>
          <cell r="Q801">
            <v>0</v>
          </cell>
          <cell r="R801">
            <v>0</v>
          </cell>
          <cell r="V801">
            <v>39493</v>
          </cell>
        </row>
        <row r="802">
          <cell r="B802" t="str">
            <v>599-0425</v>
          </cell>
          <cell r="D802">
            <v>39464</v>
          </cell>
          <cell r="E802" t="str">
            <v>M054</v>
          </cell>
          <cell r="G802" t="str">
            <v>Natal Inspection Services cc</v>
          </cell>
          <cell r="H802" t="str">
            <v>INSPECTION ON NEW CONTINUOUS VACUUM PANS</v>
          </cell>
          <cell r="I802" t="str">
            <v xml:space="preserve">ZAR 47485.00 </v>
          </cell>
          <cell r="J802" t="str">
            <v>ZAR</v>
          </cell>
          <cell r="K802">
            <v>47485</v>
          </cell>
          <cell r="L802">
            <v>1</v>
          </cell>
          <cell r="M802">
            <v>47485</v>
          </cell>
          <cell r="N802">
            <v>47485</v>
          </cell>
          <cell r="O802">
            <v>0</v>
          </cell>
          <cell r="P802">
            <v>0</v>
          </cell>
          <cell r="Q802">
            <v>0</v>
          </cell>
          <cell r="R802">
            <v>0</v>
          </cell>
          <cell r="V802">
            <v>39477</v>
          </cell>
        </row>
        <row r="803">
          <cell r="B803" t="str">
            <v>599-0426</v>
          </cell>
          <cell r="D803">
            <v>39465</v>
          </cell>
          <cell r="E803" t="str">
            <v>P005</v>
          </cell>
          <cell r="G803" t="str">
            <v>Voyagers Zambia Ltd</v>
          </cell>
          <cell r="H803" t="str">
            <v>Car Hire for S.J. Fourie from 10-17 Sep 07</v>
          </cell>
          <cell r="I803" t="str">
            <v>ZMK 8,042,880.00</v>
          </cell>
          <cell r="J803" t="str">
            <v>ZMK</v>
          </cell>
          <cell r="K803">
            <v>8042880</v>
          </cell>
          <cell r="L803">
            <v>1.6750418760469012E-3</v>
          </cell>
          <cell r="M803">
            <v>13472.160804020101</v>
          </cell>
          <cell r="N803">
            <v>0</v>
          </cell>
          <cell r="O803">
            <v>0</v>
          </cell>
          <cell r="P803">
            <v>0</v>
          </cell>
          <cell r="Q803">
            <v>0</v>
          </cell>
          <cell r="R803">
            <v>8042880</v>
          </cell>
          <cell r="V803">
            <v>39478</v>
          </cell>
        </row>
        <row r="804">
          <cell r="B804" t="str">
            <v>599-0427</v>
          </cell>
          <cell r="D804" t="e">
            <v>#N/A</v>
          </cell>
          <cell r="E804" t="str">
            <v>A005</v>
          </cell>
          <cell r="F804" t="str">
            <v>KEN - QUOTES</v>
          </cell>
          <cell r="G804" t="str">
            <v>East African Supply</v>
          </cell>
          <cell r="H804" t="str">
            <v>MORRIS CRANE AS PER EAS PRO FORMA 68959</v>
          </cell>
          <cell r="I804" t="str">
            <v>ZAR 210,000</v>
          </cell>
          <cell r="J804" t="str">
            <v>ZAR</v>
          </cell>
          <cell r="K804">
            <v>210000</v>
          </cell>
          <cell r="L804">
            <v>1</v>
          </cell>
          <cell r="M804">
            <v>210000</v>
          </cell>
          <cell r="N804">
            <v>210000</v>
          </cell>
          <cell r="O804">
            <v>0</v>
          </cell>
          <cell r="P804">
            <v>0</v>
          </cell>
          <cell r="Q804">
            <v>0</v>
          </cell>
          <cell r="R804">
            <v>0</v>
          </cell>
          <cell r="V804">
            <v>39525</v>
          </cell>
        </row>
        <row r="805">
          <cell r="B805" t="str">
            <v>599-0427</v>
          </cell>
          <cell r="D805" t="e">
            <v>#N/A</v>
          </cell>
          <cell r="E805" t="str">
            <v>A005</v>
          </cell>
          <cell r="F805" t="str">
            <v>KEN - QUOTES</v>
          </cell>
          <cell r="G805" t="str">
            <v>East African Supply</v>
          </cell>
          <cell r="H805" t="str">
            <v>MORRIS CRANE AS PER EAS PRO FORMA 68959</v>
          </cell>
          <cell r="I805" t="str">
            <v>ZAR 133,797.30</v>
          </cell>
          <cell r="J805" t="str">
            <v>ZAR</v>
          </cell>
          <cell r="K805">
            <v>133797.29999999999</v>
          </cell>
          <cell r="L805">
            <v>1</v>
          </cell>
          <cell r="M805">
            <v>133797.29999999999</v>
          </cell>
          <cell r="N805">
            <v>133797.29999999999</v>
          </cell>
          <cell r="O805">
            <v>0</v>
          </cell>
          <cell r="P805">
            <v>0</v>
          </cell>
          <cell r="Q805">
            <v>0</v>
          </cell>
          <cell r="R805">
            <v>0</v>
          </cell>
          <cell r="V805">
            <v>39525</v>
          </cell>
        </row>
        <row r="806">
          <cell r="B806" t="str">
            <v>599-0427</v>
          </cell>
          <cell r="D806" t="e">
            <v>#N/A</v>
          </cell>
          <cell r="E806" t="str">
            <v>A005</v>
          </cell>
          <cell r="F806" t="str">
            <v>UNKNOWN</v>
          </cell>
          <cell r="G806" t="str">
            <v>East African Supply</v>
          </cell>
          <cell r="H806" t="str">
            <v>PACKING / HANDLING / DELIVERY</v>
          </cell>
          <cell r="I806" t="str">
            <v>ZAR 36,750</v>
          </cell>
          <cell r="J806" t="str">
            <v>ZAR</v>
          </cell>
          <cell r="K806">
            <v>36750</v>
          </cell>
          <cell r="L806">
            <v>1</v>
          </cell>
          <cell r="M806">
            <v>36750</v>
          </cell>
          <cell r="N806">
            <v>36750</v>
          </cell>
          <cell r="O806">
            <v>0</v>
          </cell>
          <cell r="P806">
            <v>0</v>
          </cell>
          <cell r="Q806">
            <v>0</v>
          </cell>
          <cell r="R806">
            <v>0</v>
          </cell>
          <cell r="V806">
            <v>39525</v>
          </cell>
        </row>
        <row r="807">
          <cell r="B807" t="str">
            <v>599-0427</v>
          </cell>
          <cell r="C807" t="str">
            <v>Amendment 28sep2008</v>
          </cell>
          <cell r="D807" t="e">
            <v>#N/A</v>
          </cell>
          <cell r="E807" t="str">
            <v>A005</v>
          </cell>
          <cell r="G807" t="str">
            <v>East African Supply</v>
          </cell>
          <cell r="H807" t="str">
            <v>Roadfreight - Invoiced and paid</v>
          </cell>
          <cell r="I807" t="str">
            <v>ZAR 36,750</v>
          </cell>
          <cell r="J807" t="str">
            <v>ZAR</v>
          </cell>
          <cell r="K807">
            <v>36750</v>
          </cell>
          <cell r="L807">
            <v>1</v>
          </cell>
          <cell r="M807">
            <v>36750</v>
          </cell>
          <cell r="N807">
            <v>36750</v>
          </cell>
          <cell r="O807">
            <v>0</v>
          </cell>
          <cell r="P807">
            <v>0</v>
          </cell>
          <cell r="Q807">
            <v>0</v>
          </cell>
          <cell r="R807">
            <v>0</v>
          </cell>
        </row>
        <row r="808">
          <cell r="B808" t="str">
            <v>599-0428</v>
          </cell>
          <cell r="D808" t="e">
            <v>#N/A</v>
          </cell>
          <cell r="E808" t="str">
            <v>M047</v>
          </cell>
          <cell r="F808" t="str">
            <v>SARAH MPYANE</v>
          </cell>
          <cell r="G808" t="str">
            <v>East African Supply</v>
          </cell>
          <cell r="H808" t="str">
            <v>ALFA LAVAL M6 MFM PLATE HEAT EXCHANGER WITH 30 PLATES IN ALLOY 316 AND NBR RUBBER GASKETS</v>
          </cell>
          <cell r="I808" t="str">
            <v>ZAR 28,290.13</v>
          </cell>
          <cell r="J808" t="str">
            <v>ZAR</v>
          </cell>
          <cell r="K808">
            <v>28290.13</v>
          </cell>
          <cell r="L808">
            <v>1</v>
          </cell>
          <cell r="M808">
            <v>28290.13</v>
          </cell>
          <cell r="N808">
            <v>28290.13</v>
          </cell>
          <cell r="O808">
            <v>0</v>
          </cell>
          <cell r="P808">
            <v>0</v>
          </cell>
          <cell r="Q808">
            <v>0</v>
          </cell>
          <cell r="R808">
            <v>0</v>
          </cell>
          <cell r="V808">
            <v>39477</v>
          </cell>
        </row>
        <row r="809">
          <cell r="B809" t="str">
            <v>599-0429</v>
          </cell>
          <cell r="D809" t="e">
            <v>#N/A</v>
          </cell>
          <cell r="E809" t="str">
            <v>M003</v>
          </cell>
          <cell r="F809" t="str">
            <v>DES DANDRIDGE</v>
          </cell>
          <cell r="G809" t="str">
            <v>Natal Conveyors cc</v>
          </cell>
          <cell r="H809" t="str">
            <v>BAGASSE CONVEYOR B1 (EX BG14), BAGASSE CONVEYOR B2 (EX BG15)</v>
          </cell>
          <cell r="I809" t="str">
            <v>ZAR 585,000</v>
          </cell>
          <cell r="J809" t="str">
            <v>ZAR</v>
          </cell>
          <cell r="K809">
            <v>585000</v>
          </cell>
          <cell r="L809">
            <v>1</v>
          </cell>
          <cell r="M809">
            <v>585000</v>
          </cell>
          <cell r="N809">
            <v>585000</v>
          </cell>
          <cell r="O809">
            <v>0</v>
          </cell>
          <cell r="P809">
            <v>0</v>
          </cell>
          <cell r="Q809">
            <v>0</v>
          </cell>
          <cell r="R809">
            <v>0</v>
          </cell>
          <cell r="V809">
            <v>39478</v>
          </cell>
        </row>
        <row r="810">
          <cell r="B810" t="str">
            <v>599-0430</v>
          </cell>
          <cell r="D810" t="e">
            <v>#N/A</v>
          </cell>
          <cell r="E810" t="str">
            <v>A012</v>
          </cell>
          <cell r="F810" t="str">
            <v>UNKNOWN</v>
          </cell>
          <cell r="G810" t="str">
            <v>Action Auto Ltd</v>
          </cell>
          <cell r="H810" t="str">
            <v>ISUZU KB 250 LWB 4X2 LE BAKKIES</v>
          </cell>
          <cell r="I810" t="str">
            <v>ZMK 154,074,894</v>
          </cell>
          <cell r="J810" t="str">
            <v>ZMK</v>
          </cell>
          <cell r="K810">
            <v>154074894</v>
          </cell>
          <cell r="L810">
            <v>1.6750418760469012E-3</v>
          </cell>
          <cell r="M810">
            <v>258081.89949748744</v>
          </cell>
          <cell r="N810">
            <v>0</v>
          </cell>
          <cell r="O810">
            <v>0</v>
          </cell>
          <cell r="P810">
            <v>0</v>
          </cell>
          <cell r="Q810">
            <v>0</v>
          </cell>
          <cell r="R810">
            <v>154074894</v>
          </cell>
          <cell r="V810">
            <v>39478</v>
          </cell>
        </row>
        <row r="811">
          <cell r="B811" t="str">
            <v>599-0431</v>
          </cell>
          <cell r="D811" t="e">
            <v>#N/A</v>
          </cell>
          <cell r="E811" t="str">
            <v>P002</v>
          </cell>
          <cell r="F811" t="str">
            <v>VINESH</v>
          </cell>
          <cell r="G811" t="str">
            <v>Cube Technologies (Pty) Ltd</v>
          </cell>
          <cell r="H811" t="str">
            <v>ENGINEERING WORK FOR TS E &amp; I</v>
          </cell>
          <cell r="I811" t="str">
            <v>ZAR 143,032</v>
          </cell>
          <cell r="J811" t="str">
            <v>ZAR</v>
          </cell>
          <cell r="K811">
            <v>143032</v>
          </cell>
          <cell r="L811">
            <v>1</v>
          </cell>
          <cell r="M811">
            <v>143032</v>
          </cell>
          <cell r="N811">
            <v>143032</v>
          </cell>
          <cell r="O811">
            <v>0</v>
          </cell>
          <cell r="P811">
            <v>0</v>
          </cell>
          <cell r="Q811">
            <v>0</v>
          </cell>
          <cell r="R811">
            <v>0</v>
          </cell>
          <cell r="V811">
            <v>39478</v>
          </cell>
        </row>
        <row r="812">
          <cell r="B812" t="str">
            <v>599-0432</v>
          </cell>
          <cell r="D812" t="e">
            <v>#N/A</v>
          </cell>
          <cell r="E812" t="str">
            <v>M031</v>
          </cell>
          <cell r="F812" t="str">
            <v>ANTHONY</v>
          </cell>
          <cell r="G812" t="str">
            <v>Discount Steel</v>
          </cell>
          <cell r="H812" t="str">
            <v>CLADDING SUPPORT AND PIPING SUPPORT MATERIALS AS PER PRO FORMA BSI0011655</v>
          </cell>
          <cell r="I812" t="str">
            <v>ZAR 205,114.10</v>
          </cell>
          <cell r="J812" t="str">
            <v>ZAR</v>
          </cell>
          <cell r="K812">
            <v>205114.1</v>
          </cell>
          <cell r="L812">
            <v>1</v>
          </cell>
          <cell r="M812">
            <v>205114.1</v>
          </cell>
          <cell r="N812">
            <v>205114.1</v>
          </cell>
          <cell r="O812">
            <v>0</v>
          </cell>
          <cell r="P812">
            <v>0</v>
          </cell>
          <cell r="Q812">
            <v>0</v>
          </cell>
          <cell r="R812">
            <v>0</v>
          </cell>
          <cell r="V812">
            <v>39478</v>
          </cell>
        </row>
        <row r="813">
          <cell r="B813" t="str">
            <v>599-0433</v>
          </cell>
          <cell r="D813" t="e">
            <v>#N/A</v>
          </cell>
          <cell r="E813" t="str">
            <v>M023-3</v>
          </cell>
          <cell r="F813" t="str">
            <v>NEESA</v>
          </cell>
          <cell r="G813" t="str">
            <v>S D V SOUTH AFRICA PTY LTD</v>
          </cell>
          <cell r="H813" t="str">
            <v>DOCUMENTATION FEE FOR ROUGH TERRAIN CRANES</v>
          </cell>
          <cell r="I813" t="str">
            <v>ZAR 1,100.00</v>
          </cell>
          <cell r="J813" t="str">
            <v>ZAR</v>
          </cell>
          <cell r="K813">
            <v>1100</v>
          </cell>
          <cell r="L813">
            <v>1</v>
          </cell>
          <cell r="M813">
            <v>1100</v>
          </cell>
          <cell r="N813">
            <v>1100</v>
          </cell>
          <cell r="O813">
            <v>0</v>
          </cell>
          <cell r="P813">
            <v>0</v>
          </cell>
          <cell r="Q813">
            <v>0</v>
          </cell>
          <cell r="R813">
            <v>0</v>
          </cell>
          <cell r="V813">
            <v>39478</v>
          </cell>
        </row>
        <row r="814">
          <cell r="B814" t="str">
            <v>599-0434</v>
          </cell>
          <cell r="D814" t="e">
            <v>#N/A</v>
          </cell>
          <cell r="E814" t="str">
            <v>M040</v>
          </cell>
          <cell r="F814" t="str">
            <v>PIETER DUYS</v>
          </cell>
          <cell r="G814" t="str">
            <v>Duys Component Manufacturers (Pty) Ltd</v>
          </cell>
          <cell r="H814" t="str">
            <v>2 RAKE CONVEYORS FOR T1 TANDEM AND T2 TANDEM</v>
          </cell>
          <cell r="I814" t="str">
            <v>ZAR 2,176,854</v>
          </cell>
          <cell r="J814" t="str">
            <v>ZAR</v>
          </cell>
          <cell r="K814">
            <v>2176854</v>
          </cell>
          <cell r="L814">
            <v>1</v>
          </cell>
          <cell r="M814">
            <v>2176854</v>
          </cell>
          <cell r="N814">
            <v>2176854</v>
          </cell>
          <cell r="O814">
            <v>0</v>
          </cell>
          <cell r="P814">
            <v>0</v>
          </cell>
          <cell r="Q814">
            <v>0</v>
          </cell>
          <cell r="R814">
            <v>0</v>
          </cell>
          <cell r="V814">
            <v>39478</v>
          </cell>
        </row>
        <row r="815">
          <cell r="B815" t="str">
            <v>599-0435</v>
          </cell>
          <cell r="D815" t="e">
            <v>#N/A</v>
          </cell>
          <cell r="E815" t="str">
            <v>M010-3</v>
          </cell>
          <cell r="F815" t="str">
            <v>PIETER DUYS</v>
          </cell>
          <cell r="G815" t="str">
            <v>Duys Component Manufacturers (Pty) Ltd</v>
          </cell>
          <cell r="H815" t="str">
            <v>2 X DONNELY CHUTS FOR MILL1 T2 TANDEM AND MILL 2 T2 TANDEM</v>
          </cell>
          <cell r="I815" t="str">
            <v>ZAR 466,524.00</v>
          </cell>
          <cell r="J815" t="str">
            <v>ZAR</v>
          </cell>
          <cell r="K815">
            <v>466524</v>
          </cell>
          <cell r="L815">
            <v>1</v>
          </cell>
          <cell r="M815">
            <v>466524</v>
          </cell>
          <cell r="N815">
            <v>466524</v>
          </cell>
          <cell r="O815">
            <v>0</v>
          </cell>
          <cell r="P815">
            <v>0</v>
          </cell>
          <cell r="Q815">
            <v>0</v>
          </cell>
          <cell r="R815">
            <v>0</v>
          </cell>
          <cell r="V815">
            <v>39478</v>
          </cell>
        </row>
        <row r="816">
          <cell r="B816" t="str">
            <v>599-0436</v>
          </cell>
          <cell r="D816" t="e">
            <v>#N/A</v>
          </cell>
          <cell r="E816" t="str">
            <v>P005</v>
          </cell>
          <cell r="F816" t="str">
            <v>MOHAMED</v>
          </cell>
          <cell r="G816" t="str">
            <v>BHAGOOS SUPERMARKET</v>
          </cell>
          <cell r="H816" t="str">
            <v>PVC RAIN SUIT YELLOW, Safety Boots, etc</v>
          </cell>
          <cell r="I816" t="str">
            <v>ZMK 405,500</v>
          </cell>
          <cell r="J816" t="str">
            <v>ZMK</v>
          </cell>
          <cell r="K816">
            <v>405500</v>
          </cell>
          <cell r="L816">
            <v>1.6750418760469012E-3</v>
          </cell>
          <cell r="M816">
            <v>679.22948073701843</v>
          </cell>
          <cell r="N816">
            <v>0</v>
          </cell>
          <cell r="O816">
            <v>0</v>
          </cell>
          <cell r="P816">
            <v>0</v>
          </cell>
          <cell r="Q816">
            <v>0</v>
          </cell>
          <cell r="R816">
            <v>405500</v>
          </cell>
          <cell r="S816" t="str">
            <v>PPE</v>
          </cell>
          <cell r="V816">
            <v>39478</v>
          </cell>
        </row>
        <row r="817">
          <cell r="B817" t="str">
            <v>599-0437</v>
          </cell>
          <cell r="D817" t="e">
            <v>#N/A</v>
          </cell>
          <cell r="E817" t="str">
            <v>E009</v>
          </cell>
          <cell r="F817" t="str">
            <v>NEVILLE</v>
          </cell>
          <cell r="G817" t="str">
            <v>L.M.V Switchgear cc</v>
          </cell>
          <cell r="H817" t="str">
            <v>PS3A &amp; 4A VALVE CONTROL SYSTEM (OPTION S7-200)</v>
          </cell>
          <cell r="I817" t="str">
            <v>ZAR 403,674.24</v>
          </cell>
          <cell r="J817" t="str">
            <v>ZAR</v>
          </cell>
          <cell r="K817">
            <v>403674.24</v>
          </cell>
          <cell r="L817">
            <v>1</v>
          </cell>
          <cell r="M817">
            <v>403674.24</v>
          </cell>
          <cell r="N817">
            <v>403674.24</v>
          </cell>
          <cell r="O817">
            <v>0</v>
          </cell>
          <cell r="P817">
            <v>0</v>
          </cell>
          <cell r="Q817">
            <v>0</v>
          </cell>
          <cell r="R817">
            <v>0</v>
          </cell>
          <cell r="V817">
            <v>39478</v>
          </cell>
        </row>
        <row r="818">
          <cell r="B818" t="str">
            <v>599-0438</v>
          </cell>
          <cell r="D818" t="e">
            <v>#N/A</v>
          </cell>
          <cell r="E818" t="str">
            <v>C001</v>
          </cell>
          <cell r="F818" t="str">
            <v>LAKHI.</v>
          </cell>
          <cell r="G818" t="str">
            <v>Laktronics Repairs Ltd</v>
          </cell>
          <cell r="H818" t="str">
            <v>TRUCK FOR 6 DAYS</v>
          </cell>
          <cell r="I818" t="str">
            <v>ZMK 9,000,000</v>
          </cell>
          <cell r="J818" t="str">
            <v>ZMK</v>
          </cell>
          <cell r="K818">
            <v>9000000</v>
          </cell>
          <cell r="L818">
            <v>1.6750418760469012E-3</v>
          </cell>
          <cell r="M818">
            <v>15075.37688442211</v>
          </cell>
          <cell r="N818">
            <v>0</v>
          </cell>
          <cell r="O818">
            <v>0</v>
          </cell>
          <cell r="P818">
            <v>0</v>
          </cell>
          <cell r="Q818">
            <v>0</v>
          </cell>
          <cell r="R818">
            <v>9000000</v>
          </cell>
          <cell r="S818" t="str">
            <v>Caneyard</v>
          </cell>
          <cell r="V818">
            <v>39478</v>
          </cell>
        </row>
        <row r="819">
          <cell r="B819" t="str">
            <v>599-0439</v>
          </cell>
          <cell r="D819" t="e">
            <v>#N/A</v>
          </cell>
          <cell r="E819" t="str">
            <v>C001</v>
          </cell>
          <cell r="F819" t="str">
            <v>LAKHI</v>
          </cell>
          <cell r="G819" t="str">
            <v>Laktronics Repairs Ltd</v>
          </cell>
          <cell r="H819" t="str">
            <v>7 LOADS OF QUARRY DUST</v>
          </cell>
          <cell r="I819" t="str">
            <v>ZMK 16,450,000</v>
          </cell>
          <cell r="J819" t="str">
            <v>ZMK</v>
          </cell>
          <cell r="K819">
            <v>16450000</v>
          </cell>
          <cell r="L819">
            <v>1.6750418760469012E-3</v>
          </cell>
          <cell r="M819">
            <v>27554.438860971524</v>
          </cell>
          <cell r="N819">
            <v>0</v>
          </cell>
          <cell r="O819">
            <v>0</v>
          </cell>
          <cell r="P819">
            <v>0</v>
          </cell>
          <cell r="Q819">
            <v>0</v>
          </cell>
          <cell r="R819">
            <v>16450000</v>
          </cell>
          <cell r="S819" t="str">
            <v>Caneyard</v>
          </cell>
          <cell r="V819">
            <v>39479</v>
          </cell>
        </row>
        <row r="820">
          <cell r="B820" t="str">
            <v>599-0440</v>
          </cell>
          <cell r="D820" t="e">
            <v>#N/A</v>
          </cell>
          <cell r="E820" t="str">
            <v>M036-2</v>
          </cell>
          <cell r="F820" t="str">
            <v>MIKE REYNOLDS</v>
          </cell>
          <cell r="G820" t="str">
            <v>African Privity Investments (Pty) Ltd</v>
          </cell>
          <cell r="H820" t="str">
            <v>DRILLING OF ADDITIONAL TUBE PLATES FOR ONE CVP C</v>
          </cell>
          <cell r="I820" t="str">
            <v>ZAR 285,000.00</v>
          </cell>
          <cell r="J820" t="str">
            <v>ZAR</v>
          </cell>
          <cell r="K820">
            <v>285000</v>
          </cell>
          <cell r="L820">
            <v>1</v>
          </cell>
          <cell r="M820">
            <v>285000</v>
          </cell>
          <cell r="N820">
            <v>285000</v>
          </cell>
          <cell r="O820">
            <v>0</v>
          </cell>
          <cell r="P820">
            <v>0</v>
          </cell>
          <cell r="Q820">
            <v>0</v>
          </cell>
          <cell r="R820">
            <v>0</v>
          </cell>
          <cell r="V820">
            <v>39479</v>
          </cell>
        </row>
        <row r="821">
          <cell r="B821" t="str">
            <v>599-0441</v>
          </cell>
          <cell r="D821" t="e">
            <v>#N/A</v>
          </cell>
          <cell r="E821" t="str">
            <v>P005</v>
          </cell>
          <cell r="F821" t="str">
            <v>ANSY</v>
          </cell>
          <cell r="G821" t="str">
            <v>M Projects</v>
          </cell>
          <cell r="H821" t="str">
            <v>M120301 12M X 3M OPEN PLAN OFFICE, 6 WINDOWS, CURTAINS &amp; TRACKS, 3 OFF 12000BTU A/C</v>
          </cell>
          <cell r="I821">
            <v>0</v>
          </cell>
          <cell r="J821" t="str">
            <v>0</v>
          </cell>
          <cell r="K821" t="e">
            <v>#VALUE!</v>
          </cell>
          <cell r="L821" t="e">
            <v>#N/A</v>
          </cell>
          <cell r="M821" t="e">
            <v>#N/A</v>
          </cell>
          <cell r="N821">
            <v>0</v>
          </cell>
          <cell r="O821">
            <v>0</v>
          </cell>
          <cell r="P821">
            <v>0</v>
          </cell>
          <cell r="Q821">
            <v>0</v>
          </cell>
          <cell r="R821">
            <v>0</v>
          </cell>
          <cell r="V821">
            <v>39479</v>
          </cell>
        </row>
        <row r="822">
          <cell r="B822" t="str">
            <v>599-0441</v>
          </cell>
          <cell r="D822" t="e">
            <v>#N/A</v>
          </cell>
          <cell r="E822" t="str">
            <v>P005</v>
          </cell>
          <cell r="F822" t="str">
            <v>ANSY</v>
          </cell>
          <cell r="G822" t="str">
            <v>M Projects</v>
          </cell>
          <cell r="H822" t="str">
            <v>M120302 12M X 3M 2 OFFICE (1/3:2/3), 6 WINDOWS CURTAINS &amp; TRACKS, 3X 12000 BTU A/C</v>
          </cell>
          <cell r="I822">
            <v>0</v>
          </cell>
          <cell r="J822" t="str">
            <v>0</v>
          </cell>
          <cell r="K822" t="e">
            <v>#VALUE!</v>
          </cell>
          <cell r="L822" t="e">
            <v>#N/A</v>
          </cell>
          <cell r="M822" t="e">
            <v>#N/A</v>
          </cell>
          <cell r="N822">
            <v>0</v>
          </cell>
          <cell r="O822">
            <v>0</v>
          </cell>
          <cell r="P822">
            <v>0</v>
          </cell>
          <cell r="Q822">
            <v>0</v>
          </cell>
          <cell r="R822">
            <v>0</v>
          </cell>
          <cell r="V822">
            <v>39479</v>
          </cell>
        </row>
        <row r="823">
          <cell r="B823" t="str">
            <v>599-0441</v>
          </cell>
          <cell r="D823" t="e">
            <v>#N/A</v>
          </cell>
          <cell r="E823" t="str">
            <v>P005</v>
          </cell>
          <cell r="F823" t="str">
            <v>ANSY</v>
          </cell>
          <cell r="G823" t="str">
            <v>M Projects</v>
          </cell>
          <cell r="H823" t="str">
            <v>M120303 12M X 3M 3 OFFICE ADITIONAL EXTERIOR DOOR, 5 WINDOWS CURTAINS &amp; TRACKS, 3X 12000 BTU A/C</v>
          </cell>
          <cell r="I823">
            <v>0</v>
          </cell>
          <cell r="J823" t="str">
            <v>0</v>
          </cell>
          <cell r="K823" t="e">
            <v>#VALUE!</v>
          </cell>
          <cell r="L823" t="e">
            <v>#N/A</v>
          </cell>
          <cell r="M823" t="e">
            <v>#N/A</v>
          </cell>
          <cell r="N823">
            <v>0</v>
          </cell>
          <cell r="O823">
            <v>0</v>
          </cell>
          <cell r="P823">
            <v>0</v>
          </cell>
          <cell r="Q823">
            <v>0</v>
          </cell>
          <cell r="R823">
            <v>0</v>
          </cell>
          <cell r="V823">
            <v>39479</v>
          </cell>
        </row>
        <row r="824">
          <cell r="B824" t="str">
            <v>599-0441</v>
          </cell>
          <cell r="D824" t="e">
            <v>#N/A</v>
          </cell>
          <cell r="E824" t="str">
            <v>P005</v>
          </cell>
          <cell r="F824" t="str">
            <v>ANSY</v>
          </cell>
          <cell r="G824" t="str">
            <v>M Projects</v>
          </cell>
          <cell r="H824" t="str">
            <v>M12304 12M X 3M 4 OFFICE WITH 2 ADDITIONAL EXTERNAL DOORS, 4 WINDOWS CURTAINS &amp; TRACKS, 4 OFF 12000 BTU A/C</v>
          </cell>
          <cell r="I824">
            <v>0</v>
          </cell>
          <cell r="J824" t="str">
            <v>0</v>
          </cell>
          <cell r="K824" t="e">
            <v>#VALUE!</v>
          </cell>
          <cell r="L824" t="e">
            <v>#N/A</v>
          </cell>
          <cell r="M824" t="e">
            <v>#N/A</v>
          </cell>
          <cell r="N824">
            <v>0</v>
          </cell>
          <cell r="O824">
            <v>0</v>
          </cell>
          <cell r="P824">
            <v>0</v>
          </cell>
          <cell r="Q824">
            <v>0</v>
          </cell>
          <cell r="R824">
            <v>0</v>
          </cell>
          <cell r="V824">
            <v>39479</v>
          </cell>
        </row>
        <row r="825">
          <cell r="B825" t="str">
            <v>599-0441</v>
          </cell>
          <cell r="D825" t="e">
            <v>#N/A</v>
          </cell>
          <cell r="E825" t="str">
            <v>P005</v>
          </cell>
          <cell r="F825" t="str">
            <v>ANSY</v>
          </cell>
          <cell r="G825" t="str">
            <v>M Projects</v>
          </cell>
          <cell r="H825" t="str">
            <v>M12/109T 12M X 3M SHOWER BLOCK SECOND HAND</v>
          </cell>
          <cell r="I825">
            <v>0</v>
          </cell>
          <cell r="J825" t="str">
            <v>0</v>
          </cell>
          <cell r="K825" t="e">
            <v>#VALUE!</v>
          </cell>
          <cell r="L825" t="e">
            <v>#N/A</v>
          </cell>
          <cell r="M825" t="e">
            <v>#N/A</v>
          </cell>
          <cell r="N825">
            <v>0</v>
          </cell>
          <cell r="O825">
            <v>0</v>
          </cell>
          <cell r="P825">
            <v>0</v>
          </cell>
          <cell r="Q825">
            <v>0</v>
          </cell>
          <cell r="R825">
            <v>0</v>
          </cell>
          <cell r="V825">
            <v>39517</v>
          </cell>
        </row>
        <row r="826">
          <cell r="B826" t="str">
            <v>599-0442</v>
          </cell>
          <cell r="D826">
            <v>39471</v>
          </cell>
          <cell r="E826" t="str">
            <v>M031</v>
          </cell>
          <cell r="F826" t="str">
            <v>Anthony Hoare</v>
          </cell>
          <cell r="G826" t="str">
            <v>Discount Steel</v>
          </cell>
          <cell r="H826" t="str">
            <v>Steel plate, flat bar, round bar &amp; Uni. Beam</v>
          </cell>
          <cell r="I826" t="str">
            <v>ZMK 68,280,246.00</v>
          </cell>
          <cell r="J826" t="str">
            <v>ZMK</v>
          </cell>
          <cell r="K826">
            <v>68280246</v>
          </cell>
          <cell r="L826">
            <v>1.6750418760469012E-3</v>
          </cell>
          <cell r="M826">
            <v>114372.27135678392</v>
          </cell>
          <cell r="N826">
            <v>0</v>
          </cell>
          <cell r="O826">
            <v>0</v>
          </cell>
          <cell r="P826">
            <v>0</v>
          </cell>
          <cell r="Q826">
            <v>0</v>
          </cell>
          <cell r="R826">
            <v>68280246</v>
          </cell>
          <cell r="V826">
            <v>39479</v>
          </cell>
        </row>
        <row r="827">
          <cell r="B827" t="str">
            <v>599-0443</v>
          </cell>
          <cell r="D827">
            <v>39472</v>
          </cell>
          <cell r="E827" t="str">
            <v>P005</v>
          </cell>
          <cell r="G827" t="str">
            <v>Situlu Electrical Company</v>
          </cell>
          <cell r="H827" t="str">
            <v>Installation of power supply to toilet blocks</v>
          </cell>
          <cell r="I827" t="str">
            <v>ZMK 2,940,000</v>
          </cell>
          <cell r="J827" t="str">
            <v>ZMK</v>
          </cell>
          <cell r="K827">
            <v>2940000</v>
          </cell>
          <cell r="L827">
            <v>1.6750418760469012E-3</v>
          </cell>
          <cell r="M827">
            <v>4924.6231155778896</v>
          </cell>
          <cell r="N827">
            <v>0</v>
          </cell>
          <cell r="O827">
            <v>0</v>
          </cell>
          <cell r="P827">
            <v>0</v>
          </cell>
          <cell r="Q827">
            <v>0</v>
          </cell>
          <cell r="R827">
            <v>2940000</v>
          </cell>
          <cell r="V827">
            <v>39478</v>
          </cell>
        </row>
        <row r="828">
          <cell r="B828" t="str">
            <v>599-0444</v>
          </cell>
          <cell r="D828">
            <v>39472</v>
          </cell>
          <cell r="E828" t="str">
            <v>P005</v>
          </cell>
          <cell r="G828" t="str">
            <v>Situlu Electrical Company</v>
          </cell>
          <cell r="H828" t="str">
            <v>Carry out electrification of additional Kenton units at Nak house</v>
          </cell>
          <cell r="I828" t="str">
            <v>ZMK 3,360,000.00</v>
          </cell>
          <cell r="J828" t="str">
            <v>ZMK</v>
          </cell>
          <cell r="K828">
            <v>3360000</v>
          </cell>
          <cell r="L828">
            <v>1.6750418760469012E-3</v>
          </cell>
          <cell r="M828">
            <v>5628.140703517588</v>
          </cell>
          <cell r="N828">
            <v>0</v>
          </cell>
          <cell r="O828">
            <v>0</v>
          </cell>
          <cell r="P828">
            <v>0</v>
          </cell>
          <cell r="Q828">
            <v>0</v>
          </cell>
          <cell r="R828">
            <v>3360000</v>
          </cell>
          <cell r="V828">
            <v>39478</v>
          </cell>
        </row>
        <row r="829">
          <cell r="B829" t="str">
            <v>599-0445</v>
          </cell>
          <cell r="D829">
            <v>39472</v>
          </cell>
          <cell r="E829" t="str">
            <v>P005</v>
          </cell>
          <cell r="G829" t="str">
            <v>Situlu Electrical Company</v>
          </cell>
          <cell r="H829" t="str">
            <v>Install power supply C/W earthing to new clinic</v>
          </cell>
          <cell r="I829" t="str">
            <v>ZMK 1,432,000.00</v>
          </cell>
          <cell r="J829" t="str">
            <v>ZMK</v>
          </cell>
          <cell r="K829">
            <v>1432000</v>
          </cell>
          <cell r="L829">
            <v>1.6750418760469012E-3</v>
          </cell>
          <cell r="M829">
            <v>2398.6599664991627</v>
          </cell>
          <cell r="N829">
            <v>0</v>
          </cell>
          <cell r="O829">
            <v>0</v>
          </cell>
          <cell r="P829">
            <v>0</v>
          </cell>
          <cell r="Q829">
            <v>0</v>
          </cell>
          <cell r="R829">
            <v>1432000</v>
          </cell>
          <cell r="V829">
            <v>39478</v>
          </cell>
        </row>
        <row r="830">
          <cell r="B830" t="str">
            <v>599-0446</v>
          </cell>
          <cell r="D830">
            <v>39472</v>
          </cell>
          <cell r="E830" t="str">
            <v>P005</v>
          </cell>
          <cell r="G830" t="str">
            <v>Southern Cross Motors Ltd</v>
          </cell>
          <cell r="H830" t="str">
            <v>Vehicle Service</v>
          </cell>
          <cell r="I830" t="str">
            <v>ZMK 2,866,740</v>
          </cell>
          <cell r="J830" t="str">
            <v>ZMK</v>
          </cell>
          <cell r="K830">
            <v>2866740</v>
          </cell>
          <cell r="L830">
            <v>1.6750418760469012E-3</v>
          </cell>
          <cell r="M830">
            <v>4801.9095477386936</v>
          </cell>
          <cell r="N830">
            <v>0</v>
          </cell>
          <cell r="O830">
            <v>0</v>
          </cell>
          <cell r="P830">
            <v>0</v>
          </cell>
          <cell r="Q830">
            <v>0</v>
          </cell>
          <cell r="R830">
            <v>2866740</v>
          </cell>
          <cell r="V830">
            <v>39478</v>
          </cell>
        </row>
        <row r="831">
          <cell r="B831" t="str">
            <v>599-0447</v>
          </cell>
          <cell r="D831">
            <v>39472</v>
          </cell>
          <cell r="E831" t="str">
            <v>P005</v>
          </cell>
          <cell r="G831" t="str">
            <v>Situlu Electrical Company</v>
          </cell>
          <cell r="H831" t="str">
            <v>Provide/Install power supply C/W earthing CCT to  laydown area and batching plant</v>
          </cell>
          <cell r="I831" t="str">
            <v>ZMK 4,966,000.00</v>
          </cell>
          <cell r="J831" t="str">
            <v>ZMK</v>
          </cell>
          <cell r="K831">
            <v>4966000</v>
          </cell>
          <cell r="L831">
            <v>1.6750418760469012E-3</v>
          </cell>
          <cell r="M831">
            <v>8318.2579564489115</v>
          </cell>
          <cell r="N831">
            <v>0</v>
          </cell>
          <cell r="O831">
            <v>0</v>
          </cell>
          <cell r="P831">
            <v>0</v>
          </cell>
          <cell r="Q831">
            <v>0</v>
          </cell>
          <cell r="R831">
            <v>4966000</v>
          </cell>
          <cell r="V831">
            <v>39478</v>
          </cell>
        </row>
        <row r="832">
          <cell r="B832" t="str">
            <v>599-0448</v>
          </cell>
          <cell r="D832">
            <v>39472</v>
          </cell>
          <cell r="E832" t="str">
            <v>P005</v>
          </cell>
          <cell r="G832" t="str">
            <v>Makubu Steelworks Ltd</v>
          </cell>
          <cell r="H832" t="str">
            <v xml:space="preserve">Manufacture IRB sheet </v>
          </cell>
          <cell r="I832" t="str">
            <v>ZMK 32,760,000.00</v>
          </cell>
          <cell r="J832" t="str">
            <v>ZMK</v>
          </cell>
          <cell r="K832">
            <v>32760000</v>
          </cell>
          <cell r="L832">
            <v>1.6750418760469012E-3</v>
          </cell>
          <cell r="M832">
            <v>54874.37185929648</v>
          </cell>
          <cell r="N832">
            <v>0</v>
          </cell>
          <cell r="O832">
            <v>0</v>
          </cell>
          <cell r="P832">
            <v>0</v>
          </cell>
          <cell r="Q832">
            <v>0</v>
          </cell>
          <cell r="R832">
            <v>32760000</v>
          </cell>
          <cell r="V832">
            <v>39478</v>
          </cell>
        </row>
        <row r="833">
          <cell r="B833" t="str">
            <v>599-0449</v>
          </cell>
          <cell r="D833">
            <v>39472</v>
          </cell>
          <cell r="E833" t="str">
            <v>P005</v>
          </cell>
          <cell r="G833" t="str">
            <v>Makubu Steelworks Ltd</v>
          </cell>
          <cell r="H833" t="str">
            <v>Wheel barrow</v>
          </cell>
          <cell r="I833" t="str">
            <v>ZMK 2,725,531.95</v>
          </cell>
          <cell r="J833" t="str">
            <v>ZMK</v>
          </cell>
          <cell r="K833">
            <v>2725531.95</v>
          </cell>
          <cell r="L833">
            <v>1.6750418760469012E-3</v>
          </cell>
          <cell r="M833">
            <v>4565.3801507537692</v>
          </cell>
          <cell r="N833">
            <v>0</v>
          </cell>
          <cell r="O833">
            <v>0</v>
          </cell>
          <cell r="P833">
            <v>0</v>
          </cell>
          <cell r="Q833">
            <v>0</v>
          </cell>
          <cell r="R833">
            <v>2725531.95</v>
          </cell>
          <cell r="V833">
            <v>39478</v>
          </cell>
        </row>
        <row r="834">
          <cell r="B834" t="str">
            <v>599-0450</v>
          </cell>
          <cell r="D834">
            <v>39472</v>
          </cell>
          <cell r="E834" t="str">
            <v>P005</v>
          </cell>
          <cell r="G834" t="str">
            <v>Mulimo Agriculture Hardware Distributors</v>
          </cell>
          <cell r="H834" t="str">
            <v>Various building materials - Cancelled</v>
          </cell>
          <cell r="I834" t="str">
            <v>ZMK 0.00</v>
          </cell>
          <cell r="J834" t="str">
            <v>ZMK</v>
          </cell>
          <cell r="K834">
            <v>0</v>
          </cell>
          <cell r="L834">
            <v>1.6750418760469012E-3</v>
          </cell>
          <cell r="M834">
            <v>0</v>
          </cell>
          <cell r="N834">
            <v>0</v>
          </cell>
          <cell r="O834">
            <v>0</v>
          </cell>
          <cell r="P834">
            <v>0</v>
          </cell>
          <cell r="Q834">
            <v>0</v>
          </cell>
          <cell r="R834">
            <v>0</v>
          </cell>
          <cell r="V834">
            <v>39478</v>
          </cell>
        </row>
        <row r="835">
          <cell r="B835" t="str">
            <v>599-0451</v>
          </cell>
          <cell r="D835">
            <v>39472</v>
          </cell>
          <cell r="E835" t="str">
            <v>P005</v>
          </cell>
          <cell r="G835" t="str">
            <v>Mulimo Agriculture Hardware Distributors</v>
          </cell>
          <cell r="H835" t="str">
            <v>Silicone sealant</v>
          </cell>
          <cell r="I835" t="str">
            <v>ZMK 299,940.00</v>
          </cell>
          <cell r="J835" t="str">
            <v>ZMK</v>
          </cell>
          <cell r="K835">
            <v>299940</v>
          </cell>
          <cell r="L835">
            <v>1.6750418760469012E-3</v>
          </cell>
          <cell r="M835">
            <v>502.41206030150755</v>
          </cell>
          <cell r="N835">
            <v>0</v>
          </cell>
          <cell r="O835">
            <v>0</v>
          </cell>
          <cell r="P835">
            <v>0</v>
          </cell>
          <cell r="Q835">
            <v>0</v>
          </cell>
          <cell r="R835">
            <v>299940</v>
          </cell>
          <cell r="V835">
            <v>39478</v>
          </cell>
        </row>
        <row r="836">
          <cell r="B836" t="str">
            <v>599-0452</v>
          </cell>
          <cell r="D836">
            <v>39472</v>
          </cell>
          <cell r="E836" t="str">
            <v>P005</v>
          </cell>
          <cell r="G836" t="str">
            <v>Mulimo Agriculture Hardware Distributors</v>
          </cell>
          <cell r="H836" t="str">
            <v>Sewerage line materials</v>
          </cell>
          <cell r="I836" t="str">
            <v>ZMK 1,949,500.00</v>
          </cell>
          <cell r="J836" t="str">
            <v>ZMK</v>
          </cell>
          <cell r="K836">
            <v>1949500</v>
          </cell>
          <cell r="L836">
            <v>1.6750418760469012E-3</v>
          </cell>
          <cell r="M836">
            <v>3265.4941373534339</v>
          </cell>
          <cell r="N836">
            <v>0</v>
          </cell>
          <cell r="O836">
            <v>0</v>
          </cell>
          <cell r="P836">
            <v>0</v>
          </cell>
          <cell r="Q836">
            <v>0</v>
          </cell>
          <cell r="R836">
            <v>1949500</v>
          </cell>
          <cell r="V836">
            <v>39478</v>
          </cell>
        </row>
        <row r="837">
          <cell r="B837" t="str">
            <v>599-0453</v>
          </cell>
          <cell r="D837">
            <v>39472</v>
          </cell>
          <cell r="E837" t="str">
            <v>P005</v>
          </cell>
          <cell r="G837" t="str">
            <v>Mulimo Agriculture Hardware Distributors</v>
          </cell>
          <cell r="H837" t="str">
            <v xml:space="preserve">Plumbing materials </v>
          </cell>
          <cell r="I837" t="str">
            <v>ZMK 3,516,800.00</v>
          </cell>
          <cell r="J837" t="str">
            <v>ZMK</v>
          </cell>
          <cell r="K837">
            <v>3516800</v>
          </cell>
          <cell r="L837">
            <v>1.6750418760469012E-3</v>
          </cell>
          <cell r="M837">
            <v>5890.7872696817421</v>
          </cell>
          <cell r="N837">
            <v>0</v>
          </cell>
          <cell r="O837">
            <v>0</v>
          </cell>
          <cell r="P837">
            <v>0</v>
          </cell>
          <cell r="Q837">
            <v>0</v>
          </cell>
          <cell r="R837">
            <v>3516800</v>
          </cell>
          <cell r="V837">
            <v>39478</v>
          </cell>
        </row>
        <row r="838">
          <cell r="B838" t="str">
            <v>599-0454</v>
          </cell>
          <cell r="D838">
            <v>39472</v>
          </cell>
          <cell r="E838" t="str">
            <v>P005</v>
          </cell>
          <cell r="G838" t="str">
            <v>Mulimo Agriculture Hardware Distributors</v>
          </cell>
          <cell r="H838" t="str">
            <v xml:space="preserve">Plumbing materials </v>
          </cell>
          <cell r="I838" t="str">
            <v>ZMK 2,624,100.00</v>
          </cell>
          <cell r="J838" t="str">
            <v>ZMK</v>
          </cell>
          <cell r="K838">
            <v>2624100</v>
          </cell>
          <cell r="L838">
            <v>1.6750418760469012E-3</v>
          </cell>
          <cell r="M838">
            <v>4395.4773869346736</v>
          </cell>
          <cell r="N838">
            <v>0</v>
          </cell>
          <cell r="O838">
            <v>0</v>
          </cell>
          <cell r="P838">
            <v>0</v>
          </cell>
          <cell r="Q838">
            <v>0</v>
          </cell>
          <cell r="R838">
            <v>2624100</v>
          </cell>
          <cell r="V838">
            <v>39478</v>
          </cell>
        </row>
        <row r="839">
          <cell r="B839" t="str">
            <v>599-0455</v>
          </cell>
          <cell r="D839">
            <v>39472</v>
          </cell>
          <cell r="E839" t="str">
            <v>P005</v>
          </cell>
          <cell r="G839" t="str">
            <v>Mulimo Agriculture Hardware Distributors</v>
          </cell>
          <cell r="H839" t="str">
            <v xml:space="preserve">Plumbing materials </v>
          </cell>
          <cell r="I839" t="str">
            <v>ZMK 7,532,000.00</v>
          </cell>
          <cell r="J839" t="str">
            <v>ZMK</v>
          </cell>
          <cell r="K839">
            <v>7532000</v>
          </cell>
          <cell r="L839">
            <v>1.6750418760469012E-3</v>
          </cell>
          <cell r="M839">
            <v>12616.41541038526</v>
          </cell>
          <cell r="N839">
            <v>0</v>
          </cell>
          <cell r="O839">
            <v>0</v>
          </cell>
          <cell r="P839">
            <v>0</v>
          </cell>
          <cell r="Q839">
            <v>0</v>
          </cell>
          <cell r="R839">
            <v>7532000</v>
          </cell>
          <cell r="V839">
            <v>39478</v>
          </cell>
        </row>
        <row r="840">
          <cell r="B840" t="str">
            <v>599-0456</v>
          </cell>
          <cell r="D840">
            <v>39472</v>
          </cell>
          <cell r="E840" t="str">
            <v>P005</v>
          </cell>
          <cell r="G840" t="str">
            <v>Mulimo Agriculture Hardware Distributors</v>
          </cell>
          <cell r="H840" t="str">
            <v>Tools</v>
          </cell>
          <cell r="I840" t="str">
            <v>ZMK 107,500.00</v>
          </cell>
          <cell r="J840" t="str">
            <v>ZMK</v>
          </cell>
          <cell r="K840">
            <v>107500</v>
          </cell>
          <cell r="L840">
            <v>1.6750418760469012E-3</v>
          </cell>
          <cell r="M840">
            <v>180.06700167504187</v>
          </cell>
          <cell r="N840">
            <v>0</v>
          </cell>
          <cell r="O840">
            <v>0</v>
          </cell>
          <cell r="P840">
            <v>0</v>
          </cell>
          <cell r="Q840">
            <v>0</v>
          </cell>
          <cell r="R840">
            <v>107500</v>
          </cell>
          <cell r="V840">
            <v>39478</v>
          </cell>
        </row>
        <row r="841">
          <cell r="B841" t="str">
            <v>599-0457</v>
          </cell>
          <cell r="D841">
            <v>39472</v>
          </cell>
          <cell r="E841" t="str">
            <v>P005</v>
          </cell>
          <cell r="G841" t="str">
            <v>Toyota Zambia Ltd</v>
          </cell>
          <cell r="H841" t="str">
            <v>Vehicle Service</v>
          </cell>
          <cell r="I841" t="str">
            <v>ZMK 950,000.00</v>
          </cell>
          <cell r="J841" t="str">
            <v>ZMK</v>
          </cell>
          <cell r="K841">
            <v>950000</v>
          </cell>
          <cell r="L841">
            <v>1.6750418760469012E-3</v>
          </cell>
          <cell r="M841">
            <v>1591.2897822445561</v>
          </cell>
          <cell r="N841">
            <v>0</v>
          </cell>
          <cell r="O841">
            <v>0</v>
          </cell>
          <cell r="P841">
            <v>0</v>
          </cell>
          <cell r="Q841">
            <v>0</v>
          </cell>
          <cell r="R841">
            <v>950000</v>
          </cell>
          <cell r="V841">
            <v>39479</v>
          </cell>
        </row>
        <row r="842">
          <cell r="B842" t="str">
            <v>599-0458</v>
          </cell>
          <cell r="D842">
            <v>39472</v>
          </cell>
          <cell r="E842" t="str">
            <v>P005</v>
          </cell>
          <cell r="G842" t="str">
            <v>Southern Cross Motors Ltd</v>
          </cell>
          <cell r="H842" t="str">
            <v>Vehicle Service</v>
          </cell>
          <cell r="I842" t="str">
            <v>ZMK 2,740,720</v>
          </cell>
          <cell r="J842" t="str">
            <v>ZMK</v>
          </cell>
          <cell r="K842">
            <v>2740720</v>
          </cell>
          <cell r="L842">
            <v>1.6750418760469012E-3</v>
          </cell>
          <cell r="M842">
            <v>4590.8207705192626</v>
          </cell>
          <cell r="N842">
            <v>0</v>
          </cell>
          <cell r="O842">
            <v>0</v>
          </cell>
          <cell r="P842">
            <v>0</v>
          </cell>
          <cell r="Q842">
            <v>0</v>
          </cell>
          <cell r="R842">
            <v>2740720</v>
          </cell>
          <cell r="V842">
            <v>39474</v>
          </cell>
        </row>
        <row r="843">
          <cell r="B843" t="str">
            <v>599-0459</v>
          </cell>
          <cell r="D843">
            <v>39472</v>
          </cell>
          <cell r="E843" t="str">
            <v>P005</v>
          </cell>
          <cell r="G843" t="str">
            <v>Sidusi Enterprises</v>
          </cell>
          <cell r="H843" t="str">
            <v>Hire of tipper truck for Dec 07</v>
          </cell>
          <cell r="I843" t="str">
            <v>ZMK 20,800,000.00</v>
          </cell>
          <cell r="J843" t="str">
            <v>ZMK</v>
          </cell>
          <cell r="K843">
            <v>20800000</v>
          </cell>
          <cell r="L843">
            <v>1.6750418760469012E-3</v>
          </cell>
          <cell r="M843">
            <v>34840.871021775543</v>
          </cell>
          <cell r="N843">
            <v>0</v>
          </cell>
          <cell r="O843">
            <v>0</v>
          </cell>
          <cell r="P843">
            <v>0</v>
          </cell>
          <cell r="Q843">
            <v>0</v>
          </cell>
          <cell r="R843">
            <v>20800000</v>
          </cell>
          <cell r="V843">
            <v>39477</v>
          </cell>
        </row>
        <row r="844">
          <cell r="B844" t="str">
            <v>599-0460</v>
          </cell>
          <cell r="D844">
            <v>39475</v>
          </cell>
          <cell r="E844" t="str">
            <v>P005</v>
          </cell>
          <cell r="G844" t="str">
            <v>KadiGrafix Enterprise</v>
          </cell>
          <cell r="H844" t="str">
            <v>Vinyl Stickers for mobile cranes</v>
          </cell>
          <cell r="I844" t="str">
            <v>ZMK 1,548,800.00</v>
          </cell>
          <cell r="J844" t="str">
            <v>ZMK</v>
          </cell>
          <cell r="K844">
            <v>1548800</v>
          </cell>
          <cell r="L844">
            <v>1.6750418760469012E-3</v>
          </cell>
          <cell r="M844">
            <v>2594.3048576214405</v>
          </cell>
          <cell r="N844">
            <v>0</v>
          </cell>
          <cell r="O844">
            <v>0</v>
          </cell>
          <cell r="P844">
            <v>0</v>
          </cell>
          <cell r="Q844">
            <v>0</v>
          </cell>
          <cell r="R844">
            <v>1548800</v>
          </cell>
          <cell r="V844">
            <v>39479</v>
          </cell>
        </row>
        <row r="845">
          <cell r="B845" t="str">
            <v>599-0461</v>
          </cell>
          <cell r="D845">
            <v>39475</v>
          </cell>
          <cell r="E845" t="str">
            <v>P005</v>
          </cell>
          <cell r="G845" t="str">
            <v>Southern Insurance Brokers Ltd</v>
          </cell>
          <cell r="H845" t="str">
            <v>Honda motor cycles insurance</v>
          </cell>
          <cell r="I845" t="str">
            <v>ZMK 414,761.00</v>
          </cell>
          <cell r="J845" t="str">
            <v>ZMK</v>
          </cell>
          <cell r="K845">
            <v>414761</v>
          </cell>
          <cell r="L845">
            <v>1.6750418760469012E-3</v>
          </cell>
          <cell r="M845">
            <v>694.74204355108884</v>
          </cell>
          <cell r="N845">
            <v>0</v>
          </cell>
          <cell r="O845">
            <v>0</v>
          </cell>
          <cell r="P845">
            <v>0</v>
          </cell>
          <cell r="Q845">
            <v>0</v>
          </cell>
          <cell r="R845">
            <v>414761</v>
          </cell>
          <cell r="V845">
            <v>39479</v>
          </cell>
        </row>
        <row r="846">
          <cell r="B846" t="str">
            <v>599-0462</v>
          </cell>
          <cell r="D846">
            <v>39475</v>
          </cell>
          <cell r="E846" t="str">
            <v>P005</v>
          </cell>
          <cell r="G846" t="str">
            <v>Electrical Maintenance Lusaka Ltd</v>
          </cell>
          <cell r="H846" t="str">
            <v xml:space="preserve">Ceiling fan </v>
          </cell>
          <cell r="I846" t="str">
            <v>ZMK 5,640,000.00</v>
          </cell>
          <cell r="J846" t="str">
            <v>ZMK</v>
          </cell>
          <cell r="K846">
            <v>5640000</v>
          </cell>
          <cell r="L846">
            <v>1.6750418760469012E-3</v>
          </cell>
          <cell r="M846">
            <v>9447.2361809045233</v>
          </cell>
          <cell r="N846">
            <v>0</v>
          </cell>
          <cell r="O846">
            <v>0</v>
          </cell>
          <cell r="P846">
            <v>0</v>
          </cell>
          <cell r="Q846">
            <v>0</v>
          </cell>
          <cell r="R846">
            <v>5640000</v>
          </cell>
          <cell r="V846">
            <v>39478</v>
          </cell>
        </row>
        <row r="847">
          <cell r="B847" t="str">
            <v>599-0463</v>
          </cell>
          <cell r="D847">
            <v>39475</v>
          </cell>
          <cell r="E847" t="str">
            <v>P005</v>
          </cell>
          <cell r="G847" t="str">
            <v>Makubu Steelworks Ltd</v>
          </cell>
          <cell r="H847" t="str">
            <v>Manufacture IRB bullnose</v>
          </cell>
          <cell r="I847" t="str">
            <v>ZMK 3,153,600.00</v>
          </cell>
          <cell r="J847" t="str">
            <v>ZMK</v>
          </cell>
          <cell r="K847">
            <v>3153600</v>
          </cell>
          <cell r="L847">
            <v>1.6750418760469012E-3</v>
          </cell>
          <cell r="M847">
            <v>5282.4120603015081</v>
          </cell>
          <cell r="N847">
            <v>0</v>
          </cell>
          <cell r="O847">
            <v>0</v>
          </cell>
          <cell r="P847">
            <v>0</v>
          </cell>
          <cell r="Q847">
            <v>0</v>
          </cell>
          <cell r="R847">
            <v>3153600</v>
          </cell>
          <cell r="V847">
            <v>39478</v>
          </cell>
        </row>
        <row r="848">
          <cell r="B848" t="str">
            <v>599-0464</v>
          </cell>
          <cell r="D848">
            <v>39475</v>
          </cell>
          <cell r="E848" t="str">
            <v>P005</v>
          </cell>
          <cell r="G848" t="str">
            <v>KadiGrafix Enterprise</v>
          </cell>
          <cell r="H848" t="str">
            <v>Office labels and vinyl stickers for cranes</v>
          </cell>
          <cell r="I848" t="str">
            <v>ZMK 3,859,200.00</v>
          </cell>
          <cell r="J848" t="str">
            <v>ZMK</v>
          </cell>
          <cell r="K848">
            <v>3859200</v>
          </cell>
          <cell r="L848">
            <v>1.6750418760469012E-3</v>
          </cell>
          <cell r="M848">
            <v>6464.3216080402008</v>
          </cell>
          <cell r="N848">
            <v>0</v>
          </cell>
          <cell r="O848">
            <v>0</v>
          </cell>
          <cell r="P848">
            <v>0</v>
          </cell>
          <cell r="Q848">
            <v>0</v>
          </cell>
          <cell r="R848">
            <v>3859200</v>
          </cell>
          <cell r="V848">
            <v>39479</v>
          </cell>
        </row>
        <row r="849">
          <cell r="B849" t="str">
            <v>599-0465</v>
          </cell>
          <cell r="D849">
            <v>39475</v>
          </cell>
          <cell r="E849" t="str">
            <v>P005</v>
          </cell>
          <cell r="G849" t="str">
            <v>C I C 4 Seasons Business Ltd</v>
          </cell>
          <cell r="H849" t="str">
            <v>Programming of portable radios</v>
          </cell>
          <cell r="I849" t="str">
            <v>ZMK 8,193,000.00</v>
          </cell>
          <cell r="J849" t="str">
            <v>ZMK</v>
          </cell>
          <cell r="K849">
            <v>8193000</v>
          </cell>
          <cell r="L849">
            <v>1.6750418760469012E-3</v>
          </cell>
          <cell r="M849">
            <v>13723.618090452261</v>
          </cell>
          <cell r="N849">
            <v>0</v>
          </cell>
          <cell r="O849">
            <v>0</v>
          </cell>
          <cell r="P849">
            <v>0</v>
          </cell>
          <cell r="Q849">
            <v>0</v>
          </cell>
          <cell r="R849">
            <v>8193000</v>
          </cell>
          <cell r="V849">
            <v>39478</v>
          </cell>
        </row>
        <row r="850">
          <cell r="B850" t="str">
            <v>599-0466</v>
          </cell>
          <cell r="D850">
            <v>39475</v>
          </cell>
          <cell r="E850" t="str">
            <v>P005</v>
          </cell>
          <cell r="G850" t="str">
            <v>G &amp; A Investment Ltd</v>
          </cell>
          <cell r="H850" t="str">
            <v>Delivery of sand</v>
          </cell>
          <cell r="I850" t="str">
            <v>ZMK 2,042,553.20</v>
          </cell>
          <cell r="J850" t="str">
            <v>ZMK</v>
          </cell>
          <cell r="K850">
            <v>2042553.2</v>
          </cell>
          <cell r="L850">
            <v>1.6750418760469012E-3</v>
          </cell>
          <cell r="M850">
            <v>3421.3621440536012</v>
          </cell>
          <cell r="N850">
            <v>0</v>
          </cell>
          <cell r="O850">
            <v>0</v>
          </cell>
          <cell r="P850">
            <v>0</v>
          </cell>
          <cell r="Q850">
            <v>0</v>
          </cell>
          <cell r="R850">
            <v>2042553.2</v>
          </cell>
          <cell r="V850">
            <v>39478</v>
          </cell>
        </row>
        <row r="851">
          <cell r="B851" t="str">
            <v>599-0467</v>
          </cell>
          <cell r="D851">
            <v>39475</v>
          </cell>
          <cell r="E851" t="str">
            <v>P005</v>
          </cell>
          <cell r="G851" t="str">
            <v>G &amp; A Investment Ltd</v>
          </cell>
          <cell r="H851" t="str">
            <v>Various building materials for Asiatic block</v>
          </cell>
          <cell r="I851" t="str">
            <v>ZMK 5,195,319.00</v>
          </cell>
          <cell r="J851" t="str">
            <v>ZMK</v>
          </cell>
          <cell r="K851">
            <v>5195319</v>
          </cell>
          <cell r="L851">
            <v>1.6750418760469012E-3</v>
          </cell>
          <cell r="M851">
            <v>8702.3768844221104</v>
          </cell>
          <cell r="N851">
            <v>0</v>
          </cell>
          <cell r="O851">
            <v>0</v>
          </cell>
          <cell r="P851">
            <v>0</v>
          </cell>
          <cell r="Q851">
            <v>0</v>
          </cell>
          <cell r="R851">
            <v>5195319</v>
          </cell>
          <cell r="V851">
            <v>39478</v>
          </cell>
        </row>
        <row r="852">
          <cell r="B852" t="str">
            <v>599-0468</v>
          </cell>
          <cell r="D852">
            <v>39475</v>
          </cell>
          <cell r="E852" t="str">
            <v>P005</v>
          </cell>
          <cell r="G852" t="str">
            <v>Hisense Logistics Ltd</v>
          </cell>
          <cell r="H852" t="str">
            <v>HP printer cartridges</v>
          </cell>
          <cell r="I852" t="str">
            <v>ZMK 8,700,000.00</v>
          </cell>
          <cell r="J852" t="str">
            <v>ZMK</v>
          </cell>
          <cell r="K852">
            <v>8700000</v>
          </cell>
          <cell r="L852">
            <v>1.6750418760469012E-3</v>
          </cell>
          <cell r="M852">
            <v>14572.86432160804</v>
          </cell>
          <cell r="N852">
            <v>0</v>
          </cell>
          <cell r="O852">
            <v>0</v>
          </cell>
          <cell r="P852">
            <v>0</v>
          </cell>
          <cell r="Q852">
            <v>0</v>
          </cell>
          <cell r="R852">
            <v>8700000</v>
          </cell>
          <cell r="V852">
            <v>39479</v>
          </cell>
        </row>
        <row r="853">
          <cell r="B853" t="str">
            <v>599-0469</v>
          </cell>
          <cell r="D853">
            <v>39475</v>
          </cell>
          <cell r="E853" t="str">
            <v>P005</v>
          </cell>
          <cell r="G853" t="str">
            <v>Toyota Zambia Ltd</v>
          </cell>
          <cell r="H853" t="str">
            <v>Vehicle Service</v>
          </cell>
          <cell r="I853" t="str">
            <v>ZMK 1,265,232.00</v>
          </cell>
          <cell r="J853" t="str">
            <v>ZMK</v>
          </cell>
          <cell r="K853">
            <v>1265232</v>
          </cell>
          <cell r="L853">
            <v>1.6750418760469012E-3</v>
          </cell>
          <cell r="M853">
            <v>2119.3165829145728</v>
          </cell>
          <cell r="N853">
            <v>0</v>
          </cell>
          <cell r="O853">
            <v>0</v>
          </cell>
          <cell r="P853">
            <v>0</v>
          </cell>
          <cell r="Q853">
            <v>0</v>
          </cell>
          <cell r="R853">
            <v>1265232</v>
          </cell>
          <cell r="V853">
            <v>39478</v>
          </cell>
        </row>
        <row r="854">
          <cell r="B854" t="str">
            <v>599-0470</v>
          </cell>
          <cell r="D854">
            <v>39476</v>
          </cell>
          <cell r="E854" t="str">
            <v>P005</v>
          </cell>
          <cell r="G854" t="str">
            <v>Electrical Maintenance Lusaka Ltd</v>
          </cell>
          <cell r="H854" t="str">
            <v>Electrification materials for Kaleya cold rooms</v>
          </cell>
          <cell r="I854" t="str">
            <v>ZMK 1,096,200.00</v>
          </cell>
          <cell r="J854" t="str">
            <v>ZMK</v>
          </cell>
          <cell r="K854">
            <v>1096200</v>
          </cell>
          <cell r="L854">
            <v>1.6750418760469012E-3</v>
          </cell>
          <cell r="M854">
            <v>1836.180904522613</v>
          </cell>
          <cell r="N854">
            <v>0</v>
          </cell>
          <cell r="O854">
            <v>0</v>
          </cell>
          <cell r="P854">
            <v>0</v>
          </cell>
          <cell r="Q854">
            <v>0</v>
          </cell>
          <cell r="R854">
            <v>1096200</v>
          </cell>
          <cell r="V854">
            <v>39478</v>
          </cell>
        </row>
        <row r="855">
          <cell r="B855" t="str">
            <v>599-0471</v>
          </cell>
          <cell r="D855">
            <v>39476</v>
          </cell>
          <cell r="E855" t="str">
            <v>P005</v>
          </cell>
          <cell r="G855" t="str">
            <v>Electrical Maintenance Lusaka Ltd</v>
          </cell>
          <cell r="H855" t="str">
            <v>Electrical Components</v>
          </cell>
          <cell r="I855" t="str">
            <v>ZMK 1,850,600.00</v>
          </cell>
          <cell r="J855" t="str">
            <v>ZMK</v>
          </cell>
          <cell r="K855">
            <v>1850600</v>
          </cell>
          <cell r="L855">
            <v>1.6750418760469012E-3</v>
          </cell>
          <cell r="M855">
            <v>3099.8324958123953</v>
          </cell>
          <cell r="N855">
            <v>0</v>
          </cell>
          <cell r="O855">
            <v>0</v>
          </cell>
          <cell r="P855">
            <v>0</v>
          </cell>
          <cell r="Q855">
            <v>0</v>
          </cell>
          <cell r="R855">
            <v>1850600</v>
          </cell>
          <cell r="V855">
            <v>39478</v>
          </cell>
        </row>
        <row r="856">
          <cell r="B856" t="str">
            <v>599-0472</v>
          </cell>
          <cell r="D856">
            <v>39477</v>
          </cell>
          <cell r="E856" t="str">
            <v>P005</v>
          </cell>
          <cell r="G856" t="str">
            <v>Mulimo Agriculture Hardware Distributors</v>
          </cell>
          <cell r="H856" t="str">
            <v>Various plumbing materials</v>
          </cell>
          <cell r="I856" t="str">
            <v>ZMK 2,925,700.00</v>
          </cell>
          <cell r="J856" t="str">
            <v>ZMK</v>
          </cell>
          <cell r="K856">
            <v>2925700</v>
          </cell>
          <cell r="L856">
            <v>1.6750418760469012E-3</v>
          </cell>
          <cell r="M856">
            <v>4900.6700167504187</v>
          </cell>
          <cell r="N856">
            <v>0</v>
          </cell>
          <cell r="O856">
            <v>0</v>
          </cell>
          <cell r="P856">
            <v>0</v>
          </cell>
          <cell r="Q856">
            <v>0</v>
          </cell>
          <cell r="R856">
            <v>2925700</v>
          </cell>
          <cell r="V856">
            <v>39478</v>
          </cell>
        </row>
        <row r="857">
          <cell r="B857" t="str">
            <v>599-0473</v>
          </cell>
          <cell r="D857">
            <v>39477</v>
          </cell>
          <cell r="E857" t="str">
            <v>P005</v>
          </cell>
          <cell r="G857" t="str">
            <v>KadiGrafix Enterprise</v>
          </cell>
          <cell r="H857" t="str">
            <v>Rubber stamps for project</v>
          </cell>
          <cell r="I857" t="str">
            <v>ZMK 900,000.00</v>
          </cell>
          <cell r="J857" t="str">
            <v>ZMK</v>
          </cell>
          <cell r="K857">
            <v>900000</v>
          </cell>
          <cell r="L857">
            <v>1.6750418760469012E-3</v>
          </cell>
          <cell r="M857">
            <v>1507.537688442211</v>
          </cell>
          <cell r="N857">
            <v>0</v>
          </cell>
          <cell r="O857">
            <v>0</v>
          </cell>
          <cell r="P857">
            <v>0</v>
          </cell>
          <cell r="Q857">
            <v>0</v>
          </cell>
          <cell r="R857">
            <v>900000</v>
          </cell>
          <cell r="V857">
            <v>39479</v>
          </cell>
        </row>
        <row r="858">
          <cell r="B858" t="str">
            <v>599-0474</v>
          </cell>
          <cell r="D858">
            <v>39477</v>
          </cell>
          <cell r="E858" t="str">
            <v>P005</v>
          </cell>
          <cell r="G858" t="str">
            <v>Southern Insurance Brokers Ltd</v>
          </cell>
          <cell r="H858" t="str">
            <v>Additional insurance on vehicles</v>
          </cell>
          <cell r="I858" t="str">
            <v>ZMK 6,794,972.00</v>
          </cell>
          <cell r="J858" t="str">
            <v>ZMK</v>
          </cell>
          <cell r="K858">
            <v>6794972</v>
          </cell>
          <cell r="L858">
            <v>1.6750418760469012E-3</v>
          </cell>
          <cell r="M858">
            <v>11381.862646566164</v>
          </cell>
          <cell r="N858">
            <v>0</v>
          </cell>
          <cell r="O858">
            <v>0</v>
          </cell>
          <cell r="P858">
            <v>0</v>
          </cell>
          <cell r="Q858">
            <v>0</v>
          </cell>
          <cell r="R858">
            <v>6794972</v>
          </cell>
          <cell r="V858">
            <v>39479</v>
          </cell>
        </row>
        <row r="859">
          <cell r="B859" t="str">
            <v>599-0475</v>
          </cell>
          <cell r="D859">
            <v>39477</v>
          </cell>
          <cell r="E859" t="str">
            <v>P005</v>
          </cell>
          <cell r="G859" t="str">
            <v>Maxtronics System and supplies</v>
          </cell>
          <cell r="H859" t="str">
            <v>Vehicle Service</v>
          </cell>
          <cell r="I859" t="str">
            <v>ZMK 950,000.00</v>
          </cell>
          <cell r="J859" t="str">
            <v>ZMK</v>
          </cell>
          <cell r="K859">
            <v>950000</v>
          </cell>
          <cell r="L859">
            <v>1.6750418760469012E-3</v>
          </cell>
          <cell r="M859">
            <v>1591.2897822445561</v>
          </cell>
          <cell r="N859">
            <v>0</v>
          </cell>
          <cell r="O859">
            <v>0</v>
          </cell>
          <cell r="P859">
            <v>0</v>
          </cell>
          <cell r="Q859">
            <v>0</v>
          </cell>
          <cell r="R859">
            <v>950000</v>
          </cell>
          <cell r="V859">
            <v>39479</v>
          </cell>
        </row>
        <row r="860">
          <cell r="B860" t="str">
            <v>599-0476</v>
          </cell>
          <cell r="D860" t="e">
            <v>#N/A</v>
          </cell>
          <cell r="E860" t="str">
            <v>A012</v>
          </cell>
          <cell r="F860" t="str">
            <v>ROB GOODALL</v>
          </cell>
          <cell r="G860" t="str">
            <v>T I Trailers Pty Ltd</v>
          </cell>
          <cell r="H860" t="str">
            <v>12 TON TWIN STACK SELF LOAD / OFFLOAD TRAILERS</v>
          </cell>
          <cell r="I860" t="str">
            <v>ZAR 1,603,037.7</v>
          </cell>
          <cell r="J860" t="str">
            <v>ZAR</v>
          </cell>
          <cell r="K860">
            <v>1603037.7</v>
          </cell>
          <cell r="L860">
            <v>1</v>
          </cell>
          <cell r="M860">
            <v>1603037.7</v>
          </cell>
          <cell r="N860">
            <v>1603037.7</v>
          </cell>
          <cell r="O860">
            <v>0</v>
          </cell>
          <cell r="P860">
            <v>0</v>
          </cell>
          <cell r="Q860">
            <v>0</v>
          </cell>
          <cell r="R860">
            <v>0</v>
          </cell>
          <cell r="V860">
            <v>39489</v>
          </cell>
        </row>
        <row r="861">
          <cell r="B861" t="str">
            <v>599-0477</v>
          </cell>
          <cell r="D861" t="e">
            <v>#N/A</v>
          </cell>
          <cell r="E861" t="str">
            <v>A010-07</v>
          </cell>
          <cell r="F861" t="str">
            <v>CARL</v>
          </cell>
          <cell r="G861" t="str">
            <v>Agair Zambia Ltd</v>
          </cell>
          <cell r="H861" t="str">
            <v>ARIAL APPLICATION OF ROUND UP</v>
          </cell>
          <cell r="I861" t="str">
            <v>ZMK 71,225,000</v>
          </cell>
          <cell r="J861" t="str">
            <v>ZMK</v>
          </cell>
          <cell r="K861">
            <v>71225000</v>
          </cell>
          <cell r="L861">
            <v>1.6750418760469012E-3</v>
          </cell>
          <cell r="M861">
            <v>119304.85762144053</v>
          </cell>
          <cell r="N861">
            <v>0</v>
          </cell>
          <cell r="O861">
            <v>0</v>
          </cell>
          <cell r="P861">
            <v>0</v>
          </cell>
          <cell r="Q861">
            <v>0</v>
          </cell>
          <cell r="R861">
            <v>71225000</v>
          </cell>
          <cell r="V861">
            <v>39478</v>
          </cell>
        </row>
        <row r="862">
          <cell r="B862" t="str">
            <v>599-0478</v>
          </cell>
          <cell r="D862" t="e">
            <v>#N/A</v>
          </cell>
          <cell r="E862" t="str">
            <v>E013</v>
          </cell>
          <cell r="F862" t="str">
            <v>SURESH</v>
          </cell>
          <cell r="G862" t="str">
            <v>Gamma Panel &amp; Swicthboard Maufacturers</v>
          </cell>
          <cell r="H862" t="str">
            <v>EXTENSION TO EXISITING MCC FOR ALL NEW DRIVES INSIDE PACKING STATION</v>
          </cell>
          <cell r="I862" t="str">
            <v>ZAR 156,257.00</v>
          </cell>
          <cell r="J862" t="str">
            <v>ZAR</v>
          </cell>
          <cell r="K862">
            <v>156257</v>
          </cell>
          <cell r="L862">
            <v>1</v>
          </cell>
          <cell r="M862">
            <v>156257</v>
          </cell>
          <cell r="N862">
            <v>156257</v>
          </cell>
          <cell r="O862">
            <v>0</v>
          </cell>
          <cell r="P862">
            <v>0</v>
          </cell>
          <cell r="Q862">
            <v>0</v>
          </cell>
          <cell r="R862">
            <v>0</v>
          </cell>
          <cell r="V862">
            <v>39478</v>
          </cell>
        </row>
        <row r="863">
          <cell r="B863" t="str">
            <v>599-0479</v>
          </cell>
          <cell r="D863" t="e">
            <v>#N/A</v>
          </cell>
          <cell r="E863" t="str">
            <v>M010-3</v>
          </cell>
          <cell r="F863" t="str">
            <v>STUART GANNON</v>
          </cell>
          <cell r="G863" t="str">
            <v>Bearing Man (Pty) Ltd</v>
          </cell>
          <cell r="H863" t="str">
            <v>INTERCARRIER DRIVE WITH L2001 SMS16 GEARBOX, 37KW WEG MOTOR, BELTDRIVE, BACKSTOP, MOTOR MOUNT AND GUARD</v>
          </cell>
          <cell r="I863" t="str">
            <v>ZAR 239,035</v>
          </cell>
          <cell r="J863" t="str">
            <v>ZAR</v>
          </cell>
          <cell r="K863">
            <v>239035</v>
          </cell>
          <cell r="L863">
            <v>1</v>
          </cell>
          <cell r="M863">
            <v>239035</v>
          </cell>
          <cell r="N863">
            <v>239035</v>
          </cell>
          <cell r="O863">
            <v>0</v>
          </cell>
          <cell r="P863">
            <v>0</v>
          </cell>
          <cell r="Q863">
            <v>0</v>
          </cell>
          <cell r="R863">
            <v>0</v>
          </cell>
          <cell r="V863">
            <v>39490</v>
          </cell>
        </row>
        <row r="864">
          <cell r="B864" t="str">
            <v>599-0480</v>
          </cell>
          <cell r="D864" t="e">
            <v>#N/A</v>
          </cell>
          <cell r="E864" t="str">
            <v>M023-1</v>
          </cell>
          <cell r="F864" t="str">
            <v>MARK WALTER</v>
          </cell>
          <cell r="G864" t="str">
            <v>Morris Material Handling</v>
          </cell>
          <cell r="H864" t="str">
            <v>POWERHOUSE CRANE 55TON WITH 10T AUXILIARY INCLUDING DOWNSHOPLEADS, ERECTION AND TRANSPORTATION</v>
          </cell>
          <cell r="I864" t="str">
            <v>ZAR 1,884,605.00</v>
          </cell>
          <cell r="J864" t="str">
            <v>ZAR</v>
          </cell>
          <cell r="K864">
            <v>1884605</v>
          </cell>
          <cell r="L864">
            <v>1</v>
          </cell>
          <cell r="M864">
            <v>1884605</v>
          </cell>
          <cell r="N864">
            <v>1884605</v>
          </cell>
          <cell r="O864">
            <v>0</v>
          </cell>
          <cell r="P864">
            <v>0</v>
          </cell>
          <cell r="Q864">
            <v>0</v>
          </cell>
          <cell r="R864">
            <v>0</v>
          </cell>
          <cell r="V864">
            <v>39490</v>
          </cell>
        </row>
        <row r="865">
          <cell r="B865" t="str">
            <v>599-0480</v>
          </cell>
          <cell r="D865" t="e">
            <v>#N/A</v>
          </cell>
          <cell r="E865" t="str">
            <v>M023-1</v>
          </cell>
          <cell r="F865" t="str">
            <v>MARK WALTER</v>
          </cell>
          <cell r="G865" t="str">
            <v>Morris Material Handling</v>
          </cell>
          <cell r="H865" t="str">
            <v>T1 MILLHOUSE CRANE 40 TON WITH 7.5 TON AUXILIARY INCLUDING DOWNSHOP LEADS, TRANSPORTATION AND ERECTION &amp; COMMISSIONING COSTS</v>
          </cell>
          <cell r="I865" t="str">
            <v>ZAR 1,342,201.00</v>
          </cell>
          <cell r="J865" t="str">
            <v>ZAR</v>
          </cell>
          <cell r="K865">
            <v>1342201</v>
          </cell>
          <cell r="L865">
            <v>1</v>
          </cell>
          <cell r="M865">
            <v>1342201</v>
          </cell>
          <cell r="N865">
            <v>1342201</v>
          </cell>
          <cell r="O865">
            <v>0</v>
          </cell>
          <cell r="P865">
            <v>0</v>
          </cell>
          <cell r="Q865">
            <v>0</v>
          </cell>
          <cell r="R865">
            <v>0</v>
          </cell>
          <cell r="V865">
            <v>39490</v>
          </cell>
        </row>
        <row r="866">
          <cell r="B866" t="str">
            <v>599-0480</v>
          </cell>
          <cell r="D866" t="e">
            <v>#N/A</v>
          </cell>
          <cell r="E866" t="str">
            <v>M023-1</v>
          </cell>
          <cell r="F866" t="str">
            <v>MARK WALTER</v>
          </cell>
          <cell r="G866" t="str">
            <v>Morris Material Handling</v>
          </cell>
          <cell r="H866" t="str">
            <v>T2 MILLHOUSE CRANE 40 TON WITH 7.5 TON AUXILIARY INCLUDING DOWNSHOP LEADS, TRANSPORTATION, ERECTION AND COMMISSIONING AND 5% PERFORMANCE BOND</v>
          </cell>
          <cell r="I866" t="str">
            <v>ZAR 1,254,136.00</v>
          </cell>
          <cell r="J866" t="str">
            <v>ZAR</v>
          </cell>
          <cell r="K866">
            <v>1254136</v>
          </cell>
          <cell r="L866">
            <v>1</v>
          </cell>
          <cell r="M866">
            <v>1254136</v>
          </cell>
          <cell r="N866">
            <v>1254136</v>
          </cell>
          <cell r="O866">
            <v>0</v>
          </cell>
          <cell r="P866">
            <v>0</v>
          </cell>
          <cell r="Q866">
            <v>0</v>
          </cell>
          <cell r="R866">
            <v>0</v>
          </cell>
          <cell r="V866">
            <v>39490</v>
          </cell>
        </row>
        <row r="867">
          <cell r="B867" t="str">
            <v>599-0481</v>
          </cell>
          <cell r="D867" t="e">
            <v>#N/A</v>
          </cell>
          <cell r="E867" t="str">
            <v>M010-3</v>
          </cell>
          <cell r="F867" t="str">
            <v>ROBIN BLAKE</v>
          </cell>
          <cell r="G867" t="str">
            <v>Roller Chain Opti</v>
          </cell>
          <cell r="H867" t="str">
            <v>EWART BLOCK LINK CHAIN B5973</v>
          </cell>
          <cell r="I867" t="str">
            <v>ZAR 683,260.00</v>
          </cell>
          <cell r="J867" t="str">
            <v>ZAR</v>
          </cell>
          <cell r="K867">
            <v>683260</v>
          </cell>
          <cell r="L867">
            <v>1</v>
          </cell>
          <cell r="M867">
            <v>683260</v>
          </cell>
          <cell r="N867">
            <v>683260</v>
          </cell>
          <cell r="O867">
            <v>0</v>
          </cell>
          <cell r="P867">
            <v>0</v>
          </cell>
          <cell r="Q867">
            <v>0</v>
          </cell>
          <cell r="R867">
            <v>0</v>
          </cell>
          <cell r="V867">
            <v>39483</v>
          </cell>
        </row>
        <row r="868">
          <cell r="B868" t="str">
            <v>599-0482</v>
          </cell>
          <cell r="D868" t="e">
            <v>#N/A</v>
          </cell>
          <cell r="E868" t="str">
            <v>A010-14</v>
          </cell>
          <cell r="F868" t="str">
            <v>TIMPTHY KAPILA</v>
          </cell>
          <cell r="G868" t="str">
            <v>Sabra Enterprises</v>
          </cell>
          <cell r="H868" t="str">
            <v>SIGNPOSTS 80CM X 61CM BACKGROUND GREEN &amp; WHITE</v>
          </cell>
          <cell r="I868" t="str">
            <v>ZMK 7,200,000.00</v>
          </cell>
          <cell r="J868" t="str">
            <v>ZMK</v>
          </cell>
          <cell r="K868">
            <v>7200000</v>
          </cell>
          <cell r="L868">
            <v>1.6750418760469012E-3</v>
          </cell>
          <cell r="M868">
            <v>12060.301507537688</v>
          </cell>
          <cell r="N868">
            <v>0</v>
          </cell>
          <cell r="O868">
            <v>0</v>
          </cell>
          <cell r="P868">
            <v>0</v>
          </cell>
          <cell r="Q868">
            <v>0</v>
          </cell>
          <cell r="R868">
            <v>7200000</v>
          </cell>
          <cell r="V868">
            <v>39490</v>
          </cell>
        </row>
        <row r="869">
          <cell r="B869" t="str">
            <v>599-0483</v>
          </cell>
          <cell r="D869" t="e">
            <v>#N/A</v>
          </cell>
          <cell r="E869" t="str">
            <v>E004</v>
          </cell>
          <cell r="F869" t="str">
            <v>G. SIMWINGA</v>
          </cell>
          <cell r="G869" t="str">
            <v>Laatu Company Limited</v>
          </cell>
          <cell r="H869" t="str">
            <v>LAATU INSTALLATION WORK FOR E004 CONTRACT</v>
          </cell>
          <cell r="I869" t="str">
            <v>ZMK 820,378,453</v>
          </cell>
          <cell r="J869" t="str">
            <v>ZMK</v>
          </cell>
          <cell r="K869">
            <v>820378453</v>
          </cell>
          <cell r="L869">
            <v>1.6750418760469012E-3</v>
          </cell>
          <cell r="M869">
            <v>1374168.2629815745</v>
          </cell>
          <cell r="N869">
            <v>0</v>
          </cell>
          <cell r="O869">
            <v>0</v>
          </cell>
          <cell r="P869">
            <v>0</v>
          </cell>
          <cell r="Q869">
            <v>0</v>
          </cell>
          <cell r="R869">
            <v>820378453</v>
          </cell>
          <cell r="V869">
            <v>39490</v>
          </cell>
        </row>
        <row r="870">
          <cell r="B870" t="str">
            <v>599-0484</v>
          </cell>
          <cell r="D870" t="e">
            <v>#N/A</v>
          </cell>
          <cell r="E870" t="str">
            <v>M031</v>
          </cell>
          <cell r="F870" t="str">
            <v>ULI</v>
          </cell>
          <cell r="G870" t="str">
            <v>Heku Construction Ltd</v>
          </cell>
          <cell r="H870" t="str">
            <v>HOLDING DOWN BOLTS M36 X 1200LG,150MM THREAD LENGTH</v>
          </cell>
          <cell r="I870" t="str">
            <v>ZMK 13,440,000</v>
          </cell>
          <cell r="J870" t="str">
            <v>ZMK</v>
          </cell>
          <cell r="K870">
            <v>13440000</v>
          </cell>
          <cell r="L870">
            <v>1.6750418760469012E-3</v>
          </cell>
          <cell r="M870">
            <v>22512.562814070352</v>
          </cell>
          <cell r="N870">
            <v>0</v>
          </cell>
          <cell r="O870">
            <v>0</v>
          </cell>
          <cell r="P870">
            <v>0</v>
          </cell>
          <cell r="Q870">
            <v>0</v>
          </cell>
          <cell r="R870">
            <v>13440000</v>
          </cell>
          <cell r="V870">
            <v>39490</v>
          </cell>
        </row>
        <row r="871">
          <cell r="B871" t="str">
            <v>599-0484</v>
          </cell>
          <cell r="D871" t="e">
            <v>#N/A</v>
          </cell>
          <cell r="E871" t="str">
            <v>M031</v>
          </cell>
          <cell r="F871" t="str">
            <v>ULI</v>
          </cell>
          <cell r="G871" t="str">
            <v>Heku Construction Ltd</v>
          </cell>
          <cell r="H871" t="str">
            <v>HOLDING DOWN BOLTS M56 X 2250LG X 200MM X 2 THREAD LENGTH</v>
          </cell>
          <cell r="I871" t="str">
            <v>ZMK 20,160,000.00</v>
          </cell>
          <cell r="J871" t="str">
            <v>ZMK</v>
          </cell>
          <cell r="K871">
            <v>20160000</v>
          </cell>
          <cell r="L871">
            <v>1.6750418760469012E-3</v>
          </cell>
          <cell r="M871">
            <v>33768.84422110553</v>
          </cell>
          <cell r="N871">
            <v>0</v>
          </cell>
          <cell r="O871">
            <v>0</v>
          </cell>
          <cell r="P871">
            <v>0</v>
          </cell>
          <cell r="Q871">
            <v>0</v>
          </cell>
          <cell r="R871">
            <v>20160000</v>
          </cell>
          <cell r="V871">
            <v>39490</v>
          </cell>
        </row>
        <row r="872">
          <cell r="B872" t="str">
            <v>599-0485</v>
          </cell>
          <cell r="D872" t="e">
            <v>#N/A</v>
          </cell>
          <cell r="E872" t="str">
            <v>M036-1</v>
          </cell>
          <cell r="F872" t="str">
            <v>NIRAJ</v>
          </cell>
          <cell r="G872" t="str">
            <v>FCM Engineering (Pty) Ltd</v>
          </cell>
          <cell r="H872" t="str">
            <v>CVP A CONDENSATE SEAL TANK</v>
          </cell>
          <cell r="I872" t="str">
            <v>ZAR 50,524.00</v>
          </cell>
          <cell r="J872" t="str">
            <v>ZAR</v>
          </cell>
          <cell r="K872">
            <v>50524</v>
          </cell>
          <cell r="L872">
            <v>1</v>
          </cell>
          <cell r="M872">
            <v>50524</v>
          </cell>
          <cell r="N872">
            <v>50524</v>
          </cell>
          <cell r="O872">
            <v>0</v>
          </cell>
          <cell r="P872">
            <v>0</v>
          </cell>
          <cell r="Q872">
            <v>0</v>
          </cell>
          <cell r="R872">
            <v>0</v>
          </cell>
          <cell r="V872">
            <v>39490</v>
          </cell>
        </row>
        <row r="873">
          <cell r="B873" t="str">
            <v>599-0486</v>
          </cell>
          <cell r="D873" t="e">
            <v>#N/A</v>
          </cell>
          <cell r="E873" t="str">
            <v>C001</v>
          </cell>
          <cell r="F873" t="str">
            <v>FIDILIS</v>
          </cell>
          <cell r="G873" t="str">
            <v>Nkhula Engineering</v>
          </cell>
          <cell r="H873" t="str">
            <v>CORING WORK FOR T2 CC2 BRIDGE</v>
          </cell>
          <cell r="I873" t="str">
            <v>ZMK 6,700,000.00</v>
          </cell>
          <cell r="J873" t="str">
            <v>ZMK</v>
          </cell>
          <cell r="K873">
            <v>6700000</v>
          </cell>
          <cell r="L873">
            <v>1.6750418760469012E-3</v>
          </cell>
          <cell r="M873">
            <v>11222.780569514238</v>
          </cell>
          <cell r="N873">
            <v>0</v>
          </cell>
          <cell r="O873">
            <v>0</v>
          </cell>
          <cell r="P873">
            <v>0</v>
          </cell>
          <cell r="Q873">
            <v>0</v>
          </cell>
          <cell r="R873">
            <v>6700000</v>
          </cell>
          <cell r="S873" t="str">
            <v>Coring work</v>
          </cell>
          <cell r="V873">
            <v>39490</v>
          </cell>
        </row>
        <row r="874">
          <cell r="B874" t="str">
            <v>599-0487</v>
          </cell>
          <cell r="D874" t="e">
            <v>#N/A</v>
          </cell>
          <cell r="E874" t="str">
            <v>A013-1</v>
          </cell>
          <cell r="F874" t="str">
            <v>AMELIA</v>
          </cell>
          <cell r="G874" t="str">
            <v>Premier Valves (Pty)</v>
          </cell>
          <cell r="H874" t="str">
            <v>VALVES FOR EXPANSION PROJECT</v>
          </cell>
          <cell r="I874" t="str">
            <v>ZAR 606,622.40</v>
          </cell>
          <cell r="J874" t="str">
            <v>ZAR</v>
          </cell>
          <cell r="K874">
            <v>606622.4</v>
          </cell>
          <cell r="L874">
            <v>1</v>
          </cell>
          <cell r="M874">
            <v>606622.4</v>
          </cell>
          <cell r="N874">
            <v>606622.4</v>
          </cell>
          <cell r="O874">
            <v>0</v>
          </cell>
          <cell r="P874">
            <v>0</v>
          </cell>
          <cell r="Q874">
            <v>0</v>
          </cell>
          <cell r="R874">
            <v>0</v>
          </cell>
          <cell r="V874">
            <v>39534</v>
          </cell>
        </row>
        <row r="875">
          <cell r="B875" t="str">
            <v>599-0489</v>
          </cell>
          <cell r="D875" t="e">
            <v>#N/A</v>
          </cell>
          <cell r="E875" t="str">
            <v>M047</v>
          </cell>
          <cell r="F875" t="str">
            <v>LANCE</v>
          </cell>
          <cell r="G875" t="str">
            <v>East African Supply</v>
          </cell>
          <cell r="H875" t="str">
            <v>FEEDER TRAY AND CONTROL</v>
          </cell>
          <cell r="I875" t="str">
            <v>ZAR 8610.00</v>
          </cell>
          <cell r="J875" t="str">
            <v>ZAR</v>
          </cell>
          <cell r="K875">
            <v>8610</v>
          </cell>
          <cell r="L875">
            <v>1</v>
          </cell>
          <cell r="M875">
            <v>8610</v>
          </cell>
          <cell r="N875">
            <v>8610</v>
          </cell>
          <cell r="O875">
            <v>0</v>
          </cell>
          <cell r="P875">
            <v>0</v>
          </cell>
          <cell r="Q875">
            <v>0</v>
          </cell>
          <cell r="R875">
            <v>0</v>
          </cell>
          <cell r="V875">
            <v>39534</v>
          </cell>
        </row>
        <row r="876">
          <cell r="B876" t="str">
            <v>599-0489</v>
          </cell>
          <cell r="D876" t="e">
            <v>#N/A</v>
          </cell>
          <cell r="E876" t="str">
            <v>M047</v>
          </cell>
          <cell r="G876" t="str">
            <v>East African Supply</v>
          </cell>
          <cell r="H876" t="str">
            <v>Transport/Freight not included in original PO</v>
          </cell>
          <cell r="I876" t="str">
            <v>ZAR 1575</v>
          </cell>
          <cell r="J876" t="str">
            <v>ZAR</v>
          </cell>
          <cell r="K876">
            <v>1575</v>
          </cell>
          <cell r="L876">
            <v>1</v>
          </cell>
          <cell r="M876">
            <v>1575</v>
          </cell>
          <cell r="N876">
            <v>1575</v>
          </cell>
          <cell r="O876">
            <v>0</v>
          </cell>
          <cell r="P876">
            <v>0</v>
          </cell>
          <cell r="Q876">
            <v>0</v>
          </cell>
          <cell r="R876">
            <v>0</v>
          </cell>
        </row>
        <row r="877">
          <cell r="B877" t="str">
            <v>599-0489</v>
          </cell>
          <cell r="D877" t="e">
            <v>#N/A</v>
          </cell>
          <cell r="E877" t="str">
            <v>M047</v>
          </cell>
          <cell r="F877" t="str">
            <v>LANCE</v>
          </cell>
          <cell r="G877" t="str">
            <v>East African Supply</v>
          </cell>
          <cell r="H877" t="str">
            <v>STAINLESS STEEL HOPPER</v>
          </cell>
          <cell r="I877" t="str">
            <v>ZAR 2047.50</v>
          </cell>
          <cell r="J877" t="str">
            <v>ZAR</v>
          </cell>
          <cell r="K877">
            <v>2047.5</v>
          </cell>
          <cell r="L877">
            <v>1</v>
          </cell>
          <cell r="M877">
            <v>2047.5</v>
          </cell>
          <cell r="N877">
            <v>2047.5</v>
          </cell>
          <cell r="O877">
            <v>0</v>
          </cell>
          <cell r="P877">
            <v>0</v>
          </cell>
          <cell r="Q877">
            <v>0</v>
          </cell>
          <cell r="R877">
            <v>0</v>
          </cell>
          <cell r="V877">
            <v>39490</v>
          </cell>
        </row>
        <row r="878">
          <cell r="B878" t="str">
            <v>599-0490</v>
          </cell>
          <cell r="D878" t="e">
            <v>#N/A</v>
          </cell>
          <cell r="E878" t="str">
            <v>P005</v>
          </cell>
          <cell r="F878" t="str">
            <v>RICHARD</v>
          </cell>
          <cell r="G878" t="str">
            <v>Interorg Ltd</v>
          </cell>
          <cell r="H878" t="str">
            <v>TRANSPORTATION OF RESIDENTIAL UNITS FROM M PROJECTS AS PER INV 227036</v>
          </cell>
          <cell r="I878">
            <v>0</v>
          </cell>
          <cell r="J878" t="str">
            <v>0</v>
          </cell>
          <cell r="K878" t="e">
            <v>#VALUE!</v>
          </cell>
          <cell r="L878" t="e">
            <v>#N/A</v>
          </cell>
          <cell r="M878" t="e">
            <v>#N/A</v>
          </cell>
          <cell r="N878">
            <v>0</v>
          </cell>
          <cell r="O878">
            <v>0</v>
          </cell>
          <cell r="P878">
            <v>0</v>
          </cell>
          <cell r="Q878">
            <v>0</v>
          </cell>
          <cell r="R878">
            <v>0</v>
          </cell>
          <cell r="V878">
            <v>39490</v>
          </cell>
        </row>
        <row r="879">
          <cell r="B879" t="str">
            <v>599-0490</v>
          </cell>
          <cell r="D879" t="e">
            <v>#N/A</v>
          </cell>
          <cell r="E879" t="str">
            <v>P005</v>
          </cell>
          <cell r="F879" t="str">
            <v>RICHARD</v>
          </cell>
          <cell r="G879" t="str">
            <v>Interorg Ltd</v>
          </cell>
          <cell r="H879" t="str">
            <v>TRANSPORTATION OF RESIDENTIAL UNITS FROM M PROJECTS AS PER INV 226942</v>
          </cell>
          <cell r="I879">
            <v>0</v>
          </cell>
          <cell r="J879" t="str">
            <v>0</v>
          </cell>
          <cell r="K879" t="e">
            <v>#VALUE!</v>
          </cell>
          <cell r="L879" t="e">
            <v>#N/A</v>
          </cell>
          <cell r="M879" t="e">
            <v>#N/A</v>
          </cell>
          <cell r="N879">
            <v>0</v>
          </cell>
          <cell r="O879">
            <v>0</v>
          </cell>
          <cell r="P879">
            <v>0</v>
          </cell>
          <cell r="Q879">
            <v>0</v>
          </cell>
          <cell r="R879">
            <v>0</v>
          </cell>
          <cell r="V879">
            <v>39490</v>
          </cell>
        </row>
        <row r="880">
          <cell r="B880" t="str">
            <v>599-0490</v>
          </cell>
          <cell r="D880" t="e">
            <v>#N/A</v>
          </cell>
          <cell r="E880" t="str">
            <v>P005</v>
          </cell>
          <cell r="F880" t="str">
            <v>RICHARD</v>
          </cell>
          <cell r="G880" t="str">
            <v>Interorg Ltd</v>
          </cell>
          <cell r="H880" t="str">
            <v>TRANSPORTATION OF RESIDENTIAL UNITS FROM M PROJECTS AS PER INV 226941</v>
          </cell>
          <cell r="I880">
            <v>0</v>
          </cell>
          <cell r="J880" t="str">
            <v>0</v>
          </cell>
          <cell r="K880" t="e">
            <v>#VALUE!</v>
          </cell>
          <cell r="L880" t="e">
            <v>#N/A</v>
          </cell>
          <cell r="M880" t="e">
            <v>#N/A</v>
          </cell>
          <cell r="N880">
            <v>0</v>
          </cell>
          <cell r="O880">
            <v>0</v>
          </cell>
          <cell r="P880">
            <v>0</v>
          </cell>
          <cell r="Q880">
            <v>0</v>
          </cell>
          <cell r="R880">
            <v>0</v>
          </cell>
          <cell r="V880">
            <v>39490</v>
          </cell>
        </row>
        <row r="881">
          <cell r="B881" t="str">
            <v>599-0490</v>
          </cell>
          <cell r="D881" t="e">
            <v>#N/A</v>
          </cell>
          <cell r="E881" t="str">
            <v>P005</v>
          </cell>
          <cell r="F881" t="str">
            <v>RICHARD</v>
          </cell>
          <cell r="G881" t="str">
            <v>Interorg Ltd</v>
          </cell>
          <cell r="H881" t="str">
            <v>TRANSPORTATION OF RESIDENTIAL UNITS FROM M PROJECTS AS PER INV 227037</v>
          </cell>
          <cell r="I881">
            <v>0</v>
          </cell>
          <cell r="J881" t="str">
            <v>0</v>
          </cell>
          <cell r="K881" t="e">
            <v>#VALUE!</v>
          </cell>
          <cell r="L881" t="e">
            <v>#N/A</v>
          </cell>
          <cell r="M881" t="e">
            <v>#N/A</v>
          </cell>
          <cell r="N881">
            <v>0</v>
          </cell>
          <cell r="O881">
            <v>0</v>
          </cell>
          <cell r="P881">
            <v>0</v>
          </cell>
          <cell r="Q881">
            <v>0</v>
          </cell>
          <cell r="R881">
            <v>0</v>
          </cell>
          <cell r="V881">
            <v>39492</v>
          </cell>
        </row>
        <row r="882">
          <cell r="B882" t="str">
            <v>599-0491</v>
          </cell>
          <cell r="D882" t="e">
            <v>#N/A</v>
          </cell>
          <cell r="E882" t="str">
            <v>E012</v>
          </cell>
          <cell r="F882" t="str">
            <v>KUBEN</v>
          </cell>
          <cell r="G882" t="str">
            <v>Panel Technique (Pty) Ltd</v>
          </cell>
          <cell r="H882" t="str">
            <v>MANUFACTURE AND SUPPLY OF T1 MAIN MCC, T2 shredder RDP control panel, Boiler 5 extension MCC</v>
          </cell>
          <cell r="I882" t="str">
            <v>ZAR 465,450</v>
          </cell>
          <cell r="J882" t="str">
            <v>ZAR</v>
          </cell>
          <cell r="K882">
            <v>465450</v>
          </cell>
          <cell r="L882">
            <v>1</v>
          </cell>
          <cell r="M882">
            <v>465450</v>
          </cell>
          <cell r="N882">
            <v>465450</v>
          </cell>
          <cell r="O882">
            <v>0</v>
          </cell>
          <cell r="P882">
            <v>0</v>
          </cell>
          <cell r="Q882">
            <v>0</v>
          </cell>
          <cell r="R882">
            <v>0</v>
          </cell>
          <cell r="V882">
            <v>39491</v>
          </cell>
        </row>
        <row r="883">
          <cell r="B883" t="str">
            <v>599-0492</v>
          </cell>
          <cell r="D883" t="e">
            <v>#N/A</v>
          </cell>
          <cell r="E883" t="str">
            <v>M048</v>
          </cell>
          <cell r="F883" t="str">
            <v>NICK PETTY</v>
          </cell>
          <cell r="G883" t="str">
            <v>PD Engineering Services</v>
          </cell>
          <cell r="H883" t="str">
            <v>CONVEYOR CONTRACT PACKAGE M048</v>
          </cell>
          <cell r="I883" t="str">
            <v>ZAR 528,430.00</v>
          </cell>
          <cell r="J883" t="str">
            <v>ZAR</v>
          </cell>
          <cell r="K883">
            <v>528430</v>
          </cell>
          <cell r="L883">
            <v>1</v>
          </cell>
          <cell r="M883">
            <v>528430</v>
          </cell>
          <cell r="N883">
            <v>528430</v>
          </cell>
          <cell r="O883">
            <v>0</v>
          </cell>
          <cell r="P883">
            <v>0</v>
          </cell>
          <cell r="Q883">
            <v>0</v>
          </cell>
          <cell r="R883">
            <v>0</v>
          </cell>
          <cell r="V883">
            <v>39520</v>
          </cell>
        </row>
        <row r="884">
          <cell r="B884" t="str">
            <v>599-0493</v>
          </cell>
          <cell r="D884">
            <v>39480</v>
          </cell>
          <cell r="E884" t="str">
            <v>M022-1</v>
          </cell>
          <cell r="F884" t="str">
            <v>NIRAJ</v>
          </cell>
          <cell r="G884" t="str">
            <v>FCM Engineering (Pty) Ltd</v>
          </cell>
          <cell r="H884" t="str">
            <v>FLASH POT VESSELS</v>
          </cell>
          <cell r="I884" t="str">
            <v>ZAR 163,964.00</v>
          </cell>
          <cell r="J884" t="str">
            <v>ZAR</v>
          </cell>
          <cell r="K884">
            <v>163964</v>
          </cell>
          <cell r="L884">
            <v>1</v>
          </cell>
          <cell r="M884">
            <v>163964</v>
          </cell>
          <cell r="N884">
            <v>163964</v>
          </cell>
          <cell r="O884">
            <v>0</v>
          </cell>
          <cell r="P884">
            <v>0</v>
          </cell>
          <cell r="Q884">
            <v>0</v>
          </cell>
          <cell r="R884">
            <v>0</v>
          </cell>
          <cell r="V884">
            <v>39520</v>
          </cell>
        </row>
        <row r="885">
          <cell r="B885" t="str">
            <v>599-0494</v>
          </cell>
          <cell r="D885" t="e">
            <v>#N/A</v>
          </cell>
          <cell r="E885" t="str">
            <v>M046</v>
          </cell>
          <cell r="F885" t="str">
            <v>NIRAJ</v>
          </cell>
          <cell r="G885" t="str">
            <v>FCM Engineering (Pty) Ltd</v>
          </cell>
          <cell r="H885" t="str">
            <v>IN LINE MIXER</v>
          </cell>
          <cell r="I885" t="str">
            <v>ZAR 71,144.00</v>
          </cell>
          <cell r="J885" t="str">
            <v>ZAR</v>
          </cell>
          <cell r="K885">
            <v>71144</v>
          </cell>
          <cell r="L885">
            <v>1</v>
          </cell>
          <cell r="M885">
            <v>71144</v>
          </cell>
          <cell r="N885">
            <v>71144</v>
          </cell>
          <cell r="O885">
            <v>0</v>
          </cell>
          <cell r="P885">
            <v>0</v>
          </cell>
          <cell r="Q885">
            <v>0</v>
          </cell>
          <cell r="R885">
            <v>0</v>
          </cell>
          <cell r="V885">
            <v>39520</v>
          </cell>
        </row>
        <row r="886">
          <cell r="B886" t="str">
            <v>599-0495</v>
          </cell>
          <cell r="D886" t="e">
            <v>#N/A</v>
          </cell>
          <cell r="E886" t="str">
            <v>M045</v>
          </cell>
          <cell r="F886" t="str">
            <v>NIRAJ</v>
          </cell>
          <cell r="G886" t="str">
            <v>FCM Engineering (Pty) Ltd</v>
          </cell>
          <cell r="H886" t="str">
            <v>SWIRL TANK</v>
          </cell>
          <cell r="I886" t="str">
            <v>ZAR 109,034.00</v>
          </cell>
          <cell r="J886" t="str">
            <v>ZAR</v>
          </cell>
          <cell r="K886">
            <v>109034</v>
          </cell>
          <cell r="L886">
            <v>1</v>
          </cell>
          <cell r="M886">
            <v>109034</v>
          </cell>
          <cell r="N886">
            <v>109034</v>
          </cell>
          <cell r="O886">
            <v>0</v>
          </cell>
          <cell r="P886">
            <v>0</v>
          </cell>
          <cell r="Q886">
            <v>0</v>
          </cell>
          <cell r="R886">
            <v>0</v>
          </cell>
          <cell r="V886">
            <v>39513</v>
          </cell>
        </row>
        <row r="887">
          <cell r="B887" t="str">
            <v>599-0496</v>
          </cell>
          <cell r="D887" t="e">
            <v>#N/A</v>
          </cell>
          <cell r="E887" t="str">
            <v>M038</v>
          </cell>
          <cell r="F887" t="str">
            <v>STEVEN SLATER</v>
          </cell>
          <cell r="G887" t="str">
            <v>Sugartech Gear Services cc</v>
          </cell>
          <cell r="H887" t="str">
            <v>SIZE GMS 580 CROWN TOOTH GEAR TYPE COUPLING INCLUDING BORES AND KEYWAYS</v>
          </cell>
          <cell r="I887" t="str">
            <v>ZAR 154,890.00</v>
          </cell>
          <cell r="J887" t="str">
            <v>ZAR</v>
          </cell>
          <cell r="K887">
            <v>154890</v>
          </cell>
          <cell r="L887">
            <v>1</v>
          </cell>
          <cell r="M887">
            <v>154890</v>
          </cell>
          <cell r="N887">
            <v>154890</v>
          </cell>
          <cell r="O887">
            <v>0</v>
          </cell>
          <cell r="P887">
            <v>0</v>
          </cell>
          <cell r="Q887">
            <v>0</v>
          </cell>
          <cell r="R887">
            <v>0</v>
          </cell>
          <cell r="V887">
            <v>39492</v>
          </cell>
        </row>
        <row r="888">
          <cell r="B888" t="str">
            <v>599-0497</v>
          </cell>
          <cell r="D888" t="e">
            <v>#N/A</v>
          </cell>
          <cell r="E888" t="str">
            <v>C001</v>
          </cell>
          <cell r="F888" t="str">
            <v>FIDELIS</v>
          </cell>
          <cell r="G888" t="str">
            <v>Nkhula Engineering</v>
          </cell>
          <cell r="H888" t="str">
            <v>CORING FOR A &amp; B CENTRIFUGALS MCC PANELS AS PER Q024NS</v>
          </cell>
          <cell r="I888" t="str">
            <v>ZMK 5,900,000</v>
          </cell>
          <cell r="J888" t="str">
            <v>ZMK</v>
          </cell>
          <cell r="K888">
            <v>5900000</v>
          </cell>
          <cell r="L888">
            <v>1.6750418760469012E-3</v>
          </cell>
          <cell r="M888">
            <v>9882.7470686767174</v>
          </cell>
          <cell r="N888">
            <v>0</v>
          </cell>
          <cell r="O888">
            <v>0</v>
          </cell>
          <cell r="P888">
            <v>0</v>
          </cell>
          <cell r="Q888">
            <v>0</v>
          </cell>
          <cell r="R888">
            <v>5900000</v>
          </cell>
          <cell r="S888" t="str">
            <v>Coring work</v>
          </cell>
          <cell r="V888">
            <v>39492</v>
          </cell>
        </row>
        <row r="889">
          <cell r="B889" t="str">
            <v>599-0497</v>
          </cell>
          <cell r="D889" t="e">
            <v>#N/A</v>
          </cell>
          <cell r="E889" t="str">
            <v>C001</v>
          </cell>
          <cell r="F889" t="str">
            <v>FIDELIS</v>
          </cell>
          <cell r="G889" t="str">
            <v>Nkhula Engineering</v>
          </cell>
          <cell r="H889" t="str">
            <v>CORING WORK FOR BOILER 5 MCC PANELS AS PER Q 026NS</v>
          </cell>
          <cell r="I889" t="str">
            <v>ZMK 3,200,000</v>
          </cell>
          <cell r="J889" t="str">
            <v>ZMK</v>
          </cell>
          <cell r="K889">
            <v>3200000</v>
          </cell>
          <cell r="L889">
            <v>1.6750418760469012E-3</v>
          </cell>
          <cell r="M889">
            <v>5360.1340033500837</v>
          </cell>
          <cell r="N889">
            <v>0</v>
          </cell>
          <cell r="O889">
            <v>0</v>
          </cell>
          <cell r="P889">
            <v>0</v>
          </cell>
          <cell r="Q889">
            <v>0</v>
          </cell>
          <cell r="R889">
            <v>3200000</v>
          </cell>
          <cell r="S889" t="str">
            <v>Coring work</v>
          </cell>
          <cell r="V889">
            <v>39492</v>
          </cell>
        </row>
        <row r="890">
          <cell r="B890" t="str">
            <v>599-0497</v>
          </cell>
          <cell r="D890" t="e">
            <v>#N/A</v>
          </cell>
          <cell r="E890" t="str">
            <v>C001</v>
          </cell>
          <cell r="F890" t="str">
            <v>FIDELIS</v>
          </cell>
          <cell r="G890" t="str">
            <v>Nkhula Engineering</v>
          </cell>
          <cell r="H890" t="str">
            <v>CORING WORK FOR JUICE PREP MCC PANELS AS PER Q 023NS</v>
          </cell>
          <cell r="I890" t="str">
            <v>ZMK 6,700,000.00</v>
          </cell>
          <cell r="J890" t="str">
            <v>ZMK</v>
          </cell>
          <cell r="K890">
            <v>6700000</v>
          </cell>
          <cell r="L890">
            <v>1.6750418760469012E-3</v>
          </cell>
          <cell r="M890">
            <v>11222.780569514238</v>
          </cell>
          <cell r="N890">
            <v>0</v>
          </cell>
          <cell r="O890">
            <v>0</v>
          </cell>
          <cell r="P890">
            <v>0</v>
          </cell>
          <cell r="Q890">
            <v>0</v>
          </cell>
          <cell r="R890">
            <v>6700000</v>
          </cell>
          <cell r="S890" t="str">
            <v>Coring work</v>
          </cell>
          <cell r="V890">
            <v>39492</v>
          </cell>
        </row>
        <row r="891">
          <cell r="B891" t="str">
            <v>599-0497</v>
          </cell>
          <cell r="D891" t="e">
            <v>#N/A</v>
          </cell>
          <cell r="E891" t="str">
            <v>C001</v>
          </cell>
          <cell r="F891" t="str">
            <v>FIDELIS</v>
          </cell>
          <cell r="G891" t="str">
            <v>Nkhula Engineering</v>
          </cell>
          <cell r="H891" t="str">
            <v>CORING WORK FOR A &amp; B CENTRIFUGAL MCC PANELS</v>
          </cell>
          <cell r="I891" t="str">
            <v>ZMK 3,200,000</v>
          </cell>
          <cell r="J891" t="str">
            <v>ZMK</v>
          </cell>
          <cell r="K891">
            <v>3200000</v>
          </cell>
          <cell r="L891">
            <v>1.6750418760469012E-3</v>
          </cell>
          <cell r="M891">
            <v>5360.1340033500837</v>
          </cell>
          <cell r="N891">
            <v>0</v>
          </cell>
          <cell r="O891">
            <v>0</v>
          </cell>
          <cell r="P891">
            <v>0</v>
          </cell>
          <cell r="Q891">
            <v>0</v>
          </cell>
          <cell r="R891">
            <v>3200000</v>
          </cell>
          <cell r="S891" t="str">
            <v>Coring work</v>
          </cell>
          <cell r="V891">
            <v>39492</v>
          </cell>
        </row>
        <row r="892">
          <cell r="B892" t="str">
            <v>599-0498</v>
          </cell>
          <cell r="D892" t="e">
            <v>#N/A</v>
          </cell>
          <cell r="E892" t="str">
            <v>P005</v>
          </cell>
          <cell r="F892" t="str">
            <v>RICHARD</v>
          </cell>
          <cell r="G892" t="str">
            <v>Interorg Ltd</v>
          </cell>
          <cell r="H892" t="str">
            <v>TRANSPORTATION OF RESIDENTIAL UNITS AS PER INV 226692</v>
          </cell>
          <cell r="I892">
            <v>0</v>
          </cell>
          <cell r="J892" t="str">
            <v>0</v>
          </cell>
          <cell r="K892" t="e">
            <v>#VALUE!</v>
          </cell>
          <cell r="L892" t="e">
            <v>#N/A</v>
          </cell>
          <cell r="M892" t="e">
            <v>#N/A</v>
          </cell>
          <cell r="N892">
            <v>0</v>
          </cell>
          <cell r="O892">
            <v>0</v>
          </cell>
          <cell r="P892">
            <v>0</v>
          </cell>
          <cell r="Q892">
            <v>0</v>
          </cell>
          <cell r="R892">
            <v>0</v>
          </cell>
          <cell r="V892">
            <v>39492</v>
          </cell>
        </row>
        <row r="893">
          <cell r="B893" t="str">
            <v>599-0498</v>
          </cell>
          <cell r="D893" t="e">
            <v>#N/A</v>
          </cell>
          <cell r="E893" t="str">
            <v>P005</v>
          </cell>
          <cell r="F893" t="str">
            <v>RICHARD</v>
          </cell>
          <cell r="G893" t="str">
            <v>Interorg Ltd</v>
          </cell>
          <cell r="H893" t="str">
            <v>TRANSPORTATION OF RESIDENTIAL UNITS AS PER INV 226693</v>
          </cell>
          <cell r="I893">
            <v>0</v>
          </cell>
          <cell r="J893" t="str">
            <v>0</v>
          </cell>
          <cell r="K893" t="e">
            <v>#VALUE!</v>
          </cell>
          <cell r="L893" t="e">
            <v>#N/A</v>
          </cell>
          <cell r="M893" t="e">
            <v>#N/A</v>
          </cell>
          <cell r="N893">
            <v>0</v>
          </cell>
          <cell r="O893">
            <v>0</v>
          </cell>
          <cell r="P893">
            <v>0</v>
          </cell>
          <cell r="Q893">
            <v>0</v>
          </cell>
          <cell r="R893">
            <v>0</v>
          </cell>
          <cell r="V893">
            <v>39492</v>
          </cell>
        </row>
        <row r="894">
          <cell r="B894" t="str">
            <v>599-0499</v>
          </cell>
          <cell r="D894" t="e">
            <v>#N/A</v>
          </cell>
          <cell r="E894" t="str">
            <v>M031</v>
          </cell>
          <cell r="F894" t="str">
            <v>ANTHONY</v>
          </cell>
          <cell r="G894" t="str">
            <v>Discount Steel</v>
          </cell>
          <cell r="H894" t="str">
            <v>AMENDMENT AMOUNT ON 599/151 AS THIS WAS NEVER PROCESSED FOR PLATES FOR PROJECT</v>
          </cell>
          <cell r="I894" t="str">
            <v>ZAR 1,238,281.88</v>
          </cell>
          <cell r="J894" t="str">
            <v>ZAR</v>
          </cell>
          <cell r="K894">
            <v>1238281.8799999999</v>
          </cell>
          <cell r="L894">
            <v>1</v>
          </cell>
          <cell r="M894">
            <v>1238281.8799999999</v>
          </cell>
          <cell r="N894">
            <v>1238281.8799999999</v>
          </cell>
          <cell r="O894">
            <v>0</v>
          </cell>
          <cell r="P894">
            <v>0</v>
          </cell>
          <cell r="Q894">
            <v>0</v>
          </cell>
          <cell r="R894">
            <v>0</v>
          </cell>
          <cell r="V894">
            <v>39492</v>
          </cell>
        </row>
        <row r="895">
          <cell r="B895" t="str">
            <v>599-0500</v>
          </cell>
          <cell r="D895" t="e">
            <v>#N/A</v>
          </cell>
          <cell r="E895" t="str">
            <v>M031</v>
          </cell>
          <cell r="F895" t="str">
            <v>MOHAMED</v>
          </cell>
          <cell r="G895" t="str">
            <v>Makubu Steelworks Ltd</v>
          </cell>
          <cell r="H895" t="str">
            <v>VARIOUS NUTS AND BOLTS AS PER INV 008233  (BOQ FOR T2 BELT CONVEYOR AND CARRIERS)</v>
          </cell>
          <cell r="I895" t="str">
            <v>ZMK 13,631,225.00</v>
          </cell>
          <cell r="J895" t="str">
            <v>ZMK</v>
          </cell>
          <cell r="K895">
            <v>13631225</v>
          </cell>
          <cell r="L895">
            <v>1.6750418760469012E-3</v>
          </cell>
          <cell r="M895">
            <v>22832.87269681742</v>
          </cell>
          <cell r="N895">
            <v>0</v>
          </cell>
          <cell r="O895">
            <v>0</v>
          </cell>
          <cell r="P895">
            <v>0</v>
          </cell>
          <cell r="Q895">
            <v>0</v>
          </cell>
          <cell r="R895">
            <v>13631225</v>
          </cell>
          <cell r="V895">
            <v>39492</v>
          </cell>
        </row>
        <row r="896">
          <cell r="B896" t="str">
            <v>599-0501</v>
          </cell>
          <cell r="D896" t="e">
            <v>#N/A</v>
          </cell>
          <cell r="E896" t="str">
            <v>M052</v>
          </cell>
          <cell r="F896" t="str">
            <v>JACK PHIRI</v>
          </cell>
          <cell r="G896" t="str">
            <v>Atonement Enterprises Ltd</v>
          </cell>
          <cell r="H896" t="str">
            <v>CONSTRUCTION OF IRRIGATION CONTROL OFFICE, CANE HAULAGE TYRE BAY AND SERVICE PIT</v>
          </cell>
          <cell r="I896" t="str">
            <v>ZMK 628,822,805.00</v>
          </cell>
          <cell r="J896" t="str">
            <v>ZMK</v>
          </cell>
          <cell r="K896">
            <v>628822805</v>
          </cell>
          <cell r="L896">
            <v>1.6750418760469012E-3</v>
          </cell>
          <cell r="M896">
            <v>1053304.5309882746</v>
          </cell>
          <cell r="N896">
            <v>0</v>
          </cell>
          <cell r="O896">
            <v>0</v>
          </cell>
          <cell r="P896">
            <v>0</v>
          </cell>
          <cell r="Q896">
            <v>0</v>
          </cell>
          <cell r="R896">
            <v>628822805</v>
          </cell>
          <cell r="V896">
            <v>39503</v>
          </cell>
        </row>
        <row r="897">
          <cell r="B897" t="str">
            <v>599-0502</v>
          </cell>
          <cell r="D897" t="e">
            <v>#N/A</v>
          </cell>
          <cell r="E897" t="str">
            <v>I001</v>
          </cell>
          <cell r="F897" t="str">
            <v>WAYNE BURSEY</v>
          </cell>
          <cell r="G897" t="str">
            <v>Siemens Limited</v>
          </cell>
          <cell r="H897" t="str">
            <v>ADDITIONAL I/O CARDS FOR FOR PCS 7  CONTROL SYSTEM DUE TO VARIATIONS</v>
          </cell>
          <cell r="I897" t="str">
            <v>ZAR 143,285.10</v>
          </cell>
          <cell r="J897" t="str">
            <v>ZAR</v>
          </cell>
          <cell r="K897">
            <v>143285.1</v>
          </cell>
          <cell r="L897">
            <v>1</v>
          </cell>
          <cell r="M897">
            <v>143285.1</v>
          </cell>
          <cell r="N897">
            <v>143285.1</v>
          </cell>
          <cell r="O897">
            <v>0</v>
          </cell>
          <cell r="P897">
            <v>0</v>
          </cell>
          <cell r="Q897">
            <v>0</v>
          </cell>
          <cell r="R897">
            <v>0</v>
          </cell>
          <cell r="V897">
            <v>39492</v>
          </cell>
        </row>
        <row r="898">
          <cell r="B898" t="str">
            <v>599-0503</v>
          </cell>
          <cell r="D898" t="e">
            <v>#N/A</v>
          </cell>
          <cell r="E898" t="str">
            <v>E016</v>
          </cell>
          <cell r="F898" t="str">
            <v>KUBEN NAICKER</v>
          </cell>
          <cell r="G898" t="str">
            <v>Panel Technique (Pty) Ltd</v>
          </cell>
          <cell r="H898" t="str">
            <v>MODIFICATIONS TO WAREHOUSE A MCC</v>
          </cell>
          <cell r="I898" t="str">
            <v>ZAR 310,170.00</v>
          </cell>
          <cell r="J898" t="str">
            <v>ZAR</v>
          </cell>
          <cell r="K898">
            <v>310170</v>
          </cell>
          <cell r="L898">
            <v>1</v>
          </cell>
          <cell r="M898">
            <v>310170</v>
          </cell>
          <cell r="N898">
            <v>310170</v>
          </cell>
          <cell r="O898">
            <v>0</v>
          </cell>
          <cell r="P898">
            <v>0</v>
          </cell>
          <cell r="Q898">
            <v>0</v>
          </cell>
          <cell r="R898">
            <v>0</v>
          </cell>
          <cell r="V898">
            <v>39492</v>
          </cell>
        </row>
        <row r="899">
          <cell r="B899" t="str">
            <v>599-0504</v>
          </cell>
          <cell r="D899" t="e">
            <v>#N/A</v>
          </cell>
          <cell r="E899" t="str">
            <v>I002</v>
          </cell>
          <cell r="F899" t="str">
            <v>SURESH HEERLAL</v>
          </cell>
          <cell r="G899" t="str">
            <v>Gamma Panel &amp; Swicthboard Maufacturers</v>
          </cell>
          <cell r="H899" t="str">
            <v>FJB'S AND WIRING LOOMS REQUIRED FOR EXTRACTION VARIATION ORDER. T2 MILL 1 AND SHREDDER MONITORING</v>
          </cell>
          <cell r="I899" t="str">
            <v>ZAR 80,844.00</v>
          </cell>
          <cell r="J899" t="str">
            <v>ZAR</v>
          </cell>
          <cell r="K899">
            <v>80844</v>
          </cell>
          <cell r="L899">
            <v>1</v>
          </cell>
          <cell r="M899">
            <v>80844</v>
          </cell>
          <cell r="N899">
            <v>80844</v>
          </cell>
          <cell r="O899">
            <v>0</v>
          </cell>
          <cell r="P899">
            <v>0</v>
          </cell>
          <cell r="Q899">
            <v>0</v>
          </cell>
          <cell r="R899">
            <v>0</v>
          </cell>
          <cell r="V899">
            <v>39510</v>
          </cell>
        </row>
        <row r="900">
          <cell r="B900" t="str">
            <v>599-0505</v>
          </cell>
          <cell r="D900" t="e">
            <v>#N/A</v>
          </cell>
          <cell r="E900" t="str">
            <v xml:space="preserve">M001-08 </v>
          </cell>
          <cell r="F900" t="str">
            <v>LINCOLN SADLER</v>
          </cell>
          <cell r="G900" t="str">
            <v>R P P Pipe Supports &amp; Bellows (Pty) Ltd</v>
          </cell>
          <cell r="H900" t="str">
            <v>SUPPLY AND DELIVERY OF PIPE SUPPORTS FOR STEAM PIPING</v>
          </cell>
          <cell r="I900" t="str">
            <v>ZAR 161,167.46</v>
          </cell>
          <cell r="J900" t="str">
            <v>ZAR</v>
          </cell>
          <cell r="K900">
            <v>161167.46</v>
          </cell>
          <cell r="L900">
            <v>1</v>
          </cell>
          <cell r="M900">
            <v>161167.46</v>
          </cell>
          <cell r="N900">
            <v>161167.46</v>
          </cell>
          <cell r="O900">
            <v>0</v>
          </cell>
          <cell r="P900">
            <v>0</v>
          </cell>
          <cell r="Q900">
            <v>0</v>
          </cell>
          <cell r="R900">
            <v>0</v>
          </cell>
          <cell r="S900">
            <v>1</v>
          </cell>
          <cell r="T900">
            <v>2</v>
          </cell>
          <cell r="V900">
            <v>39492</v>
          </cell>
        </row>
        <row r="901">
          <cell r="B901" t="str">
            <v>599-0506</v>
          </cell>
          <cell r="D901" t="e">
            <v>#N/A</v>
          </cell>
          <cell r="E901" t="str">
            <v>M001-03</v>
          </cell>
          <cell r="F901" t="str">
            <v>RENE GOOR</v>
          </cell>
          <cell r="G901" t="str">
            <v>VALCON KWAZULU NATAL PTY LTD</v>
          </cell>
          <cell r="H901" t="str">
            <v>VACUUM BREAKER FOR HOTWELL TANK</v>
          </cell>
          <cell r="I901" t="str">
            <v>ZAR 44,545</v>
          </cell>
          <cell r="J901" t="str">
            <v>ZAR</v>
          </cell>
          <cell r="K901">
            <v>44545</v>
          </cell>
          <cell r="L901">
            <v>1</v>
          </cell>
          <cell r="M901">
            <v>44545</v>
          </cell>
          <cell r="N901">
            <v>44545</v>
          </cell>
          <cell r="O901">
            <v>0</v>
          </cell>
          <cell r="P901">
            <v>0</v>
          </cell>
          <cell r="Q901">
            <v>0</v>
          </cell>
          <cell r="R901">
            <v>0</v>
          </cell>
          <cell r="V901">
            <v>39492</v>
          </cell>
        </row>
        <row r="902">
          <cell r="B902" t="str">
            <v>599-0506</v>
          </cell>
          <cell r="D902" t="e">
            <v>#N/A</v>
          </cell>
          <cell r="E902" t="str">
            <v>M001-03</v>
          </cell>
          <cell r="F902" t="str">
            <v>RENE GOOR</v>
          </cell>
          <cell r="G902" t="str">
            <v>VALCON KWAZULU NATAL PTY LTD</v>
          </cell>
          <cell r="H902" t="str">
            <v>MOBREY LEVEL SWITCH S424DA/F98</v>
          </cell>
          <cell r="I902" t="str">
            <v>ZAR 12,185</v>
          </cell>
          <cell r="J902" t="str">
            <v>ZAR</v>
          </cell>
          <cell r="K902">
            <v>12185</v>
          </cell>
          <cell r="L902">
            <v>1</v>
          </cell>
          <cell r="M902">
            <v>12185</v>
          </cell>
          <cell r="N902">
            <v>12185</v>
          </cell>
          <cell r="O902">
            <v>0</v>
          </cell>
          <cell r="P902">
            <v>0</v>
          </cell>
          <cell r="Q902">
            <v>0</v>
          </cell>
          <cell r="R902">
            <v>0</v>
          </cell>
          <cell r="V902">
            <v>39492</v>
          </cell>
        </row>
        <row r="903">
          <cell r="B903" t="str">
            <v>599-0507</v>
          </cell>
          <cell r="D903" t="e">
            <v>#N/A</v>
          </cell>
          <cell r="E903" t="str">
            <v>I003</v>
          </cell>
          <cell r="F903" t="str">
            <v>WAYNE BURSEY</v>
          </cell>
          <cell r="G903" t="str">
            <v>Siemens Limited</v>
          </cell>
          <cell r="H903" t="str">
            <v>SITE VISIT FOR NICO VISSER</v>
          </cell>
          <cell r="I903" t="str">
            <v>ZAR 6800.00</v>
          </cell>
          <cell r="J903" t="str">
            <v>ZAR</v>
          </cell>
          <cell r="K903">
            <v>6800</v>
          </cell>
          <cell r="L903">
            <v>1</v>
          </cell>
          <cell r="M903">
            <v>6800</v>
          </cell>
          <cell r="N903">
            <v>6800</v>
          </cell>
          <cell r="O903">
            <v>0</v>
          </cell>
          <cell r="P903">
            <v>0</v>
          </cell>
          <cell r="Q903">
            <v>0</v>
          </cell>
          <cell r="R903">
            <v>0</v>
          </cell>
          <cell r="V903">
            <v>39492</v>
          </cell>
        </row>
        <row r="904">
          <cell r="B904" t="str">
            <v>599-0508</v>
          </cell>
          <cell r="D904" t="e">
            <v>#N/A</v>
          </cell>
          <cell r="E904" t="str">
            <v>M023-3</v>
          </cell>
          <cell r="F904" t="str">
            <v>MAX</v>
          </cell>
          <cell r="G904" t="str">
            <v>Maxtronics System and supplies</v>
          </cell>
          <cell r="H904" t="str">
            <v>VARIOUS ITEMS FOR CRANE MAINTENANCE AS PER QUOTATION 200108</v>
          </cell>
          <cell r="I904" t="str">
            <v>ZMK 36,629,148.00</v>
          </cell>
          <cell r="J904" t="str">
            <v>ZMK</v>
          </cell>
          <cell r="K904">
            <v>36629148</v>
          </cell>
          <cell r="L904">
            <v>1.6750418760469012E-3</v>
          </cell>
          <cell r="M904">
            <v>61355.356783919597</v>
          </cell>
          <cell r="N904">
            <v>0</v>
          </cell>
          <cell r="O904">
            <v>0</v>
          </cell>
          <cell r="P904">
            <v>0</v>
          </cell>
          <cell r="Q904">
            <v>0</v>
          </cell>
          <cell r="R904">
            <v>36629148</v>
          </cell>
          <cell r="V904">
            <v>39492</v>
          </cell>
        </row>
        <row r="905">
          <cell r="B905" t="str">
            <v>599-0509</v>
          </cell>
          <cell r="D905" t="e">
            <v>#N/A</v>
          </cell>
          <cell r="E905" t="str">
            <v>M037</v>
          </cell>
          <cell r="F905" t="str">
            <v>Quetin Le Grange</v>
          </cell>
          <cell r="G905" t="str">
            <v>New Heights 579 (Pty) Ltd</v>
          </cell>
          <cell r="H905" t="str">
            <v>REPROCUREMENT OF EXISTING PURCHASE ORDER 599/54 TO CATER FOR AMENDMENT VALUE.</v>
          </cell>
          <cell r="I905" t="str">
            <v>ZAR 2,322,232.7</v>
          </cell>
          <cell r="J905" t="str">
            <v>ZAR</v>
          </cell>
          <cell r="K905">
            <v>2322232.7000000002</v>
          </cell>
          <cell r="L905">
            <v>1</v>
          </cell>
          <cell r="M905">
            <v>2322232.7000000002</v>
          </cell>
          <cell r="N905">
            <v>2322232.7000000002</v>
          </cell>
          <cell r="O905">
            <v>0</v>
          </cell>
          <cell r="P905">
            <v>0</v>
          </cell>
          <cell r="Q905">
            <v>0</v>
          </cell>
          <cell r="R905">
            <v>0</v>
          </cell>
          <cell r="V905">
            <v>39492</v>
          </cell>
        </row>
        <row r="906">
          <cell r="B906" t="str">
            <v>599-0510</v>
          </cell>
          <cell r="D906" t="e">
            <v>#N/A</v>
          </cell>
          <cell r="E906" t="str">
            <v>M032-1</v>
          </cell>
          <cell r="F906" t="str">
            <v>CLIFF / CLIVE</v>
          </cell>
          <cell r="G906" t="str">
            <v>Heku Construction Ltd</v>
          </cell>
          <cell r="H906" t="str">
            <v>CUT 160 OFF THREADED BARS AND FIT PLATE AS PER SI0524</v>
          </cell>
          <cell r="I906" t="str">
            <v>ZMK 6,276,354.56</v>
          </cell>
          <cell r="J906" t="str">
            <v>ZMK</v>
          </cell>
          <cell r="K906">
            <v>6276354.5599999996</v>
          </cell>
          <cell r="L906">
            <v>1.6750418760469012E-3</v>
          </cell>
          <cell r="M906">
            <v>10513.156716917922</v>
          </cell>
          <cell r="N906">
            <v>0</v>
          </cell>
          <cell r="O906">
            <v>0</v>
          </cell>
          <cell r="P906">
            <v>0</v>
          </cell>
          <cell r="Q906">
            <v>0</v>
          </cell>
          <cell r="R906">
            <v>6276354.5599999996</v>
          </cell>
          <cell r="V906">
            <v>39492</v>
          </cell>
        </row>
        <row r="907">
          <cell r="B907" t="str">
            <v>599-0511</v>
          </cell>
          <cell r="D907" t="e">
            <v>#N/A</v>
          </cell>
          <cell r="E907" t="str">
            <v>M013-0</v>
          </cell>
          <cell r="F907" t="str">
            <v>RISHAAD</v>
          </cell>
          <cell r="G907" t="str">
            <v>S D V SOUTH AFRICA PTY LTD</v>
          </cell>
          <cell r="H907" t="str">
            <v>TRANSPORTATION OF SPIRAX SARCO STEAM TRAPS FROM DURBAN TO MAZABUKA</v>
          </cell>
          <cell r="I907" t="str">
            <v>ZAR 3600.00</v>
          </cell>
          <cell r="J907" t="str">
            <v>ZAR</v>
          </cell>
          <cell r="K907">
            <v>3600</v>
          </cell>
          <cell r="L907">
            <v>1</v>
          </cell>
          <cell r="M907">
            <v>3600</v>
          </cell>
          <cell r="N907">
            <v>3600</v>
          </cell>
          <cell r="O907">
            <v>0</v>
          </cell>
          <cell r="P907">
            <v>0</v>
          </cell>
          <cell r="Q907">
            <v>0</v>
          </cell>
          <cell r="R907">
            <v>0</v>
          </cell>
          <cell r="V907">
            <v>39478</v>
          </cell>
        </row>
        <row r="908">
          <cell r="B908" t="str">
            <v>599-0512</v>
          </cell>
          <cell r="D908" t="e">
            <v>#N/A</v>
          </cell>
          <cell r="E908" t="str">
            <v>A010-07</v>
          </cell>
          <cell r="G908" t="str">
            <v>ATS AGROCHEMICALS LIMITED</v>
          </cell>
          <cell r="H908" t="str">
            <v>Roundup Post Emergence All Weed Herbicide</v>
          </cell>
          <cell r="I908" t="str">
            <v>ZMK 49,280,000</v>
          </cell>
          <cell r="J908" t="str">
            <v>ZMK</v>
          </cell>
          <cell r="K908">
            <v>49280000</v>
          </cell>
          <cell r="L908">
            <v>1.6750418760469012E-3</v>
          </cell>
          <cell r="M908">
            <v>82546.063651591292</v>
          </cell>
          <cell r="N908">
            <v>0</v>
          </cell>
          <cell r="O908">
            <v>0</v>
          </cell>
          <cell r="P908">
            <v>0</v>
          </cell>
          <cell r="Q908">
            <v>0</v>
          </cell>
          <cell r="R908">
            <v>49280000</v>
          </cell>
        </row>
        <row r="909">
          <cell r="B909" t="str">
            <v>599-0513</v>
          </cell>
          <cell r="D909" t="e">
            <v>#N/A</v>
          </cell>
          <cell r="E909" t="str">
            <v>A010-07</v>
          </cell>
          <cell r="G909" t="str">
            <v>ATS AGROCHEMICALS LIMITED</v>
          </cell>
          <cell r="H909" t="str">
            <v>Roundup 360 (Glyphosate 360) Post Emergence All Weed Herbicide</v>
          </cell>
          <cell r="I909" t="str">
            <v>ZMK 34,720,000</v>
          </cell>
          <cell r="J909" t="str">
            <v>ZMK</v>
          </cell>
          <cell r="K909">
            <v>34720000</v>
          </cell>
          <cell r="L909">
            <v>1.6750418760469012E-3</v>
          </cell>
          <cell r="M909">
            <v>58157.453936348407</v>
          </cell>
          <cell r="N909">
            <v>0</v>
          </cell>
          <cell r="O909">
            <v>0</v>
          </cell>
          <cell r="P909">
            <v>0</v>
          </cell>
          <cell r="Q909">
            <v>0</v>
          </cell>
          <cell r="R909">
            <v>34720000</v>
          </cell>
        </row>
        <row r="910">
          <cell r="B910" t="str">
            <v>599-0514</v>
          </cell>
          <cell r="D910" t="e">
            <v>#N/A</v>
          </cell>
          <cell r="E910" t="str">
            <v>A010-07</v>
          </cell>
          <cell r="G910" t="str">
            <v>ATS AGROCHEMICALS LIMITED</v>
          </cell>
          <cell r="H910" t="str">
            <v>Mamba Max Post Emergence All</v>
          </cell>
          <cell r="I910" t="str">
            <v>ZMK 105,600,000</v>
          </cell>
          <cell r="J910" t="str">
            <v>ZMK</v>
          </cell>
          <cell r="K910">
            <v>105600000</v>
          </cell>
          <cell r="L910">
            <v>1.6750418760469012E-3</v>
          </cell>
          <cell r="M910">
            <v>176884.42211055275</v>
          </cell>
          <cell r="N910">
            <v>0</v>
          </cell>
          <cell r="O910">
            <v>0</v>
          </cell>
          <cell r="P910">
            <v>0</v>
          </cell>
          <cell r="Q910">
            <v>0</v>
          </cell>
          <cell r="R910">
            <v>105600000</v>
          </cell>
        </row>
        <row r="911">
          <cell r="B911" t="str">
            <v>599-0515</v>
          </cell>
          <cell r="D911" t="e">
            <v>#N/A</v>
          </cell>
          <cell r="E911" t="str">
            <v>P005</v>
          </cell>
          <cell r="G911" t="str">
            <v>DHL WORLDWIDE EXPRESS</v>
          </cell>
          <cell r="H911" t="str">
            <v>Collection And Delivery Of Medicine To Zambia Sugar Expansion Project</v>
          </cell>
          <cell r="I911" t="str">
            <v>ZMK 1,000,000.00</v>
          </cell>
          <cell r="J911" t="str">
            <v>ZMK</v>
          </cell>
          <cell r="K911">
            <v>1000000</v>
          </cell>
          <cell r="L911">
            <v>1.6750418760469012E-3</v>
          </cell>
          <cell r="M911">
            <v>1675.0418760469013</v>
          </cell>
          <cell r="N911">
            <v>0</v>
          </cell>
          <cell r="O911">
            <v>0</v>
          </cell>
          <cell r="P911">
            <v>0</v>
          </cell>
          <cell r="Q911">
            <v>0</v>
          </cell>
          <cell r="R911">
            <v>1000000</v>
          </cell>
        </row>
        <row r="912">
          <cell r="B912" t="str">
            <v>599-0516</v>
          </cell>
          <cell r="D912" t="e">
            <v>#N/A</v>
          </cell>
          <cell r="E912" t="str">
            <v>P005</v>
          </cell>
          <cell r="G912" t="str">
            <v>Action Auto Ltd</v>
          </cell>
          <cell r="H912" t="str">
            <v>Full Service For Isuzu Kb250 Reg No. Abl 1825 Fleet No. Pv49</v>
          </cell>
          <cell r="I912" t="str">
            <v>ZMK 800,000</v>
          </cell>
          <cell r="J912" t="str">
            <v>ZMK</v>
          </cell>
          <cell r="K912">
            <v>800000</v>
          </cell>
          <cell r="L912">
            <v>1.6750418760469012E-3</v>
          </cell>
          <cell r="M912">
            <v>1340.0335008375209</v>
          </cell>
          <cell r="N912">
            <v>0</v>
          </cell>
          <cell r="O912">
            <v>0</v>
          </cell>
          <cell r="P912">
            <v>0</v>
          </cell>
          <cell r="Q912">
            <v>0</v>
          </cell>
          <cell r="R912">
            <v>800000</v>
          </cell>
        </row>
        <row r="913">
          <cell r="B913" t="str">
            <v>599-0517</v>
          </cell>
          <cell r="D913" t="e">
            <v>#N/A</v>
          </cell>
          <cell r="E913" t="str">
            <v>P005</v>
          </cell>
          <cell r="G913" t="str">
            <v>GEMISTAR TRAVEL &amp; TOURS</v>
          </cell>
          <cell r="H913" t="str">
            <v>Air Ticket For Roger Thompson</v>
          </cell>
          <cell r="I913">
            <v>0</v>
          </cell>
          <cell r="J913" t="str">
            <v>0</v>
          </cell>
          <cell r="K913" t="e">
            <v>#VALUE!</v>
          </cell>
          <cell r="L913" t="e">
            <v>#N/A</v>
          </cell>
          <cell r="M913" t="e">
            <v>#N/A</v>
          </cell>
          <cell r="N913">
            <v>0</v>
          </cell>
          <cell r="O913">
            <v>0</v>
          </cell>
          <cell r="P913">
            <v>0</v>
          </cell>
          <cell r="Q913">
            <v>0</v>
          </cell>
          <cell r="R913">
            <v>0</v>
          </cell>
        </row>
        <row r="914">
          <cell r="B914" t="str">
            <v>599-0518</v>
          </cell>
          <cell r="D914" t="e">
            <v>#N/A</v>
          </cell>
          <cell r="E914" t="str">
            <v>P005</v>
          </cell>
          <cell r="G914" t="str">
            <v>GEMISTAR TRAVEL &amp; TOURS</v>
          </cell>
          <cell r="H914" t="str">
            <v>Travel Tax</v>
          </cell>
          <cell r="I914">
            <v>0</v>
          </cell>
          <cell r="J914" t="str">
            <v>0</v>
          </cell>
          <cell r="K914" t="e">
            <v>#VALUE!</v>
          </cell>
          <cell r="L914" t="e">
            <v>#N/A</v>
          </cell>
          <cell r="M914" t="e">
            <v>#N/A</v>
          </cell>
          <cell r="N914">
            <v>0</v>
          </cell>
          <cell r="O914">
            <v>0</v>
          </cell>
          <cell r="P914">
            <v>0</v>
          </cell>
          <cell r="Q914">
            <v>0</v>
          </cell>
          <cell r="R914">
            <v>0</v>
          </cell>
        </row>
        <row r="915">
          <cell r="B915" t="str">
            <v>599-0519</v>
          </cell>
          <cell r="D915" t="e">
            <v>#N/A</v>
          </cell>
          <cell r="E915" t="str">
            <v>P005</v>
          </cell>
          <cell r="G915" t="str">
            <v>GEMISTAR TRAVEL &amp; TOURS</v>
          </cell>
          <cell r="H915" t="str">
            <v>Air Ticket For Anthony Frederick Currie Lun-Jnb-Dur Rt</v>
          </cell>
          <cell r="I915">
            <v>0</v>
          </cell>
          <cell r="J915" t="str">
            <v>0</v>
          </cell>
          <cell r="K915" t="e">
            <v>#VALUE!</v>
          </cell>
          <cell r="L915" t="e">
            <v>#N/A</v>
          </cell>
          <cell r="M915" t="e">
            <v>#N/A</v>
          </cell>
          <cell r="N915">
            <v>0</v>
          </cell>
          <cell r="O915">
            <v>0</v>
          </cell>
          <cell r="P915">
            <v>0</v>
          </cell>
          <cell r="Q915">
            <v>0</v>
          </cell>
          <cell r="R915">
            <v>0</v>
          </cell>
        </row>
        <row r="916">
          <cell r="B916" t="str">
            <v>599-0520</v>
          </cell>
          <cell r="D916" t="e">
            <v>#N/A</v>
          </cell>
          <cell r="E916" t="str">
            <v>A010-07</v>
          </cell>
          <cell r="G916" t="str">
            <v>ATS AGROCHEMICALS LIMITED</v>
          </cell>
          <cell r="H916" t="str">
            <v>Mamba Max Post Emergence All Weed Herbicide</v>
          </cell>
          <cell r="I916" t="str">
            <v>ZMK 105,600,000</v>
          </cell>
          <cell r="J916" t="str">
            <v>ZMK</v>
          </cell>
          <cell r="K916">
            <v>105600000</v>
          </cell>
          <cell r="L916">
            <v>1.6750418760469012E-3</v>
          </cell>
          <cell r="M916">
            <v>176884.42211055275</v>
          </cell>
          <cell r="N916">
            <v>0</v>
          </cell>
          <cell r="O916">
            <v>0</v>
          </cell>
          <cell r="P916">
            <v>0</v>
          </cell>
          <cell r="Q916">
            <v>0</v>
          </cell>
          <cell r="R916">
            <v>105600000</v>
          </cell>
        </row>
        <row r="917">
          <cell r="B917" t="str">
            <v>599-0521</v>
          </cell>
          <cell r="D917" t="e">
            <v>#N/A</v>
          </cell>
          <cell r="E917" t="str">
            <v>A010-07</v>
          </cell>
          <cell r="G917" t="str">
            <v>ATS AGROCHEMICALS LIMITED</v>
          </cell>
          <cell r="H917" t="str">
            <v>Roundup Post Embergence All Weed Herbicie</v>
          </cell>
          <cell r="I917" t="str">
            <v>ZMK 49,280,000</v>
          </cell>
          <cell r="J917" t="str">
            <v>ZMK</v>
          </cell>
          <cell r="K917">
            <v>49280000</v>
          </cell>
          <cell r="L917">
            <v>1.6750418760469012E-3</v>
          </cell>
          <cell r="M917">
            <v>82546.063651591292</v>
          </cell>
          <cell r="N917">
            <v>0</v>
          </cell>
          <cell r="O917">
            <v>0</v>
          </cell>
          <cell r="P917">
            <v>0</v>
          </cell>
          <cell r="Q917">
            <v>0</v>
          </cell>
          <cell r="R917">
            <v>49280000</v>
          </cell>
        </row>
        <row r="918">
          <cell r="B918" t="str">
            <v>599-0522</v>
          </cell>
          <cell r="D918" t="e">
            <v>#N/A</v>
          </cell>
          <cell r="E918" t="str">
            <v>A010-07</v>
          </cell>
          <cell r="G918" t="str">
            <v>ATS AGROCHEMICALS LIMITED</v>
          </cell>
          <cell r="H918" t="str">
            <v>Roundup 360 (Glyphosate 360) Post Emergence All Weed Herbicide</v>
          </cell>
          <cell r="I918" t="str">
            <v>ZMK 34,720,000</v>
          </cell>
          <cell r="J918" t="str">
            <v>ZMK</v>
          </cell>
          <cell r="K918">
            <v>34720000</v>
          </cell>
          <cell r="L918">
            <v>1.6750418760469012E-3</v>
          </cell>
          <cell r="M918">
            <v>58157.453936348407</v>
          </cell>
          <cell r="N918">
            <v>0</v>
          </cell>
          <cell r="O918">
            <v>0</v>
          </cell>
          <cell r="P918">
            <v>0</v>
          </cell>
          <cell r="Q918">
            <v>0</v>
          </cell>
          <cell r="R918">
            <v>34720000</v>
          </cell>
        </row>
        <row r="919">
          <cell r="B919" t="str">
            <v>599-0523</v>
          </cell>
          <cell r="D919" t="e">
            <v>#N/A</v>
          </cell>
          <cell r="E919" t="str">
            <v>P005</v>
          </cell>
          <cell r="G919" t="str">
            <v>BHAGOOS SUPERMARKET</v>
          </cell>
          <cell r="H919" t="str">
            <v>Hand tools</v>
          </cell>
          <cell r="I919" t="str">
            <v>ZMK 340,350.00</v>
          </cell>
          <cell r="J919" t="str">
            <v>ZMK</v>
          </cell>
          <cell r="K919">
            <v>340350</v>
          </cell>
          <cell r="L919">
            <v>1.6750418760469012E-3</v>
          </cell>
          <cell r="M919">
            <v>570.1005025125628</v>
          </cell>
          <cell r="N919">
            <v>0</v>
          </cell>
          <cell r="O919">
            <v>0</v>
          </cell>
          <cell r="P919">
            <v>0</v>
          </cell>
          <cell r="Q919">
            <v>0</v>
          </cell>
          <cell r="R919">
            <v>340350</v>
          </cell>
          <cell r="S919" t="str">
            <v>Tools Recovery</v>
          </cell>
        </row>
        <row r="920">
          <cell r="B920" t="str">
            <v>599-0524</v>
          </cell>
          <cell r="D920" t="e">
            <v>#N/A</v>
          </cell>
          <cell r="E920" t="str">
            <v>P005</v>
          </cell>
          <cell r="G920" t="str">
            <v>BHAGOOS SUPERMARKET</v>
          </cell>
          <cell r="H920" t="str">
            <v xml:space="preserve">Plumbing materials </v>
          </cell>
          <cell r="I920" t="str">
            <v>ZMK 3,202,200</v>
          </cell>
          <cell r="J920" t="str">
            <v>ZMK</v>
          </cell>
          <cell r="K920">
            <v>3202200</v>
          </cell>
          <cell r="L920">
            <v>1.6750418760469012E-3</v>
          </cell>
          <cell r="M920">
            <v>5363.8190954773872</v>
          </cell>
          <cell r="N920">
            <v>0</v>
          </cell>
          <cell r="O920">
            <v>0</v>
          </cell>
          <cell r="P920">
            <v>0</v>
          </cell>
          <cell r="Q920">
            <v>0</v>
          </cell>
          <cell r="R920">
            <v>3202200</v>
          </cell>
        </row>
        <row r="921">
          <cell r="B921" t="str">
            <v>599-0525</v>
          </cell>
          <cell r="D921" t="e">
            <v>#N/A</v>
          </cell>
          <cell r="E921" t="str">
            <v>P005</v>
          </cell>
          <cell r="G921" t="str">
            <v>Sidusi Enterprises</v>
          </cell>
          <cell r="H921" t="str">
            <v>Tipper Truck Hire</v>
          </cell>
          <cell r="I921" t="str">
            <v>ZMK 23,200,000</v>
          </cell>
          <cell r="J921" t="str">
            <v>ZMK</v>
          </cell>
          <cell r="K921">
            <v>23200000</v>
          </cell>
          <cell r="L921">
            <v>1.6750418760469012E-3</v>
          </cell>
          <cell r="M921">
            <v>38860.971524288107</v>
          </cell>
          <cell r="N921">
            <v>0</v>
          </cell>
          <cell r="O921">
            <v>0</v>
          </cell>
          <cell r="P921">
            <v>0</v>
          </cell>
          <cell r="Q921">
            <v>0</v>
          </cell>
          <cell r="R921">
            <v>23200000</v>
          </cell>
        </row>
        <row r="922">
          <cell r="B922" t="str">
            <v>599-0526</v>
          </cell>
          <cell r="D922" t="e">
            <v>#N/A</v>
          </cell>
          <cell r="E922" t="str">
            <v>M052</v>
          </cell>
          <cell r="G922" t="str">
            <v>Heku Construction Ltd</v>
          </cell>
          <cell r="H922" t="str">
            <v>Fencing Cane Yard</v>
          </cell>
          <cell r="I922" t="str">
            <v>ZMK 9,382,653</v>
          </cell>
          <cell r="J922" t="str">
            <v>ZMK</v>
          </cell>
          <cell r="K922">
            <v>9382653</v>
          </cell>
          <cell r="L922">
            <v>1.6750418760469012E-3</v>
          </cell>
          <cell r="M922">
            <v>15716.336683417087</v>
          </cell>
          <cell r="N922">
            <v>0</v>
          </cell>
          <cell r="O922">
            <v>0</v>
          </cell>
          <cell r="P922">
            <v>0</v>
          </cell>
          <cell r="Q922">
            <v>0</v>
          </cell>
          <cell r="R922">
            <v>9382653</v>
          </cell>
        </row>
        <row r="923">
          <cell r="B923" t="str">
            <v>599-0527</v>
          </cell>
          <cell r="D923">
            <v>39125</v>
          </cell>
          <cell r="E923" t="str">
            <v>M056</v>
          </cell>
          <cell r="F923" t="str">
            <v>ROD KIMBLE</v>
          </cell>
          <cell r="G923" t="str">
            <v>East African Supply</v>
          </cell>
          <cell r="H923" t="str">
            <v>YOKOGAWA ROTAMETER SIZE 50MM (2) MODEL: RAMC05-D4SS-71S5-T90NNN</v>
          </cell>
          <cell r="I923" t="str">
            <v>ZAR 7,732.20</v>
          </cell>
          <cell r="J923" t="str">
            <v>ZAR</v>
          </cell>
          <cell r="K923">
            <v>7732.2</v>
          </cell>
          <cell r="L923">
            <v>1</v>
          </cell>
          <cell r="M923">
            <v>7732.2</v>
          </cell>
          <cell r="N923">
            <v>7732.2</v>
          </cell>
          <cell r="O923">
            <v>0</v>
          </cell>
          <cell r="P923">
            <v>0</v>
          </cell>
          <cell r="Q923">
            <v>0</v>
          </cell>
          <cell r="R923">
            <v>0</v>
          </cell>
        </row>
        <row r="924">
          <cell r="B924" t="str">
            <v>599-0527</v>
          </cell>
          <cell r="D924">
            <v>39125</v>
          </cell>
          <cell r="E924" t="str">
            <v>M056</v>
          </cell>
          <cell r="F924" t="str">
            <v>ROD KIMBLE</v>
          </cell>
          <cell r="G924" t="str">
            <v>East African Supply</v>
          </cell>
          <cell r="H924" t="str">
            <v>YOKOGAWA ROTAMETER SIZE 50MM (2) MODEL: RAMC05-D4SS-67L5-T90NNN</v>
          </cell>
          <cell r="I924" t="str">
            <v>ZAR 7,732.20</v>
          </cell>
          <cell r="J924" t="str">
            <v>ZAR</v>
          </cell>
          <cell r="K924">
            <v>7732.2</v>
          </cell>
          <cell r="L924">
            <v>1</v>
          </cell>
          <cell r="M924">
            <v>7732.2</v>
          </cell>
          <cell r="N924">
            <v>7732.2</v>
          </cell>
          <cell r="O924">
            <v>0</v>
          </cell>
          <cell r="P924">
            <v>0</v>
          </cell>
          <cell r="Q924">
            <v>0</v>
          </cell>
          <cell r="R924">
            <v>0</v>
          </cell>
        </row>
        <row r="925">
          <cell r="B925" t="str">
            <v>599-0527</v>
          </cell>
          <cell r="D925">
            <v>39125</v>
          </cell>
          <cell r="E925" t="str">
            <v>M056</v>
          </cell>
          <cell r="F925" t="str">
            <v>ROD KIMBLE</v>
          </cell>
          <cell r="G925" t="str">
            <v>East African Supply</v>
          </cell>
          <cell r="H925" t="str">
            <v>Freight for Yokogawa Rotameters</v>
          </cell>
          <cell r="I925" t="str">
            <v>ZAR 430.96</v>
          </cell>
          <cell r="J925" t="str">
            <v>ZAR</v>
          </cell>
          <cell r="K925">
            <v>430.96</v>
          </cell>
          <cell r="L925">
            <v>1</v>
          </cell>
          <cell r="M925">
            <v>430.96</v>
          </cell>
          <cell r="N925">
            <v>430.96</v>
          </cell>
          <cell r="O925">
            <v>0</v>
          </cell>
          <cell r="P925">
            <v>0</v>
          </cell>
          <cell r="Q925">
            <v>0</v>
          </cell>
          <cell r="R925">
            <v>0</v>
          </cell>
        </row>
        <row r="926">
          <cell r="B926" t="str">
            <v>599-0528</v>
          </cell>
          <cell r="D926" t="e">
            <v>#N/A</v>
          </cell>
          <cell r="E926" t="str">
            <v>M023-3</v>
          </cell>
          <cell r="G926" t="str">
            <v>Steady Hydrualics Limited</v>
          </cell>
          <cell r="H926" t="str">
            <v>Crane Repairs</v>
          </cell>
          <cell r="I926" t="str">
            <v>ZMK 760,000</v>
          </cell>
          <cell r="J926" t="str">
            <v>ZMK</v>
          </cell>
          <cell r="K926">
            <v>760000</v>
          </cell>
          <cell r="L926">
            <v>1.6750418760469012E-3</v>
          </cell>
          <cell r="M926">
            <v>1273.0318257956449</v>
          </cell>
          <cell r="N926">
            <v>0</v>
          </cell>
          <cell r="O926">
            <v>0</v>
          </cell>
          <cell r="P926">
            <v>0</v>
          </cell>
          <cell r="Q926">
            <v>0</v>
          </cell>
          <cell r="R926">
            <v>760000</v>
          </cell>
        </row>
        <row r="927">
          <cell r="B927" t="str">
            <v>599-0529</v>
          </cell>
          <cell r="D927">
            <v>39125</v>
          </cell>
          <cell r="E927" t="str">
            <v>M031</v>
          </cell>
          <cell r="G927" t="str">
            <v>BHAGOOS SUPERMARKET</v>
          </cell>
          <cell r="H927" t="str">
            <v>Interzinc 52</v>
          </cell>
          <cell r="I927" t="str">
            <v>ZMK 11850000</v>
          </cell>
          <cell r="J927" t="str">
            <v>ZMK</v>
          </cell>
          <cell r="K927">
            <v>11850000</v>
          </cell>
          <cell r="L927">
            <v>1.6750418760469012E-3</v>
          </cell>
          <cell r="M927">
            <v>19849.246231155779</v>
          </cell>
          <cell r="N927">
            <v>0</v>
          </cell>
          <cell r="O927">
            <v>0</v>
          </cell>
          <cell r="P927">
            <v>0</v>
          </cell>
          <cell r="Q927">
            <v>0</v>
          </cell>
          <cell r="R927">
            <v>11850000</v>
          </cell>
          <cell r="S927" t="str">
            <v>Paint</v>
          </cell>
        </row>
        <row r="928">
          <cell r="B928" t="str">
            <v>599-0529</v>
          </cell>
          <cell r="D928">
            <v>39125</v>
          </cell>
          <cell r="E928" t="str">
            <v>M031</v>
          </cell>
          <cell r="G928" t="str">
            <v>BHAGOOS SUPERMARKET</v>
          </cell>
          <cell r="H928" t="str">
            <v>Interthane 990 Sugar Ice Blue Ref F76</v>
          </cell>
          <cell r="I928" t="str">
            <v>ZMK 19400000</v>
          </cell>
          <cell r="J928" t="str">
            <v>ZMK</v>
          </cell>
          <cell r="K928">
            <v>19400000</v>
          </cell>
          <cell r="L928">
            <v>1.6750418760469012E-3</v>
          </cell>
          <cell r="M928">
            <v>32495.812395309884</v>
          </cell>
          <cell r="N928">
            <v>0</v>
          </cell>
          <cell r="O928">
            <v>0</v>
          </cell>
          <cell r="P928">
            <v>0</v>
          </cell>
          <cell r="Q928">
            <v>0</v>
          </cell>
          <cell r="R928">
            <v>19400000</v>
          </cell>
          <cell r="S928" t="str">
            <v>Paint</v>
          </cell>
        </row>
        <row r="929">
          <cell r="B929" t="str">
            <v>599-0529</v>
          </cell>
          <cell r="D929">
            <v>39125</v>
          </cell>
          <cell r="E929" t="str">
            <v>M031</v>
          </cell>
          <cell r="G929" t="str">
            <v>BHAGOOS SUPERMARKET</v>
          </cell>
          <cell r="H929" t="str">
            <v>Interthane 990 Colour Golden Yellow Ref B49hg926</v>
          </cell>
          <cell r="I929" t="str">
            <v>ZMK 35000000</v>
          </cell>
          <cell r="J929" t="str">
            <v>ZMK</v>
          </cell>
          <cell r="K929">
            <v>35000000</v>
          </cell>
          <cell r="L929">
            <v>1.6750418760469012E-3</v>
          </cell>
          <cell r="M929">
            <v>58626.465661641545</v>
          </cell>
          <cell r="N929">
            <v>0</v>
          </cell>
          <cell r="O929">
            <v>0</v>
          </cell>
          <cell r="P929">
            <v>0</v>
          </cell>
          <cell r="Q929">
            <v>0</v>
          </cell>
          <cell r="R929">
            <v>35000000</v>
          </cell>
          <cell r="S929" t="str">
            <v>Paint</v>
          </cell>
        </row>
        <row r="930">
          <cell r="B930" t="str">
            <v>599-0529</v>
          </cell>
          <cell r="D930">
            <v>39125</v>
          </cell>
          <cell r="E930" t="str">
            <v>M031</v>
          </cell>
          <cell r="G930" t="str">
            <v>BHAGOOS SUPERMARKET</v>
          </cell>
          <cell r="H930" t="str">
            <v>Interseal 670 Hs Grey</v>
          </cell>
          <cell r="I930" t="str">
            <v>ZMK 42000000</v>
          </cell>
          <cell r="J930" t="str">
            <v>ZMK</v>
          </cell>
          <cell r="K930">
            <v>42000000</v>
          </cell>
          <cell r="L930">
            <v>1.6750418760469012E-3</v>
          </cell>
          <cell r="M930">
            <v>70351.758793969857</v>
          </cell>
          <cell r="N930">
            <v>0</v>
          </cell>
          <cell r="O930">
            <v>0</v>
          </cell>
          <cell r="P930">
            <v>0</v>
          </cell>
          <cell r="Q930">
            <v>0</v>
          </cell>
          <cell r="R930">
            <v>42000000</v>
          </cell>
          <cell r="S930" t="str">
            <v>Paint</v>
          </cell>
        </row>
        <row r="931">
          <cell r="B931" t="str">
            <v>599-0529</v>
          </cell>
          <cell r="D931">
            <v>39125</v>
          </cell>
          <cell r="E931" t="str">
            <v>M031</v>
          </cell>
          <cell r="G931" t="str">
            <v>BHAGOOS SUPERMARKET</v>
          </cell>
          <cell r="H931" t="str">
            <v>Interseal 670 Hs Aluminium</v>
          </cell>
          <cell r="I931" t="str">
            <v>ZMK 18000000</v>
          </cell>
          <cell r="J931" t="str">
            <v>ZMK</v>
          </cell>
          <cell r="K931">
            <v>18000000</v>
          </cell>
          <cell r="L931">
            <v>1.6750418760469012E-3</v>
          </cell>
          <cell r="M931">
            <v>30150.753768844221</v>
          </cell>
          <cell r="N931">
            <v>0</v>
          </cell>
          <cell r="O931">
            <v>0</v>
          </cell>
          <cell r="P931">
            <v>0</v>
          </cell>
          <cell r="Q931">
            <v>0</v>
          </cell>
          <cell r="R931">
            <v>18000000</v>
          </cell>
          <cell r="S931" t="str">
            <v>Paint</v>
          </cell>
        </row>
        <row r="932">
          <cell r="B932" t="str">
            <v>599-0529</v>
          </cell>
          <cell r="D932">
            <v>39125</v>
          </cell>
          <cell r="E932" t="str">
            <v>M031</v>
          </cell>
          <cell r="G932" t="str">
            <v>BHAGOOS SUPERMARKET</v>
          </cell>
          <cell r="H932" t="str">
            <v>International Thinner Gta 713</v>
          </cell>
          <cell r="I932" t="str">
            <v>ZMK 36000000</v>
          </cell>
          <cell r="J932" t="str">
            <v>ZMK</v>
          </cell>
          <cell r="K932">
            <v>36000000</v>
          </cell>
          <cell r="L932">
            <v>1.6750418760469012E-3</v>
          </cell>
          <cell r="M932">
            <v>60301.507537688442</v>
          </cell>
          <cell r="N932">
            <v>0</v>
          </cell>
          <cell r="O932">
            <v>0</v>
          </cell>
          <cell r="P932">
            <v>0</v>
          </cell>
          <cell r="Q932">
            <v>0</v>
          </cell>
          <cell r="R932">
            <v>36000000</v>
          </cell>
          <cell r="S932" t="str">
            <v>Paint</v>
          </cell>
        </row>
        <row r="933">
          <cell r="B933" t="str">
            <v>599-0529</v>
          </cell>
          <cell r="D933">
            <v>39125</v>
          </cell>
          <cell r="E933" t="str">
            <v>M031</v>
          </cell>
          <cell r="G933" t="str">
            <v>BHAGOOS SUPERMARKET</v>
          </cell>
          <cell r="H933" t="str">
            <v>International Thinner Gta 220</v>
          </cell>
          <cell r="I933" t="str">
            <v>ZMK 36000000</v>
          </cell>
          <cell r="J933" t="str">
            <v>ZMK</v>
          </cell>
          <cell r="K933">
            <v>36000000</v>
          </cell>
          <cell r="L933">
            <v>1.6750418760469012E-3</v>
          </cell>
          <cell r="M933">
            <v>60301.507537688442</v>
          </cell>
          <cell r="N933">
            <v>0</v>
          </cell>
          <cell r="O933">
            <v>0</v>
          </cell>
          <cell r="P933">
            <v>0</v>
          </cell>
          <cell r="Q933">
            <v>0</v>
          </cell>
          <cell r="R933">
            <v>36000000</v>
          </cell>
          <cell r="S933" t="str">
            <v>Paint</v>
          </cell>
        </row>
        <row r="934">
          <cell r="B934" t="str">
            <v>599-0529</v>
          </cell>
          <cell r="D934">
            <v>39125</v>
          </cell>
          <cell r="E934" t="str">
            <v>M031</v>
          </cell>
          <cell r="G934" t="str">
            <v>BHAGOOS SUPERMARKET</v>
          </cell>
          <cell r="H934" t="str">
            <v>International Epoxy Reducer Gta220</v>
          </cell>
          <cell r="I934" t="str">
            <v>ZMK 9875000</v>
          </cell>
          <cell r="J934" t="str">
            <v>ZMK</v>
          </cell>
          <cell r="K934">
            <v>9875000</v>
          </cell>
          <cell r="L934">
            <v>1.6750418760469012E-3</v>
          </cell>
          <cell r="M934">
            <v>16541.038525963148</v>
          </cell>
          <cell r="N934">
            <v>0</v>
          </cell>
          <cell r="O934">
            <v>0</v>
          </cell>
          <cell r="P934">
            <v>0</v>
          </cell>
          <cell r="Q934">
            <v>0</v>
          </cell>
          <cell r="R934">
            <v>9875000</v>
          </cell>
          <cell r="S934" t="str">
            <v>Paint</v>
          </cell>
        </row>
        <row r="935">
          <cell r="B935" t="str">
            <v>599-0529</v>
          </cell>
          <cell r="D935">
            <v>39125</v>
          </cell>
          <cell r="E935" t="str">
            <v>M031</v>
          </cell>
          <cell r="G935" t="str">
            <v>BHAGOOS SUPERMARKET</v>
          </cell>
          <cell r="H935" t="str">
            <v>Inorganic Zinc Silicate (Interzinc 687)</v>
          </cell>
          <cell r="I935" t="str">
            <v>ZMK 38000000</v>
          </cell>
          <cell r="J935" t="str">
            <v>ZMK</v>
          </cell>
          <cell r="K935">
            <v>38000000</v>
          </cell>
          <cell r="L935">
            <v>1.6750418760469012E-3</v>
          </cell>
          <cell r="M935">
            <v>63651.591289782249</v>
          </cell>
          <cell r="N935">
            <v>0</v>
          </cell>
          <cell r="O935">
            <v>0</v>
          </cell>
          <cell r="P935">
            <v>0</v>
          </cell>
          <cell r="Q935">
            <v>0</v>
          </cell>
          <cell r="R935">
            <v>38000000</v>
          </cell>
          <cell r="S935" t="str">
            <v>Paint</v>
          </cell>
        </row>
        <row r="936">
          <cell r="B936" t="str">
            <v>599-0530</v>
          </cell>
          <cell r="D936">
            <v>39125</v>
          </cell>
          <cell r="E936" t="str">
            <v>M031</v>
          </cell>
          <cell r="G936" t="str">
            <v>Lusaka Bearing Centre Ltd</v>
          </cell>
          <cell r="H936" t="str">
            <v>Threaded Rods</v>
          </cell>
          <cell r="I936" t="str">
            <v>ZMK 5,502,128</v>
          </cell>
          <cell r="J936" t="str">
            <v>ZMK</v>
          </cell>
          <cell r="K936">
            <v>5502128</v>
          </cell>
          <cell r="L936">
            <v>1.6750418760469012E-3</v>
          </cell>
          <cell r="M936">
            <v>9216.2948073701846</v>
          </cell>
          <cell r="N936">
            <v>0</v>
          </cell>
          <cell r="O936">
            <v>0</v>
          </cell>
          <cell r="P936">
            <v>0</v>
          </cell>
          <cell r="Q936">
            <v>0</v>
          </cell>
          <cell r="R936">
            <v>5502128</v>
          </cell>
        </row>
        <row r="937">
          <cell r="B937" t="str">
            <v>599-0531</v>
          </cell>
          <cell r="D937">
            <v>39125</v>
          </cell>
          <cell r="E937" t="str">
            <v>M031</v>
          </cell>
          <cell r="G937" t="str">
            <v>NATAL STAINLESS STEEL (BIZ AFRICA 1509 PTY LTD T/A)</v>
          </cell>
          <cell r="H937" t="str">
            <v>64 X 127 X 64 X 10mm 3cr12 Channel</v>
          </cell>
          <cell r="I937" t="str">
            <v>ZAR 326,010</v>
          </cell>
          <cell r="J937" t="str">
            <v>ZAR</v>
          </cell>
          <cell r="K937">
            <v>326010</v>
          </cell>
          <cell r="L937">
            <v>1</v>
          </cell>
          <cell r="M937">
            <v>326010</v>
          </cell>
          <cell r="N937">
            <v>326010</v>
          </cell>
          <cell r="O937">
            <v>0</v>
          </cell>
          <cell r="P937">
            <v>0</v>
          </cell>
          <cell r="Q937">
            <v>0</v>
          </cell>
          <cell r="R937">
            <v>0</v>
          </cell>
        </row>
        <row r="938">
          <cell r="B938" t="str">
            <v>599-0531</v>
          </cell>
          <cell r="D938">
            <v>39125</v>
          </cell>
          <cell r="E938" t="str">
            <v>M031</v>
          </cell>
          <cell r="G938" t="str">
            <v>NATAL STAINLESS STEEL (BIZ AFRICA 1509 PTY LTD T/A)</v>
          </cell>
          <cell r="H938" t="str">
            <v>6000 X 1500 X 4.5mm 3cr12 Plates</v>
          </cell>
          <cell r="I938" t="str">
            <v>ZAR 0.00</v>
          </cell>
          <cell r="J938" t="str">
            <v>ZAR</v>
          </cell>
          <cell r="K938">
            <v>0</v>
          </cell>
          <cell r="L938">
            <v>1</v>
          </cell>
          <cell r="M938">
            <v>0</v>
          </cell>
          <cell r="N938">
            <v>0</v>
          </cell>
          <cell r="O938">
            <v>0</v>
          </cell>
          <cell r="P938">
            <v>0</v>
          </cell>
          <cell r="Q938">
            <v>0</v>
          </cell>
          <cell r="R938">
            <v>0</v>
          </cell>
        </row>
        <row r="939">
          <cell r="B939" t="str">
            <v>599-0531</v>
          </cell>
          <cell r="D939">
            <v>39125</v>
          </cell>
          <cell r="E939" t="str">
            <v>M031</v>
          </cell>
          <cell r="G939" t="str">
            <v>NATAL STAINLESS STEEL (BIZ AFRICA 1509 PTY LTD T/A)</v>
          </cell>
          <cell r="H939" t="str">
            <v>6000 X 1500 X 12mm 3cr12 Plates</v>
          </cell>
          <cell r="I939" t="str">
            <v>ZAR 0.00</v>
          </cell>
          <cell r="J939" t="str">
            <v>ZAR</v>
          </cell>
          <cell r="K939">
            <v>0</v>
          </cell>
          <cell r="L939">
            <v>1</v>
          </cell>
          <cell r="M939">
            <v>0</v>
          </cell>
          <cell r="N939">
            <v>0</v>
          </cell>
          <cell r="O939">
            <v>0</v>
          </cell>
          <cell r="P939">
            <v>0</v>
          </cell>
          <cell r="Q939">
            <v>0</v>
          </cell>
          <cell r="R939">
            <v>0</v>
          </cell>
        </row>
        <row r="940">
          <cell r="B940" t="str">
            <v>599-0531</v>
          </cell>
          <cell r="D940">
            <v>39125</v>
          </cell>
          <cell r="E940" t="str">
            <v>M031</v>
          </cell>
          <cell r="G940" t="str">
            <v>NATAL STAINLESS STEEL (BIZ AFRICA 1509 PTY LTD T/A)</v>
          </cell>
          <cell r="H940" t="str">
            <v>6000 X 1500 X 6mm 3cr12 Plates</v>
          </cell>
          <cell r="I940" t="str">
            <v>ZAR 0.00</v>
          </cell>
          <cell r="J940" t="str">
            <v>ZAR</v>
          </cell>
          <cell r="K940">
            <v>0</v>
          </cell>
          <cell r="L940">
            <v>1</v>
          </cell>
          <cell r="M940">
            <v>0</v>
          </cell>
          <cell r="N940">
            <v>0</v>
          </cell>
          <cell r="O940">
            <v>0</v>
          </cell>
          <cell r="P940">
            <v>0</v>
          </cell>
          <cell r="Q940">
            <v>0</v>
          </cell>
          <cell r="R940">
            <v>0</v>
          </cell>
        </row>
        <row r="941">
          <cell r="B941" t="str">
            <v>599-0531</v>
          </cell>
          <cell r="D941">
            <v>39125</v>
          </cell>
          <cell r="E941" t="str">
            <v>M031</v>
          </cell>
          <cell r="G941" t="str">
            <v>NATAL STAINLESS STEEL (BIZ AFRICA 1509 PTY LTD T/A)</v>
          </cell>
          <cell r="H941" t="str">
            <v>3000 X 1250 X 4.5mm 3cr12 Plates</v>
          </cell>
          <cell r="I941" t="str">
            <v>ZAR 0.00</v>
          </cell>
          <cell r="J941" t="str">
            <v>ZAR</v>
          </cell>
          <cell r="K941">
            <v>0</v>
          </cell>
          <cell r="L941">
            <v>1</v>
          </cell>
          <cell r="M941">
            <v>0</v>
          </cell>
          <cell r="N941">
            <v>0</v>
          </cell>
          <cell r="O941">
            <v>0</v>
          </cell>
          <cell r="P941">
            <v>0</v>
          </cell>
          <cell r="Q941">
            <v>0</v>
          </cell>
          <cell r="R941">
            <v>0</v>
          </cell>
        </row>
        <row r="942">
          <cell r="B942" t="str">
            <v>599-0532</v>
          </cell>
          <cell r="D942">
            <v>39125</v>
          </cell>
          <cell r="E942" t="str">
            <v>M031</v>
          </cell>
          <cell r="G942" t="str">
            <v>Makubu Steelworks Ltd</v>
          </cell>
          <cell r="H942" t="str">
            <v>Sabs 1431-300 Wa Chequered Plate 4.5-6.1 Thick 2440 X 1220 Ea</v>
          </cell>
          <cell r="I942" t="str">
            <v>ZMK 145,894,400</v>
          </cell>
          <cell r="J942" t="str">
            <v>ZMK</v>
          </cell>
          <cell r="K942">
            <v>145894400</v>
          </cell>
          <cell r="L942">
            <v>1.6750418760469012E-3</v>
          </cell>
          <cell r="M942">
            <v>244379.22948073703</v>
          </cell>
          <cell r="N942">
            <v>0</v>
          </cell>
          <cell r="O942">
            <v>0</v>
          </cell>
          <cell r="P942">
            <v>0</v>
          </cell>
          <cell r="Q942">
            <v>0</v>
          </cell>
          <cell r="R942">
            <v>145894400</v>
          </cell>
        </row>
        <row r="943">
          <cell r="B943" t="str">
            <v>599-0532</v>
          </cell>
          <cell r="D943">
            <v>39125</v>
          </cell>
          <cell r="E943" t="str">
            <v>M031</v>
          </cell>
          <cell r="G943" t="str">
            <v>Makubu Steelworks Ltd</v>
          </cell>
          <cell r="H943" t="str">
            <v>Sabs 653 Cold Formed Lipped Channel 125 X 50 X 20 S 2mm 8000lg</v>
          </cell>
          <cell r="I943" t="str">
            <v>ZMK 0.00</v>
          </cell>
          <cell r="J943" t="str">
            <v>ZMK</v>
          </cell>
          <cell r="K943">
            <v>0</v>
          </cell>
          <cell r="L943">
            <v>1.6750418760469012E-3</v>
          </cell>
          <cell r="M943">
            <v>0</v>
          </cell>
          <cell r="N943">
            <v>0</v>
          </cell>
          <cell r="O943">
            <v>0</v>
          </cell>
          <cell r="P943">
            <v>0</v>
          </cell>
          <cell r="Q943">
            <v>0</v>
          </cell>
          <cell r="R943">
            <v>0</v>
          </cell>
        </row>
        <row r="944">
          <cell r="B944" t="str">
            <v>599-0532</v>
          </cell>
          <cell r="D944">
            <v>39125</v>
          </cell>
          <cell r="E944" t="str">
            <v>M031</v>
          </cell>
          <cell r="G944" t="str">
            <v>Makubu Steelworks Ltd</v>
          </cell>
          <cell r="H944" t="str">
            <v>Sabs 653 Cold Formed Lipped Channel 125 X 50 X 20 S 2mm 9000lg</v>
          </cell>
          <cell r="I944" t="str">
            <v>ZMK 0.00</v>
          </cell>
          <cell r="J944" t="str">
            <v>ZMK</v>
          </cell>
          <cell r="K944">
            <v>0</v>
          </cell>
          <cell r="L944">
            <v>1.6750418760469012E-3</v>
          </cell>
          <cell r="M944">
            <v>0</v>
          </cell>
          <cell r="N944">
            <v>0</v>
          </cell>
          <cell r="O944">
            <v>0</v>
          </cell>
          <cell r="P944">
            <v>0</v>
          </cell>
          <cell r="Q944">
            <v>0</v>
          </cell>
          <cell r="R944">
            <v>0</v>
          </cell>
        </row>
        <row r="945">
          <cell r="B945" t="str">
            <v>599-0532</v>
          </cell>
          <cell r="D945">
            <v>39125</v>
          </cell>
          <cell r="E945" t="str">
            <v>M031</v>
          </cell>
          <cell r="G945" t="str">
            <v>Makubu Steelworks Ltd</v>
          </cell>
          <cell r="H945" t="str">
            <v>Sabs 653 Cold Formed Lipped Channel 125x50x20x2mm 12000lg</v>
          </cell>
          <cell r="I945" t="str">
            <v>ZMK 0.00</v>
          </cell>
          <cell r="J945" t="str">
            <v>ZMK</v>
          </cell>
          <cell r="K945">
            <v>0</v>
          </cell>
          <cell r="L945">
            <v>1.6750418760469012E-3</v>
          </cell>
          <cell r="M945">
            <v>0</v>
          </cell>
          <cell r="N945">
            <v>0</v>
          </cell>
          <cell r="O945">
            <v>0</v>
          </cell>
          <cell r="P945">
            <v>0</v>
          </cell>
          <cell r="Q945">
            <v>0</v>
          </cell>
          <cell r="R945">
            <v>0</v>
          </cell>
        </row>
        <row r="946">
          <cell r="B946" t="str">
            <v>599-0532</v>
          </cell>
          <cell r="D946">
            <v>39125</v>
          </cell>
          <cell r="E946" t="str">
            <v>M031</v>
          </cell>
          <cell r="G946" t="str">
            <v>Makubu Steelworks Ltd</v>
          </cell>
          <cell r="H946" t="str">
            <v>Sabs 653 Cold Formed Lipped Channel 200x75x20x3mm 12000lg</v>
          </cell>
          <cell r="I946" t="str">
            <v>ZMK 0.00</v>
          </cell>
          <cell r="J946" t="str">
            <v>ZMK</v>
          </cell>
          <cell r="K946">
            <v>0</v>
          </cell>
          <cell r="L946">
            <v>1.6750418760469012E-3</v>
          </cell>
          <cell r="M946">
            <v>0</v>
          </cell>
          <cell r="N946">
            <v>0</v>
          </cell>
          <cell r="O946">
            <v>0</v>
          </cell>
          <cell r="P946">
            <v>0</v>
          </cell>
          <cell r="Q946">
            <v>0</v>
          </cell>
          <cell r="R946">
            <v>0</v>
          </cell>
        </row>
        <row r="947">
          <cell r="B947" t="str">
            <v>599-0532</v>
          </cell>
          <cell r="D947">
            <v>39125</v>
          </cell>
          <cell r="E947" t="str">
            <v>M031</v>
          </cell>
          <cell r="G947" t="str">
            <v>Makubu Steelworks Ltd</v>
          </cell>
          <cell r="H947" t="str">
            <v>Sabs 653 Cold Formed Lipped Channel 200x75x20x3mm 13000lg</v>
          </cell>
          <cell r="I947" t="str">
            <v>ZMK 0.00</v>
          </cell>
          <cell r="J947" t="str">
            <v>ZMK</v>
          </cell>
          <cell r="K947">
            <v>0</v>
          </cell>
          <cell r="L947">
            <v>1.6750418760469012E-3</v>
          </cell>
          <cell r="M947">
            <v>0</v>
          </cell>
          <cell r="N947">
            <v>0</v>
          </cell>
          <cell r="O947">
            <v>0</v>
          </cell>
          <cell r="P947">
            <v>0</v>
          </cell>
          <cell r="Q947">
            <v>0</v>
          </cell>
          <cell r="R947">
            <v>0</v>
          </cell>
        </row>
        <row r="948">
          <cell r="B948" t="str">
            <v>599-0532</v>
          </cell>
          <cell r="D948">
            <v>39125</v>
          </cell>
          <cell r="E948" t="str">
            <v>M031</v>
          </cell>
          <cell r="G948" t="str">
            <v>Makubu Steelworks Ltd</v>
          </cell>
          <cell r="H948" t="str">
            <v>Sabs 653 Cold Formed Lipped Channel 200x75x20x3mm 7000lg</v>
          </cell>
          <cell r="I948" t="str">
            <v>ZMK 0.00</v>
          </cell>
          <cell r="J948" t="str">
            <v>ZMK</v>
          </cell>
          <cell r="K948">
            <v>0</v>
          </cell>
          <cell r="L948">
            <v>1.6750418760469012E-3</v>
          </cell>
          <cell r="M948">
            <v>0</v>
          </cell>
          <cell r="N948">
            <v>0</v>
          </cell>
          <cell r="O948">
            <v>0</v>
          </cell>
          <cell r="P948">
            <v>0</v>
          </cell>
          <cell r="Q948">
            <v>0</v>
          </cell>
          <cell r="R948">
            <v>0</v>
          </cell>
        </row>
        <row r="949">
          <cell r="B949" t="str">
            <v>599-0532</v>
          </cell>
          <cell r="D949">
            <v>39125</v>
          </cell>
          <cell r="E949" t="str">
            <v>M031</v>
          </cell>
          <cell r="G949" t="str">
            <v>Makubu Steelworks Ltd</v>
          </cell>
          <cell r="H949" t="str">
            <v>Sabs 653 Cold Formed Lipped Channel 200x75x20x3mm 9000lg</v>
          </cell>
          <cell r="I949" t="str">
            <v>ZMK 0.00</v>
          </cell>
          <cell r="J949" t="str">
            <v>ZMK</v>
          </cell>
          <cell r="K949">
            <v>0</v>
          </cell>
          <cell r="L949">
            <v>1.6750418760469012E-3</v>
          </cell>
          <cell r="M949">
            <v>0</v>
          </cell>
          <cell r="N949">
            <v>0</v>
          </cell>
          <cell r="O949">
            <v>0</v>
          </cell>
          <cell r="P949">
            <v>0</v>
          </cell>
          <cell r="Q949">
            <v>0</v>
          </cell>
          <cell r="R949">
            <v>0</v>
          </cell>
        </row>
        <row r="950">
          <cell r="B950" t="str">
            <v>599-0532</v>
          </cell>
          <cell r="D950">
            <v>39125</v>
          </cell>
          <cell r="E950" t="str">
            <v>M031</v>
          </cell>
          <cell r="G950" t="str">
            <v>Makubu Steelworks Ltd</v>
          </cell>
          <cell r="H950" t="str">
            <v>Section Bs 127x64x15 Sabs1431-300wa X 6000 Lg</v>
          </cell>
          <cell r="I950" t="str">
            <v>ZMK 0.00</v>
          </cell>
          <cell r="J950" t="str">
            <v>ZMK</v>
          </cell>
          <cell r="K950">
            <v>0</v>
          </cell>
          <cell r="L950">
            <v>1.6750418760469012E-3</v>
          </cell>
          <cell r="M950">
            <v>0</v>
          </cell>
          <cell r="N950">
            <v>0</v>
          </cell>
          <cell r="O950">
            <v>0</v>
          </cell>
          <cell r="P950">
            <v>0</v>
          </cell>
          <cell r="Q950">
            <v>0</v>
          </cell>
          <cell r="R950">
            <v>0</v>
          </cell>
        </row>
        <row r="951">
          <cell r="B951" t="str">
            <v>599-0532</v>
          </cell>
          <cell r="D951">
            <v>39125</v>
          </cell>
          <cell r="E951" t="str">
            <v>M031</v>
          </cell>
          <cell r="G951" t="str">
            <v>Makubu Steelworks Ltd</v>
          </cell>
          <cell r="H951" t="str">
            <v>Section Bs 152x76x18x600lg Sabs 1431 300wa</v>
          </cell>
          <cell r="I951" t="str">
            <v>ZMK 0.00</v>
          </cell>
          <cell r="J951" t="str">
            <v>ZMK</v>
          </cell>
          <cell r="K951">
            <v>0</v>
          </cell>
          <cell r="L951">
            <v>1.6750418760469012E-3</v>
          </cell>
          <cell r="M951">
            <v>0</v>
          </cell>
          <cell r="N951">
            <v>0</v>
          </cell>
          <cell r="O951">
            <v>0</v>
          </cell>
          <cell r="P951">
            <v>0</v>
          </cell>
          <cell r="Q951">
            <v>0</v>
          </cell>
          <cell r="R951">
            <v>0</v>
          </cell>
        </row>
        <row r="952">
          <cell r="B952" t="str">
            <v>599-0532</v>
          </cell>
          <cell r="D952">
            <v>39125</v>
          </cell>
          <cell r="E952" t="str">
            <v>M031</v>
          </cell>
          <cell r="G952" t="str">
            <v>Makubu Steelworks Ltd</v>
          </cell>
          <cell r="H952" t="str">
            <v>40x40x3 Section Sabs 1431 300wa X6000lg</v>
          </cell>
          <cell r="I952" t="str">
            <v>ZMK 0.00</v>
          </cell>
          <cell r="J952" t="str">
            <v>ZMK</v>
          </cell>
          <cell r="K952">
            <v>0</v>
          </cell>
          <cell r="L952">
            <v>1.6750418760469012E-3</v>
          </cell>
          <cell r="M952">
            <v>0</v>
          </cell>
          <cell r="N952">
            <v>0</v>
          </cell>
          <cell r="O952">
            <v>0</v>
          </cell>
          <cell r="P952">
            <v>0</v>
          </cell>
          <cell r="Q952">
            <v>0</v>
          </cell>
          <cell r="R952">
            <v>0</v>
          </cell>
        </row>
        <row r="953">
          <cell r="B953" t="str">
            <v>599-0532</v>
          </cell>
          <cell r="D953">
            <v>39125</v>
          </cell>
          <cell r="E953" t="str">
            <v>M031</v>
          </cell>
          <cell r="G953" t="str">
            <v>Makubu Steelworks Ltd</v>
          </cell>
          <cell r="H953" t="str">
            <v>Chromadek Flat Side Flashing 300 Mm Wide 3000lg</v>
          </cell>
          <cell r="I953" t="str">
            <v>ZMK 0.00</v>
          </cell>
          <cell r="J953" t="str">
            <v>ZMK</v>
          </cell>
          <cell r="K953">
            <v>0</v>
          </cell>
          <cell r="L953">
            <v>1.6750418760469012E-3</v>
          </cell>
          <cell r="M953">
            <v>0</v>
          </cell>
          <cell r="N953">
            <v>0</v>
          </cell>
          <cell r="O953">
            <v>0</v>
          </cell>
          <cell r="P953">
            <v>0</v>
          </cell>
          <cell r="Q953">
            <v>0</v>
          </cell>
          <cell r="R953">
            <v>0</v>
          </cell>
        </row>
        <row r="954">
          <cell r="B954" t="str">
            <v>599-0532</v>
          </cell>
          <cell r="D954">
            <v>39125</v>
          </cell>
          <cell r="E954" t="str">
            <v>M031</v>
          </cell>
          <cell r="G954" t="str">
            <v>Makubu Steelworks Ltd</v>
          </cell>
          <cell r="H954" t="str">
            <v>Cromadek Ibr Profile Roof Flashing 160degree .58 Thick 3000lg</v>
          </cell>
          <cell r="I954" t="str">
            <v>ZMK 0.00</v>
          </cell>
          <cell r="J954" t="str">
            <v>ZMK</v>
          </cell>
          <cell r="K954">
            <v>0</v>
          </cell>
          <cell r="L954">
            <v>1.6750418760469012E-3</v>
          </cell>
          <cell r="M954">
            <v>0</v>
          </cell>
          <cell r="N954">
            <v>0</v>
          </cell>
          <cell r="O954">
            <v>0</v>
          </cell>
          <cell r="P954">
            <v>0</v>
          </cell>
          <cell r="Q954">
            <v>0</v>
          </cell>
          <cell r="R954">
            <v>0</v>
          </cell>
        </row>
        <row r="955">
          <cell r="B955" t="str">
            <v>599-0532</v>
          </cell>
          <cell r="D955">
            <v>39125</v>
          </cell>
          <cell r="E955" t="str">
            <v>M031</v>
          </cell>
          <cell r="G955" t="str">
            <v>Makubu Steelworks Ltd</v>
          </cell>
          <cell r="H955" t="str">
            <v>Cromadek Ibr Profile Sheet .58 Thick (As Per Drawing Attached)</v>
          </cell>
          <cell r="I955" t="str">
            <v>ZMK 0.00</v>
          </cell>
          <cell r="J955" t="str">
            <v>ZMK</v>
          </cell>
          <cell r="K955">
            <v>0</v>
          </cell>
          <cell r="L955">
            <v>1.6750418760469012E-3</v>
          </cell>
          <cell r="M955">
            <v>0</v>
          </cell>
          <cell r="N955">
            <v>0</v>
          </cell>
          <cell r="O955">
            <v>0</v>
          </cell>
          <cell r="P955">
            <v>0</v>
          </cell>
          <cell r="Q955">
            <v>0</v>
          </cell>
          <cell r="R955">
            <v>0</v>
          </cell>
        </row>
        <row r="956">
          <cell r="B956" t="str">
            <v>599-0532</v>
          </cell>
          <cell r="D956">
            <v>39125</v>
          </cell>
          <cell r="E956" t="str">
            <v>M031</v>
          </cell>
          <cell r="G956" t="str">
            <v>Makubu Steelworks Ltd</v>
          </cell>
          <cell r="H956" t="str">
            <v>Cromadek Ibr Profile Sheet .58 Thick 7000lg Including Bullnose</v>
          </cell>
          <cell r="I956" t="str">
            <v>ZMK 0.00</v>
          </cell>
          <cell r="J956" t="str">
            <v>ZMK</v>
          </cell>
          <cell r="K956">
            <v>0</v>
          </cell>
          <cell r="L956">
            <v>1.6750418760469012E-3</v>
          </cell>
          <cell r="M956">
            <v>0</v>
          </cell>
          <cell r="N956">
            <v>0</v>
          </cell>
          <cell r="O956">
            <v>0</v>
          </cell>
          <cell r="P956">
            <v>0</v>
          </cell>
          <cell r="Q956">
            <v>0</v>
          </cell>
          <cell r="R956">
            <v>0</v>
          </cell>
        </row>
        <row r="957">
          <cell r="B957" t="str">
            <v>599-0532</v>
          </cell>
          <cell r="D957">
            <v>39125</v>
          </cell>
          <cell r="E957" t="str">
            <v>M031</v>
          </cell>
          <cell r="G957" t="str">
            <v>Makubu Steelworks Ltd</v>
          </cell>
          <cell r="H957" t="str">
            <v>Cromadek Ibr Profile Sheet .58 Thick 7200lg Including Bullnose</v>
          </cell>
          <cell r="I957" t="str">
            <v>ZMK 0.00</v>
          </cell>
          <cell r="J957" t="str">
            <v>ZMK</v>
          </cell>
          <cell r="K957">
            <v>0</v>
          </cell>
          <cell r="L957">
            <v>1.6750418760469012E-3</v>
          </cell>
          <cell r="M957">
            <v>0</v>
          </cell>
          <cell r="N957">
            <v>0</v>
          </cell>
          <cell r="O957">
            <v>0</v>
          </cell>
          <cell r="P957">
            <v>0</v>
          </cell>
          <cell r="Q957">
            <v>0</v>
          </cell>
          <cell r="R957">
            <v>0</v>
          </cell>
        </row>
        <row r="958">
          <cell r="B958" t="str">
            <v>599-0532</v>
          </cell>
          <cell r="D958">
            <v>39125</v>
          </cell>
          <cell r="E958" t="str">
            <v>M031</v>
          </cell>
          <cell r="G958" t="str">
            <v>Makubu Steelworks Ltd</v>
          </cell>
          <cell r="H958" t="str">
            <v>Ms M12 Washer</v>
          </cell>
          <cell r="I958" t="str">
            <v>ZMK 0.00</v>
          </cell>
          <cell r="J958" t="str">
            <v>ZMK</v>
          </cell>
          <cell r="K958">
            <v>0</v>
          </cell>
          <cell r="L958">
            <v>1.6750418760469012E-3</v>
          </cell>
          <cell r="M958">
            <v>0</v>
          </cell>
          <cell r="N958">
            <v>0</v>
          </cell>
          <cell r="O958">
            <v>0</v>
          </cell>
          <cell r="P958">
            <v>0</v>
          </cell>
          <cell r="Q958">
            <v>0</v>
          </cell>
          <cell r="R958">
            <v>0</v>
          </cell>
        </row>
        <row r="959">
          <cell r="B959" t="str">
            <v>599-0532</v>
          </cell>
          <cell r="D959">
            <v>39125</v>
          </cell>
          <cell r="E959" t="str">
            <v>M031</v>
          </cell>
          <cell r="G959" t="str">
            <v>Makubu Steelworks Ltd</v>
          </cell>
          <cell r="H959" t="str">
            <v>Polycarb Ibr Profile Sheet 50/100 Opaque 7000 Lg</v>
          </cell>
          <cell r="I959" t="str">
            <v>ZMK 0.00</v>
          </cell>
          <cell r="J959" t="str">
            <v>ZMK</v>
          </cell>
          <cell r="K959">
            <v>0</v>
          </cell>
          <cell r="L959">
            <v>1.6750418760469012E-3</v>
          </cell>
          <cell r="M959">
            <v>0</v>
          </cell>
          <cell r="N959">
            <v>0</v>
          </cell>
          <cell r="O959">
            <v>0</v>
          </cell>
          <cell r="P959">
            <v>0</v>
          </cell>
          <cell r="Q959">
            <v>0</v>
          </cell>
          <cell r="R959">
            <v>0</v>
          </cell>
        </row>
        <row r="960">
          <cell r="B960" t="str">
            <v>599-0532</v>
          </cell>
          <cell r="D960">
            <v>39125</v>
          </cell>
          <cell r="E960" t="str">
            <v>M031</v>
          </cell>
          <cell r="G960" t="str">
            <v>Makubu Steelworks Ltd</v>
          </cell>
          <cell r="H960" t="str">
            <v>Polycarb Ibr Profile Sheet 50/100 Opaque 7200 Lg</v>
          </cell>
          <cell r="I960" t="str">
            <v>ZMK 0.00</v>
          </cell>
          <cell r="J960" t="str">
            <v>ZMK</v>
          </cell>
          <cell r="K960">
            <v>0</v>
          </cell>
          <cell r="L960">
            <v>1.6750418760469012E-3</v>
          </cell>
          <cell r="M960">
            <v>0</v>
          </cell>
          <cell r="N960">
            <v>0</v>
          </cell>
          <cell r="O960">
            <v>0</v>
          </cell>
          <cell r="P960">
            <v>0</v>
          </cell>
          <cell r="Q960">
            <v>0</v>
          </cell>
          <cell r="R960">
            <v>0</v>
          </cell>
        </row>
        <row r="961">
          <cell r="B961" t="str">
            <v>599-0532</v>
          </cell>
          <cell r="D961">
            <v>39125</v>
          </cell>
          <cell r="E961" t="str">
            <v>M031</v>
          </cell>
          <cell r="G961" t="str">
            <v>Makubu Steelworks Ltd</v>
          </cell>
          <cell r="H961" t="str">
            <v>Sabs 136 G4.6 H. Bolt And Nut M12x30lg</v>
          </cell>
          <cell r="I961" t="str">
            <v>ZMK 0.00</v>
          </cell>
          <cell r="J961" t="str">
            <v>ZMK</v>
          </cell>
          <cell r="K961">
            <v>0</v>
          </cell>
          <cell r="L961">
            <v>1.6750418760469012E-3</v>
          </cell>
          <cell r="M961">
            <v>0</v>
          </cell>
          <cell r="N961">
            <v>0</v>
          </cell>
          <cell r="O961">
            <v>0</v>
          </cell>
          <cell r="P961">
            <v>0</v>
          </cell>
          <cell r="Q961">
            <v>0</v>
          </cell>
          <cell r="R961">
            <v>0</v>
          </cell>
        </row>
        <row r="962">
          <cell r="B962" t="str">
            <v>599-0532</v>
          </cell>
          <cell r="D962">
            <v>39125</v>
          </cell>
          <cell r="E962" t="str">
            <v>M031</v>
          </cell>
          <cell r="G962" t="str">
            <v>Makubu Steelworks Ltd</v>
          </cell>
          <cell r="H962" t="str">
            <v>Sabs 136 Speed Screw 6 X 65 Lg C/W Bonded W. 26</v>
          </cell>
          <cell r="I962" t="str">
            <v>ZMK 0.00</v>
          </cell>
          <cell r="J962" t="str">
            <v>ZMK</v>
          </cell>
          <cell r="K962">
            <v>0</v>
          </cell>
          <cell r="L962">
            <v>1.6750418760469012E-3</v>
          </cell>
          <cell r="M962">
            <v>0</v>
          </cell>
          <cell r="N962">
            <v>0</v>
          </cell>
          <cell r="O962">
            <v>0</v>
          </cell>
          <cell r="P962">
            <v>0</v>
          </cell>
          <cell r="Q962">
            <v>0</v>
          </cell>
          <cell r="R962">
            <v>0</v>
          </cell>
        </row>
        <row r="963">
          <cell r="B963" t="str">
            <v>599-0533</v>
          </cell>
          <cell r="D963">
            <v>39125</v>
          </cell>
          <cell r="E963" t="str">
            <v>M001-08</v>
          </cell>
          <cell r="G963" t="str">
            <v>VALVE SPECIALISTS CC</v>
          </cell>
          <cell r="H963" t="str">
            <v>Valves For Hp / Exhaust Steam Pipe Line For T2 Steam Shredder</v>
          </cell>
          <cell r="I963" t="str">
            <v>ZAR 116,506.00</v>
          </cell>
          <cell r="J963" t="str">
            <v>ZAR</v>
          </cell>
          <cell r="K963">
            <v>116506</v>
          </cell>
          <cell r="L963">
            <v>1</v>
          </cell>
          <cell r="M963">
            <v>116506</v>
          </cell>
          <cell r="N963">
            <v>116506</v>
          </cell>
          <cell r="O963">
            <v>0</v>
          </cell>
          <cell r="P963">
            <v>0</v>
          </cell>
          <cell r="Q963">
            <v>0</v>
          </cell>
          <cell r="R963">
            <v>0</v>
          </cell>
          <cell r="S963">
            <v>1</v>
          </cell>
          <cell r="T963">
            <v>2</v>
          </cell>
        </row>
        <row r="964">
          <cell r="B964" t="str">
            <v>599-0534</v>
          </cell>
          <cell r="D964">
            <v>39125</v>
          </cell>
          <cell r="E964" t="str">
            <v>M001-08</v>
          </cell>
          <cell r="G964" t="str">
            <v>Duys Component Manufacturers (Pty) Ltd</v>
          </cell>
          <cell r="H964" t="str">
            <v>Support Steelwork For Shredder Steam Mains Including Transportation</v>
          </cell>
          <cell r="I964" t="str">
            <v>ZAR 470,615</v>
          </cell>
          <cell r="J964" t="str">
            <v>ZAR</v>
          </cell>
          <cell r="K964">
            <v>470615</v>
          </cell>
          <cell r="L964">
            <v>1</v>
          </cell>
          <cell r="M964">
            <v>470615</v>
          </cell>
          <cell r="N964">
            <v>470615</v>
          </cell>
          <cell r="O964">
            <v>0</v>
          </cell>
          <cell r="P964">
            <v>0</v>
          </cell>
          <cell r="Q964">
            <v>0</v>
          </cell>
          <cell r="R964">
            <v>0</v>
          </cell>
          <cell r="S964">
            <v>1</v>
          </cell>
          <cell r="T964">
            <v>2</v>
          </cell>
        </row>
        <row r="965">
          <cell r="B965" t="str">
            <v>599-0535</v>
          </cell>
          <cell r="D965" t="e">
            <v>#N/A</v>
          </cell>
          <cell r="E965" t="str">
            <v>P005</v>
          </cell>
          <cell r="G965" t="str">
            <v>Exact Spares</v>
          </cell>
          <cell r="H965" t="str">
            <v>Tyres</v>
          </cell>
          <cell r="I965" t="str">
            <v>ZMK 11,750,000</v>
          </cell>
          <cell r="J965" t="str">
            <v>ZMK</v>
          </cell>
          <cell r="K965">
            <v>11750000</v>
          </cell>
          <cell r="L965">
            <v>1.6750418760469012E-3</v>
          </cell>
          <cell r="M965">
            <v>19681.74204355109</v>
          </cell>
          <cell r="N965">
            <v>0</v>
          </cell>
          <cell r="O965">
            <v>0</v>
          </cell>
          <cell r="P965">
            <v>0</v>
          </cell>
          <cell r="Q965">
            <v>0</v>
          </cell>
          <cell r="R965">
            <v>11750000</v>
          </cell>
        </row>
        <row r="966">
          <cell r="B966" t="str">
            <v>599-0536</v>
          </cell>
          <cell r="D966" t="e">
            <v>#N/A</v>
          </cell>
          <cell r="E966" t="str">
            <v>P005</v>
          </cell>
          <cell r="G966" t="str">
            <v>Sechi Stationers</v>
          </cell>
          <cell r="H966" t="str">
            <v>Toner 1805 for photocopier</v>
          </cell>
          <cell r="I966" t="str">
            <v>ZMK 1,150,000</v>
          </cell>
          <cell r="J966" t="str">
            <v>ZMK</v>
          </cell>
          <cell r="K966">
            <v>1150000</v>
          </cell>
          <cell r="L966">
            <v>1.6750418760469012E-3</v>
          </cell>
          <cell r="M966">
            <v>1926.2981574539365</v>
          </cell>
          <cell r="N966">
            <v>0</v>
          </cell>
          <cell r="O966">
            <v>0</v>
          </cell>
          <cell r="P966">
            <v>0</v>
          </cell>
          <cell r="Q966">
            <v>0</v>
          </cell>
          <cell r="R966">
            <v>1150000</v>
          </cell>
        </row>
        <row r="967">
          <cell r="B967" t="str">
            <v>599-0537</v>
          </cell>
          <cell r="D967" t="e">
            <v>#N/A</v>
          </cell>
          <cell r="E967" t="str">
            <v>P005</v>
          </cell>
          <cell r="G967" t="str">
            <v>Freez O Matic</v>
          </cell>
          <cell r="H967" t="str">
            <v>Car Radio</v>
          </cell>
          <cell r="I967" t="str">
            <v>ZMK 1,550,000</v>
          </cell>
          <cell r="J967" t="str">
            <v>ZMK</v>
          </cell>
          <cell r="K967">
            <v>1550000</v>
          </cell>
          <cell r="L967">
            <v>1.6750418760469012E-3</v>
          </cell>
          <cell r="M967">
            <v>2596.3149078726969</v>
          </cell>
          <cell r="N967">
            <v>0</v>
          </cell>
          <cell r="O967">
            <v>0</v>
          </cell>
          <cell r="P967">
            <v>0</v>
          </cell>
          <cell r="Q967">
            <v>0</v>
          </cell>
          <cell r="R967">
            <v>1550000</v>
          </cell>
        </row>
        <row r="968">
          <cell r="B968" t="str">
            <v>599-0538</v>
          </cell>
          <cell r="D968" t="e">
            <v>#N/A</v>
          </cell>
          <cell r="E968" t="str">
            <v>P005</v>
          </cell>
          <cell r="G968" t="str">
            <v>Makubu Steelworks Ltd</v>
          </cell>
          <cell r="H968" t="str">
            <v>Metabo Grinder</v>
          </cell>
          <cell r="I968" t="str">
            <v>ZMK 3,617,021.27</v>
          </cell>
          <cell r="J968" t="str">
            <v>ZMK</v>
          </cell>
          <cell r="K968">
            <v>3617021.27</v>
          </cell>
          <cell r="L968">
            <v>1.6750418760469012E-3</v>
          </cell>
          <cell r="M968">
            <v>6058.6620938023452</v>
          </cell>
          <cell r="N968">
            <v>0</v>
          </cell>
          <cell r="O968">
            <v>0</v>
          </cell>
          <cell r="P968">
            <v>0</v>
          </cell>
          <cell r="Q968">
            <v>0</v>
          </cell>
          <cell r="R968">
            <v>3617021.27</v>
          </cell>
        </row>
        <row r="969">
          <cell r="B969" t="str">
            <v>599-0539</v>
          </cell>
          <cell r="D969" t="e">
            <v>#N/A</v>
          </cell>
          <cell r="E969" t="str">
            <v>P005</v>
          </cell>
          <cell r="G969" t="str">
            <v>Southern Cross Motors Ltd</v>
          </cell>
          <cell r="H969" t="str">
            <v>Spares</v>
          </cell>
          <cell r="I969" t="str">
            <v>ZMK 2,315,750</v>
          </cell>
          <cell r="J969" t="str">
            <v>ZMK</v>
          </cell>
          <cell r="K969">
            <v>2315750</v>
          </cell>
          <cell r="L969">
            <v>1.6750418760469012E-3</v>
          </cell>
          <cell r="M969">
            <v>3878.9782244556113</v>
          </cell>
          <cell r="N969">
            <v>0</v>
          </cell>
          <cell r="O969">
            <v>0</v>
          </cell>
          <cell r="P969">
            <v>0</v>
          </cell>
          <cell r="Q969">
            <v>0</v>
          </cell>
          <cell r="R969">
            <v>2315750</v>
          </cell>
        </row>
        <row r="970">
          <cell r="B970" t="str">
            <v>599-0540</v>
          </cell>
          <cell r="D970">
            <v>39492</v>
          </cell>
          <cell r="E970" t="str">
            <v>W101</v>
          </cell>
          <cell r="F970" t="str">
            <v>Ken Gibson</v>
          </cell>
          <cell r="G970" t="str">
            <v>S&amp;B Holdings</v>
          </cell>
          <cell r="H970" t="str">
            <v>Civil Construction (Portion 1 Warehousing)</v>
          </cell>
          <cell r="I970" t="str">
            <v>ZAR 21,693,828.05</v>
          </cell>
          <cell r="J970" t="str">
            <v>ZAR</v>
          </cell>
          <cell r="K970">
            <v>21693828.050000001</v>
          </cell>
          <cell r="L970">
            <v>1</v>
          </cell>
          <cell r="M970">
            <v>21693828.050000001</v>
          </cell>
          <cell r="N970">
            <v>21693828.050000001</v>
          </cell>
          <cell r="O970">
            <v>0</v>
          </cell>
          <cell r="P970">
            <v>0</v>
          </cell>
          <cell r="Q970">
            <v>0</v>
          </cell>
          <cell r="R970">
            <v>0</v>
          </cell>
        </row>
        <row r="971">
          <cell r="B971" t="str">
            <v>599-0541</v>
          </cell>
          <cell r="D971">
            <v>39489</v>
          </cell>
          <cell r="E971" t="str">
            <v>M031</v>
          </cell>
          <cell r="G971" t="str">
            <v>Makubu Steelworks Ltd</v>
          </cell>
          <cell r="H971" t="str">
            <v>Round Bar 20mm Rsa Prime 6m</v>
          </cell>
          <cell r="I971" t="str">
            <v>ZMK 408,150,000</v>
          </cell>
          <cell r="J971" t="str">
            <v>ZMK</v>
          </cell>
          <cell r="K971">
            <v>408150000</v>
          </cell>
          <cell r="L971">
            <v>1.6750418760469012E-3</v>
          </cell>
          <cell r="M971">
            <v>683668.34170854278</v>
          </cell>
          <cell r="N971">
            <v>0</v>
          </cell>
          <cell r="O971">
            <v>0</v>
          </cell>
          <cell r="P971">
            <v>0</v>
          </cell>
          <cell r="Q971">
            <v>0</v>
          </cell>
          <cell r="R971">
            <v>408150000</v>
          </cell>
        </row>
        <row r="972">
          <cell r="B972" t="str">
            <v>599-0541</v>
          </cell>
          <cell r="D972">
            <v>39489</v>
          </cell>
          <cell r="E972" t="str">
            <v>M031</v>
          </cell>
          <cell r="G972" t="str">
            <v>Makubu Steelworks Ltd</v>
          </cell>
          <cell r="H972" t="str">
            <v>Mild Steel Plate 2500x1225x5mm Prime</v>
          </cell>
          <cell r="I972" t="str">
            <v>ZMK 0.00</v>
          </cell>
          <cell r="J972" t="str">
            <v>ZMK</v>
          </cell>
          <cell r="K972">
            <v>0</v>
          </cell>
          <cell r="L972">
            <v>1.6750418760469012E-3</v>
          </cell>
          <cell r="M972">
            <v>0</v>
          </cell>
          <cell r="N972">
            <v>0</v>
          </cell>
          <cell r="O972">
            <v>0</v>
          </cell>
          <cell r="P972">
            <v>0</v>
          </cell>
          <cell r="Q972">
            <v>0</v>
          </cell>
          <cell r="R972">
            <v>0</v>
          </cell>
        </row>
        <row r="973">
          <cell r="B973" t="str">
            <v>599-0541</v>
          </cell>
          <cell r="D973">
            <v>39489</v>
          </cell>
          <cell r="E973" t="str">
            <v>M031</v>
          </cell>
          <cell r="G973" t="str">
            <v>Makubu Steelworks Ltd</v>
          </cell>
          <cell r="H973" t="str">
            <v>Mild Steel Plate 2500x1200x4mm Prime</v>
          </cell>
          <cell r="I973" t="str">
            <v>ZMK 0.00</v>
          </cell>
          <cell r="J973" t="str">
            <v>ZMK</v>
          </cell>
          <cell r="K973">
            <v>0</v>
          </cell>
          <cell r="L973">
            <v>1.6750418760469012E-3</v>
          </cell>
          <cell r="M973">
            <v>0</v>
          </cell>
          <cell r="N973">
            <v>0</v>
          </cell>
          <cell r="O973">
            <v>0</v>
          </cell>
          <cell r="P973">
            <v>0</v>
          </cell>
          <cell r="Q973">
            <v>0</v>
          </cell>
          <cell r="R973">
            <v>0</v>
          </cell>
        </row>
        <row r="974">
          <cell r="B974" t="str">
            <v>599-0541</v>
          </cell>
          <cell r="D974">
            <v>39489</v>
          </cell>
          <cell r="E974" t="str">
            <v>M031</v>
          </cell>
          <cell r="G974" t="str">
            <v>Makubu Steelworks Ltd</v>
          </cell>
          <cell r="H974" t="str">
            <v>Mild Steel Plate 2500x1200x25mm Prime</v>
          </cell>
          <cell r="I974" t="str">
            <v>ZMK 0.00</v>
          </cell>
          <cell r="J974" t="str">
            <v>ZMK</v>
          </cell>
          <cell r="K974">
            <v>0</v>
          </cell>
          <cell r="L974">
            <v>1.6750418760469012E-3</v>
          </cell>
          <cell r="M974">
            <v>0</v>
          </cell>
          <cell r="N974">
            <v>0</v>
          </cell>
          <cell r="O974">
            <v>0</v>
          </cell>
          <cell r="P974">
            <v>0</v>
          </cell>
          <cell r="Q974">
            <v>0</v>
          </cell>
          <cell r="R974">
            <v>0</v>
          </cell>
        </row>
        <row r="975">
          <cell r="B975" t="str">
            <v>599-0541</v>
          </cell>
          <cell r="D975">
            <v>39489</v>
          </cell>
          <cell r="E975" t="str">
            <v>M031</v>
          </cell>
          <cell r="G975" t="str">
            <v>Makubu Steelworks Ltd</v>
          </cell>
          <cell r="H975" t="str">
            <v>Mild Steel Plate 2500x1200x20mm Prime</v>
          </cell>
          <cell r="I975" t="str">
            <v>ZMK 0.00</v>
          </cell>
          <cell r="J975" t="str">
            <v>ZMK</v>
          </cell>
          <cell r="K975">
            <v>0</v>
          </cell>
          <cell r="L975">
            <v>1.6750418760469012E-3</v>
          </cell>
          <cell r="M975">
            <v>0</v>
          </cell>
          <cell r="N975">
            <v>0</v>
          </cell>
          <cell r="O975">
            <v>0</v>
          </cell>
          <cell r="P975">
            <v>0</v>
          </cell>
          <cell r="Q975">
            <v>0</v>
          </cell>
          <cell r="R975">
            <v>0</v>
          </cell>
        </row>
        <row r="976">
          <cell r="B976" t="str">
            <v>599-0541</v>
          </cell>
          <cell r="D976">
            <v>39489</v>
          </cell>
          <cell r="E976" t="str">
            <v>M031</v>
          </cell>
          <cell r="G976" t="str">
            <v>Makubu Steelworks Ltd</v>
          </cell>
          <cell r="H976" t="str">
            <v>Mild Steel Plate 2500x1200x16mm Prime</v>
          </cell>
          <cell r="I976" t="str">
            <v>ZMK 0.00</v>
          </cell>
          <cell r="J976" t="str">
            <v>ZMK</v>
          </cell>
          <cell r="K976">
            <v>0</v>
          </cell>
          <cell r="L976">
            <v>1.6750418760469012E-3</v>
          </cell>
          <cell r="M976">
            <v>0</v>
          </cell>
          <cell r="N976">
            <v>0</v>
          </cell>
          <cell r="O976">
            <v>0</v>
          </cell>
          <cell r="P976">
            <v>0</v>
          </cell>
          <cell r="Q976">
            <v>0</v>
          </cell>
          <cell r="R976">
            <v>0</v>
          </cell>
        </row>
        <row r="977">
          <cell r="B977" t="str">
            <v>599-0541</v>
          </cell>
          <cell r="D977">
            <v>39489</v>
          </cell>
          <cell r="E977" t="str">
            <v>M031</v>
          </cell>
          <cell r="G977" t="str">
            <v>Makubu Steelworks Ltd</v>
          </cell>
          <cell r="H977" t="str">
            <v>Mild Steel Plate 2500x1200x12mm Prime</v>
          </cell>
          <cell r="I977" t="str">
            <v>ZMK 0.00</v>
          </cell>
          <cell r="J977" t="str">
            <v>ZMK</v>
          </cell>
          <cell r="K977">
            <v>0</v>
          </cell>
          <cell r="L977">
            <v>1.6750418760469012E-3</v>
          </cell>
          <cell r="M977">
            <v>0</v>
          </cell>
          <cell r="N977">
            <v>0</v>
          </cell>
          <cell r="O977">
            <v>0</v>
          </cell>
          <cell r="P977">
            <v>0</v>
          </cell>
          <cell r="Q977">
            <v>0</v>
          </cell>
          <cell r="R977">
            <v>0</v>
          </cell>
        </row>
        <row r="978">
          <cell r="B978" t="str">
            <v>599-0541</v>
          </cell>
          <cell r="D978">
            <v>39489</v>
          </cell>
          <cell r="E978" t="str">
            <v>M031</v>
          </cell>
          <cell r="G978" t="str">
            <v>Makubu Steelworks Ltd</v>
          </cell>
          <cell r="H978" t="str">
            <v>Mild Steel Plate 2500x1200x10mm Prime</v>
          </cell>
          <cell r="I978" t="str">
            <v>ZMK 0.00</v>
          </cell>
          <cell r="J978" t="str">
            <v>ZMK</v>
          </cell>
          <cell r="K978">
            <v>0</v>
          </cell>
          <cell r="L978">
            <v>1.6750418760469012E-3</v>
          </cell>
          <cell r="M978">
            <v>0</v>
          </cell>
          <cell r="N978">
            <v>0</v>
          </cell>
          <cell r="O978">
            <v>0</v>
          </cell>
          <cell r="P978">
            <v>0</v>
          </cell>
          <cell r="Q978">
            <v>0</v>
          </cell>
          <cell r="R978">
            <v>0</v>
          </cell>
        </row>
        <row r="979">
          <cell r="B979" t="str">
            <v>599-0541</v>
          </cell>
          <cell r="D979">
            <v>39489</v>
          </cell>
          <cell r="E979" t="str">
            <v>M031</v>
          </cell>
          <cell r="G979" t="str">
            <v>Makubu Steelworks Ltd</v>
          </cell>
          <cell r="H979" t="str">
            <v>Mild Steel Plate 2450x1225x3mm Prime</v>
          </cell>
          <cell r="I979" t="str">
            <v>ZMK 0.00</v>
          </cell>
          <cell r="J979" t="str">
            <v>ZMK</v>
          </cell>
          <cell r="K979">
            <v>0</v>
          </cell>
          <cell r="L979">
            <v>1.6750418760469012E-3</v>
          </cell>
          <cell r="M979">
            <v>0</v>
          </cell>
          <cell r="N979">
            <v>0</v>
          </cell>
          <cell r="O979">
            <v>0</v>
          </cell>
          <cell r="P979">
            <v>0</v>
          </cell>
          <cell r="Q979">
            <v>0</v>
          </cell>
          <cell r="R979">
            <v>0</v>
          </cell>
        </row>
        <row r="980">
          <cell r="B980" t="str">
            <v>599-0541</v>
          </cell>
          <cell r="D980">
            <v>39489</v>
          </cell>
          <cell r="E980" t="str">
            <v>M031</v>
          </cell>
          <cell r="G980" t="str">
            <v>Makubu Steelworks Ltd</v>
          </cell>
          <cell r="H980" t="str">
            <v>Flat Bar 65 X 10mm 300wa</v>
          </cell>
          <cell r="I980" t="str">
            <v>ZMK 0.00</v>
          </cell>
          <cell r="J980" t="str">
            <v>ZMK</v>
          </cell>
          <cell r="K980">
            <v>0</v>
          </cell>
          <cell r="L980">
            <v>1.6750418760469012E-3</v>
          </cell>
          <cell r="M980">
            <v>0</v>
          </cell>
          <cell r="N980">
            <v>0</v>
          </cell>
          <cell r="O980">
            <v>0</v>
          </cell>
          <cell r="P980">
            <v>0</v>
          </cell>
          <cell r="Q980">
            <v>0</v>
          </cell>
          <cell r="R980">
            <v>0</v>
          </cell>
        </row>
        <row r="981">
          <cell r="B981" t="str">
            <v>599-0541</v>
          </cell>
          <cell r="D981">
            <v>39489</v>
          </cell>
          <cell r="E981" t="str">
            <v>M031</v>
          </cell>
          <cell r="G981" t="str">
            <v>Makubu Steelworks Ltd</v>
          </cell>
          <cell r="H981" t="str">
            <v>Flat Bar 50x8mm 300 Wa</v>
          </cell>
          <cell r="I981" t="str">
            <v>ZMK 0.00</v>
          </cell>
          <cell r="J981" t="str">
            <v>ZMK</v>
          </cell>
          <cell r="K981">
            <v>0</v>
          </cell>
          <cell r="L981">
            <v>1.6750418760469012E-3</v>
          </cell>
          <cell r="M981">
            <v>0</v>
          </cell>
          <cell r="N981">
            <v>0</v>
          </cell>
          <cell r="O981">
            <v>0</v>
          </cell>
          <cell r="P981">
            <v>0</v>
          </cell>
          <cell r="Q981">
            <v>0</v>
          </cell>
          <cell r="R981">
            <v>0</v>
          </cell>
        </row>
        <row r="982">
          <cell r="B982" t="str">
            <v>599-0541</v>
          </cell>
          <cell r="D982">
            <v>39489</v>
          </cell>
          <cell r="E982" t="str">
            <v>M031</v>
          </cell>
          <cell r="G982" t="str">
            <v>Makubu Steelworks Ltd</v>
          </cell>
          <cell r="H982" t="str">
            <v>Flat Bar 100x6mm 300wa</v>
          </cell>
          <cell r="I982" t="str">
            <v>ZMK 0.00</v>
          </cell>
          <cell r="J982" t="str">
            <v>ZMK</v>
          </cell>
          <cell r="K982">
            <v>0</v>
          </cell>
          <cell r="L982">
            <v>1.6750418760469012E-3</v>
          </cell>
          <cell r="M982">
            <v>0</v>
          </cell>
          <cell r="N982">
            <v>0</v>
          </cell>
          <cell r="O982">
            <v>0</v>
          </cell>
          <cell r="P982">
            <v>0</v>
          </cell>
          <cell r="Q982">
            <v>0</v>
          </cell>
          <cell r="R982">
            <v>0</v>
          </cell>
        </row>
        <row r="983">
          <cell r="B983" t="str">
            <v>599-0541</v>
          </cell>
          <cell r="D983">
            <v>39489</v>
          </cell>
          <cell r="E983" t="str">
            <v>M031</v>
          </cell>
          <cell r="G983" t="str">
            <v>Makubu Steelworks Ltd</v>
          </cell>
          <cell r="H983" t="str">
            <v>Flat Bar 100 X 12mm 300wa</v>
          </cell>
          <cell r="I983" t="str">
            <v>ZMK 0.00</v>
          </cell>
          <cell r="J983" t="str">
            <v>ZMK</v>
          </cell>
          <cell r="K983">
            <v>0</v>
          </cell>
          <cell r="L983">
            <v>1.6750418760469012E-3</v>
          </cell>
          <cell r="M983">
            <v>0</v>
          </cell>
          <cell r="N983">
            <v>0</v>
          </cell>
          <cell r="O983">
            <v>0</v>
          </cell>
          <cell r="P983">
            <v>0</v>
          </cell>
          <cell r="Q983">
            <v>0</v>
          </cell>
          <cell r="R983">
            <v>0</v>
          </cell>
        </row>
        <row r="984">
          <cell r="B984" t="str">
            <v>599-0541</v>
          </cell>
          <cell r="D984">
            <v>39489</v>
          </cell>
          <cell r="E984" t="str">
            <v>M031</v>
          </cell>
          <cell r="G984" t="str">
            <v>Makubu Steelworks Ltd</v>
          </cell>
          <cell r="H984" t="str">
            <v>Channel 200x75x25.4 Kg Sabs</v>
          </cell>
          <cell r="I984" t="str">
            <v>ZMK 0.00</v>
          </cell>
          <cell r="J984" t="str">
            <v>ZMK</v>
          </cell>
          <cell r="K984">
            <v>0</v>
          </cell>
          <cell r="L984">
            <v>1.6750418760469012E-3</v>
          </cell>
          <cell r="M984">
            <v>0</v>
          </cell>
          <cell r="N984">
            <v>0</v>
          </cell>
          <cell r="O984">
            <v>0</v>
          </cell>
          <cell r="P984">
            <v>0</v>
          </cell>
          <cell r="Q984">
            <v>0</v>
          </cell>
          <cell r="R984">
            <v>0</v>
          </cell>
        </row>
        <row r="985">
          <cell r="B985" t="str">
            <v>599-0542</v>
          </cell>
          <cell r="D985">
            <v>39492</v>
          </cell>
          <cell r="E985" t="str">
            <v>W117</v>
          </cell>
          <cell r="G985" t="str">
            <v>LOCKERS ENGINEERS SA PTY LTD</v>
          </cell>
          <cell r="H985" t="str">
            <v>Automatic  Tensioning Screen (W0623m18 W117)</v>
          </cell>
          <cell r="I985" t="str">
            <v>ZAR 114,825</v>
          </cell>
          <cell r="J985" t="str">
            <v>ZAR</v>
          </cell>
          <cell r="K985">
            <v>114825</v>
          </cell>
          <cell r="L985">
            <v>1</v>
          </cell>
          <cell r="M985">
            <v>114825</v>
          </cell>
          <cell r="N985">
            <v>114825</v>
          </cell>
          <cell r="O985">
            <v>0</v>
          </cell>
          <cell r="P985">
            <v>0</v>
          </cell>
          <cell r="Q985">
            <v>0</v>
          </cell>
          <cell r="R985">
            <v>0</v>
          </cell>
        </row>
        <row r="986">
          <cell r="B986" t="str">
            <v>599-0543</v>
          </cell>
          <cell r="D986">
            <v>39489</v>
          </cell>
          <cell r="E986" t="str">
            <v>C001</v>
          </cell>
          <cell r="G986" t="str">
            <v>Jacaranda Plant &amp; Machinery Hire</v>
          </cell>
          <cell r="H986" t="str">
            <v>Hire Of Bull Dozer, Lowbed</v>
          </cell>
          <cell r="I986" t="str">
            <v>ZMK 107,599,050</v>
          </cell>
          <cell r="J986" t="str">
            <v>ZMK</v>
          </cell>
          <cell r="K986">
            <v>107599050</v>
          </cell>
          <cell r="L986">
            <v>1.6750418760469012E-3</v>
          </cell>
          <cell r="M986">
            <v>180232.91457286433</v>
          </cell>
          <cell r="N986">
            <v>0</v>
          </cell>
          <cell r="O986">
            <v>0</v>
          </cell>
          <cell r="P986">
            <v>0</v>
          </cell>
          <cell r="Q986">
            <v>0</v>
          </cell>
          <cell r="R986">
            <v>107599050</v>
          </cell>
          <cell r="S986" t="str">
            <v>Caneyard</v>
          </cell>
        </row>
        <row r="987">
          <cell r="B987" t="str">
            <v>599-0544</v>
          </cell>
          <cell r="D987">
            <v>39489</v>
          </cell>
          <cell r="E987" t="str">
            <v>I001</v>
          </cell>
          <cell r="G987" t="str">
            <v>Siemens Limited</v>
          </cell>
          <cell r="H987" t="str">
            <v>Costs For Site Visit For Jaia Chetty</v>
          </cell>
          <cell r="I987" t="str">
            <v>ZAR 33,000</v>
          </cell>
          <cell r="J987" t="str">
            <v>ZAR</v>
          </cell>
          <cell r="K987">
            <v>33000</v>
          </cell>
          <cell r="L987">
            <v>1</v>
          </cell>
          <cell r="M987">
            <v>33000</v>
          </cell>
          <cell r="N987">
            <v>33000</v>
          </cell>
          <cell r="O987">
            <v>0</v>
          </cell>
          <cell r="P987">
            <v>0</v>
          </cell>
          <cell r="Q987">
            <v>0</v>
          </cell>
          <cell r="R987">
            <v>0</v>
          </cell>
        </row>
        <row r="988">
          <cell r="B988" t="str">
            <v>599-0545</v>
          </cell>
          <cell r="D988">
            <v>39492</v>
          </cell>
          <cell r="E988" t="str">
            <v>C001</v>
          </cell>
          <cell r="F988" t="str">
            <v>Ken Gibson</v>
          </cell>
          <cell r="G988" t="str">
            <v>S&amp;B Holdings</v>
          </cell>
          <cell r="H988" t="str">
            <v>Civil Construction (Portion 2 Factory)</v>
          </cell>
          <cell r="I988" t="str">
            <v>ZAR 26,773,178</v>
          </cell>
          <cell r="J988" t="str">
            <v>ZAR</v>
          </cell>
          <cell r="K988">
            <v>26773178</v>
          </cell>
          <cell r="L988">
            <v>1</v>
          </cell>
          <cell r="M988">
            <v>26773178</v>
          </cell>
          <cell r="N988">
            <v>26773178</v>
          </cell>
          <cell r="O988">
            <v>0</v>
          </cell>
          <cell r="P988">
            <v>0</v>
          </cell>
          <cell r="Q988">
            <v>0</v>
          </cell>
          <cell r="R988">
            <v>0</v>
          </cell>
          <cell r="S988" t="str">
            <v>Civil</v>
          </cell>
        </row>
        <row r="989">
          <cell r="B989" t="str">
            <v>599-0546</v>
          </cell>
          <cell r="D989">
            <v>39489</v>
          </cell>
          <cell r="E989" t="str">
            <v>E012</v>
          </cell>
          <cell r="G989" t="str">
            <v>L.M.V Switchgear cc</v>
          </cell>
          <cell r="H989" t="str">
            <v>Supply And Rewiring Of Mcc Cubicles For Factory Area</v>
          </cell>
          <cell r="I989" t="str">
            <v>ZAR 714,775.46</v>
          </cell>
          <cell r="J989" t="str">
            <v>ZAR</v>
          </cell>
          <cell r="K989">
            <v>714775.46</v>
          </cell>
          <cell r="L989">
            <v>1</v>
          </cell>
          <cell r="M989">
            <v>714775.46</v>
          </cell>
          <cell r="N989">
            <v>714775.46</v>
          </cell>
          <cell r="O989">
            <v>0</v>
          </cell>
          <cell r="P989">
            <v>0</v>
          </cell>
          <cell r="Q989">
            <v>0</v>
          </cell>
          <cell r="R989">
            <v>0</v>
          </cell>
        </row>
        <row r="990">
          <cell r="B990" t="str">
            <v>599-0547</v>
          </cell>
          <cell r="D990">
            <v>39489</v>
          </cell>
          <cell r="E990" t="str">
            <v>M031</v>
          </cell>
          <cell r="G990" t="str">
            <v>Discount Steel</v>
          </cell>
          <cell r="H990" t="str">
            <v>Supply Of Steel Materials As Per Boq M032-03-Boq-01 For T1 Cane Carrier</v>
          </cell>
          <cell r="I990" t="str">
            <v>ZAR 386,999.72</v>
          </cell>
          <cell r="J990" t="str">
            <v>ZAR</v>
          </cell>
          <cell r="K990">
            <v>386999.72</v>
          </cell>
          <cell r="L990">
            <v>1</v>
          </cell>
          <cell r="M990">
            <v>386999.72</v>
          </cell>
          <cell r="N990">
            <v>386999.72</v>
          </cell>
          <cell r="O990">
            <v>0</v>
          </cell>
          <cell r="P990">
            <v>0</v>
          </cell>
          <cell r="Q990">
            <v>0</v>
          </cell>
          <cell r="R990">
            <v>0</v>
          </cell>
        </row>
        <row r="991">
          <cell r="B991" t="str">
            <v>599-0548</v>
          </cell>
          <cell r="D991">
            <v>39489</v>
          </cell>
          <cell r="E991" t="str">
            <v>M031</v>
          </cell>
          <cell r="G991" t="str">
            <v>Discount Steel</v>
          </cell>
          <cell r="H991" t="str">
            <v>Steel Materials As Per Boq M032-04-Boq-01-R01 For T2 Cane Carrier</v>
          </cell>
          <cell r="I991" t="str">
            <v>ZAR 318,517.67</v>
          </cell>
          <cell r="J991" t="str">
            <v>ZAR</v>
          </cell>
          <cell r="K991">
            <v>318517.67</v>
          </cell>
          <cell r="L991">
            <v>1</v>
          </cell>
          <cell r="M991">
            <v>318517.67</v>
          </cell>
          <cell r="N991">
            <v>318517.67</v>
          </cell>
          <cell r="O991">
            <v>0</v>
          </cell>
          <cell r="P991">
            <v>0</v>
          </cell>
          <cell r="Q991">
            <v>0</v>
          </cell>
          <cell r="R991">
            <v>0</v>
          </cell>
        </row>
        <row r="992">
          <cell r="B992" t="str">
            <v>599-0549</v>
          </cell>
          <cell r="D992">
            <v>39489</v>
          </cell>
          <cell r="E992" t="str">
            <v>M031</v>
          </cell>
          <cell r="G992" t="str">
            <v>Makubu Steelworks Ltd</v>
          </cell>
          <cell r="H992" t="str">
            <v>Various Bolts And Nuts For Expansion Project</v>
          </cell>
          <cell r="I992" t="str">
            <v>ZMK 7,027,775</v>
          </cell>
          <cell r="J992" t="str">
            <v>ZMK</v>
          </cell>
          <cell r="K992">
            <v>7027775</v>
          </cell>
          <cell r="L992">
            <v>1.6750418760469012E-3</v>
          </cell>
          <cell r="M992">
            <v>11771.817420435511</v>
          </cell>
          <cell r="N992">
            <v>0</v>
          </cell>
          <cell r="O992">
            <v>0</v>
          </cell>
          <cell r="P992">
            <v>0</v>
          </cell>
          <cell r="Q992">
            <v>0</v>
          </cell>
          <cell r="R992">
            <v>7027775</v>
          </cell>
        </row>
        <row r="993">
          <cell r="B993" t="str">
            <v>599-0550</v>
          </cell>
          <cell r="D993">
            <v>39489</v>
          </cell>
          <cell r="E993" t="str">
            <v>M031</v>
          </cell>
          <cell r="G993" t="str">
            <v>Lusaka Bearing Centre Ltd</v>
          </cell>
          <cell r="H993" t="str">
            <v>Various Threaded Bars, Bolts Nuts And Washers</v>
          </cell>
          <cell r="I993" t="str">
            <v>ZMK 28,320,340</v>
          </cell>
          <cell r="J993" t="str">
            <v>ZMK</v>
          </cell>
          <cell r="K993">
            <v>28320340</v>
          </cell>
          <cell r="L993">
            <v>1.6750418760469012E-3</v>
          </cell>
          <cell r="M993">
            <v>47437.755443886097</v>
          </cell>
          <cell r="N993">
            <v>0</v>
          </cell>
          <cell r="O993">
            <v>0</v>
          </cell>
          <cell r="P993">
            <v>0</v>
          </cell>
          <cell r="Q993">
            <v>0</v>
          </cell>
          <cell r="R993">
            <v>28320340</v>
          </cell>
        </row>
        <row r="994">
          <cell r="B994" t="str">
            <v>599-0551</v>
          </cell>
          <cell r="D994">
            <v>39489</v>
          </cell>
          <cell r="E994" t="str">
            <v>M056</v>
          </cell>
          <cell r="G994" t="str">
            <v>Heku Construction Ltd</v>
          </cell>
          <cell r="H994" t="str">
            <v>Manufacture Of Pipingfor Factory Area</v>
          </cell>
          <cell r="I994" t="str">
            <v>ZMK 644,958,968.28</v>
          </cell>
          <cell r="J994" t="str">
            <v>ZMK</v>
          </cell>
          <cell r="K994">
            <v>644958968.27999997</v>
          </cell>
          <cell r="L994">
            <v>1.6750418760469012E-3</v>
          </cell>
          <cell r="M994">
            <v>1080333.2802010051</v>
          </cell>
          <cell r="N994">
            <v>0</v>
          </cell>
          <cell r="O994">
            <v>0</v>
          </cell>
          <cell r="P994">
            <v>0</v>
          </cell>
          <cell r="Q994">
            <v>0</v>
          </cell>
          <cell r="R994">
            <v>644958968.27999997</v>
          </cell>
        </row>
        <row r="995">
          <cell r="B995" t="str">
            <v>599-0552</v>
          </cell>
          <cell r="D995">
            <v>39489</v>
          </cell>
          <cell r="E995" t="str">
            <v>P005</v>
          </cell>
          <cell r="G995" t="str">
            <v>BHAGOOS SUPERMARKET</v>
          </cell>
          <cell r="H995" t="str">
            <v>Reflective Vests Marked With Safety Officer On The Back</v>
          </cell>
          <cell r="I995" t="str">
            <v>ZMK 324,000</v>
          </cell>
          <cell r="J995" t="str">
            <v>ZMK</v>
          </cell>
          <cell r="K995">
            <v>324000</v>
          </cell>
          <cell r="L995">
            <v>1.6750418760469012E-3</v>
          </cell>
          <cell r="M995">
            <v>542.713567839196</v>
          </cell>
          <cell r="N995">
            <v>0</v>
          </cell>
          <cell r="O995">
            <v>0</v>
          </cell>
          <cell r="P995">
            <v>0</v>
          </cell>
          <cell r="Q995">
            <v>0</v>
          </cell>
          <cell r="R995">
            <v>324000</v>
          </cell>
          <cell r="S995" t="str">
            <v>PPE</v>
          </cell>
        </row>
        <row r="996">
          <cell r="B996" t="str">
            <v>599-0553</v>
          </cell>
          <cell r="D996" t="e">
            <v>#N/A</v>
          </cell>
          <cell r="E996" t="str">
            <v>C005</v>
          </cell>
          <cell r="G996" t="str">
            <v>INTER -LINK CARRIERS LTD</v>
          </cell>
          <cell r="H996" t="str">
            <v>Transportation Of Cement From Chilanga Cement To Mazabuka</v>
          </cell>
          <cell r="I996" t="str">
            <v>ZMK 48,900,000</v>
          </cell>
          <cell r="J996" t="str">
            <v>ZMK</v>
          </cell>
          <cell r="K996">
            <v>48900000</v>
          </cell>
          <cell r="L996">
            <v>1.6750418760469012E-3</v>
          </cell>
          <cell r="M996">
            <v>81909.547738693465</v>
          </cell>
          <cell r="N996">
            <v>0</v>
          </cell>
          <cell r="O996">
            <v>0</v>
          </cell>
          <cell r="P996">
            <v>0</v>
          </cell>
          <cell r="Q996">
            <v>0</v>
          </cell>
          <cell r="R996">
            <v>48900000</v>
          </cell>
        </row>
        <row r="997">
          <cell r="B997" t="str">
            <v>599-0554</v>
          </cell>
          <cell r="D997" t="e">
            <v>#N/A</v>
          </cell>
          <cell r="E997" t="str">
            <v>P005</v>
          </cell>
          <cell r="G997" t="str">
            <v>Laktronics Repairs Ltd</v>
          </cell>
          <cell r="H997" t="str">
            <v>Thermostat for geyser</v>
          </cell>
          <cell r="I997" t="str">
            <v>ZMK 58,000</v>
          </cell>
          <cell r="J997" t="str">
            <v>ZMK</v>
          </cell>
          <cell r="K997">
            <v>58000</v>
          </cell>
          <cell r="L997">
            <v>1.6750418760469012E-3</v>
          </cell>
          <cell r="M997">
            <v>97.152428810720266</v>
          </cell>
          <cell r="N997">
            <v>0</v>
          </cell>
          <cell r="O997">
            <v>0</v>
          </cell>
          <cell r="P997">
            <v>0</v>
          </cell>
          <cell r="Q997">
            <v>0</v>
          </cell>
          <cell r="R997">
            <v>58000</v>
          </cell>
        </row>
        <row r="998">
          <cell r="B998" t="str">
            <v>599-0555</v>
          </cell>
          <cell r="D998" t="e">
            <v>#N/A</v>
          </cell>
          <cell r="E998" t="str">
            <v>P005</v>
          </cell>
          <cell r="G998" t="str">
            <v>East African Supply</v>
          </cell>
          <cell r="H998" t="str">
            <v>Bed Linen</v>
          </cell>
          <cell r="I998" t="str">
            <v>ZAR 23,283.75</v>
          </cell>
          <cell r="J998" t="str">
            <v>ZAR</v>
          </cell>
          <cell r="K998">
            <v>23283.75</v>
          </cell>
          <cell r="L998">
            <v>1</v>
          </cell>
          <cell r="M998">
            <v>23283.75</v>
          </cell>
          <cell r="N998">
            <v>23283.75</v>
          </cell>
          <cell r="O998">
            <v>0</v>
          </cell>
          <cell r="P998">
            <v>0</v>
          </cell>
          <cell r="Q998">
            <v>0</v>
          </cell>
          <cell r="R998">
            <v>0</v>
          </cell>
        </row>
        <row r="999">
          <cell r="B999" t="str">
            <v>599-0556</v>
          </cell>
          <cell r="D999" t="e">
            <v>#N/A</v>
          </cell>
          <cell r="E999" t="str">
            <v>P005</v>
          </cell>
          <cell r="G999" t="str">
            <v>All Haul Enterprises</v>
          </cell>
          <cell r="H999" t="str">
            <v>Transport of Workers to Site</v>
          </cell>
          <cell r="I999" t="str">
            <v>ZMK 108,900,000</v>
          </cell>
          <cell r="J999" t="str">
            <v>ZMK</v>
          </cell>
          <cell r="K999">
            <v>108900000</v>
          </cell>
          <cell r="L999">
            <v>1.6750418760469012E-3</v>
          </cell>
          <cell r="M999">
            <v>182412.06030150753</v>
          </cell>
          <cell r="N999">
            <v>0</v>
          </cell>
          <cell r="O999">
            <v>0</v>
          </cell>
          <cell r="P999">
            <v>0</v>
          </cell>
          <cell r="Q999">
            <v>0</v>
          </cell>
          <cell r="R999">
            <v>108900000</v>
          </cell>
        </row>
        <row r="1000">
          <cell r="B1000" t="str">
            <v>599-0557</v>
          </cell>
          <cell r="D1000" t="e">
            <v>#N/A</v>
          </cell>
          <cell r="E1000" t="str">
            <v>P005</v>
          </cell>
          <cell r="G1000" t="str">
            <v>BHAGOOS SUPERMARKET</v>
          </cell>
          <cell r="H1000" t="str">
            <v>Safety Shoes</v>
          </cell>
          <cell r="I1000" t="str">
            <v>ZMK 1,133,617.05</v>
          </cell>
          <cell r="J1000" t="str">
            <v>ZMK</v>
          </cell>
          <cell r="K1000">
            <v>1133617.05</v>
          </cell>
          <cell r="L1000">
            <v>1.6750418760469012E-3</v>
          </cell>
          <cell r="M1000">
            <v>1898.8560301507539</v>
          </cell>
          <cell r="N1000">
            <v>0</v>
          </cell>
          <cell r="O1000">
            <v>0</v>
          </cell>
          <cell r="P1000">
            <v>0</v>
          </cell>
          <cell r="Q1000">
            <v>0</v>
          </cell>
          <cell r="R1000">
            <v>1133617.05</v>
          </cell>
          <cell r="S1000" t="str">
            <v>PPE</v>
          </cell>
        </row>
        <row r="1001">
          <cell r="B1001" t="str">
            <v>599-0558</v>
          </cell>
          <cell r="D1001" t="e">
            <v>#N/A</v>
          </cell>
          <cell r="E1001" t="str">
            <v>P005</v>
          </cell>
          <cell r="G1001" t="str">
            <v>Makubu Steelworks Ltd</v>
          </cell>
          <cell r="H1001" t="str">
            <v>Self Drilling Screws</v>
          </cell>
          <cell r="I1001" t="str">
            <v>ZMK 1,800,000</v>
          </cell>
          <cell r="J1001" t="str">
            <v>ZMK</v>
          </cell>
          <cell r="K1001">
            <v>1800000</v>
          </cell>
          <cell r="L1001">
            <v>1.6750418760469012E-3</v>
          </cell>
          <cell r="M1001">
            <v>3015.075376884422</v>
          </cell>
          <cell r="N1001">
            <v>0</v>
          </cell>
          <cell r="O1001">
            <v>0</v>
          </cell>
          <cell r="P1001">
            <v>0</v>
          </cell>
          <cell r="Q1001">
            <v>0</v>
          </cell>
          <cell r="R1001">
            <v>1800000</v>
          </cell>
        </row>
        <row r="1002">
          <cell r="B1002" t="str">
            <v>599-0559</v>
          </cell>
          <cell r="D1002" t="e">
            <v>#N/A</v>
          </cell>
          <cell r="E1002" t="str">
            <v>P005</v>
          </cell>
          <cell r="G1002" t="str">
            <v>GEMISTAR TRAVEL &amp; TOURS</v>
          </cell>
          <cell r="H1002" t="str">
            <v>Air Tickets KR and RR</v>
          </cell>
          <cell r="I1002" t="str">
            <v>ZMK 4,768,570</v>
          </cell>
          <cell r="J1002" t="str">
            <v>ZMK</v>
          </cell>
          <cell r="K1002">
            <v>4768570</v>
          </cell>
          <cell r="L1002">
            <v>1.6750418760469012E-3</v>
          </cell>
          <cell r="M1002">
            <v>7987.5544388609715</v>
          </cell>
          <cell r="N1002">
            <v>0</v>
          </cell>
          <cell r="O1002">
            <v>0</v>
          </cell>
          <cell r="P1002">
            <v>0</v>
          </cell>
          <cell r="Q1002">
            <v>0</v>
          </cell>
          <cell r="R1002">
            <v>4768570</v>
          </cell>
        </row>
        <row r="1003">
          <cell r="B1003" t="str">
            <v>599-0560</v>
          </cell>
          <cell r="D1003" t="e">
            <v>#N/A</v>
          </cell>
          <cell r="E1003" t="str">
            <v>P005</v>
          </cell>
          <cell r="G1003" t="str">
            <v>GEMISTAR TRAVEL &amp; TOURS</v>
          </cell>
          <cell r="H1003" t="str">
            <v>Air Tickets TdB</v>
          </cell>
          <cell r="I1003" t="str">
            <v>ZMK 2,107,380</v>
          </cell>
          <cell r="J1003" t="str">
            <v>ZMK</v>
          </cell>
          <cell r="K1003">
            <v>2107380</v>
          </cell>
          <cell r="L1003">
            <v>1.6750418760469012E-3</v>
          </cell>
          <cell r="M1003">
            <v>3529.9497487437188</v>
          </cell>
          <cell r="N1003">
            <v>0</v>
          </cell>
          <cell r="O1003">
            <v>0</v>
          </cell>
          <cell r="P1003">
            <v>0</v>
          </cell>
          <cell r="Q1003">
            <v>0</v>
          </cell>
          <cell r="R1003">
            <v>2107380</v>
          </cell>
        </row>
        <row r="1004">
          <cell r="B1004" t="str">
            <v>599-0561</v>
          </cell>
          <cell r="D1004" t="e">
            <v>#N/A</v>
          </cell>
          <cell r="E1004" t="str">
            <v>P005</v>
          </cell>
          <cell r="G1004" t="str">
            <v>GEMISTAR TRAVEL &amp; TOURS</v>
          </cell>
          <cell r="H1004" t="str">
            <v>Air Tickets CW</v>
          </cell>
          <cell r="I1004" t="str">
            <v>ZMK 2,770,385</v>
          </cell>
          <cell r="J1004" t="str">
            <v>ZMK</v>
          </cell>
          <cell r="K1004">
            <v>2770385</v>
          </cell>
          <cell r="L1004">
            <v>1.6750418760469012E-3</v>
          </cell>
          <cell r="M1004">
            <v>4640.5108877721941</v>
          </cell>
          <cell r="N1004">
            <v>0</v>
          </cell>
          <cell r="O1004">
            <v>0</v>
          </cell>
          <cell r="P1004">
            <v>0</v>
          </cell>
          <cell r="Q1004">
            <v>0</v>
          </cell>
          <cell r="R1004">
            <v>2770385</v>
          </cell>
        </row>
        <row r="1005">
          <cell r="B1005" t="str">
            <v>599-0562</v>
          </cell>
          <cell r="D1005" t="e">
            <v>#N/A</v>
          </cell>
          <cell r="E1005" t="str">
            <v>P005</v>
          </cell>
          <cell r="G1005" t="str">
            <v>G &amp; A Investment Ltd</v>
          </cell>
          <cell r="H1005" t="str">
            <v>Plumbing materials - Closed</v>
          </cell>
          <cell r="I1005" t="str">
            <v>ZMK 0.00</v>
          </cell>
          <cell r="J1005" t="str">
            <v>ZMK</v>
          </cell>
          <cell r="K1005">
            <v>0</v>
          </cell>
          <cell r="L1005">
            <v>1.6750418760469012E-3</v>
          </cell>
          <cell r="M1005">
            <v>0</v>
          </cell>
          <cell r="N1005">
            <v>0</v>
          </cell>
          <cell r="O1005">
            <v>0</v>
          </cell>
          <cell r="P1005">
            <v>0</v>
          </cell>
          <cell r="Q1005">
            <v>0</v>
          </cell>
          <cell r="R1005">
            <v>0</v>
          </cell>
        </row>
        <row r="1006">
          <cell r="B1006" t="str">
            <v>599-0563</v>
          </cell>
          <cell r="D1006" t="e">
            <v>#N/A</v>
          </cell>
          <cell r="E1006" t="str">
            <v>P005</v>
          </cell>
          <cell r="G1006" t="str">
            <v>Nemchem International</v>
          </cell>
          <cell r="H1006" t="str">
            <v>Cleaning</v>
          </cell>
          <cell r="I1006" t="str">
            <v>ZMK 83,000,000</v>
          </cell>
          <cell r="J1006" t="str">
            <v>ZMK</v>
          </cell>
          <cell r="K1006">
            <v>83000000</v>
          </cell>
          <cell r="L1006">
            <v>1.6750418760469012E-3</v>
          </cell>
          <cell r="M1006">
            <v>139028.4757118928</v>
          </cell>
          <cell r="N1006">
            <v>0</v>
          </cell>
          <cell r="O1006">
            <v>0</v>
          </cell>
          <cell r="P1006">
            <v>0</v>
          </cell>
          <cell r="Q1006">
            <v>0</v>
          </cell>
          <cell r="R1006">
            <v>83000000</v>
          </cell>
        </row>
        <row r="1007">
          <cell r="B1007" t="str">
            <v>599-0564</v>
          </cell>
          <cell r="D1007" t="e">
            <v>#N/A</v>
          </cell>
          <cell r="E1007" t="str">
            <v>P005</v>
          </cell>
          <cell r="G1007" t="str">
            <v>Quality Chemicals</v>
          </cell>
          <cell r="H1007" t="str">
            <v>Motorised Sprayer</v>
          </cell>
          <cell r="I1007" t="str">
            <v>ZMK 34,920,000</v>
          </cell>
          <cell r="J1007" t="str">
            <v>ZMK</v>
          </cell>
          <cell r="K1007">
            <v>34920000</v>
          </cell>
          <cell r="L1007">
            <v>1.6750418760469012E-3</v>
          </cell>
          <cell r="M1007">
            <v>58492.462311557792</v>
          </cell>
          <cell r="N1007">
            <v>0</v>
          </cell>
          <cell r="O1007">
            <v>0</v>
          </cell>
          <cell r="P1007">
            <v>0</v>
          </cell>
          <cell r="Q1007">
            <v>0</v>
          </cell>
          <cell r="R1007">
            <v>34920000</v>
          </cell>
        </row>
        <row r="1008">
          <cell r="B1008" t="str">
            <v>599-0565</v>
          </cell>
          <cell r="D1008">
            <v>39493</v>
          </cell>
          <cell r="E1008" t="str">
            <v>M001-08</v>
          </cell>
          <cell r="G1008" t="str">
            <v>East African Supply</v>
          </cell>
          <cell r="H1008" t="str">
            <v>Materials for HP and Exh pipe</v>
          </cell>
          <cell r="I1008" t="str">
            <v>ZAR 99,611.59</v>
          </cell>
          <cell r="J1008" t="str">
            <v>ZAR</v>
          </cell>
          <cell r="K1008">
            <v>99611.59</v>
          </cell>
          <cell r="L1008">
            <v>1</v>
          </cell>
          <cell r="M1008">
            <v>99611.59</v>
          </cell>
          <cell r="N1008">
            <v>99611.59</v>
          </cell>
          <cell r="O1008">
            <v>0</v>
          </cell>
          <cell r="P1008">
            <v>0</v>
          </cell>
          <cell r="Q1008">
            <v>0</v>
          </cell>
          <cell r="R1008">
            <v>0</v>
          </cell>
          <cell r="S1008">
            <v>1</v>
          </cell>
          <cell r="T1008">
            <v>2</v>
          </cell>
        </row>
        <row r="1009">
          <cell r="B1009" t="str">
            <v>599-0566</v>
          </cell>
          <cell r="D1009">
            <v>39493</v>
          </cell>
          <cell r="E1009" t="str">
            <v>M031</v>
          </cell>
          <cell r="G1009" t="str">
            <v>East African Supply</v>
          </cell>
          <cell r="H1009" t="str">
            <v>Steel for CVP massecuite pump Structure</v>
          </cell>
          <cell r="I1009" t="str">
            <v>ZAR 67,194.70</v>
          </cell>
          <cell r="J1009" t="str">
            <v>ZAR</v>
          </cell>
          <cell r="K1009">
            <v>67194.7</v>
          </cell>
          <cell r="L1009">
            <v>1</v>
          </cell>
          <cell r="M1009">
            <v>67194.7</v>
          </cell>
          <cell r="N1009">
            <v>67194.7</v>
          </cell>
          <cell r="O1009">
            <v>0</v>
          </cell>
          <cell r="P1009">
            <v>0</v>
          </cell>
          <cell r="Q1009">
            <v>0</v>
          </cell>
          <cell r="R1009">
            <v>0</v>
          </cell>
        </row>
        <row r="1010">
          <cell r="B1010" t="str">
            <v>599-0567</v>
          </cell>
          <cell r="D1010">
            <v>39493</v>
          </cell>
          <cell r="E1010" t="str">
            <v>M032-0</v>
          </cell>
          <cell r="G1010" t="str">
            <v>Emineo Ltd</v>
          </cell>
          <cell r="H1010" t="str">
            <v>Manufacture T2 Carrier Drive bed plate</v>
          </cell>
          <cell r="I1010" t="str">
            <v>EUR 2,500.00</v>
          </cell>
          <cell r="J1010" t="str">
            <v>EUR</v>
          </cell>
          <cell r="K1010">
            <v>2500</v>
          </cell>
          <cell r="L1010">
            <v>9.5500000000000007</v>
          </cell>
          <cell r="M1010">
            <v>23875</v>
          </cell>
          <cell r="N1010">
            <v>0</v>
          </cell>
          <cell r="O1010">
            <v>2500</v>
          </cell>
          <cell r="P1010">
            <v>0</v>
          </cell>
          <cell r="Q1010">
            <v>0</v>
          </cell>
          <cell r="R1010">
            <v>0</v>
          </cell>
        </row>
        <row r="1011">
          <cell r="B1011" t="str">
            <v>599-0568</v>
          </cell>
          <cell r="D1011">
            <v>39493</v>
          </cell>
          <cell r="E1011" t="str">
            <v>M056</v>
          </cell>
          <cell r="G1011" t="str">
            <v>East African Supply</v>
          </cell>
          <cell r="H1011" t="str">
            <v>Various Flanges and Fasteners</v>
          </cell>
          <cell r="I1011" t="str">
            <v>ZAR 730,853.75</v>
          </cell>
          <cell r="J1011" t="str">
            <v>ZAR</v>
          </cell>
          <cell r="K1011">
            <v>730853.75</v>
          </cell>
          <cell r="L1011">
            <v>1</v>
          </cell>
          <cell r="M1011">
            <v>730853.75</v>
          </cell>
          <cell r="N1011">
            <v>730853.75</v>
          </cell>
          <cell r="O1011">
            <v>0</v>
          </cell>
          <cell r="P1011">
            <v>0</v>
          </cell>
          <cell r="Q1011">
            <v>0</v>
          </cell>
          <cell r="R1011">
            <v>0</v>
          </cell>
        </row>
        <row r="1012">
          <cell r="B1012" t="str">
            <v>599-0569</v>
          </cell>
          <cell r="D1012">
            <v>39493</v>
          </cell>
          <cell r="E1012" t="str">
            <v>A005</v>
          </cell>
          <cell r="G1012" t="str">
            <v>East African Supply</v>
          </cell>
          <cell r="H1012" t="str">
            <v>Electics span and travvel fro Morris Cranes</v>
          </cell>
          <cell r="I1012" t="str">
            <v>ZAR 19,162.50</v>
          </cell>
          <cell r="J1012" t="str">
            <v>ZAR</v>
          </cell>
          <cell r="K1012">
            <v>19162.5</v>
          </cell>
          <cell r="L1012">
            <v>1</v>
          </cell>
          <cell r="M1012">
            <v>19162.5</v>
          </cell>
          <cell r="N1012">
            <v>19162.5</v>
          </cell>
          <cell r="O1012">
            <v>0</v>
          </cell>
          <cell r="P1012">
            <v>0</v>
          </cell>
          <cell r="Q1012">
            <v>0</v>
          </cell>
          <cell r="R1012">
            <v>0</v>
          </cell>
        </row>
        <row r="1013">
          <cell r="B1013" t="str">
            <v>599-0570</v>
          </cell>
          <cell r="D1013">
            <v>39493</v>
          </cell>
          <cell r="E1013" t="str">
            <v>A004-0</v>
          </cell>
          <cell r="G1013" t="str">
            <v>Gereg Sewerage and Water Equipment</v>
          </cell>
          <cell r="H1013" t="str">
            <v>Sluice Gates</v>
          </cell>
          <cell r="I1013" t="str">
            <v>ZAR 285,000</v>
          </cell>
          <cell r="J1013" t="str">
            <v>ZAR</v>
          </cell>
          <cell r="K1013">
            <v>285000</v>
          </cell>
          <cell r="L1013">
            <v>1</v>
          </cell>
          <cell r="M1013">
            <v>285000</v>
          </cell>
          <cell r="N1013">
            <v>285000</v>
          </cell>
          <cell r="O1013">
            <v>0</v>
          </cell>
          <cell r="P1013">
            <v>0</v>
          </cell>
          <cell r="Q1013">
            <v>0</v>
          </cell>
          <cell r="R1013">
            <v>0</v>
          </cell>
        </row>
        <row r="1014">
          <cell r="B1014" t="str">
            <v>599-0571</v>
          </cell>
          <cell r="D1014">
            <v>39493</v>
          </cell>
          <cell r="E1014" t="str">
            <v>W114</v>
          </cell>
          <cell r="G1014" t="str">
            <v>Buckle Packaging</v>
          </cell>
          <cell r="H1014" t="str">
            <v>Kickers and Sewing Machines</v>
          </cell>
          <cell r="I1014" t="str">
            <v>ZAR 394,040</v>
          </cell>
          <cell r="J1014" t="str">
            <v>ZAR</v>
          </cell>
          <cell r="K1014">
            <v>394040</v>
          </cell>
          <cell r="L1014">
            <v>1</v>
          </cell>
          <cell r="M1014">
            <v>394040</v>
          </cell>
          <cell r="N1014">
            <v>394040</v>
          </cell>
          <cell r="O1014">
            <v>0</v>
          </cell>
          <cell r="P1014">
            <v>0</v>
          </cell>
          <cell r="Q1014">
            <v>0</v>
          </cell>
          <cell r="R1014">
            <v>0</v>
          </cell>
        </row>
        <row r="1015">
          <cell r="B1015" t="str">
            <v>599-0572</v>
          </cell>
          <cell r="D1015">
            <v>39493</v>
          </cell>
          <cell r="E1015" t="str">
            <v>W116</v>
          </cell>
          <cell r="G1015" t="str">
            <v>Techmatic Industrial</v>
          </cell>
          <cell r="H1015" t="str">
            <v>Double Bank Grate Magnet</v>
          </cell>
          <cell r="I1015" t="str">
            <v>ZAR 29,285</v>
          </cell>
          <cell r="J1015" t="str">
            <v>ZAR</v>
          </cell>
          <cell r="K1015">
            <v>29285</v>
          </cell>
          <cell r="L1015">
            <v>1</v>
          </cell>
          <cell r="M1015">
            <v>29285</v>
          </cell>
          <cell r="N1015">
            <v>29285</v>
          </cell>
          <cell r="O1015">
            <v>0</v>
          </cell>
          <cell r="P1015">
            <v>0</v>
          </cell>
          <cell r="Q1015">
            <v>0</v>
          </cell>
          <cell r="R1015">
            <v>0</v>
          </cell>
        </row>
        <row r="1016">
          <cell r="B1016" t="str">
            <v>599-0573</v>
          </cell>
          <cell r="D1016">
            <v>39493</v>
          </cell>
          <cell r="E1016" t="str">
            <v>P005</v>
          </cell>
          <cell r="G1016" t="str">
            <v>Power Plus Electronics</v>
          </cell>
          <cell r="I1016" t="str">
            <v>ZMK 525,000</v>
          </cell>
          <cell r="J1016" t="str">
            <v>ZMK</v>
          </cell>
          <cell r="K1016">
            <v>525000</v>
          </cell>
          <cell r="L1016">
            <v>1.6750418760469012E-3</v>
          </cell>
          <cell r="M1016">
            <v>879.3969849246231</v>
          </cell>
          <cell r="N1016">
            <v>0</v>
          </cell>
          <cell r="O1016">
            <v>0</v>
          </cell>
          <cell r="P1016">
            <v>0</v>
          </cell>
          <cell r="Q1016">
            <v>0</v>
          </cell>
          <cell r="R1016">
            <v>525000</v>
          </cell>
        </row>
        <row r="1017">
          <cell r="B1017" t="str">
            <v>599-0574</v>
          </cell>
          <cell r="D1017">
            <v>39493</v>
          </cell>
          <cell r="E1017" t="str">
            <v>P005</v>
          </cell>
          <cell r="G1017" t="str">
            <v>Kagiso Khulani Supervision Zambia Ltd</v>
          </cell>
          <cell r="H1017" t="str">
            <v>TV sets for Kaleya</v>
          </cell>
          <cell r="I1017" t="str">
            <v>ZMK 3,990,000</v>
          </cell>
          <cell r="J1017" t="str">
            <v>ZMK</v>
          </cell>
          <cell r="K1017">
            <v>3990000</v>
          </cell>
          <cell r="L1017">
            <v>1.6750418760469012E-3</v>
          </cell>
          <cell r="M1017">
            <v>6683.417085427136</v>
          </cell>
          <cell r="N1017">
            <v>0</v>
          </cell>
          <cell r="O1017">
            <v>0</v>
          </cell>
          <cell r="P1017">
            <v>0</v>
          </cell>
          <cell r="Q1017">
            <v>0</v>
          </cell>
          <cell r="R1017">
            <v>3990000</v>
          </cell>
        </row>
        <row r="1018">
          <cell r="B1018" t="str">
            <v>599-0575</v>
          </cell>
          <cell r="D1018">
            <v>39493</v>
          </cell>
          <cell r="E1018" t="str">
            <v>P005</v>
          </cell>
          <cell r="G1018" t="str">
            <v>Kagiso Khulani Supervision Zambia Ltd</v>
          </cell>
          <cell r="H1018" t="str">
            <v>Tables and Chairs</v>
          </cell>
          <cell r="I1018" t="str">
            <v>ZMK 3,440,000</v>
          </cell>
          <cell r="J1018" t="str">
            <v>ZMK</v>
          </cell>
          <cell r="K1018">
            <v>3440000</v>
          </cell>
          <cell r="L1018">
            <v>1.6750418760469012E-3</v>
          </cell>
          <cell r="M1018">
            <v>5762.1440536013397</v>
          </cell>
          <cell r="N1018">
            <v>0</v>
          </cell>
          <cell r="O1018">
            <v>0</v>
          </cell>
          <cell r="P1018">
            <v>0</v>
          </cell>
          <cell r="Q1018">
            <v>0</v>
          </cell>
          <cell r="R1018">
            <v>3440000</v>
          </cell>
        </row>
        <row r="1019">
          <cell r="B1019" t="str">
            <v>599-0576</v>
          </cell>
          <cell r="D1019">
            <v>39493</v>
          </cell>
          <cell r="E1019" t="str">
            <v>M031</v>
          </cell>
          <cell r="G1019" t="str">
            <v>Discount Steel</v>
          </cell>
          <cell r="H1019" t="str">
            <v>Caustic Tank Material</v>
          </cell>
          <cell r="I1019" t="str">
            <v>ZAR 722,103.20</v>
          </cell>
          <cell r="J1019" t="str">
            <v>ZAR</v>
          </cell>
          <cell r="K1019">
            <v>722103.2</v>
          </cell>
          <cell r="L1019">
            <v>1</v>
          </cell>
          <cell r="M1019">
            <v>722103.2</v>
          </cell>
          <cell r="N1019">
            <v>722103.2</v>
          </cell>
          <cell r="O1019">
            <v>0</v>
          </cell>
          <cell r="P1019">
            <v>0</v>
          </cell>
          <cell r="Q1019">
            <v>0</v>
          </cell>
          <cell r="R1019">
            <v>0</v>
          </cell>
        </row>
        <row r="1020">
          <cell r="B1020" t="str">
            <v>599-0577</v>
          </cell>
          <cell r="D1020">
            <v>39493</v>
          </cell>
          <cell r="E1020" t="str">
            <v>M032-1</v>
          </cell>
          <cell r="G1020" t="str">
            <v>Heku Construction Ltd</v>
          </cell>
          <cell r="H1020" t="str">
            <v>Removal of old rail line</v>
          </cell>
          <cell r="I1020" t="str">
            <v>ZMK 25,588,912.50</v>
          </cell>
          <cell r="J1020" t="str">
            <v>ZMK</v>
          </cell>
          <cell r="K1020">
            <v>25588912.5</v>
          </cell>
          <cell r="L1020">
            <v>1.6750418760469012E-3</v>
          </cell>
          <cell r="M1020">
            <v>42862.5</v>
          </cell>
          <cell r="N1020">
            <v>0</v>
          </cell>
          <cell r="O1020">
            <v>0</v>
          </cell>
          <cell r="P1020">
            <v>0</v>
          </cell>
          <cell r="Q1020">
            <v>0</v>
          </cell>
          <cell r="R1020">
            <v>25588912.5</v>
          </cell>
        </row>
        <row r="1021">
          <cell r="B1021" t="str">
            <v>599-0578</v>
          </cell>
          <cell r="D1021">
            <v>39493</v>
          </cell>
          <cell r="E1021" t="str">
            <v>M031</v>
          </cell>
          <cell r="G1021" t="str">
            <v>BHAGOOS SUPERMARKET</v>
          </cell>
          <cell r="H1021" t="str">
            <v>Argon gas</v>
          </cell>
          <cell r="I1021" t="str">
            <v>ZMK 24,685,000</v>
          </cell>
          <cell r="J1021" t="str">
            <v>ZMK</v>
          </cell>
          <cell r="K1021">
            <v>24685000</v>
          </cell>
          <cell r="L1021">
            <v>1.6750418760469012E-3</v>
          </cell>
          <cell r="M1021">
            <v>41348.408710217758</v>
          </cell>
          <cell r="N1021">
            <v>0</v>
          </cell>
          <cell r="O1021">
            <v>0</v>
          </cell>
          <cell r="P1021">
            <v>0</v>
          </cell>
          <cell r="Q1021">
            <v>0</v>
          </cell>
          <cell r="R1021">
            <v>24685000</v>
          </cell>
          <cell r="S1021" t="str">
            <v>Gas Recovery</v>
          </cell>
        </row>
        <row r="1022">
          <cell r="B1022" t="str">
            <v>599-0578</v>
          </cell>
          <cell r="D1022">
            <v>39493</v>
          </cell>
          <cell r="E1022" t="str">
            <v>M031</v>
          </cell>
          <cell r="G1022" t="str">
            <v>BHAGOOS SUPERMARKET</v>
          </cell>
          <cell r="H1022" t="str">
            <v>Deposit</v>
          </cell>
          <cell r="I1022" t="str">
            <v>ZMK 44,000,000</v>
          </cell>
          <cell r="J1022" t="str">
            <v>ZMK</v>
          </cell>
          <cell r="K1022">
            <v>44000000</v>
          </cell>
          <cell r="L1022">
            <v>1.6750418760469012E-3</v>
          </cell>
          <cell r="M1022">
            <v>73701.84254606365</v>
          </cell>
          <cell r="N1022">
            <v>0</v>
          </cell>
          <cell r="O1022">
            <v>0</v>
          </cell>
          <cell r="P1022">
            <v>0</v>
          </cell>
          <cell r="Q1022">
            <v>0</v>
          </cell>
          <cell r="R1022">
            <v>44000000</v>
          </cell>
          <cell r="S1022" t="str">
            <v>Gas Recovery</v>
          </cell>
        </row>
        <row r="1023">
          <cell r="B1023" t="str">
            <v>599-0579</v>
          </cell>
          <cell r="D1023">
            <v>39493</v>
          </cell>
          <cell r="E1023" t="str">
            <v>M010-1</v>
          </cell>
          <cell r="G1023" t="str">
            <v>African Privity Investments (Pty) Ltd</v>
          </cell>
          <cell r="H1023" t="str">
            <v>Transport of Mills</v>
          </cell>
          <cell r="I1023" t="str">
            <v>ZAR 472,300</v>
          </cell>
          <cell r="J1023" t="str">
            <v>ZAR</v>
          </cell>
          <cell r="K1023">
            <v>472300</v>
          </cell>
          <cell r="L1023">
            <v>1</v>
          </cell>
          <cell r="M1023">
            <v>472300</v>
          </cell>
          <cell r="N1023">
            <v>472300</v>
          </cell>
          <cell r="O1023">
            <v>0</v>
          </cell>
          <cell r="P1023">
            <v>0</v>
          </cell>
          <cell r="Q1023">
            <v>0</v>
          </cell>
          <cell r="R1023">
            <v>0</v>
          </cell>
        </row>
        <row r="1024">
          <cell r="B1024" t="str">
            <v>599-0580</v>
          </cell>
          <cell r="D1024">
            <v>39493</v>
          </cell>
          <cell r="E1024" t="str">
            <v>M031</v>
          </cell>
          <cell r="G1024" t="str">
            <v>Discount Steel</v>
          </cell>
          <cell r="H1024" t="str">
            <v>Wet Sugar Conveyor Material</v>
          </cell>
          <cell r="I1024" t="str">
            <v>ZAR 176,262.28</v>
          </cell>
          <cell r="J1024" t="str">
            <v>ZAR</v>
          </cell>
          <cell r="K1024">
            <v>176262.28</v>
          </cell>
          <cell r="L1024">
            <v>1</v>
          </cell>
          <cell r="M1024">
            <v>176262.28</v>
          </cell>
          <cell r="N1024">
            <v>176262.28</v>
          </cell>
          <cell r="O1024">
            <v>0</v>
          </cell>
          <cell r="P1024">
            <v>0</v>
          </cell>
          <cell r="Q1024">
            <v>0</v>
          </cell>
          <cell r="R1024">
            <v>0</v>
          </cell>
        </row>
        <row r="1025">
          <cell r="B1025" t="str">
            <v>599-0581</v>
          </cell>
          <cell r="D1025">
            <v>39493</v>
          </cell>
          <cell r="E1025" t="str">
            <v>M031</v>
          </cell>
          <cell r="G1025" t="str">
            <v>Discount Steel</v>
          </cell>
          <cell r="H1025" t="str">
            <v>Condenser Supporting Structure and Platform</v>
          </cell>
          <cell r="I1025" t="str">
            <v>ZAR 220,444.41</v>
          </cell>
          <cell r="J1025" t="str">
            <v>ZAR</v>
          </cell>
          <cell r="K1025">
            <v>220444.41</v>
          </cell>
          <cell r="L1025">
            <v>1</v>
          </cell>
          <cell r="M1025">
            <v>220444.41</v>
          </cell>
          <cell r="N1025">
            <v>220444.41</v>
          </cell>
          <cell r="O1025">
            <v>0</v>
          </cell>
          <cell r="P1025">
            <v>0</v>
          </cell>
          <cell r="Q1025">
            <v>0</v>
          </cell>
          <cell r="R1025">
            <v>0</v>
          </cell>
        </row>
        <row r="1026">
          <cell r="B1026" t="str">
            <v>599-0582</v>
          </cell>
          <cell r="D1026">
            <v>39493</v>
          </cell>
          <cell r="E1026" t="str">
            <v>M031</v>
          </cell>
          <cell r="G1026" t="str">
            <v>Discount Steel</v>
          </cell>
          <cell r="H1026" t="str">
            <v>B and C Fugals Manifold</v>
          </cell>
          <cell r="I1026" t="str">
            <v>ZAR 159,084.86</v>
          </cell>
          <cell r="J1026" t="str">
            <v>ZAR</v>
          </cell>
          <cell r="K1026">
            <v>159084.85999999999</v>
          </cell>
          <cell r="L1026">
            <v>1</v>
          </cell>
          <cell r="M1026">
            <v>159084.85999999999</v>
          </cell>
          <cell r="N1026">
            <v>159084.85999999999</v>
          </cell>
          <cell r="O1026">
            <v>0</v>
          </cell>
          <cell r="P1026">
            <v>0</v>
          </cell>
          <cell r="Q1026">
            <v>0</v>
          </cell>
          <cell r="R1026">
            <v>0</v>
          </cell>
        </row>
        <row r="1027">
          <cell r="B1027" t="str">
            <v>599-0583</v>
          </cell>
          <cell r="D1027">
            <v>39493</v>
          </cell>
          <cell r="E1027" t="str">
            <v>M031</v>
          </cell>
          <cell r="G1027" t="str">
            <v>Discount Steel</v>
          </cell>
          <cell r="H1027" t="str">
            <v>Caustic Stock Tank Matl</v>
          </cell>
          <cell r="I1027" t="str">
            <v>ZAR 186,953.99</v>
          </cell>
          <cell r="J1027" t="str">
            <v>ZAR</v>
          </cell>
          <cell r="K1027">
            <v>186953.99</v>
          </cell>
          <cell r="L1027">
            <v>1</v>
          </cell>
          <cell r="M1027">
            <v>186953.99</v>
          </cell>
          <cell r="N1027">
            <v>186953.99</v>
          </cell>
          <cell r="O1027">
            <v>0</v>
          </cell>
          <cell r="P1027">
            <v>0</v>
          </cell>
          <cell r="Q1027">
            <v>0</v>
          </cell>
          <cell r="R1027">
            <v>0</v>
          </cell>
        </row>
        <row r="1028">
          <cell r="B1028" t="str">
            <v>599-0584</v>
          </cell>
          <cell r="D1028">
            <v>39493</v>
          </cell>
          <cell r="E1028" t="str">
            <v>M031</v>
          </cell>
          <cell r="G1028" t="str">
            <v>Discount Steel</v>
          </cell>
          <cell r="H1028" t="str">
            <v>Elevator Drive Platform</v>
          </cell>
          <cell r="I1028" t="str">
            <v>ZAR 32,157.75</v>
          </cell>
          <cell r="J1028" t="str">
            <v>ZAR</v>
          </cell>
          <cell r="K1028">
            <v>32157.75</v>
          </cell>
          <cell r="L1028">
            <v>1</v>
          </cell>
          <cell r="M1028">
            <v>32157.75</v>
          </cell>
          <cell r="N1028">
            <v>32157.75</v>
          </cell>
          <cell r="O1028">
            <v>0</v>
          </cell>
          <cell r="P1028">
            <v>0</v>
          </cell>
          <cell r="Q1028">
            <v>0</v>
          </cell>
          <cell r="R1028">
            <v>0</v>
          </cell>
        </row>
        <row r="1029">
          <cell r="B1029" t="str">
            <v>599-0585</v>
          </cell>
          <cell r="D1029">
            <v>39493</v>
          </cell>
          <cell r="E1029" t="str">
            <v>M031</v>
          </cell>
          <cell r="G1029" t="str">
            <v>Discount Steel</v>
          </cell>
          <cell r="H1029" t="str">
            <v>A Crystalliser Material</v>
          </cell>
          <cell r="I1029" t="str">
            <v>ZAR 125,206.16</v>
          </cell>
          <cell r="J1029" t="str">
            <v>ZAR</v>
          </cell>
          <cell r="K1029">
            <v>125206.16</v>
          </cell>
          <cell r="L1029">
            <v>1</v>
          </cell>
          <cell r="M1029">
            <v>125206.16</v>
          </cell>
          <cell r="N1029">
            <v>125206.16</v>
          </cell>
          <cell r="O1029">
            <v>0</v>
          </cell>
          <cell r="P1029">
            <v>0</v>
          </cell>
          <cell r="Q1029">
            <v>0</v>
          </cell>
          <cell r="R1029">
            <v>0</v>
          </cell>
        </row>
        <row r="1030">
          <cell r="B1030" t="str">
            <v>599-0586</v>
          </cell>
          <cell r="D1030">
            <v>39128</v>
          </cell>
          <cell r="E1030" t="str">
            <v>E001</v>
          </cell>
          <cell r="F1030" t="str">
            <v>Rajen Sooben</v>
          </cell>
          <cell r="G1030" t="str">
            <v>ABB South Africa Pty Ltd</v>
          </cell>
          <cell r="H1030" t="str">
            <v>Electrical Equipment &amp; Material for 33kV Switchgear</v>
          </cell>
          <cell r="I1030" t="str">
            <v>EUR 89,618.14</v>
          </cell>
          <cell r="J1030" t="str">
            <v>EUR</v>
          </cell>
          <cell r="K1030">
            <v>89618.14</v>
          </cell>
          <cell r="L1030">
            <v>9.5500000000000007</v>
          </cell>
          <cell r="M1030">
            <v>855853.23700000008</v>
          </cell>
          <cell r="N1030">
            <v>0</v>
          </cell>
          <cell r="O1030">
            <v>89618.14</v>
          </cell>
          <cell r="P1030">
            <v>0</v>
          </cell>
          <cell r="Q1030">
            <v>0</v>
          </cell>
          <cell r="R1030">
            <v>0</v>
          </cell>
        </row>
        <row r="1031">
          <cell r="B1031" t="str">
            <v>599-0587</v>
          </cell>
          <cell r="D1031">
            <v>39128</v>
          </cell>
          <cell r="E1031" t="str">
            <v>E001</v>
          </cell>
          <cell r="F1031" t="str">
            <v>Rajen Sooben</v>
          </cell>
          <cell r="G1031" t="str">
            <v>ABB South Africa Pty Ltd</v>
          </cell>
          <cell r="H1031" t="str">
            <v>Electrical Equipment &amp; Material for 33kV Switchgear</v>
          </cell>
          <cell r="I1031" t="str">
            <v>USD 68,592.44</v>
          </cell>
          <cell r="J1031" t="str">
            <v>USD</v>
          </cell>
          <cell r="K1031">
            <v>68592.44</v>
          </cell>
          <cell r="L1031">
            <v>7.35</v>
          </cell>
          <cell r="M1031">
            <v>504154.43400000001</v>
          </cell>
          <cell r="N1031">
            <v>0</v>
          </cell>
          <cell r="O1031">
            <v>0</v>
          </cell>
          <cell r="P1031">
            <v>0</v>
          </cell>
          <cell r="Q1031">
            <v>68592.44</v>
          </cell>
          <cell r="R1031">
            <v>0</v>
          </cell>
        </row>
        <row r="1032">
          <cell r="B1032" t="str">
            <v>599-0588</v>
          </cell>
          <cell r="D1032">
            <v>39493</v>
          </cell>
          <cell r="E1032" t="str">
            <v>E008</v>
          </cell>
          <cell r="G1032" t="str">
            <v>ABB South Africa Pty Ltd</v>
          </cell>
          <cell r="H1032" t="str">
            <v>Pump Station Expansion</v>
          </cell>
          <cell r="I1032" t="str">
            <v>EUR 99,535.54</v>
          </cell>
          <cell r="J1032" t="str">
            <v>EUR</v>
          </cell>
          <cell r="K1032">
            <v>99535.54</v>
          </cell>
          <cell r="L1032">
            <v>9.5500000000000007</v>
          </cell>
          <cell r="M1032">
            <v>950564.40700000001</v>
          </cell>
          <cell r="N1032">
            <v>0</v>
          </cell>
          <cell r="O1032">
            <v>99535.54</v>
          </cell>
          <cell r="P1032">
            <v>0</v>
          </cell>
          <cell r="Q1032">
            <v>0</v>
          </cell>
          <cell r="R1032">
            <v>0</v>
          </cell>
        </row>
        <row r="1033">
          <cell r="B1033" t="str">
            <v>599-0589</v>
          </cell>
          <cell r="D1033">
            <v>39493</v>
          </cell>
          <cell r="E1033" t="str">
            <v>E008</v>
          </cell>
          <cell r="G1033" t="str">
            <v>ABB South Africa Pty Ltd</v>
          </cell>
          <cell r="H1033" t="str">
            <v>Pump Station Expansion</v>
          </cell>
          <cell r="I1033" t="str">
            <v>USD 22,551.11</v>
          </cell>
          <cell r="J1033" t="str">
            <v>USD</v>
          </cell>
          <cell r="K1033">
            <v>22551.11</v>
          </cell>
          <cell r="L1033">
            <v>7.35</v>
          </cell>
          <cell r="M1033">
            <v>165750.65849999999</v>
          </cell>
          <cell r="N1033">
            <v>0</v>
          </cell>
          <cell r="O1033">
            <v>0</v>
          </cell>
          <cell r="P1033">
            <v>0</v>
          </cell>
          <cell r="Q1033">
            <v>22551.11</v>
          </cell>
          <cell r="R1033">
            <v>0</v>
          </cell>
        </row>
        <row r="1034">
          <cell r="B1034" t="str">
            <v>599-0590</v>
          </cell>
          <cell r="D1034">
            <v>39493</v>
          </cell>
          <cell r="E1034" t="str">
            <v>E004</v>
          </cell>
          <cell r="G1034" t="str">
            <v>ABB South Africa Pty Ltd</v>
          </cell>
          <cell r="H1034" t="str">
            <v>Euro Portion LV cabling and Switch gear</v>
          </cell>
          <cell r="I1034" t="str">
            <v>EUR 128,784.97</v>
          </cell>
          <cell r="J1034" t="str">
            <v>EUR</v>
          </cell>
          <cell r="K1034">
            <v>128784.97</v>
          </cell>
          <cell r="L1034">
            <v>9.5500000000000007</v>
          </cell>
          <cell r="M1034">
            <v>1229896.4635000001</v>
          </cell>
          <cell r="N1034">
            <v>0</v>
          </cell>
          <cell r="O1034">
            <v>128784.97</v>
          </cell>
          <cell r="P1034">
            <v>0</v>
          </cell>
          <cell r="Q1034">
            <v>0</v>
          </cell>
          <cell r="R1034">
            <v>0</v>
          </cell>
        </row>
        <row r="1035">
          <cell r="B1035" t="str">
            <v>599-0591</v>
          </cell>
          <cell r="D1035" t="e">
            <v>#N/A</v>
          </cell>
          <cell r="E1035" t="str">
            <v>M031</v>
          </cell>
          <cell r="G1035" t="str">
            <v>S D V SOUTH AFRICA PTY LTD</v>
          </cell>
          <cell r="H1035" t="str">
            <v>Air Freight Nuts and Bolts</v>
          </cell>
          <cell r="I1035" t="str">
            <v>ZAR 9,877.00</v>
          </cell>
          <cell r="J1035" t="str">
            <v>ZAR</v>
          </cell>
          <cell r="K1035">
            <v>9877</v>
          </cell>
          <cell r="L1035">
            <v>1</v>
          </cell>
          <cell r="M1035">
            <v>9877</v>
          </cell>
          <cell r="N1035">
            <v>9877</v>
          </cell>
          <cell r="O1035">
            <v>0</v>
          </cell>
          <cell r="P1035">
            <v>0</v>
          </cell>
          <cell r="Q1035">
            <v>0</v>
          </cell>
          <cell r="R1035">
            <v>0</v>
          </cell>
        </row>
        <row r="1036">
          <cell r="B1036" t="str">
            <v>599-0592</v>
          </cell>
          <cell r="D1036">
            <v>39496</v>
          </cell>
          <cell r="E1036" t="str">
            <v>M056</v>
          </cell>
          <cell r="F1036" t="str">
            <v>Marthie Burger</v>
          </cell>
          <cell r="G1036" t="str">
            <v>East African Supply</v>
          </cell>
          <cell r="H1036" t="str">
            <v>Pipe Fittings</v>
          </cell>
          <cell r="I1036" t="str">
            <v>ZAR 891,525.77</v>
          </cell>
          <cell r="J1036" t="str">
            <v>ZAR</v>
          </cell>
          <cell r="K1036">
            <v>891525.77</v>
          </cell>
          <cell r="L1036">
            <v>1</v>
          </cell>
          <cell r="M1036">
            <v>891525.77</v>
          </cell>
          <cell r="N1036">
            <v>891525.77</v>
          </cell>
          <cell r="O1036">
            <v>0</v>
          </cell>
          <cell r="P1036">
            <v>0</v>
          </cell>
          <cell r="Q1036">
            <v>0</v>
          </cell>
          <cell r="R1036">
            <v>0</v>
          </cell>
        </row>
        <row r="1037">
          <cell r="B1037" t="str">
            <v>599-0593</v>
          </cell>
          <cell r="D1037">
            <v>39496</v>
          </cell>
          <cell r="E1037" t="str">
            <v>M031</v>
          </cell>
          <cell r="F1037" t="str">
            <v>Marthie Burger</v>
          </cell>
          <cell r="G1037" t="str">
            <v>East African Supply</v>
          </cell>
          <cell r="H1037" t="str">
            <v>Mechanical Hook-up Supply Materials</v>
          </cell>
          <cell r="I1037" t="str">
            <v>ZAR 20,383.27</v>
          </cell>
          <cell r="J1037" t="str">
            <v>ZAR</v>
          </cell>
          <cell r="K1037">
            <v>20383.27</v>
          </cell>
          <cell r="L1037">
            <v>1</v>
          </cell>
          <cell r="M1037">
            <v>20383.27</v>
          </cell>
          <cell r="N1037">
            <v>20383.27</v>
          </cell>
          <cell r="O1037">
            <v>0</v>
          </cell>
          <cell r="P1037">
            <v>0</v>
          </cell>
          <cell r="Q1037">
            <v>0</v>
          </cell>
          <cell r="R1037">
            <v>0</v>
          </cell>
        </row>
        <row r="1038">
          <cell r="B1038" t="str">
            <v>599-0594</v>
          </cell>
          <cell r="D1038">
            <v>39499</v>
          </cell>
          <cell r="E1038" t="str">
            <v>P005</v>
          </cell>
          <cell r="F1038" t="str">
            <v xml:space="preserve">Philip  </v>
          </cell>
          <cell r="G1038" t="str">
            <v>Philip Banji Malambo</v>
          </cell>
          <cell r="H1038" t="str">
            <v>Tipper Truck Hire</v>
          </cell>
          <cell r="I1038" t="str">
            <v>ZMK 24,000,000.00</v>
          </cell>
          <cell r="J1038" t="str">
            <v>ZMK</v>
          </cell>
          <cell r="K1038">
            <v>24000000</v>
          </cell>
          <cell r="L1038">
            <v>1.6750418760469012E-3</v>
          </cell>
          <cell r="M1038">
            <v>40201.005025125625</v>
          </cell>
          <cell r="N1038">
            <v>0</v>
          </cell>
          <cell r="O1038">
            <v>0</v>
          </cell>
          <cell r="P1038">
            <v>0</v>
          </cell>
          <cell r="Q1038">
            <v>0</v>
          </cell>
          <cell r="R1038">
            <v>24000000</v>
          </cell>
        </row>
        <row r="1039">
          <cell r="B1039" t="str">
            <v>599-0595</v>
          </cell>
          <cell r="D1039">
            <v>39499</v>
          </cell>
          <cell r="E1039" t="str">
            <v>P005</v>
          </cell>
          <cell r="G1039" t="str">
            <v>G &amp; A Investment Ltd</v>
          </cell>
          <cell r="H1039" t="str">
            <v>Vacuum Cleaner</v>
          </cell>
          <cell r="I1039" t="str">
            <v>ZMK 770,000</v>
          </cell>
          <cell r="J1039" t="str">
            <v>ZMK</v>
          </cell>
          <cell r="K1039">
            <v>770000</v>
          </cell>
          <cell r="L1039">
            <v>1.6750418760469012E-3</v>
          </cell>
          <cell r="M1039">
            <v>1289.7822445561139</v>
          </cell>
          <cell r="N1039">
            <v>0</v>
          </cell>
          <cell r="O1039">
            <v>0</v>
          </cell>
          <cell r="P1039">
            <v>0</v>
          </cell>
          <cell r="Q1039">
            <v>0</v>
          </cell>
          <cell r="R1039">
            <v>770000</v>
          </cell>
        </row>
        <row r="1040">
          <cell r="B1040" t="str">
            <v>599-0596</v>
          </cell>
          <cell r="D1040">
            <v>39499</v>
          </cell>
          <cell r="E1040" t="str">
            <v>P005</v>
          </cell>
          <cell r="G1040" t="str">
            <v>Southern Insurance Brokers Ltd</v>
          </cell>
          <cell r="H1040" t="str">
            <v>Additional insurance - Toyota surf ABL 5695</v>
          </cell>
          <cell r="I1040" t="str">
            <v>ZMK 2,106,658</v>
          </cell>
          <cell r="J1040" t="str">
            <v>ZMK</v>
          </cell>
          <cell r="K1040">
            <v>2106658</v>
          </cell>
          <cell r="L1040">
            <v>1.6750418760469012E-3</v>
          </cell>
          <cell r="M1040">
            <v>3528.7403685092127</v>
          </cell>
          <cell r="N1040">
            <v>0</v>
          </cell>
          <cell r="O1040">
            <v>0</v>
          </cell>
          <cell r="P1040">
            <v>0</v>
          </cell>
          <cell r="Q1040">
            <v>0</v>
          </cell>
          <cell r="R1040">
            <v>2106658</v>
          </cell>
        </row>
        <row r="1041">
          <cell r="B1041" t="str">
            <v>599-0597</v>
          </cell>
          <cell r="D1041">
            <v>39499</v>
          </cell>
          <cell r="E1041" t="str">
            <v>P005</v>
          </cell>
          <cell r="G1041" t="str">
            <v>GEMISTAR TRAVEL &amp; TOURS</v>
          </cell>
          <cell r="H1041" t="str">
            <v>Air tickets</v>
          </cell>
          <cell r="I1041" t="str">
            <v>ZMK 728,415</v>
          </cell>
          <cell r="J1041" t="str">
            <v>ZMK</v>
          </cell>
          <cell r="K1041">
            <v>728415</v>
          </cell>
          <cell r="L1041">
            <v>1.6750418760469012E-3</v>
          </cell>
          <cell r="M1041">
            <v>1220.1256281407036</v>
          </cell>
          <cell r="N1041">
            <v>0</v>
          </cell>
          <cell r="O1041">
            <v>0</v>
          </cell>
          <cell r="P1041">
            <v>0</v>
          </cell>
          <cell r="Q1041">
            <v>0</v>
          </cell>
          <cell r="R1041">
            <v>728415</v>
          </cell>
        </row>
        <row r="1042">
          <cell r="B1042" t="str">
            <v>599-0598</v>
          </cell>
          <cell r="D1042">
            <v>39499</v>
          </cell>
          <cell r="E1042" t="str">
            <v>P005</v>
          </cell>
          <cell r="G1042" t="str">
            <v>GEMISTAR TRAVEL &amp; TOURS</v>
          </cell>
          <cell r="H1042" t="str">
            <v>Air tickets</v>
          </cell>
          <cell r="I1042" t="str">
            <v>ZMK 2,618,090</v>
          </cell>
          <cell r="J1042" t="str">
            <v>ZMK</v>
          </cell>
          <cell r="K1042">
            <v>2618090</v>
          </cell>
          <cell r="L1042">
            <v>1.6750418760469012E-3</v>
          </cell>
          <cell r="M1042">
            <v>4385.4103852596318</v>
          </cell>
          <cell r="N1042">
            <v>0</v>
          </cell>
          <cell r="O1042">
            <v>0</v>
          </cell>
          <cell r="P1042">
            <v>0</v>
          </cell>
          <cell r="Q1042">
            <v>0</v>
          </cell>
          <cell r="R1042">
            <v>2618090</v>
          </cell>
        </row>
        <row r="1043">
          <cell r="B1043" t="str">
            <v>599-0599</v>
          </cell>
          <cell r="D1043">
            <v>39499</v>
          </cell>
          <cell r="E1043" t="str">
            <v>M031</v>
          </cell>
          <cell r="F1043" t="str">
            <v>Marthie Burger</v>
          </cell>
          <cell r="G1043" t="str">
            <v>East African Supply</v>
          </cell>
          <cell r="H1043" t="str">
            <v>T2 Shredded belt materials</v>
          </cell>
          <cell r="I1043" t="str">
            <v>ZAR 142,237.63</v>
          </cell>
          <cell r="J1043" t="str">
            <v>ZAR</v>
          </cell>
          <cell r="K1043">
            <v>142237.63</v>
          </cell>
          <cell r="L1043">
            <v>1</v>
          </cell>
          <cell r="M1043">
            <v>142237.63</v>
          </cell>
          <cell r="N1043">
            <v>142237.63</v>
          </cell>
          <cell r="O1043">
            <v>0</v>
          </cell>
          <cell r="P1043">
            <v>0</v>
          </cell>
          <cell r="Q1043">
            <v>0</v>
          </cell>
          <cell r="R1043">
            <v>0</v>
          </cell>
          <cell r="U1043">
            <v>39517</v>
          </cell>
        </row>
        <row r="1044">
          <cell r="B1044" t="str">
            <v>599-0600</v>
          </cell>
          <cell r="D1044">
            <v>39499</v>
          </cell>
          <cell r="E1044" t="str">
            <v>M054</v>
          </cell>
          <cell r="F1044" t="str">
            <v>Geoff Hounsome</v>
          </cell>
          <cell r="G1044" t="str">
            <v>Natal Inspection Services cc</v>
          </cell>
          <cell r="H1044" t="str">
            <v>Third Party Inspection</v>
          </cell>
          <cell r="I1044" t="str">
            <v>ZAR 360,480</v>
          </cell>
          <cell r="J1044" t="str">
            <v>ZAR</v>
          </cell>
          <cell r="K1044">
            <v>360480</v>
          </cell>
          <cell r="L1044">
            <v>1</v>
          </cell>
          <cell r="M1044">
            <v>360480</v>
          </cell>
          <cell r="N1044">
            <v>360480</v>
          </cell>
          <cell r="O1044">
            <v>0</v>
          </cell>
          <cell r="P1044">
            <v>0</v>
          </cell>
          <cell r="Q1044">
            <v>0</v>
          </cell>
          <cell r="R1044">
            <v>0</v>
          </cell>
        </row>
        <row r="1045">
          <cell r="B1045" t="str">
            <v>599-0601</v>
          </cell>
          <cell r="D1045">
            <v>39499</v>
          </cell>
          <cell r="E1045" t="str">
            <v>M031</v>
          </cell>
          <cell r="F1045" t="str">
            <v>Mohamed</v>
          </cell>
          <cell r="G1045" t="str">
            <v>Makubu Steelworks Ltd</v>
          </cell>
          <cell r="H1045" t="str">
            <v>Supply of materials for Control cabin roof &amp; side cladding</v>
          </cell>
          <cell r="I1045" t="str">
            <v>ZMK 10,297,600</v>
          </cell>
          <cell r="J1045" t="str">
            <v>ZMK</v>
          </cell>
          <cell r="K1045">
            <v>10297600</v>
          </cell>
          <cell r="L1045">
            <v>1.6750418760469012E-3</v>
          </cell>
          <cell r="M1045">
            <v>17248.911222780571</v>
          </cell>
          <cell r="N1045">
            <v>0</v>
          </cell>
          <cell r="O1045">
            <v>0</v>
          </cell>
          <cell r="P1045">
            <v>0</v>
          </cell>
          <cell r="Q1045">
            <v>0</v>
          </cell>
          <cell r="R1045">
            <v>10297600</v>
          </cell>
          <cell r="U1045">
            <v>39507</v>
          </cell>
        </row>
        <row r="1046">
          <cell r="B1046" t="str">
            <v>599-0602</v>
          </cell>
          <cell r="D1046">
            <v>39499</v>
          </cell>
          <cell r="E1046" t="str">
            <v>M031</v>
          </cell>
          <cell r="F1046" t="str">
            <v>Mohamed</v>
          </cell>
          <cell r="G1046" t="str">
            <v>BHAGOOS SUPERMARKET</v>
          </cell>
          <cell r="H1046" t="str">
            <v>210 Litres of Cationic Mix grade Mix65 emulsion for tank bases</v>
          </cell>
          <cell r="I1046" t="str">
            <v>ZMK 0.00</v>
          </cell>
          <cell r="J1046" t="str">
            <v>ZMK</v>
          </cell>
          <cell r="K1046">
            <v>0</v>
          </cell>
          <cell r="L1046">
            <v>1.6750418760469012E-3</v>
          </cell>
          <cell r="M1046">
            <v>0</v>
          </cell>
          <cell r="N1046">
            <v>0</v>
          </cell>
          <cell r="O1046">
            <v>0</v>
          </cell>
          <cell r="P1046">
            <v>0</v>
          </cell>
          <cell r="Q1046">
            <v>0</v>
          </cell>
          <cell r="R1046">
            <v>0</v>
          </cell>
          <cell r="S1046" t="str">
            <v>Paint</v>
          </cell>
          <cell r="U1046">
            <v>39506</v>
          </cell>
        </row>
        <row r="1047">
          <cell r="B1047" t="str">
            <v>599-0603</v>
          </cell>
          <cell r="D1047">
            <v>39499</v>
          </cell>
          <cell r="E1047" t="str">
            <v>C001</v>
          </cell>
          <cell r="F1047" t="str">
            <v>Rupa Parukh</v>
          </cell>
          <cell r="G1047" t="str">
            <v>Spencon &amp; Polyphase Zambia Limited</v>
          </cell>
          <cell r="H1047" t="str">
            <v xml:space="preserve">Civil and Structural work  </v>
          </cell>
          <cell r="I1047" t="str">
            <v>ZAR 6,619,221.15</v>
          </cell>
          <cell r="J1047" t="str">
            <v>ZAR</v>
          </cell>
          <cell r="K1047">
            <v>6619221.1500000004</v>
          </cell>
          <cell r="L1047">
            <v>1</v>
          </cell>
          <cell r="M1047">
            <v>6619221.1500000004</v>
          </cell>
          <cell r="N1047">
            <v>6619221.1500000004</v>
          </cell>
          <cell r="O1047">
            <v>0</v>
          </cell>
          <cell r="P1047">
            <v>0</v>
          </cell>
          <cell r="Q1047">
            <v>0</v>
          </cell>
          <cell r="R1047">
            <v>0</v>
          </cell>
          <cell r="S1047" t="str">
            <v>Civil</v>
          </cell>
        </row>
        <row r="1048">
          <cell r="B1048" t="str">
            <v>599-0604</v>
          </cell>
          <cell r="D1048">
            <v>39499</v>
          </cell>
          <cell r="E1048" t="str">
            <v>M034</v>
          </cell>
          <cell r="F1048" t="str">
            <v>Mike Reid</v>
          </cell>
          <cell r="G1048" t="str">
            <v>SiVEST SA (Pty) Ltd</v>
          </cell>
          <cell r="H1048" t="str">
            <v>Bagasse Handling mechanical Consulting Contract (original Order closed at R202,147.32)</v>
          </cell>
          <cell r="I1048" t="str">
            <v>ZAR 202,147.32</v>
          </cell>
          <cell r="J1048" t="str">
            <v>ZAR</v>
          </cell>
          <cell r="K1048">
            <v>202147.32</v>
          </cell>
          <cell r="L1048">
            <v>1</v>
          </cell>
          <cell r="M1048">
            <v>202147.32</v>
          </cell>
          <cell r="N1048">
            <v>202147.32</v>
          </cell>
          <cell r="O1048">
            <v>0</v>
          </cell>
          <cell r="P1048">
            <v>0</v>
          </cell>
          <cell r="Q1048">
            <v>0</v>
          </cell>
          <cell r="R1048">
            <v>0</v>
          </cell>
        </row>
        <row r="1049">
          <cell r="B1049" t="str">
            <v>599-0605</v>
          </cell>
          <cell r="D1049">
            <v>39499</v>
          </cell>
          <cell r="E1049" t="str">
            <v>M001-01</v>
          </cell>
          <cell r="F1049" t="str">
            <v>Andy Sachs</v>
          </cell>
          <cell r="G1049" t="str">
            <v>A-Cubed Consulting</v>
          </cell>
          <cell r="H1049" t="str">
            <v>Hazop Study for Boiler 6 &amp; TA set</v>
          </cell>
          <cell r="I1049" t="str">
            <v>ZAR 50,009</v>
          </cell>
          <cell r="J1049" t="str">
            <v>ZAR</v>
          </cell>
          <cell r="K1049">
            <v>50009</v>
          </cell>
          <cell r="L1049">
            <v>1</v>
          </cell>
          <cell r="M1049">
            <v>50009</v>
          </cell>
          <cell r="N1049">
            <v>50009</v>
          </cell>
          <cell r="O1049">
            <v>0</v>
          </cell>
          <cell r="P1049">
            <v>0</v>
          </cell>
          <cell r="Q1049">
            <v>0</v>
          </cell>
          <cell r="R1049">
            <v>0</v>
          </cell>
        </row>
        <row r="1050">
          <cell r="B1050" t="str">
            <v>599-0606</v>
          </cell>
          <cell r="D1050">
            <v>39499</v>
          </cell>
          <cell r="E1050" t="str">
            <v>M001-08</v>
          </cell>
          <cell r="F1050" t="str">
            <v>Scott</v>
          </cell>
          <cell r="G1050" t="str">
            <v>John Moncrieff limited</v>
          </cell>
          <cell r="H1050" t="str">
            <v>Level Gauge type ltm px transparent gauge</v>
          </cell>
          <cell r="I1050" t="str">
            <v>GBP 1,900</v>
          </cell>
          <cell r="J1050" t="str">
            <v>GBP</v>
          </cell>
          <cell r="K1050">
            <v>1900</v>
          </cell>
          <cell r="L1050">
            <v>14.32</v>
          </cell>
          <cell r="M1050">
            <v>27208</v>
          </cell>
          <cell r="N1050">
            <v>0</v>
          </cell>
          <cell r="O1050">
            <v>0</v>
          </cell>
          <cell r="P1050">
            <v>1900</v>
          </cell>
          <cell r="Q1050">
            <v>0</v>
          </cell>
          <cell r="R1050">
            <v>0</v>
          </cell>
          <cell r="S1050">
            <v>1</v>
          </cell>
          <cell r="T1050">
            <v>2</v>
          </cell>
        </row>
        <row r="1051">
          <cell r="B1051" t="str">
            <v>599-0607</v>
          </cell>
          <cell r="D1051">
            <v>39499</v>
          </cell>
          <cell r="E1051" t="str">
            <v>W109</v>
          </cell>
          <cell r="F1051" t="str">
            <v>Philip Wan</v>
          </cell>
          <cell r="G1051" t="str">
            <v>Emineo Ltd</v>
          </cell>
          <cell r="H1051" t="str">
            <v>Removal of 2 sugar dust cyclones at packing station</v>
          </cell>
          <cell r="I1051" t="str">
            <v>EUR 1,800</v>
          </cell>
          <cell r="J1051" t="str">
            <v>EUR</v>
          </cell>
          <cell r="K1051">
            <v>1800</v>
          </cell>
          <cell r="L1051">
            <v>9.5500000000000007</v>
          </cell>
          <cell r="M1051">
            <v>17190</v>
          </cell>
          <cell r="N1051">
            <v>0</v>
          </cell>
          <cell r="O1051">
            <v>1800</v>
          </cell>
          <cell r="P1051">
            <v>0</v>
          </cell>
          <cell r="Q1051">
            <v>0</v>
          </cell>
          <cell r="R1051">
            <v>0</v>
          </cell>
        </row>
        <row r="1052">
          <cell r="B1052" t="str">
            <v>599-0608</v>
          </cell>
          <cell r="D1052">
            <v>39499</v>
          </cell>
          <cell r="E1052" t="str">
            <v>W104</v>
          </cell>
          <cell r="F1052" t="str">
            <v>Philip Wan</v>
          </cell>
          <cell r="G1052" t="str">
            <v>Emineo Ltd</v>
          </cell>
          <cell r="H1052" t="str">
            <v>Dismantle Rail loading screw for Heku</v>
          </cell>
          <cell r="I1052" t="str">
            <v>EUR 600</v>
          </cell>
          <cell r="J1052" t="str">
            <v>EUR</v>
          </cell>
          <cell r="K1052">
            <v>600</v>
          </cell>
          <cell r="L1052">
            <v>9.5500000000000007</v>
          </cell>
          <cell r="M1052">
            <v>5730</v>
          </cell>
          <cell r="N1052">
            <v>0</v>
          </cell>
          <cell r="O1052">
            <v>600</v>
          </cell>
          <cell r="P1052">
            <v>0</v>
          </cell>
          <cell r="Q1052">
            <v>0</v>
          </cell>
          <cell r="R1052">
            <v>0</v>
          </cell>
        </row>
        <row r="1053">
          <cell r="B1053" t="str">
            <v>599-0609</v>
          </cell>
          <cell r="D1053">
            <v>39468</v>
          </cell>
          <cell r="E1053" t="str">
            <v>P005</v>
          </cell>
          <cell r="F1053" t="str">
            <v>Kim Merchant</v>
          </cell>
          <cell r="G1053" t="str">
            <v>Redeployable Camp systems</v>
          </cell>
          <cell r="H1053" t="str">
            <v>Tents and fitting for Kaleya camp (for ISGEC team)</v>
          </cell>
          <cell r="I1053" t="str">
            <v>ZAR 525,732.3</v>
          </cell>
          <cell r="J1053" t="str">
            <v>ZAR</v>
          </cell>
          <cell r="K1053">
            <v>525732.30000000005</v>
          </cell>
          <cell r="L1053">
            <v>1</v>
          </cell>
          <cell r="M1053">
            <v>525732.30000000005</v>
          </cell>
          <cell r="N1053">
            <v>525732.30000000005</v>
          </cell>
          <cell r="O1053">
            <v>0</v>
          </cell>
          <cell r="P1053">
            <v>0</v>
          </cell>
          <cell r="Q1053">
            <v>0</v>
          </cell>
          <cell r="R1053">
            <v>0</v>
          </cell>
          <cell r="U1053">
            <v>39507</v>
          </cell>
        </row>
        <row r="1054">
          <cell r="B1054" t="str">
            <v>599-0610</v>
          </cell>
          <cell r="D1054">
            <v>39499</v>
          </cell>
          <cell r="E1054" t="str">
            <v>M032-1</v>
          </cell>
          <cell r="F1054" t="str">
            <v>Kishore</v>
          </cell>
          <cell r="G1054" t="str">
            <v>Heku Engineering Ltd</v>
          </cell>
          <cell r="H1054" t="str">
            <v>Fabricated items for Clarifier</v>
          </cell>
          <cell r="I1054" t="str">
            <v>ZMK 20,040,000</v>
          </cell>
          <cell r="J1054" t="str">
            <v>ZMK</v>
          </cell>
          <cell r="K1054">
            <v>20040000</v>
          </cell>
          <cell r="L1054">
            <v>1.6750418760469012E-3</v>
          </cell>
          <cell r="M1054">
            <v>33567.839195979897</v>
          </cell>
          <cell r="N1054">
            <v>0</v>
          </cell>
          <cell r="O1054">
            <v>0</v>
          </cell>
          <cell r="P1054">
            <v>0</v>
          </cell>
          <cell r="Q1054">
            <v>0</v>
          </cell>
          <cell r="R1054">
            <v>20040000</v>
          </cell>
        </row>
        <row r="1055">
          <cell r="B1055" t="str">
            <v>599-0611</v>
          </cell>
          <cell r="D1055">
            <v>39499</v>
          </cell>
          <cell r="E1055" t="str">
            <v>M032-1</v>
          </cell>
          <cell r="F1055" t="str">
            <v>Uli Heitz</v>
          </cell>
          <cell r="G1055" t="str">
            <v>Heku Construction Ltd</v>
          </cell>
          <cell r="H1055" t="str">
            <v>Blank off spray pond water &amp; reroute caustic and condensate pipes</v>
          </cell>
          <cell r="I1055" t="str">
            <v>ZMK 16,454,812.5</v>
          </cell>
          <cell r="J1055" t="str">
            <v>ZMK</v>
          </cell>
          <cell r="K1055">
            <v>16454812.5</v>
          </cell>
          <cell r="L1055">
            <v>1.6750418760469012E-3</v>
          </cell>
          <cell r="M1055">
            <v>27562.5</v>
          </cell>
          <cell r="N1055">
            <v>0</v>
          </cell>
          <cell r="O1055">
            <v>0</v>
          </cell>
          <cell r="P1055">
            <v>0</v>
          </cell>
          <cell r="Q1055">
            <v>0</v>
          </cell>
          <cell r="R1055">
            <v>16454812.5</v>
          </cell>
        </row>
        <row r="1056">
          <cell r="B1056" t="str">
            <v>599-0612</v>
          </cell>
          <cell r="D1056">
            <v>39499</v>
          </cell>
          <cell r="E1056" t="str">
            <v>P005</v>
          </cell>
          <cell r="F1056" t="str">
            <v>Uli Heitz</v>
          </cell>
          <cell r="G1056" t="str">
            <v>Heku Construction Ltd</v>
          </cell>
          <cell r="H1056" t="str">
            <v>Various fabrication work (tables, train steps)</v>
          </cell>
          <cell r="I1056" t="str">
            <v>ZMK 7,283,997</v>
          </cell>
          <cell r="J1056" t="str">
            <v>ZMK</v>
          </cell>
          <cell r="K1056">
            <v>7283997</v>
          </cell>
          <cell r="L1056">
            <v>1.6750418760469012E-3</v>
          </cell>
          <cell r="M1056">
            <v>12201</v>
          </cell>
          <cell r="N1056">
            <v>0</v>
          </cell>
          <cell r="O1056">
            <v>0</v>
          </cell>
          <cell r="P1056">
            <v>0</v>
          </cell>
          <cell r="Q1056">
            <v>0</v>
          </cell>
          <cell r="R1056">
            <v>7283997</v>
          </cell>
        </row>
        <row r="1057">
          <cell r="B1057" t="str">
            <v>599-0613</v>
          </cell>
          <cell r="D1057">
            <v>39499</v>
          </cell>
          <cell r="E1057" t="str">
            <v>C001</v>
          </cell>
          <cell r="F1057" t="str">
            <v>Wayne James</v>
          </cell>
          <cell r="G1057" t="str">
            <v>Teichmann Plant Zambia Ltd</v>
          </cell>
          <cell r="H1057" t="str">
            <v>Hire of woodpecker for ash pot demolition</v>
          </cell>
          <cell r="I1057" t="str">
            <v>USD 6750</v>
          </cell>
          <cell r="J1057" t="str">
            <v>USD</v>
          </cell>
          <cell r="K1057">
            <v>6750</v>
          </cell>
          <cell r="L1057">
            <v>7.35</v>
          </cell>
          <cell r="M1057">
            <v>49612.5</v>
          </cell>
          <cell r="N1057">
            <v>0</v>
          </cell>
          <cell r="O1057">
            <v>0</v>
          </cell>
          <cell r="P1057">
            <v>0</v>
          </cell>
          <cell r="Q1057">
            <v>6750</v>
          </cell>
          <cell r="R1057">
            <v>0</v>
          </cell>
          <cell r="S1057" t="str">
            <v>Caneyard</v>
          </cell>
        </row>
        <row r="1058">
          <cell r="B1058" t="str">
            <v>599-0614</v>
          </cell>
          <cell r="D1058">
            <v>39499</v>
          </cell>
          <cell r="E1058" t="str">
            <v>P005</v>
          </cell>
          <cell r="F1058" t="str">
            <v>Wayne James</v>
          </cell>
          <cell r="G1058" t="str">
            <v>Teichmann Plant Zambia Ltd</v>
          </cell>
          <cell r="H1058" t="str">
            <v>Plant hire for work around Kaleya hill area (rd maintenance, and clearing)</v>
          </cell>
          <cell r="I1058" t="str">
            <v>USD 11,902</v>
          </cell>
          <cell r="J1058" t="str">
            <v>USD</v>
          </cell>
          <cell r="K1058">
            <v>11902</v>
          </cell>
          <cell r="L1058">
            <v>7.35</v>
          </cell>
          <cell r="M1058">
            <v>87479.7</v>
          </cell>
          <cell r="N1058">
            <v>0</v>
          </cell>
          <cell r="O1058">
            <v>0</v>
          </cell>
          <cell r="P1058">
            <v>0</v>
          </cell>
          <cell r="Q1058">
            <v>11902</v>
          </cell>
          <cell r="R1058">
            <v>0</v>
          </cell>
        </row>
        <row r="1059">
          <cell r="B1059" t="str">
            <v>599-0615</v>
          </cell>
          <cell r="D1059">
            <v>39499</v>
          </cell>
          <cell r="E1059" t="str">
            <v>M012-0</v>
          </cell>
          <cell r="F1059" t="str">
            <v>Philip Wan</v>
          </cell>
          <cell r="G1059" t="str">
            <v>Emineo Ltd</v>
          </cell>
          <cell r="H1059" t="str">
            <v>Repair Evaporator top cover</v>
          </cell>
          <cell r="I1059" t="str">
            <v>EUR 670</v>
          </cell>
          <cell r="J1059" t="str">
            <v>EUR</v>
          </cell>
          <cell r="K1059">
            <v>670</v>
          </cell>
          <cell r="L1059">
            <v>9.5500000000000007</v>
          </cell>
          <cell r="M1059">
            <v>6398.5000000000009</v>
          </cell>
          <cell r="N1059">
            <v>0</v>
          </cell>
          <cell r="O1059">
            <v>670</v>
          </cell>
          <cell r="P1059">
            <v>0</v>
          </cell>
          <cell r="Q1059">
            <v>0</v>
          </cell>
          <cell r="R1059">
            <v>0</v>
          </cell>
        </row>
        <row r="1060">
          <cell r="B1060" t="str">
            <v>599-0616</v>
          </cell>
          <cell r="D1060">
            <v>39499</v>
          </cell>
          <cell r="E1060" t="str">
            <v>M023-3</v>
          </cell>
          <cell r="F1060" t="str">
            <v>Lakhi</v>
          </cell>
          <cell r="G1060" t="str">
            <v>Laktronics Repairs Ltd</v>
          </cell>
          <cell r="H1060" t="str">
            <v>12V Battery Charger for cranes</v>
          </cell>
          <cell r="I1060" t="str">
            <v>ZMK 3,250,000</v>
          </cell>
          <cell r="J1060" t="str">
            <v>ZMK</v>
          </cell>
          <cell r="K1060">
            <v>3250000</v>
          </cell>
          <cell r="L1060">
            <v>1.6750418760469012E-3</v>
          </cell>
          <cell r="M1060">
            <v>5443.8860971524291</v>
          </cell>
          <cell r="N1060">
            <v>0</v>
          </cell>
          <cell r="O1060">
            <v>0</v>
          </cell>
          <cell r="P1060">
            <v>0</v>
          </cell>
          <cell r="Q1060">
            <v>0</v>
          </cell>
          <cell r="R1060">
            <v>3250000</v>
          </cell>
        </row>
        <row r="1061">
          <cell r="B1061" t="str">
            <v>599-0617</v>
          </cell>
          <cell r="D1061">
            <v>39499</v>
          </cell>
          <cell r="E1061" t="str">
            <v>M032-0</v>
          </cell>
          <cell r="F1061" t="str">
            <v>Philip Wan</v>
          </cell>
          <cell r="G1061" t="str">
            <v>Emineo Ltd</v>
          </cell>
          <cell r="H1061" t="str">
            <v>Extension of Feeder Table decks (cost to be rocovered from FP Engineering)</v>
          </cell>
          <cell r="I1061" t="str">
            <v>EUR 525</v>
          </cell>
          <cell r="J1061" t="str">
            <v>EUR</v>
          </cell>
          <cell r="K1061">
            <v>525</v>
          </cell>
          <cell r="L1061">
            <v>9.5500000000000007</v>
          </cell>
          <cell r="M1061">
            <v>5013.75</v>
          </cell>
          <cell r="N1061">
            <v>0</v>
          </cell>
          <cell r="O1061">
            <v>525</v>
          </cell>
          <cell r="P1061">
            <v>0</v>
          </cell>
          <cell r="Q1061">
            <v>0</v>
          </cell>
          <cell r="R1061">
            <v>0</v>
          </cell>
          <cell r="U1061">
            <v>39478</v>
          </cell>
        </row>
        <row r="1062">
          <cell r="B1062" t="str">
            <v>599-0618</v>
          </cell>
          <cell r="D1062">
            <v>39499</v>
          </cell>
          <cell r="E1062" t="str">
            <v>M023-3</v>
          </cell>
          <cell r="F1062" t="str">
            <v>Henry</v>
          </cell>
          <cell r="G1062" t="str">
            <v>Steady Hydrualics Limited</v>
          </cell>
          <cell r="H1062" t="str">
            <v>Repair of 2 Brake hoses for 25 ton tadano crane</v>
          </cell>
          <cell r="I1062" t="str">
            <v>ZMK 330,000</v>
          </cell>
          <cell r="J1062" t="str">
            <v>ZMK</v>
          </cell>
          <cell r="K1062">
            <v>330000</v>
          </cell>
          <cell r="L1062">
            <v>1.6750418760469012E-3</v>
          </cell>
          <cell r="M1062">
            <v>552.7638190954774</v>
          </cell>
          <cell r="N1062">
            <v>0</v>
          </cell>
          <cell r="O1062">
            <v>0</v>
          </cell>
          <cell r="P1062">
            <v>0</v>
          </cell>
          <cell r="Q1062">
            <v>0</v>
          </cell>
          <cell r="R1062">
            <v>330000</v>
          </cell>
        </row>
        <row r="1063">
          <cell r="B1063" t="str">
            <v>599-0619</v>
          </cell>
          <cell r="D1063">
            <v>39499</v>
          </cell>
          <cell r="E1063" t="str">
            <v>M032-0</v>
          </cell>
          <cell r="F1063" t="str">
            <v>Philip Wan</v>
          </cell>
          <cell r="G1063" t="str">
            <v>Emineo Ltd</v>
          </cell>
          <cell r="H1063" t="str">
            <v>Removal of 2 transformers from CVP A Area</v>
          </cell>
          <cell r="I1063" t="str">
            <v>EUR 345</v>
          </cell>
          <cell r="J1063" t="str">
            <v>EUR</v>
          </cell>
          <cell r="K1063">
            <v>345</v>
          </cell>
          <cell r="L1063">
            <v>9.5500000000000007</v>
          </cell>
          <cell r="M1063">
            <v>3294.7500000000005</v>
          </cell>
          <cell r="N1063">
            <v>0</v>
          </cell>
          <cell r="O1063">
            <v>345</v>
          </cell>
          <cell r="P1063">
            <v>0</v>
          </cell>
          <cell r="Q1063">
            <v>0</v>
          </cell>
          <cell r="R1063">
            <v>0</v>
          </cell>
          <cell r="U1063">
            <v>39431</v>
          </cell>
        </row>
        <row r="1064">
          <cell r="B1064" t="str">
            <v>599-0620</v>
          </cell>
          <cell r="D1064">
            <v>39499</v>
          </cell>
          <cell r="E1064" t="str">
            <v>M023-3</v>
          </cell>
          <cell r="F1064" t="str">
            <v>Peter Sheward</v>
          </cell>
          <cell r="G1064" t="str">
            <v>Machinery Procurement &amp; Sales</v>
          </cell>
          <cell r="H1064" t="str">
            <v>Transportation costs for crane rope &amp; grease</v>
          </cell>
          <cell r="I1064" t="str">
            <v>ZAR 3,100</v>
          </cell>
          <cell r="J1064" t="str">
            <v>ZAR</v>
          </cell>
          <cell r="K1064">
            <v>3100</v>
          </cell>
          <cell r="L1064">
            <v>1</v>
          </cell>
          <cell r="M1064">
            <v>3100</v>
          </cell>
          <cell r="N1064">
            <v>3100</v>
          </cell>
          <cell r="O1064">
            <v>0</v>
          </cell>
          <cell r="P1064">
            <v>0</v>
          </cell>
          <cell r="Q1064">
            <v>0</v>
          </cell>
          <cell r="R1064">
            <v>0</v>
          </cell>
          <cell r="U1064">
            <v>39480</v>
          </cell>
        </row>
        <row r="1065">
          <cell r="B1065" t="str">
            <v>599-0621</v>
          </cell>
          <cell r="D1065">
            <v>39499</v>
          </cell>
          <cell r="E1065" t="str">
            <v>I001</v>
          </cell>
          <cell r="F1065" t="str">
            <v>Michelle Bruce</v>
          </cell>
          <cell r="G1065" t="str">
            <v>Bytes Systems Intergration Pty Ltd</v>
          </cell>
          <cell r="H1065" t="str">
            <v>Fibre Optic Splicing for factory</v>
          </cell>
          <cell r="I1065" t="str">
            <v>ZAR 58,459</v>
          </cell>
          <cell r="J1065" t="str">
            <v>ZAR</v>
          </cell>
          <cell r="K1065">
            <v>58459</v>
          </cell>
          <cell r="L1065">
            <v>1</v>
          </cell>
          <cell r="M1065">
            <v>58459</v>
          </cell>
          <cell r="N1065">
            <v>58459</v>
          </cell>
          <cell r="O1065">
            <v>0</v>
          </cell>
          <cell r="P1065">
            <v>0</v>
          </cell>
          <cell r="Q1065">
            <v>0</v>
          </cell>
          <cell r="R1065">
            <v>0</v>
          </cell>
          <cell r="U1065">
            <v>39499</v>
          </cell>
          <cell r="V1065">
            <v>39510</v>
          </cell>
        </row>
        <row r="1066">
          <cell r="B1066" t="str">
            <v>599-0622</v>
          </cell>
          <cell r="D1066">
            <v>39501</v>
          </cell>
          <cell r="E1066" t="str">
            <v>M056</v>
          </cell>
          <cell r="F1066" t="str">
            <v>ELSIE DE BEER</v>
          </cell>
          <cell r="G1066" t="str">
            <v>East African Supply</v>
          </cell>
          <cell r="H1066" t="str">
            <v>VARIOUS VALVES FOR FACTORY EXPANSION AS PER BOQ  AND EAS PRO FORMA INV 069506 (computer value is 4,913,137.02 - system calculation fault)</v>
          </cell>
          <cell r="I1066" t="str">
            <v>ZAR 4,816,800.50</v>
          </cell>
          <cell r="J1066" t="str">
            <v>ZAR</v>
          </cell>
          <cell r="K1066">
            <v>4816800.5</v>
          </cell>
          <cell r="L1066">
            <v>1</v>
          </cell>
          <cell r="M1066">
            <v>4816800.5</v>
          </cell>
          <cell r="N1066">
            <v>4816800.5</v>
          </cell>
          <cell r="O1066">
            <v>0</v>
          </cell>
          <cell r="P1066">
            <v>0</v>
          </cell>
          <cell r="Q1066">
            <v>0</v>
          </cell>
          <cell r="R1066">
            <v>0</v>
          </cell>
          <cell r="V1066">
            <v>39527</v>
          </cell>
        </row>
        <row r="1067">
          <cell r="B1067" t="str">
            <v>599-0623</v>
          </cell>
          <cell r="D1067">
            <v>39503</v>
          </cell>
          <cell r="E1067" t="str">
            <v>M031</v>
          </cell>
          <cell r="F1067" t="str">
            <v>Marthie Burger</v>
          </cell>
          <cell r="G1067" t="str">
            <v>East African Supply</v>
          </cell>
          <cell r="H1067" t="str">
            <v>Wika Gauges Gauges, sockets, pigtail siphons, gauge cocks, delivery</v>
          </cell>
          <cell r="I1067" t="str">
            <v>ZAR 62,742.00</v>
          </cell>
          <cell r="J1067" t="str">
            <v>ZAR</v>
          </cell>
          <cell r="K1067">
            <v>62742</v>
          </cell>
          <cell r="L1067">
            <v>1</v>
          </cell>
          <cell r="M1067">
            <v>62742</v>
          </cell>
          <cell r="N1067">
            <v>62742</v>
          </cell>
          <cell r="O1067">
            <v>0</v>
          </cell>
          <cell r="P1067">
            <v>0</v>
          </cell>
          <cell r="Q1067">
            <v>0</v>
          </cell>
          <cell r="R1067">
            <v>0</v>
          </cell>
          <cell r="S1067" t="str">
            <v>Tools Recovery</v>
          </cell>
          <cell r="U1067">
            <v>39527</v>
          </cell>
          <cell r="V1067">
            <v>39535</v>
          </cell>
        </row>
        <row r="1068">
          <cell r="B1068" t="str">
            <v>599-0624</v>
          </cell>
          <cell r="D1068">
            <v>39503</v>
          </cell>
          <cell r="E1068" t="str">
            <v>W106</v>
          </cell>
          <cell r="F1068" t="str">
            <v>Uli Heitz</v>
          </cell>
          <cell r="G1068" t="str">
            <v>Heku Construction Ltd</v>
          </cell>
          <cell r="H1068" t="str">
            <v>Removal of Cantilever canopy and sliding doors in path of tunnel in C shed</v>
          </cell>
          <cell r="I1068" t="str">
            <v>ZMK 4,333,507.7</v>
          </cell>
          <cell r="J1068" t="str">
            <v>ZMK</v>
          </cell>
          <cell r="K1068">
            <v>4333507.7</v>
          </cell>
          <cell r="L1068">
            <v>1.6750418760469012E-3</v>
          </cell>
          <cell r="M1068">
            <v>7258.8068676716921</v>
          </cell>
          <cell r="N1068">
            <v>0</v>
          </cell>
          <cell r="O1068">
            <v>0</v>
          </cell>
          <cell r="P1068">
            <v>0</v>
          </cell>
          <cell r="Q1068">
            <v>0</v>
          </cell>
          <cell r="R1068">
            <v>4333507.7</v>
          </cell>
        </row>
        <row r="1069">
          <cell r="B1069" t="str">
            <v>599-0625</v>
          </cell>
          <cell r="D1069">
            <v>39503</v>
          </cell>
          <cell r="E1069" t="str">
            <v>M032-0</v>
          </cell>
          <cell r="F1069" t="str">
            <v>Philip Wan</v>
          </cell>
          <cell r="G1069" t="str">
            <v>Emineo Ltd</v>
          </cell>
          <cell r="H1069" t="str">
            <v>Crane Driver Services for period November 07 to June 08</v>
          </cell>
          <cell r="I1069" t="str">
            <v>USD 20,000</v>
          </cell>
          <cell r="J1069" t="str">
            <v>USD</v>
          </cell>
          <cell r="K1069">
            <v>20000</v>
          </cell>
          <cell r="L1069">
            <v>7.35</v>
          </cell>
          <cell r="M1069">
            <v>147000</v>
          </cell>
          <cell r="N1069">
            <v>0</v>
          </cell>
          <cell r="O1069">
            <v>0</v>
          </cell>
          <cell r="P1069">
            <v>0</v>
          </cell>
          <cell r="Q1069">
            <v>20000</v>
          </cell>
          <cell r="R1069">
            <v>0</v>
          </cell>
        </row>
        <row r="1070">
          <cell r="B1070" t="str">
            <v>599-0626</v>
          </cell>
          <cell r="D1070">
            <v>39503</v>
          </cell>
          <cell r="E1070" t="str">
            <v>W119</v>
          </cell>
          <cell r="F1070" t="str">
            <v>Dave Keir</v>
          </cell>
          <cell r="G1070" t="str">
            <v>Cube Technologies (Pty) Ltd</v>
          </cell>
          <cell r="H1070" t="str">
            <v>Instrumentation and controls for A and C sheds</v>
          </cell>
          <cell r="I1070" t="str">
            <v>ZAR 1,409,303.08</v>
          </cell>
          <cell r="J1070" t="str">
            <v>ZAR</v>
          </cell>
          <cell r="K1070">
            <v>1409303.08</v>
          </cell>
          <cell r="L1070">
            <v>1</v>
          </cell>
          <cell r="M1070">
            <v>1409303.08</v>
          </cell>
          <cell r="N1070">
            <v>1409303.08</v>
          </cell>
          <cell r="O1070">
            <v>0</v>
          </cell>
          <cell r="P1070">
            <v>0</v>
          </cell>
          <cell r="Q1070">
            <v>0</v>
          </cell>
          <cell r="R1070">
            <v>0</v>
          </cell>
          <cell r="U1070">
            <v>39527</v>
          </cell>
          <cell r="V1070">
            <v>39535</v>
          </cell>
        </row>
        <row r="1071">
          <cell r="B1071" t="str">
            <v>599-0627</v>
          </cell>
          <cell r="D1071">
            <v>39503</v>
          </cell>
          <cell r="E1071" t="str">
            <v>W104</v>
          </cell>
          <cell r="F1071" t="str">
            <v>NICK PETTY</v>
          </cell>
          <cell r="G1071" t="str">
            <v>PD Engineering Services</v>
          </cell>
          <cell r="H1071" t="str">
            <v>Structural Steelwork for bulk infeed conveyors to C shed</v>
          </cell>
          <cell r="I1071" t="str">
            <v>ZAR 1,517,000</v>
          </cell>
          <cell r="J1071" t="str">
            <v>ZAR</v>
          </cell>
          <cell r="K1071">
            <v>1517000</v>
          </cell>
          <cell r="L1071">
            <v>1</v>
          </cell>
          <cell r="M1071">
            <v>1517000</v>
          </cell>
          <cell r="N1071">
            <v>1517000</v>
          </cell>
          <cell r="O1071">
            <v>0</v>
          </cell>
          <cell r="P1071">
            <v>0</v>
          </cell>
          <cell r="Q1071">
            <v>0</v>
          </cell>
          <cell r="R1071">
            <v>0</v>
          </cell>
          <cell r="U1071">
            <v>39511</v>
          </cell>
          <cell r="V1071">
            <v>39519</v>
          </cell>
        </row>
        <row r="1072">
          <cell r="B1072" t="str">
            <v>599-0628</v>
          </cell>
          <cell r="D1072">
            <v>39503</v>
          </cell>
          <cell r="E1072" t="str">
            <v>W113</v>
          </cell>
          <cell r="F1072" t="str">
            <v>Charlie Pelser</v>
          </cell>
          <cell r="G1072" t="str">
            <v>Autotech</v>
          </cell>
          <cell r="H1072" t="str">
            <v>50kg Bagging Machines</v>
          </cell>
          <cell r="I1072" t="str">
            <v>ZAR 609,240</v>
          </cell>
          <cell r="J1072" t="str">
            <v>ZAR</v>
          </cell>
          <cell r="K1072">
            <v>609240</v>
          </cell>
          <cell r="L1072">
            <v>1</v>
          </cell>
          <cell r="M1072">
            <v>609240</v>
          </cell>
          <cell r="N1072">
            <v>609240</v>
          </cell>
          <cell r="O1072">
            <v>0</v>
          </cell>
          <cell r="P1072">
            <v>0</v>
          </cell>
          <cell r="Q1072">
            <v>0</v>
          </cell>
          <cell r="R1072">
            <v>0</v>
          </cell>
        </row>
        <row r="1073">
          <cell r="B1073" t="str">
            <v>599-0629</v>
          </cell>
          <cell r="D1073">
            <v>39503</v>
          </cell>
          <cell r="E1073" t="str">
            <v>C001</v>
          </cell>
          <cell r="F1073" t="str">
            <v>Lakhi</v>
          </cell>
          <cell r="G1073" t="str">
            <v>Laktronics Repairs Ltd</v>
          </cell>
          <cell r="H1073" t="str">
            <v>Truck hire for the period 10 Jan 08 to 4 Feb 08 in Cane yard area</v>
          </cell>
          <cell r="I1073" t="str">
            <v>ZMK 51,200,000</v>
          </cell>
          <cell r="J1073" t="str">
            <v>ZMK</v>
          </cell>
          <cell r="K1073">
            <v>51200000</v>
          </cell>
          <cell r="L1073">
            <v>1.6750418760469012E-3</v>
          </cell>
          <cell r="M1073">
            <v>85762.14405360134</v>
          </cell>
          <cell r="N1073">
            <v>0</v>
          </cell>
          <cell r="O1073">
            <v>0</v>
          </cell>
          <cell r="P1073">
            <v>0</v>
          </cell>
          <cell r="Q1073">
            <v>0</v>
          </cell>
          <cell r="R1073">
            <v>51200000</v>
          </cell>
          <cell r="S1073" t="str">
            <v>Caneyard</v>
          </cell>
          <cell r="U1073">
            <v>39482</v>
          </cell>
          <cell r="V1073">
            <v>39482</v>
          </cell>
        </row>
        <row r="1074">
          <cell r="B1074" t="str">
            <v>599-0630</v>
          </cell>
          <cell r="D1074">
            <v>39503</v>
          </cell>
          <cell r="E1074" t="str">
            <v>C001</v>
          </cell>
          <cell r="F1074" t="str">
            <v>Doug Cantlay</v>
          </cell>
          <cell r="G1074" t="str">
            <v>Kapinga Enterprises</v>
          </cell>
          <cell r="H1074" t="str">
            <v>Truck, Excavator, tractor tipper &amp; Grader hire for Cane yard area</v>
          </cell>
          <cell r="I1074" t="str">
            <v>USD 36,225</v>
          </cell>
          <cell r="J1074" t="str">
            <v>USD</v>
          </cell>
          <cell r="K1074">
            <v>36225</v>
          </cell>
          <cell r="L1074">
            <v>7.35</v>
          </cell>
          <cell r="M1074">
            <v>266253.75</v>
          </cell>
          <cell r="N1074">
            <v>0</v>
          </cell>
          <cell r="O1074">
            <v>0</v>
          </cell>
          <cell r="P1074">
            <v>0</v>
          </cell>
          <cell r="Q1074">
            <v>36225</v>
          </cell>
          <cell r="R1074">
            <v>0</v>
          </cell>
          <cell r="S1074" t="str">
            <v>Caneyard</v>
          </cell>
        </row>
        <row r="1075">
          <cell r="B1075" t="str">
            <v>599-0631</v>
          </cell>
          <cell r="D1075">
            <v>39503</v>
          </cell>
          <cell r="E1075" t="str">
            <v>C001</v>
          </cell>
          <cell r="F1075" t="str">
            <v>Wayne James</v>
          </cell>
          <cell r="G1075" t="str">
            <v>Teichmann Plant Zambia Ltd</v>
          </cell>
          <cell r="H1075" t="str">
            <v>Plant Hire for December and January for Cane Yard Area</v>
          </cell>
          <cell r="I1075" t="str">
            <v>USD 25,317</v>
          </cell>
          <cell r="J1075" t="str">
            <v>USD</v>
          </cell>
          <cell r="K1075">
            <v>25317</v>
          </cell>
          <cell r="L1075">
            <v>7.35</v>
          </cell>
          <cell r="M1075">
            <v>186079.94999999998</v>
          </cell>
          <cell r="N1075">
            <v>0</v>
          </cell>
          <cell r="O1075">
            <v>0</v>
          </cell>
          <cell r="P1075">
            <v>0</v>
          </cell>
          <cell r="Q1075">
            <v>25317</v>
          </cell>
          <cell r="R1075">
            <v>0</v>
          </cell>
          <cell r="S1075" t="str">
            <v>Caneyard</v>
          </cell>
        </row>
        <row r="1076">
          <cell r="B1076" t="str">
            <v>599-0632</v>
          </cell>
          <cell r="D1076">
            <v>39503</v>
          </cell>
          <cell r="E1076" t="str">
            <v>M001-10</v>
          </cell>
          <cell r="F1076" t="str">
            <v>Bennie Kruger</v>
          </cell>
          <cell r="G1076" t="str">
            <v>Sud Chemie</v>
          </cell>
          <cell r="H1076" t="str">
            <v>Complete Softening Plant</v>
          </cell>
          <cell r="I1076" t="str">
            <v>ZAR 358,665</v>
          </cell>
          <cell r="J1076" t="str">
            <v>ZAR</v>
          </cell>
          <cell r="K1076">
            <v>358665</v>
          </cell>
          <cell r="L1076">
            <v>1</v>
          </cell>
          <cell r="M1076">
            <v>358665</v>
          </cell>
          <cell r="N1076">
            <v>358665</v>
          </cell>
          <cell r="O1076">
            <v>0</v>
          </cell>
          <cell r="P1076">
            <v>0</v>
          </cell>
          <cell r="Q1076">
            <v>0</v>
          </cell>
          <cell r="R1076">
            <v>0</v>
          </cell>
          <cell r="U1076">
            <v>39527</v>
          </cell>
          <cell r="V1076">
            <v>39535</v>
          </cell>
        </row>
        <row r="1077">
          <cell r="B1077" t="str">
            <v>599-0633</v>
          </cell>
          <cell r="D1077">
            <v>39503</v>
          </cell>
          <cell r="E1077" t="str">
            <v>M031</v>
          </cell>
          <cell r="F1077" t="str">
            <v>Mohamed</v>
          </cell>
          <cell r="G1077" t="str">
            <v>Makubu Steelworks Ltd</v>
          </cell>
          <cell r="H1077" t="str">
            <v>Cladding supports for clarifier and ICW pipe supports</v>
          </cell>
          <cell r="I1077" t="str">
            <v>ZMK 275,073,600</v>
          </cell>
          <cell r="J1077" t="str">
            <v>ZMK</v>
          </cell>
          <cell r="K1077">
            <v>275073600</v>
          </cell>
          <cell r="L1077">
            <v>1.6750418760469012E-3</v>
          </cell>
          <cell r="M1077">
            <v>460759.79899497487</v>
          </cell>
          <cell r="N1077">
            <v>0</v>
          </cell>
          <cell r="O1077">
            <v>0</v>
          </cell>
          <cell r="P1077">
            <v>0</v>
          </cell>
          <cell r="Q1077">
            <v>0</v>
          </cell>
          <cell r="R1077">
            <v>275073600</v>
          </cell>
          <cell r="U1077">
            <v>39519</v>
          </cell>
          <cell r="V1077">
            <v>39521</v>
          </cell>
        </row>
        <row r="1078">
          <cell r="B1078" t="str">
            <v>599-0634</v>
          </cell>
          <cell r="D1078">
            <v>39503</v>
          </cell>
          <cell r="E1078" t="str">
            <v>M001-08</v>
          </cell>
          <cell r="F1078" t="str">
            <v>Rodney Kok</v>
          </cell>
          <cell r="G1078" t="str">
            <v>Lurod Engineering cc</v>
          </cell>
          <cell r="H1078" t="str">
            <v>Erection of Exhaust Pipe line for T2 shredder steam turbine</v>
          </cell>
          <cell r="I1078" t="str">
            <v>ZAR 3,298,773</v>
          </cell>
          <cell r="J1078" t="str">
            <v>ZAR</v>
          </cell>
          <cell r="K1078">
            <v>3298773</v>
          </cell>
          <cell r="L1078">
            <v>1</v>
          </cell>
          <cell r="M1078">
            <v>3298773</v>
          </cell>
          <cell r="N1078">
            <v>3298773</v>
          </cell>
          <cell r="O1078">
            <v>0</v>
          </cell>
          <cell r="P1078">
            <v>0</v>
          </cell>
          <cell r="Q1078">
            <v>0</v>
          </cell>
          <cell r="R1078">
            <v>0</v>
          </cell>
          <cell r="S1078">
            <v>1</v>
          </cell>
          <cell r="T1078">
            <v>2</v>
          </cell>
          <cell r="U1078">
            <v>39527</v>
          </cell>
          <cell r="V1078">
            <v>39535</v>
          </cell>
        </row>
        <row r="1079">
          <cell r="B1079" t="str">
            <v>599-0635</v>
          </cell>
          <cell r="D1079">
            <v>39503</v>
          </cell>
          <cell r="E1079" t="str">
            <v>M048</v>
          </cell>
          <cell r="F1079" t="str">
            <v>NICK PETTY</v>
          </cell>
          <cell r="G1079" t="str">
            <v>PD Engineering Services</v>
          </cell>
          <cell r="H1079" t="str">
            <v>Steel Trestles for A centrifugal Mingler</v>
          </cell>
          <cell r="I1079" t="str">
            <v>ZAR 27,448</v>
          </cell>
          <cell r="J1079" t="str">
            <v>ZAR</v>
          </cell>
          <cell r="K1079">
            <v>27448</v>
          </cell>
          <cell r="L1079">
            <v>1</v>
          </cell>
          <cell r="M1079">
            <v>27448</v>
          </cell>
          <cell r="N1079">
            <v>27448</v>
          </cell>
          <cell r="O1079">
            <v>0</v>
          </cell>
          <cell r="P1079">
            <v>0</v>
          </cell>
          <cell r="Q1079">
            <v>0</v>
          </cell>
          <cell r="R1079">
            <v>0</v>
          </cell>
          <cell r="U1079">
            <v>39522</v>
          </cell>
          <cell r="V1079">
            <v>39531</v>
          </cell>
        </row>
        <row r="1080">
          <cell r="B1080" t="str">
            <v>599-0636</v>
          </cell>
          <cell r="D1080">
            <v>39503</v>
          </cell>
          <cell r="E1080" t="str">
            <v>M032-1</v>
          </cell>
          <cell r="F1080" t="str">
            <v>PIETER DUYS</v>
          </cell>
          <cell r="G1080" t="str">
            <v>Duys Component Manufacturers (Pty) Ltd</v>
          </cell>
          <cell r="H1080" t="str">
            <v>Final Machining of output shaft for T2 Cane Carrier</v>
          </cell>
          <cell r="I1080" t="str">
            <v>ZAR 78,942</v>
          </cell>
          <cell r="J1080" t="str">
            <v>ZAR</v>
          </cell>
          <cell r="K1080">
            <v>78942</v>
          </cell>
          <cell r="L1080">
            <v>1</v>
          </cell>
          <cell r="M1080">
            <v>78942</v>
          </cell>
          <cell r="N1080">
            <v>78942</v>
          </cell>
          <cell r="O1080">
            <v>0</v>
          </cell>
          <cell r="P1080">
            <v>0</v>
          </cell>
          <cell r="Q1080">
            <v>0</v>
          </cell>
          <cell r="R1080">
            <v>0</v>
          </cell>
          <cell r="U1080">
            <v>39521</v>
          </cell>
          <cell r="V1080">
            <v>39529</v>
          </cell>
        </row>
        <row r="1081">
          <cell r="B1081" t="str">
            <v>599-0637</v>
          </cell>
          <cell r="D1081">
            <v>39503</v>
          </cell>
          <cell r="E1081" t="str">
            <v>M038</v>
          </cell>
          <cell r="F1081" t="str">
            <v>Gilbert Pernet</v>
          </cell>
          <cell r="G1081" t="str">
            <v>Emineo Ltd</v>
          </cell>
          <cell r="H1081" t="str">
            <v>Cane Preparation lines (shredder) variable portion see 599-73</v>
          </cell>
          <cell r="I1081" t="str">
            <v>USD 1,084,952</v>
          </cell>
          <cell r="J1081" t="str">
            <v>USD</v>
          </cell>
          <cell r="K1081">
            <v>1084952</v>
          </cell>
          <cell r="L1081">
            <v>7.35</v>
          </cell>
          <cell r="M1081">
            <v>7974397.1999999993</v>
          </cell>
          <cell r="N1081">
            <v>0</v>
          </cell>
          <cell r="O1081">
            <v>0</v>
          </cell>
          <cell r="P1081">
            <v>0</v>
          </cell>
          <cell r="Q1081">
            <v>1084952</v>
          </cell>
          <cell r="R1081">
            <v>0</v>
          </cell>
        </row>
        <row r="1082">
          <cell r="B1082" t="str">
            <v>599-0638</v>
          </cell>
          <cell r="D1082">
            <v>39503</v>
          </cell>
          <cell r="E1082" t="str">
            <v>M001-03</v>
          </cell>
          <cell r="F1082" t="str">
            <v>Philip Wan</v>
          </cell>
          <cell r="G1082" t="str">
            <v>Emineo Ltd</v>
          </cell>
          <cell r="H1082" t="str">
            <v>Redrilling of holes for the Pre boiler plant</v>
          </cell>
          <cell r="I1082" t="str">
            <v>EUR 92</v>
          </cell>
          <cell r="J1082" t="str">
            <v>EUR</v>
          </cell>
          <cell r="K1082">
            <v>92</v>
          </cell>
          <cell r="L1082">
            <v>9.5500000000000007</v>
          </cell>
          <cell r="M1082">
            <v>878.6</v>
          </cell>
          <cell r="N1082">
            <v>0</v>
          </cell>
          <cell r="O1082">
            <v>92</v>
          </cell>
          <cell r="P1082">
            <v>0</v>
          </cell>
          <cell r="Q1082">
            <v>0</v>
          </cell>
          <cell r="R1082">
            <v>0</v>
          </cell>
        </row>
        <row r="1083">
          <cell r="B1083" t="str">
            <v>599-0639</v>
          </cell>
          <cell r="D1083">
            <v>39503</v>
          </cell>
          <cell r="E1083" t="str">
            <v>M031</v>
          </cell>
          <cell r="F1083" t="str">
            <v>Anthony Hoare</v>
          </cell>
          <cell r="G1083" t="str">
            <v>Discount Steel</v>
          </cell>
          <cell r="H1083" t="str">
            <v>Mild steel plate for the cane carrier sides</v>
          </cell>
          <cell r="I1083" t="str">
            <v>ZAR 489,451.2</v>
          </cell>
          <cell r="J1083" t="str">
            <v>ZAR</v>
          </cell>
          <cell r="K1083">
            <v>489451.2</v>
          </cell>
          <cell r="L1083">
            <v>1</v>
          </cell>
          <cell r="M1083">
            <v>489451.2</v>
          </cell>
          <cell r="N1083">
            <v>489451.2</v>
          </cell>
          <cell r="O1083">
            <v>0</v>
          </cell>
          <cell r="P1083">
            <v>0</v>
          </cell>
          <cell r="Q1083">
            <v>0</v>
          </cell>
          <cell r="R1083">
            <v>0</v>
          </cell>
          <cell r="U1083">
            <v>39503</v>
          </cell>
          <cell r="V1083">
            <v>39509</v>
          </cell>
        </row>
        <row r="1084">
          <cell r="B1084" t="str">
            <v>599-0640</v>
          </cell>
          <cell r="D1084">
            <v>39503</v>
          </cell>
          <cell r="E1084" t="str">
            <v>P005</v>
          </cell>
          <cell r="F1084" t="str">
            <v>John Ferreira</v>
          </cell>
          <cell r="G1084" t="str">
            <v>Zambian Irritech Limited</v>
          </cell>
          <cell r="H1084" t="str">
            <v>2 x 6M containers for Agriculture</v>
          </cell>
          <cell r="I1084" t="str">
            <v>ZMK 16,340,000</v>
          </cell>
          <cell r="J1084" t="str">
            <v>ZMK</v>
          </cell>
          <cell r="K1084">
            <v>16340000</v>
          </cell>
          <cell r="L1084">
            <v>1.6750418760469012E-3</v>
          </cell>
          <cell r="M1084">
            <v>27370.184254606367</v>
          </cell>
          <cell r="N1084">
            <v>0</v>
          </cell>
          <cell r="O1084">
            <v>0</v>
          </cell>
          <cell r="P1084">
            <v>0</v>
          </cell>
          <cell r="Q1084">
            <v>0</v>
          </cell>
          <cell r="R1084">
            <v>16340000</v>
          </cell>
          <cell r="U1084">
            <v>39506</v>
          </cell>
          <cell r="V1084">
            <v>39507</v>
          </cell>
        </row>
        <row r="1085">
          <cell r="B1085" t="str">
            <v>599-0641</v>
          </cell>
          <cell r="D1085">
            <v>39503</v>
          </cell>
          <cell r="E1085" t="str">
            <v>M056</v>
          </cell>
          <cell r="F1085" t="str">
            <v>MARK CALVERT</v>
          </cell>
          <cell r="G1085" t="str">
            <v>East African Supply</v>
          </cell>
          <cell r="H1085" t="str">
            <v>Remote Type Magnetic Flow Converter Model SE14-EEH2-A24</v>
          </cell>
          <cell r="I1085" t="str">
            <v>ZAR 60,650.10</v>
          </cell>
          <cell r="J1085" t="str">
            <v>ZAR</v>
          </cell>
          <cell r="K1085">
            <v>60650.1</v>
          </cell>
          <cell r="L1085">
            <v>1</v>
          </cell>
          <cell r="M1085">
            <v>60650.1</v>
          </cell>
          <cell r="N1085">
            <v>60650.1</v>
          </cell>
          <cell r="O1085">
            <v>0</v>
          </cell>
          <cell r="P1085">
            <v>0</v>
          </cell>
          <cell r="Q1085">
            <v>0</v>
          </cell>
          <cell r="R1085">
            <v>0</v>
          </cell>
        </row>
        <row r="1086">
          <cell r="B1086" t="str">
            <v>599-0641</v>
          </cell>
          <cell r="D1086">
            <v>39503</v>
          </cell>
          <cell r="E1086" t="str">
            <v>M056</v>
          </cell>
          <cell r="F1086" t="str">
            <v>MARK CALVERT</v>
          </cell>
          <cell r="G1086" t="str">
            <v>East African Supply</v>
          </cell>
          <cell r="H1086" t="str">
            <v>CABLE FOR REMOTE MAGNETIC FLOWMETER. MODEL AM011E-4-L005*A</v>
          </cell>
          <cell r="I1086" t="str">
            <v>ZAR 0</v>
          </cell>
          <cell r="J1086" t="str">
            <v>ZAR</v>
          </cell>
          <cell r="K1086">
            <v>0</v>
          </cell>
          <cell r="L1086">
            <v>1</v>
          </cell>
          <cell r="M1086">
            <v>0</v>
          </cell>
          <cell r="N1086">
            <v>0</v>
          </cell>
          <cell r="O1086">
            <v>0</v>
          </cell>
          <cell r="P1086">
            <v>0</v>
          </cell>
          <cell r="Q1086">
            <v>0</v>
          </cell>
          <cell r="R1086">
            <v>0</v>
          </cell>
          <cell r="V1086">
            <v>39527</v>
          </cell>
        </row>
        <row r="1087">
          <cell r="B1087" t="str">
            <v>599-0641</v>
          </cell>
          <cell r="D1087">
            <v>39503</v>
          </cell>
          <cell r="E1087" t="str">
            <v>M056</v>
          </cell>
          <cell r="F1087" t="str">
            <v>MARK CALVERT</v>
          </cell>
          <cell r="G1087" t="str">
            <v>East African Supply</v>
          </cell>
          <cell r="H1087" t="str">
            <v>REMOTE MAGNETIC FLOW TUBE 100MM. MODEL SE210DE-AD2C-LS4</v>
          </cell>
          <cell r="I1087" t="str">
            <v>ZAR 0</v>
          </cell>
          <cell r="J1087" t="str">
            <v>ZAR</v>
          </cell>
          <cell r="K1087">
            <v>0</v>
          </cell>
          <cell r="L1087">
            <v>1</v>
          </cell>
          <cell r="M1087">
            <v>0</v>
          </cell>
          <cell r="N1087">
            <v>0</v>
          </cell>
          <cell r="O1087">
            <v>0</v>
          </cell>
          <cell r="P1087">
            <v>0</v>
          </cell>
          <cell r="Q1087">
            <v>0</v>
          </cell>
          <cell r="R1087">
            <v>0</v>
          </cell>
          <cell r="V1087">
            <v>39527</v>
          </cell>
        </row>
        <row r="1088">
          <cell r="B1088" t="str">
            <v>599-0641</v>
          </cell>
          <cell r="D1088">
            <v>39503</v>
          </cell>
          <cell r="E1088" t="str">
            <v>M056</v>
          </cell>
          <cell r="F1088" t="str">
            <v>MARK CALVERT</v>
          </cell>
          <cell r="G1088" t="str">
            <v>East African Supply</v>
          </cell>
          <cell r="H1088" t="str">
            <v>REMOTE MAGNETIC FLOW TUBE 80MM. MODEL SE208DE-AD2C-LS4</v>
          </cell>
          <cell r="I1088" t="str">
            <v>ZAR 0</v>
          </cell>
          <cell r="J1088" t="str">
            <v>ZAR</v>
          </cell>
          <cell r="K1088">
            <v>0</v>
          </cell>
          <cell r="L1088">
            <v>1</v>
          </cell>
          <cell r="M1088">
            <v>0</v>
          </cell>
          <cell r="N1088">
            <v>0</v>
          </cell>
          <cell r="O1088">
            <v>0</v>
          </cell>
          <cell r="P1088">
            <v>0</v>
          </cell>
          <cell r="Q1088">
            <v>0</v>
          </cell>
          <cell r="R1088">
            <v>0</v>
          </cell>
          <cell r="V1088">
            <v>39527</v>
          </cell>
        </row>
        <row r="1089">
          <cell r="B1089" t="str">
            <v>599-0641</v>
          </cell>
          <cell r="D1089">
            <v>39503</v>
          </cell>
          <cell r="E1089" t="str">
            <v>M056</v>
          </cell>
          <cell r="F1089" t="str">
            <v>MARK CALVERT</v>
          </cell>
          <cell r="G1089" t="str">
            <v>East African Supply</v>
          </cell>
          <cell r="H1089" t="str">
            <v>REMOTE MAGNETIC FLOWTUBE 150MM. MODEL SE215DE-AD2C-LS4</v>
          </cell>
          <cell r="I1089" t="str">
            <v>ZAR 0</v>
          </cell>
          <cell r="J1089" t="str">
            <v>ZAR</v>
          </cell>
          <cell r="K1089">
            <v>0</v>
          </cell>
          <cell r="L1089">
            <v>1</v>
          </cell>
          <cell r="M1089">
            <v>0</v>
          </cell>
          <cell r="N1089">
            <v>0</v>
          </cell>
          <cell r="O1089">
            <v>0</v>
          </cell>
          <cell r="P1089">
            <v>0</v>
          </cell>
          <cell r="Q1089">
            <v>0</v>
          </cell>
          <cell r="R1089">
            <v>0</v>
          </cell>
          <cell r="V1089">
            <v>39534</v>
          </cell>
        </row>
        <row r="1090">
          <cell r="B1090" t="str">
            <v>599-0641</v>
          </cell>
          <cell r="D1090">
            <v>39503</v>
          </cell>
          <cell r="E1090" t="str">
            <v>M056</v>
          </cell>
          <cell r="F1090" t="str">
            <v>MARK CALVERT</v>
          </cell>
          <cell r="G1090" t="str">
            <v>East African Supply</v>
          </cell>
          <cell r="H1090" t="str">
            <v>Freight for Remote Magnetic Flow meter stuff above</v>
          </cell>
          <cell r="I1090" t="str">
            <v>ZAR 0</v>
          </cell>
          <cell r="J1090" t="str">
            <v>ZAR</v>
          </cell>
          <cell r="K1090">
            <v>0</v>
          </cell>
          <cell r="L1090">
            <v>1</v>
          </cell>
          <cell r="M1090">
            <v>0</v>
          </cell>
          <cell r="N1090">
            <v>0</v>
          </cell>
          <cell r="O1090">
            <v>0</v>
          </cell>
          <cell r="P1090">
            <v>0</v>
          </cell>
          <cell r="Q1090">
            <v>0</v>
          </cell>
          <cell r="R1090">
            <v>0</v>
          </cell>
        </row>
        <row r="1091">
          <cell r="B1091" t="str">
            <v>599-0642</v>
          </cell>
          <cell r="D1091">
            <v>39503</v>
          </cell>
          <cell r="E1091" t="str">
            <v>P005</v>
          </cell>
          <cell r="G1091" t="str">
            <v>KadiGrafix Enterprise</v>
          </cell>
          <cell r="H1091" t="str">
            <v>Billboard Stand</v>
          </cell>
          <cell r="I1091" t="str">
            <v>ZMK 4,360,500</v>
          </cell>
          <cell r="J1091" t="str">
            <v>ZMK</v>
          </cell>
          <cell r="K1091">
            <v>4360500</v>
          </cell>
          <cell r="L1091">
            <v>1.6750418760469012E-3</v>
          </cell>
          <cell r="M1091">
            <v>7304.0201005025128</v>
          </cell>
          <cell r="N1091">
            <v>0</v>
          </cell>
          <cell r="O1091">
            <v>0</v>
          </cell>
          <cell r="P1091">
            <v>0</v>
          </cell>
          <cell r="Q1091">
            <v>0</v>
          </cell>
          <cell r="R1091">
            <v>4360500</v>
          </cell>
        </row>
        <row r="1092">
          <cell r="B1092" t="str">
            <v>599-0643</v>
          </cell>
          <cell r="D1092">
            <v>39503</v>
          </cell>
          <cell r="E1092" t="str">
            <v>P005</v>
          </cell>
          <cell r="F1092" t="str">
            <v>Doug Cantlay</v>
          </cell>
          <cell r="G1092" t="str">
            <v>Kapinga Enterprises</v>
          </cell>
          <cell r="H1092" t="str">
            <v>Rentals for houses and log cabins on Tanderra ridge</v>
          </cell>
          <cell r="I1092" t="str">
            <v>ZMK 453,096,000</v>
          </cell>
          <cell r="J1092" t="str">
            <v>ZMK</v>
          </cell>
          <cell r="K1092">
            <v>453096000</v>
          </cell>
          <cell r="L1092">
            <v>1.6750418760469012E-3</v>
          </cell>
          <cell r="M1092">
            <v>758954.77386934671</v>
          </cell>
          <cell r="N1092">
            <v>0</v>
          </cell>
          <cell r="O1092">
            <v>0</v>
          </cell>
          <cell r="P1092">
            <v>0</v>
          </cell>
          <cell r="Q1092">
            <v>0</v>
          </cell>
          <cell r="R1092">
            <v>453096000</v>
          </cell>
        </row>
        <row r="1093">
          <cell r="B1093" t="str">
            <v>599-0644</v>
          </cell>
          <cell r="D1093">
            <v>39503</v>
          </cell>
          <cell r="E1093" t="str">
            <v>P005</v>
          </cell>
          <cell r="F1093" t="str">
            <v>Mohamed</v>
          </cell>
          <cell r="G1093" t="str">
            <v>BHAGOOS SUPERMARKET</v>
          </cell>
          <cell r="H1093" t="str">
            <v>PPE for cement workers and Spray paing for receiving clerks</v>
          </cell>
          <cell r="I1093" t="str">
            <v>ZMK 526,000</v>
          </cell>
          <cell r="J1093" t="str">
            <v>ZMK</v>
          </cell>
          <cell r="K1093">
            <v>526000</v>
          </cell>
          <cell r="L1093">
            <v>1.6750418760469012E-3</v>
          </cell>
          <cell r="M1093">
            <v>881.07202680067007</v>
          </cell>
          <cell r="N1093">
            <v>0</v>
          </cell>
          <cell r="O1093">
            <v>0</v>
          </cell>
          <cell r="P1093">
            <v>0</v>
          </cell>
          <cell r="Q1093">
            <v>0</v>
          </cell>
          <cell r="R1093">
            <v>526000</v>
          </cell>
          <cell r="S1093" t="str">
            <v>PPE</v>
          </cell>
        </row>
        <row r="1094">
          <cell r="B1094" t="str">
            <v>599-0645</v>
          </cell>
          <cell r="D1094">
            <v>39503</v>
          </cell>
          <cell r="E1094" t="str">
            <v>P005</v>
          </cell>
          <cell r="F1094" t="str">
            <v>John Ferreira</v>
          </cell>
          <cell r="G1094" t="str">
            <v>Zambian Irritech Limited</v>
          </cell>
          <cell r="H1094" t="str">
            <v>5 x Containers for Cane Yard and Emineo receiving area</v>
          </cell>
          <cell r="I1094" t="str">
            <v>ZMK 39,491,550</v>
          </cell>
          <cell r="J1094" t="str">
            <v>ZMK</v>
          </cell>
          <cell r="K1094">
            <v>39491550</v>
          </cell>
          <cell r="L1094">
            <v>1.6750418760469012E-3</v>
          </cell>
          <cell r="M1094">
            <v>66150</v>
          </cell>
          <cell r="N1094">
            <v>0</v>
          </cell>
          <cell r="O1094">
            <v>0</v>
          </cell>
          <cell r="P1094">
            <v>0</v>
          </cell>
          <cell r="Q1094">
            <v>0</v>
          </cell>
          <cell r="R1094">
            <v>39491550</v>
          </cell>
        </row>
        <row r="1095">
          <cell r="B1095" t="str">
            <v>599-0646</v>
          </cell>
          <cell r="D1095">
            <v>39503</v>
          </cell>
          <cell r="E1095" t="str">
            <v>P005</v>
          </cell>
          <cell r="F1095" t="str">
            <v>Richard Tiddy</v>
          </cell>
          <cell r="G1095" t="str">
            <v>Interorg Ltd</v>
          </cell>
          <cell r="H1095" t="str">
            <v xml:space="preserve">Transport of M projects containers </v>
          </cell>
          <cell r="I1095" t="str">
            <v>USD 5,600</v>
          </cell>
          <cell r="J1095" t="str">
            <v>USD</v>
          </cell>
          <cell r="K1095">
            <v>5600</v>
          </cell>
          <cell r="L1095">
            <v>7.35</v>
          </cell>
          <cell r="M1095">
            <v>41160</v>
          </cell>
          <cell r="N1095">
            <v>0</v>
          </cell>
          <cell r="O1095">
            <v>0</v>
          </cell>
          <cell r="P1095">
            <v>0</v>
          </cell>
          <cell r="Q1095">
            <v>5600</v>
          </cell>
          <cell r="R1095">
            <v>0</v>
          </cell>
        </row>
        <row r="1096">
          <cell r="B1096" t="str">
            <v>599-0647</v>
          </cell>
          <cell r="D1096">
            <v>39503</v>
          </cell>
          <cell r="E1096" t="str">
            <v>P005</v>
          </cell>
          <cell r="F1096" t="str">
            <v>Richard Tiddy</v>
          </cell>
          <cell r="G1096" t="str">
            <v>Celtic Freight</v>
          </cell>
          <cell r="H1096" t="str">
            <v xml:space="preserve">Transport of M projects containers </v>
          </cell>
          <cell r="I1096" t="str">
            <v>USD 22,400</v>
          </cell>
          <cell r="J1096" t="str">
            <v>USD</v>
          </cell>
          <cell r="K1096">
            <v>22400</v>
          </cell>
          <cell r="L1096">
            <v>7.35</v>
          </cell>
          <cell r="M1096">
            <v>164640</v>
          </cell>
          <cell r="N1096">
            <v>0</v>
          </cell>
          <cell r="O1096">
            <v>0</v>
          </cell>
          <cell r="P1096">
            <v>0</v>
          </cell>
          <cell r="Q1096">
            <v>22400</v>
          </cell>
          <cell r="R1096">
            <v>0</v>
          </cell>
        </row>
        <row r="1097">
          <cell r="B1097" t="str">
            <v>599-0648</v>
          </cell>
          <cell r="D1097">
            <v>39505</v>
          </cell>
          <cell r="E1097" t="str">
            <v>P005</v>
          </cell>
          <cell r="G1097" t="str">
            <v>Rockshield Internation - Lusaka</v>
          </cell>
          <cell r="H1097" t="str">
            <v>Icon Sachets, 5 L reskol (Neopythrim), Motorised sprayer</v>
          </cell>
          <cell r="I1097" t="str">
            <v>ZMK 26,380,000</v>
          </cell>
          <cell r="J1097" t="str">
            <v>ZMK</v>
          </cell>
          <cell r="K1097">
            <v>26380000</v>
          </cell>
          <cell r="L1097">
            <v>1.6750418760469012E-3</v>
          </cell>
          <cell r="M1097">
            <v>44187.604690117252</v>
          </cell>
          <cell r="N1097">
            <v>0</v>
          </cell>
          <cell r="O1097">
            <v>0</v>
          </cell>
          <cell r="P1097">
            <v>0</v>
          </cell>
          <cell r="Q1097">
            <v>0</v>
          </cell>
          <cell r="R1097">
            <v>26380000</v>
          </cell>
        </row>
        <row r="1098">
          <cell r="B1098" t="str">
            <v>599-0649</v>
          </cell>
          <cell r="D1098">
            <v>39505</v>
          </cell>
          <cell r="E1098" t="str">
            <v>P005</v>
          </cell>
          <cell r="G1098" t="str">
            <v>GEMISTAR TRAVEL &amp; TOURS</v>
          </cell>
          <cell r="H1098" t="str">
            <v>Airtickets for Tony Currie</v>
          </cell>
          <cell r="I1098" t="str">
            <v>ZMK 4,845,775</v>
          </cell>
          <cell r="J1098" t="str">
            <v>ZMK</v>
          </cell>
          <cell r="K1098">
            <v>4845775</v>
          </cell>
          <cell r="L1098">
            <v>1.6750418760469012E-3</v>
          </cell>
          <cell r="M1098">
            <v>8116.8760469011722</v>
          </cell>
          <cell r="N1098">
            <v>0</v>
          </cell>
          <cell r="O1098">
            <v>0</v>
          </cell>
          <cell r="P1098">
            <v>0</v>
          </cell>
          <cell r="Q1098">
            <v>0</v>
          </cell>
          <cell r="R1098">
            <v>4845775</v>
          </cell>
        </row>
        <row r="1099">
          <cell r="B1099" t="str">
            <v>599-0650</v>
          </cell>
          <cell r="D1099">
            <v>39505</v>
          </cell>
          <cell r="E1099" t="str">
            <v>P005</v>
          </cell>
          <cell r="G1099" t="str">
            <v>Toyota Zambia Ltd</v>
          </cell>
          <cell r="H1099" t="str">
            <v>Full Service for Toyota Hi Ace ABK 2756 (PV 15)</v>
          </cell>
          <cell r="I1099" t="str">
            <v>ZMK 2,600,000</v>
          </cell>
          <cell r="J1099" t="str">
            <v>ZMK</v>
          </cell>
          <cell r="K1099">
            <v>2600000</v>
          </cell>
          <cell r="L1099">
            <v>1.6750418760469012E-3</v>
          </cell>
          <cell r="M1099">
            <v>4355.1088777219429</v>
          </cell>
          <cell r="N1099">
            <v>0</v>
          </cell>
          <cell r="O1099">
            <v>0</v>
          </cell>
          <cell r="P1099">
            <v>0</v>
          </cell>
          <cell r="Q1099">
            <v>0</v>
          </cell>
          <cell r="R1099">
            <v>2600000</v>
          </cell>
        </row>
        <row r="1100">
          <cell r="B1100" t="str">
            <v>599-0651</v>
          </cell>
          <cell r="D1100">
            <v>39505</v>
          </cell>
          <cell r="E1100" t="str">
            <v>P005</v>
          </cell>
          <cell r="G1100" t="str">
            <v>Toyota Zambia Ltd</v>
          </cell>
          <cell r="H1100" t="str">
            <v>Full Service for Toyota Hi Ace ABL 2292 (PV 25)</v>
          </cell>
          <cell r="I1100" t="str">
            <v>ZMK 600,000</v>
          </cell>
          <cell r="J1100" t="str">
            <v>ZMK</v>
          </cell>
          <cell r="K1100">
            <v>600000</v>
          </cell>
          <cell r="L1100">
            <v>1.6750418760469012E-3</v>
          </cell>
          <cell r="M1100">
            <v>1005.0251256281407</v>
          </cell>
          <cell r="N1100">
            <v>0</v>
          </cell>
          <cell r="O1100">
            <v>0</v>
          </cell>
          <cell r="P1100">
            <v>0</v>
          </cell>
          <cell r="Q1100">
            <v>0</v>
          </cell>
          <cell r="R1100">
            <v>600000</v>
          </cell>
        </row>
        <row r="1101">
          <cell r="B1101" t="str">
            <v>599-0652</v>
          </cell>
          <cell r="D1101">
            <v>39505</v>
          </cell>
          <cell r="E1101" t="str">
            <v>M031</v>
          </cell>
          <cell r="F1101" t="str">
            <v>Mohamed</v>
          </cell>
          <cell r="G1101" t="str">
            <v>Makubu Steelworks Ltd</v>
          </cell>
          <cell r="H1101" t="str">
            <v>Materials for refurbishment of B seed receiver</v>
          </cell>
          <cell r="I1101" t="str">
            <v>ZMK 7,105,000</v>
          </cell>
          <cell r="J1101" t="str">
            <v>ZMK</v>
          </cell>
          <cell r="K1101">
            <v>7105000</v>
          </cell>
          <cell r="L1101">
            <v>1.6750418760469012E-3</v>
          </cell>
          <cell r="M1101">
            <v>11901.172529313233</v>
          </cell>
          <cell r="N1101">
            <v>0</v>
          </cell>
          <cell r="O1101">
            <v>0</v>
          </cell>
          <cell r="P1101">
            <v>0</v>
          </cell>
          <cell r="Q1101">
            <v>0</v>
          </cell>
          <cell r="R1101">
            <v>7105000</v>
          </cell>
          <cell r="U1101">
            <v>39513</v>
          </cell>
          <cell r="V1101">
            <v>39515</v>
          </cell>
        </row>
        <row r="1102">
          <cell r="B1102" t="str">
            <v>599-0653</v>
          </cell>
          <cell r="C1102" t="str">
            <v>Amended value</v>
          </cell>
          <cell r="D1102">
            <v>39505</v>
          </cell>
          <cell r="E1102" t="str">
            <v>M001-03</v>
          </cell>
          <cell r="F1102" t="str">
            <v>Philip Wan</v>
          </cell>
          <cell r="G1102" t="str">
            <v>Emineo Ltd</v>
          </cell>
          <cell r="H1102" t="str">
            <v>Erection of Hotwell tank, Supporting structure, pipe line &amp; auxilaries for pre boiler plant</v>
          </cell>
          <cell r="I1102" t="str">
            <v>EUR 123,000</v>
          </cell>
          <cell r="J1102" t="str">
            <v>EUR</v>
          </cell>
          <cell r="K1102">
            <v>123000</v>
          </cell>
          <cell r="L1102">
            <v>9.5500000000000007</v>
          </cell>
          <cell r="M1102">
            <v>1174650</v>
          </cell>
          <cell r="N1102">
            <v>0</v>
          </cell>
          <cell r="O1102">
            <v>123000</v>
          </cell>
          <cell r="P1102">
            <v>0</v>
          </cell>
          <cell r="Q1102">
            <v>0</v>
          </cell>
          <cell r="R1102">
            <v>0</v>
          </cell>
        </row>
        <row r="1103">
          <cell r="B1103" t="str">
            <v>599-0654</v>
          </cell>
          <cell r="D1103">
            <v>39505</v>
          </cell>
          <cell r="E1103" t="str">
            <v>C005</v>
          </cell>
          <cell r="F1103" t="str">
            <v>Levi</v>
          </cell>
          <cell r="G1103" t="str">
            <v>Lafarge Cement</v>
          </cell>
          <cell r="H1103" t="str">
            <v xml:space="preserve">Cement supply </v>
          </cell>
          <cell r="I1103" t="str">
            <v>ZMK 796,301,200</v>
          </cell>
          <cell r="J1103" t="str">
            <v>ZMK</v>
          </cell>
          <cell r="K1103">
            <v>796301200</v>
          </cell>
          <cell r="L1103">
            <v>1.6750418760469012E-3</v>
          </cell>
          <cell r="M1103">
            <v>1333837.8559463986</v>
          </cell>
          <cell r="N1103">
            <v>0</v>
          </cell>
          <cell r="O1103">
            <v>0</v>
          </cell>
          <cell r="P1103">
            <v>0</v>
          </cell>
          <cell r="Q1103">
            <v>0</v>
          </cell>
          <cell r="R1103">
            <v>796301200</v>
          </cell>
        </row>
        <row r="1104">
          <cell r="B1104" t="str">
            <v>599-0655</v>
          </cell>
          <cell r="D1104">
            <v>39505</v>
          </cell>
          <cell r="E1104" t="str">
            <v>C005</v>
          </cell>
          <cell r="F1104" t="str">
            <v>Jean-luc</v>
          </cell>
          <cell r="G1104" t="str">
            <v>Stefanutti &amp; Bressan Pinetown</v>
          </cell>
          <cell r="H1104" t="str">
            <v xml:space="preserve">Cement supply </v>
          </cell>
          <cell r="I1104" t="str">
            <v>ZAR 3,156,000</v>
          </cell>
          <cell r="J1104" t="str">
            <v>ZAR</v>
          </cell>
          <cell r="K1104">
            <v>3156000</v>
          </cell>
          <cell r="L1104">
            <v>1</v>
          </cell>
          <cell r="M1104">
            <v>3156000</v>
          </cell>
          <cell r="N1104">
            <v>3156000</v>
          </cell>
          <cell r="O1104">
            <v>0</v>
          </cell>
          <cell r="P1104">
            <v>0</v>
          </cell>
          <cell r="Q1104">
            <v>0</v>
          </cell>
          <cell r="R1104">
            <v>0</v>
          </cell>
          <cell r="U1104">
            <v>39506</v>
          </cell>
          <cell r="V1104">
            <v>39513</v>
          </cell>
        </row>
        <row r="1105">
          <cell r="B1105" t="str">
            <v>599-0656</v>
          </cell>
          <cell r="C1105">
            <v>2</v>
          </cell>
          <cell r="D1105">
            <v>39505</v>
          </cell>
          <cell r="E1105" t="str">
            <v>M001-08</v>
          </cell>
          <cell r="F1105" t="str">
            <v>Paul  Haitas</v>
          </cell>
          <cell r="G1105" t="str">
            <v>Iron Fireman SA (Pty) Ltd</v>
          </cell>
          <cell r="H1105" t="str">
            <v>TWIP column assembly for Kelburn separator - Cancelled (R84,012)</v>
          </cell>
          <cell r="I1105" t="str">
            <v>ZAR 0</v>
          </cell>
          <cell r="J1105" t="str">
            <v>ZAR</v>
          </cell>
          <cell r="K1105">
            <v>0</v>
          </cell>
          <cell r="L1105">
            <v>1</v>
          </cell>
          <cell r="M1105">
            <v>0</v>
          </cell>
          <cell r="N1105">
            <v>0</v>
          </cell>
          <cell r="O1105">
            <v>0</v>
          </cell>
          <cell r="P1105">
            <v>0</v>
          </cell>
          <cell r="Q1105">
            <v>0</v>
          </cell>
          <cell r="R1105">
            <v>0</v>
          </cell>
          <cell r="U1105">
            <v>39583</v>
          </cell>
          <cell r="V1105">
            <v>39594</v>
          </cell>
        </row>
        <row r="1106">
          <cell r="B1106" t="str">
            <v>599-0657</v>
          </cell>
          <cell r="D1106">
            <v>39505</v>
          </cell>
          <cell r="E1106" t="str">
            <v>M001-08</v>
          </cell>
          <cell r="F1106" t="str">
            <v>Jonas Mtolo</v>
          </cell>
          <cell r="G1106" t="str">
            <v>Spirax Sarco Africa (Pty) Ltd</v>
          </cell>
          <cell r="H1106" t="str">
            <v>Control blowdown valve for Kelburn seperator T2 shredder steam pipe work</v>
          </cell>
          <cell r="I1106" t="str">
            <v>ZAR 27,696</v>
          </cell>
          <cell r="J1106" t="str">
            <v>ZAR</v>
          </cell>
          <cell r="K1106">
            <v>27696</v>
          </cell>
          <cell r="L1106">
            <v>1</v>
          </cell>
          <cell r="M1106">
            <v>27696</v>
          </cell>
          <cell r="N1106">
            <v>27696</v>
          </cell>
          <cell r="O1106">
            <v>0</v>
          </cell>
          <cell r="P1106">
            <v>0</v>
          </cell>
          <cell r="Q1106">
            <v>0</v>
          </cell>
          <cell r="R1106">
            <v>0</v>
          </cell>
          <cell r="S1106">
            <v>1</v>
          </cell>
          <cell r="T1106">
            <v>2</v>
          </cell>
          <cell r="U1106">
            <v>39562</v>
          </cell>
          <cell r="V1106">
            <v>39571</v>
          </cell>
        </row>
        <row r="1107">
          <cell r="B1107" t="str">
            <v>599-0658</v>
          </cell>
          <cell r="D1107">
            <v>39505</v>
          </cell>
          <cell r="E1107" t="str">
            <v>M001-08</v>
          </cell>
          <cell r="F1107" t="str">
            <v>Rodney Kok</v>
          </cell>
          <cell r="G1107" t="str">
            <v>Lurod Engineering cc</v>
          </cell>
          <cell r="H1107" t="str">
            <v>Supply of fittings for T2 shredder steam pipe work</v>
          </cell>
          <cell r="I1107" t="str">
            <v>ZAR 527,822.21</v>
          </cell>
          <cell r="J1107" t="str">
            <v>ZAR</v>
          </cell>
          <cell r="K1107">
            <v>527822.21</v>
          </cell>
          <cell r="L1107">
            <v>1</v>
          </cell>
          <cell r="M1107">
            <v>527822.21</v>
          </cell>
          <cell r="N1107">
            <v>527822.21</v>
          </cell>
          <cell r="O1107">
            <v>0</v>
          </cell>
          <cell r="P1107">
            <v>0</v>
          </cell>
          <cell r="Q1107">
            <v>0</v>
          </cell>
          <cell r="R1107">
            <v>0</v>
          </cell>
          <cell r="S1107">
            <v>1</v>
          </cell>
          <cell r="T1107">
            <v>2</v>
          </cell>
          <cell r="U1107">
            <v>39537</v>
          </cell>
          <cell r="V1107">
            <v>39544</v>
          </cell>
        </row>
        <row r="1108">
          <cell r="B1108" t="str">
            <v>599-0659</v>
          </cell>
          <cell r="D1108">
            <v>39505</v>
          </cell>
          <cell r="E1108" t="str">
            <v>E012</v>
          </cell>
          <cell r="F1108" t="str">
            <v>Ansy Paroni</v>
          </cell>
          <cell r="G1108" t="str">
            <v>M Projects</v>
          </cell>
          <cell r="H1108" t="str">
            <v>Prefabricated unit for T2 VFD Station</v>
          </cell>
          <cell r="I1108" t="str">
            <v>ZAR 119,676</v>
          </cell>
          <cell r="J1108" t="str">
            <v>ZAR</v>
          </cell>
          <cell r="K1108">
            <v>119676</v>
          </cell>
          <cell r="L1108">
            <v>1</v>
          </cell>
          <cell r="M1108">
            <v>119676</v>
          </cell>
          <cell r="N1108">
            <v>119676</v>
          </cell>
          <cell r="O1108">
            <v>0</v>
          </cell>
          <cell r="P1108">
            <v>0</v>
          </cell>
          <cell r="Q1108">
            <v>0</v>
          </cell>
          <cell r="R1108">
            <v>0</v>
          </cell>
          <cell r="U1108">
            <v>39512</v>
          </cell>
          <cell r="V1108">
            <v>39519</v>
          </cell>
        </row>
        <row r="1109">
          <cell r="B1109" t="str">
            <v>599-0660</v>
          </cell>
          <cell r="D1109">
            <v>39505</v>
          </cell>
          <cell r="E1109" t="str">
            <v>I004</v>
          </cell>
          <cell r="F1109" t="str">
            <v>Peter de Vries</v>
          </cell>
          <cell r="G1109" t="str">
            <v>Bentley Nevada</v>
          </cell>
          <cell r="H1109" t="str">
            <v>Specialist services on site to cmomissioin vibration equipment for T2 Mill 1 motor &amp; T2 shredder turbine</v>
          </cell>
          <cell r="I1109" t="str">
            <v>ZAR 35,350</v>
          </cell>
          <cell r="J1109" t="str">
            <v>ZAR</v>
          </cell>
          <cell r="K1109">
            <v>35350</v>
          </cell>
          <cell r="L1109">
            <v>1</v>
          </cell>
          <cell r="M1109">
            <v>35350</v>
          </cell>
          <cell r="N1109">
            <v>35350</v>
          </cell>
          <cell r="O1109">
            <v>0</v>
          </cell>
          <cell r="P1109">
            <v>0</v>
          </cell>
          <cell r="Q1109">
            <v>0</v>
          </cell>
          <cell r="R1109">
            <v>0</v>
          </cell>
        </row>
        <row r="1110">
          <cell r="B1110" t="str">
            <v>599-0661</v>
          </cell>
          <cell r="D1110">
            <v>39505</v>
          </cell>
          <cell r="E1110" t="str">
            <v>E017</v>
          </cell>
          <cell r="F1110" t="str">
            <v>Neville Palmer</v>
          </cell>
          <cell r="G1110" t="str">
            <v>L.M.V Switchgear cc</v>
          </cell>
          <cell r="H1110" t="str">
            <v>Installation of all factory lighting and ditribution boards</v>
          </cell>
          <cell r="I1110" t="str">
            <v>ZAR 3,424,274.01</v>
          </cell>
          <cell r="J1110" t="str">
            <v>ZAR</v>
          </cell>
          <cell r="K1110">
            <v>3424274.01</v>
          </cell>
          <cell r="L1110">
            <v>1</v>
          </cell>
          <cell r="M1110">
            <v>3424274.01</v>
          </cell>
          <cell r="N1110">
            <v>3424274.01</v>
          </cell>
          <cell r="O1110">
            <v>0</v>
          </cell>
          <cell r="P1110">
            <v>0</v>
          </cell>
          <cell r="Q1110">
            <v>0</v>
          </cell>
          <cell r="R1110">
            <v>0</v>
          </cell>
          <cell r="U1110">
            <v>39537</v>
          </cell>
          <cell r="V1110">
            <v>39543</v>
          </cell>
        </row>
        <row r="1111">
          <cell r="B1111" t="str">
            <v>599-0662</v>
          </cell>
          <cell r="D1111">
            <v>39505</v>
          </cell>
          <cell r="E1111" t="str">
            <v>E007</v>
          </cell>
          <cell r="F1111" t="str">
            <v>Mark Walters</v>
          </cell>
          <cell r="G1111" t="str">
            <v>Turbine Generator Services (Pty) Ltd</v>
          </cell>
          <cell r="H1111" t="str">
            <v>11 kV Power House Speed governing, voltage and load control and synchronising scheme</v>
          </cell>
          <cell r="I1111" t="str">
            <v>ZAR 1,817,964</v>
          </cell>
          <cell r="J1111" t="str">
            <v>ZAR</v>
          </cell>
          <cell r="K1111">
            <v>1817964</v>
          </cell>
          <cell r="L1111">
            <v>1</v>
          </cell>
          <cell r="M1111">
            <v>1817964</v>
          </cell>
          <cell r="N1111">
            <v>1817964</v>
          </cell>
          <cell r="O1111">
            <v>0</v>
          </cell>
          <cell r="P1111">
            <v>0</v>
          </cell>
          <cell r="Q1111">
            <v>0</v>
          </cell>
          <cell r="R1111">
            <v>0</v>
          </cell>
          <cell r="U1111">
            <v>39537</v>
          </cell>
          <cell r="V1111">
            <v>39544</v>
          </cell>
        </row>
        <row r="1112">
          <cell r="B1112" t="str">
            <v>599-0663</v>
          </cell>
          <cell r="D1112">
            <v>39505</v>
          </cell>
          <cell r="E1112" t="str">
            <v>E016</v>
          </cell>
          <cell r="F1112" t="str">
            <v>Suresh Heerlal</v>
          </cell>
          <cell r="G1112" t="str">
            <v>Gamma Panel &amp; Swicthboard Maufacturers</v>
          </cell>
          <cell r="H1112" t="str">
            <v>Warehouse C MCC</v>
          </cell>
          <cell r="I1112" t="str">
            <v>ZAR 592,299</v>
          </cell>
          <cell r="J1112" t="str">
            <v>ZAR</v>
          </cell>
          <cell r="K1112">
            <v>592299</v>
          </cell>
          <cell r="L1112">
            <v>1</v>
          </cell>
          <cell r="M1112">
            <v>592299</v>
          </cell>
          <cell r="N1112">
            <v>592299</v>
          </cell>
          <cell r="O1112">
            <v>0</v>
          </cell>
          <cell r="P1112">
            <v>0</v>
          </cell>
          <cell r="Q1112">
            <v>0</v>
          </cell>
          <cell r="R1112">
            <v>0</v>
          </cell>
          <cell r="U1112">
            <v>39529</v>
          </cell>
          <cell r="V1112">
            <v>39536</v>
          </cell>
        </row>
        <row r="1113">
          <cell r="B1113" t="str">
            <v>599-0664</v>
          </cell>
          <cell r="D1113">
            <v>39505</v>
          </cell>
          <cell r="E1113" t="str">
            <v>E016</v>
          </cell>
          <cell r="F1113" t="str">
            <v>Chris</v>
          </cell>
          <cell r="G1113" t="str">
            <v>Unitech Instrumentation Services</v>
          </cell>
          <cell r="H1113" t="str">
            <v>Acceleration work for package Warehouse A and C MCC</v>
          </cell>
          <cell r="I1113" t="str">
            <v>ZAR 1,697,829.44</v>
          </cell>
          <cell r="J1113" t="str">
            <v>ZAR</v>
          </cell>
          <cell r="K1113">
            <v>1697829.44</v>
          </cell>
          <cell r="L1113">
            <v>1</v>
          </cell>
          <cell r="M1113">
            <v>1697829.44</v>
          </cell>
          <cell r="N1113">
            <v>1697829.44</v>
          </cell>
          <cell r="O1113">
            <v>0</v>
          </cell>
          <cell r="P1113">
            <v>0</v>
          </cell>
          <cell r="Q1113">
            <v>0</v>
          </cell>
          <cell r="R1113">
            <v>0</v>
          </cell>
        </row>
        <row r="1114">
          <cell r="B1114" t="str">
            <v>599-0665</v>
          </cell>
          <cell r="D1114">
            <v>39505</v>
          </cell>
          <cell r="E1114" t="str">
            <v>M032-0</v>
          </cell>
          <cell r="F1114" t="str">
            <v>Philip Wan</v>
          </cell>
          <cell r="G1114" t="str">
            <v>Emineo Ltd</v>
          </cell>
          <cell r="H1114" t="str">
            <v>Dismantling of overhead Travelling crane - Cane Yard</v>
          </cell>
          <cell r="I1114" t="str">
            <v>EUR 13,000</v>
          </cell>
          <cell r="J1114" t="str">
            <v>EUR</v>
          </cell>
          <cell r="K1114">
            <v>13000</v>
          </cell>
          <cell r="L1114">
            <v>9.5500000000000007</v>
          </cell>
          <cell r="M1114">
            <v>124150.00000000001</v>
          </cell>
          <cell r="N1114">
            <v>0</v>
          </cell>
          <cell r="O1114">
            <v>13000</v>
          </cell>
          <cell r="P1114">
            <v>0</v>
          </cell>
          <cell r="Q1114">
            <v>0</v>
          </cell>
          <cell r="R1114">
            <v>0</v>
          </cell>
          <cell r="U1114">
            <v>39513</v>
          </cell>
          <cell r="V1114">
            <v>39513</v>
          </cell>
        </row>
        <row r="1115">
          <cell r="B1115" t="str">
            <v>599-0666</v>
          </cell>
          <cell r="D1115">
            <v>39505</v>
          </cell>
          <cell r="E1115" t="str">
            <v>M031</v>
          </cell>
          <cell r="F1115" t="str">
            <v>Mohamed</v>
          </cell>
          <cell r="G1115" t="str">
            <v>BHAGOOS SUPERMARKET</v>
          </cell>
          <cell r="H1115" t="str">
            <v>Closed</v>
          </cell>
          <cell r="I1115" t="str">
            <v>ZMK 0.00</v>
          </cell>
          <cell r="J1115" t="str">
            <v>ZMK</v>
          </cell>
          <cell r="K1115">
            <v>0</v>
          </cell>
          <cell r="L1115">
            <v>1.6750418760469012E-3</v>
          </cell>
          <cell r="M1115">
            <v>0</v>
          </cell>
          <cell r="N1115">
            <v>0</v>
          </cell>
          <cell r="O1115">
            <v>0</v>
          </cell>
          <cell r="P1115">
            <v>0</v>
          </cell>
          <cell r="Q1115">
            <v>0</v>
          </cell>
          <cell r="R1115">
            <v>0</v>
          </cell>
        </row>
        <row r="1116">
          <cell r="B1116" t="str">
            <v>599-0667</v>
          </cell>
          <cell r="D1116">
            <v>39505</v>
          </cell>
          <cell r="E1116" t="str">
            <v>E017</v>
          </cell>
          <cell r="F1116" t="str">
            <v>Donovan Abboye</v>
          </cell>
          <cell r="G1116" t="str">
            <v>Magnol Panels and Automation</v>
          </cell>
          <cell r="H1116" t="str">
            <v>Manufacturing and delivery of warehouse main lighting distribution board</v>
          </cell>
          <cell r="I1116" t="str">
            <v>ZAR 151,231</v>
          </cell>
          <cell r="J1116" t="str">
            <v>ZAR</v>
          </cell>
          <cell r="K1116">
            <v>151231</v>
          </cell>
          <cell r="L1116">
            <v>1</v>
          </cell>
          <cell r="M1116">
            <v>151231</v>
          </cell>
          <cell r="N1116">
            <v>151231</v>
          </cell>
          <cell r="O1116">
            <v>0</v>
          </cell>
          <cell r="P1116">
            <v>0</v>
          </cell>
          <cell r="Q1116">
            <v>0</v>
          </cell>
          <cell r="R1116">
            <v>0</v>
          </cell>
          <cell r="U1116">
            <v>39528</v>
          </cell>
          <cell r="V1116">
            <v>39535</v>
          </cell>
        </row>
        <row r="1117">
          <cell r="B1117" t="str">
            <v>599-0668</v>
          </cell>
          <cell r="D1117">
            <v>39506</v>
          </cell>
          <cell r="E1117" t="str">
            <v>P005</v>
          </cell>
          <cell r="G1117" t="str">
            <v>KadiGrafix Enterprise</v>
          </cell>
          <cell r="H1117" t="str">
            <v>Billboard Stand</v>
          </cell>
          <cell r="I1117" t="str">
            <v>ZMK 4,360,500</v>
          </cell>
          <cell r="J1117" t="str">
            <v>ZMK</v>
          </cell>
          <cell r="K1117">
            <v>4360500</v>
          </cell>
          <cell r="L1117">
            <v>1.6750418760469012E-3</v>
          </cell>
          <cell r="M1117">
            <v>7304.0201005025128</v>
          </cell>
          <cell r="N1117">
            <v>0</v>
          </cell>
          <cell r="O1117">
            <v>0</v>
          </cell>
          <cell r="P1117">
            <v>0</v>
          </cell>
          <cell r="Q1117">
            <v>0</v>
          </cell>
          <cell r="R1117">
            <v>4360500</v>
          </cell>
        </row>
        <row r="1118">
          <cell r="B1118" t="str">
            <v>599-0669</v>
          </cell>
          <cell r="D1118">
            <v>39506</v>
          </cell>
          <cell r="E1118" t="str">
            <v>P005</v>
          </cell>
          <cell r="G1118" t="str">
            <v>Toyota Zambia Ltd</v>
          </cell>
          <cell r="H1118" t="str">
            <v>Service of vehicle (no description given)</v>
          </cell>
          <cell r="I1118" t="str">
            <v>ZMK 543,297</v>
          </cell>
          <cell r="J1118" t="str">
            <v>ZMK</v>
          </cell>
          <cell r="K1118">
            <v>543297</v>
          </cell>
          <cell r="L1118">
            <v>1.6750418760469012E-3</v>
          </cell>
          <cell r="M1118">
            <v>910.0452261306533</v>
          </cell>
          <cell r="N1118">
            <v>0</v>
          </cell>
          <cell r="O1118">
            <v>0</v>
          </cell>
          <cell r="P1118">
            <v>0</v>
          </cell>
          <cell r="Q1118">
            <v>0</v>
          </cell>
          <cell r="R1118">
            <v>543297</v>
          </cell>
        </row>
        <row r="1119">
          <cell r="B1119" t="str">
            <v>599-0670</v>
          </cell>
          <cell r="D1119">
            <v>39506</v>
          </cell>
          <cell r="E1119" t="str">
            <v>P005</v>
          </cell>
          <cell r="G1119" t="str">
            <v>Toyota Zambia Ltd</v>
          </cell>
          <cell r="H1119" t="str">
            <v>Full service to minibus reg ABK 2756</v>
          </cell>
          <cell r="I1119" t="str">
            <v>ZMK 2,600,000</v>
          </cell>
          <cell r="J1119" t="str">
            <v>ZMK</v>
          </cell>
          <cell r="K1119">
            <v>2600000</v>
          </cell>
          <cell r="L1119">
            <v>1.6750418760469012E-3</v>
          </cell>
          <cell r="M1119">
            <v>4355.1088777219429</v>
          </cell>
          <cell r="N1119">
            <v>0</v>
          </cell>
          <cell r="O1119">
            <v>0</v>
          </cell>
          <cell r="P1119">
            <v>0</v>
          </cell>
          <cell r="Q1119">
            <v>0</v>
          </cell>
          <cell r="R1119">
            <v>2600000</v>
          </cell>
        </row>
        <row r="1120">
          <cell r="B1120" t="str">
            <v>599-0671</v>
          </cell>
          <cell r="D1120">
            <v>39506</v>
          </cell>
          <cell r="E1120" t="str">
            <v>P005</v>
          </cell>
          <cell r="G1120" t="str">
            <v>GEMISTAR TRAVEL &amp; TOURS</v>
          </cell>
          <cell r="H1120" t="str">
            <v>Airticket for Gareth McGibbon</v>
          </cell>
          <cell r="I1120" t="str">
            <v>ZMK 3,861,961</v>
          </cell>
          <cell r="J1120" t="str">
            <v>ZMK</v>
          </cell>
          <cell r="K1120">
            <v>3861961</v>
          </cell>
          <cell r="L1120">
            <v>1.6750418760469012E-3</v>
          </cell>
          <cell r="M1120">
            <v>6468.9463986599667</v>
          </cell>
          <cell r="N1120">
            <v>0</v>
          </cell>
          <cell r="O1120">
            <v>0</v>
          </cell>
          <cell r="P1120">
            <v>0</v>
          </cell>
          <cell r="Q1120">
            <v>0</v>
          </cell>
          <cell r="R1120">
            <v>3861961</v>
          </cell>
        </row>
        <row r="1121">
          <cell r="B1121" t="str">
            <v>599-0672</v>
          </cell>
          <cell r="D1121">
            <v>39506</v>
          </cell>
          <cell r="E1121" t="str">
            <v>P005</v>
          </cell>
          <cell r="G1121" t="str">
            <v>GEMISTAR TRAVEL &amp; TOURS</v>
          </cell>
          <cell r="H1121" t="str">
            <v>Airticket for Mala Baparam</v>
          </cell>
          <cell r="I1121" t="str">
            <v>ZMK 2,366,570</v>
          </cell>
          <cell r="J1121" t="str">
            <v>ZMK</v>
          </cell>
          <cell r="K1121">
            <v>2366570</v>
          </cell>
          <cell r="L1121">
            <v>1.6750418760469012E-3</v>
          </cell>
          <cell r="M1121">
            <v>3964.1038525963149</v>
          </cell>
          <cell r="N1121">
            <v>0</v>
          </cell>
          <cell r="O1121">
            <v>0</v>
          </cell>
          <cell r="P1121">
            <v>0</v>
          </cell>
          <cell r="Q1121">
            <v>0</v>
          </cell>
          <cell r="R1121">
            <v>2366570</v>
          </cell>
        </row>
        <row r="1122">
          <cell r="B1122" t="str">
            <v>599-0673</v>
          </cell>
          <cell r="D1122">
            <v>39506</v>
          </cell>
          <cell r="E1122" t="str">
            <v>P005</v>
          </cell>
          <cell r="G1122" t="str">
            <v>GEMISTAR TRAVEL &amp; TOURS</v>
          </cell>
          <cell r="H1122" t="str">
            <v>Airticket for Roger Thompson</v>
          </cell>
          <cell r="I1122" t="str">
            <v>ZMK 146,740</v>
          </cell>
          <cell r="J1122" t="str">
            <v>ZMK</v>
          </cell>
          <cell r="K1122">
            <v>146740</v>
          </cell>
          <cell r="L1122">
            <v>1.6750418760469012E-3</v>
          </cell>
          <cell r="M1122">
            <v>245.79564489112229</v>
          </cell>
          <cell r="N1122">
            <v>0</v>
          </cell>
          <cell r="O1122">
            <v>0</v>
          </cell>
          <cell r="P1122">
            <v>0</v>
          </cell>
          <cell r="Q1122">
            <v>0</v>
          </cell>
          <cell r="R1122">
            <v>146740</v>
          </cell>
        </row>
        <row r="1123">
          <cell r="B1123" t="str">
            <v>599-0674</v>
          </cell>
          <cell r="D1123">
            <v>39507</v>
          </cell>
          <cell r="E1123" t="str">
            <v>M031</v>
          </cell>
          <cell r="F1123" t="str">
            <v>Marthie Burger</v>
          </cell>
          <cell r="G1123" t="str">
            <v>East African Supply</v>
          </cell>
          <cell r="H1123" t="str">
            <v>Rubber sheet joint, felt seal, Oils seal</v>
          </cell>
          <cell r="I1123" t="str">
            <v>ZAR 345.41</v>
          </cell>
          <cell r="J1123" t="str">
            <v>ZAR</v>
          </cell>
          <cell r="K1123">
            <v>345.41</v>
          </cell>
          <cell r="L1123">
            <v>1</v>
          </cell>
          <cell r="M1123">
            <v>345.41</v>
          </cell>
          <cell r="N1123">
            <v>345.41</v>
          </cell>
          <cell r="O1123">
            <v>0</v>
          </cell>
          <cell r="P1123">
            <v>0</v>
          </cell>
          <cell r="Q1123">
            <v>0</v>
          </cell>
          <cell r="R1123">
            <v>0</v>
          </cell>
          <cell r="U1123">
            <v>39513</v>
          </cell>
          <cell r="V1123">
            <v>39521</v>
          </cell>
        </row>
        <row r="1124">
          <cell r="B1124" t="str">
            <v>599-0675</v>
          </cell>
          <cell r="D1124">
            <v>39507</v>
          </cell>
          <cell r="E1124" t="str">
            <v>M001-01</v>
          </cell>
          <cell r="F1124" t="str">
            <v>Andy Sachs</v>
          </cell>
          <cell r="G1124" t="str">
            <v>A-Cubed Consulting</v>
          </cell>
          <cell r="H1124" t="str">
            <v>2nd Hazop workshop held in Durban</v>
          </cell>
          <cell r="I1124" t="str">
            <v>ZAR 24,750.00</v>
          </cell>
          <cell r="J1124" t="str">
            <v>ZAR</v>
          </cell>
          <cell r="K1124">
            <v>24750</v>
          </cell>
          <cell r="L1124">
            <v>1</v>
          </cell>
          <cell r="M1124">
            <v>24750</v>
          </cell>
          <cell r="N1124">
            <v>24750</v>
          </cell>
          <cell r="O1124">
            <v>0</v>
          </cell>
          <cell r="P1124">
            <v>0</v>
          </cell>
          <cell r="Q1124">
            <v>0</v>
          </cell>
          <cell r="R1124">
            <v>0</v>
          </cell>
        </row>
        <row r="1125">
          <cell r="B1125" t="str">
            <v>599-0676</v>
          </cell>
          <cell r="D1125">
            <v>39507</v>
          </cell>
          <cell r="E1125" t="str">
            <v>E012</v>
          </cell>
          <cell r="F1125" t="str">
            <v>Chris</v>
          </cell>
          <cell r="G1125" t="str">
            <v>Unitech Instrumentation Services</v>
          </cell>
          <cell r="H1125" t="str">
            <v>Acceleration work for Package E012</v>
          </cell>
          <cell r="I1125" t="str">
            <v>ZAR 897,936.9</v>
          </cell>
          <cell r="J1125" t="str">
            <v>ZAR</v>
          </cell>
          <cell r="K1125">
            <v>897936.9</v>
          </cell>
          <cell r="L1125">
            <v>1</v>
          </cell>
          <cell r="M1125">
            <v>897936.9</v>
          </cell>
          <cell r="N1125">
            <v>897936.9</v>
          </cell>
          <cell r="O1125">
            <v>0</v>
          </cell>
          <cell r="P1125">
            <v>0</v>
          </cell>
          <cell r="Q1125">
            <v>0</v>
          </cell>
          <cell r="R1125">
            <v>0</v>
          </cell>
          <cell r="U1125">
            <v>39527</v>
          </cell>
          <cell r="V1125">
            <v>39527</v>
          </cell>
        </row>
        <row r="1126">
          <cell r="B1126" t="str">
            <v>599-0677</v>
          </cell>
          <cell r="D1126">
            <v>39507</v>
          </cell>
          <cell r="E1126" t="str">
            <v>E013</v>
          </cell>
          <cell r="F1126" t="str">
            <v>Chris</v>
          </cell>
          <cell r="G1126" t="str">
            <v>Unitech Instrumentation Services</v>
          </cell>
          <cell r="H1126" t="str">
            <v>Acceleration work for Package E013</v>
          </cell>
          <cell r="I1126" t="str">
            <v>ZAR 421,529.73</v>
          </cell>
          <cell r="J1126" t="str">
            <v>ZAR</v>
          </cell>
          <cell r="K1126">
            <v>421529.73</v>
          </cell>
          <cell r="L1126">
            <v>1</v>
          </cell>
          <cell r="M1126">
            <v>421529.73</v>
          </cell>
          <cell r="N1126">
            <v>421529.73</v>
          </cell>
          <cell r="O1126">
            <v>0</v>
          </cell>
          <cell r="P1126">
            <v>0</v>
          </cell>
          <cell r="Q1126">
            <v>0</v>
          </cell>
          <cell r="R1126">
            <v>0</v>
          </cell>
          <cell r="U1126">
            <v>39527</v>
          </cell>
          <cell r="V1126">
            <v>39527</v>
          </cell>
        </row>
        <row r="1127">
          <cell r="B1127" t="str">
            <v>599-0678</v>
          </cell>
          <cell r="D1127">
            <v>39507</v>
          </cell>
          <cell r="E1127" t="str">
            <v>A017</v>
          </cell>
          <cell r="F1127" t="str">
            <v>B Carruthers</v>
          </cell>
          <cell r="G1127" t="str">
            <v>Agricane Limited</v>
          </cell>
          <cell r="H1127" t="str">
            <v>Soil Suitability and mapping survey</v>
          </cell>
          <cell r="I1127" t="str">
            <v>USD 15,725</v>
          </cell>
          <cell r="J1127" t="str">
            <v>USD</v>
          </cell>
          <cell r="K1127">
            <v>15725</v>
          </cell>
          <cell r="L1127">
            <v>7.35</v>
          </cell>
          <cell r="M1127">
            <v>115578.75</v>
          </cell>
          <cell r="N1127">
            <v>0</v>
          </cell>
          <cell r="O1127">
            <v>0</v>
          </cell>
          <cell r="P1127">
            <v>0</v>
          </cell>
          <cell r="Q1127">
            <v>15725</v>
          </cell>
          <cell r="R1127">
            <v>0</v>
          </cell>
          <cell r="U1127">
            <v>39519</v>
          </cell>
          <cell r="V1127">
            <v>39519</v>
          </cell>
        </row>
        <row r="1128">
          <cell r="B1128" t="str">
            <v>599-0679</v>
          </cell>
          <cell r="D1128">
            <v>39507</v>
          </cell>
          <cell r="E1128" t="str">
            <v>E012</v>
          </cell>
          <cell r="F1128" t="str">
            <v>John Butler / Richard Conte</v>
          </cell>
          <cell r="G1128" t="str">
            <v>Electrical and mechanical installations ltd</v>
          </cell>
          <cell r="H1128" t="str">
            <v>Boiler 5 feedwater MCC (new 2.0 MVA transormer, feed water pupms and motorized isolation valves)</v>
          </cell>
          <cell r="I1128" t="str">
            <v>ZAR 746,344</v>
          </cell>
          <cell r="J1128" t="str">
            <v>ZAR</v>
          </cell>
          <cell r="K1128">
            <v>746344</v>
          </cell>
          <cell r="L1128">
            <v>1</v>
          </cell>
          <cell r="M1128">
            <v>746344</v>
          </cell>
          <cell r="N1128">
            <v>746344</v>
          </cell>
          <cell r="O1128">
            <v>0</v>
          </cell>
          <cell r="P1128">
            <v>0</v>
          </cell>
          <cell r="Q1128">
            <v>0</v>
          </cell>
          <cell r="R1128">
            <v>0</v>
          </cell>
          <cell r="U1128">
            <v>39513</v>
          </cell>
          <cell r="V1128">
            <v>39513</v>
          </cell>
        </row>
        <row r="1129">
          <cell r="B1129" t="str">
            <v>599-0680</v>
          </cell>
          <cell r="D1129">
            <v>39507</v>
          </cell>
          <cell r="E1129" t="str">
            <v>I003</v>
          </cell>
          <cell r="F1129" t="str">
            <v>Suresh Heerlal</v>
          </cell>
          <cell r="G1129" t="str">
            <v>Gamma Panel &amp; Swicthboard Maufacturers</v>
          </cell>
          <cell r="H1129" t="str">
            <v>Control desks for new control centre</v>
          </cell>
          <cell r="I1129" t="str">
            <v>ZAR 169,520.00</v>
          </cell>
          <cell r="J1129" t="str">
            <v>ZAR</v>
          </cell>
          <cell r="K1129">
            <v>169520</v>
          </cell>
          <cell r="L1129">
            <v>1</v>
          </cell>
          <cell r="M1129">
            <v>169520</v>
          </cell>
          <cell r="N1129">
            <v>169520</v>
          </cell>
          <cell r="O1129">
            <v>0</v>
          </cell>
          <cell r="P1129">
            <v>0</v>
          </cell>
          <cell r="Q1129">
            <v>0</v>
          </cell>
          <cell r="R1129">
            <v>0</v>
          </cell>
          <cell r="U1129">
            <v>39517</v>
          </cell>
          <cell r="V1129">
            <v>39523</v>
          </cell>
        </row>
        <row r="1130">
          <cell r="B1130" t="str">
            <v>599-0681</v>
          </cell>
          <cell r="D1130">
            <v>39507</v>
          </cell>
          <cell r="E1130" t="str">
            <v>M032-1</v>
          </cell>
          <cell r="F1130" t="str">
            <v>Uli Heitz</v>
          </cell>
          <cell r="G1130" t="str">
            <v>Heku Construction Ltd</v>
          </cell>
          <cell r="H1130" t="str">
            <v>Supply and fabrication of one molasses tank</v>
          </cell>
          <cell r="I1130" t="str">
            <v>ZMK 18,095,905.80</v>
          </cell>
          <cell r="J1130" t="str">
            <v>ZMK</v>
          </cell>
          <cell r="K1130">
            <v>18095905.800000001</v>
          </cell>
          <cell r="L1130">
            <v>1.6750418760469012E-3</v>
          </cell>
          <cell r="M1130">
            <v>30311.4</v>
          </cell>
          <cell r="N1130">
            <v>0</v>
          </cell>
          <cell r="O1130">
            <v>0</v>
          </cell>
          <cell r="P1130">
            <v>0</v>
          </cell>
          <cell r="Q1130">
            <v>0</v>
          </cell>
          <cell r="R1130">
            <v>18095905.800000001</v>
          </cell>
          <cell r="U1130">
            <v>39521</v>
          </cell>
          <cell r="V1130">
            <v>39521</v>
          </cell>
        </row>
        <row r="1131">
          <cell r="B1131" t="str">
            <v>599-0682</v>
          </cell>
          <cell r="D1131">
            <v>39507</v>
          </cell>
          <cell r="E1131" t="str">
            <v>W118</v>
          </cell>
          <cell r="F1131" t="str">
            <v>Michelle Bruce</v>
          </cell>
          <cell r="G1131" t="str">
            <v>Bytes Systems Intergration Pty Ltd</v>
          </cell>
          <cell r="H1131" t="str">
            <v>Weighbridge expansion computer &amp; networking equipment</v>
          </cell>
          <cell r="I1131" t="str">
            <v>ZAR 360,336</v>
          </cell>
          <cell r="J1131" t="str">
            <v>ZAR</v>
          </cell>
          <cell r="K1131">
            <v>360336</v>
          </cell>
          <cell r="L1131">
            <v>1</v>
          </cell>
          <cell r="M1131">
            <v>360336</v>
          </cell>
          <cell r="N1131">
            <v>360336</v>
          </cell>
          <cell r="O1131">
            <v>0</v>
          </cell>
          <cell r="P1131">
            <v>0</v>
          </cell>
          <cell r="Q1131">
            <v>0</v>
          </cell>
          <cell r="R1131">
            <v>0</v>
          </cell>
          <cell r="U1131">
            <v>39517</v>
          </cell>
          <cell r="V1131">
            <v>39523</v>
          </cell>
        </row>
        <row r="1132">
          <cell r="B1132" t="str">
            <v>599-0683</v>
          </cell>
          <cell r="D1132">
            <v>39511</v>
          </cell>
          <cell r="E1132" t="str">
            <v>P005</v>
          </cell>
          <cell r="F1132" t="str">
            <v>Mr. Sotho</v>
          </cell>
          <cell r="G1132" t="str">
            <v>Action Auto Ltd</v>
          </cell>
          <cell r="H1132" t="str">
            <v>Service of vehicle (PV 49)</v>
          </cell>
          <cell r="I1132" t="str">
            <v>ZMK 691,185</v>
          </cell>
          <cell r="J1132" t="str">
            <v>ZMK</v>
          </cell>
          <cell r="K1132">
            <v>691185</v>
          </cell>
          <cell r="L1132">
            <v>1.6750418760469012E-3</v>
          </cell>
          <cell r="M1132">
            <v>1157.7638190954774</v>
          </cell>
          <cell r="N1132">
            <v>0</v>
          </cell>
          <cell r="O1132">
            <v>0</v>
          </cell>
          <cell r="P1132">
            <v>0</v>
          </cell>
          <cell r="Q1132">
            <v>0</v>
          </cell>
          <cell r="R1132">
            <v>691185</v>
          </cell>
        </row>
        <row r="1133">
          <cell r="B1133" t="str">
            <v>599-0684</v>
          </cell>
          <cell r="D1133">
            <v>39511</v>
          </cell>
          <cell r="E1133" t="str">
            <v>P005</v>
          </cell>
          <cell r="G1133" t="str">
            <v>Elliots</v>
          </cell>
          <cell r="H1133" t="str">
            <v>Storage for Tony Currie's furniture</v>
          </cell>
          <cell r="I1133" t="str">
            <v>ZAR 1,000</v>
          </cell>
          <cell r="J1133" t="str">
            <v>ZAR</v>
          </cell>
          <cell r="K1133">
            <v>1000</v>
          </cell>
          <cell r="L1133">
            <v>1</v>
          </cell>
          <cell r="M1133">
            <v>1000</v>
          </cell>
          <cell r="N1133">
            <v>1000</v>
          </cell>
          <cell r="O1133">
            <v>0</v>
          </cell>
          <cell r="P1133">
            <v>0</v>
          </cell>
          <cell r="Q1133">
            <v>0</v>
          </cell>
          <cell r="R1133">
            <v>0</v>
          </cell>
        </row>
        <row r="1134">
          <cell r="B1134" t="str">
            <v>599-0685</v>
          </cell>
          <cell r="D1134">
            <v>39511</v>
          </cell>
          <cell r="E1134" t="str">
            <v>P005</v>
          </cell>
          <cell r="F1134" t="str">
            <v>Max</v>
          </cell>
          <cell r="G1134" t="str">
            <v>Maxtronics System and supplies</v>
          </cell>
          <cell r="H1134" t="str">
            <v>Servicing of Toyota Hilux ABJ 9552 (UWP)</v>
          </cell>
          <cell r="I1134" t="str">
            <v>ZMK 2,892,000</v>
          </cell>
          <cell r="J1134" t="str">
            <v>ZMK</v>
          </cell>
          <cell r="K1134">
            <v>2892000</v>
          </cell>
          <cell r="L1134">
            <v>1.6750418760469012E-3</v>
          </cell>
          <cell r="M1134">
            <v>4844.2211055276384</v>
          </cell>
          <cell r="N1134">
            <v>0</v>
          </cell>
          <cell r="O1134">
            <v>0</v>
          </cell>
          <cell r="P1134">
            <v>0</v>
          </cell>
          <cell r="Q1134">
            <v>0</v>
          </cell>
          <cell r="R1134">
            <v>2892000</v>
          </cell>
        </row>
        <row r="1135">
          <cell r="B1135" t="str">
            <v>599-0686</v>
          </cell>
          <cell r="D1135">
            <v>39511</v>
          </cell>
          <cell r="E1135" t="str">
            <v>P005</v>
          </cell>
          <cell r="F1135" t="str">
            <v>Max</v>
          </cell>
          <cell r="G1135" t="str">
            <v>Maxtronics System and supplies</v>
          </cell>
          <cell r="H1135" t="str">
            <v>Repairs to wiring of PV 12 (Mitsubishi Pajero)</v>
          </cell>
          <cell r="I1135" t="str">
            <v>ZMK 680,000</v>
          </cell>
          <cell r="J1135" t="str">
            <v>ZMK</v>
          </cell>
          <cell r="K1135">
            <v>680000</v>
          </cell>
          <cell r="L1135">
            <v>1.6750418760469012E-3</v>
          </cell>
          <cell r="M1135">
            <v>1139.0284757118927</v>
          </cell>
          <cell r="N1135">
            <v>0</v>
          </cell>
          <cell r="O1135">
            <v>0</v>
          </cell>
          <cell r="P1135">
            <v>0</v>
          </cell>
          <cell r="Q1135">
            <v>0</v>
          </cell>
          <cell r="R1135">
            <v>680000</v>
          </cell>
        </row>
        <row r="1136">
          <cell r="B1136" t="str">
            <v>599-0687</v>
          </cell>
          <cell r="D1136">
            <v>39512</v>
          </cell>
          <cell r="E1136" t="str">
            <v>P005</v>
          </cell>
          <cell r="G1136" t="str">
            <v>GEMISTAR TRAVEL &amp; TOURS</v>
          </cell>
          <cell r="H1136" t="str">
            <v>Airticket for Stuart Watson</v>
          </cell>
          <cell r="I1136" t="str">
            <v>ZMK 6,613,740</v>
          </cell>
          <cell r="J1136" t="str">
            <v>ZMK</v>
          </cell>
          <cell r="K1136">
            <v>6613740</v>
          </cell>
          <cell r="L1136">
            <v>1.6750418760469012E-3</v>
          </cell>
          <cell r="M1136">
            <v>11078.291457286432</v>
          </cell>
          <cell r="N1136">
            <v>0</v>
          </cell>
          <cell r="O1136">
            <v>0</v>
          </cell>
          <cell r="P1136">
            <v>0</v>
          </cell>
          <cell r="Q1136">
            <v>0</v>
          </cell>
          <cell r="R1136">
            <v>6613740</v>
          </cell>
        </row>
        <row r="1137">
          <cell r="B1137" t="str">
            <v>599-0688</v>
          </cell>
          <cell r="D1137">
            <v>39512</v>
          </cell>
          <cell r="E1137" t="str">
            <v>C006</v>
          </cell>
          <cell r="F1137" t="str">
            <v>Marthie Burger</v>
          </cell>
          <cell r="G1137" t="str">
            <v>East African Supply</v>
          </cell>
          <cell r="H1137" t="str">
            <v>Super plasticizer for concrete supply</v>
          </cell>
          <cell r="I1137" t="str">
            <v>ZAR 87,210</v>
          </cell>
          <cell r="J1137" t="str">
            <v>ZAR</v>
          </cell>
          <cell r="K1137">
            <v>87210</v>
          </cell>
          <cell r="L1137">
            <v>1</v>
          </cell>
          <cell r="M1137">
            <v>87210</v>
          </cell>
          <cell r="N1137">
            <v>87210</v>
          </cell>
          <cell r="O1137">
            <v>0</v>
          </cell>
          <cell r="P1137">
            <v>0</v>
          </cell>
          <cell r="Q1137">
            <v>0</v>
          </cell>
          <cell r="R1137">
            <v>0</v>
          </cell>
        </row>
        <row r="1138">
          <cell r="B1138" t="str">
            <v>599-0689</v>
          </cell>
          <cell r="D1138">
            <v>39512</v>
          </cell>
          <cell r="E1138" t="str">
            <v>C006</v>
          </cell>
          <cell r="F1138" t="str">
            <v>John Nunes</v>
          </cell>
          <cell r="G1138" t="str">
            <v>Teichmann Plant Zambia Ltd</v>
          </cell>
          <cell r="H1138" t="str">
            <v>Concrete Supply contract</v>
          </cell>
          <cell r="I1138" t="str">
            <v>ZMK 4,140,000,000</v>
          </cell>
          <cell r="J1138" t="str">
            <v>ZMK</v>
          </cell>
          <cell r="K1138">
            <v>4140000000</v>
          </cell>
          <cell r="L1138">
            <v>1.6750418760469012E-3</v>
          </cell>
          <cell r="M1138">
            <v>6934673.3668341711</v>
          </cell>
          <cell r="N1138">
            <v>0</v>
          </cell>
          <cell r="O1138">
            <v>0</v>
          </cell>
          <cell r="P1138">
            <v>0</v>
          </cell>
          <cell r="Q1138">
            <v>0</v>
          </cell>
          <cell r="R1138">
            <v>4140000000</v>
          </cell>
        </row>
        <row r="1139">
          <cell r="B1139" t="str">
            <v>599-0690</v>
          </cell>
          <cell r="D1139">
            <v>39512</v>
          </cell>
          <cell r="E1139" t="str">
            <v>Spares</v>
          </cell>
          <cell r="F1139" t="str">
            <v>Roger Thompson</v>
          </cell>
          <cell r="G1139" t="str">
            <v>Bonfiglioli Power Transmissions (Pty) Ltd</v>
          </cell>
          <cell r="H1139" t="str">
            <v>Gearbox Spares</v>
          </cell>
          <cell r="I1139" t="str">
            <v>ZAR 1,093,567</v>
          </cell>
          <cell r="J1139" t="str">
            <v>ZAR</v>
          </cell>
          <cell r="K1139">
            <v>1093567</v>
          </cell>
          <cell r="L1139">
            <v>1</v>
          </cell>
          <cell r="M1139">
            <v>1093567</v>
          </cell>
          <cell r="N1139">
            <v>1093567</v>
          </cell>
          <cell r="O1139">
            <v>0</v>
          </cell>
          <cell r="P1139">
            <v>0</v>
          </cell>
          <cell r="Q1139">
            <v>0</v>
          </cell>
          <cell r="R1139">
            <v>0</v>
          </cell>
        </row>
        <row r="1140">
          <cell r="B1140" t="str">
            <v>599-0691</v>
          </cell>
          <cell r="D1140">
            <v>39512</v>
          </cell>
          <cell r="E1140" t="str">
            <v>Spares</v>
          </cell>
          <cell r="F1140" t="str">
            <v>Roger Thompson</v>
          </cell>
          <cell r="G1140" t="str">
            <v>Roller Chain Opti</v>
          </cell>
          <cell r="H1140" t="str">
            <v>Spare, pins, bushes and rollers for Ewart chains</v>
          </cell>
          <cell r="I1140" t="str">
            <v>ZAR 9,007.20</v>
          </cell>
          <cell r="J1140" t="str">
            <v>ZAR</v>
          </cell>
          <cell r="K1140">
            <v>9007.2000000000007</v>
          </cell>
          <cell r="L1140">
            <v>1</v>
          </cell>
          <cell r="M1140">
            <v>9007.2000000000007</v>
          </cell>
          <cell r="N1140">
            <v>9007.2000000000007</v>
          </cell>
          <cell r="O1140">
            <v>0</v>
          </cell>
          <cell r="P1140">
            <v>0</v>
          </cell>
          <cell r="Q1140">
            <v>0</v>
          </cell>
          <cell r="R1140">
            <v>0</v>
          </cell>
        </row>
        <row r="1141">
          <cell r="B1141" t="str">
            <v>599-0692</v>
          </cell>
          <cell r="D1141">
            <v>39512</v>
          </cell>
          <cell r="E1141" t="str">
            <v>M001-11</v>
          </cell>
          <cell r="F1141" t="str">
            <v>Tony Erasmus</v>
          </cell>
          <cell r="G1141" t="str">
            <v>KSB Pumps and Valves (Pty) Ltd</v>
          </cell>
          <cell r="H1141" t="str">
            <v>3 x Condenser cooling water pumps including drives</v>
          </cell>
          <cell r="I1141" t="str">
            <v>ZAR 1,410,903</v>
          </cell>
          <cell r="J1141" t="str">
            <v>ZAR</v>
          </cell>
          <cell r="K1141">
            <v>1410903</v>
          </cell>
          <cell r="L1141">
            <v>1</v>
          </cell>
          <cell r="M1141">
            <v>1410903</v>
          </cell>
          <cell r="N1141">
            <v>1410903</v>
          </cell>
          <cell r="O1141">
            <v>0</v>
          </cell>
          <cell r="P1141">
            <v>0</v>
          </cell>
          <cell r="Q1141">
            <v>0</v>
          </cell>
          <cell r="R1141">
            <v>0</v>
          </cell>
        </row>
        <row r="1142">
          <cell r="B1142" t="str">
            <v>599-0693</v>
          </cell>
          <cell r="D1142">
            <v>39512</v>
          </cell>
          <cell r="E1142" t="str">
            <v>M001-08</v>
          </cell>
          <cell r="F1142" t="str">
            <v>Alden van der Merwe</v>
          </cell>
          <cell r="G1142" t="str">
            <v>Wika Instruments</v>
          </cell>
          <cell r="H1142" t="str">
            <v>Thermopockets and thermowells for T2 shredder steam pipe work</v>
          </cell>
          <cell r="I1142" t="str">
            <v>ZAR 13,890</v>
          </cell>
          <cell r="J1142" t="str">
            <v>ZAR</v>
          </cell>
          <cell r="K1142">
            <v>13890</v>
          </cell>
          <cell r="L1142">
            <v>1</v>
          </cell>
          <cell r="M1142">
            <v>13890</v>
          </cell>
          <cell r="N1142">
            <v>13890</v>
          </cell>
          <cell r="O1142">
            <v>0</v>
          </cell>
          <cell r="P1142">
            <v>0</v>
          </cell>
          <cell r="Q1142">
            <v>0</v>
          </cell>
          <cell r="R1142">
            <v>0</v>
          </cell>
          <cell r="S1142">
            <v>1</v>
          </cell>
          <cell r="T1142">
            <v>2</v>
          </cell>
        </row>
        <row r="1143">
          <cell r="B1143" t="str">
            <v>599-0694</v>
          </cell>
          <cell r="D1143">
            <v>39512</v>
          </cell>
          <cell r="E1143" t="str">
            <v>A013-1</v>
          </cell>
          <cell r="F1143" t="str">
            <v>Amelia Brown</v>
          </cell>
          <cell r="G1143" t="str">
            <v>Premier Valves (Pty)</v>
          </cell>
          <cell r="H1143" t="str">
            <v>Extra Valves ordered for Agriculture (to be paid back by Premier once sold)</v>
          </cell>
          <cell r="I1143" t="str">
            <v>ZAR 150,000</v>
          </cell>
          <cell r="J1143" t="str">
            <v>ZAR</v>
          </cell>
          <cell r="K1143">
            <v>150000</v>
          </cell>
          <cell r="L1143">
            <v>1</v>
          </cell>
          <cell r="M1143">
            <v>150000</v>
          </cell>
          <cell r="N1143">
            <v>150000</v>
          </cell>
          <cell r="O1143">
            <v>0</v>
          </cell>
          <cell r="P1143">
            <v>0</v>
          </cell>
          <cell r="Q1143">
            <v>0</v>
          </cell>
          <cell r="R1143">
            <v>0</v>
          </cell>
        </row>
        <row r="1144">
          <cell r="B1144" t="str">
            <v>599-0695</v>
          </cell>
          <cell r="D1144">
            <v>39512</v>
          </cell>
          <cell r="E1144" t="str">
            <v>M031</v>
          </cell>
          <cell r="F1144" t="str">
            <v>Webster Moyo</v>
          </cell>
          <cell r="G1144" t="str">
            <v>Dana Services Ltd</v>
          </cell>
          <cell r="H1144" t="str">
            <v>2310 Litres of oil for first fill of Feeder Table gearboxes</v>
          </cell>
          <cell r="I1144" t="str">
            <v>ZMK 29,190,018.22</v>
          </cell>
          <cell r="J1144" t="str">
            <v>ZMK</v>
          </cell>
          <cell r="K1144">
            <v>29190018.219999999</v>
          </cell>
          <cell r="L1144">
            <v>1.6750418760469012E-3</v>
          </cell>
          <cell r="M1144">
            <v>48894.502881072025</v>
          </cell>
          <cell r="N1144">
            <v>0</v>
          </cell>
          <cell r="O1144">
            <v>0</v>
          </cell>
          <cell r="P1144">
            <v>0</v>
          </cell>
          <cell r="Q1144">
            <v>0</v>
          </cell>
          <cell r="R1144">
            <v>29190018.219999999</v>
          </cell>
        </row>
        <row r="1145">
          <cell r="B1145" t="str">
            <v>599-0696</v>
          </cell>
          <cell r="D1145">
            <v>39512</v>
          </cell>
          <cell r="E1145" t="str">
            <v>M031</v>
          </cell>
          <cell r="F1145" t="str">
            <v>Mohamed</v>
          </cell>
          <cell r="G1145" t="str">
            <v>Mulimo Agriculture Hardware Distributors</v>
          </cell>
          <cell r="H1145" t="str">
            <v>BP HTG2A grease</v>
          </cell>
          <cell r="I1145" t="str">
            <v>ZMK 16,710,000</v>
          </cell>
          <cell r="J1145" t="str">
            <v>ZMK</v>
          </cell>
          <cell r="K1145">
            <v>16710000</v>
          </cell>
          <cell r="L1145">
            <v>1.6750418760469012E-3</v>
          </cell>
          <cell r="M1145">
            <v>27989.949748743718</v>
          </cell>
          <cell r="N1145">
            <v>0</v>
          </cell>
          <cell r="O1145">
            <v>0</v>
          </cell>
          <cell r="P1145">
            <v>0</v>
          </cell>
          <cell r="Q1145">
            <v>0</v>
          </cell>
          <cell r="R1145">
            <v>16710000</v>
          </cell>
        </row>
        <row r="1146">
          <cell r="B1146" t="str">
            <v>599-0697</v>
          </cell>
          <cell r="D1146">
            <v>39512</v>
          </cell>
          <cell r="E1146" t="str">
            <v>A004-2</v>
          </cell>
          <cell r="F1146" t="str">
            <v>Charlie Coxe</v>
          </cell>
          <cell r="G1146" t="str">
            <v>Jacaranda Plant &amp; Machinery Hire</v>
          </cell>
          <cell r="H1146" t="str">
            <v>Land forming Contract (Part 1)</v>
          </cell>
          <cell r="I1146" t="str">
            <v>ZMK 864,000,000</v>
          </cell>
          <cell r="J1146" t="str">
            <v>ZMK</v>
          </cell>
          <cell r="K1146">
            <v>864000000</v>
          </cell>
          <cell r="L1146">
            <v>1.6750418760469012E-3</v>
          </cell>
          <cell r="M1146">
            <v>1447236.1809045225</v>
          </cell>
          <cell r="N1146">
            <v>0</v>
          </cell>
          <cell r="O1146">
            <v>0</v>
          </cell>
          <cell r="P1146">
            <v>0</v>
          </cell>
          <cell r="Q1146">
            <v>0</v>
          </cell>
          <cell r="R1146">
            <v>864000000</v>
          </cell>
        </row>
        <row r="1147">
          <cell r="B1147" t="str">
            <v>599-0698</v>
          </cell>
          <cell r="D1147">
            <v>39512</v>
          </cell>
          <cell r="E1147" t="str">
            <v>A004-1</v>
          </cell>
          <cell r="F1147" t="str">
            <v>Wayne James</v>
          </cell>
          <cell r="G1147" t="str">
            <v>Teichmann Plant Zambia Ltd</v>
          </cell>
          <cell r="H1147" t="str">
            <v>Land Forming contract (part 2)</v>
          </cell>
          <cell r="I1147" t="str">
            <v>ZMK 1,087,200,000</v>
          </cell>
          <cell r="J1147" t="str">
            <v>ZMK</v>
          </cell>
          <cell r="K1147">
            <v>1087200000</v>
          </cell>
          <cell r="L1147">
            <v>1.6750418760469012E-3</v>
          </cell>
          <cell r="M1147">
            <v>1821105.5276381909</v>
          </cell>
          <cell r="N1147">
            <v>0</v>
          </cell>
          <cell r="O1147">
            <v>0</v>
          </cell>
          <cell r="P1147">
            <v>0</v>
          </cell>
          <cell r="Q1147">
            <v>0</v>
          </cell>
          <cell r="R1147">
            <v>1087200000</v>
          </cell>
        </row>
        <row r="1148">
          <cell r="B1148" t="str">
            <v>599-0699</v>
          </cell>
          <cell r="D1148">
            <v>39512</v>
          </cell>
          <cell r="E1148" t="str">
            <v>M031</v>
          </cell>
          <cell r="F1148" t="str">
            <v>Keith</v>
          </cell>
          <cell r="G1148" t="str">
            <v>Turbo Agencies (Pty) Ltd</v>
          </cell>
          <cell r="H1148" t="str">
            <v>Chemical anchors for new pump drive bases and mill platform columns</v>
          </cell>
          <cell r="I1148" t="str">
            <v>USD 5,000</v>
          </cell>
          <cell r="J1148" t="str">
            <v>USD</v>
          </cell>
          <cell r="K1148">
            <v>5000</v>
          </cell>
          <cell r="L1148">
            <v>7.35</v>
          </cell>
          <cell r="M1148">
            <v>36750</v>
          </cell>
          <cell r="N1148">
            <v>0</v>
          </cell>
          <cell r="O1148">
            <v>0</v>
          </cell>
          <cell r="P1148">
            <v>0</v>
          </cell>
          <cell r="Q1148">
            <v>5000</v>
          </cell>
          <cell r="R1148">
            <v>0</v>
          </cell>
        </row>
        <row r="1149">
          <cell r="B1149" t="str">
            <v>599-0700</v>
          </cell>
          <cell r="D1149">
            <v>39512</v>
          </cell>
          <cell r="E1149" t="str">
            <v>Spares</v>
          </cell>
          <cell r="F1149" t="str">
            <v>Roger Thompson</v>
          </cell>
          <cell r="G1149" t="str">
            <v>Amalgamated Pumping supplies(SA) (Pty) Ltd</v>
          </cell>
          <cell r="H1149" t="str">
            <v>Spare parts for Warman pumps</v>
          </cell>
          <cell r="I1149" t="str">
            <v>ZAR 74,681.18</v>
          </cell>
          <cell r="J1149" t="str">
            <v>ZAR</v>
          </cell>
          <cell r="K1149">
            <v>74681.179999999993</v>
          </cell>
          <cell r="L1149">
            <v>1</v>
          </cell>
          <cell r="M1149">
            <v>74681.179999999993</v>
          </cell>
          <cell r="N1149">
            <v>74681.179999999993</v>
          </cell>
          <cell r="O1149">
            <v>0</v>
          </cell>
          <cell r="P1149">
            <v>0</v>
          </cell>
          <cell r="Q1149">
            <v>0</v>
          </cell>
          <cell r="R1149">
            <v>0</v>
          </cell>
        </row>
        <row r="1150">
          <cell r="B1150" t="str">
            <v>599-0701</v>
          </cell>
          <cell r="D1150">
            <v>39514</v>
          </cell>
          <cell r="E1150" t="str">
            <v>Spares</v>
          </cell>
          <cell r="F1150" t="str">
            <v>Roger Thompson</v>
          </cell>
          <cell r="G1150" t="str">
            <v>Bearing Man Zambia Ltd</v>
          </cell>
          <cell r="H1150" t="str">
            <v>Spares for drives</v>
          </cell>
          <cell r="I1150" t="str">
            <v>ZMK 304,487,240</v>
          </cell>
          <cell r="J1150" t="str">
            <v>ZMK</v>
          </cell>
          <cell r="K1150">
            <v>304487240</v>
          </cell>
          <cell r="L1150">
            <v>1.6750418760469012E-3</v>
          </cell>
          <cell r="M1150">
            <v>510028.87772194308</v>
          </cell>
          <cell r="N1150">
            <v>0</v>
          </cell>
          <cell r="O1150">
            <v>0</v>
          </cell>
          <cell r="P1150">
            <v>0</v>
          </cell>
          <cell r="Q1150">
            <v>0</v>
          </cell>
          <cell r="R1150">
            <v>304487240</v>
          </cell>
        </row>
        <row r="1151">
          <cell r="B1151" t="str">
            <v>599-0702</v>
          </cell>
          <cell r="D1151">
            <v>39514</v>
          </cell>
          <cell r="E1151" t="str">
            <v>P005</v>
          </cell>
          <cell r="G1151" t="str">
            <v>Toyota Zambia Ltd</v>
          </cell>
          <cell r="H1151" t="str">
            <v>Service for Toyota Prado ABK 4302 (PV 16)</v>
          </cell>
          <cell r="I1151" t="str">
            <v>ZMK 600,000</v>
          </cell>
          <cell r="J1151" t="str">
            <v>ZMK</v>
          </cell>
          <cell r="K1151">
            <v>600000</v>
          </cell>
          <cell r="L1151">
            <v>1.6750418760469012E-3</v>
          </cell>
          <cell r="M1151">
            <v>1005.0251256281407</v>
          </cell>
          <cell r="N1151">
            <v>0</v>
          </cell>
          <cell r="O1151">
            <v>0</v>
          </cell>
          <cell r="P1151">
            <v>0</v>
          </cell>
          <cell r="Q1151">
            <v>0</v>
          </cell>
          <cell r="R1151">
            <v>600000</v>
          </cell>
        </row>
        <row r="1152">
          <cell r="B1152" t="str">
            <v>599-0703</v>
          </cell>
          <cell r="D1152">
            <v>39514</v>
          </cell>
          <cell r="E1152" t="str">
            <v>P005</v>
          </cell>
          <cell r="G1152" t="str">
            <v>GEMISTAR TRAVEL &amp; TOURS</v>
          </cell>
          <cell r="H1152" t="str">
            <v>Air ticket for Carl Pfotenhauer</v>
          </cell>
          <cell r="I1152" t="str">
            <v>ZMK 2,397,285</v>
          </cell>
          <cell r="J1152" t="str">
            <v>ZMK</v>
          </cell>
          <cell r="K1152">
            <v>2397285</v>
          </cell>
          <cell r="L1152">
            <v>1.6750418760469012E-3</v>
          </cell>
          <cell r="M1152">
            <v>4015.5527638190956</v>
          </cell>
          <cell r="N1152">
            <v>0</v>
          </cell>
          <cell r="O1152">
            <v>0</v>
          </cell>
          <cell r="P1152">
            <v>0</v>
          </cell>
          <cell r="Q1152">
            <v>0</v>
          </cell>
          <cell r="R1152">
            <v>2397285</v>
          </cell>
        </row>
        <row r="1153">
          <cell r="B1153" t="str">
            <v>599-0704</v>
          </cell>
          <cell r="D1153">
            <v>39517</v>
          </cell>
          <cell r="E1153" t="str">
            <v>P005</v>
          </cell>
          <cell r="F1153" t="str">
            <v>Alfred Akasiwa</v>
          </cell>
          <cell r="G1153" t="str">
            <v>Situlu Electrical Company</v>
          </cell>
          <cell r="H1153" t="str">
            <v>Install and commission level control system for water tanks @ Kaleya hill</v>
          </cell>
          <cell r="I1153" t="str">
            <v>ZMK 2,102,000</v>
          </cell>
          <cell r="J1153" t="str">
            <v>ZMK</v>
          </cell>
          <cell r="K1153">
            <v>2102000</v>
          </cell>
          <cell r="L1153">
            <v>1.6750418760469012E-3</v>
          </cell>
          <cell r="M1153">
            <v>3520.9380234505861</v>
          </cell>
          <cell r="N1153">
            <v>0</v>
          </cell>
          <cell r="O1153">
            <v>0</v>
          </cell>
          <cell r="P1153">
            <v>0</v>
          </cell>
          <cell r="Q1153">
            <v>0</v>
          </cell>
          <cell r="R1153">
            <v>2102000</v>
          </cell>
        </row>
        <row r="1154">
          <cell r="B1154" t="str">
            <v>599-0705</v>
          </cell>
          <cell r="D1154">
            <v>39517</v>
          </cell>
          <cell r="E1154" t="str">
            <v>P005</v>
          </cell>
          <cell r="F1154" t="str">
            <v>Alfred Akasiwa</v>
          </cell>
          <cell r="G1154" t="str">
            <v>Atonement Enterprises Ltd</v>
          </cell>
          <cell r="H1154" t="str">
            <v>Construc septic tank and soakaway - labour and materials</v>
          </cell>
          <cell r="I1154" t="str">
            <v>ZMK12,150,000</v>
          </cell>
          <cell r="J1154" t="str">
            <v>ZMK</v>
          </cell>
          <cell r="K1154">
            <v>2150000</v>
          </cell>
          <cell r="L1154">
            <v>1.6750418760469012E-3</v>
          </cell>
          <cell r="M1154">
            <v>3601.3400335008378</v>
          </cell>
          <cell r="N1154">
            <v>0</v>
          </cell>
          <cell r="O1154">
            <v>0</v>
          </cell>
          <cell r="P1154">
            <v>0</v>
          </cell>
          <cell r="Q1154">
            <v>0</v>
          </cell>
          <cell r="R1154">
            <v>2150000</v>
          </cell>
        </row>
        <row r="1155">
          <cell r="B1155" t="str">
            <v>599-0706</v>
          </cell>
          <cell r="D1155">
            <v>39517</v>
          </cell>
          <cell r="E1155" t="str">
            <v>Spares</v>
          </cell>
          <cell r="F1155" t="str">
            <v>Roger Thompson</v>
          </cell>
          <cell r="G1155" t="str">
            <v>East African Supply</v>
          </cell>
          <cell r="H1155" t="str">
            <v>Rapid pump spares</v>
          </cell>
          <cell r="I1155" t="str">
            <v>ZAR 10,160.88</v>
          </cell>
          <cell r="J1155" t="str">
            <v>ZAR</v>
          </cell>
          <cell r="K1155">
            <v>10160.879999999999</v>
          </cell>
          <cell r="L1155">
            <v>1</v>
          </cell>
          <cell r="M1155">
            <v>10160.879999999999</v>
          </cell>
          <cell r="N1155">
            <v>10160.879999999999</v>
          </cell>
          <cell r="O1155">
            <v>0</v>
          </cell>
          <cell r="P1155">
            <v>0</v>
          </cell>
          <cell r="Q1155">
            <v>0</v>
          </cell>
          <cell r="R1155">
            <v>0</v>
          </cell>
        </row>
        <row r="1156">
          <cell r="B1156" t="str">
            <v>599-0707</v>
          </cell>
          <cell r="D1156">
            <v>39517</v>
          </cell>
          <cell r="E1156" t="str">
            <v>P005</v>
          </cell>
          <cell r="F1156" t="str">
            <v>Alfred Akasiwa</v>
          </cell>
          <cell r="G1156" t="str">
            <v>Philip Banji Malambo</v>
          </cell>
          <cell r="H1156" t="str">
            <v>Hire of tipper truck for February 2008</v>
          </cell>
          <cell r="I1156" t="str">
            <v>ZMK 12,000,000</v>
          </cell>
          <cell r="J1156" t="str">
            <v>ZMK</v>
          </cell>
          <cell r="K1156">
            <v>12000000</v>
          </cell>
          <cell r="L1156">
            <v>1.6750418760469012E-3</v>
          </cell>
          <cell r="M1156">
            <v>20100.502512562813</v>
          </cell>
          <cell r="N1156">
            <v>0</v>
          </cell>
          <cell r="O1156">
            <v>0</v>
          </cell>
          <cell r="P1156">
            <v>0</v>
          </cell>
          <cell r="Q1156">
            <v>0</v>
          </cell>
          <cell r="R1156">
            <v>12000000</v>
          </cell>
        </row>
        <row r="1157">
          <cell r="B1157" t="str">
            <v>599-0708</v>
          </cell>
          <cell r="D1157">
            <v>39518</v>
          </cell>
          <cell r="E1157" t="str">
            <v>M031</v>
          </cell>
          <cell r="F1157" t="str">
            <v>Mohamed</v>
          </cell>
          <cell r="G1157" t="str">
            <v>Makubu Steelworks Ltd</v>
          </cell>
          <cell r="H1157" t="str">
            <v>Materials for refurbishment of Clarifier 3</v>
          </cell>
          <cell r="I1157" t="str">
            <v>ZMK 4,867,950</v>
          </cell>
          <cell r="J1157" t="str">
            <v>ZMK</v>
          </cell>
          <cell r="K1157">
            <v>4867950</v>
          </cell>
          <cell r="L1157">
            <v>1.6750418760469012E-3</v>
          </cell>
          <cell r="M1157">
            <v>8154.0201005025128</v>
          </cell>
          <cell r="N1157">
            <v>0</v>
          </cell>
          <cell r="O1157">
            <v>0</v>
          </cell>
          <cell r="P1157">
            <v>0</v>
          </cell>
          <cell r="Q1157">
            <v>0</v>
          </cell>
          <cell r="R1157">
            <v>4867950</v>
          </cell>
        </row>
        <row r="1158">
          <cell r="B1158" t="str">
            <v>599-0709</v>
          </cell>
          <cell r="D1158">
            <v>39518</v>
          </cell>
          <cell r="E1158" t="str">
            <v>I003</v>
          </cell>
          <cell r="F1158" t="str">
            <v>Chris</v>
          </cell>
          <cell r="G1158" t="str">
            <v>Unitech Instrumentation Services</v>
          </cell>
          <cell r="H1158" t="str">
            <v>mill lubricator motion sensors and earth boxes, radios, lockouts and calipers</v>
          </cell>
          <cell r="I1158" t="str">
            <v>ZAR 57,380.76</v>
          </cell>
          <cell r="J1158" t="str">
            <v>ZAR</v>
          </cell>
          <cell r="K1158">
            <v>57380.76</v>
          </cell>
          <cell r="L1158">
            <v>1</v>
          </cell>
          <cell r="M1158">
            <v>57380.76</v>
          </cell>
          <cell r="N1158">
            <v>57380.76</v>
          </cell>
          <cell r="O1158">
            <v>0</v>
          </cell>
          <cell r="P1158">
            <v>0</v>
          </cell>
          <cell r="Q1158">
            <v>0</v>
          </cell>
          <cell r="R1158">
            <v>0</v>
          </cell>
        </row>
        <row r="1159">
          <cell r="B1159" t="str">
            <v>599-0710</v>
          </cell>
          <cell r="D1159">
            <v>39518</v>
          </cell>
          <cell r="E1159" t="str">
            <v>C001</v>
          </cell>
          <cell r="G1159" t="str">
            <v>Nkhula Engineering</v>
          </cell>
          <cell r="H1159" t="str">
            <v>Coring work in chrystallisation and clear juice areas of the mill</v>
          </cell>
          <cell r="I1159" t="str">
            <v>ZMK 3,100,000</v>
          </cell>
          <cell r="J1159" t="str">
            <v>ZMK</v>
          </cell>
          <cell r="K1159">
            <v>3100000</v>
          </cell>
          <cell r="L1159">
            <v>1.6750418760469012E-3</v>
          </cell>
          <cell r="M1159">
            <v>5192.6298157453939</v>
          </cell>
          <cell r="N1159">
            <v>0</v>
          </cell>
          <cell r="O1159">
            <v>0</v>
          </cell>
          <cell r="P1159">
            <v>0</v>
          </cell>
          <cell r="Q1159">
            <v>0</v>
          </cell>
          <cell r="R1159">
            <v>3100000</v>
          </cell>
          <cell r="S1159" t="str">
            <v>Coring work</v>
          </cell>
        </row>
        <row r="1160">
          <cell r="B1160" t="str">
            <v>599-0711</v>
          </cell>
          <cell r="D1160">
            <v>39518</v>
          </cell>
          <cell r="E1160" t="str">
            <v>W115</v>
          </cell>
          <cell r="F1160" t="str">
            <v>Karin Bekker</v>
          </cell>
          <cell r="G1160" t="str">
            <v>Accutech Weighing Services</v>
          </cell>
          <cell r="H1160" t="str">
            <v>8 x Pallumatic Vacuum lifters</v>
          </cell>
          <cell r="I1160" t="str">
            <v>ZAR 100,000</v>
          </cell>
          <cell r="J1160" t="str">
            <v>ZAR</v>
          </cell>
          <cell r="K1160">
            <v>100000</v>
          </cell>
          <cell r="L1160">
            <v>1</v>
          </cell>
          <cell r="M1160">
            <v>100000</v>
          </cell>
          <cell r="N1160">
            <v>100000</v>
          </cell>
          <cell r="O1160">
            <v>0</v>
          </cell>
          <cell r="P1160">
            <v>0</v>
          </cell>
          <cell r="Q1160">
            <v>0</v>
          </cell>
          <cell r="R1160">
            <v>0</v>
          </cell>
        </row>
        <row r="1161">
          <cell r="B1161" t="str">
            <v>599-0712</v>
          </cell>
          <cell r="D1161">
            <v>39518</v>
          </cell>
          <cell r="E1161" t="str">
            <v>C005</v>
          </cell>
          <cell r="F1161" t="str">
            <v>Mohamed</v>
          </cell>
          <cell r="G1161" t="str">
            <v>BHAGOOS SUPERMARKET</v>
          </cell>
          <cell r="H1161" t="str">
            <v>Cement supplied during December due to Chilanga shortage</v>
          </cell>
          <cell r="I1161" t="str">
            <v>ZMK 19,500,000</v>
          </cell>
          <cell r="J1161" t="str">
            <v>ZMK</v>
          </cell>
          <cell r="K1161">
            <v>19500000</v>
          </cell>
          <cell r="L1161">
            <v>1.6750418760469012E-3</v>
          </cell>
          <cell r="M1161">
            <v>32663.316582914573</v>
          </cell>
          <cell r="N1161">
            <v>0</v>
          </cell>
          <cell r="O1161">
            <v>0</v>
          </cell>
          <cell r="P1161">
            <v>0</v>
          </cell>
          <cell r="Q1161">
            <v>0</v>
          </cell>
          <cell r="R1161">
            <v>19500000</v>
          </cell>
        </row>
        <row r="1162">
          <cell r="B1162" t="str">
            <v>599-0713</v>
          </cell>
          <cell r="D1162">
            <v>39518</v>
          </cell>
          <cell r="E1162" t="str">
            <v>M031</v>
          </cell>
          <cell r="F1162" t="str">
            <v>Mohamed</v>
          </cell>
          <cell r="G1162" t="str">
            <v>BHAGOOS SUPERMARKET</v>
          </cell>
          <cell r="H1162" t="str">
            <v>Oxygen, Acetylene gas, Deposit</v>
          </cell>
          <cell r="I1162" t="str">
            <v>ZMK 188,928,795</v>
          </cell>
          <cell r="J1162" t="str">
            <v>ZMK</v>
          </cell>
          <cell r="K1162">
            <v>188928795</v>
          </cell>
          <cell r="L1162">
            <v>1.6750418760469012E-3</v>
          </cell>
          <cell r="M1162">
            <v>316463.64321608038</v>
          </cell>
          <cell r="N1162">
            <v>0</v>
          </cell>
          <cell r="O1162">
            <v>0</v>
          </cell>
          <cell r="P1162">
            <v>0</v>
          </cell>
          <cell r="Q1162">
            <v>0</v>
          </cell>
          <cell r="R1162">
            <v>188928795</v>
          </cell>
          <cell r="S1162" t="str">
            <v>Gas Recovery</v>
          </cell>
        </row>
        <row r="1163">
          <cell r="B1163" t="str">
            <v>599-0714</v>
          </cell>
          <cell r="D1163">
            <v>39518</v>
          </cell>
          <cell r="E1163" t="str">
            <v>M013-0</v>
          </cell>
          <cell r="F1163" t="str">
            <v>Warren</v>
          </cell>
          <cell r="G1163" t="str">
            <v>Hi-Tech Pressure Engineering (Pty) Ltd.</v>
          </cell>
          <cell r="H1163" t="str">
            <v>Juice heater hydraulics - External piping</v>
          </cell>
          <cell r="I1163" t="str">
            <v>ZAR 68,142</v>
          </cell>
          <cell r="J1163" t="str">
            <v>ZAR</v>
          </cell>
          <cell r="K1163">
            <v>68142</v>
          </cell>
          <cell r="L1163">
            <v>1</v>
          </cell>
          <cell r="M1163">
            <v>68142</v>
          </cell>
          <cell r="N1163">
            <v>68142</v>
          </cell>
          <cell r="O1163">
            <v>0</v>
          </cell>
          <cell r="P1163">
            <v>0</v>
          </cell>
          <cell r="Q1163">
            <v>0</v>
          </cell>
          <cell r="R1163">
            <v>0</v>
          </cell>
        </row>
        <row r="1164">
          <cell r="B1164" t="str">
            <v>599-0715</v>
          </cell>
          <cell r="D1164">
            <v>39518</v>
          </cell>
          <cell r="E1164" t="str">
            <v>M001-08</v>
          </cell>
          <cell r="F1164" t="str">
            <v>Griff Moses</v>
          </cell>
          <cell r="G1164" t="str">
            <v>Spirax Sarco SA (Pty) Ltd</v>
          </cell>
          <cell r="H1164" t="str">
            <v>Thermodynamic steam traps for T2 shredder steam pipe work</v>
          </cell>
          <cell r="I1164" t="str">
            <v>ZAR 73,251</v>
          </cell>
          <cell r="J1164" t="str">
            <v>ZAR</v>
          </cell>
          <cell r="K1164">
            <v>73251</v>
          </cell>
          <cell r="L1164">
            <v>1</v>
          </cell>
          <cell r="M1164">
            <v>73251</v>
          </cell>
          <cell r="N1164">
            <v>73251</v>
          </cell>
          <cell r="O1164">
            <v>0</v>
          </cell>
          <cell r="P1164">
            <v>0</v>
          </cell>
          <cell r="Q1164">
            <v>0</v>
          </cell>
          <cell r="R1164">
            <v>0</v>
          </cell>
          <cell r="T1164">
            <v>2</v>
          </cell>
        </row>
        <row r="1165">
          <cell r="B1165" t="str">
            <v>599-0716</v>
          </cell>
          <cell r="D1165">
            <v>39518</v>
          </cell>
          <cell r="E1165" t="str">
            <v>M011</v>
          </cell>
          <cell r="F1165" t="str">
            <v>Warren H. Hollingsworth</v>
          </cell>
          <cell r="G1165" t="str">
            <v>Hi-Tech Pressure Engineering (Pty) Ltd.</v>
          </cell>
          <cell r="H1165" t="str">
            <v>External piping on hydraulics for Hi-Lo unloaders</v>
          </cell>
          <cell r="I1165" t="str">
            <v>ZAR 50,267.75</v>
          </cell>
          <cell r="J1165" t="str">
            <v>ZAR</v>
          </cell>
          <cell r="K1165">
            <v>50267.75</v>
          </cell>
          <cell r="L1165">
            <v>1</v>
          </cell>
          <cell r="M1165">
            <v>50267.75</v>
          </cell>
          <cell r="N1165">
            <v>50267.75</v>
          </cell>
          <cell r="O1165">
            <v>0</v>
          </cell>
          <cell r="P1165">
            <v>0</v>
          </cell>
          <cell r="Q1165">
            <v>0</v>
          </cell>
          <cell r="R1165">
            <v>0</v>
          </cell>
        </row>
        <row r="1166">
          <cell r="B1166" t="str">
            <v>599-0717</v>
          </cell>
          <cell r="D1166">
            <v>39518</v>
          </cell>
          <cell r="E1166" t="str">
            <v>E012</v>
          </cell>
          <cell r="F1166" t="str">
            <v>Kuben</v>
          </cell>
          <cell r="G1166" t="str">
            <v>Panel Technique (Pty) Ltd</v>
          </cell>
          <cell r="H1166" t="str">
            <v>Amendment amount for PO 599-131</v>
          </cell>
          <cell r="I1166" t="str">
            <v>ZAR 463,305</v>
          </cell>
          <cell r="J1166" t="str">
            <v>ZAR</v>
          </cell>
          <cell r="K1166">
            <v>463305</v>
          </cell>
          <cell r="L1166">
            <v>1</v>
          </cell>
          <cell r="M1166">
            <v>463305</v>
          </cell>
          <cell r="N1166">
            <v>463305</v>
          </cell>
          <cell r="O1166">
            <v>0</v>
          </cell>
          <cell r="P1166">
            <v>0</v>
          </cell>
          <cell r="Q1166">
            <v>0</v>
          </cell>
          <cell r="R1166">
            <v>0</v>
          </cell>
        </row>
        <row r="1167">
          <cell r="B1167" t="str">
            <v>599-0718</v>
          </cell>
          <cell r="D1167">
            <v>39518</v>
          </cell>
          <cell r="E1167" t="str">
            <v>I001</v>
          </cell>
          <cell r="F1167" t="str">
            <v>WAYNE BURSEY</v>
          </cell>
          <cell r="G1167" t="str">
            <v>Siemens Limited</v>
          </cell>
          <cell r="H1167" t="str">
            <v>2 extra optical link modules for fibre optic network</v>
          </cell>
          <cell r="I1167" t="str">
            <v>ZAR 21,647.42</v>
          </cell>
          <cell r="J1167" t="str">
            <v>ZAR</v>
          </cell>
          <cell r="K1167">
            <v>21647.42</v>
          </cell>
          <cell r="L1167">
            <v>1</v>
          </cell>
          <cell r="M1167">
            <v>21647.42</v>
          </cell>
          <cell r="N1167">
            <v>21647.42</v>
          </cell>
          <cell r="O1167">
            <v>0</v>
          </cell>
          <cell r="P1167">
            <v>0</v>
          </cell>
          <cell r="Q1167">
            <v>0</v>
          </cell>
          <cell r="R1167">
            <v>0</v>
          </cell>
        </row>
        <row r="1168">
          <cell r="B1168" t="str">
            <v>599-0719</v>
          </cell>
          <cell r="D1168">
            <v>39518</v>
          </cell>
          <cell r="E1168" t="str">
            <v>E012</v>
          </cell>
          <cell r="F1168" t="str">
            <v>Chris</v>
          </cell>
          <cell r="G1168" t="str">
            <v>Unitech Instrumentation Services</v>
          </cell>
          <cell r="H1168" t="str">
            <v>Extra work being done as a result of E&amp;M descoping</v>
          </cell>
          <cell r="I1168" t="str">
            <v>ZAR 49,600</v>
          </cell>
          <cell r="J1168" t="str">
            <v>ZAR</v>
          </cell>
          <cell r="K1168">
            <v>49600</v>
          </cell>
          <cell r="L1168">
            <v>1</v>
          </cell>
          <cell r="M1168">
            <v>49600</v>
          </cell>
          <cell r="N1168">
            <v>49600</v>
          </cell>
          <cell r="O1168">
            <v>0</v>
          </cell>
          <cell r="P1168">
            <v>0</v>
          </cell>
          <cell r="Q1168">
            <v>0</v>
          </cell>
          <cell r="R1168">
            <v>0</v>
          </cell>
        </row>
        <row r="1169">
          <cell r="B1169" t="str">
            <v>599-0720</v>
          </cell>
          <cell r="D1169">
            <v>39518</v>
          </cell>
          <cell r="E1169" t="str">
            <v>A010-07</v>
          </cell>
          <cell r="F1169" t="str">
            <v>Murray</v>
          </cell>
          <cell r="G1169" t="str">
            <v>Agair Zambia Ltd</v>
          </cell>
          <cell r="H1169" t="str">
            <v>Spraying of ripener on sugar cane</v>
          </cell>
          <cell r="I1169" t="str">
            <v>ZMK 14,075,022</v>
          </cell>
          <cell r="J1169" t="str">
            <v>ZMK</v>
          </cell>
          <cell r="K1169">
            <v>14075022</v>
          </cell>
          <cell r="L1169">
            <v>1.6750418760469012E-3</v>
          </cell>
          <cell r="M1169">
            <v>23576.251256281408</v>
          </cell>
          <cell r="N1169">
            <v>0</v>
          </cell>
          <cell r="O1169">
            <v>0</v>
          </cell>
          <cell r="P1169">
            <v>0</v>
          </cell>
          <cell r="Q1169">
            <v>0</v>
          </cell>
          <cell r="R1169">
            <v>14075022</v>
          </cell>
        </row>
        <row r="1170">
          <cell r="B1170" t="str">
            <v>599-0721</v>
          </cell>
          <cell r="D1170">
            <v>39518</v>
          </cell>
          <cell r="E1170" t="str">
            <v>M056</v>
          </cell>
          <cell r="F1170" t="str">
            <v>Mohamed</v>
          </cell>
          <cell r="G1170" t="str">
            <v>Makubu Steelworks Ltd</v>
          </cell>
          <cell r="H1170" t="str">
            <v>Materials for cladding rings</v>
          </cell>
          <cell r="I1170" t="str">
            <v>ZMK 58,548,940</v>
          </cell>
          <cell r="J1170" t="str">
            <v>ZMK</v>
          </cell>
          <cell r="K1170">
            <v>58548940</v>
          </cell>
          <cell r="L1170">
            <v>1.6750418760469012E-3</v>
          </cell>
          <cell r="M1170">
            <v>98071.926298157457</v>
          </cell>
          <cell r="N1170">
            <v>0</v>
          </cell>
          <cell r="O1170">
            <v>0</v>
          </cell>
          <cell r="P1170">
            <v>0</v>
          </cell>
          <cell r="Q1170">
            <v>0</v>
          </cell>
          <cell r="R1170">
            <v>58548940</v>
          </cell>
        </row>
        <row r="1171">
          <cell r="B1171" t="str">
            <v>599-0722</v>
          </cell>
          <cell r="D1171">
            <v>39518</v>
          </cell>
          <cell r="E1171" t="str">
            <v>M031</v>
          </cell>
          <cell r="F1171" t="str">
            <v>Mohamed</v>
          </cell>
          <cell r="G1171" t="str">
            <v>Makubu Steelworks Ltd</v>
          </cell>
          <cell r="H1171" t="str">
            <v>210l drums of cationic bitumet for tank bases</v>
          </cell>
          <cell r="I1171" t="str">
            <v>ZMK 37,800,000</v>
          </cell>
          <cell r="J1171" t="str">
            <v>ZMK</v>
          </cell>
          <cell r="K1171">
            <v>37800000</v>
          </cell>
          <cell r="L1171">
            <v>1.6750418760469012E-3</v>
          </cell>
          <cell r="M1171">
            <v>63316.582914572864</v>
          </cell>
          <cell r="N1171">
            <v>0</v>
          </cell>
          <cell r="O1171">
            <v>0</v>
          </cell>
          <cell r="P1171">
            <v>0</v>
          </cell>
          <cell r="Q1171">
            <v>0</v>
          </cell>
          <cell r="R1171">
            <v>37800000</v>
          </cell>
        </row>
        <row r="1172">
          <cell r="B1172" t="str">
            <v>599-0723</v>
          </cell>
          <cell r="D1172">
            <v>39518</v>
          </cell>
          <cell r="E1172" t="str">
            <v>E003-1</v>
          </cell>
          <cell r="F1172" t="str">
            <v>Timothy</v>
          </cell>
          <cell r="G1172" t="str">
            <v>Sabra Enterprises</v>
          </cell>
          <cell r="H1172" t="str">
            <v>48 x Electrical danger signs for electrical shock</v>
          </cell>
          <cell r="I1172" t="str">
            <v>ZMK 36,000,000</v>
          </cell>
          <cell r="J1172" t="str">
            <v>ZMK</v>
          </cell>
          <cell r="K1172">
            <v>36000000</v>
          </cell>
          <cell r="L1172">
            <v>1.6750418760469012E-3</v>
          </cell>
          <cell r="M1172">
            <v>60301.507537688442</v>
          </cell>
          <cell r="N1172">
            <v>0</v>
          </cell>
          <cell r="O1172">
            <v>0</v>
          </cell>
          <cell r="P1172">
            <v>0</v>
          </cell>
          <cell r="Q1172">
            <v>0</v>
          </cell>
          <cell r="R1172">
            <v>36000000</v>
          </cell>
        </row>
        <row r="1173">
          <cell r="B1173" t="str">
            <v>599-0724</v>
          </cell>
          <cell r="D1173">
            <v>39520</v>
          </cell>
          <cell r="E1173" t="str">
            <v>E012</v>
          </cell>
          <cell r="F1173" t="str">
            <v>Beulah</v>
          </cell>
          <cell r="G1173" t="str">
            <v>Westingcorp Power Industries</v>
          </cell>
          <cell r="H1173" t="str">
            <v>Ring Main units</v>
          </cell>
          <cell r="I1173" t="str">
            <v>ZAR 213,900</v>
          </cell>
          <cell r="J1173" t="str">
            <v>ZAR</v>
          </cell>
          <cell r="K1173">
            <v>213900</v>
          </cell>
          <cell r="L1173">
            <v>1</v>
          </cell>
          <cell r="M1173">
            <v>213900</v>
          </cell>
          <cell r="N1173">
            <v>213900</v>
          </cell>
          <cell r="O1173">
            <v>0</v>
          </cell>
          <cell r="P1173">
            <v>0</v>
          </cell>
          <cell r="Q1173">
            <v>0</v>
          </cell>
          <cell r="R1173">
            <v>0</v>
          </cell>
        </row>
        <row r="1174">
          <cell r="B1174" t="str">
            <v>599-0725</v>
          </cell>
          <cell r="D1174">
            <v>39520</v>
          </cell>
          <cell r="E1174" t="str">
            <v>M031</v>
          </cell>
          <cell r="F1174" t="str">
            <v>Marthie Burger</v>
          </cell>
          <cell r="G1174" t="str">
            <v>East African Supply</v>
          </cell>
          <cell r="H1174" t="str">
            <v>Packing Material</v>
          </cell>
          <cell r="I1174" t="str">
            <v>ZAR 12,274.50</v>
          </cell>
          <cell r="J1174" t="str">
            <v>ZAR</v>
          </cell>
          <cell r="K1174">
            <v>12274.5</v>
          </cell>
          <cell r="L1174">
            <v>1</v>
          </cell>
          <cell r="M1174">
            <v>12274.5</v>
          </cell>
          <cell r="N1174">
            <v>12274.5</v>
          </cell>
          <cell r="O1174">
            <v>0</v>
          </cell>
          <cell r="P1174">
            <v>0</v>
          </cell>
          <cell r="Q1174">
            <v>0</v>
          </cell>
          <cell r="R1174">
            <v>0</v>
          </cell>
        </row>
        <row r="1175">
          <cell r="B1175" t="str">
            <v>599-0726</v>
          </cell>
          <cell r="D1175">
            <v>39520</v>
          </cell>
          <cell r="E1175" t="str">
            <v>E012</v>
          </cell>
          <cell r="F1175" t="str">
            <v>Michael Faber</v>
          </cell>
          <cell r="G1175" t="str">
            <v>Ukubona Holdings</v>
          </cell>
          <cell r="H1175" t="str">
            <v>Ring Main units</v>
          </cell>
          <cell r="I1175" t="str">
            <v>ZAR 259,200</v>
          </cell>
          <cell r="J1175" t="str">
            <v>ZAR</v>
          </cell>
          <cell r="K1175">
            <v>259200</v>
          </cell>
          <cell r="L1175">
            <v>1</v>
          </cell>
          <cell r="M1175">
            <v>259200</v>
          </cell>
          <cell r="N1175">
            <v>259200</v>
          </cell>
          <cell r="O1175">
            <v>0</v>
          </cell>
          <cell r="P1175">
            <v>0</v>
          </cell>
          <cell r="Q1175">
            <v>0</v>
          </cell>
          <cell r="R1175">
            <v>0</v>
          </cell>
        </row>
        <row r="1176">
          <cell r="B1176" t="str">
            <v>599-0727</v>
          </cell>
          <cell r="D1176">
            <v>39524</v>
          </cell>
          <cell r="E1176" t="str">
            <v>P005</v>
          </cell>
          <cell r="F1176" t="str">
            <v>Alfred Akasiwa</v>
          </cell>
          <cell r="G1176" t="str">
            <v>Mulimo Agriculture Hardware Distributors</v>
          </cell>
          <cell r="H1176" t="str">
            <v>12000L water tank</v>
          </cell>
          <cell r="I1176" t="str">
            <v>ZMK 7,975,000</v>
          </cell>
          <cell r="J1176" t="str">
            <v>ZMK</v>
          </cell>
          <cell r="K1176">
            <v>7975000</v>
          </cell>
          <cell r="L1176">
            <v>1.6750418760469012E-3</v>
          </cell>
          <cell r="M1176">
            <v>13358.458961474036</v>
          </cell>
          <cell r="N1176">
            <v>0</v>
          </cell>
          <cell r="O1176">
            <v>0</v>
          </cell>
          <cell r="P1176">
            <v>0</v>
          </cell>
          <cell r="Q1176">
            <v>0</v>
          </cell>
          <cell r="R1176">
            <v>7975000</v>
          </cell>
        </row>
        <row r="1177">
          <cell r="B1177" t="str">
            <v>599-0728</v>
          </cell>
          <cell r="D1177">
            <v>39524</v>
          </cell>
          <cell r="E1177" t="str">
            <v>P005</v>
          </cell>
          <cell r="F1177" t="str">
            <v>Alfred Akasiwa</v>
          </cell>
          <cell r="G1177" t="str">
            <v>Chaka Kent Ltd</v>
          </cell>
          <cell r="H1177" t="str">
            <v>Construction of concrete plinths for containers</v>
          </cell>
          <cell r="I1177" t="str">
            <v>ZMK 5,500,000</v>
          </cell>
          <cell r="J1177" t="str">
            <v>ZMK</v>
          </cell>
          <cell r="K1177">
            <v>5500000</v>
          </cell>
          <cell r="L1177">
            <v>1.6750418760469012E-3</v>
          </cell>
          <cell r="M1177">
            <v>9212.7303182579562</v>
          </cell>
          <cell r="N1177">
            <v>0</v>
          </cell>
          <cell r="O1177">
            <v>0</v>
          </cell>
          <cell r="P1177">
            <v>0</v>
          </cell>
          <cell r="Q1177">
            <v>0</v>
          </cell>
          <cell r="R1177">
            <v>5500000</v>
          </cell>
        </row>
        <row r="1178">
          <cell r="B1178" t="str">
            <v>599-0729</v>
          </cell>
          <cell r="D1178">
            <v>39524</v>
          </cell>
          <cell r="E1178" t="str">
            <v>P005</v>
          </cell>
          <cell r="F1178" t="str">
            <v>Alfred Akasiwa</v>
          </cell>
          <cell r="G1178" t="str">
            <v>Sidusi Enterprises</v>
          </cell>
          <cell r="H1178" t="str">
            <v>Tipper Truck Hire</v>
          </cell>
          <cell r="I1178" t="str">
            <v>ZMK 19,200,000</v>
          </cell>
          <cell r="J1178" t="str">
            <v>ZMK</v>
          </cell>
          <cell r="K1178">
            <v>19200000</v>
          </cell>
          <cell r="L1178">
            <v>1.6750418760469012E-3</v>
          </cell>
          <cell r="M1178">
            <v>32160.804020100502</v>
          </cell>
          <cell r="N1178">
            <v>0</v>
          </cell>
          <cell r="O1178">
            <v>0</v>
          </cell>
          <cell r="P1178">
            <v>0</v>
          </cell>
          <cell r="Q1178">
            <v>0</v>
          </cell>
          <cell r="R1178">
            <v>19200000</v>
          </cell>
        </row>
        <row r="1179">
          <cell r="B1179" t="str">
            <v>599-0730</v>
          </cell>
          <cell r="D1179">
            <v>39524</v>
          </cell>
          <cell r="E1179" t="str">
            <v>P005</v>
          </cell>
          <cell r="F1179" t="str">
            <v>Alfred Akasiwa</v>
          </cell>
          <cell r="G1179" t="str">
            <v>Mulimo Agriculture Hardware Distributors</v>
          </cell>
          <cell r="H1179" t="str">
            <v xml:space="preserve">Plumbing Materials </v>
          </cell>
          <cell r="I1179" t="str">
            <v>ZMK 3,122,300</v>
          </cell>
          <cell r="J1179" t="str">
            <v>ZMK</v>
          </cell>
          <cell r="K1179">
            <v>3122300</v>
          </cell>
          <cell r="L1179">
            <v>1.6750418760469012E-3</v>
          </cell>
          <cell r="M1179">
            <v>5229.9832495812398</v>
          </cell>
          <cell r="N1179">
            <v>0</v>
          </cell>
          <cell r="O1179">
            <v>0</v>
          </cell>
          <cell r="P1179">
            <v>0</v>
          </cell>
          <cell r="Q1179">
            <v>0</v>
          </cell>
          <cell r="R1179">
            <v>3122300</v>
          </cell>
        </row>
        <row r="1180">
          <cell r="B1180" t="str">
            <v>599-0731</v>
          </cell>
          <cell r="D1180">
            <v>39524</v>
          </cell>
          <cell r="E1180" t="str">
            <v>P005</v>
          </cell>
          <cell r="F1180" t="str">
            <v>Alfred Akasiwa</v>
          </cell>
          <cell r="G1180" t="str">
            <v>G &amp; A Investment Ltd</v>
          </cell>
          <cell r="H1180" t="str">
            <v xml:space="preserve">Plumbing Materials </v>
          </cell>
          <cell r="I1180" t="str">
            <v>ZMK 1,653,617.02</v>
          </cell>
          <cell r="J1180" t="str">
            <v>ZMK</v>
          </cell>
          <cell r="K1180">
            <v>1653617.02</v>
          </cell>
          <cell r="L1180">
            <v>1.6750418760469012E-3</v>
          </cell>
          <cell r="M1180">
            <v>2769.8777554438861</v>
          </cell>
          <cell r="N1180">
            <v>0</v>
          </cell>
          <cell r="O1180">
            <v>0</v>
          </cell>
          <cell r="P1180">
            <v>0</v>
          </cell>
          <cell r="Q1180">
            <v>0</v>
          </cell>
          <cell r="R1180">
            <v>1653617.02</v>
          </cell>
        </row>
        <row r="1181">
          <cell r="B1181" t="str">
            <v>599-0732</v>
          </cell>
          <cell r="D1181">
            <v>39524</v>
          </cell>
          <cell r="E1181" t="str">
            <v>M023-3</v>
          </cell>
          <cell r="F1181" t="str">
            <v>Alfred Akasiwa</v>
          </cell>
          <cell r="G1181" t="str">
            <v>Pro Fit Ltd</v>
          </cell>
          <cell r="H1181" t="str">
            <v>P&amp;H Crane hire</v>
          </cell>
          <cell r="I1181" t="str">
            <v>ZMK 10,875,000</v>
          </cell>
          <cell r="J1181" t="str">
            <v>ZMK</v>
          </cell>
          <cell r="K1181">
            <v>10875000</v>
          </cell>
          <cell r="L1181">
            <v>1.6750418760469012E-3</v>
          </cell>
          <cell r="M1181">
            <v>18216.080402010051</v>
          </cell>
          <cell r="N1181">
            <v>0</v>
          </cell>
          <cell r="O1181">
            <v>0</v>
          </cell>
          <cell r="P1181">
            <v>0</v>
          </cell>
          <cell r="Q1181">
            <v>0</v>
          </cell>
          <cell r="R1181">
            <v>10875000</v>
          </cell>
        </row>
        <row r="1182">
          <cell r="B1182" t="str">
            <v>599-0733</v>
          </cell>
          <cell r="D1182">
            <v>39524</v>
          </cell>
          <cell r="E1182" t="str">
            <v>P005</v>
          </cell>
          <cell r="F1182" t="str">
            <v>Alfred Akasiwa</v>
          </cell>
          <cell r="G1182" t="str">
            <v>Situlu Electrical Company</v>
          </cell>
          <cell r="H1182" t="str">
            <v>Install overhead fans at Kaleya hill &amp; lighting in cold rooms</v>
          </cell>
          <cell r="I1182" t="str">
            <v>ZMK 4,306,000</v>
          </cell>
          <cell r="J1182" t="str">
            <v>ZMK</v>
          </cell>
          <cell r="K1182">
            <v>4306000</v>
          </cell>
          <cell r="L1182">
            <v>1.6750418760469012E-3</v>
          </cell>
          <cell r="M1182">
            <v>7212.7303182579562</v>
          </cell>
          <cell r="N1182">
            <v>0</v>
          </cell>
          <cell r="O1182">
            <v>0</v>
          </cell>
          <cell r="P1182">
            <v>0</v>
          </cell>
          <cell r="Q1182">
            <v>0</v>
          </cell>
          <cell r="R1182">
            <v>4306000</v>
          </cell>
        </row>
        <row r="1183">
          <cell r="B1183" t="str">
            <v>599-0734</v>
          </cell>
          <cell r="D1183">
            <v>39524</v>
          </cell>
          <cell r="E1183" t="str">
            <v>Spares</v>
          </cell>
          <cell r="F1183" t="str">
            <v>Roger Thompson</v>
          </cell>
          <cell r="G1183" t="str">
            <v>Amalgamated Pumping supplies(SA) (Pty) Ltd</v>
          </cell>
          <cell r="H1183" t="str">
            <v>Pumps spares</v>
          </cell>
          <cell r="I1183" t="str">
            <v>ZAR 51,338.34</v>
          </cell>
          <cell r="J1183" t="str">
            <v>ZAR</v>
          </cell>
          <cell r="K1183">
            <v>51338.34</v>
          </cell>
          <cell r="L1183">
            <v>1</v>
          </cell>
          <cell r="M1183">
            <v>51338.34</v>
          </cell>
          <cell r="N1183">
            <v>51338.34</v>
          </cell>
          <cell r="O1183">
            <v>0</v>
          </cell>
          <cell r="P1183">
            <v>0</v>
          </cell>
          <cell r="Q1183">
            <v>0</v>
          </cell>
          <cell r="R1183">
            <v>0</v>
          </cell>
        </row>
        <row r="1184">
          <cell r="B1184" t="str">
            <v>599-0735</v>
          </cell>
          <cell r="D1184">
            <v>39524</v>
          </cell>
          <cell r="E1184" t="str">
            <v>A004-0</v>
          </cell>
          <cell r="F1184" t="str">
            <v>Marthie Burger</v>
          </cell>
          <cell r="G1184" t="str">
            <v>East African Supply</v>
          </cell>
          <cell r="H1184" t="str">
            <v>Valves and cast iron frame for Agric</v>
          </cell>
          <cell r="I1184" t="str">
            <v>ZAR 33,468.29</v>
          </cell>
          <cell r="J1184" t="str">
            <v>ZAR</v>
          </cell>
          <cell r="K1184">
            <v>33468.29</v>
          </cell>
          <cell r="L1184">
            <v>1</v>
          </cell>
          <cell r="M1184">
            <v>33468.29</v>
          </cell>
          <cell r="N1184">
            <v>33468.29</v>
          </cell>
          <cell r="O1184">
            <v>0</v>
          </cell>
          <cell r="P1184">
            <v>0</v>
          </cell>
          <cell r="Q1184">
            <v>0</v>
          </cell>
          <cell r="R1184">
            <v>0</v>
          </cell>
        </row>
        <row r="1185">
          <cell r="B1185" t="str">
            <v>599-0736</v>
          </cell>
          <cell r="D1185">
            <v>39524</v>
          </cell>
          <cell r="E1185" t="str">
            <v>M016-0</v>
          </cell>
          <cell r="F1185" t="str">
            <v>Mike Church</v>
          </cell>
          <cell r="G1185" t="str">
            <v>Mthiyane Engineering</v>
          </cell>
          <cell r="H1185" t="str">
            <v>Transportation of pumps for Po 599-134</v>
          </cell>
          <cell r="I1185" t="str">
            <v>ZAR 52,000</v>
          </cell>
          <cell r="J1185" t="str">
            <v>ZAR</v>
          </cell>
          <cell r="K1185">
            <v>52000</v>
          </cell>
          <cell r="L1185">
            <v>1</v>
          </cell>
          <cell r="M1185">
            <v>52000</v>
          </cell>
          <cell r="N1185">
            <v>52000</v>
          </cell>
          <cell r="O1185">
            <v>0</v>
          </cell>
          <cell r="P1185">
            <v>0</v>
          </cell>
          <cell r="Q1185">
            <v>0</v>
          </cell>
          <cell r="R1185">
            <v>0</v>
          </cell>
        </row>
        <row r="1186">
          <cell r="B1186" t="str">
            <v>599-0737</v>
          </cell>
          <cell r="D1186">
            <v>39524</v>
          </cell>
          <cell r="E1186" t="str">
            <v>P005</v>
          </cell>
          <cell r="F1186" t="str">
            <v>Rachel Zulu</v>
          </cell>
          <cell r="G1186" t="str">
            <v>Toyota Zambia Ltd</v>
          </cell>
          <cell r="H1186" t="str">
            <v>Service for Toyota Prado ABK 4303 (PV 17)</v>
          </cell>
          <cell r="I1186" t="str">
            <v>ZMK 1,200,000</v>
          </cell>
          <cell r="J1186" t="str">
            <v>ZMK</v>
          </cell>
          <cell r="K1186">
            <v>1200000</v>
          </cell>
          <cell r="L1186">
            <v>1.6750418760469012E-3</v>
          </cell>
          <cell r="M1186">
            <v>2010.0502512562814</v>
          </cell>
          <cell r="N1186">
            <v>0</v>
          </cell>
          <cell r="O1186">
            <v>0</v>
          </cell>
          <cell r="P1186">
            <v>0</v>
          </cell>
          <cell r="Q1186">
            <v>0</v>
          </cell>
          <cell r="R1186">
            <v>1200000</v>
          </cell>
        </row>
        <row r="1187">
          <cell r="B1187" t="str">
            <v>599-0738</v>
          </cell>
          <cell r="D1187">
            <v>39524</v>
          </cell>
          <cell r="E1187" t="str">
            <v>P005</v>
          </cell>
          <cell r="F1187" t="str">
            <v>Valentine</v>
          </cell>
          <cell r="G1187" t="str">
            <v>Kagiso Khulani Supervision Zambia Ltd</v>
          </cell>
          <cell r="H1187" t="str">
            <v>40 Stand fans for Kaelya hill camp</v>
          </cell>
          <cell r="I1187" t="str">
            <v>ZMK 7,800,000</v>
          </cell>
          <cell r="J1187" t="str">
            <v>ZMK</v>
          </cell>
          <cell r="K1187">
            <v>7800000</v>
          </cell>
          <cell r="L1187">
            <v>1.6750418760469012E-3</v>
          </cell>
          <cell r="M1187">
            <v>13065.326633165829</v>
          </cell>
          <cell r="N1187">
            <v>0</v>
          </cell>
          <cell r="O1187">
            <v>0</v>
          </cell>
          <cell r="P1187">
            <v>0</v>
          </cell>
          <cell r="Q1187">
            <v>0</v>
          </cell>
          <cell r="R1187">
            <v>7800000</v>
          </cell>
        </row>
        <row r="1188">
          <cell r="B1188" t="str">
            <v>599-0739</v>
          </cell>
          <cell r="D1188">
            <v>39524</v>
          </cell>
          <cell r="E1188" t="str">
            <v>P005</v>
          </cell>
          <cell r="F1188" t="str">
            <v>Alfred Akasiwa</v>
          </cell>
          <cell r="G1188" t="str">
            <v>Contact Business Centre - Lusaka</v>
          </cell>
          <cell r="H1188" t="str">
            <v>Fabricate supply and paint single steel step measured to suit</v>
          </cell>
          <cell r="I1188" t="str">
            <v>ZMK 18,433,333</v>
          </cell>
          <cell r="J1188" t="str">
            <v>ZMK</v>
          </cell>
          <cell r="K1188">
            <v>18433333</v>
          </cell>
          <cell r="L1188">
            <v>1.6750418760469012E-3</v>
          </cell>
          <cell r="M1188">
            <v>30876.604690117252</v>
          </cell>
          <cell r="N1188">
            <v>0</v>
          </cell>
          <cell r="O1188">
            <v>0</v>
          </cell>
          <cell r="P1188">
            <v>0</v>
          </cell>
          <cell r="Q1188">
            <v>0</v>
          </cell>
          <cell r="R1188">
            <v>18433333</v>
          </cell>
        </row>
        <row r="1189">
          <cell r="B1189" t="str">
            <v>599-0740</v>
          </cell>
          <cell r="D1189">
            <v>39525</v>
          </cell>
          <cell r="E1189" t="str">
            <v>E012</v>
          </cell>
          <cell r="F1189" t="str">
            <v>Chris</v>
          </cell>
          <cell r="G1189" t="str">
            <v>Unitech Instrumentation Services</v>
          </cell>
          <cell r="H1189" t="str">
            <v>Additional deliveries of E&amp;I equipment</v>
          </cell>
          <cell r="I1189" t="str">
            <v>ZAR 97,922.50</v>
          </cell>
          <cell r="J1189" t="str">
            <v>ZAR</v>
          </cell>
          <cell r="K1189">
            <v>97922.5</v>
          </cell>
          <cell r="L1189">
            <v>1</v>
          </cell>
          <cell r="M1189">
            <v>97922.5</v>
          </cell>
          <cell r="N1189">
            <v>97922.5</v>
          </cell>
          <cell r="O1189">
            <v>0</v>
          </cell>
          <cell r="P1189">
            <v>0</v>
          </cell>
          <cell r="Q1189">
            <v>0</v>
          </cell>
          <cell r="R1189">
            <v>0</v>
          </cell>
        </row>
        <row r="1190">
          <cell r="B1190" t="str">
            <v>599-0741</v>
          </cell>
          <cell r="D1190">
            <v>39525</v>
          </cell>
          <cell r="E1190" t="str">
            <v>M056</v>
          </cell>
          <cell r="F1190" t="str">
            <v>Anthony Hoare</v>
          </cell>
          <cell r="G1190" t="str">
            <v>Discount Steel</v>
          </cell>
          <cell r="H1190" t="str">
            <v>Flanges, bolts and nuts</v>
          </cell>
          <cell r="I1190" t="str">
            <v>ZAR 42,840.2</v>
          </cell>
          <cell r="J1190" t="str">
            <v>ZAR</v>
          </cell>
          <cell r="K1190">
            <v>42840.2</v>
          </cell>
          <cell r="L1190">
            <v>1</v>
          </cell>
          <cell r="M1190">
            <v>42840.2</v>
          </cell>
          <cell r="N1190">
            <v>42840.2</v>
          </cell>
          <cell r="O1190">
            <v>0</v>
          </cell>
          <cell r="P1190">
            <v>0</v>
          </cell>
          <cell r="Q1190">
            <v>0</v>
          </cell>
          <cell r="R1190">
            <v>0</v>
          </cell>
        </row>
        <row r="1191">
          <cell r="B1191" t="str">
            <v>599-0742</v>
          </cell>
          <cell r="D1191">
            <v>39525</v>
          </cell>
          <cell r="E1191" t="str">
            <v>C005</v>
          </cell>
          <cell r="F1191" t="str">
            <v>Faisal</v>
          </cell>
          <cell r="G1191" t="str">
            <v>Lafarge Cement</v>
          </cell>
          <cell r="H1191" t="str">
            <v>Cement for the Expansion project. Replace 699-654 due to price change</v>
          </cell>
          <cell r="I1191" t="str">
            <v>ZMK 728,510,638</v>
          </cell>
          <cell r="J1191" t="str">
            <v>ZMK</v>
          </cell>
          <cell r="K1191">
            <v>728510638</v>
          </cell>
          <cell r="L1191">
            <v>1.6750418760469012E-3</v>
          </cell>
          <cell r="M1191">
            <v>1220285.8257956449</v>
          </cell>
          <cell r="N1191">
            <v>0</v>
          </cell>
          <cell r="O1191">
            <v>0</v>
          </cell>
          <cell r="P1191">
            <v>0</v>
          </cell>
          <cell r="Q1191">
            <v>0</v>
          </cell>
          <cell r="R1191">
            <v>728510638</v>
          </cell>
        </row>
        <row r="1192">
          <cell r="B1192" t="str">
            <v>599-0743</v>
          </cell>
          <cell r="D1192">
            <v>39525</v>
          </cell>
          <cell r="E1192" t="str">
            <v>M016-0</v>
          </cell>
          <cell r="F1192" t="str">
            <v>Nisa Dawood</v>
          </cell>
          <cell r="G1192" t="str">
            <v>S D V SOUTH AFRICA PTY LTD</v>
          </cell>
          <cell r="H1192" t="str">
            <v>Transportation of Lakeside pumps for PO 599-137</v>
          </cell>
          <cell r="I1192" t="str">
            <v>ZAR 26,350</v>
          </cell>
          <cell r="J1192" t="str">
            <v>ZAR</v>
          </cell>
          <cell r="K1192">
            <v>26350</v>
          </cell>
          <cell r="L1192">
            <v>1</v>
          </cell>
          <cell r="M1192">
            <v>26350</v>
          </cell>
          <cell r="N1192">
            <v>26350</v>
          </cell>
          <cell r="O1192">
            <v>0</v>
          </cell>
          <cell r="P1192">
            <v>0</v>
          </cell>
          <cell r="Q1192">
            <v>0</v>
          </cell>
          <cell r="R1192">
            <v>0</v>
          </cell>
        </row>
        <row r="1193">
          <cell r="B1193" t="str">
            <v>599-0744</v>
          </cell>
          <cell r="D1193">
            <v>39525</v>
          </cell>
          <cell r="E1193" t="str">
            <v>P005</v>
          </cell>
          <cell r="F1193" t="str">
            <v>Rachel Zulu</v>
          </cell>
          <cell r="G1193" t="str">
            <v>Toyota Zambia Ltd</v>
          </cell>
          <cell r="H1193" t="str">
            <v>Full service for Toyota prado ABK 4303 PV 17 15000km</v>
          </cell>
          <cell r="I1193" t="str">
            <v>ZMK 1,374,108</v>
          </cell>
          <cell r="J1193" t="str">
            <v>ZMK</v>
          </cell>
          <cell r="K1193">
            <v>1374108</v>
          </cell>
          <cell r="L1193">
            <v>1.6750418760469012E-3</v>
          </cell>
          <cell r="M1193">
            <v>2301.6884422110552</v>
          </cell>
          <cell r="N1193">
            <v>0</v>
          </cell>
          <cell r="O1193">
            <v>0</v>
          </cell>
          <cell r="P1193">
            <v>0</v>
          </cell>
          <cell r="Q1193">
            <v>0</v>
          </cell>
          <cell r="R1193">
            <v>1374108</v>
          </cell>
        </row>
        <row r="1194">
          <cell r="B1194" t="str">
            <v>599-0745</v>
          </cell>
          <cell r="D1194">
            <v>39525</v>
          </cell>
          <cell r="E1194" t="str">
            <v>P005</v>
          </cell>
          <cell r="F1194" t="str">
            <v>Rachel Zulu</v>
          </cell>
          <cell r="G1194" t="str">
            <v>Toyota Zambia Ltd</v>
          </cell>
          <cell r="H1194" t="str">
            <v xml:space="preserve">Full service for Toyota Prado ABK 4303  </v>
          </cell>
          <cell r="I1194" t="str">
            <v>ZMK 795,277</v>
          </cell>
          <cell r="J1194" t="str">
            <v>ZMK</v>
          </cell>
          <cell r="K1194">
            <v>795277</v>
          </cell>
          <cell r="L1194">
            <v>1.6750418760469012E-3</v>
          </cell>
          <cell r="M1194">
            <v>1332.1222780569515</v>
          </cell>
          <cell r="N1194">
            <v>0</v>
          </cell>
          <cell r="O1194">
            <v>0</v>
          </cell>
          <cell r="P1194">
            <v>0</v>
          </cell>
          <cell r="Q1194">
            <v>0</v>
          </cell>
          <cell r="R1194">
            <v>795277</v>
          </cell>
        </row>
        <row r="1195">
          <cell r="B1195" t="str">
            <v>599-0746</v>
          </cell>
          <cell r="D1195">
            <v>39526</v>
          </cell>
          <cell r="E1195" t="str">
            <v>A010-04</v>
          </cell>
          <cell r="G1195" t="str">
            <v>Proxy Ltd</v>
          </cell>
          <cell r="H1195" t="str">
            <v>Installation of agric repeater</v>
          </cell>
          <cell r="I1195" t="str">
            <v>ZMK 35,446,600</v>
          </cell>
          <cell r="J1195" t="str">
            <v>ZMK</v>
          </cell>
          <cell r="K1195">
            <v>35446600</v>
          </cell>
          <cell r="L1195">
            <v>1.6750418760469012E-3</v>
          </cell>
          <cell r="M1195">
            <v>59374.539363484088</v>
          </cell>
          <cell r="N1195">
            <v>0</v>
          </cell>
          <cell r="O1195">
            <v>0</v>
          </cell>
          <cell r="P1195">
            <v>0</v>
          </cell>
          <cell r="Q1195">
            <v>0</v>
          </cell>
          <cell r="R1195">
            <v>35446600</v>
          </cell>
        </row>
        <row r="1196">
          <cell r="B1196" t="str">
            <v>599-0747</v>
          </cell>
          <cell r="D1196">
            <v>39526</v>
          </cell>
          <cell r="E1196" t="str">
            <v>A010-04</v>
          </cell>
          <cell r="G1196" t="str">
            <v>St Paul's training centre</v>
          </cell>
          <cell r="H1196" t="str">
            <v>Manufacture of office desks and shelves</v>
          </cell>
          <cell r="I1196" t="str">
            <v>ZMK 3,000,000.00</v>
          </cell>
          <cell r="J1196" t="str">
            <v>ZMK</v>
          </cell>
          <cell r="K1196">
            <v>3000000</v>
          </cell>
          <cell r="L1196">
            <v>1.6750418760469012E-3</v>
          </cell>
          <cell r="M1196">
            <v>5025.1256281407032</v>
          </cell>
          <cell r="N1196">
            <v>0</v>
          </cell>
          <cell r="O1196">
            <v>0</v>
          </cell>
          <cell r="P1196">
            <v>0</v>
          </cell>
          <cell r="Q1196">
            <v>0</v>
          </cell>
          <cell r="R1196">
            <v>3000000</v>
          </cell>
        </row>
        <row r="1197">
          <cell r="B1197" t="str">
            <v>599-0748</v>
          </cell>
          <cell r="D1197">
            <v>39526</v>
          </cell>
          <cell r="E1197" t="str">
            <v>A010-04</v>
          </cell>
          <cell r="F1197" t="str">
            <v>Remmy</v>
          </cell>
          <cell r="G1197" t="str">
            <v>Mbemu Agriculture</v>
          </cell>
          <cell r="H1197" t="str">
            <v>Various tools for agriculture (hoes, knives etc)</v>
          </cell>
          <cell r="I1197" t="str">
            <v>ZMK 14,425,950</v>
          </cell>
          <cell r="J1197" t="str">
            <v>ZMK</v>
          </cell>
          <cell r="K1197">
            <v>14425950</v>
          </cell>
          <cell r="L1197">
            <v>1.6750418760469012E-3</v>
          </cell>
          <cell r="M1197">
            <v>24164.070351758794</v>
          </cell>
          <cell r="N1197">
            <v>0</v>
          </cell>
          <cell r="O1197">
            <v>0</v>
          </cell>
          <cell r="P1197">
            <v>0</v>
          </cell>
          <cell r="Q1197">
            <v>0</v>
          </cell>
          <cell r="R1197">
            <v>14425950</v>
          </cell>
        </row>
        <row r="1198">
          <cell r="B1198" t="str">
            <v>599-0749</v>
          </cell>
          <cell r="D1198">
            <v>39526</v>
          </cell>
          <cell r="E1198" t="str">
            <v>A012</v>
          </cell>
          <cell r="F1198" t="str">
            <v>Belinda</v>
          </cell>
          <cell r="G1198" t="str">
            <v>Makubu Steelworks Ltd</v>
          </cell>
          <cell r="H1198" t="str">
            <v>Fencing Materials for Canals</v>
          </cell>
          <cell r="I1198" t="str">
            <v>ZMK 399,611,500</v>
          </cell>
          <cell r="J1198" t="str">
            <v>ZMK</v>
          </cell>
          <cell r="K1198">
            <v>399611500</v>
          </cell>
          <cell r="L1198">
            <v>1.6750418760469012E-3</v>
          </cell>
          <cell r="M1198">
            <v>669365.99664991628</v>
          </cell>
          <cell r="N1198">
            <v>0</v>
          </cell>
          <cell r="O1198">
            <v>0</v>
          </cell>
          <cell r="P1198">
            <v>0</v>
          </cell>
          <cell r="Q1198">
            <v>0</v>
          </cell>
          <cell r="R1198">
            <v>399611500</v>
          </cell>
        </row>
        <row r="1199">
          <cell r="B1199" t="str">
            <v>599-0750</v>
          </cell>
          <cell r="D1199">
            <v>39526</v>
          </cell>
          <cell r="E1199" t="str">
            <v>M057</v>
          </cell>
          <cell r="F1199" t="str">
            <v>Simon Marsh</v>
          </cell>
          <cell r="G1199" t="str">
            <v xml:space="preserve">SGM Marketing </v>
          </cell>
          <cell r="H1199" t="str">
            <v>Skatoskaler equipment</v>
          </cell>
          <cell r="I1199" t="str">
            <v>GBP 14,955</v>
          </cell>
          <cell r="J1199" t="str">
            <v>GBP</v>
          </cell>
          <cell r="K1199">
            <v>14955</v>
          </cell>
          <cell r="L1199">
            <v>14.32</v>
          </cell>
          <cell r="M1199">
            <v>214155.6</v>
          </cell>
          <cell r="N1199">
            <v>0</v>
          </cell>
          <cell r="O1199">
            <v>0</v>
          </cell>
          <cell r="P1199">
            <v>14955</v>
          </cell>
          <cell r="Q1199">
            <v>0</v>
          </cell>
          <cell r="R1199">
            <v>0</v>
          </cell>
        </row>
        <row r="1200">
          <cell r="B1200" t="str">
            <v>599-0751</v>
          </cell>
          <cell r="D1200">
            <v>39526</v>
          </cell>
          <cell r="E1200" t="str">
            <v>I004</v>
          </cell>
          <cell r="F1200" t="str">
            <v>Chris</v>
          </cell>
          <cell r="G1200" t="str">
            <v>Unitech Instrumentation Services</v>
          </cell>
          <cell r="H1200" t="str">
            <v>Mill lubricator motion sensors and earth boxes, Control room relocation</v>
          </cell>
          <cell r="I1200" t="str">
            <v>ZAR 113,679.42</v>
          </cell>
          <cell r="J1200" t="str">
            <v>ZAR</v>
          </cell>
          <cell r="K1200">
            <v>113679.42</v>
          </cell>
          <cell r="L1200">
            <v>1</v>
          </cell>
          <cell r="M1200">
            <v>113679.42</v>
          </cell>
          <cell r="N1200">
            <v>113679.42</v>
          </cell>
          <cell r="O1200">
            <v>0</v>
          </cell>
          <cell r="P1200">
            <v>0</v>
          </cell>
          <cell r="Q1200">
            <v>0</v>
          </cell>
          <cell r="R1200">
            <v>0</v>
          </cell>
        </row>
        <row r="1201">
          <cell r="B1201" t="str">
            <v>599-0752</v>
          </cell>
          <cell r="D1201">
            <v>39526</v>
          </cell>
          <cell r="E1201" t="str">
            <v>M035</v>
          </cell>
          <cell r="F1201" t="str">
            <v>Warren</v>
          </cell>
          <cell r="G1201" t="str">
            <v>Hi-Tech Pressure Engineering (Pty) Ltd.</v>
          </cell>
          <cell r="H1201" t="str">
            <v>Integral piping manufacture and supply for CVP A &amp; C</v>
          </cell>
          <cell r="I1201" t="str">
            <v>ZAR 1,664,753</v>
          </cell>
          <cell r="J1201" t="str">
            <v>ZAR</v>
          </cell>
          <cell r="K1201">
            <v>1664753</v>
          </cell>
          <cell r="L1201">
            <v>1</v>
          </cell>
          <cell r="M1201">
            <v>1664753</v>
          </cell>
          <cell r="N1201">
            <v>1664753</v>
          </cell>
          <cell r="O1201">
            <v>0</v>
          </cell>
          <cell r="P1201">
            <v>0</v>
          </cell>
          <cell r="Q1201">
            <v>0</v>
          </cell>
          <cell r="R1201">
            <v>0</v>
          </cell>
        </row>
        <row r="1202">
          <cell r="B1202" t="str">
            <v>599-0753</v>
          </cell>
          <cell r="D1202">
            <v>39526</v>
          </cell>
          <cell r="E1202" t="str">
            <v>M031</v>
          </cell>
          <cell r="F1202" t="str">
            <v>Anthony Hoare</v>
          </cell>
          <cell r="G1202" t="str">
            <v>Discount Steel</v>
          </cell>
          <cell r="H1202" t="str">
            <v>Balance due on 599-151 (plates order from ML)</v>
          </cell>
          <cell r="I1202" t="str">
            <v>ZAR 454,332.09</v>
          </cell>
          <cell r="J1202" t="str">
            <v>ZAR</v>
          </cell>
          <cell r="K1202">
            <v>454332.09</v>
          </cell>
          <cell r="L1202">
            <v>1</v>
          </cell>
          <cell r="M1202">
            <v>454332.09</v>
          </cell>
          <cell r="N1202">
            <v>454332.09</v>
          </cell>
          <cell r="O1202">
            <v>0</v>
          </cell>
          <cell r="P1202">
            <v>0</v>
          </cell>
          <cell r="Q1202">
            <v>0</v>
          </cell>
          <cell r="R1202">
            <v>0</v>
          </cell>
        </row>
        <row r="1203">
          <cell r="B1203" t="str">
            <v>599-0754</v>
          </cell>
          <cell r="D1203">
            <v>39526</v>
          </cell>
          <cell r="E1203" t="str">
            <v>M047</v>
          </cell>
          <cell r="F1203" t="str">
            <v>Mohamed</v>
          </cell>
          <cell r="G1203" t="str">
            <v>BHAGOOS SUPERMARKET</v>
          </cell>
          <cell r="H1203" t="str">
            <v>Polypiping and accessories</v>
          </cell>
          <cell r="I1203" t="str">
            <v>ZMK 7,330,000</v>
          </cell>
          <cell r="J1203" t="str">
            <v>ZMK</v>
          </cell>
          <cell r="K1203">
            <v>7330000</v>
          </cell>
          <cell r="L1203">
            <v>1.6750418760469012E-3</v>
          </cell>
          <cell r="M1203">
            <v>12278.056951423785</v>
          </cell>
          <cell r="N1203">
            <v>0</v>
          </cell>
          <cell r="O1203">
            <v>0</v>
          </cell>
          <cell r="P1203">
            <v>0</v>
          </cell>
          <cell r="Q1203">
            <v>0</v>
          </cell>
          <cell r="R1203">
            <v>7330000</v>
          </cell>
        </row>
        <row r="1204">
          <cell r="B1204" t="str">
            <v>599-0755</v>
          </cell>
          <cell r="D1204">
            <v>39526</v>
          </cell>
          <cell r="E1204" t="str">
            <v>P005</v>
          </cell>
          <cell r="F1204" t="str">
            <v>Uli Heitz</v>
          </cell>
          <cell r="G1204" t="str">
            <v>Heku Construction Ltd</v>
          </cell>
          <cell r="H1204" t="str">
            <v>Interest Charges on late payment of invoices 23,25,28</v>
          </cell>
          <cell r="I1204" t="str">
            <v>ZMK 6,112,220.76</v>
          </cell>
          <cell r="J1204" t="str">
            <v>ZMK</v>
          </cell>
          <cell r="K1204">
            <v>6112220.7599999998</v>
          </cell>
          <cell r="L1204">
            <v>1.6750418760469012E-3</v>
          </cell>
          <cell r="M1204">
            <v>10238.225728643216</v>
          </cell>
          <cell r="N1204">
            <v>0</v>
          </cell>
          <cell r="O1204">
            <v>0</v>
          </cell>
          <cell r="P1204">
            <v>0</v>
          </cell>
          <cell r="Q1204">
            <v>0</v>
          </cell>
          <cell r="R1204">
            <v>6112220.7599999998</v>
          </cell>
        </row>
        <row r="1205">
          <cell r="B1205" t="str">
            <v>599-0756</v>
          </cell>
          <cell r="D1205">
            <v>39526</v>
          </cell>
          <cell r="E1205" t="str">
            <v>P005</v>
          </cell>
          <cell r="F1205" t="str">
            <v>Adrian Friend</v>
          </cell>
          <cell r="G1205" t="str">
            <v>Celtic Freight</v>
          </cell>
          <cell r="H1205" t="str">
            <v>Transportation of M Projects units to Maz</v>
          </cell>
          <cell r="I1205" t="str">
            <v>USD 61,600</v>
          </cell>
          <cell r="J1205" t="str">
            <v>USD</v>
          </cell>
          <cell r="K1205">
            <v>61600</v>
          </cell>
          <cell r="L1205">
            <v>7.35</v>
          </cell>
          <cell r="M1205">
            <v>452760</v>
          </cell>
          <cell r="N1205">
            <v>0</v>
          </cell>
          <cell r="O1205">
            <v>0</v>
          </cell>
          <cell r="P1205">
            <v>0</v>
          </cell>
          <cell r="Q1205">
            <v>61600</v>
          </cell>
          <cell r="R1205">
            <v>0</v>
          </cell>
        </row>
        <row r="1206">
          <cell r="B1206" t="str">
            <v>599-0757</v>
          </cell>
          <cell r="D1206">
            <v>39526</v>
          </cell>
          <cell r="E1206" t="str">
            <v>P005</v>
          </cell>
          <cell r="F1206" t="str">
            <v>Uli Heitz</v>
          </cell>
          <cell r="G1206" t="str">
            <v>Heku Construction Ltd</v>
          </cell>
          <cell r="H1206" t="str">
            <v>Supply and erection of fencing around the weighbridges</v>
          </cell>
          <cell r="I1206" t="str">
            <v>ZMK 56,995,174.5</v>
          </cell>
          <cell r="J1206" t="str">
            <v>ZMK</v>
          </cell>
          <cell r="K1206">
            <v>56995174.5</v>
          </cell>
          <cell r="L1206">
            <v>1.6750418760469012E-3</v>
          </cell>
          <cell r="M1206">
            <v>95469.304020100506</v>
          </cell>
          <cell r="N1206">
            <v>0</v>
          </cell>
          <cell r="O1206">
            <v>0</v>
          </cell>
          <cell r="P1206">
            <v>0</v>
          </cell>
          <cell r="Q1206">
            <v>0</v>
          </cell>
          <cell r="R1206">
            <v>56995174.5</v>
          </cell>
        </row>
        <row r="1207">
          <cell r="B1207" t="str">
            <v>599-0758</v>
          </cell>
          <cell r="D1207">
            <v>39526</v>
          </cell>
          <cell r="E1207" t="str">
            <v>P005</v>
          </cell>
          <cell r="F1207" t="str">
            <v>Marthie Burger</v>
          </cell>
          <cell r="G1207" t="str">
            <v>East African Supply</v>
          </cell>
          <cell r="H1207" t="str">
            <v>Extra Bedding and furniture for MRI House</v>
          </cell>
          <cell r="I1207" t="str">
            <v>ZAR 16,356.9</v>
          </cell>
          <cell r="J1207" t="str">
            <v>ZAR</v>
          </cell>
          <cell r="K1207">
            <v>16356.9</v>
          </cell>
          <cell r="L1207">
            <v>1</v>
          </cell>
          <cell r="M1207">
            <v>16356.9</v>
          </cell>
          <cell r="N1207">
            <v>16356.9</v>
          </cell>
          <cell r="O1207">
            <v>0</v>
          </cell>
          <cell r="P1207">
            <v>0</v>
          </cell>
          <cell r="Q1207">
            <v>0</v>
          </cell>
          <cell r="R1207">
            <v>0</v>
          </cell>
        </row>
        <row r="1208">
          <cell r="B1208" t="str">
            <v>599-0759</v>
          </cell>
          <cell r="D1208">
            <v>39526</v>
          </cell>
          <cell r="E1208" t="str">
            <v>C001</v>
          </cell>
          <cell r="F1208" t="str">
            <v>Fidelis Chamunda</v>
          </cell>
          <cell r="G1208" t="str">
            <v>Nkhula Engineering</v>
          </cell>
          <cell r="H1208" t="str">
            <v>Coring work for CVP Condenser structure</v>
          </cell>
          <cell r="I1208" t="str">
            <v>ZMK 1,000,000.00</v>
          </cell>
          <cell r="J1208" t="str">
            <v>ZMK</v>
          </cell>
          <cell r="K1208">
            <v>1000000</v>
          </cell>
          <cell r="L1208">
            <v>1.6750418760469012E-3</v>
          </cell>
          <cell r="M1208">
            <v>1675.0418760469013</v>
          </cell>
          <cell r="N1208">
            <v>0</v>
          </cell>
          <cell r="O1208">
            <v>0</v>
          </cell>
          <cell r="P1208">
            <v>0</v>
          </cell>
          <cell r="Q1208">
            <v>0</v>
          </cell>
          <cell r="R1208">
            <v>1000000</v>
          </cell>
          <cell r="S1208" t="str">
            <v>Coring work</v>
          </cell>
        </row>
        <row r="1209">
          <cell r="B1209" t="str">
            <v>599-0760</v>
          </cell>
          <cell r="D1209">
            <v>39526</v>
          </cell>
          <cell r="E1209" t="str">
            <v>P005</v>
          </cell>
          <cell r="F1209" t="str">
            <v>Richard Tiddy</v>
          </cell>
          <cell r="G1209" t="str">
            <v>Interorg Ltd</v>
          </cell>
          <cell r="H1209" t="str">
            <v>Transportation of M Projects units to Maz</v>
          </cell>
          <cell r="I1209" t="str">
            <v>USD 16,800</v>
          </cell>
          <cell r="J1209" t="str">
            <v>USD</v>
          </cell>
          <cell r="K1209">
            <v>16800</v>
          </cell>
          <cell r="L1209">
            <v>7.35</v>
          </cell>
          <cell r="M1209">
            <v>123480</v>
          </cell>
          <cell r="N1209">
            <v>0</v>
          </cell>
          <cell r="O1209">
            <v>0</v>
          </cell>
          <cell r="P1209">
            <v>0</v>
          </cell>
          <cell r="Q1209">
            <v>16800</v>
          </cell>
          <cell r="R1209">
            <v>0</v>
          </cell>
        </row>
        <row r="1210">
          <cell r="B1210" t="str">
            <v>599-0761</v>
          </cell>
          <cell r="D1210">
            <v>39526</v>
          </cell>
          <cell r="E1210" t="str">
            <v>P005</v>
          </cell>
          <cell r="F1210" t="str">
            <v>Rachel Zulu</v>
          </cell>
          <cell r="G1210" t="str">
            <v>Trentyre Zambia limited</v>
          </cell>
          <cell r="H1210" t="str">
            <v>Tyres and valves (PV 57) - Cancelled</v>
          </cell>
          <cell r="I1210" t="str">
            <v>ZMK 0.00</v>
          </cell>
          <cell r="J1210" t="str">
            <v>ZMK</v>
          </cell>
          <cell r="K1210">
            <v>0</v>
          </cell>
          <cell r="L1210">
            <v>1.6750418760469012E-3</v>
          </cell>
          <cell r="M1210">
            <v>0</v>
          </cell>
          <cell r="N1210">
            <v>0</v>
          </cell>
          <cell r="O1210">
            <v>0</v>
          </cell>
          <cell r="P1210">
            <v>0</v>
          </cell>
          <cell r="Q1210">
            <v>0</v>
          </cell>
          <cell r="R1210">
            <v>0</v>
          </cell>
        </row>
        <row r="1211">
          <cell r="B1211" t="str">
            <v>599-0762</v>
          </cell>
          <cell r="D1211">
            <v>39526</v>
          </cell>
          <cell r="E1211" t="str">
            <v>P005</v>
          </cell>
          <cell r="F1211" t="str">
            <v>Rachel Zulu</v>
          </cell>
          <cell r="G1211" t="str">
            <v>Action Auto Ltd</v>
          </cell>
          <cell r="H1211" t="str">
            <v>Service for Isuzu ABL 1826 (PV50)</v>
          </cell>
          <cell r="I1211" t="str">
            <v>ZMK 700,304</v>
          </cell>
          <cell r="J1211" t="str">
            <v>ZMK</v>
          </cell>
          <cell r="K1211">
            <v>700304</v>
          </cell>
          <cell r="L1211">
            <v>1.6750418760469012E-3</v>
          </cell>
          <cell r="M1211">
            <v>1173.0385259631491</v>
          </cell>
          <cell r="N1211">
            <v>0</v>
          </cell>
          <cell r="O1211">
            <v>0</v>
          </cell>
          <cell r="P1211">
            <v>0</v>
          </cell>
          <cell r="Q1211">
            <v>0</v>
          </cell>
          <cell r="R1211">
            <v>700304</v>
          </cell>
        </row>
        <row r="1212">
          <cell r="B1212" t="str">
            <v>599-0763</v>
          </cell>
          <cell r="D1212">
            <v>39527</v>
          </cell>
          <cell r="E1212" t="str">
            <v>P005</v>
          </cell>
          <cell r="F1212" t="str">
            <v>Max</v>
          </cell>
          <cell r="G1212" t="str">
            <v>All Haul Enterprises</v>
          </cell>
          <cell r="H1212" t="str">
            <v>Transportation of contractors from Kaleya to the factory</v>
          </cell>
          <cell r="I1212" t="str">
            <v>ZMK 102,050,000</v>
          </cell>
          <cell r="J1212" t="str">
            <v>ZMK</v>
          </cell>
          <cell r="K1212">
            <v>102050000</v>
          </cell>
          <cell r="L1212">
            <v>1.6750418760469012E-3</v>
          </cell>
          <cell r="M1212">
            <v>170938.02345058628</v>
          </cell>
          <cell r="N1212">
            <v>0</v>
          </cell>
          <cell r="O1212">
            <v>0</v>
          </cell>
          <cell r="P1212">
            <v>0</v>
          </cell>
          <cell r="Q1212">
            <v>0</v>
          </cell>
          <cell r="R1212">
            <v>102050000</v>
          </cell>
        </row>
        <row r="1213">
          <cell r="B1213" t="str">
            <v>599-0764</v>
          </cell>
          <cell r="D1213">
            <v>39527</v>
          </cell>
          <cell r="E1213" t="str">
            <v>P005</v>
          </cell>
          <cell r="F1213" t="str">
            <v>Rachel Zulu</v>
          </cell>
          <cell r="G1213" t="str">
            <v>CIC 4 Seasons limited</v>
          </cell>
          <cell r="H1213" t="str">
            <v xml:space="preserve">Supply of Antenna and accessories as well as installation </v>
          </cell>
          <cell r="I1213" t="str">
            <v>ZMK 26,181,599</v>
          </cell>
          <cell r="J1213" t="str">
            <v>ZMK</v>
          </cell>
          <cell r="K1213">
            <v>26181599</v>
          </cell>
          <cell r="L1213">
            <v>1.6750418760469012E-3</v>
          </cell>
          <cell r="M1213">
            <v>43855.274706867669</v>
          </cell>
          <cell r="N1213">
            <v>0</v>
          </cell>
          <cell r="O1213">
            <v>0</v>
          </cell>
          <cell r="P1213">
            <v>0</v>
          </cell>
          <cell r="Q1213">
            <v>0</v>
          </cell>
          <cell r="R1213">
            <v>26181599</v>
          </cell>
        </row>
        <row r="1214">
          <cell r="B1214" t="str">
            <v>599-0765</v>
          </cell>
          <cell r="D1214">
            <v>39527</v>
          </cell>
          <cell r="E1214" t="str">
            <v>P005</v>
          </cell>
          <cell r="F1214" t="str">
            <v>Max</v>
          </cell>
          <cell r="G1214" t="str">
            <v>All Haul Enterprises</v>
          </cell>
          <cell r="H1214" t="str">
            <v xml:space="preserve">Hire of buses for February </v>
          </cell>
          <cell r="I1214" t="str">
            <v>ZMK 16,350,000</v>
          </cell>
          <cell r="J1214" t="str">
            <v>ZMK</v>
          </cell>
          <cell r="K1214">
            <v>16350000</v>
          </cell>
          <cell r="L1214">
            <v>1.6750418760469012E-3</v>
          </cell>
          <cell r="M1214">
            <v>27386.934673366835</v>
          </cell>
          <cell r="N1214">
            <v>0</v>
          </cell>
          <cell r="O1214">
            <v>0</v>
          </cell>
          <cell r="P1214">
            <v>0</v>
          </cell>
          <cell r="Q1214">
            <v>0</v>
          </cell>
          <cell r="R1214">
            <v>16350000</v>
          </cell>
        </row>
        <row r="1215">
          <cell r="B1215" t="str">
            <v>599-0766</v>
          </cell>
          <cell r="D1215">
            <v>39527</v>
          </cell>
          <cell r="E1215" t="str">
            <v>P005</v>
          </cell>
          <cell r="F1215" t="str">
            <v>Rachel Zulu</v>
          </cell>
          <cell r="G1215" t="str">
            <v>Toyota Zambia Ltd</v>
          </cell>
          <cell r="H1215" t="str">
            <v>Service of Hi Ace ABK 2756 (PV 15)</v>
          </cell>
          <cell r="I1215" t="str">
            <v>ZMK 1,022,132</v>
          </cell>
          <cell r="J1215" t="str">
            <v>ZMK</v>
          </cell>
          <cell r="K1215">
            <v>1022132</v>
          </cell>
          <cell r="L1215">
            <v>1.6750418760469012E-3</v>
          </cell>
          <cell r="M1215">
            <v>1712.1139028475711</v>
          </cell>
          <cell r="N1215">
            <v>0</v>
          </cell>
          <cell r="O1215">
            <v>0</v>
          </cell>
          <cell r="P1215">
            <v>0</v>
          </cell>
          <cell r="Q1215">
            <v>0</v>
          </cell>
          <cell r="R1215">
            <v>1022132</v>
          </cell>
        </row>
        <row r="1216">
          <cell r="B1216" t="str">
            <v>599-0767</v>
          </cell>
          <cell r="D1216">
            <v>39528</v>
          </cell>
          <cell r="E1216" t="str">
            <v>P005</v>
          </cell>
          <cell r="F1216" t="str">
            <v>Adrian Friend</v>
          </cell>
          <cell r="G1216" t="str">
            <v>Celtic Freight</v>
          </cell>
          <cell r="H1216" t="str">
            <v>Transportation of M Projects units to Maz</v>
          </cell>
          <cell r="I1216" t="str">
            <v>USD 11,200.00</v>
          </cell>
          <cell r="J1216" t="str">
            <v>USD</v>
          </cell>
          <cell r="K1216">
            <v>11200</v>
          </cell>
          <cell r="L1216">
            <v>7.35</v>
          </cell>
          <cell r="M1216">
            <v>82320</v>
          </cell>
          <cell r="N1216">
            <v>0</v>
          </cell>
          <cell r="O1216">
            <v>0</v>
          </cell>
          <cell r="P1216">
            <v>0</v>
          </cell>
          <cell r="Q1216">
            <v>11200</v>
          </cell>
          <cell r="R1216">
            <v>0</v>
          </cell>
          <cell r="V1216">
            <v>39528</v>
          </cell>
        </row>
        <row r="1217">
          <cell r="B1217" t="str">
            <v>599-0768</v>
          </cell>
          <cell r="D1217">
            <v>39530</v>
          </cell>
          <cell r="E1217" t="str">
            <v>Spares</v>
          </cell>
          <cell r="F1217" t="str">
            <v>Roger Thompson</v>
          </cell>
          <cell r="G1217" t="str">
            <v>Amalgamated Pumping supplies(SA) (Pty) Ltd</v>
          </cell>
          <cell r="H1217" t="str">
            <v>Pump spares</v>
          </cell>
          <cell r="I1217" t="str">
            <v>ZAR 22,880.46</v>
          </cell>
          <cell r="J1217" t="str">
            <v>ZAR</v>
          </cell>
          <cell r="K1217">
            <v>22880.46</v>
          </cell>
          <cell r="L1217">
            <v>1</v>
          </cell>
          <cell r="M1217">
            <v>22880.46</v>
          </cell>
          <cell r="N1217">
            <v>22880.46</v>
          </cell>
          <cell r="O1217">
            <v>0</v>
          </cell>
          <cell r="P1217">
            <v>0</v>
          </cell>
          <cell r="Q1217">
            <v>0</v>
          </cell>
          <cell r="R1217">
            <v>0</v>
          </cell>
        </row>
        <row r="1218">
          <cell r="B1218" t="str">
            <v>599-0769</v>
          </cell>
          <cell r="D1218">
            <v>39532</v>
          </cell>
          <cell r="E1218" t="str">
            <v>Spares</v>
          </cell>
          <cell r="F1218" t="str">
            <v>Roger Thompson</v>
          </cell>
          <cell r="G1218" t="str">
            <v>Bearing Man Zambia Ltd</v>
          </cell>
          <cell r="H1218" t="str">
            <v xml:space="preserve">Spares </v>
          </cell>
          <cell r="I1218" t="str">
            <v>ZMK 100,084,800</v>
          </cell>
          <cell r="J1218" t="str">
            <v>ZMK</v>
          </cell>
          <cell r="K1218">
            <v>100084800</v>
          </cell>
          <cell r="L1218">
            <v>1.6750418760469012E-3</v>
          </cell>
          <cell r="M1218">
            <v>167646.23115577889</v>
          </cell>
          <cell r="N1218">
            <v>0</v>
          </cell>
          <cell r="O1218">
            <v>0</v>
          </cell>
          <cell r="P1218">
            <v>0</v>
          </cell>
          <cell r="Q1218">
            <v>0</v>
          </cell>
          <cell r="R1218">
            <v>100084800</v>
          </cell>
        </row>
        <row r="1219">
          <cell r="B1219" t="str">
            <v>599-0770</v>
          </cell>
          <cell r="D1219">
            <v>39534</v>
          </cell>
          <cell r="E1219" t="str">
            <v>P005</v>
          </cell>
          <cell r="F1219" t="str">
            <v>Rachel Zulu</v>
          </cell>
          <cell r="G1219" t="str">
            <v>Chloride Zambia Ltd</v>
          </cell>
          <cell r="H1219" t="str">
            <v>Battery for project crane PV 36</v>
          </cell>
          <cell r="I1219" t="str">
            <v>ZMK 1,102,979</v>
          </cell>
          <cell r="J1219" t="str">
            <v>ZMK</v>
          </cell>
          <cell r="K1219">
            <v>1102979</v>
          </cell>
          <cell r="L1219">
            <v>1.6750418760469012E-3</v>
          </cell>
          <cell r="M1219">
            <v>1847.5360134003349</v>
          </cell>
          <cell r="N1219">
            <v>0</v>
          </cell>
          <cell r="O1219">
            <v>0</v>
          </cell>
          <cell r="P1219">
            <v>0</v>
          </cell>
          <cell r="Q1219">
            <v>0</v>
          </cell>
          <cell r="R1219">
            <v>1102979</v>
          </cell>
        </row>
        <row r="1220">
          <cell r="B1220" t="str">
            <v>599-0771</v>
          </cell>
          <cell r="D1220">
            <v>39534</v>
          </cell>
          <cell r="E1220" t="str">
            <v>P005</v>
          </cell>
          <cell r="F1220" t="str">
            <v>Alfred Akasiwa</v>
          </cell>
          <cell r="G1220" t="str">
            <v>Chaka Kent Ltd</v>
          </cell>
          <cell r="H1220" t="str">
            <v>Canopy for new clinic pack unit</v>
          </cell>
          <cell r="I1220" t="str">
            <v>ZMK 4,650,000.00</v>
          </cell>
          <cell r="J1220" t="str">
            <v>ZMK</v>
          </cell>
          <cell r="K1220">
            <v>4650000</v>
          </cell>
          <cell r="L1220">
            <v>1.6750418760469012E-3</v>
          </cell>
          <cell r="M1220">
            <v>7788.9447236180904</v>
          </cell>
          <cell r="N1220">
            <v>0</v>
          </cell>
          <cell r="O1220">
            <v>0</v>
          </cell>
          <cell r="P1220">
            <v>0</v>
          </cell>
          <cell r="Q1220">
            <v>0</v>
          </cell>
          <cell r="R1220">
            <v>4650000</v>
          </cell>
        </row>
        <row r="1221">
          <cell r="B1221" t="str">
            <v>599-0772</v>
          </cell>
          <cell r="D1221">
            <v>39534</v>
          </cell>
          <cell r="E1221" t="str">
            <v>P005</v>
          </cell>
          <cell r="F1221" t="str">
            <v>Alfred Akasiwa</v>
          </cell>
          <cell r="G1221" t="str">
            <v>G &amp; A Investment Ltd</v>
          </cell>
          <cell r="H1221" t="str">
            <v>Plumbing Materials for Kaleya hill and factory infrastructure</v>
          </cell>
          <cell r="I1221" t="str">
            <v>ZMK 2,234,042.55</v>
          </cell>
          <cell r="J1221" t="str">
            <v>ZMK</v>
          </cell>
          <cell r="K1221">
            <v>2234042.5499999998</v>
          </cell>
          <cell r="L1221">
            <v>1.6750418760469012E-3</v>
          </cell>
          <cell r="M1221">
            <v>3742.1148241206029</v>
          </cell>
          <cell r="N1221">
            <v>0</v>
          </cell>
          <cell r="O1221">
            <v>0</v>
          </cell>
          <cell r="P1221">
            <v>0</v>
          </cell>
          <cell r="Q1221">
            <v>0</v>
          </cell>
          <cell r="R1221">
            <v>2234042.5499999998</v>
          </cell>
        </row>
        <row r="1222">
          <cell r="B1222" t="str">
            <v>599-0773</v>
          </cell>
          <cell r="D1222">
            <v>39534</v>
          </cell>
          <cell r="E1222" t="str">
            <v>P005</v>
          </cell>
          <cell r="F1222" t="str">
            <v>Alfred Akasiwa</v>
          </cell>
          <cell r="G1222" t="str">
            <v>Situlu Electrical Company</v>
          </cell>
          <cell r="H1222" t="str">
            <v>Install electricity supply c/w earthing cc to 17 artisan containers</v>
          </cell>
          <cell r="I1222" t="str">
            <v>ZMK 10,150,000</v>
          </cell>
          <cell r="J1222" t="str">
            <v>ZMK</v>
          </cell>
          <cell r="K1222">
            <v>10150000</v>
          </cell>
          <cell r="L1222">
            <v>1.6750418760469012E-3</v>
          </cell>
          <cell r="M1222">
            <v>17001.675041876046</v>
          </cell>
          <cell r="N1222">
            <v>0</v>
          </cell>
          <cell r="O1222">
            <v>0</v>
          </cell>
          <cell r="P1222">
            <v>0</v>
          </cell>
          <cell r="Q1222">
            <v>0</v>
          </cell>
          <cell r="R1222">
            <v>10150000</v>
          </cell>
        </row>
        <row r="1223">
          <cell r="B1223" t="str">
            <v>599-0774</v>
          </cell>
          <cell r="D1223">
            <v>39539</v>
          </cell>
          <cell r="E1223" t="str">
            <v>Spares</v>
          </cell>
          <cell r="F1223" t="str">
            <v>Roger Thompson</v>
          </cell>
          <cell r="G1223" t="str">
            <v>Turbine Generator Services (Pty) Ltd</v>
          </cell>
          <cell r="H1223" t="str">
            <v>Spares</v>
          </cell>
          <cell r="I1223" t="str">
            <v>ZAR 98,355.00</v>
          </cell>
          <cell r="J1223" t="str">
            <v>ZAR</v>
          </cell>
          <cell r="K1223">
            <v>98355</v>
          </cell>
          <cell r="L1223">
            <v>1</v>
          </cell>
          <cell r="M1223">
            <v>98355</v>
          </cell>
          <cell r="N1223">
            <v>98355</v>
          </cell>
          <cell r="O1223">
            <v>0</v>
          </cell>
          <cell r="P1223">
            <v>0</v>
          </cell>
          <cell r="Q1223">
            <v>0</v>
          </cell>
          <cell r="R1223">
            <v>0</v>
          </cell>
        </row>
        <row r="1224">
          <cell r="B1224" t="str">
            <v>599-0775</v>
          </cell>
          <cell r="D1224">
            <v>39540</v>
          </cell>
          <cell r="E1224" t="str">
            <v>M056</v>
          </cell>
          <cell r="F1224" t="str">
            <v>Marthie Burger</v>
          </cell>
          <cell r="G1224" t="str">
            <v>East African Supply</v>
          </cell>
          <cell r="H1224" t="str">
            <v>Flexible rubber joints</v>
          </cell>
          <cell r="I1224" t="str">
            <v>ZAR 18,829.19</v>
          </cell>
          <cell r="J1224" t="str">
            <v>ZAR</v>
          </cell>
          <cell r="K1224">
            <v>18829.189999999999</v>
          </cell>
          <cell r="L1224">
            <v>1</v>
          </cell>
          <cell r="M1224">
            <v>18829.189999999999</v>
          </cell>
          <cell r="N1224">
            <v>18829.189999999999</v>
          </cell>
          <cell r="O1224">
            <v>0</v>
          </cell>
          <cell r="P1224">
            <v>0</v>
          </cell>
          <cell r="Q1224">
            <v>0</v>
          </cell>
          <cell r="R1224">
            <v>0</v>
          </cell>
          <cell r="U1224">
            <v>39549</v>
          </cell>
          <cell r="V1224">
            <v>39555</v>
          </cell>
        </row>
        <row r="1225">
          <cell r="B1225" t="str">
            <v>599-0776</v>
          </cell>
          <cell r="D1225">
            <v>39540</v>
          </cell>
          <cell r="E1225" t="str">
            <v>M012-0</v>
          </cell>
          <cell r="F1225" t="str">
            <v>Marthie Burger</v>
          </cell>
          <cell r="G1225" t="str">
            <v>East African Supply</v>
          </cell>
          <cell r="H1225" t="str">
            <v>Blank flanges</v>
          </cell>
          <cell r="I1225" t="str">
            <v>ZAR 2,625.00</v>
          </cell>
          <cell r="J1225" t="str">
            <v>ZAR</v>
          </cell>
          <cell r="K1225">
            <v>2625</v>
          </cell>
          <cell r="L1225">
            <v>1</v>
          </cell>
          <cell r="M1225">
            <v>2625</v>
          </cell>
          <cell r="N1225">
            <v>2625</v>
          </cell>
          <cell r="O1225">
            <v>0</v>
          </cell>
          <cell r="P1225">
            <v>0</v>
          </cell>
          <cell r="Q1225">
            <v>0</v>
          </cell>
          <cell r="R1225">
            <v>0</v>
          </cell>
          <cell r="U1225">
            <v>39549</v>
          </cell>
          <cell r="V1225">
            <v>39555</v>
          </cell>
        </row>
        <row r="1226">
          <cell r="B1226" t="str">
            <v>599-0777</v>
          </cell>
          <cell r="D1226">
            <v>39540</v>
          </cell>
          <cell r="E1226" t="str">
            <v>M004</v>
          </cell>
          <cell r="F1226" t="str">
            <v>Niraj Ramlagan</v>
          </cell>
          <cell r="G1226" t="str">
            <v>FCM Engineering (Pty) Ltd</v>
          </cell>
          <cell r="H1226" t="str">
            <v>Columns and support structures for the A centrifugal platform</v>
          </cell>
          <cell r="I1226" t="str">
            <v>ZAR 153,569</v>
          </cell>
          <cell r="J1226" t="str">
            <v>ZAR</v>
          </cell>
          <cell r="K1226">
            <v>153569</v>
          </cell>
          <cell r="L1226">
            <v>1</v>
          </cell>
          <cell r="M1226">
            <v>153569</v>
          </cell>
          <cell r="N1226">
            <v>153569</v>
          </cell>
          <cell r="O1226">
            <v>0</v>
          </cell>
          <cell r="P1226">
            <v>0</v>
          </cell>
          <cell r="Q1226">
            <v>0</v>
          </cell>
          <cell r="R1226">
            <v>0</v>
          </cell>
          <cell r="U1226">
            <v>39535</v>
          </cell>
          <cell r="V1226">
            <v>39541</v>
          </cell>
        </row>
        <row r="1227">
          <cell r="B1227" t="str">
            <v>599-0778</v>
          </cell>
          <cell r="D1227">
            <v>39540</v>
          </cell>
          <cell r="E1227" t="str">
            <v>A010-04</v>
          </cell>
          <cell r="F1227" t="str">
            <v>Mohamed</v>
          </cell>
          <cell r="G1227" t="str">
            <v>Makubu Steelworks Ltd</v>
          </cell>
          <cell r="H1227" t="str">
            <v>Torches, batteries brushes and detergent</v>
          </cell>
          <cell r="I1227" t="str">
            <v>ZMK 595,000</v>
          </cell>
          <cell r="J1227" t="str">
            <v>ZMK</v>
          </cell>
          <cell r="K1227">
            <v>595000</v>
          </cell>
          <cell r="L1227">
            <v>1.6750418760469012E-3</v>
          </cell>
          <cell r="M1227">
            <v>996.64991624790616</v>
          </cell>
          <cell r="N1227">
            <v>0</v>
          </cell>
          <cell r="O1227">
            <v>0</v>
          </cell>
          <cell r="P1227">
            <v>0</v>
          </cell>
          <cell r="Q1227">
            <v>0</v>
          </cell>
          <cell r="R1227">
            <v>595000</v>
          </cell>
        </row>
        <row r="1228">
          <cell r="B1228" t="str">
            <v>599-0779</v>
          </cell>
          <cell r="D1228">
            <v>39540</v>
          </cell>
          <cell r="E1228" t="str">
            <v>A010-03</v>
          </cell>
          <cell r="F1228" t="str">
            <v>Mohamed</v>
          </cell>
          <cell r="G1228" t="str">
            <v>Makubu Steelworks Ltd</v>
          </cell>
          <cell r="H1228" t="str">
            <v>PPE for agriculture workers</v>
          </cell>
          <cell r="I1228" t="str">
            <v>ZMK 26,751,000</v>
          </cell>
          <cell r="J1228" t="str">
            <v>ZMK</v>
          </cell>
          <cell r="K1228">
            <v>26751000</v>
          </cell>
          <cell r="L1228">
            <v>1.6750418760469012E-3</v>
          </cell>
          <cell r="M1228">
            <v>44809.045226130656</v>
          </cell>
          <cell r="N1228">
            <v>0</v>
          </cell>
          <cell r="O1228">
            <v>0</v>
          </cell>
          <cell r="P1228">
            <v>0</v>
          </cell>
          <cell r="Q1228">
            <v>0</v>
          </cell>
          <cell r="R1228">
            <v>26751000</v>
          </cell>
        </row>
        <row r="1229">
          <cell r="B1229" t="str">
            <v>599-0780</v>
          </cell>
          <cell r="D1229">
            <v>39540</v>
          </cell>
          <cell r="E1229" t="str">
            <v>M031</v>
          </cell>
          <cell r="F1229" t="str">
            <v>Dipin</v>
          </cell>
          <cell r="G1229" t="str">
            <v>Discount Steel Zambia</v>
          </cell>
          <cell r="H1229" t="str">
            <v>75 x BS 152 x 76 x 18 channels</v>
          </cell>
          <cell r="I1229" t="str">
            <v>ZMK 43,589,700</v>
          </cell>
          <cell r="J1229" t="str">
            <v>ZMK</v>
          </cell>
          <cell r="K1229">
            <v>43589700</v>
          </cell>
          <cell r="L1229">
            <v>1.6750418760469012E-3</v>
          </cell>
          <cell r="M1229">
            <v>73014.572864321613</v>
          </cell>
          <cell r="N1229">
            <v>0</v>
          </cell>
          <cell r="O1229">
            <v>0</v>
          </cell>
          <cell r="P1229">
            <v>0</v>
          </cell>
          <cell r="Q1229">
            <v>0</v>
          </cell>
          <cell r="R1229">
            <v>43589700</v>
          </cell>
          <cell r="U1229">
            <v>39542</v>
          </cell>
          <cell r="V1229">
            <v>39545</v>
          </cell>
        </row>
        <row r="1230">
          <cell r="B1230" t="str">
            <v>599-0781</v>
          </cell>
          <cell r="D1230">
            <v>39540</v>
          </cell>
          <cell r="E1230" t="str">
            <v>M031</v>
          </cell>
          <cell r="F1230" t="str">
            <v>Rob Hindson</v>
          </cell>
          <cell r="G1230" t="str">
            <v>Bearing Man Zambia Ltd</v>
          </cell>
          <cell r="H1230" t="str">
            <v>30 Metres O ring seal 6mm diameter</v>
          </cell>
          <cell r="I1230" t="str">
            <v>ZMK 147,000</v>
          </cell>
          <cell r="J1230" t="str">
            <v>ZMK</v>
          </cell>
          <cell r="K1230">
            <v>147000</v>
          </cell>
          <cell r="L1230">
            <v>1.6750418760469012E-3</v>
          </cell>
          <cell r="M1230">
            <v>246.23115577889448</v>
          </cell>
          <cell r="N1230">
            <v>0</v>
          </cell>
          <cell r="O1230">
            <v>0</v>
          </cell>
          <cell r="P1230">
            <v>0</v>
          </cell>
          <cell r="Q1230">
            <v>0</v>
          </cell>
          <cell r="R1230">
            <v>147000</v>
          </cell>
        </row>
        <row r="1231">
          <cell r="B1231" t="str">
            <v>599-0782</v>
          </cell>
          <cell r="D1231">
            <v>39540</v>
          </cell>
          <cell r="E1231" t="str">
            <v>M001-08</v>
          </cell>
          <cell r="F1231" t="str">
            <v>Mohamed</v>
          </cell>
          <cell r="G1231" t="str">
            <v>Makubu Steelworks Ltd</v>
          </cell>
          <cell r="H1231" t="str">
            <v>Bolts, nuts and washers for supporting structure for T2 shredder steam pipe work</v>
          </cell>
          <cell r="I1231" t="str">
            <v>ZMK 15,473,000</v>
          </cell>
          <cell r="J1231" t="str">
            <v>ZMK</v>
          </cell>
          <cell r="K1231">
            <v>15473000</v>
          </cell>
          <cell r="L1231">
            <v>1.6750418760469012E-3</v>
          </cell>
          <cell r="M1231">
            <v>25917.922948073701</v>
          </cell>
          <cell r="N1231">
            <v>0</v>
          </cell>
          <cell r="O1231">
            <v>0</v>
          </cell>
          <cell r="P1231">
            <v>0</v>
          </cell>
          <cell r="Q1231">
            <v>0</v>
          </cell>
          <cell r="R1231">
            <v>15473000</v>
          </cell>
          <cell r="T1231">
            <v>2</v>
          </cell>
        </row>
        <row r="1232">
          <cell r="B1232" t="str">
            <v>599-0783</v>
          </cell>
          <cell r="D1232">
            <v>39541</v>
          </cell>
          <cell r="E1232" t="str">
            <v>M056</v>
          </cell>
          <cell r="F1232" t="str">
            <v>Marthie Burger</v>
          </cell>
          <cell r="G1232" t="str">
            <v>East African Supply</v>
          </cell>
          <cell r="H1232" t="str">
            <v>Remote Type magnetic flow converters (replaces PO 599-641)</v>
          </cell>
          <cell r="I1232" t="str">
            <v>ZAR 176,233.05</v>
          </cell>
          <cell r="J1232" t="str">
            <v>ZAR</v>
          </cell>
          <cell r="K1232">
            <v>176233.05</v>
          </cell>
          <cell r="L1232">
            <v>1</v>
          </cell>
          <cell r="M1232">
            <v>176233.05</v>
          </cell>
          <cell r="N1232">
            <v>176233.05</v>
          </cell>
          <cell r="O1232">
            <v>0</v>
          </cell>
          <cell r="P1232">
            <v>0</v>
          </cell>
          <cell r="Q1232">
            <v>0</v>
          </cell>
          <cell r="R1232">
            <v>0</v>
          </cell>
        </row>
        <row r="1233">
          <cell r="B1233" t="str">
            <v>599-0784</v>
          </cell>
          <cell r="D1233">
            <v>39541</v>
          </cell>
          <cell r="E1233" t="str">
            <v>P005</v>
          </cell>
          <cell r="F1233" t="str">
            <v>Joe Mwanza</v>
          </cell>
          <cell r="G1233" t="str">
            <v>Joraf Engineering Ltd</v>
          </cell>
          <cell r="H1233" t="str">
            <v>Tractor and Trailer hire for learing of cane yard area</v>
          </cell>
          <cell r="I1233" t="str">
            <v>ZMK 21,562,500</v>
          </cell>
          <cell r="J1233" t="str">
            <v>ZMK</v>
          </cell>
          <cell r="K1233">
            <v>21562500</v>
          </cell>
          <cell r="L1233">
            <v>1.6750418760469012E-3</v>
          </cell>
          <cell r="M1233">
            <v>36118.090452261305</v>
          </cell>
          <cell r="N1233">
            <v>0</v>
          </cell>
          <cell r="O1233">
            <v>0</v>
          </cell>
          <cell r="P1233">
            <v>0</v>
          </cell>
          <cell r="Q1233">
            <v>0</v>
          </cell>
          <cell r="R1233">
            <v>21562500</v>
          </cell>
        </row>
        <row r="1234">
          <cell r="B1234" t="str">
            <v>599-0785</v>
          </cell>
          <cell r="D1234">
            <v>39541</v>
          </cell>
          <cell r="E1234" t="str">
            <v>I001</v>
          </cell>
          <cell r="F1234" t="str">
            <v>Comfort</v>
          </cell>
          <cell r="G1234" t="str">
            <v>Morganite Zambia Ltd</v>
          </cell>
          <cell r="H1234" t="str">
            <v>12 Red and 12 Green Push button switches</v>
          </cell>
          <cell r="I1234" t="str">
            <v>ZMK 2,496,000</v>
          </cell>
          <cell r="J1234" t="str">
            <v>ZMK</v>
          </cell>
          <cell r="K1234">
            <v>2496000</v>
          </cell>
          <cell r="L1234">
            <v>1.6750418760469012E-3</v>
          </cell>
          <cell r="M1234">
            <v>4180.9045226130656</v>
          </cell>
          <cell r="N1234">
            <v>0</v>
          </cell>
          <cell r="O1234">
            <v>0</v>
          </cell>
          <cell r="P1234">
            <v>0</v>
          </cell>
          <cell r="Q1234">
            <v>0</v>
          </cell>
          <cell r="R1234">
            <v>2496000</v>
          </cell>
          <cell r="U1234">
            <v>39546</v>
          </cell>
          <cell r="V1234">
            <v>39548</v>
          </cell>
        </row>
        <row r="1235">
          <cell r="B1235" t="str">
            <v>599-0786</v>
          </cell>
          <cell r="D1235">
            <v>39541</v>
          </cell>
          <cell r="E1235" t="str">
            <v>M001-08</v>
          </cell>
          <cell r="G1235" t="str">
            <v>Fuse Comp Limited</v>
          </cell>
          <cell r="H1235" t="str">
            <v>Crane Hire for 744 Hours for Lurod Engineering</v>
          </cell>
          <cell r="I1235" t="str">
            <v>ZMK 457,940,000</v>
          </cell>
          <cell r="J1235" t="str">
            <v>ZMK</v>
          </cell>
          <cell r="K1235">
            <v>457940000</v>
          </cell>
          <cell r="L1235">
            <v>1.6750418760469012E-3</v>
          </cell>
          <cell r="M1235">
            <v>767068.67671691789</v>
          </cell>
          <cell r="N1235">
            <v>0</v>
          </cell>
          <cell r="O1235">
            <v>0</v>
          </cell>
          <cell r="P1235">
            <v>0</v>
          </cell>
          <cell r="Q1235">
            <v>0</v>
          </cell>
          <cell r="R1235">
            <v>457940000</v>
          </cell>
          <cell r="T1235">
            <v>2</v>
          </cell>
        </row>
        <row r="1236">
          <cell r="B1236" t="str">
            <v>599-0787</v>
          </cell>
          <cell r="D1236">
            <v>39541</v>
          </cell>
          <cell r="E1236" t="str">
            <v>P005</v>
          </cell>
          <cell r="F1236" t="str">
            <v xml:space="preserve">Michelle  </v>
          </cell>
          <cell r="G1236" t="str">
            <v>Infowave (Pty) Ltd</v>
          </cell>
          <cell r="H1236" t="str">
            <v>OLPR work for the Expansion project</v>
          </cell>
          <cell r="I1236" t="str">
            <v>ZAR 26,413.75</v>
          </cell>
          <cell r="J1236" t="str">
            <v>ZAR</v>
          </cell>
          <cell r="K1236">
            <v>26413.75</v>
          </cell>
          <cell r="L1236">
            <v>1</v>
          </cell>
          <cell r="M1236">
            <v>26413.75</v>
          </cell>
          <cell r="N1236">
            <v>26413.75</v>
          </cell>
          <cell r="O1236">
            <v>0</v>
          </cell>
          <cell r="P1236">
            <v>0</v>
          </cell>
          <cell r="Q1236">
            <v>0</v>
          </cell>
          <cell r="R1236">
            <v>0</v>
          </cell>
        </row>
        <row r="1237">
          <cell r="B1237" t="str">
            <v>599-0788</v>
          </cell>
          <cell r="D1237">
            <v>39541</v>
          </cell>
          <cell r="E1237" t="str">
            <v>M001-08</v>
          </cell>
          <cell r="F1237" t="str">
            <v>Corne White</v>
          </cell>
          <cell r="G1237" t="str">
            <v>Armstrong Steam Wcape</v>
          </cell>
          <cell r="H1237" t="str">
            <v>40mm Armstrong inverted bucket steam trap, flanged inlet and 40mmm armstrong mueller strainer</v>
          </cell>
          <cell r="I1237" t="str">
            <v>ZAR 33,000</v>
          </cell>
          <cell r="J1237" t="str">
            <v>ZAR</v>
          </cell>
          <cell r="K1237">
            <v>33000</v>
          </cell>
          <cell r="L1237">
            <v>1</v>
          </cell>
          <cell r="M1237">
            <v>33000</v>
          </cell>
          <cell r="N1237">
            <v>33000</v>
          </cell>
          <cell r="O1237">
            <v>0</v>
          </cell>
          <cell r="P1237">
            <v>0</v>
          </cell>
          <cell r="Q1237">
            <v>0</v>
          </cell>
          <cell r="R1237">
            <v>0</v>
          </cell>
          <cell r="T1237">
            <v>2</v>
          </cell>
          <cell r="U1237">
            <v>39562</v>
          </cell>
          <cell r="V1237">
            <v>39576</v>
          </cell>
        </row>
        <row r="1238">
          <cell r="B1238" t="str">
            <v>599-0789</v>
          </cell>
          <cell r="D1238">
            <v>39541</v>
          </cell>
          <cell r="E1238" t="str">
            <v>M031</v>
          </cell>
          <cell r="F1238" t="str">
            <v>Terry Blakey</v>
          </cell>
          <cell r="G1238" t="str">
            <v>Regus Dunbar Company Pty Ltd</v>
          </cell>
          <cell r="H1238" t="str">
            <v>Chokfast grout for the mill bases including release agent and small jiffy mixers</v>
          </cell>
          <cell r="I1238" t="str">
            <v>ZAR 192,010</v>
          </cell>
          <cell r="J1238" t="str">
            <v>ZAR</v>
          </cell>
          <cell r="K1238">
            <v>192010</v>
          </cell>
          <cell r="L1238">
            <v>1</v>
          </cell>
          <cell r="M1238">
            <v>192010</v>
          </cell>
          <cell r="N1238">
            <v>192010</v>
          </cell>
          <cell r="O1238">
            <v>0</v>
          </cell>
          <cell r="P1238">
            <v>0</v>
          </cell>
          <cell r="Q1238">
            <v>0</v>
          </cell>
          <cell r="R1238">
            <v>0</v>
          </cell>
          <cell r="U1238">
            <v>39530</v>
          </cell>
          <cell r="V1238">
            <v>39534</v>
          </cell>
        </row>
        <row r="1239">
          <cell r="B1239" t="str">
            <v>599-0790</v>
          </cell>
          <cell r="D1239">
            <v>39541</v>
          </cell>
          <cell r="E1239" t="str">
            <v>M031</v>
          </cell>
          <cell r="F1239" t="str">
            <v>Mohamed</v>
          </cell>
          <cell r="G1239" t="str">
            <v>BHAGOOS SUPERMARKET</v>
          </cell>
          <cell r="H1239" t="str">
            <v>Balance of welding rods ordered for Phase 3 (7018 Afrox)</v>
          </cell>
          <cell r="I1239" t="str">
            <v>ZMK 105,444,000</v>
          </cell>
          <cell r="J1239" t="str">
            <v>ZMK</v>
          </cell>
          <cell r="K1239">
            <v>105444000</v>
          </cell>
          <cell r="L1239">
            <v>1.6750418760469012E-3</v>
          </cell>
          <cell r="M1239">
            <v>176623.11557788946</v>
          </cell>
          <cell r="N1239">
            <v>0</v>
          </cell>
          <cell r="O1239">
            <v>0</v>
          </cell>
          <cell r="P1239">
            <v>0</v>
          </cell>
          <cell r="Q1239">
            <v>0</v>
          </cell>
          <cell r="R1239">
            <v>105444000</v>
          </cell>
          <cell r="S1239" t="str">
            <v>Welding Recovery</v>
          </cell>
        </row>
        <row r="1240">
          <cell r="B1240" t="str">
            <v>599-0791</v>
          </cell>
          <cell r="D1240">
            <v>39541</v>
          </cell>
          <cell r="E1240" t="str">
            <v>M031</v>
          </cell>
          <cell r="F1240" t="str">
            <v>Mohamed</v>
          </cell>
          <cell r="G1240" t="str">
            <v>BHAGOOS SUPERMARKET</v>
          </cell>
          <cell r="H1240" t="str">
            <v>Interseal 670 HS Grey Primer paint (250 litres)</v>
          </cell>
          <cell r="I1240" t="str">
            <v>ZMK 17,500,000</v>
          </cell>
          <cell r="J1240" t="str">
            <v>ZMK</v>
          </cell>
          <cell r="K1240">
            <v>17500000</v>
          </cell>
          <cell r="L1240">
            <v>1.6750418760469012E-3</v>
          </cell>
          <cell r="M1240">
            <v>29313.232830820773</v>
          </cell>
          <cell r="N1240">
            <v>0</v>
          </cell>
          <cell r="O1240">
            <v>0</v>
          </cell>
          <cell r="P1240">
            <v>0</v>
          </cell>
          <cell r="Q1240">
            <v>0</v>
          </cell>
          <cell r="R1240">
            <v>17500000</v>
          </cell>
          <cell r="S1240" t="str">
            <v>Paint</v>
          </cell>
        </row>
        <row r="1241">
          <cell r="B1241" t="str">
            <v>599-0792</v>
          </cell>
          <cell r="D1241">
            <v>39542</v>
          </cell>
          <cell r="E1241" t="str">
            <v>P005</v>
          </cell>
          <cell r="F1241" t="str">
            <v>Rachel Zulu</v>
          </cell>
          <cell r="G1241" t="str">
            <v>Toyota Zambia Ltd</v>
          </cell>
          <cell r="H1241" t="str">
            <v>Service for PV 15</v>
          </cell>
          <cell r="I1241" t="str">
            <v>ZMK 937,209</v>
          </cell>
          <cell r="J1241" t="str">
            <v>ZMK</v>
          </cell>
          <cell r="K1241">
            <v>937209</v>
          </cell>
          <cell r="L1241">
            <v>1.6750418760469012E-3</v>
          </cell>
          <cell r="M1241">
            <v>1569.8643216080402</v>
          </cell>
          <cell r="N1241">
            <v>0</v>
          </cell>
          <cell r="O1241">
            <v>0</v>
          </cell>
          <cell r="P1241">
            <v>0</v>
          </cell>
          <cell r="Q1241">
            <v>0</v>
          </cell>
          <cell r="R1241">
            <v>937209</v>
          </cell>
        </row>
        <row r="1242">
          <cell r="B1242" t="str">
            <v>599-0793</v>
          </cell>
          <cell r="D1242">
            <v>39542</v>
          </cell>
          <cell r="E1242" t="str">
            <v>P005</v>
          </cell>
          <cell r="F1242" t="str">
            <v>Rachel Zulu</v>
          </cell>
          <cell r="G1242" t="str">
            <v>Southern Cross Motors Ltd</v>
          </cell>
          <cell r="H1242" t="str">
            <v>Service for PV 19</v>
          </cell>
          <cell r="I1242" t="str">
            <v>ZMK 1,836,720</v>
          </cell>
          <cell r="J1242" t="str">
            <v>ZMK</v>
          </cell>
          <cell r="K1242">
            <v>1836720</v>
          </cell>
          <cell r="L1242">
            <v>1.6750418760469012E-3</v>
          </cell>
          <cell r="M1242">
            <v>3076.5829145728644</v>
          </cell>
          <cell r="N1242">
            <v>0</v>
          </cell>
          <cell r="O1242">
            <v>0</v>
          </cell>
          <cell r="P1242">
            <v>0</v>
          </cell>
          <cell r="Q1242">
            <v>0</v>
          </cell>
          <cell r="R1242">
            <v>1836720</v>
          </cell>
        </row>
        <row r="1243">
          <cell r="B1243" t="str">
            <v>599-0794</v>
          </cell>
          <cell r="D1243">
            <v>39542</v>
          </cell>
          <cell r="E1243" t="str">
            <v>P005</v>
          </cell>
          <cell r="F1243" t="str">
            <v>Rachel Zulu</v>
          </cell>
          <cell r="G1243" t="str">
            <v>GEMISTAR TRAVEL &amp; TOURS</v>
          </cell>
          <cell r="H1243" t="str">
            <v>Airticket for Mala Baparam</v>
          </cell>
          <cell r="I1243" t="str">
            <v>ZMK 3,452,505</v>
          </cell>
          <cell r="J1243" t="str">
            <v>ZMK</v>
          </cell>
          <cell r="K1243">
            <v>3452505</v>
          </cell>
          <cell r="L1243">
            <v>1.6750418760469012E-3</v>
          </cell>
          <cell r="M1243">
            <v>5783.0904522613064</v>
          </cell>
          <cell r="N1243">
            <v>0</v>
          </cell>
          <cell r="O1243">
            <v>0</v>
          </cell>
          <cell r="P1243">
            <v>0</v>
          </cell>
          <cell r="Q1243">
            <v>0</v>
          </cell>
          <cell r="R1243">
            <v>3452505</v>
          </cell>
        </row>
        <row r="1244">
          <cell r="B1244" t="str">
            <v>599-0795</v>
          </cell>
          <cell r="D1244">
            <v>39542</v>
          </cell>
          <cell r="E1244" t="str">
            <v>P005</v>
          </cell>
          <cell r="F1244" t="str">
            <v>Rachel Zulu</v>
          </cell>
          <cell r="G1244" t="str">
            <v>GEMISTAR TRAVEL &amp; TOURS</v>
          </cell>
          <cell r="H1244" t="str">
            <v>Airticket for Stuart Watson</v>
          </cell>
          <cell r="I1244" t="str">
            <v>ZMK 5,172,380</v>
          </cell>
          <cell r="J1244" t="str">
            <v>ZMK</v>
          </cell>
          <cell r="K1244">
            <v>5172380</v>
          </cell>
          <cell r="L1244">
            <v>1.6750418760469012E-3</v>
          </cell>
          <cell r="M1244">
            <v>8663.953098827471</v>
          </cell>
          <cell r="N1244">
            <v>0</v>
          </cell>
          <cell r="O1244">
            <v>0</v>
          </cell>
          <cell r="P1244">
            <v>0</v>
          </cell>
          <cell r="Q1244">
            <v>0</v>
          </cell>
          <cell r="R1244">
            <v>5172380</v>
          </cell>
        </row>
        <row r="1245">
          <cell r="B1245" t="str">
            <v>599-0796</v>
          </cell>
          <cell r="D1245">
            <v>39542</v>
          </cell>
          <cell r="E1245" t="str">
            <v>P005</v>
          </cell>
          <cell r="F1245" t="str">
            <v>Rachel Zulu</v>
          </cell>
          <cell r="G1245" t="str">
            <v>GEMISTAR TRAVEL &amp; TOURS</v>
          </cell>
          <cell r="H1245" t="str">
            <v>Airticket for Stuart's wife</v>
          </cell>
          <cell r="I1245" t="str">
            <v>ZMK 1,127,135</v>
          </cell>
          <cell r="J1245" t="str">
            <v>ZMK</v>
          </cell>
          <cell r="K1245">
            <v>1127135</v>
          </cell>
          <cell r="L1245">
            <v>1.6750418760469012E-3</v>
          </cell>
          <cell r="M1245">
            <v>1887.9983249581239</v>
          </cell>
          <cell r="N1245">
            <v>0</v>
          </cell>
          <cell r="O1245">
            <v>0</v>
          </cell>
          <cell r="P1245">
            <v>0</v>
          </cell>
          <cell r="Q1245">
            <v>0</v>
          </cell>
          <cell r="R1245">
            <v>1127135</v>
          </cell>
        </row>
        <row r="1246">
          <cell r="B1246" t="str">
            <v>599-0797</v>
          </cell>
          <cell r="D1246">
            <v>39542</v>
          </cell>
          <cell r="E1246" t="str">
            <v>P005</v>
          </cell>
          <cell r="F1246" t="str">
            <v>Rachel Zulu</v>
          </cell>
          <cell r="G1246" t="str">
            <v>GEMISTAR TRAVEL &amp; TOURS</v>
          </cell>
          <cell r="H1246" t="str">
            <v>Airticket for Stuart Watson</v>
          </cell>
          <cell r="I1246" t="str">
            <v>ZMK 144,305</v>
          </cell>
          <cell r="J1246" t="str">
            <v>ZMK</v>
          </cell>
          <cell r="K1246">
            <v>144305</v>
          </cell>
          <cell r="L1246">
            <v>1.6750418760469012E-3</v>
          </cell>
          <cell r="M1246">
            <v>241.71691792294808</v>
          </cell>
          <cell r="N1246">
            <v>0</v>
          </cell>
          <cell r="O1246">
            <v>0</v>
          </cell>
          <cell r="P1246">
            <v>0</v>
          </cell>
          <cell r="Q1246">
            <v>0</v>
          </cell>
          <cell r="R1246">
            <v>144305</v>
          </cell>
        </row>
        <row r="1247">
          <cell r="B1247" t="str">
            <v>599-0798</v>
          </cell>
          <cell r="D1247">
            <v>39542</v>
          </cell>
          <cell r="E1247" t="str">
            <v>P005</v>
          </cell>
          <cell r="F1247" t="str">
            <v>Rachel Zulu</v>
          </cell>
          <cell r="G1247" t="str">
            <v>Action Auto Ltd</v>
          </cell>
          <cell r="H1247" t="str">
            <v>Service for PV 49</v>
          </cell>
          <cell r="I1247" t="str">
            <v>ZMK 691,185</v>
          </cell>
          <cell r="J1247" t="str">
            <v>ZMK</v>
          </cell>
          <cell r="K1247">
            <v>691185</v>
          </cell>
          <cell r="L1247">
            <v>1.6750418760469012E-3</v>
          </cell>
          <cell r="M1247">
            <v>1157.7638190954774</v>
          </cell>
          <cell r="N1247">
            <v>0</v>
          </cell>
          <cell r="O1247">
            <v>0</v>
          </cell>
          <cell r="P1247">
            <v>0</v>
          </cell>
          <cell r="Q1247">
            <v>0</v>
          </cell>
          <cell r="R1247">
            <v>691185</v>
          </cell>
        </row>
        <row r="1248">
          <cell r="B1248" t="str">
            <v>599-0799</v>
          </cell>
          <cell r="D1248">
            <v>39542</v>
          </cell>
          <cell r="E1248" t="str">
            <v>P005</v>
          </cell>
          <cell r="F1248" t="str">
            <v>Rachel Zulu</v>
          </cell>
          <cell r="G1248" t="str">
            <v>Toyota Zambia Ltd</v>
          </cell>
          <cell r="H1248" t="str">
            <v>Full service for Toyota Prado PV 26</v>
          </cell>
          <cell r="I1248" t="str">
            <v>ZMK 950,000.00</v>
          </cell>
          <cell r="J1248" t="str">
            <v>ZMK</v>
          </cell>
          <cell r="K1248">
            <v>950000</v>
          </cell>
          <cell r="L1248">
            <v>1.6750418760469012E-3</v>
          </cell>
          <cell r="M1248">
            <v>1591.2897822445561</v>
          </cell>
          <cell r="N1248">
            <v>0</v>
          </cell>
          <cell r="O1248">
            <v>0</v>
          </cell>
          <cell r="P1248">
            <v>0</v>
          </cell>
          <cell r="Q1248">
            <v>0</v>
          </cell>
          <cell r="R1248">
            <v>950000</v>
          </cell>
        </row>
        <row r="1249">
          <cell r="B1249" t="str">
            <v>599-0800</v>
          </cell>
          <cell r="D1249">
            <v>39542</v>
          </cell>
          <cell r="E1249" t="str">
            <v>P005</v>
          </cell>
          <cell r="F1249" t="str">
            <v>Rachel Zulu</v>
          </cell>
          <cell r="G1249" t="str">
            <v>Toyota Zambia Ltd</v>
          </cell>
          <cell r="H1249" t="str">
            <v>Full service for Toyoa Hi-Ace PV 25</v>
          </cell>
          <cell r="I1249" t="str">
            <v>ZMK 1,000,000.00</v>
          </cell>
          <cell r="J1249" t="str">
            <v>ZMK</v>
          </cell>
          <cell r="K1249">
            <v>1000000</v>
          </cell>
          <cell r="L1249">
            <v>1.6750418760469012E-3</v>
          </cell>
          <cell r="M1249">
            <v>1675.0418760469013</v>
          </cell>
          <cell r="N1249">
            <v>0</v>
          </cell>
          <cell r="O1249">
            <v>0</v>
          </cell>
          <cell r="P1249">
            <v>0</v>
          </cell>
          <cell r="Q1249">
            <v>0</v>
          </cell>
          <cell r="R1249">
            <v>1000000</v>
          </cell>
        </row>
        <row r="1250">
          <cell r="B1250" t="str">
            <v>599-0801</v>
          </cell>
          <cell r="D1250">
            <v>39542</v>
          </cell>
          <cell r="E1250" t="str">
            <v>P005</v>
          </cell>
          <cell r="F1250" t="str">
            <v>Rachel Zulu</v>
          </cell>
          <cell r="G1250" t="str">
            <v>Voyagers Zambia Ltd</v>
          </cell>
          <cell r="H1250" t="str">
            <v>Bus hire from Voyagers</v>
          </cell>
          <cell r="I1250" t="str">
            <v>USD 912</v>
          </cell>
          <cell r="J1250" t="str">
            <v>USD</v>
          </cell>
          <cell r="K1250">
            <v>912</v>
          </cell>
          <cell r="L1250">
            <v>7.35</v>
          </cell>
          <cell r="M1250">
            <v>6703.2</v>
          </cell>
          <cell r="N1250">
            <v>0</v>
          </cell>
          <cell r="O1250">
            <v>0</v>
          </cell>
          <cell r="P1250">
            <v>0</v>
          </cell>
          <cell r="Q1250">
            <v>912</v>
          </cell>
          <cell r="R1250">
            <v>0</v>
          </cell>
        </row>
        <row r="1251">
          <cell r="B1251" t="str">
            <v>599-0802</v>
          </cell>
          <cell r="D1251">
            <v>39542</v>
          </cell>
          <cell r="E1251" t="str">
            <v>E017</v>
          </cell>
          <cell r="F1251" t="str">
            <v>Alfred Akasiwa</v>
          </cell>
          <cell r="G1251" t="str">
            <v>Mulimo Agriculture Hardware Distributors</v>
          </cell>
          <cell r="H1251" t="str">
            <v>4'' PVC pipe and 4'' PVC 90 degree soil bends</v>
          </cell>
          <cell r="I1251" t="str">
            <v>ZMK 1,225,200</v>
          </cell>
          <cell r="J1251" t="str">
            <v>ZMK</v>
          </cell>
          <cell r="K1251">
            <v>1225200</v>
          </cell>
          <cell r="L1251">
            <v>1.6750418760469012E-3</v>
          </cell>
          <cell r="M1251">
            <v>2052.2613065326632</v>
          </cell>
          <cell r="N1251">
            <v>0</v>
          </cell>
          <cell r="O1251">
            <v>0</v>
          </cell>
          <cell r="P1251">
            <v>0</v>
          </cell>
          <cell r="Q1251">
            <v>0</v>
          </cell>
          <cell r="R1251">
            <v>1225200</v>
          </cell>
        </row>
        <row r="1252">
          <cell r="B1252" t="str">
            <v>599-0803</v>
          </cell>
          <cell r="D1252">
            <v>39543</v>
          </cell>
          <cell r="E1252" t="str">
            <v>E003-1</v>
          </cell>
          <cell r="F1252" t="str">
            <v>Marthie Burger</v>
          </cell>
          <cell r="G1252" t="str">
            <v>East African Supply</v>
          </cell>
          <cell r="H1252" t="str">
            <v>Repair of damaged transformer</v>
          </cell>
          <cell r="I1252" t="str">
            <v>ZAR 85,873.2</v>
          </cell>
          <cell r="J1252" t="str">
            <v>ZAR</v>
          </cell>
          <cell r="K1252">
            <v>85873.2</v>
          </cell>
          <cell r="L1252">
            <v>1</v>
          </cell>
          <cell r="M1252">
            <v>85873.2</v>
          </cell>
          <cell r="N1252">
            <v>85873.2</v>
          </cell>
          <cell r="O1252">
            <v>0</v>
          </cell>
          <cell r="P1252">
            <v>0</v>
          </cell>
          <cell r="Q1252">
            <v>0</v>
          </cell>
          <cell r="R1252">
            <v>0</v>
          </cell>
        </row>
        <row r="1253">
          <cell r="B1253" t="str">
            <v>599-0804</v>
          </cell>
          <cell r="D1253">
            <v>39543</v>
          </cell>
          <cell r="E1253" t="str">
            <v>M031</v>
          </cell>
          <cell r="F1253" t="str">
            <v>Marthie Burger</v>
          </cell>
          <cell r="G1253" t="str">
            <v>East African Supply</v>
          </cell>
          <cell r="H1253" t="str">
            <v xml:space="preserve">Various Plates </v>
          </cell>
          <cell r="I1253" t="str">
            <v>ZAR 35,548.8</v>
          </cell>
          <cell r="J1253" t="str">
            <v>ZAR</v>
          </cell>
          <cell r="K1253">
            <v>35548.800000000003</v>
          </cell>
          <cell r="L1253">
            <v>1</v>
          </cell>
          <cell r="M1253">
            <v>35548.800000000003</v>
          </cell>
          <cell r="N1253">
            <v>35548.800000000003</v>
          </cell>
          <cell r="O1253">
            <v>0</v>
          </cell>
          <cell r="P1253">
            <v>0</v>
          </cell>
          <cell r="Q1253">
            <v>0</v>
          </cell>
          <cell r="R1253">
            <v>0</v>
          </cell>
        </row>
        <row r="1254">
          <cell r="B1254" t="str">
            <v>599-0805</v>
          </cell>
          <cell r="D1254">
            <v>39543</v>
          </cell>
          <cell r="E1254" t="str">
            <v>M031</v>
          </cell>
          <cell r="F1254" t="str">
            <v>Webster Moyo</v>
          </cell>
          <cell r="G1254" t="str">
            <v>Dana Services Ltd</v>
          </cell>
          <cell r="H1254" t="str">
            <v>420L BP energol GR-XP-320 Oil for first fill on Hi-Lo unloaders</v>
          </cell>
          <cell r="I1254" t="str">
            <v>ZMK 5,307,276.04</v>
          </cell>
          <cell r="J1254" t="str">
            <v>ZMK</v>
          </cell>
          <cell r="K1254">
            <v>5307276.04</v>
          </cell>
          <cell r="L1254">
            <v>1.6750418760469012E-3</v>
          </cell>
          <cell r="M1254">
            <v>8889.9096147403689</v>
          </cell>
          <cell r="N1254">
            <v>0</v>
          </cell>
          <cell r="O1254">
            <v>0</v>
          </cell>
          <cell r="P1254">
            <v>0</v>
          </cell>
          <cell r="Q1254">
            <v>0</v>
          </cell>
          <cell r="R1254">
            <v>5307276.04</v>
          </cell>
        </row>
        <row r="1255">
          <cell r="B1255" t="str">
            <v>599-0806</v>
          </cell>
          <cell r="D1255">
            <v>39543</v>
          </cell>
          <cell r="E1255" t="str">
            <v>M032-1</v>
          </cell>
          <cell r="F1255" t="str">
            <v>Edgar Tennant</v>
          </cell>
          <cell r="G1255" t="str">
            <v>E.D Export Services cc</v>
          </cell>
          <cell r="H1255" t="str">
            <v>Core drilling tools and machinery</v>
          </cell>
          <cell r="I1255" t="str">
            <v>ZAR 55,799.48</v>
          </cell>
          <cell r="J1255" t="str">
            <v>ZAR</v>
          </cell>
          <cell r="K1255">
            <v>55799.48</v>
          </cell>
          <cell r="L1255">
            <v>1</v>
          </cell>
          <cell r="M1255">
            <v>55799.48</v>
          </cell>
          <cell r="N1255">
            <v>55799.48</v>
          </cell>
          <cell r="O1255">
            <v>0</v>
          </cell>
          <cell r="P1255">
            <v>0</v>
          </cell>
          <cell r="Q1255">
            <v>0</v>
          </cell>
          <cell r="R1255">
            <v>0</v>
          </cell>
          <cell r="U1255">
            <v>39549</v>
          </cell>
          <cell r="V1255">
            <v>39553</v>
          </cell>
        </row>
        <row r="1256">
          <cell r="B1256" t="str">
            <v>599-0807</v>
          </cell>
          <cell r="D1256">
            <v>39543</v>
          </cell>
          <cell r="E1256" t="str">
            <v>M054</v>
          </cell>
          <cell r="F1256" t="str">
            <v>Geof Hounsome</v>
          </cell>
          <cell r="G1256" t="str">
            <v>Kwa-Zulu Inspectioin services cc</v>
          </cell>
          <cell r="H1256" t="str">
            <v>Third Party Inspection (replaces Purchase order 599-425)</v>
          </cell>
          <cell r="I1256" t="str">
            <v>ZAR 340,000</v>
          </cell>
          <cell r="J1256" t="str">
            <v>ZAR</v>
          </cell>
          <cell r="K1256">
            <v>340000</v>
          </cell>
          <cell r="L1256">
            <v>1</v>
          </cell>
          <cell r="M1256">
            <v>340000</v>
          </cell>
          <cell r="N1256">
            <v>340000</v>
          </cell>
          <cell r="O1256">
            <v>0</v>
          </cell>
          <cell r="P1256">
            <v>0</v>
          </cell>
          <cell r="Q1256">
            <v>0</v>
          </cell>
          <cell r="R1256">
            <v>0</v>
          </cell>
        </row>
        <row r="1257">
          <cell r="B1257" t="str">
            <v>599-0808</v>
          </cell>
          <cell r="D1257">
            <v>39545</v>
          </cell>
          <cell r="E1257" t="str">
            <v>M056</v>
          </cell>
          <cell r="F1257" t="str">
            <v>Uli Heitz</v>
          </cell>
          <cell r="G1257" t="str">
            <v>Heku Construction Ltd</v>
          </cell>
          <cell r="H1257" t="str">
            <v>Various Pipework done around the Mill</v>
          </cell>
          <cell r="I1257" t="str">
            <v>ZMK 711,099,680.57</v>
          </cell>
          <cell r="J1257" t="str">
            <v>ZMK</v>
          </cell>
          <cell r="K1257">
            <v>711099680.57000005</v>
          </cell>
          <cell r="L1257">
            <v>1.6750418760469012E-3</v>
          </cell>
          <cell r="M1257">
            <v>1191121.742998325</v>
          </cell>
          <cell r="N1257">
            <v>0</v>
          </cell>
          <cell r="O1257">
            <v>0</v>
          </cell>
          <cell r="P1257">
            <v>0</v>
          </cell>
          <cell r="Q1257">
            <v>0</v>
          </cell>
          <cell r="R1257">
            <v>711099680.57000005</v>
          </cell>
        </row>
        <row r="1258">
          <cell r="B1258" t="str">
            <v>599-0809</v>
          </cell>
          <cell r="D1258">
            <v>39545</v>
          </cell>
          <cell r="E1258" t="str">
            <v>E003-1</v>
          </cell>
          <cell r="F1258" t="str">
            <v>Clever</v>
          </cell>
          <cell r="G1258" t="str">
            <v>Situlu Electrical Company</v>
          </cell>
          <cell r="H1258" t="str">
            <v>Outdoor termination of 33KV cable for o/head powerlines and indoor termination of 33KV cable to xformer</v>
          </cell>
          <cell r="I1258" t="str">
            <v>ZMK 2,200,000</v>
          </cell>
          <cell r="J1258" t="str">
            <v>ZMK</v>
          </cell>
          <cell r="K1258">
            <v>2200000</v>
          </cell>
          <cell r="L1258">
            <v>1.6750418760469012E-3</v>
          </cell>
          <cell r="M1258">
            <v>3685.0921273031827</v>
          </cell>
          <cell r="N1258">
            <v>0</v>
          </cell>
          <cell r="O1258">
            <v>0</v>
          </cell>
          <cell r="P1258">
            <v>0</v>
          </cell>
          <cell r="Q1258">
            <v>0</v>
          </cell>
          <cell r="R1258">
            <v>2200000</v>
          </cell>
        </row>
        <row r="1259">
          <cell r="B1259" t="str">
            <v>599-0810</v>
          </cell>
          <cell r="D1259">
            <v>39545</v>
          </cell>
          <cell r="E1259" t="str">
            <v>M031</v>
          </cell>
          <cell r="F1259" t="str">
            <v>Kishore</v>
          </cell>
          <cell r="G1259" t="str">
            <v>Heku Engineering Ltd</v>
          </cell>
          <cell r="H1259" t="str">
            <v>Manufacturing of holding down bolts for bedplates</v>
          </cell>
          <cell r="I1259" t="str">
            <v>ZMK 17,084,000</v>
          </cell>
          <cell r="J1259" t="str">
            <v>ZMK</v>
          </cell>
          <cell r="K1259">
            <v>17084000</v>
          </cell>
          <cell r="L1259">
            <v>1.6750418760469012E-3</v>
          </cell>
          <cell r="M1259">
            <v>28616.41541038526</v>
          </cell>
          <cell r="N1259">
            <v>0</v>
          </cell>
          <cell r="O1259">
            <v>0</v>
          </cell>
          <cell r="P1259">
            <v>0</v>
          </cell>
          <cell r="Q1259">
            <v>0</v>
          </cell>
          <cell r="R1259">
            <v>17084000</v>
          </cell>
        </row>
        <row r="1260">
          <cell r="B1260" t="str">
            <v>599-0811</v>
          </cell>
          <cell r="D1260">
            <v>39545</v>
          </cell>
          <cell r="E1260" t="str">
            <v>M001-08</v>
          </cell>
          <cell r="F1260" t="str">
            <v>Rodney Kok</v>
          </cell>
          <cell r="G1260" t="str">
            <v>Lurod Engineering cc</v>
          </cell>
          <cell r="H1260" t="str">
            <v>Extra fittings for the T2 shredder steam pipe work</v>
          </cell>
          <cell r="I1260" t="str">
            <v>ZAR 19,346.82</v>
          </cell>
          <cell r="J1260" t="str">
            <v>ZAR</v>
          </cell>
          <cell r="K1260">
            <v>19346.82</v>
          </cell>
          <cell r="L1260">
            <v>1</v>
          </cell>
          <cell r="M1260">
            <v>19346.82</v>
          </cell>
          <cell r="N1260">
            <v>19346.82</v>
          </cell>
          <cell r="O1260">
            <v>0</v>
          </cell>
          <cell r="P1260">
            <v>0</v>
          </cell>
          <cell r="Q1260">
            <v>0</v>
          </cell>
          <cell r="R1260">
            <v>0</v>
          </cell>
          <cell r="T1260">
            <v>2</v>
          </cell>
        </row>
        <row r="1261">
          <cell r="B1261" t="str">
            <v>599-0812</v>
          </cell>
          <cell r="D1261">
            <v>39545</v>
          </cell>
          <cell r="E1261" t="str">
            <v>A010-04</v>
          </cell>
          <cell r="F1261" t="str">
            <v>Remmy</v>
          </cell>
          <cell r="G1261" t="str">
            <v>Mbemu Agriculture</v>
          </cell>
          <cell r="H1261" t="str">
            <v>Half round files and V shaped nozzles for the Knapsack sprayers</v>
          </cell>
          <cell r="I1261" t="str">
            <v>ZMK 935,000</v>
          </cell>
          <cell r="J1261" t="str">
            <v>ZMK</v>
          </cell>
          <cell r="K1261">
            <v>935000</v>
          </cell>
          <cell r="L1261">
            <v>1.6750418760469012E-3</v>
          </cell>
          <cell r="M1261">
            <v>1566.1641541038525</v>
          </cell>
          <cell r="N1261">
            <v>0</v>
          </cell>
          <cell r="O1261">
            <v>0</v>
          </cell>
          <cell r="P1261">
            <v>0</v>
          </cell>
          <cell r="Q1261">
            <v>0</v>
          </cell>
          <cell r="R1261">
            <v>935000</v>
          </cell>
        </row>
        <row r="1262">
          <cell r="B1262" t="str">
            <v>599-0813</v>
          </cell>
          <cell r="D1262">
            <v>39546</v>
          </cell>
          <cell r="E1262" t="str">
            <v>P005</v>
          </cell>
          <cell r="F1262" t="str">
            <v>Rachel Zulu</v>
          </cell>
          <cell r="G1262" t="str">
            <v>Maxtronics System and supplies</v>
          </cell>
          <cell r="H1262" t="str">
            <v>Full service for PV 03</v>
          </cell>
          <cell r="I1262" t="str">
            <v>ZMK 2,515,000</v>
          </cell>
          <cell r="J1262" t="str">
            <v>ZMK</v>
          </cell>
          <cell r="K1262">
            <v>2515000</v>
          </cell>
          <cell r="L1262">
            <v>1.6750418760469012E-3</v>
          </cell>
          <cell r="M1262">
            <v>4212.7303182579562</v>
          </cell>
          <cell r="N1262">
            <v>0</v>
          </cell>
          <cell r="O1262">
            <v>0</v>
          </cell>
          <cell r="P1262">
            <v>0</v>
          </cell>
          <cell r="Q1262">
            <v>0</v>
          </cell>
          <cell r="R1262">
            <v>2515000</v>
          </cell>
        </row>
        <row r="1263">
          <cell r="B1263" t="str">
            <v>599-0814</v>
          </cell>
          <cell r="D1263">
            <v>39546</v>
          </cell>
          <cell r="E1263" t="str">
            <v>P005</v>
          </cell>
          <cell r="F1263" t="str">
            <v>Rachel Zulu</v>
          </cell>
          <cell r="G1263" t="str">
            <v>GEMISTAR TRAVEL &amp; TOURS</v>
          </cell>
          <cell r="H1263" t="str">
            <v>Airtickets for Stuart Watson</v>
          </cell>
          <cell r="I1263" t="str">
            <v>ZMK 4,409,005</v>
          </cell>
          <cell r="J1263" t="str">
            <v>ZMK</v>
          </cell>
          <cell r="K1263">
            <v>4409005</v>
          </cell>
          <cell r="L1263">
            <v>1.6750418760469012E-3</v>
          </cell>
          <cell r="M1263">
            <v>7385.2680067001675</v>
          </cell>
          <cell r="N1263">
            <v>0</v>
          </cell>
          <cell r="O1263">
            <v>0</v>
          </cell>
          <cell r="P1263">
            <v>0</v>
          </cell>
          <cell r="Q1263">
            <v>0</v>
          </cell>
          <cell r="R1263">
            <v>4409005</v>
          </cell>
        </row>
        <row r="1264">
          <cell r="B1264" t="str">
            <v>599-0815</v>
          </cell>
          <cell r="D1264">
            <v>39546</v>
          </cell>
          <cell r="E1264" t="str">
            <v>P005</v>
          </cell>
          <cell r="F1264" t="str">
            <v>Rachel Zulu</v>
          </cell>
          <cell r="G1264" t="str">
            <v>All Haul Enterprises</v>
          </cell>
          <cell r="H1264" t="str">
            <v>Hire of buses for March 2008</v>
          </cell>
          <cell r="I1264" t="str">
            <v>ZMK 126,950,000</v>
          </cell>
          <cell r="J1264" t="str">
            <v>ZMK</v>
          </cell>
          <cell r="K1264">
            <v>126950000</v>
          </cell>
          <cell r="L1264">
            <v>1.6750418760469012E-3</v>
          </cell>
          <cell r="M1264">
            <v>212646.56616415409</v>
          </cell>
          <cell r="N1264">
            <v>0</v>
          </cell>
          <cell r="O1264">
            <v>0</v>
          </cell>
          <cell r="P1264">
            <v>0</v>
          </cell>
          <cell r="Q1264">
            <v>0</v>
          </cell>
          <cell r="R1264">
            <v>126950000</v>
          </cell>
        </row>
        <row r="1265">
          <cell r="B1265" t="str">
            <v>599-0816</v>
          </cell>
          <cell r="D1265">
            <v>39546</v>
          </cell>
          <cell r="E1265" t="str">
            <v>P005</v>
          </cell>
          <cell r="F1265" t="str">
            <v>Adrian Friend</v>
          </cell>
          <cell r="G1265" t="str">
            <v>Celtic Freight</v>
          </cell>
          <cell r="H1265" t="str">
            <v>Transportation of M Projects units to Maz</v>
          </cell>
          <cell r="I1265" t="str">
            <v>USD 28,000</v>
          </cell>
          <cell r="J1265" t="str">
            <v>USD</v>
          </cell>
          <cell r="K1265">
            <v>28000</v>
          </cell>
          <cell r="L1265">
            <v>7.35</v>
          </cell>
          <cell r="M1265">
            <v>205800</v>
          </cell>
          <cell r="N1265">
            <v>0</v>
          </cell>
          <cell r="O1265">
            <v>0</v>
          </cell>
          <cell r="P1265">
            <v>0</v>
          </cell>
          <cell r="Q1265">
            <v>28000</v>
          </cell>
          <cell r="R1265">
            <v>0</v>
          </cell>
        </row>
        <row r="1266">
          <cell r="B1266" t="str">
            <v>599-0817</v>
          </cell>
          <cell r="D1266">
            <v>39546</v>
          </cell>
          <cell r="E1266" t="str">
            <v>M032-0</v>
          </cell>
          <cell r="F1266" t="str">
            <v>Philip Wan</v>
          </cell>
          <cell r="G1266" t="str">
            <v>Emineo Ltd</v>
          </cell>
          <cell r="H1266" t="str">
            <v>Various site instruction work done for Factory</v>
          </cell>
          <cell r="I1266" t="str">
            <v>EUR 45,962.88</v>
          </cell>
          <cell r="J1266" t="str">
            <v>EUR</v>
          </cell>
          <cell r="K1266">
            <v>45962.879999999997</v>
          </cell>
          <cell r="L1266">
            <v>9.5500000000000007</v>
          </cell>
          <cell r="M1266">
            <v>438945.50400000002</v>
          </cell>
          <cell r="N1266">
            <v>0</v>
          </cell>
          <cell r="O1266">
            <v>45962.879999999997</v>
          </cell>
          <cell r="P1266">
            <v>0</v>
          </cell>
          <cell r="Q1266">
            <v>0</v>
          </cell>
          <cell r="R1266">
            <v>0</v>
          </cell>
        </row>
        <row r="1267">
          <cell r="B1267" t="str">
            <v>599-0818</v>
          </cell>
          <cell r="D1267">
            <v>39546</v>
          </cell>
          <cell r="E1267" t="str">
            <v>C001</v>
          </cell>
          <cell r="F1267" t="str">
            <v>Doug Cantlay</v>
          </cell>
          <cell r="G1267" t="str">
            <v>Kapinga Enterprises</v>
          </cell>
          <cell r="H1267" t="str">
            <v xml:space="preserve">March Equipment hire </v>
          </cell>
          <cell r="I1267" t="str">
            <v>USD 33,345</v>
          </cell>
          <cell r="J1267" t="str">
            <v>USD</v>
          </cell>
          <cell r="K1267">
            <v>33345</v>
          </cell>
          <cell r="L1267">
            <v>7.35</v>
          </cell>
          <cell r="M1267">
            <v>245085.75</v>
          </cell>
          <cell r="N1267">
            <v>0</v>
          </cell>
          <cell r="O1267">
            <v>0</v>
          </cell>
          <cell r="P1267">
            <v>0</v>
          </cell>
          <cell r="Q1267">
            <v>33345</v>
          </cell>
          <cell r="R1267">
            <v>0</v>
          </cell>
          <cell r="S1267" t="str">
            <v>Caneyard</v>
          </cell>
        </row>
        <row r="1268">
          <cell r="B1268" t="str">
            <v>599-0819</v>
          </cell>
          <cell r="D1268">
            <v>39546</v>
          </cell>
          <cell r="E1268" t="str">
            <v>P005</v>
          </cell>
          <cell r="F1268" t="str">
            <v>Eddie</v>
          </cell>
          <cell r="G1268" t="str">
            <v>Kagiso Khulani Supervision Zambia Ltd</v>
          </cell>
          <cell r="H1268" t="str">
            <v>Staff club meals to factory for March 2008</v>
          </cell>
          <cell r="I1268" t="str">
            <v>ZMK 926,500</v>
          </cell>
          <cell r="J1268" t="str">
            <v>ZMK</v>
          </cell>
          <cell r="K1268">
            <v>926500</v>
          </cell>
          <cell r="L1268">
            <v>1.6750418760469012E-3</v>
          </cell>
          <cell r="M1268">
            <v>1551.9262981574539</v>
          </cell>
          <cell r="N1268">
            <v>0</v>
          </cell>
          <cell r="O1268">
            <v>0</v>
          </cell>
          <cell r="P1268">
            <v>0</v>
          </cell>
          <cell r="Q1268">
            <v>0</v>
          </cell>
          <cell r="R1268">
            <v>926500</v>
          </cell>
        </row>
        <row r="1269">
          <cell r="B1269" t="str">
            <v>599-0820</v>
          </cell>
          <cell r="D1269">
            <v>39546</v>
          </cell>
          <cell r="E1269" t="str">
            <v>M031</v>
          </cell>
          <cell r="F1269" t="str">
            <v>Mohamed</v>
          </cell>
          <cell r="G1269" t="str">
            <v>BHAGOOS SUPERMARKET</v>
          </cell>
          <cell r="H1269" t="str">
            <v>100l interseal Grey, 247L inorganic zinc silicate, 220l interseal aluminium</v>
          </cell>
          <cell r="I1269" t="str">
            <v>ZMK 59,259,600</v>
          </cell>
          <cell r="J1269" t="str">
            <v>ZMK</v>
          </cell>
          <cell r="K1269">
            <v>59259600</v>
          </cell>
          <cell r="L1269">
            <v>1.6750418760469012E-3</v>
          </cell>
          <cell r="M1269">
            <v>99262.31155778894</v>
          </cell>
          <cell r="N1269">
            <v>0</v>
          </cell>
          <cell r="O1269">
            <v>0</v>
          </cell>
          <cell r="P1269">
            <v>0</v>
          </cell>
          <cell r="Q1269">
            <v>0</v>
          </cell>
          <cell r="R1269">
            <v>59259600</v>
          </cell>
          <cell r="S1269" t="str">
            <v>Paint</v>
          </cell>
        </row>
        <row r="1270">
          <cell r="B1270" t="str">
            <v>599-0821</v>
          </cell>
          <cell r="D1270">
            <v>39546</v>
          </cell>
          <cell r="E1270" t="str">
            <v>M031</v>
          </cell>
          <cell r="F1270" t="str">
            <v>Mohamed</v>
          </cell>
          <cell r="G1270" t="str">
            <v>Makubu Steelworks Ltd</v>
          </cell>
          <cell r="H1270" t="str">
            <v>Bolts nuts and washers for crystalliser water box as well as 100 HT M16 nuts</v>
          </cell>
          <cell r="I1270" t="str">
            <v>ZMK 1,014,800</v>
          </cell>
          <cell r="J1270" t="str">
            <v>ZMK</v>
          </cell>
          <cell r="K1270">
            <v>1014800</v>
          </cell>
          <cell r="L1270">
            <v>1.6750418760469012E-3</v>
          </cell>
          <cell r="M1270">
            <v>1699.8324958123953</v>
          </cell>
          <cell r="N1270">
            <v>0</v>
          </cell>
          <cell r="O1270">
            <v>0</v>
          </cell>
          <cell r="P1270">
            <v>0</v>
          </cell>
          <cell r="Q1270">
            <v>0</v>
          </cell>
          <cell r="R1270">
            <v>1014800</v>
          </cell>
        </row>
        <row r="1271">
          <cell r="B1271" t="str">
            <v>599-0822</v>
          </cell>
          <cell r="D1271">
            <v>39546</v>
          </cell>
          <cell r="E1271" t="str">
            <v>P005</v>
          </cell>
          <cell r="F1271" t="str">
            <v>Mohamed</v>
          </cell>
          <cell r="G1271" t="str">
            <v>BHAGOOS SUPERMARKET</v>
          </cell>
          <cell r="H1271" t="str">
            <v>800 disposable dust masks for cement workers</v>
          </cell>
          <cell r="I1271" t="str">
            <v>ZMK 2,480,000</v>
          </cell>
          <cell r="J1271" t="str">
            <v>ZMK</v>
          </cell>
          <cell r="K1271">
            <v>2480000</v>
          </cell>
          <cell r="L1271">
            <v>1.6750418760469012E-3</v>
          </cell>
          <cell r="M1271">
            <v>4154.1038525963149</v>
          </cell>
          <cell r="N1271">
            <v>0</v>
          </cell>
          <cell r="O1271">
            <v>0</v>
          </cell>
          <cell r="P1271">
            <v>0</v>
          </cell>
          <cell r="Q1271">
            <v>0</v>
          </cell>
          <cell r="R1271">
            <v>2480000</v>
          </cell>
          <cell r="S1271" t="str">
            <v>PPE</v>
          </cell>
        </row>
        <row r="1272">
          <cell r="B1272" t="str">
            <v>599-0823</v>
          </cell>
          <cell r="D1272">
            <v>39546</v>
          </cell>
          <cell r="E1272" t="str">
            <v>E003-1</v>
          </cell>
          <cell r="F1272" t="str">
            <v>Clever</v>
          </cell>
          <cell r="G1272" t="str">
            <v>Situlu Electrical Company</v>
          </cell>
          <cell r="H1272" t="str">
            <v>Various materials needed for the completion of termination for transformers</v>
          </cell>
          <cell r="I1272" t="str">
            <v>ZMK 419,000</v>
          </cell>
          <cell r="J1272" t="str">
            <v>ZMK</v>
          </cell>
          <cell r="K1272">
            <v>419000</v>
          </cell>
          <cell r="L1272">
            <v>1.6750418760469012E-3</v>
          </cell>
          <cell r="M1272">
            <v>701.84254606365164</v>
          </cell>
          <cell r="N1272">
            <v>0</v>
          </cell>
          <cell r="O1272">
            <v>0</v>
          </cell>
          <cell r="P1272">
            <v>0</v>
          </cell>
          <cell r="Q1272">
            <v>0</v>
          </cell>
          <cell r="R1272">
            <v>419000</v>
          </cell>
        </row>
        <row r="1273">
          <cell r="B1273" t="str">
            <v>599-0824</v>
          </cell>
          <cell r="D1273">
            <v>39546</v>
          </cell>
          <cell r="E1273" t="str">
            <v>W115</v>
          </cell>
          <cell r="F1273" t="str">
            <v>Karin Bekker</v>
          </cell>
          <cell r="G1273" t="str">
            <v>Accutech Weighing Services</v>
          </cell>
          <cell r="H1273" t="str">
            <v>8 x Pallumatic Vacuum lifters (replaces equipment portion of PO 599-711)</v>
          </cell>
          <cell r="I1273" t="str">
            <v>GBP 32,000</v>
          </cell>
          <cell r="J1273" t="str">
            <v>GBP</v>
          </cell>
          <cell r="K1273">
            <v>32000</v>
          </cell>
          <cell r="L1273">
            <v>14.32</v>
          </cell>
          <cell r="M1273">
            <v>458240</v>
          </cell>
          <cell r="N1273">
            <v>0</v>
          </cell>
          <cell r="O1273">
            <v>0</v>
          </cell>
          <cell r="P1273">
            <v>32000</v>
          </cell>
          <cell r="Q1273">
            <v>0</v>
          </cell>
          <cell r="R1273">
            <v>0</v>
          </cell>
        </row>
        <row r="1274">
          <cell r="B1274" t="str">
            <v>599-0825</v>
          </cell>
          <cell r="D1274">
            <v>39546</v>
          </cell>
          <cell r="E1274" t="str">
            <v>C005</v>
          </cell>
          <cell r="F1274" t="str">
            <v>Jean-luc</v>
          </cell>
          <cell r="G1274" t="str">
            <v>Stefanutti &amp; Bressan Pinetown</v>
          </cell>
          <cell r="H1274" t="str">
            <v>30,000 bags of OPC 42.5 cement</v>
          </cell>
          <cell r="I1274" t="str">
            <v>ZAR 4,170,000</v>
          </cell>
          <cell r="J1274" t="str">
            <v>ZAR</v>
          </cell>
          <cell r="K1274">
            <v>4170000</v>
          </cell>
          <cell r="L1274">
            <v>1</v>
          </cell>
          <cell r="M1274">
            <v>4170000</v>
          </cell>
          <cell r="N1274">
            <v>4170000</v>
          </cell>
          <cell r="O1274">
            <v>0</v>
          </cell>
          <cell r="P1274">
            <v>0</v>
          </cell>
          <cell r="Q1274">
            <v>0</v>
          </cell>
          <cell r="R1274">
            <v>0</v>
          </cell>
        </row>
        <row r="1275">
          <cell r="B1275" t="str">
            <v>599-0826</v>
          </cell>
          <cell r="D1275">
            <v>39547</v>
          </cell>
          <cell r="E1275" t="str">
            <v>P005</v>
          </cell>
          <cell r="F1275" t="str">
            <v>Eddie</v>
          </cell>
          <cell r="G1275" t="str">
            <v>Kagiso Khulani Supervision Zambia Ltd</v>
          </cell>
          <cell r="H1275" t="str">
            <v>Various items of cutlery, crockery and appliances for houses on Tanderra ridge</v>
          </cell>
          <cell r="I1275" t="str">
            <v>ZMK 10,546,000</v>
          </cell>
          <cell r="J1275" t="str">
            <v>ZMK</v>
          </cell>
          <cell r="K1275">
            <v>10546000</v>
          </cell>
          <cell r="L1275">
            <v>1.6750418760469012E-3</v>
          </cell>
          <cell r="M1275">
            <v>17664.991624790619</v>
          </cell>
          <cell r="N1275">
            <v>0</v>
          </cell>
          <cell r="O1275">
            <v>0</v>
          </cell>
          <cell r="P1275">
            <v>0</v>
          </cell>
          <cell r="Q1275">
            <v>0</v>
          </cell>
          <cell r="R1275">
            <v>10546000</v>
          </cell>
        </row>
        <row r="1276">
          <cell r="B1276" t="str">
            <v>599-0827</v>
          </cell>
          <cell r="D1276">
            <v>39549</v>
          </cell>
          <cell r="E1276" t="str">
            <v>E017</v>
          </cell>
          <cell r="F1276" t="str">
            <v>Alfred Akasiwa</v>
          </cell>
          <cell r="G1276" t="str">
            <v>Laktronics Repairs Ltd</v>
          </cell>
          <cell r="H1276" t="str">
            <v>Light fittings and tubes</v>
          </cell>
          <cell r="I1276" t="str">
            <v>ZMK 624,000</v>
          </cell>
          <cell r="J1276" t="str">
            <v>ZMK</v>
          </cell>
          <cell r="K1276">
            <v>624000</v>
          </cell>
          <cell r="L1276">
            <v>1.6750418760469012E-3</v>
          </cell>
          <cell r="M1276">
            <v>1045.2261306532664</v>
          </cell>
          <cell r="N1276">
            <v>0</v>
          </cell>
          <cell r="O1276">
            <v>0</v>
          </cell>
          <cell r="P1276">
            <v>0</v>
          </cell>
          <cell r="Q1276">
            <v>0</v>
          </cell>
          <cell r="R1276">
            <v>624000</v>
          </cell>
        </row>
        <row r="1277">
          <cell r="B1277" t="str">
            <v>599-0828</v>
          </cell>
          <cell r="D1277">
            <v>39549</v>
          </cell>
          <cell r="E1277" t="str">
            <v>P005</v>
          </cell>
          <cell r="F1277" t="str">
            <v>Rachel Zulu</v>
          </cell>
          <cell r="G1277" t="str">
            <v>Rockshield Internation - Lusaka</v>
          </cell>
          <cell r="H1277" t="str">
            <v>Chemicals, motorised sprayer</v>
          </cell>
          <cell r="I1277" t="str">
            <v>ZMK 26,380,000</v>
          </cell>
          <cell r="J1277" t="str">
            <v>ZMK</v>
          </cell>
          <cell r="K1277">
            <v>26380000</v>
          </cell>
          <cell r="L1277">
            <v>1.6750418760469012E-3</v>
          </cell>
          <cell r="M1277">
            <v>44187.604690117252</v>
          </cell>
          <cell r="N1277">
            <v>0</v>
          </cell>
          <cell r="O1277">
            <v>0</v>
          </cell>
          <cell r="P1277">
            <v>0</v>
          </cell>
          <cell r="Q1277">
            <v>0</v>
          </cell>
          <cell r="R1277">
            <v>26380000</v>
          </cell>
        </row>
        <row r="1278">
          <cell r="B1278" t="str">
            <v>599-0829</v>
          </cell>
          <cell r="D1278">
            <v>39552</v>
          </cell>
          <cell r="E1278" t="str">
            <v>P005</v>
          </cell>
          <cell r="F1278" t="str">
            <v>Rachel Zulu</v>
          </cell>
          <cell r="G1278" t="str">
            <v>Trentyre Zambia limited</v>
          </cell>
          <cell r="H1278" t="str">
            <v>Tyres for Project vehicles PV03, PV21, PV22</v>
          </cell>
          <cell r="I1278" t="str">
            <v>ZMK 5,804,186.88</v>
          </cell>
          <cell r="J1278" t="str">
            <v>ZMK</v>
          </cell>
          <cell r="K1278">
            <v>5804186.8799999999</v>
          </cell>
          <cell r="L1278">
            <v>1.6750418760469012E-3</v>
          </cell>
          <cell r="M1278">
            <v>9722.2560804020104</v>
          </cell>
          <cell r="N1278">
            <v>0</v>
          </cell>
          <cell r="O1278">
            <v>0</v>
          </cell>
          <cell r="P1278">
            <v>0</v>
          </cell>
          <cell r="Q1278">
            <v>0</v>
          </cell>
          <cell r="R1278">
            <v>5804186.8799999999</v>
          </cell>
        </row>
        <row r="1279">
          <cell r="B1279" t="str">
            <v>599-0830</v>
          </cell>
          <cell r="D1279">
            <v>39552</v>
          </cell>
          <cell r="E1279" t="str">
            <v>P005</v>
          </cell>
          <cell r="F1279" t="str">
            <v>Rachel Zulu</v>
          </cell>
          <cell r="G1279" t="str">
            <v>The windscreen shop limited</v>
          </cell>
          <cell r="H1279" t="str">
            <v>Windscreen for Mitsubishi Pajero PV 23</v>
          </cell>
          <cell r="I1279" t="str">
            <v>ZMK 638,298</v>
          </cell>
          <cell r="J1279" t="str">
            <v>ZMK</v>
          </cell>
          <cell r="K1279">
            <v>638298</v>
          </cell>
          <cell r="L1279">
            <v>1.6750418760469012E-3</v>
          </cell>
          <cell r="M1279">
            <v>1069.175879396985</v>
          </cell>
          <cell r="N1279">
            <v>0</v>
          </cell>
          <cell r="O1279">
            <v>0</v>
          </cell>
          <cell r="P1279">
            <v>0</v>
          </cell>
          <cell r="Q1279">
            <v>0</v>
          </cell>
          <cell r="R1279">
            <v>638298</v>
          </cell>
        </row>
        <row r="1280">
          <cell r="B1280" t="str">
            <v>599-0831</v>
          </cell>
          <cell r="D1280">
            <v>39552</v>
          </cell>
          <cell r="E1280" t="str">
            <v>P005</v>
          </cell>
          <cell r="F1280" t="str">
            <v>Rachel Zulu</v>
          </cell>
          <cell r="G1280" t="str">
            <v>Toyota Zambia Ltd</v>
          </cell>
          <cell r="H1280" t="str">
            <v>Full service for Toyota Hi-Ace PV 15</v>
          </cell>
          <cell r="I1280" t="str">
            <v>ZMK 918,398</v>
          </cell>
          <cell r="J1280" t="str">
            <v>ZMK</v>
          </cell>
          <cell r="K1280">
            <v>918398</v>
          </cell>
          <cell r="L1280">
            <v>1.6750418760469012E-3</v>
          </cell>
          <cell r="M1280">
            <v>1538.3551088777219</v>
          </cell>
          <cell r="N1280">
            <v>0</v>
          </cell>
          <cell r="O1280">
            <v>0</v>
          </cell>
          <cell r="P1280">
            <v>0</v>
          </cell>
          <cell r="Q1280">
            <v>0</v>
          </cell>
          <cell r="R1280">
            <v>918398</v>
          </cell>
        </row>
        <row r="1281">
          <cell r="B1281" t="str">
            <v>599-0832</v>
          </cell>
          <cell r="D1281">
            <v>39552</v>
          </cell>
          <cell r="E1281" t="str">
            <v>P005</v>
          </cell>
          <cell r="F1281" t="str">
            <v>Rachel Zulu</v>
          </cell>
          <cell r="G1281" t="str">
            <v>Toyota Zambia Ltd</v>
          </cell>
          <cell r="H1281" t="str">
            <v>Full service for Toyota Prado PV 17</v>
          </cell>
          <cell r="I1281" t="str">
            <v>ZMK 1,169,454</v>
          </cell>
          <cell r="J1281" t="str">
            <v>ZMK</v>
          </cell>
          <cell r="K1281">
            <v>1169454</v>
          </cell>
          <cell r="L1281">
            <v>1.6750418760469012E-3</v>
          </cell>
          <cell r="M1281">
            <v>1958.8844221105528</v>
          </cell>
          <cell r="N1281">
            <v>0</v>
          </cell>
          <cell r="O1281">
            <v>0</v>
          </cell>
          <cell r="P1281">
            <v>0</v>
          </cell>
          <cell r="Q1281">
            <v>0</v>
          </cell>
          <cell r="R1281">
            <v>1169454</v>
          </cell>
        </row>
        <row r="1282">
          <cell r="B1282" t="str">
            <v>599-0833</v>
          </cell>
          <cell r="D1282">
            <v>39552</v>
          </cell>
          <cell r="E1282" t="str">
            <v>P005</v>
          </cell>
          <cell r="F1282" t="str">
            <v>Rachel Zulu</v>
          </cell>
          <cell r="G1282" t="str">
            <v>Toyota Zambia Ltd</v>
          </cell>
          <cell r="H1282" t="str">
            <v>Full service for Toyota Hi-Ace PV 15</v>
          </cell>
          <cell r="I1282" t="str">
            <v>ZMK 937,209</v>
          </cell>
          <cell r="J1282" t="str">
            <v>ZMK</v>
          </cell>
          <cell r="K1282">
            <v>937209</v>
          </cell>
          <cell r="L1282">
            <v>1.6750418760469012E-3</v>
          </cell>
          <cell r="M1282">
            <v>1569.8643216080402</v>
          </cell>
          <cell r="N1282">
            <v>0</v>
          </cell>
          <cell r="O1282">
            <v>0</v>
          </cell>
          <cell r="P1282">
            <v>0</v>
          </cell>
          <cell r="Q1282">
            <v>0</v>
          </cell>
          <cell r="R1282">
            <v>937209</v>
          </cell>
        </row>
        <row r="1283">
          <cell r="B1283" t="str">
            <v>599-0834</v>
          </cell>
          <cell r="D1283">
            <v>39552</v>
          </cell>
          <cell r="E1283" t="str">
            <v>P005</v>
          </cell>
          <cell r="F1283" t="str">
            <v>Rachel Zulu</v>
          </cell>
          <cell r="G1283" t="str">
            <v>Toyota Zambia Ltd</v>
          </cell>
          <cell r="H1283" t="str">
            <v>Full service for Toyota Hi-Ace PV 15</v>
          </cell>
          <cell r="I1283" t="str">
            <v>ZMK 401,773</v>
          </cell>
          <cell r="J1283" t="str">
            <v>ZMK</v>
          </cell>
          <cell r="K1283">
            <v>401773</v>
          </cell>
          <cell r="L1283">
            <v>1.6750418760469012E-3</v>
          </cell>
          <cell r="M1283">
            <v>672.98659966499167</v>
          </cell>
          <cell r="N1283">
            <v>0</v>
          </cell>
          <cell r="O1283">
            <v>0</v>
          </cell>
          <cell r="P1283">
            <v>0</v>
          </cell>
          <cell r="Q1283">
            <v>0</v>
          </cell>
          <cell r="R1283">
            <v>401773</v>
          </cell>
        </row>
        <row r="1284">
          <cell r="B1284" t="str">
            <v>599-0835</v>
          </cell>
          <cell r="D1284">
            <v>39552</v>
          </cell>
          <cell r="E1284" t="str">
            <v>P005</v>
          </cell>
          <cell r="F1284" t="str">
            <v>Rachel Zulu</v>
          </cell>
          <cell r="G1284" t="str">
            <v>Toyota Zambia Ltd</v>
          </cell>
          <cell r="H1284" t="str">
            <v>Full service for Toyota Prado PV 17</v>
          </cell>
          <cell r="I1284" t="str">
            <v>ZMK 1,072,831</v>
          </cell>
          <cell r="J1284" t="str">
            <v>ZMK</v>
          </cell>
          <cell r="K1284">
            <v>1072831</v>
          </cell>
          <cell r="L1284">
            <v>1.6750418760469012E-3</v>
          </cell>
          <cell r="M1284">
            <v>1797.0368509212731</v>
          </cell>
          <cell r="N1284">
            <v>0</v>
          </cell>
          <cell r="O1284">
            <v>0</v>
          </cell>
          <cell r="P1284">
            <v>0</v>
          </cell>
          <cell r="Q1284">
            <v>0</v>
          </cell>
          <cell r="R1284">
            <v>1072831</v>
          </cell>
        </row>
        <row r="1285">
          <cell r="B1285" t="str">
            <v>599-0836</v>
          </cell>
          <cell r="D1285">
            <v>39552</v>
          </cell>
          <cell r="E1285" t="str">
            <v>P005</v>
          </cell>
          <cell r="F1285" t="str">
            <v>Rachel Zulu</v>
          </cell>
          <cell r="G1285" t="str">
            <v>Toyota Zambia Ltd</v>
          </cell>
          <cell r="H1285" t="str">
            <v>Full service for Toyota Prado PV 26</v>
          </cell>
          <cell r="I1285" t="str">
            <v>ZMK 1,159,553</v>
          </cell>
          <cell r="J1285" t="str">
            <v>ZMK</v>
          </cell>
          <cell r="K1285">
            <v>1159553</v>
          </cell>
          <cell r="L1285">
            <v>1.6750418760469012E-3</v>
          </cell>
          <cell r="M1285">
            <v>1942.2998324958123</v>
          </cell>
          <cell r="N1285">
            <v>0</v>
          </cell>
          <cell r="O1285">
            <v>0</v>
          </cell>
          <cell r="P1285">
            <v>0</v>
          </cell>
          <cell r="Q1285">
            <v>0</v>
          </cell>
          <cell r="R1285">
            <v>1159553</v>
          </cell>
        </row>
        <row r="1286">
          <cell r="B1286" t="str">
            <v>599-0837</v>
          </cell>
          <cell r="D1286">
            <v>39552</v>
          </cell>
          <cell r="E1286" t="str">
            <v>P005</v>
          </cell>
          <cell r="F1286" t="str">
            <v>Rachel Zulu</v>
          </cell>
          <cell r="G1286" t="str">
            <v>Toyota Zambia Ltd</v>
          </cell>
          <cell r="H1286" t="str">
            <v>Full service for Toyota Hi-Ace PV 15</v>
          </cell>
          <cell r="I1286" t="str">
            <v>ZMK 1,022,132</v>
          </cell>
          <cell r="J1286" t="str">
            <v>ZMK</v>
          </cell>
          <cell r="K1286">
            <v>1022132</v>
          </cell>
          <cell r="L1286">
            <v>1.6750418760469012E-3</v>
          </cell>
          <cell r="M1286">
            <v>1712.1139028475711</v>
          </cell>
          <cell r="N1286">
            <v>0</v>
          </cell>
          <cell r="O1286">
            <v>0</v>
          </cell>
          <cell r="P1286">
            <v>0</v>
          </cell>
          <cell r="Q1286">
            <v>0</v>
          </cell>
          <cell r="R1286">
            <v>1022132</v>
          </cell>
        </row>
        <row r="1287">
          <cell r="B1287" t="str">
            <v>599-0838</v>
          </cell>
          <cell r="D1287">
            <v>39552</v>
          </cell>
          <cell r="E1287" t="str">
            <v>E002</v>
          </cell>
          <cell r="F1287" t="str">
            <v>Clever</v>
          </cell>
          <cell r="G1287" t="str">
            <v>Situlu Electrical Company</v>
          </cell>
          <cell r="H1287" t="str">
            <v>Termination of 4 x 11kV cables (3 core), commissioning and site clearing</v>
          </cell>
          <cell r="I1287" t="str">
            <v>ZMK 8,000,000</v>
          </cell>
          <cell r="J1287" t="str">
            <v>ZMK</v>
          </cell>
          <cell r="K1287">
            <v>8000000</v>
          </cell>
          <cell r="L1287">
            <v>1.6750418760469012E-3</v>
          </cell>
          <cell r="M1287">
            <v>13400.33500837521</v>
          </cell>
          <cell r="N1287">
            <v>0</v>
          </cell>
          <cell r="O1287">
            <v>0</v>
          </cell>
          <cell r="P1287">
            <v>0</v>
          </cell>
          <cell r="Q1287">
            <v>0</v>
          </cell>
          <cell r="R1287">
            <v>8000000</v>
          </cell>
        </row>
        <row r="1288">
          <cell r="B1288" t="str">
            <v>599-0839</v>
          </cell>
          <cell r="D1288">
            <v>39552</v>
          </cell>
          <cell r="E1288" t="str">
            <v>C001</v>
          </cell>
          <cell r="F1288" t="str">
            <v>Naloonda</v>
          </cell>
          <cell r="G1288" t="str">
            <v>Naloonda Joety &amp; Company</v>
          </cell>
          <cell r="H1288" t="str">
            <v>Labour hire to drop 33kV cable at T2#1 feeder table</v>
          </cell>
          <cell r="I1288" t="str">
            <v>ZMK 14,747,850</v>
          </cell>
          <cell r="J1288" t="str">
            <v>ZMK</v>
          </cell>
          <cell r="K1288">
            <v>14747850</v>
          </cell>
          <cell r="L1288">
            <v>1.6750418760469012E-3</v>
          </cell>
          <cell r="M1288">
            <v>24703.266331658291</v>
          </cell>
          <cell r="N1288">
            <v>0</v>
          </cell>
          <cell r="O1288">
            <v>0</v>
          </cell>
          <cell r="P1288">
            <v>0</v>
          </cell>
          <cell r="Q1288">
            <v>0</v>
          </cell>
          <cell r="R1288">
            <v>14747850</v>
          </cell>
          <cell r="S1288" t="str">
            <v>Caneyard</v>
          </cell>
        </row>
        <row r="1289">
          <cell r="B1289" t="str">
            <v>599-0840</v>
          </cell>
          <cell r="D1289">
            <v>39552</v>
          </cell>
          <cell r="E1289" t="str">
            <v>M032-1</v>
          </cell>
          <cell r="F1289" t="str">
            <v>Kishore</v>
          </cell>
          <cell r="G1289" t="str">
            <v>Heku Engineering Ltd</v>
          </cell>
          <cell r="H1289" t="str">
            <v>Machining of T3 cane carrier drive bedplates</v>
          </cell>
          <cell r="I1289" t="str">
            <v>ZMK 11,400,000</v>
          </cell>
          <cell r="J1289" t="str">
            <v>ZMK</v>
          </cell>
          <cell r="K1289">
            <v>11400000</v>
          </cell>
          <cell r="L1289">
            <v>1.6750418760469012E-3</v>
          </cell>
          <cell r="M1289">
            <v>19095.477386934675</v>
          </cell>
          <cell r="N1289">
            <v>0</v>
          </cell>
          <cell r="O1289">
            <v>0</v>
          </cell>
          <cell r="P1289">
            <v>0</v>
          </cell>
          <cell r="Q1289">
            <v>0</v>
          </cell>
          <cell r="R1289">
            <v>11400000</v>
          </cell>
        </row>
        <row r="1290">
          <cell r="B1290" t="str">
            <v>599-0841</v>
          </cell>
          <cell r="D1290">
            <v>39552</v>
          </cell>
          <cell r="E1290" t="str">
            <v>C001</v>
          </cell>
          <cell r="F1290" t="str">
            <v>Joe Mwanza</v>
          </cell>
          <cell r="G1290" t="str">
            <v>Joraf Engineering Ltd</v>
          </cell>
          <cell r="H1290" t="str">
            <v>Tractor and Trailer hire for learing of cane yard area</v>
          </cell>
          <cell r="I1290" t="str">
            <v>ZMK 29,062,500</v>
          </cell>
          <cell r="J1290" t="str">
            <v>ZMK</v>
          </cell>
          <cell r="K1290">
            <v>29062500</v>
          </cell>
          <cell r="L1290">
            <v>1.6750418760469012E-3</v>
          </cell>
          <cell r="M1290">
            <v>48680.904522613069</v>
          </cell>
          <cell r="N1290">
            <v>0</v>
          </cell>
          <cell r="O1290">
            <v>0</v>
          </cell>
          <cell r="P1290">
            <v>0</v>
          </cell>
          <cell r="Q1290">
            <v>0</v>
          </cell>
          <cell r="R1290">
            <v>29062500</v>
          </cell>
          <cell r="S1290" t="str">
            <v>Caneyard</v>
          </cell>
        </row>
        <row r="1291">
          <cell r="B1291" t="str">
            <v>599-0842</v>
          </cell>
          <cell r="D1291">
            <v>39552</v>
          </cell>
          <cell r="E1291" t="str">
            <v>C001</v>
          </cell>
          <cell r="F1291" t="str">
            <v>JACK PHIRI</v>
          </cell>
          <cell r="G1291" t="str">
            <v>Atonement Enterprises Ltd</v>
          </cell>
          <cell r="H1291" t="str">
            <v>Compressor hire for factory demolition work</v>
          </cell>
          <cell r="I1291" t="str">
            <v>ZMK 106,000,000</v>
          </cell>
          <cell r="J1291" t="str">
            <v>ZMK</v>
          </cell>
          <cell r="K1291">
            <v>106000000</v>
          </cell>
          <cell r="L1291">
            <v>1.6750418760469012E-3</v>
          </cell>
          <cell r="M1291">
            <v>177554.43886097154</v>
          </cell>
          <cell r="N1291">
            <v>0</v>
          </cell>
          <cell r="O1291">
            <v>0</v>
          </cell>
          <cell r="P1291">
            <v>0</v>
          </cell>
          <cell r="Q1291">
            <v>0</v>
          </cell>
          <cell r="R1291">
            <v>106000000</v>
          </cell>
          <cell r="S1291" t="str">
            <v>Caneyard</v>
          </cell>
        </row>
        <row r="1292">
          <cell r="B1292" t="str">
            <v>599-0843</v>
          </cell>
          <cell r="D1292">
            <v>39552</v>
          </cell>
          <cell r="E1292" t="str">
            <v>C001</v>
          </cell>
          <cell r="F1292" t="str">
            <v>Lakhi</v>
          </cell>
          <cell r="G1292" t="str">
            <v>Laktronics Repairs Ltd</v>
          </cell>
          <cell r="H1292" t="str">
            <v>Truck hire for Jan and February</v>
          </cell>
          <cell r="I1292" t="str">
            <v>ZMK 89,600,000</v>
          </cell>
          <cell r="J1292" t="str">
            <v>ZMK</v>
          </cell>
          <cell r="K1292">
            <v>89600000</v>
          </cell>
          <cell r="L1292">
            <v>1.6750418760469012E-3</v>
          </cell>
          <cell r="M1292">
            <v>150083.75209380235</v>
          </cell>
          <cell r="N1292">
            <v>0</v>
          </cell>
          <cell r="O1292">
            <v>0</v>
          </cell>
          <cell r="P1292">
            <v>0</v>
          </cell>
          <cell r="Q1292">
            <v>0</v>
          </cell>
          <cell r="R1292">
            <v>89600000</v>
          </cell>
          <cell r="S1292" t="str">
            <v>Caneyard</v>
          </cell>
        </row>
        <row r="1293">
          <cell r="B1293" t="str">
            <v>599-0844</v>
          </cell>
          <cell r="D1293">
            <v>39552</v>
          </cell>
          <cell r="E1293" t="str">
            <v>M031</v>
          </cell>
          <cell r="F1293" t="str">
            <v>Kishore</v>
          </cell>
          <cell r="G1293" t="str">
            <v>Heku Engineering Ltd</v>
          </cell>
          <cell r="H1293" t="str">
            <v>Manufacture of hodling down bolts (M20 x 640mm with 40mm thread) x 20</v>
          </cell>
          <cell r="I1293" t="str">
            <v>ZMK 4,400,000</v>
          </cell>
          <cell r="J1293" t="str">
            <v>ZMK</v>
          </cell>
          <cell r="K1293">
            <v>4400000</v>
          </cell>
          <cell r="L1293">
            <v>1.6750418760469012E-3</v>
          </cell>
          <cell r="M1293">
            <v>7370.1842546063654</v>
          </cell>
          <cell r="N1293">
            <v>0</v>
          </cell>
          <cell r="O1293">
            <v>0</v>
          </cell>
          <cell r="P1293">
            <v>0</v>
          </cell>
          <cell r="Q1293">
            <v>0</v>
          </cell>
          <cell r="R1293">
            <v>4400000</v>
          </cell>
        </row>
        <row r="1294">
          <cell r="B1294" t="str">
            <v>599-0845</v>
          </cell>
          <cell r="D1294">
            <v>39552</v>
          </cell>
          <cell r="E1294" t="str">
            <v>P005</v>
          </cell>
          <cell r="F1294" t="str">
            <v>Adrian Friend</v>
          </cell>
          <cell r="G1294" t="str">
            <v>Celtic Freight</v>
          </cell>
          <cell r="H1294" t="str">
            <v>Transportation of M Projects units to Maz</v>
          </cell>
          <cell r="I1294" t="str">
            <v>USD 5,600</v>
          </cell>
          <cell r="J1294" t="str">
            <v>USD</v>
          </cell>
          <cell r="K1294">
            <v>5600</v>
          </cell>
          <cell r="L1294">
            <v>7.35</v>
          </cell>
          <cell r="M1294">
            <v>41160</v>
          </cell>
          <cell r="N1294">
            <v>0</v>
          </cell>
          <cell r="O1294">
            <v>0</v>
          </cell>
          <cell r="P1294">
            <v>0</v>
          </cell>
          <cell r="Q1294">
            <v>5600</v>
          </cell>
          <cell r="R1294">
            <v>0</v>
          </cell>
        </row>
        <row r="1295">
          <cell r="B1295" t="str">
            <v>599-0846</v>
          </cell>
          <cell r="D1295">
            <v>39552</v>
          </cell>
          <cell r="E1295" t="str">
            <v>A012</v>
          </cell>
          <cell r="F1295" t="str">
            <v>Eddie</v>
          </cell>
          <cell r="G1295" t="str">
            <v>K M Hydraulics</v>
          </cell>
          <cell r="H1295" t="str">
            <v>Progressive trailer valve Brake kit for Valtra PV 39</v>
          </cell>
          <cell r="I1295" t="str">
            <v>ZAR 6,578.33</v>
          </cell>
          <cell r="J1295" t="str">
            <v>ZAR</v>
          </cell>
          <cell r="K1295">
            <v>6578.33</v>
          </cell>
          <cell r="L1295">
            <v>1</v>
          </cell>
          <cell r="M1295">
            <v>6578.33</v>
          </cell>
          <cell r="N1295">
            <v>6578.33</v>
          </cell>
          <cell r="O1295">
            <v>0</v>
          </cell>
          <cell r="P1295">
            <v>0</v>
          </cell>
          <cell r="Q1295">
            <v>0</v>
          </cell>
          <cell r="R1295">
            <v>0</v>
          </cell>
        </row>
        <row r="1296">
          <cell r="B1296" t="str">
            <v>599-0847</v>
          </cell>
          <cell r="D1296">
            <v>39552</v>
          </cell>
          <cell r="E1296" t="str">
            <v>A012</v>
          </cell>
          <cell r="F1296" t="str">
            <v>Eddie</v>
          </cell>
          <cell r="G1296" t="str">
            <v>K M Hydraulics</v>
          </cell>
          <cell r="H1296" t="str">
            <v>Progressive trailer valve Brake kit for Valtra PV 40</v>
          </cell>
          <cell r="I1296" t="str">
            <v>ZAR 6,578.33</v>
          </cell>
          <cell r="J1296" t="str">
            <v>ZAR</v>
          </cell>
          <cell r="K1296">
            <v>6578.33</v>
          </cell>
          <cell r="L1296">
            <v>1</v>
          </cell>
          <cell r="M1296">
            <v>6578.33</v>
          </cell>
          <cell r="N1296">
            <v>6578.33</v>
          </cell>
          <cell r="O1296">
            <v>0</v>
          </cell>
          <cell r="P1296">
            <v>0</v>
          </cell>
          <cell r="Q1296">
            <v>0</v>
          </cell>
          <cell r="R1296">
            <v>0</v>
          </cell>
        </row>
        <row r="1297">
          <cell r="B1297" t="str">
            <v>599-0848</v>
          </cell>
          <cell r="D1297">
            <v>39552</v>
          </cell>
          <cell r="E1297" t="str">
            <v>A012</v>
          </cell>
          <cell r="F1297" t="str">
            <v>Eddie</v>
          </cell>
          <cell r="G1297" t="str">
            <v>K M Hydraulics</v>
          </cell>
          <cell r="H1297" t="str">
            <v>Progressive trailer valve Brake kit for Valtra PV 41</v>
          </cell>
          <cell r="I1297" t="str">
            <v>ZAR 6,578.33</v>
          </cell>
          <cell r="J1297" t="str">
            <v>ZAR</v>
          </cell>
          <cell r="K1297">
            <v>6578.33</v>
          </cell>
          <cell r="L1297">
            <v>1</v>
          </cell>
          <cell r="M1297">
            <v>6578.33</v>
          </cell>
          <cell r="N1297">
            <v>6578.33</v>
          </cell>
          <cell r="O1297">
            <v>0</v>
          </cell>
          <cell r="P1297">
            <v>0</v>
          </cell>
          <cell r="Q1297">
            <v>0</v>
          </cell>
          <cell r="R1297">
            <v>0</v>
          </cell>
        </row>
        <row r="1298">
          <cell r="B1298" t="str">
            <v>599-0849</v>
          </cell>
          <cell r="D1298">
            <v>39552</v>
          </cell>
          <cell r="E1298" t="str">
            <v>A012</v>
          </cell>
          <cell r="F1298" t="str">
            <v>Eddie</v>
          </cell>
          <cell r="G1298" t="str">
            <v>K M Hydraulics</v>
          </cell>
          <cell r="H1298" t="str">
            <v>Progressive trailer valve Brake kit for Valtra PV 51</v>
          </cell>
          <cell r="I1298" t="str">
            <v>ZAR 6,578.33</v>
          </cell>
          <cell r="J1298" t="str">
            <v>ZAR</v>
          </cell>
          <cell r="K1298">
            <v>6578.33</v>
          </cell>
          <cell r="L1298">
            <v>1</v>
          </cell>
          <cell r="M1298">
            <v>6578.33</v>
          </cell>
          <cell r="N1298">
            <v>6578.33</v>
          </cell>
          <cell r="O1298">
            <v>0</v>
          </cell>
          <cell r="P1298">
            <v>0</v>
          </cell>
          <cell r="Q1298">
            <v>0</v>
          </cell>
          <cell r="R1298">
            <v>0</v>
          </cell>
        </row>
        <row r="1299">
          <cell r="B1299" t="str">
            <v>599-0850</v>
          </cell>
          <cell r="D1299">
            <v>39552</v>
          </cell>
          <cell r="E1299" t="str">
            <v>A012</v>
          </cell>
          <cell r="F1299" t="str">
            <v>Eddie</v>
          </cell>
          <cell r="G1299" t="str">
            <v>K M Hydraulics</v>
          </cell>
          <cell r="H1299" t="str">
            <v>Progressive trailer valve Brake kit for Valtra PV 52</v>
          </cell>
          <cell r="I1299" t="str">
            <v>ZAR 6,578.33</v>
          </cell>
          <cell r="J1299" t="str">
            <v>ZAR</v>
          </cell>
          <cell r="K1299">
            <v>6578.33</v>
          </cell>
          <cell r="L1299">
            <v>1</v>
          </cell>
          <cell r="M1299">
            <v>6578.33</v>
          </cell>
          <cell r="N1299">
            <v>6578.33</v>
          </cell>
          <cell r="O1299">
            <v>0</v>
          </cell>
          <cell r="P1299">
            <v>0</v>
          </cell>
          <cell r="Q1299">
            <v>0</v>
          </cell>
          <cell r="R1299">
            <v>0</v>
          </cell>
        </row>
        <row r="1300">
          <cell r="B1300" t="str">
            <v>599-0851</v>
          </cell>
          <cell r="D1300">
            <v>39552</v>
          </cell>
          <cell r="E1300" t="str">
            <v>A012</v>
          </cell>
          <cell r="F1300" t="str">
            <v>Eddie</v>
          </cell>
          <cell r="G1300" t="str">
            <v>K M Hydraulics</v>
          </cell>
          <cell r="H1300" t="str">
            <v>Progressive trailer valve Brake kit for Valtra PV 53</v>
          </cell>
          <cell r="I1300" t="str">
            <v>ZAR 6,578.33</v>
          </cell>
          <cell r="J1300" t="str">
            <v>ZAR</v>
          </cell>
          <cell r="K1300">
            <v>6578.33</v>
          </cell>
          <cell r="L1300">
            <v>1</v>
          </cell>
          <cell r="M1300">
            <v>6578.33</v>
          </cell>
          <cell r="N1300">
            <v>6578.33</v>
          </cell>
          <cell r="O1300">
            <v>0</v>
          </cell>
          <cell r="P1300">
            <v>0</v>
          </cell>
          <cell r="Q1300">
            <v>0</v>
          </cell>
          <cell r="R1300">
            <v>0</v>
          </cell>
        </row>
        <row r="1301">
          <cell r="B1301" t="str">
            <v>599-0852</v>
          </cell>
          <cell r="D1301">
            <v>39555</v>
          </cell>
          <cell r="E1301" t="str">
            <v>A004-0</v>
          </cell>
          <cell r="F1301" t="str">
            <v>Philip Wan</v>
          </cell>
          <cell r="G1301" t="str">
            <v>Emineo Ltd</v>
          </cell>
          <cell r="H1301" t="str">
            <v>2 x 4m pedestrian walkways</v>
          </cell>
          <cell r="I1301" t="str">
            <v>EUR 662</v>
          </cell>
          <cell r="J1301" t="str">
            <v>EUR</v>
          </cell>
          <cell r="K1301">
            <v>662</v>
          </cell>
          <cell r="L1301">
            <v>9.5500000000000007</v>
          </cell>
          <cell r="M1301">
            <v>6322.1</v>
          </cell>
          <cell r="N1301">
            <v>0</v>
          </cell>
          <cell r="O1301">
            <v>662</v>
          </cell>
          <cell r="P1301">
            <v>0</v>
          </cell>
          <cell r="Q1301">
            <v>0</v>
          </cell>
          <cell r="R1301">
            <v>0</v>
          </cell>
        </row>
        <row r="1302">
          <cell r="B1302" t="str">
            <v>599-0853</v>
          </cell>
          <cell r="D1302">
            <v>39555</v>
          </cell>
          <cell r="E1302" t="str">
            <v>P005</v>
          </cell>
          <cell r="F1302" t="str">
            <v>Fred</v>
          </cell>
          <cell r="G1302" t="str">
            <v>Chevonne Enterprises</v>
          </cell>
          <cell r="H1302" t="str">
            <v>Rubber stamps for project</v>
          </cell>
          <cell r="I1302" t="str">
            <v>ZMK 823,275.86</v>
          </cell>
          <cell r="J1302" t="str">
            <v>ZMK</v>
          </cell>
          <cell r="K1302">
            <v>823275.86</v>
          </cell>
          <cell r="L1302">
            <v>1.6750418760469012E-3</v>
          </cell>
          <cell r="M1302">
            <v>1379.021541038526</v>
          </cell>
          <cell r="N1302">
            <v>0</v>
          </cell>
          <cell r="O1302">
            <v>0</v>
          </cell>
          <cell r="P1302">
            <v>0</v>
          </cell>
          <cell r="Q1302">
            <v>0</v>
          </cell>
          <cell r="R1302">
            <v>823275.86</v>
          </cell>
        </row>
        <row r="1303">
          <cell r="B1303" t="str">
            <v>599-0854</v>
          </cell>
          <cell r="D1303">
            <v>39555</v>
          </cell>
          <cell r="E1303" t="str">
            <v>I003</v>
          </cell>
          <cell r="F1303" t="str">
            <v>Salome Smit</v>
          </cell>
          <cell r="G1303" t="str">
            <v>Temperature Management Systems</v>
          </cell>
          <cell r="H1303" t="str">
            <v>3 x Duplex PT100 sensors 380mm long</v>
          </cell>
          <cell r="I1303" t="str">
            <v>ZAR 5,310</v>
          </cell>
          <cell r="J1303" t="str">
            <v>ZAR</v>
          </cell>
          <cell r="K1303">
            <v>5310</v>
          </cell>
          <cell r="L1303">
            <v>1</v>
          </cell>
          <cell r="M1303">
            <v>5310</v>
          </cell>
          <cell r="N1303">
            <v>5310</v>
          </cell>
          <cell r="O1303">
            <v>0</v>
          </cell>
          <cell r="P1303">
            <v>0</v>
          </cell>
          <cell r="Q1303">
            <v>0</v>
          </cell>
          <cell r="R1303">
            <v>0</v>
          </cell>
        </row>
        <row r="1304">
          <cell r="B1304" t="str">
            <v>599-0855</v>
          </cell>
          <cell r="D1304">
            <v>39555</v>
          </cell>
          <cell r="E1304" t="str">
            <v>E012</v>
          </cell>
          <cell r="F1304" t="str">
            <v>Chris Smith</v>
          </cell>
          <cell r="G1304" t="str">
            <v>Unitech Instrumentation Services</v>
          </cell>
          <cell r="H1304" t="str">
            <v xml:space="preserve">Commissioning tools for E &amp; I </v>
          </cell>
          <cell r="I1304" t="str">
            <v>ZAR 22,364</v>
          </cell>
          <cell r="J1304" t="str">
            <v>ZAR</v>
          </cell>
          <cell r="K1304">
            <v>22364</v>
          </cell>
          <cell r="L1304">
            <v>1</v>
          </cell>
          <cell r="M1304">
            <v>22364</v>
          </cell>
          <cell r="N1304">
            <v>22364</v>
          </cell>
          <cell r="O1304">
            <v>0</v>
          </cell>
          <cell r="P1304">
            <v>0</v>
          </cell>
          <cell r="Q1304">
            <v>0</v>
          </cell>
          <cell r="R1304">
            <v>0</v>
          </cell>
        </row>
        <row r="1305">
          <cell r="B1305" t="str">
            <v>599-0856</v>
          </cell>
          <cell r="D1305">
            <v>39555</v>
          </cell>
          <cell r="E1305" t="str">
            <v>E012</v>
          </cell>
          <cell r="F1305" t="str">
            <v>Kuben</v>
          </cell>
          <cell r="G1305" t="str">
            <v>Panel Technique (Pty) Ltd</v>
          </cell>
          <cell r="H1305" t="str">
            <v>15 Push button locking devices</v>
          </cell>
          <cell r="I1305" t="str">
            <v>ZAR 9,910</v>
          </cell>
          <cell r="J1305" t="str">
            <v>ZAR</v>
          </cell>
          <cell r="K1305">
            <v>9910</v>
          </cell>
          <cell r="L1305">
            <v>1</v>
          </cell>
          <cell r="M1305">
            <v>9910</v>
          </cell>
          <cell r="N1305">
            <v>9910</v>
          </cell>
          <cell r="O1305">
            <v>0</v>
          </cell>
          <cell r="P1305">
            <v>0</v>
          </cell>
          <cell r="Q1305">
            <v>0</v>
          </cell>
          <cell r="R1305">
            <v>0</v>
          </cell>
        </row>
        <row r="1306">
          <cell r="B1306" t="str">
            <v>599-0857</v>
          </cell>
          <cell r="D1306">
            <v>39555</v>
          </cell>
          <cell r="E1306" t="str">
            <v>E012</v>
          </cell>
          <cell r="F1306" t="str">
            <v>John Butler / Richard Conte</v>
          </cell>
          <cell r="G1306" t="str">
            <v>Electrical and mechanical installations ltd</v>
          </cell>
          <cell r="H1306" t="str">
            <v>Variations for Juice preparation, Boiler #4 and old 33kV yard</v>
          </cell>
          <cell r="I1306" t="str">
            <v>ZAR 14,277</v>
          </cell>
          <cell r="J1306" t="str">
            <v>ZAR</v>
          </cell>
          <cell r="K1306">
            <v>14277</v>
          </cell>
          <cell r="L1306">
            <v>1</v>
          </cell>
          <cell r="M1306">
            <v>14277</v>
          </cell>
          <cell r="N1306">
            <v>14277</v>
          </cell>
          <cell r="O1306">
            <v>0</v>
          </cell>
          <cell r="P1306">
            <v>0</v>
          </cell>
          <cell r="Q1306">
            <v>0</v>
          </cell>
          <cell r="R1306">
            <v>0</v>
          </cell>
        </row>
        <row r="1307">
          <cell r="B1307" t="str">
            <v>599-0858</v>
          </cell>
          <cell r="D1307">
            <v>39555</v>
          </cell>
          <cell r="E1307" t="str">
            <v>E012</v>
          </cell>
          <cell r="F1307" t="str">
            <v>Chris Smith</v>
          </cell>
          <cell r="G1307" t="str">
            <v>Unitech Instrumentation Services</v>
          </cell>
          <cell r="H1307" t="str">
            <v xml:space="preserve">Commissioning tools for E &amp; I </v>
          </cell>
          <cell r="I1307" t="str">
            <v>ZAR 35,682</v>
          </cell>
          <cell r="J1307" t="str">
            <v>ZAR</v>
          </cell>
          <cell r="K1307">
            <v>35682</v>
          </cell>
          <cell r="L1307">
            <v>1</v>
          </cell>
          <cell r="M1307">
            <v>35682</v>
          </cell>
          <cell r="N1307">
            <v>35682</v>
          </cell>
          <cell r="O1307">
            <v>0</v>
          </cell>
          <cell r="P1307">
            <v>0</v>
          </cell>
          <cell r="Q1307">
            <v>0</v>
          </cell>
          <cell r="R1307">
            <v>0</v>
          </cell>
        </row>
        <row r="1308">
          <cell r="B1308" t="str">
            <v>599-0859</v>
          </cell>
          <cell r="D1308">
            <v>39555</v>
          </cell>
          <cell r="E1308" t="str">
            <v>E002</v>
          </cell>
          <cell r="F1308" t="str">
            <v>Roger Venzo</v>
          </cell>
          <cell r="G1308" t="str">
            <v xml:space="preserve">R G F Power Projects cc </v>
          </cell>
          <cell r="H1308" t="str">
            <v>Additional delivery of 4 creosote poles for 33kV switchyard</v>
          </cell>
          <cell r="I1308" t="str">
            <v>ZAR 8,664</v>
          </cell>
          <cell r="J1308" t="str">
            <v>ZAR</v>
          </cell>
          <cell r="K1308">
            <v>8664</v>
          </cell>
          <cell r="L1308">
            <v>1</v>
          </cell>
          <cell r="M1308">
            <v>8664</v>
          </cell>
          <cell r="N1308">
            <v>8664</v>
          </cell>
          <cell r="O1308">
            <v>0</v>
          </cell>
          <cell r="P1308">
            <v>0</v>
          </cell>
          <cell r="Q1308">
            <v>0</v>
          </cell>
          <cell r="R1308">
            <v>0</v>
          </cell>
        </row>
        <row r="1309">
          <cell r="B1309" t="str">
            <v>599-0860</v>
          </cell>
          <cell r="D1309">
            <v>39555</v>
          </cell>
          <cell r="E1309" t="str">
            <v>P002</v>
          </cell>
          <cell r="F1309" t="str">
            <v>Vinesh Maharaj</v>
          </cell>
          <cell r="G1309" t="str">
            <v>Cube Technologies (Pty) Ltd</v>
          </cell>
          <cell r="H1309" t="str">
            <v>ENGINEERING WORK FOR TS E &amp; I (Palletsation system design)</v>
          </cell>
          <cell r="I1309" t="str">
            <v>ZAR 37,383</v>
          </cell>
          <cell r="J1309" t="str">
            <v>ZAR</v>
          </cell>
          <cell r="K1309">
            <v>37383</v>
          </cell>
          <cell r="L1309">
            <v>1</v>
          </cell>
          <cell r="M1309">
            <v>37383</v>
          </cell>
          <cell r="N1309">
            <v>37383</v>
          </cell>
          <cell r="O1309">
            <v>0</v>
          </cell>
          <cell r="P1309">
            <v>0</v>
          </cell>
          <cell r="Q1309">
            <v>0</v>
          </cell>
          <cell r="R1309">
            <v>0</v>
          </cell>
        </row>
        <row r="1310">
          <cell r="B1310" t="str">
            <v>599-0861</v>
          </cell>
          <cell r="D1310">
            <v>39555</v>
          </cell>
          <cell r="E1310" t="str">
            <v>E012</v>
          </cell>
          <cell r="F1310" t="str">
            <v>Chris Smith</v>
          </cell>
          <cell r="G1310" t="str">
            <v>Unitech Instrumentation Services</v>
          </cell>
          <cell r="H1310" t="str">
            <v>Additional deliveries of E&amp;I equipment</v>
          </cell>
          <cell r="I1310" t="str">
            <v>ZAR 26,637</v>
          </cell>
          <cell r="J1310" t="str">
            <v>ZAR</v>
          </cell>
          <cell r="K1310">
            <v>26637</v>
          </cell>
          <cell r="L1310">
            <v>1</v>
          </cell>
          <cell r="M1310">
            <v>26637</v>
          </cell>
          <cell r="N1310">
            <v>26637</v>
          </cell>
          <cell r="O1310">
            <v>0</v>
          </cell>
          <cell r="P1310">
            <v>0</v>
          </cell>
          <cell r="Q1310">
            <v>0</v>
          </cell>
          <cell r="R1310">
            <v>0</v>
          </cell>
        </row>
        <row r="1311">
          <cell r="B1311" t="str">
            <v>599-0862</v>
          </cell>
          <cell r="D1311">
            <v>39555</v>
          </cell>
          <cell r="E1311" t="str">
            <v>M056</v>
          </cell>
          <cell r="F1311" t="str">
            <v>Mohamed</v>
          </cell>
          <cell r="G1311" t="str">
            <v>Makubu Steelworks Ltd</v>
          </cell>
          <cell r="H1311" t="str">
            <v>1000 M16 nuts &amp; washers, 1000 M20 nuts &amp; washers</v>
          </cell>
          <cell r="I1311" t="str">
            <v>ZMK 9,100,000</v>
          </cell>
          <cell r="J1311" t="str">
            <v>ZMK</v>
          </cell>
          <cell r="K1311">
            <v>9100000</v>
          </cell>
          <cell r="L1311">
            <v>1.6750418760469012E-3</v>
          </cell>
          <cell r="M1311">
            <v>15242.881072026801</v>
          </cell>
          <cell r="N1311">
            <v>0</v>
          </cell>
          <cell r="O1311">
            <v>0</v>
          </cell>
          <cell r="P1311">
            <v>0</v>
          </cell>
          <cell r="Q1311">
            <v>0</v>
          </cell>
          <cell r="R1311">
            <v>9100000</v>
          </cell>
        </row>
        <row r="1312">
          <cell r="B1312" t="str">
            <v>599-0863</v>
          </cell>
          <cell r="D1312">
            <v>39555</v>
          </cell>
          <cell r="E1312" t="str">
            <v>E018</v>
          </cell>
          <cell r="F1312" t="str">
            <v>Steven van Rooyen</v>
          </cell>
          <cell r="G1312" t="str">
            <v>Blastech</v>
          </cell>
          <cell r="H1312" t="str">
            <v>Epoxy coating of generator room floors with heavy duty plascotuff epoxy and grit</v>
          </cell>
          <cell r="I1312" t="str">
            <v>ZAR 43,300</v>
          </cell>
          <cell r="J1312" t="str">
            <v>ZAR</v>
          </cell>
          <cell r="K1312">
            <v>43300</v>
          </cell>
          <cell r="L1312">
            <v>1</v>
          </cell>
          <cell r="M1312">
            <v>43300</v>
          </cell>
          <cell r="N1312">
            <v>43300</v>
          </cell>
          <cell r="O1312">
            <v>0</v>
          </cell>
          <cell r="P1312">
            <v>0</v>
          </cell>
          <cell r="Q1312">
            <v>0</v>
          </cell>
          <cell r="R1312">
            <v>0</v>
          </cell>
        </row>
        <row r="1313">
          <cell r="B1313" t="str">
            <v>599-0864</v>
          </cell>
          <cell r="D1313">
            <v>39555</v>
          </cell>
          <cell r="E1313" t="str">
            <v>C001</v>
          </cell>
          <cell r="F1313" t="str">
            <v>Lakhi</v>
          </cell>
          <cell r="G1313" t="str">
            <v>Laktronics Repairs Ltd</v>
          </cell>
          <cell r="H1313" t="str">
            <v>Truck hire for moving material from gravel pit to new cane yard for 53 days</v>
          </cell>
          <cell r="I1313" t="str">
            <v>ZMK 79,500,000</v>
          </cell>
          <cell r="J1313" t="str">
            <v>ZMK</v>
          </cell>
          <cell r="K1313">
            <v>79500000</v>
          </cell>
          <cell r="L1313">
            <v>1.6750418760469012E-3</v>
          </cell>
          <cell r="M1313">
            <v>133165.82914572864</v>
          </cell>
          <cell r="N1313">
            <v>0</v>
          </cell>
          <cell r="O1313">
            <v>0</v>
          </cell>
          <cell r="P1313">
            <v>0</v>
          </cell>
          <cell r="Q1313">
            <v>0</v>
          </cell>
          <cell r="R1313">
            <v>79500000</v>
          </cell>
          <cell r="S1313" t="str">
            <v>Caneyard</v>
          </cell>
        </row>
        <row r="1314">
          <cell r="B1314" t="str">
            <v>599-0865</v>
          </cell>
          <cell r="D1314">
            <v>39555</v>
          </cell>
          <cell r="E1314" t="str">
            <v>M001-08</v>
          </cell>
          <cell r="F1314" t="str">
            <v>Wayne Albrecht</v>
          </cell>
          <cell r="G1314" t="str">
            <v>D &amp; B industrial consultants</v>
          </cell>
          <cell r="H1314" t="str">
            <v>Supply &amp; application of corrosion protection, supply and erection of lagging and cladding</v>
          </cell>
          <cell r="I1314" t="str">
            <v>ZAR 1,041,254</v>
          </cell>
          <cell r="J1314" t="str">
            <v>ZAR</v>
          </cell>
          <cell r="K1314">
            <v>1041254</v>
          </cell>
          <cell r="L1314">
            <v>1</v>
          </cell>
          <cell r="M1314">
            <v>1041254</v>
          </cell>
          <cell r="N1314">
            <v>1041254</v>
          </cell>
          <cell r="O1314">
            <v>0</v>
          </cell>
          <cell r="P1314">
            <v>0</v>
          </cell>
          <cell r="Q1314">
            <v>0</v>
          </cell>
          <cell r="R1314">
            <v>0</v>
          </cell>
          <cell r="T1314">
            <v>2</v>
          </cell>
        </row>
        <row r="1315">
          <cell r="B1315" t="str">
            <v>599-0866</v>
          </cell>
          <cell r="D1315">
            <v>39555</v>
          </cell>
          <cell r="E1315" t="str">
            <v>M031</v>
          </cell>
          <cell r="F1315" t="str">
            <v>Terry Blakey</v>
          </cell>
          <cell r="G1315" t="str">
            <v>Regus Dunbar Company Pty Ltd</v>
          </cell>
          <cell r="H1315" t="str">
            <v>432 litres of chokfast grout for mill bases, shredders and other bases incl transport</v>
          </cell>
          <cell r="I1315" t="str">
            <v>ZAR 246,680</v>
          </cell>
          <cell r="J1315" t="str">
            <v>ZAR</v>
          </cell>
          <cell r="K1315">
            <v>246680</v>
          </cell>
          <cell r="L1315">
            <v>1</v>
          </cell>
          <cell r="M1315">
            <v>246680</v>
          </cell>
          <cell r="N1315">
            <v>246680</v>
          </cell>
          <cell r="O1315">
            <v>0</v>
          </cell>
          <cell r="P1315">
            <v>0</v>
          </cell>
          <cell r="Q1315">
            <v>0</v>
          </cell>
          <cell r="R1315">
            <v>0</v>
          </cell>
        </row>
        <row r="1316">
          <cell r="B1316" t="str">
            <v>599-0867</v>
          </cell>
          <cell r="D1316">
            <v>39555</v>
          </cell>
          <cell r="E1316" t="str">
            <v>M031</v>
          </cell>
          <cell r="F1316" t="str">
            <v>Mohamed</v>
          </cell>
          <cell r="G1316" t="str">
            <v>BHAGOOS SUPERMARKET</v>
          </cell>
          <cell r="H1316" t="str">
            <v>460l interseal 670 Aluminium including hardener</v>
          </cell>
          <cell r="I1316" t="str">
            <v>ZMK 39,100,000</v>
          </cell>
          <cell r="J1316" t="str">
            <v>ZMK</v>
          </cell>
          <cell r="K1316">
            <v>39100000</v>
          </cell>
          <cell r="L1316">
            <v>1.6750418760469012E-3</v>
          </cell>
          <cell r="M1316">
            <v>65494.137353433835</v>
          </cell>
          <cell r="N1316">
            <v>0</v>
          </cell>
          <cell r="O1316">
            <v>0</v>
          </cell>
          <cell r="P1316">
            <v>0</v>
          </cell>
          <cell r="Q1316">
            <v>0</v>
          </cell>
          <cell r="R1316">
            <v>39100000</v>
          </cell>
          <cell r="S1316" t="str">
            <v>Paint</v>
          </cell>
        </row>
        <row r="1317">
          <cell r="B1317" t="str">
            <v>599-0868</v>
          </cell>
          <cell r="C1317">
            <v>1</v>
          </cell>
          <cell r="D1317">
            <v>39555</v>
          </cell>
          <cell r="E1317" t="str">
            <v>M031</v>
          </cell>
          <cell r="F1317" t="str">
            <v>Mohamed</v>
          </cell>
          <cell r="G1317" t="str">
            <v>BHAGOOS SUPERMARKET</v>
          </cell>
          <cell r="H1317" t="str">
            <v>Oxygen and Acetylene</v>
          </cell>
          <cell r="I1317" t="str">
            <v>ZMK 47,321,115</v>
          </cell>
          <cell r="J1317" t="str">
            <v>ZMK</v>
          </cell>
          <cell r="K1317">
            <v>47321115</v>
          </cell>
          <cell r="L1317">
            <v>1.6750418760469012E-3</v>
          </cell>
          <cell r="M1317">
            <v>79264.849246231155</v>
          </cell>
          <cell r="N1317">
            <v>0</v>
          </cell>
          <cell r="O1317">
            <v>0</v>
          </cell>
          <cell r="P1317">
            <v>0</v>
          </cell>
          <cell r="Q1317">
            <v>0</v>
          </cell>
          <cell r="R1317">
            <v>47321115</v>
          </cell>
          <cell r="S1317" t="str">
            <v>Gas Recovery</v>
          </cell>
        </row>
        <row r="1318">
          <cell r="B1318" t="str">
            <v>599-0869</v>
          </cell>
          <cell r="D1318">
            <v>39556</v>
          </cell>
          <cell r="E1318" t="str">
            <v>P005</v>
          </cell>
          <cell r="F1318" t="str">
            <v>Rachel Zulu</v>
          </cell>
          <cell r="G1318" t="str">
            <v>Toyota Zambia Ltd</v>
          </cell>
          <cell r="H1318" t="str">
            <v>Full service for Toyota Hi-Ace PV 15</v>
          </cell>
          <cell r="I1318" t="str">
            <v>ZMK 937,209</v>
          </cell>
          <cell r="J1318" t="str">
            <v>ZMK</v>
          </cell>
          <cell r="K1318">
            <v>937209</v>
          </cell>
          <cell r="L1318">
            <v>1.6750418760469012E-3</v>
          </cell>
          <cell r="M1318">
            <v>1569.8643216080402</v>
          </cell>
          <cell r="N1318">
            <v>0</v>
          </cell>
          <cell r="O1318">
            <v>0</v>
          </cell>
          <cell r="P1318">
            <v>0</v>
          </cell>
          <cell r="Q1318">
            <v>0</v>
          </cell>
          <cell r="R1318">
            <v>937209</v>
          </cell>
        </row>
        <row r="1319">
          <cell r="B1319" t="str">
            <v>599-0870</v>
          </cell>
          <cell r="D1319">
            <v>39556</v>
          </cell>
          <cell r="E1319" t="str">
            <v>P005</v>
          </cell>
          <cell r="F1319" t="str">
            <v>Rachel Zulu</v>
          </cell>
          <cell r="G1319" t="str">
            <v>Mazabuka Town council</v>
          </cell>
          <cell r="H1319" t="str">
            <v>Sand Levy bill</v>
          </cell>
          <cell r="I1319" t="str">
            <v>ZMK 25,000,000</v>
          </cell>
          <cell r="J1319" t="str">
            <v>ZMK</v>
          </cell>
          <cell r="K1319">
            <v>25000000</v>
          </cell>
          <cell r="L1319">
            <v>1.6750418760469012E-3</v>
          </cell>
          <cell r="M1319">
            <v>41876.046901172529</v>
          </cell>
          <cell r="N1319">
            <v>0</v>
          </cell>
          <cell r="O1319">
            <v>0</v>
          </cell>
          <cell r="P1319">
            <v>0</v>
          </cell>
          <cell r="Q1319">
            <v>0</v>
          </cell>
          <cell r="R1319">
            <v>25000000</v>
          </cell>
        </row>
        <row r="1320">
          <cell r="B1320" t="str">
            <v>599-0871</v>
          </cell>
          <cell r="D1320">
            <v>39556</v>
          </cell>
          <cell r="E1320" t="str">
            <v>P005</v>
          </cell>
          <cell r="F1320" t="str">
            <v>Rachel Zulu</v>
          </cell>
          <cell r="G1320" t="str">
            <v>Maxtronics System and supplies</v>
          </cell>
          <cell r="H1320" t="str">
            <v>Full service for PV 12</v>
          </cell>
          <cell r="I1320" t="str">
            <v>ZMK 3,680,000</v>
          </cell>
          <cell r="J1320" t="str">
            <v>ZMK</v>
          </cell>
          <cell r="K1320">
            <v>3680000</v>
          </cell>
          <cell r="L1320">
            <v>1.6750418760469012E-3</v>
          </cell>
          <cell r="M1320">
            <v>6164.1541038525966</v>
          </cell>
          <cell r="N1320">
            <v>0</v>
          </cell>
          <cell r="O1320">
            <v>0</v>
          </cell>
          <cell r="P1320">
            <v>0</v>
          </cell>
          <cell r="Q1320">
            <v>0</v>
          </cell>
          <cell r="R1320">
            <v>3680000</v>
          </cell>
        </row>
        <row r="1321">
          <cell r="B1321" t="str">
            <v>599-0872</v>
          </cell>
          <cell r="D1321">
            <v>39556</v>
          </cell>
          <cell r="E1321" t="str">
            <v>M023-3</v>
          </cell>
          <cell r="F1321" t="str">
            <v>Ackim Zuze</v>
          </cell>
          <cell r="G1321" t="str">
            <v>Danack Crane Services</v>
          </cell>
          <cell r="H1321" t="str">
            <v>12 / 1000 hours crane service on 6 mobile cranes including parts, filters &amp; labour</v>
          </cell>
          <cell r="I1321" t="str">
            <v>ZMK 27,454,000</v>
          </cell>
          <cell r="J1321" t="str">
            <v>ZMK</v>
          </cell>
          <cell r="K1321">
            <v>27454000</v>
          </cell>
          <cell r="L1321">
            <v>1.6750418760469012E-3</v>
          </cell>
          <cell r="M1321">
            <v>45986.599664991627</v>
          </cell>
          <cell r="N1321">
            <v>0</v>
          </cell>
          <cell r="O1321">
            <v>0</v>
          </cell>
          <cell r="P1321">
            <v>0</v>
          </cell>
          <cell r="Q1321">
            <v>0</v>
          </cell>
          <cell r="R1321">
            <v>27454000</v>
          </cell>
        </row>
        <row r="1322">
          <cell r="B1322" t="str">
            <v>599-0873</v>
          </cell>
          <cell r="C1322">
            <v>1</v>
          </cell>
          <cell r="D1322">
            <v>39556</v>
          </cell>
          <cell r="E1322" t="str">
            <v>M031</v>
          </cell>
          <cell r="F1322" t="str">
            <v>Mohamed</v>
          </cell>
          <cell r="G1322" t="str">
            <v>BHAGOOS SUPERMARKET</v>
          </cell>
          <cell r="H1322" t="str">
            <v>Oxygen and Acetylene</v>
          </cell>
          <cell r="I1322" t="str">
            <v>ZMK 13,370,165</v>
          </cell>
          <cell r="J1322" t="str">
            <v>ZMK</v>
          </cell>
          <cell r="K1322">
            <v>13370165</v>
          </cell>
          <cell r="L1322">
            <v>1.6750418760469012E-3</v>
          </cell>
          <cell r="M1322">
            <v>22395.586264656617</v>
          </cell>
          <cell r="N1322">
            <v>0</v>
          </cell>
          <cell r="O1322">
            <v>0</v>
          </cell>
          <cell r="P1322">
            <v>0</v>
          </cell>
          <cell r="Q1322">
            <v>0</v>
          </cell>
          <cell r="R1322">
            <v>13370165</v>
          </cell>
          <cell r="S1322" t="str">
            <v>Gas Recovery</v>
          </cell>
        </row>
        <row r="1323">
          <cell r="B1323" t="str">
            <v>599-0874</v>
          </cell>
          <cell r="C1323">
            <v>1</v>
          </cell>
          <cell r="D1323">
            <v>39556</v>
          </cell>
          <cell r="E1323" t="str">
            <v>M031</v>
          </cell>
          <cell r="F1323" t="str">
            <v>Mohamed</v>
          </cell>
          <cell r="G1323" t="str">
            <v>BHAGOOS SUPERMARKET</v>
          </cell>
          <cell r="H1323" t="str">
            <v>Oxygen and Acetylene</v>
          </cell>
          <cell r="I1323" t="str">
            <v>ZMK 155,310,150</v>
          </cell>
          <cell r="J1323" t="str">
            <v>ZMK</v>
          </cell>
          <cell r="K1323">
            <v>155310150</v>
          </cell>
          <cell r="L1323">
            <v>1.6750418760469012E-3</v>
          </cell>
          <cell r="M1323">
            <v>260151.00502512563</v>
          </cell>
          <cell r="N1323">
            <v>0</v>
          </cell>
          <cell r="O1323">
            <v>0</v>
          </cell>
          <cell r="P1323">
            <v>0</v>
          </cell>
          <cell r="Q1323">
            <v>0</v>
          </cell>
          <cell r="R1323">
            <v>155310150</v>
          </cell>
          <cell r="S1323" t="str">
            <v>Gas Recovery</v>
          </cell>
        </row>
        <row r="1324">
          <cell r="B1324" t="str">
            <v>599-0875</v>
          </cell>
          <cell r="D1324">
            <v>39556</v>
          </cell>
          <cell r="E1324" t="str">
            <v>M031</v>
          </cell>
          <cell r="F1324" t="str">
            <v>Mohamed</v>
          </cell>
          <cell r="G1324" t="str">
            <v>BHAGOOS SUPERMARKET</v>
          </cell>
          <cell r="H1324" t="str">
            <v>220 Mild steel M16 x 55mm bolts and washers</v>
          </cell>
          <cell r="I1324" t="str">
            <v>ZMK 1,000,000.00</v>
          </cell>
          <cell r="J1324" t="str">
            <v>ZMK</v>
          </cell>
          <cell r="K1324">
            <v>1000000</v>
          </cell>
          <cell r="L1324">
            <v>1.6750418760469012E-3</v>
          </cell>
          <cell r="M1324">
            <v>1675.0418760469013</v>
          </cell>
          <cell r="N1324">
            <v>0</v>
          </cell>
          <cell r="O1324">
            <v>0</v>
          </cell>
          <cell r="P1324">
            <v>0</v>
          </cell>
          <cell r="Q1324">
            <v>0</v>
          </cell>
          <cell r="R1324">
            <v>1000000</v>
          </cell>
        </row>
        <row r="1325">
          <cell r="B1325" t="str">
            <v>599-0876</v>
          </cell>
          <cell r="D1325">
            <v>39556</v>
          </cell>
          <cell r="E1325" t="str">
            <v>C005</v>
          </cell>
          <cell r="F1325" t="str">
            <v>Malaya</v>
          </cell>
          <cell r="G1325" t="str">
            <v>Chiz Trucking</v>
          </cell>
          <cell r="H1325" t="str">
            <v>Transport of cement from Chilanga to Nakambala</v>
          </cell>
          <cell r="I1325" t="str">
            <v>ZMK 7,200,000.00</v>
          </cell>
          <cell r="J1325" t="str">
            <v>ZMK</v>
          </cell>
          <cell r="K1325">
            <v>7200000</v>
          </cell>
          <cell r="L1325">
            <v>1.6750418760469012E-3</v>
          </cell>
          <cell r="M1325">
            <v>12060.301507537688</v>
          </cell>
          <cell r="N1325">
            <v>0</v>
          </cell>
          <cell r="O1325">
            <v>0</v>
          </cell>
          <cell r="P1325">
            <v>0</v>
          </cell>
          <cell r="Q1325">
            <v>0</v>
          </cell>
          <cell r="R1325">
            <v>7200000</v>
          </cell>
        </row>
        <row r="1326">
          <cell r="B1326" t="str">
            <v>599-0877</v>
          </cell>
          <cell r="D1326">
            <v>39556</v>
          </cell>
          <cell r="E1326" t="str">
            <v>A010-13</v>
          </cell>
          <cell r="F1326" t="str">
            <v>Lakhi</v>
          </cell>
          <cell r="G1326" t="str">
            <v>Laktronics Repairs Ltd</v>
          </cell>
          <cell r="H1326" t="str">
            <v>Truck hire for cane field seed planting</v>
          </cell>
          <cell r="I1326" t="str">
            <v>ZMK 118,400,000</v>
          </cell>
          <cell r="J1326" t="str">
            <v>ZMK</v>
          </cell>
          <cell r="K1326">
            <v>118400000</v>
          </cell>
          <cell r="L1326">
            <v>1.6750418760469012E-3</v>
          </cell>
          <cell r="M1326">
            <v>198324.95812395311</v>
          </cell>
          <cell r="N1326">
            <v>0</v>
          </cell>
          <cell r="O1326">
            <v>0</v>
          </cell>
          <cell r="P1326">
            <v>0</v>
          </cell>
          <cell r="Q1326">
            <v>0</v>
          </cell>
          <cell r="R1326">
            <v>118400000</v>
          </cell>
        </row>
        <row r="1327">
          <cell r="B1327" t="str">
            <v>599-0878</v>
          </cell>
          <cell r="D1327">
            <v>39556</v>
          </cell>
          <cell r="E1327" t="str">
            <v>Transferred to ZS</v>
          </cell>
          <cell r="F1327" t="str">
            <v>Kishore</v>
          </cell>
          <cell r="G1327" t="str">
            <v>Heku Engineering Ltd</v>
          </cell>
          <cell r="H1327" t="str">
            <v>Drawbar for Valtra Tractor PV 39</v>
          </cell>
          <cell r="I1327" t="str">
            <v>ZMK 3,820,000</v>
          </cell>
          <cell r="J1327" t="str">
            <v>ZMK</v>
          </cell>
          <cell r="K1327">
            <v>3820000</v>
          </cell>
          <cell r="L1327">
            <v>1.6750418760469012E-3</v>
          </cell>
          <cell r="M1327">
            <v>6398.6599664991627</v>
          </cell>
          <cell r="N1327">
            <v>0</v>
          </cell>
          <cell r="O1327">
            <v>0</v>
          </cell>
          <cell r="P1327">
            <v>0</v>
          </cell>
          <cell r="Q1327">
            <v>0</v>
          </cell>
          <cell r="R1327">
            <v>3820000</v>
          </cell>
        </row>
        <row r="1328">
          <cell r="B1328" t="str">
            <v>599-0879</v>
          </cell>
          <cell r="D1328">
            <v>39556</v>
          </cell>
          <cell r="E1328" t="str">
            <v>Transferred to ZS</v>
          </cell>
          <cell r="F1328" t="str">
            <v>Kishore</v>
          </cell>
          <cell r="G1328" t="str">
            <v>Heku Engineering Ltd</v>
          </cell>
          <cell r="H1328" t="str">
            <v>Drawbar for Valtra Tractor PV 40</v>
          </cell>
          <cell r="I1328" t="str">
            <v>ZMK 3,820,000</v>
          </cell>
          <cell r="J1328" t="str">
            <v>ZMK</v>
          </cell>
          <cell r="K1328">
            <v>3820000</v>
          </cell>
          <cell r="L1328">
            <v>1.6750418760469012E-3</v>
          </cell>
          <cell r="M1328">
            <v>6398.6599664991627</v>
          </cell>
          <cell r="N1328">
            <v>0</v>
          </cell>
          <cell r="O1328">
            <v>0</v>
          </cell>
          <cell r="P1328">
            <v>0</v>
          </cell>
          <cell r="Q1328">
            <v>0</v>
          </cell>
          <cell r="R1328">
            <v>3820000</v>
          </cell>
        </row>
        <row r="1329">
          <cell r="B1329" t="str">
            <v>599-0880</v>
          </cell>
          <cell r="D1329">
            <v>39556</v>
          </cell>
          <cell r="E1329" t="str">
            <v>Transferred to ZS</v>
          </cell>
          <cell r="F1329" t="str">
            <v>Kishore</v>
          </cell>
          <cell r="G1329" t="str">
            <v>Heku Engineering Ltd</v>
          </cell>
          <cell r="H1329" t="str">
            <v>Drawbar for Valtra Tractor PV 41</v>
          </cell>
          <cell r="I1329" t="str">
            <v>ZMK 3,820,000</v>
          </cell>
          <cell r="J1329" t="str">
            <v>ZMK</v>
          </cell>
          <cell r="K1329">
            <v>3820000</v>
          </cell>
          <cell r="L1329">
            <v>1.6750418760469012E-3</v>
          </cell>
          <cell r="M1329">
            <v>6398.6599664991627</v>
          </cell>
          <cell r="N1329">
            <v>0</v>
          </cell>
          <cell r="O1329">
            <v>0</v>
          </cell>
          <cell r="P1329">
            <v>0</v>
          </cell>
          <cell r="Q1329">
            <v>0</v>
          </cell>
          <cell r="R1329">
            <v>3820000</v>
          </cell>
        </row>
        <row r="1330">
          <cell r="B1330" t="str">
            <v>599-0881</v>
          </cell>
          <cell r="D1330">
            <v>39556</v>
          </cell>
          <cell r="E1330" t="str">
            <v>Transferred to ZS</v>
          </cell>
          <cell r="F1330" t="str">
            <v>Kishore</v>
          </cell>
          <cell r="G1330" t="str">
            <v>Heku Engineering Ltd</v>
          </cell>
          <cell r="H1330" t="str">
            <v>Drawbar for Valtra Tractor PV 52</v>
          </cell>
          <cell r="I1330" t="str">
            <v>ZMK 3,820,000</v>
          </cell>
          <cell r="J1330" t="str">
            <v>ZMK</v>
          </cell>
          <cell r="K1330">
            <v>3820000</v>
          </cell>
          <cell r="L1330">
            <v>1.6750418760469012E-3</v>
          </cell>
          <cell r="M1330">
            <v>6398.6599664991627</v>
          </cell>
          <cell r="N1330">
            <v>0</v>
          </cell>
          <cell r="O1330">
            <v>0</v>
          </cell>
          <cell r="P1330">
            <v>0</v>
          </cell>
          <cell r="Q1330">
            <v>0</v>
          </cell>
          <cell r="R1330">
            <v>3820000</v>
          </cell>
        </row>
        <row r="1331">
          <cell r="B1331" t="str">
            <v>599-0882</v>
          </cell>
          <cell r="D1331">
            <v>39556</v>
          </cell>
          <cell r="E1331" t="str">
            <v>Transferred to ZS</v>
          </cell>
          <cell r="F1331" t="str">
            <v>Kishore</v>
          </cell>
          <cell r="G1331" t="str">
            <v>Heku Engineering Ltd</v>
          </cell>
          <cell r="H1331" t="str">
            <v>Drawbar for Valtra Tractor PV 53</v>
          </cell>
          <cell r="I1331" t="str">
            <v>ZMK 3,820,000</v>
          </cell>
          <cell r="J1331" t="str">
            <v>ZMK</v>
          </cell>
          <cell r="K1331">
            <v>3820000</v>
          </cell>
          <cell r="L1331">
            <v>1.6750418760469012E-3</v>
          </cell>
          <cell r="M1331">
            <v>6398.6599664991627</v>
          </cell>
          <cell r="N1331">
            <v>0</v>
          </cell>
          <cell r="O1331">
            <v>0</v>
          </cell>
          <cell r="P1331">
            <v>0</v>
          </cell>
          <cell r="Q1331">
            <v>0</v>
          </cell>
          <cell r="R1331">
            <v>3820000</v>
          </cell>
        </row>
        <row r="1332">
          <cell r="B1332" t="str">
            <v>599-0883</v>
          </cell>
          <cell r="D1332">
            <v>39556</v>
          </cell>
          <cell r="E1332" t="str">
            <v>Transferred to ZS</v>
          </cell>
          <cell r="F1332" t="str">
            <v>Kishore</v>
          </cell>
          <cell r="G1332" t="str">
            <v>Heku Engineering Ltd</v>
          </cell>
          <cell r="H1332" t="str">
            <v>Drawbar for Valtra Tractor PV 51</v>
          </cell>
          <cell r="I1332" t="str">
            <v>ZMK 3,820,000</v>
          </cell>
          <cell r="J1332" t="str">
            <v>ZMK</v>
          </cell>
          <cell r="K1332">
            <v>3820000</v>
          </cell>
          <cell r="L1332">
            <v>1.6750418760469012E-3</v>
          </cell>
          <cell r="M1332">
            <v>6398.6599664991627</v>
          </cell>
          <cell r="N1332">
            <v>0</v>
          </cell>
          <cell r="O1332">
            <v>0</v>
          </cell>
          <cell r="P1332">
            <v>0</v>
          </cell>
          <cell r="Q1332">
            <v>0</v>
          </cell>
          <cell r="R1332">
            <v>3820000</v>
          </cell>
        </row>
        <row r="1333">
          <cell r="B1333" t="str">
            <v>599-0884</v>
          </cell>
          <cell r="D1333">
            <v>39560</v>
          </cell>
          <cell r="E1333" t="str">
            <v>P005</v>
          </cell>
          <cell r="F1333" t="str">
            <v>Alfred Akasiwa</v>
          </cell>
          <cell r="G1333" t="str">
            <v>G &amp; A Investment Ltd</v>
          </cell>
          <cell r="H1333" t="str">
            <v>Plumbing Materials as per delivery note 221</v>
          </cell>
          <cell r="I1333" t="str">
            <v>ZMK 298,723.40</v>
          </cell>
          <cell r="J1333" t="str">
            <v>ZMK</v>
          </cell>
          <cell r="K1333">
            <v>298723.40000000002</v>
          </cell>
          <cell r="L1333">
            <v>1.6750418760469012E-3</v>
          </cell>
          <cell r="M1333">
            <v>500.37420435510893</v>
          </cell>
          <cell r="N1333">
            <v>0</v>
          </cell>
          <cell r="O1333">
            <v>0</v>
          </cell>
          <cell r="P1333">
            <v>0</v>
          </cell>
          <cell r="Q1333">
            <v>0</v>
          </cell>
          <cell r="R1333">
            <v>298723.40000000002</v>
          </cell>
        </row>
        <row r="1334">
          <cell r="B1334" t="str">
            <v>599-0885</v>
          </cell>
          <cell r="D1334">
            <v>39561</v>
          </cell>
          <cell r="E1334" t="str">
            <v>P005</v>
          </cell>
          <cell r="F1334" t="str">
            <v>Alfred Akasiwa</v>
          </cell>
          <cell r="G1334" t="str">
            <v>Philip Banji Malambo</v>
          </cell>
          <cell r="H1334" t="str">
            <v>Equipment hire for March 2008</v>
          </cell>
          <cell r="I1334" t="str">
            <v>ZMK 14,400,000</v>
          </cell>
          <cell r="J1334" t="str">
            <v>ZMK</v>
          </cell>
          <cell r="K1334">
            <v>14400000</v>
          </cell>
          <cell r="L1334">
            <v>1.6750418760469012E-3</v>
          </cell>
          <cell r="M1334">
            <v>24120.603015075376</v>
          </cell>
          <cell r="N1334">
            <v>0</v>
          </cell>
          <cell r="O1334">
            <v>0</v>
          </cell>
          <cell r="P1334">
            <v>0</v>
          </cell>
          <cell r="Q1334">
            <v>0</v>
          </cell>
          <cell r="R1334">
            <v>14400000</v>
          </cell>
        </row>
        <row r="1335">
          <cell r="B1335" t="str">
            <v>599-0886</v>
          </cell>
          <cell r="D1335">
            <v>39561</v>
          </cell>
          <cell r="E1335" t="str">
            <v>P005</v>
          </cell>
          <cell r="F1335" t="str">
            <v>Alfred Akasiwa</v>
          </cell>
          <cell r="G1335" t="str">
            <v>Sidusi Enterprises</v>
          </cell>
          <cell r="H1335" t="str">
            <v>Equipment hire for March 2008</v>
          </cell>
          <cell r="I1335" t="str">
            <v>ZMK 16,000,000</v>
          </cell>
          <cell r="J1335" t="str">
            <v>ZMK</v>
          </cell>
          <cell r="K1335">
            <v>16000000</v>
          </cell>
          <cell r="L1335">
            <v>1.6750418760469012E-3</v>
          </cell>
          <cell r="M1335">
            <v>26800.67001675042</v>
          </cell>
          <cell r="N1335">
            <v>0</v>
          </cell>
          <cell r="O1335">
            <v>0</v>
          </cell>
          <cell r="P1335">
            <v>0</v>
          </cell>
          <cell r="Q1335">
            <v>0</v>
          </cell>
          <cell r="R1335">
            <v>16000000</v>
          </cell>
        </row>
        <row r="1336">
          <cell r="B1336" t="str">
            <v>599-0887</v>
          </cell>
          <cell r="D1336">
            <v>39561</v>
          </cell>
          <cell r="E1336" t="str">
            <v>P005</v>
          </cell>
          <cell r="F1336" t="str">
            <v>Alfred Akasiwa</v>
          </cell>
          <cell r="G1336" t="str">
            <v>Situlu Electrical Company</v>
          </cell>
          <cell r="H1336" t="str">
            <v>Install electrics to recreational tents for 2 units</v>
          </cell>
          <cell r="I1336" t="str">
            <v>ZMK 2,510,000</v>
          </cell>
          <cell r="J1336" t="str">
            <v>ZMK</v>
          </cell>
          <cell r="K1336">
            <v>2510000</v>
          </cell>
          <cell r="L1336">
            <v>1.6750418760469012E-3</v>
          </cell>
          <cell r="M1336">
            <v>4204.3551088777222</v>
          </cell>
          <cell r="N1336">
            <v>0</v>
          </cell>
          <cell r="O1336">
            <v>0</v>
          </cell>
          <cell r="P1336">
            <v>0</v>
          </cell>
          <cell r="Q1336">
            <v>0</v>
          </cell>
          <cell r="R1336">
            <v>2510000</v>
          </cell>
        </row>
        <row r="1337">
          <cell r="B1337" t="str">
            <v>599-0888</v>
          </cell>
          <cell r="D1337">
            <v>39561</v>
          </cell>
          <cell r="E1337" t="str">
            <v>C001</v>
          </cell>
          <cell r="F1337" t="str">
            <v>Alfred Akasiwa</v>
          </cell>
          <cell r="G1337" t="str">
            <v>Laktronics Repairs Ltd</v>
          </cell>
          <cell r="H1337" t="str">
            <v>Tipper Truck Hire</v>
          </cell>
          <cell r="I1337" t="str">
            <v>ZMK 11,200,000</v>
          </cell>
          <cell r="J1337" t="str">
            <v>ZMK</v>
          </cell>
          <cell r="K1337">
            <v>11200000</v>
          </cell>
          <cell r="L1337">
            <v>1.6750418760469012E-3</v>
          </cell>
          <cell r="M1337">
            <v>18760.469011725294</v>
          </cell>
          <cell r="N1337">
            <v>0</v>
          </cell>
          <cell r="O1337">
            <v>0</v>
          </cell>
          <cell r="P1337">
            <v>0</v>
          </cell>
          <cell r="Q1337">
            <v>0</v>
          </cell>
          <cell r="R1337">
            <v>11200000</v>
          </cell>
          <cell r="S1337" t="str">
            <v>Caneyard</v>
          </cell>
        </row>
        <row r="1338">
          <cell r="B1338" t="str">
            <v>599-0889</v>
          </cell>
          <cell r="D1338">
            <v>39561</v>
          </cell>
          <cell r="E1338" t="str">
            <v>P005</v>
          </cell>
          <cell r="F1338" t="str">
            <v>Alfred Akasiwa</v>
          </cell>
          <cell r="G1338" t="str">
            <v>Laktronics Repairs Ltd</v>
          </cell>
          <cell r="H1338" t="str">
            <v>Crushed Stones</v>
          </cell>
          <cell r="I1338" t="str">
            <v>ZMK 18,400,000</v>
          </cell>
          <cell r="J1338" t="str">
            <v>ZMK</v>
          </cell>
          <cell r="K1338">
            <v>18400000</v>
          </cell>
          <cell r="L1338">
            <v>1.6750418760469012E-3</v>
          </cell>
          <cell r="M1338">
            <v>30820.770519262984</v>
          </cell>
          <cell r="N1338">
            <v>0</v>
          </cell>
          <cell r="O1338">
            <v>0</v>
          </cell>
          <cell r="P1338">
            <v>0</v>
          </cell>
          <cell r="Q1338">
            <v>0</v>
          </cell>
          <cell r="R1338">
            <v>18400000</v>
          </cell>
        </row>
        <row r="1339">
          <cell r="B1339" t="str">
            <v>599-0890</v>
          </cell>
          <cell r="D1339">
            <v>39561</v>
          </cell>
          <cell r="E1339" t="str">
            <v>E017</v>
          </cell>
          <cell r="F1339" t="str">
            <v>Alfred Akasiwa</v>
          </cell>
          <cell r="G1339" t="str">
            <v>Laktronics Repairs Ltd</v>
          </cell>
          <cell r="H1339" t="str">
            <v>Mercury Vapour lamps</v>
          </cell>
          <cell r="I1339" t="str">
            <v>ZMK 625,000</v>
          </cell>
          <cell r="J1339" t="str">
            <v>ZMK</v>
          </cell>
          <cell r="K1339">
            <v>625000</v>
          </cell>
          <cell r="L1339">
            <v>1.6750418760469012E-3</v>
          </cell>
          <cell r="M1339">
            <v>1046.9011725293133</v>
          </cell>
          <cell r="N1339">
            <v>0</v>
          </cell>
          <cell r="O1339">
            <v>0</v>
          </cell>
          <cell r="P1339">
            <v>0</v>
          </cell>
          <cell r="Q1339">
            <v>0</v>
          </cell>
          <cell r="R1339">
            <v>625000</v>
          </cell>
        </row>
        <row r="1340">
          <cell r="B1340" t="str">
            <v>599-0891</v>
          </cell>
          <cell r="D1340">
            <v>39561</v>
          </cell>
          <cell r="E1340" t="str">
            <v>P005</v>
          </cell>
          <cell r="F1340" t="str">
            <v>Rachel Zulu</v>
          </cell>
          <cell r="G1340" t="str">
            <v>Action Auto Ltd</v>
          </cell>
          <cell r="H1340" t="str">
            <v>Full Service For Isuzu Kb250 Reg No. Abl 1825 Fleet No. Pv49</v>
          </cell>
          <cell r="I1340" t="str">
            <v>ZMK 1,000,000.00</v>
          </cell>
          <cell r="J1340" t="str">
            <v>ZMK</v>
          </cell>
          <cell r="K1340">
            <v>1000000</v>
          </cell>
          <cell r="L1340">
            <v>1.6750418760469012E-3</v>
          </cell>
          <cell r="M1340">
            <v>1675.0418760469013</v>
          </cell>
          <cell r="N1340">
            <v>0</v>
          </cell>
          <cell r="O1340">
            <v>0</v>
          </cell>
          <cell r="P1340">
            <v>0</v>
          </cell>
          <cell r="Q1340">
            <v>0</v>
          </cell>
          <cell r="R1340">
            <v>1000000</v>
          </cell>
        </row>
        <row r="1341">
          <cell r="B1341" t="str">
            <v>599-0892</v>
          </cell>
          <cell r="D1341">
            <v>39561</v>
          </cell>
          <cell r="E1341" t="str">
            <v>P005</v>
          </cell>
          <cell r="F1341" t="str">
            <v>Rachel Zulu</v>
          </cell>
          <cell r="G1341" t="str">
            <v>Toyota Zambia Ltd</v>
          </cell>
          <cell r="H1341" t="str">
            <v>Full service for Toyota prado PV 17</v>
          </cell>
          <cell r="I1341" t="str">
            <v>ZMK 1,000,000.00</v>
          </cell>
          <cell r="J1341" t="str">
            <v>ZMK</v>
          </cell>
          <cell r="K1341">
            <v>1000000</v>
          </cell>
          <cell r="L1341">
            <v>1.6750418760469012E-3</v>
          </cell>
          <cell r="M1341">
            <v>1675.0418760469013</v>
          </cell>
          <cell r="N1341">
            <v>0</v>
          </cell>
          <cell r="O1341">
            <v>0</v>
          </cell>
          <cell r="P1341">
            <v>0</v>
          </cell>
          <cell r="Q1341">
            <v>0</v>
          </cell>
          <cell r="R1341">
            <v>1000000</v>
          </cell>
        </row>
        <row r="1342">
          <cell r="B1342" t="str">
            <v>599-0893</v>
          </cell>
          <cell r="D1342">
            <v>39561</v>
          </cell>
          <cell r="E1342" t="str">
            <v>P005</v>
          </cell>
          <cell r="F1342" t="str">
            <v>Chiluba</v>
          </cell>
          <cell r="G1342" t="str">
            <v>B &amp; S Construction &amp; Mechanical Maintenance</v>
          </cell>
          <cell r="H1342" t="str">
            <v>Various safety signs for expansion project</v>
          </cell>
          <cell r="I1342" t="str">
            <v>ZMK 1,982,758.62</v>
          </cell>
          <cell r="J1342" t="str">
            <v>ZMK</v>
          </cell>
          <cell r="K1342">
            <v>1982758.62</v>
          </cell>
          <cell r="L1342">
            <v>1.6750418760469012E-3</v>
          </cell>
          <cell r="M1342">
            <v>3321.2037185929648</v>
          </cell>
          <cell r="N1342">
            <v>0</v>
          </cell>
          <cell r="O1342">
            <v>0</v>
          </cell>
          <cell r="P1342">
            <v>0</v>
          </cell>
          <cell r="Q1342">
            <v>0</v>
          </cell>
          <cell r="R1342">
            <v>1982758.62</v>
          </cell>
        </row>
        <row r="1343">
          <cell r="B1343" t="str">
            <v>599-0894</v>
          </cell>
          <cell r="D1343">
            <v>39561</v>
          </cell>
          <cell r="E1343" t="str">
            <v>P005</v>
          </cell>
          <cell r="F1343" t="str">
            <v>Royston</v>
          </cell>
          <cell r="G1343" t="str">
            <v>Manica Africa (Pty) Ltd</v>
          </cell>
          <cell r="H1343" t="str">
            <v>Transportation of RCS tents from Ladysmith to Mazabuka</v>
          </cell>
          <cell r="I1343" t="str">
            <v>ZAR 28,802.28</v>
          </cell>
          <cell r="J1343" t="str">
            <v>ZAR</v>
          </cell>
          <cell r="K1343">
            <v>28802.28</v>
          </cell>
          <cell r="L1343">
            <v>1</v>
          </cell>
          <cell r="M1343">
            <v>28802.28</v>
          </cell>
          <cell r="N1343">
            <v>28802.28</v>
          </cell>
          <cell r="O1343">
            <v>0</v>
          </cell>
          <cell r="P1343">
            <v>0</v>
          </cell>
          <cell r="Q1343">
            <v>0</v>
          </cell>
          <cell r="R1343">
            <v>0</v>
          </cell>
        </row>
        <row r="1344">
          <cell r="B1344" t="str">
            <v>599-0895</v>
          </cell>
          <cell r="D1344">
            <v>39562</v>
          </cell>
          <cell r="E1344" t="str">
            <v>M052</v>
          </cell>
          <cell r="F1344" t="str">
            <v>Alfred Akasiwa</v>
          </cell>
          <cell r="G1344" t="str">
            <v>Mulimo Agriculture Hardware Distributors</v>
          </cell>
          <cell r="H1344" t="str">
            <v>Cane Haulage w/shop water reticulation materials</v>
          </cell>
          <cell r="I1344" t="str">
            <v>ZMK 11,801,700</v>
          </cell>
          <cell r="J1344" t="str">
            <v>ZMK</v>
          </cell>
          <cell r="K1344">
            <v>11801700</v>
          </cell>
          <cell r="L1344">
            <v>1.6750418760469012E-3</v>
          </cell>
          <cell r="M1344">
            <v>19768.341708542714</v>
          </cell>
          <cell r="N1344">
            <v>0</v>
          </cell>
          <cell r="O1344">
            <v>0</v>
          </cell>
          <cell r="P1344">
            <v>0</v>
          </cell>
          <cell r="Q1344">
            <v>0</v>
          </cell>
          <cell r="R1344">
            <v>11801700</v>
          </cell>
        </row>
        <row r="1345">
          <cell r="B1345" t="str">
            <v>599-0896</v>
          </cell>
          <cell r="D1345">
            <v>39562</v>
          </cell>
          <cell r="E1345" t="str">
            <v>P005</v>
          </cell>
          <cell r="F1345" t="str">
            <v>Rachel Zulu</v>
          </cell>
          <cell r="G1345" t="str">
            <v>GEMISTAR TRAVEL &amp; TOURS</v>
          </cell>
          <cell r="H1345" t="str">
            <v>Air tickets for Ken Rowney and Ros Rowney</v>
          </cell>
          <cell r="I1345" t="str">
            <v>ZMK 4,736,190</v>
          </cell>
          <cell r="J1345" t="str">
            <v>ZMK</v>
          </cell>
          <cell r="K1345">
            <v>4736190</v>
          </cell>
          <cell r="L1345">
            <v>1.6750418760469012E-3</v>
          </cell>
          <cell r="M1345">
            <v>7933.3165829145728</v>
          </cell>
          <cell r="N1345">
            <v>0</v>
          </cell>
          <cell r="O1345">
            <v>0</v>
          </cell>
          <cell r="P1345">
            <v>0</v>
          </cell>
          <cell r="Q1345">
            <v>0</v>
          </cell>
          <cell r="R1345">
            <v>4736190</v>
          </cell>
        </row>
        <row r="1346">
          <cell r="B1346" t="str">
            <v>599-0897</v>
          </cell>
          <cell r="D1346">
            <v>39562</v>
          </cell>
          <cell r="E1346" t="str">
            <v>M052</v>
          </cell>
          <cell r="F1346" t="str">
            <v>Alfred Akasiwa</v>
          </cell>
          <cell r="G1346" t="str">
            <v>Situlu Electrical Company</v>
          </cell>
          <cell r="H1346" t="str">
            <v>Re-route 380V overhead line and security lights @ new weighbridge site</v>
          </cell>
          <cell r="I1346" t="str">
            <v>ZMK 11,592,000</v>
          </cell>
          <cell r="J1346" t="str">
            <v>ZMK</v>
          </cell>
          <cell r="K1346">
            <v>11592000</v>
          </cell>
          <cell r="L1346">
            <v>1.6750418760469012E-3</v>
          </cell>
          <cell r="M1346">
            <v>19417.08542713568</v>
          </cell>
          <cell r="N1346">
            <v>0</v>
          </cell>
          <cell r="O1346">
            <v>0</v>
          </cell>
          <cell r="P1346">
            <v>0</v>
          </cell>
          <cell r="Q1346">
            <v>0</v>
          </cell>
          <cell r="R1346">
            <v>11592000</v>
          </cell>
          <cell r="S1346" t="str">
            <v>to be llocted to W packges</v>
          </cell>
        </row>
        <row r="1347">
          <cell r="B1347" t="str">
            <v>599-0898</v>
          </cell>
          <cell r="D1347">
            <v>39562</v>
          </cell>
          <cell r="E1347" t="str">
            <v>M052</v>
          </cell>
          <cell r="F1347" t="str">
            <v>Alfred Akasiwa</v>
          </cell>
          <cell r="G1347" t="str">
            <v>G &amp; A Investment Ltd</v>
          </cell>
          <cell r="H1347" t="str">
            <v>Cane Haulage w/shop water reticulation materials</v>
          </cell>
          <cell r="I1347" t="str">
            <v>ZMK 1,321,724.15</v>
          </cell>
          <cell r="J1347" t="str">
            <v>ZMK</v>
          </cell>
          <cell r="K1347">
            <v>1321724.1499999999</v>
          </cell>
          <cell r="L1347">
            <v>1.6750418760469012E-3</v>
          </cell>
          <cell r="M1347">
            <v>2213.9432998324955</v>
          </cell>
          <cell r="N1347">
            <v>0</v>
          </cell>
          <cell r="O1347">
            <v>0</v>
          </cell>
          <cell r="P1347">
            <v>0</v>
          </cell>
          <cell r="Q1347">
            <v>0</v>
          </cell>
          <cell r="R1347">
            <v>1321724.1499999999</v>
          </cell>
        </row>
        <row r="1348">
          <cell r="B1348" t="str">
            <v>599-0899</v>
          </cell>
          <cell r="D1348">
            <v>39562</v>
          </cell>
          <cell r="E1348" t="str">
            <v>I002</v>
          </cell>
          <cell r="F1348" t="str">
            <v>Roslyn Vijoen</v>
          </cell>
          <cell r="G1348" t="str">
            <v>SDV Zambia</v>
          </cell>
          <cell r="H1348" t="str">
            <v>Express delivery fees for transportation of goods for PO 599-36</v>
          </cell>
          <cell r="I1348" t="str">
            <v>USD 2,500</v>
          </cell>
          <cell r="J1348" t="str">
            <v>USD</v>
          </cell>
          <cell r="K1348">
            <v>2500</v>
          </cell>
          <cell r="L1348">
            <v>7.35</v>
          </cell>
          <cell r="M1348">
            <v>18375</v>
          </cell>
          <cell r="N1348">
            <v>0</v>
          </cell>
          <cell r="O1348">
            <v>0</v>
          </cell>
          <cell r="P1348">
            <v>0</v>
          </cell>
          <cell r="Q1348">
            <v>2500</v>
          </cell>
          <cell r="R1348">
            <v>0</v>
          </cell>
        </row>
        <row r="1349">
          <cell r="B1349" t="str">
            <v>599-0900</v>
          </cell>
          <cell r="D1349">
            <v>39562</v>
          </cell>
          <cell r="E1349" t="str">
            <v>M031</v>
          </cell>
          <cell r="F1349" t="str">
            <v>Mohamed</v>
          </cell>
          <cell r="G1349" t="str">
            <v>BHAGOOS SUPERMARKET</v>
          </cell>
          <cell r="H1349" t="str">
            <v>Stainless steel welding rods 2.5 &amp; 3.15mm</v>
          </cell>
          <cell r="I1349" t="str">
            <v>ZMK 39,050,000</v>
          </cell>
          <cell r="J1349" t="str">
            <v>ZMK</v>
          </cell>
          <cell r="K1349">
            <v>39050000</v>
          </cell>
          <cell r="L1349">
            <v>1.6750418760469012E-3</v>
          </cell>
          <cell r="M1349">
            <v>65410.38525963149</v>
          </cell>
          <cell r="N1349">
            <v>0</v>
          </cell>
          <cell r="O1349">
            <v>0</v>
          </cell>
          <cell r="P1349">
            <v>0</v>
          </cell>
          <cell r="Q1349">
            <v>0</v>
          </cell>
          <cell r="R1349">
            <v>39050000</v>
          </cell>
          <cell r="S1349" t="str">
            <v>Welding Recovery</v>
          </cell>
        </row>
        <row r="1350">
          <cell r="B1350" t="str">
            <v>599-0901</v>
          </cell>
          <cell r="D1350">
            <v>39562</v>
          </cell>
          <cell r="E1350" t="str">
            <v>M023-3</v>
          </cell>
          <cell r="F1350" t="str">
            <v>Mohamed</v>
          </cell>
          <cell r="G1350" t="str">
            <v>Mulimo Agriculture Hardware Distributors</v>
          </cell>
          <cell r="H1350" t="str">
            <v>Excide 690 Batteries for PV 36 crane</v>
          </cell>
          <cell r="I1350" t="str">
            <v>ZMK 2,900,000</v>
          </cell>
          <cell r="J1350" t="str">
            <v>ZMK</v>
          </cell>
          <cell r="K1350">
            <v>2900000</v>
          </cell>
          <cell r="L1350">
            <v>1.6750418760469012E-3</v>
          </cell>
          <cell r="M1350">
            <v>4857.6214405360133</v>
          </cell>
          <cell r="N1350">
            <v>0</v>
          </cell>
          <cell r="O1350">
            <v>0</v>
          </cell>
          <cell r="P1350">
            <v>0</v>
          </cell>
          <cell r="Q1350">
            <v>0</v>
          </cell>
          <cell r="R1350">
            <v>2900000</v>
          </cell>
        </row>
        <row r="1351">
          <cell r="B1351" t="str">
            <v>599-0902</v>
          </cell>
          <cell r="D1351">
            <v>39562</v>
          </cell>
          <cell r="E1351" t="str">
            <v>A004-0</v>
          </cell>
          <cell r="G1351" t="str">
            <v>Railway Systems of Zambia Kabwe</v>
          </cell>
          <cell r="H1351" t="str">
            <v>Fee to cross 33kV overhead power wayleave on railway line at lubombo</v>
          </cell>
          <cell r="I1351" t="str">
            <v>ZMK 1,356,000</v>
          </cell>
          <cell r="J1351" t="str">
            <v>ZMK</v>
          </cell>
          <cell r="K1351">
            <v>1356000</v>
          </cell>
          <cell r="L1351">
            <v>1.6750418760469012E-3</v>
          </cell>
          <cell r="M1351">
            <v>2271.356783919598</v>
          </cell>
          <cell r="N1351">
            <v>0</v>
          </cell>
          <cell r="O1351">
            <v>0</v>
          </cell>
          <cell r="P1351">
            <v>0</v>
          </cell>
          <cell r="Q1351">
            <v>0</v>
          </cell>
          <cell r="R1351">
            <v>1356000</v>
          </cell>
        </row>
        <row r="1352">
          <cell r="B1352" t="str">
            <v>599-0903</v>
          </cell>
          <cell r="D1352">
            <v>39562</v>
          </cell>
          <cell r="E1352" t="str">
            <v>M031</v>
          </cell>
          <cell r="F1352" t="str">
            <v>Webster Moyo</v>
          </cell>
          <cell r="G1352" t="str">
            <v>Dana Services Ltd</v>
          </cell>
          <cell r="H1352" t="str">
            <v>Various oils required for fills of gearboxes</v>
          </cell>
          <cell r="I1352" t="str">
            <v>ZMK 29,876,233.32</v>
          </cell>
          <cell r="J1352" t="str">
            <v>ZMK</v>
          </cell>
          <cell r="K1352">
            <v>29876233.32</v>
          </cell>
          <cell r="L1352">
            <v>1.6750418760469012E-3</v>
          </cell>
          <cell r="M1352">
            <v>50043.941909547742</v>
          </cell>
          <cell r="N1352">
            <v>0</v>
          </cell>
          <cell r="O1352">
            <v>0</v>
          </cell>
          <cell r="P1352">
            <v>0</v>
          </cell>
          <cell r="Q1352">
            <v>0</v>
          </cell>
          <cell r="R1352">
            <v>29876233.32</v>
          </cell>
        </row>
        <row r="1353">
          <cell r="B1353" t="str">
            <v>599-0904</v>
          </cell>
          <cell r="D1353">
            <v>39562</v>
          </cell>
          <cell r="E1353" t="str">
            <v>M001-08</v>
          </cell>
          <cell r="F1353" t="str">
            <v>Mohamed</v>
          </cell>
          <cell r="G1353" t="str">
            <v>BHAGOOS SUPERMARKET</v>
          </cell>
          <cell r="H1353" t="str">
            <v>30l Sugar Ice blue, paintbrushes and thinners</v>
          </cell>
          <cell r="I1353" t="str">
            <v>ZMK 1,240,500</v>
          </cell>
          <cell r="J1353" t="str">
            <v>ZMK</v>
          </cell>
          <cell r="K1353">
            <v>1240500</v>
          </cell>
          <cell r="L1353">
            <v>1.6750418760469012E-3</v>
          </cell>
          <cell r="M1353">
            <v>2077.8894472361808</v>
          </cell>
          <cell r="N1353">
            <v>0</v>
          </cell>
          <cell r="O1353">
            <v>0</v>
          </cell>
          <cell r="P1353">
            <v>0</v>
          </cell>
          <cell r="Q1353">
            <v>0</v>
          </cell>
          <cell r="R1353">
            <v>1240500</v>
          </cell>
          <cell r="T1353">
            <v>2</v>
          </cell>
        </row>
        <row r="1354">
          <cell r="B1354" t="str">
            <v>599-0905</v>
          </cell>
          <cell r="D1354">
            <v>39562</v>
          </cell>
          <cell r="E1354" t="str">
            <v>C001</v>
          </cell>
          <cell r="F1354" t="str">
            <v>Belinda</v>
          </cell>
          <cell r="G1354" t="str">
            <v>Makubu Steelworks Ltd</v>
          </cell>
          <cell r="H1354" t="str">
            <v>Eagle Wheelbarrows</v>
          </cell>
          <cell r="I1354" t="str">
            <v>ZMK 1,900,000</v>
          </cell>
          <cell r="J1354" t="str">
            <v>ZMK</v>
          </cell>
          <cell r="K1354">
            <v>1900000</v>
          </cell>
          <cell r="L1354">
            <v>1.6750418760469012E-3</v>
          </cell>
          <cell r="M1354">
            <v>3182.5795644891123</v>
          </cell>
          <cell r="N1354">
            <v>0</v>
          </cell>
          <cell r="O1354">
            <v>0</v>
          </cell>
          <cell r="P1354">
            <v>0</v>
          </cell>
          <cell r="Q1354">
            <v>0</v>
          </cell>
          <cell r="R1354">
            <v>1900000</v>
          </cell>
          <cell r="S1354" t="str">
            <v>Caneyard</v>
          </cell>
        </row>
        <row r="1355">
          <cell r="B1355" t="str">
            <v>599-0906</v>
          </cell>
          <cell r="D1355">
            <v>39562</v>
          </cell>
          <cell r="E1355" t="str">
            <v>W115</v>
          </cell>
          <cell r="F1355" t="str">
            <v>NICK PETTY</v>
          </cell>
          <cell r="G1355" t="str">
            <v>PD Engineering Services</v>
          </cell>
          <cell r="H1355" t="str">
            <v>11 Tons of Steelwork for the packing station</v>
          </cell>
          <cell r="I1355" t="str">
            <v>ZAR 151,753</v>
          </cell>
          <cell r="J1355" t="str">
            <v>ZAR</v>
          </cell>
          <cell r="K1355">
            <v>151753</v>
          </cell>
          <cell r="L1355">
            <v>1</v>
          </cell>
          <cell r="M1355">
            <v>151753</v>
          </cell>
          <cell r="N1355">
            <v>151753</v>
          </cell>
          <cell r="O1355">
            <v>0</v>
          </cell>
          <cell r="P1355">
            <v>0</v>
          </cell>
          <cell r="Q1355">
            <v>0</v>
          </cell>
          <cell r="R1355">
            <v>0</v>
          </cell>
        </row>
        <row r="1356">
          <cell r="B1356" t="str">
            <v>599-0907</v>
          </cell>
          <cell r="D1356">
            <v>39566</v>
          </cell>
          <cell r="E1356" t="str">
            <v>E012</v>
          </cell>
          <cell r="F1356" t="str">
            <v>Chris Smith</v>
          </cell>
          <cell r="G1356" t="str">
            <v>Unitech Instrumentation Services</v>
          </cell>
          <cell r="H1356" t="str">
            <v>Extra Materials for E &amp; I</v>
          </cell>
          <cell r="I1356" t="str">
            <v>ZAR 139,108.6</v>
          </cell>
          <cell r="J1356" t="str">
            <v>ZAR</v>
          </cell>
          <cell r="K1356">
            <v>139108.6</v>
          </cell>
          <cell r="L1356">
            <v>1</v>
          </cell>
          <cell r="M1356">
            <v>139108.6</v>
          </cell>
          <cell r="N1356">
            <v>139108.6</v>
          </cell>
          <cell r="O1356">
            <v>0</v>
          </cell>
          <cell r="P1356">
            <v>0</v>
          </cell>
          <cell r="Q1356">
            <v>0</v>
          </cell>
          <cell r="R1356">
            <v>0</v>
          </cell>
        </row>
        <row r="1357">
          <cell r="B1357" t="str">
            <v>599-0908</v>
          </cell>
          <cell r="D1357">
            <v>39566</v>
          </cell>
          <cell r="E1357" t="str">
            <v>E002</v>
          </cell>
          <cell r="F1357" t="str">
            <v>Roger Venzo</v>
          </cell>
          <cell r="G1357" t="str">
            <v xml:space="preserve">R G F Power Projects cc </v>
          </cell>
          <cell r="H1357" t="str">
            <v>Extra Cable including sealing kits, lugs and heat shrink ends</v>
          </cell>
          <cell r="I1357" t="str">
            <v>ZAR 141,450</v>
          </cell>
          <cell r="J1357" t="str">
            <v>ZAR</v>
          </cell>
          <cell r="K1357">
            <v>141450</v>
          </cell>
          <cell r="L1357">
            <v>1</v>
          </cell>
          <cell r="M1357">
            <v>141450</v>
          </cell>
          <cell r="N1357">
            <v>141450</v>
          </cell>
          <cell r="O1357">
            <v>0</v>
          </cell>
          <cell r="P1357">
            <v>0</v>
          </cell>
          <cell r="Q1357">
            <v>0</v>
          </cell>
          <cell r="R1357">
            <v>0</v>
          </cell>
        </row>
        <row r="1358">
          <cell r="B1358" t="str">
            <v>599-0909</v>
          </cell>
          <cell r="D1358">
            <v>39566</v>
          </cell>
          <cell r="E1358" t="str">
            <v>E002</v>
          </cell>
          <cell r="F1358" t="str">
            <v>Glen Ward</v>
          </cell>
          <cell r="G1358" t="str">
            <v>Zest Electric Motors (Pty) Ltd</v>
          </cell>
          <cell r="H1358" t="str">
            <v>7 external braking module resistors</v>
          </cell>
          <cell r="I1358" t="str">
            <v>ZAR 1,078</v>
          </cell>
          <cell r="J1358" t="str">
            <v>ZAR</v>
          </cell>
          <cell r="K1358">
            <v>1078</v>
          </cell>
          <cell r="L1358">
            <v>1</v>
          </cell>
          <cell r="M1358">
            <v>1078</v>
          </cell>
          <cell r="N1358">
            <v>1078</v>
          </cell>
          <cell r="O1358">
            <v>0</v>
          </cell>
          <cell r="P1358">
            <v>0</v>
          </cell>
          <cell r="Q1358">
            <v>0</v>
          </cell>
          <cell r="R1358">
            <v>0</v>
          </cell>
        </row>
        <row r="1359">
          <cell r="B1359" t="str">
            <v>599-0910</v>
          </cell>
          <cell r="D1359">
            <v>39566</v>
          </cell>
          <cell r="E1359" t="str">
            <v>M009</v>
          </cell>
          <cell r="F1359" t="str">
            <v>Chris Tosio</v>
          </cell>
          <cell r="G1359" t="str">
            <v>Eurogear (Pty) Ltd</v>
          </cell>
          <cell r="H1359" t="str">
            <v>2 Low speed mill couplings</v>
          </cell>
          <cell r="I1359" t="str">
            <v>ZAR 1,068,000</v>
          </cell>
          <cell r="J1359" t="str">
            <v>ZAR</v>
          </cell>
          <cell r="K1359">
            <v>1068000</v>
          </cell>
          <cell r="L1359">
            <v>1</v>
          </cell>
          <cell r="M1359">
            <v>1068000</v>
          </cell>
          <cell r="N1359">
            <v>1068000</v>
          </cell>
          <cell r="O1359">
            <v>0</v>
          </cell>
          <cell r="P1359">
            <v>0</v>
          </cell>
          <cell r="Q1359">
            <v>0</v>
          </cell>
          <cell r="R1359">
            <v>0</v>
          </cell>
        </row>
        <row r="1360">
          <cell r="B1360" t="str">
            <v>599-0911</v>
          </cell>
          <cell r="D1360">
            <v>39566</v>
          </cell>
          <cell r="E1360" t="str">
            <v>M031</v>
          </cell>
          <cell r="F1360" t="str">
            <v>Belinda</v>
          </cell>
          <cell r="G1360" t="str">
            <v>Makubu Steelworks Ltd</v>
          </cell>
          <cell r="H1360" t="str">
            <v>200 Hex nuts M30 galvanized</v>
          </cell>
          <cell r="I1360" t="str">
            <v>ZMK 34,497,000</v>
          </cell>
          <cell r="J1360" t="str">
            <v>ZMK</v>
          </cell>
          <cell r="K1360">
            <v>34497000</v>
          </cell>
          <cell r="L1360">
            <v>1.6750418760469012E-3</v>
          </cell>
          <cell r="M1360">
            <v>57783.919597989952</v>
          </cell>
          <cell r="N1360">
            <v>0</v>
          </cell>
          <cell r="O1360">
            <v>0</v>
          </cell>
          <cell r="P1360">
            <v>0</v>
          </cell>
          <cell r="Q1360">
            <v>0</v>
          </cell>
          <cell r="R1360">
            <v>34497000</v>
          </cell>
        </row>
        <row r="1361">
          <cell r="B1361" t="str">
            <v>599-0912</v>
          </cell>
          <cell r="D1361">
            <v>39566</v>
          </cell>
          <cell r="E1361" t="str">
            <v>C001</v>
          </cell>
          <cell r="F1361" t="str">
            <v>JACK PHIRI</v>
          </cell>
          <cell r="G1361" t="str">
            <v>Atonement Enterprises Ltd</v>
          </cell>
          <cell r="H1361" t="str">
            <v>Compressor hirefor concrete breaking</v>
          </cell>
          <cell r="I1361" t="str">
            <v>ZMK 15,000,000</v>
          </cell>
          <cell r="J1361" t="str">
            <v>ZMK</v>
          </cell>
          <cell r="K1361">
            <v>15000000</v>
          </cell>
          <cell r="L1361">
            <v>1.6750418760469012E-3</v>
          </cell>
          <cell r="M1361">
            <v>25125.628140703517</v>
          </cell>
          <cell r="N1361">
            <v>0</v>
          </cell>
          <cell r="O1361">
            <v>0</v>
          </cell>
          <cell r="P1361">
            <v>0</v>
          </cell>
          <cell r="Q1361">
            <v>0</v>
          </cell>
          <cell r="R1361">
            <v>15000000</v>
          </cell>
          <cell r="S1361" t="str">
            <v>Caneyard</v>
          </cell>
        </row>
        <row r="1362">
          <cell r="B1362" t="str">
            <v>599-0913</v>
          </cell>
          <cell r="D1362">
            <v>39566</v>
          </cell>
          <cell r="E1362" t="str">
            <v>M031</v>
          </cell>
          <cell r="F1362" t="str">
            <v>Belinda</v>
          </cell>
          <cell r="G1362" t="str">
            <v>Makubu Steelworks Ltd</v>
          </cell>
          <cell r="H1362" t="str">
            <v>Threaded rods, nuts and washers for mounting of pumps</v>
          </cell>
          <cell r="I1362" t="str">
            <v>ZMK 8,722,000</v>
          </cell>
          <cell r="J1362" t="str">
            <v>ZMK</v>
          </cell>
          <cell r="K1362">
            <v>8722000</v>
          </cell>
          <cell r="L1362">
            <v>1.6750418760469012E-3</v>
          </cell>
          <cell r="M1362">
            <v>14609.715242881071</v>
          </cell>
          <cell r="N1362">
            <v>0</v>
          </cell>
          <cell r="O1362">
            <v>0</v>
          </cell>
          <cell r="P1362">
            <v>0</v>
          </cell>
          <cell r="Q1362">
            <v>0</v>
          </cell>
          <cell r="R1362">
            <v>8722000</v>
          </cell>
        </row>
        <row r="1363">
          <cell r="B1363" t="str">
            <v>599-0914</v>
          </cell>
          <cell r="C1363">
            <v>1</v>
          </cell>
          <cell r="D1363">
            <v>39566</v>
          </cell>
          <cell r="E1363" t="str">
            <v>M016-0</v>
          </cell>
          <cell r="F1363" t="str">
            <v>Rob Hindson</v>
          </cell>
          <cell r="G1363" t="str">
            <v>Bearing Man Zambia Ltd</v>
          </cell>
          <cell r="H1363" t="str">
            <v>Pulleys, bushes and V belts for pumps</v>
          </cell>
          <cell r="I1363" t="str">
            <v>ZMK 8,168,000</v>
          </cell>
          <cell r="J1363" t="str">
            <v>ZMK</v>
          </cell>
          <cell r="K1363">
            <v>8168000</v>
          </cell>
          <cell r="L1363">
            <v>1.6750418760469012E-3</v>
          </cell>
          <cell r="M1363">
            <v>13681.742043551088</v>
          </cell>
          <cell r="N1363">
            <v>0</v>
          </cell>
          <cell r="O1363">
            <v>0</v>
          </cell>
          <cell r="P1363">
            <v>0</v>
          </cell>
          <cell r="Q1363">
            <v>0</v>
          </cell>
          <cell r="R1363">
            <v>8168000</v>
          </cell>
        </row>
        <row r="1364">
          <cell r="B1364" t="str">
            <v>599-0915</v>
          </cell>
          <cell r="C1364">
            <v>1</v>
          </cell>
          <cell r="D1364">
            <v>39566</v>
          </cell>
          <cell r="E1364" t="str">
            <v>M031</v>
          </cell>
          <cell r="F1364" t="str">
            <v>Mohamed</v>
          </cell>
          <cell r="G1364" t="str">
            <v>BHAGOOS SUPERMARKET</v>
          </cell>
          <cell r="H1364" t="str">
            <v>Conduit &amp; elbows for Weighbridges electrical work</v>
          </cell>
          <cell r="I1364" t="str">
            <v>ZMK 373,600</v>
          </cell>
          <cell r="J1364" t="str">
            <v>ZMK</v>
          </cell>
          <cell r="K1364">
            <v>373600</v>
          </cell>
          <cell r="L1364">
            <v>1.6750418760469012E-3</v>
          </cell>
          <cell r="M1364">
            <v>625.79564489112227</v>
          </cell>
          <cell r="N1364">
            <v>0</v>
          </cell>
          <cell r="O1364">
            <v>0</v>
          </cell>
          <cell r="P1364">
            <v>0</v>
          </cell>
          <cell r="Q1364">
            <v>0</v>
          </cell>
          <cell r="R1364">
            <v>373600</v>
          </cell>
        </row>
        <row r="1365">
          <cell r="B1365" t="str">
            <v>599-0916</v>
          </cell>
          <cell r="C1365">
            <v>1</v>
          </cell>
          <cell r="D1365">
            <v>39566</v>
          </cell>
          <cell r="E1365" t="str">
            <v>E003-1</v>
          </cell>
          <cell r="F1365" t="str">
            <v>Karin vd Walt</v>
          </cell>
          <cell r="G1365" t="str">
            <v>Bashewa Power Projects</v>
          </cell>
          <cell r="H1365" t="str">
            <v>Commissioning of Desta Transformers</v>
          </cell>
          <cell r="I1365" t="str">
            <v>ZAR 66,500</v>
          </cell>
          <cell r="J1365" t="str">
            <v>ZAR</v>
          </cell>
          <cell r="K1365">
            <v>66500</v>
          </cell>
          <cell r="L1365">
            <v>1</v>
          </cell>
          <cell r="M1365">
            <v>66500</v>
          </cell>
          <cell r="N1365">
            <v>66500</v>
          </cell>
          <cell r="O1365">
            <v>0</v>
          </cell>
          <cell r="P1365">
            <v>0</v>
          </cell>
          <cell r="Q1365">
            <v>0</v>
          </cell>
          <cell r="R1365">
            <v>0</v>
          </cell>
        </row>
        <row r="1366">
          <cell r="B1366" t="str">
            <v>599-0917</v>
          </cell>
          <cell r="C1366">
            <v>1</v>
          </cell>
          <cell r="D1366">
            <v>39567</v>
          </cell>
          <cell r="E1366" t="str">
            <v>P005</v>
          </cell>
          <cell r="F1366" t="str">
            <v>Alfred Akasiwa</v>
          </cell>
          <cell r="G1366" t="str">
            <v>Laktronics Repairs Ltd</v>
          </cell>
          <cell r="H1366" t="str">
            <v>Change over switch complete with Panel</v>
          </cell>
          <cell r="I1366" t="str">
            <v>ZMK 1,860,000</v>
          </cell>
          <cell r="J1366" t="str">
            <v>ZMK</v>
          </cell>
          <cell r="K1366">
            <v>1860000</v>
          </cell>
          <cell r="L1366">
            <v>1.6750418760469012E-3</v>
          </cell>
          <cell r="M1366">
            <v>3115.5778894472364</v>
          </cell>
          <cell r="N1366">
            <v>0</v>
          </cell>
          <cell r="O1366">
            <v>0</v>
          </cell>
          <cell r="P1366">
            <v>0</v>
          </cell>
          <cell r="Q1366">
            <v>0</v>
          </cell>
          <cell r="R1366">
            <v>1860000</v>
          </cell>
        </row>
        <row r="1367">
          <cell r="B1367" t="str">
            <v>599-0918</v>
          </cell>
          <cell r="C1367">
            <v>1</v>
          </cell>
          <cell r="D1367">
            <v>39569</v>
          </cell>
          <cell r="E1367" t="str">
            <v>M056</v>
          </cell>
          <cell r="F1367" t="str">
            <v>Marthie Burger</v>
          </cell>
          <cell r="G1367" t="str">
            <v>East African Supply</v>
          </cell>
          <cell r="H1367" t="str">
            <v>Flowmeters for the factory</v>
          </cell>
          <cell r="I1367" t="str">
            <v>ZAR 151,772.39</v>
          </cell>
          <cell r="J1367" t="str">
            <v>ZAR</v>
          </cell>
          <cell r="K1367">
            <v>151772.39000000001</v>
          </cell>
          <cell r="L1367">
            <v>1</v>
          </cell>
          <cell r="M1367">
            <v>151772.39000000001</v>
          </cell>
          <cell r="N1367">
            <v>151772.39000000001</v>
          </cell>
          <cell r="O1367">
            <v>0</v>
          </cell>
          <cell r="P1367">
            <v>0</v>
          </cell>
          <cell r="Q1367">
            <v>0</v>
          </cell>
          <cell r="R1367">
            <v>0</v>
          </cell>
        </row>
        <row r="1368">
          <cell r="B1368" t="str">
            <v>599-0919</v>
          </cell>
          <cell r="C1368">
            <v>1</v>
          </cell>
          <cell r="D1368">
            <v>39569</v>
          </cell>
          <cell r="E1368" t="str">
            <v>M035</v>
          </cell>
          <cell r="F1368" t="str">
            <v>Richard Chow</v>
          </cell>
          <cell r="G1368" t="str">
            <v>Emineo Ltd</v>
          </cell>
          <cell r="H1368" t="str">
            <v>5 roller tube expanders, spare mandrels and 2 sets of spare rollers</v>
          </cell>
          <cell r="I1368" t="str">
            <v>GBP 1,485.3</v>
          </cell>
          <cell r="J1368" t="str">
            <v>GBP</v>
          </cell>
          <cell r="K1368">
            <v>1485.3</v>
          </cell>
          <cell r="L1368">
            <v>14.32</v>
          </cell>
          <cell r="M1368">
            <v>21269.495999999999</v>
          </cell>
          <cell r="N1368">
            <v>0</v>
          </cell>
          <cell r="O1368">
            <v>0</v>
          </cell>
          <cell r="P1368">
            <v>1485.3</v>
          </cell>
          <cell r="Q1368">
            <v>0</v>
          </cell>
          <cell r="R1368">
            <v>0</v>
          </cell>
        </row>
        <row r="1369">
          <cell r="B1369" t="str">
            <v>599-0920</v>
          </cell>
          <cell r="C1369">
            <v>1</v>
          </cell>
          <cell r="D1369">
            <v>39569</v>
          </cell>
          <cell r="E1369" t="str">
            <v>M031</v>
          </cell>
          <cell r="F1369" t="str">
            <v>Mohamed</v>
          </cell>
          <cell r="G1369" t="str">
            <v>Makubu Steelworks Ltd</v>
          </cell>
          <cell r="H1369" t="str">
            <v>Threaded rod including nuts and washers</v>
          </cell>
          <cell r="I1369" t="str">
            <v>ZMK 688,000</v>
          </cell>
          <cell r="J1369" t="str">
            <v>ZMK</v>
          </cell>
          <cell r="K1369">
            <v>688000</v>
          </cell>
          <cell r="L1369">
            <v>1.6750418760469012E-3</v>
          </cell>
          <cell r="M1369">
            <v>1152.4288107202681</v>
          </cell>
          <cell r="N1369">
            <v>0</v>
          </cell>
          <cell r="O1369">
            <v>0</v>
          </cell>
          <cell r="P1369">
            <v>0</v>
          </cell>
          <cell r="Q1369">
            <v>0</v>
          </cell>
          <cell r="R1369">
            <v>688000</v>
          </cell>
        </row>
        <row r="1370">
          <cell r="B1370" t="str">
            <v>599-0921</v>
          </cell>
          <cell r="C1370">
            <v>1</v>
          </cell>
          <cell r="D1370">
            <v>39569</v>
          </cell>
          <cell r="E1370" t="str">
            <v>M052</v>
          </cell>
          <cell r="F1370" t="str">
            <v>JACK PHIRI</v>
          </cell>
          <cell r="G1370" t="str">
            <v>Atonement Enterprises Ltd</v>
          </cell>
          <cell r="H1370" t="str">
            <v>Amended value of construction of irrigation control and cane haulage offices.</v>
          </cell>
          <cell r="I1370" t="str">
            <v>ZMK 486,915,935</v>
          </cell>
          <cell r="J1370" t="str">
            <v>ZMK</v>
          </cell>
          <cell r="K1370">
            <v>486915935</v>
          </cell>
          <cell r="L1370">
            <v>1.6750418760469012E-3</v>
          </cell>
          <cell r="M1370">
            <v>815604.58123953105</v>
          </cell>
          <cell r="N1370">
            <v>0</v>
          </cell>
          <cell r="O1370">
            <v>0</v>
          </cell>
          <cell r="P1370">
            <v>0</v>
          </cell>
          <cell r="Q1370">
            <v>0</v>
          </cell>
          <cell r="R1370">
            <v>486915935</v>
          </cell>
          <cell r="S1370" t="str">
            <v>prt of cane weighbridge offices</v>
          </cell>
        </row>
        <row r="1371">
          <cell r="B1371" t="str">
            <v>599-0922</v>
          </cell>
          <cell r="C1371">
            <v>1</v>
          </cell>
          <cell r="D1371">
            <v>39569</v>
          </cell>
          <cell r="E1371" t="str">
            <v>M007</v>
          </cell>
          <cell r="F1371" t="str">
            <v>John Field</v>
          </cell>
          <cell r="G1371" t="str">
            <v>Turbine Generator Services (Pty) Ltd</v>
          </cell>
          <cell r="H1371" t="str">
            <v xml:space="preserve">Cost of one turine technician and one Engineer for T2 shredder erection </v>
          </cell>
          <cell r="I1371" t="str">
            <v>ZAR 79,000</v>
          </cell>
          <cell r="J1371" t="str">
            <v>ZAR</v>
          </cell>
          <cell r="K1371">
            <v>79000</v>
          </cell>
          <cell r="L1371">
            <v>1</v>
          </cell>
          <cell r="M1371">
            <v>79000</v>
          </cell>
          <cell r="N1371">
            <v>79000</v>
          </cell>
          <cell r="O1371">
            <v>0</v>
          </cell>
          <cell r="P1371">
            <v>0</v>
          </cell>
          <cell r="Q1371">
            <v>0</v>
          </cell>
          <cell r="R1371">
            <v>0</v>
          </cell>
        </row>
        <row r="1372">
          <cell r="B1372" t="str">
            <v>599-0923</v>
          </cell>
          <cell r="C1372">
            <v>1</v>
          </cell>
          <cell r="D1372">
            <v>39569</v>
          </cell>
          <cell r="E1372" t="str">
            <v>P005</v>
          </cell>
          <cell r="F1372" t="str">
            <v>Max</v>
          </cell>
          <cell r="G1372" t="str">
            <v>Maxtronics System and supplies</v>
          </cell>
          <cell r="H1372" t="str">
            <v>Various Printer cartridges for Ken, Carl, and Rachel's printers</v>
          </cell>
          <cell r="I1372" t="str">
            <v>ZMK 18500000</v>
          </cell>
          <cell r="J1372" t="str">
            <v>ZMK</v>
          </cell>
          <cell r="K1372">
            <v>18500000</v>
          </cell>
          <cell r="L1372">
            <v>1.6750418760469012E-3</v>
          </cell>
          <cell r="M1372">
            <v>30988.274706867673</v>
          </cell>
          <cell r="N1372">
            <v>0</v>
          </cell>
          <cell r="O1372">
            <v>0</v>
          </cell>
          <cell r="P1372">
            <v>0</v>
          </cell>
          <cell r="Q1372">
            <v>0</v>
          </cell>
          <cell r="R1372">
            <v>18500000</v>
          </cell>
        </row>
        <row r="1373">
          <cell r="B1373" t="str">
            <v>599-0924</v>
          </cell>
          <cell r="C1373">
            <v>1</v>
          </cell>
          <cell r="D1373">
            <v>39569</v>
          </cell>
          <cell r="E1373" t="str">
            <v>M031</v>
          </cell>
          <cell r="F1373" t="str">
            <v>Mohamed</v>
          </cell>
          <cell r="G1373" t="str">
            <v>Mulimo Agriculture Hardware Distributors</v>
          </cell>
          <cell r="H1373" t="str">
            <v>Rubber gasket seal</v>
          </cell>
          <cell r="I1373" t="str">
            <v>ZMK 1,800,000</v>
          </cell>
          <cell r="J1373" t="str">
            <v>ZMK</v>
          </cell>
          <cell r="K1373">
            <v>1800000</v>
          </cell>
          <cell r="L1373">
            <v>1.6750418760469012E-3</v>
          </cell>
          <cell r="M1373">
            <v>3015.075376884422</v>
          </cell>
          <cell r="N1373">
            <v>0</v>
          </cell>
          <cell r="O1373">
            <v>0</v>
          </cell>
          <cell r="P1373">
            <v>0</v>
          </cell>
          <cell r="Q1373">
            <v>0</v>
          </cell>
          <cell r="R1373">
            <v>1800000</v>
          </cell>
        </row>
        <row r="1374">
          <cell r="B1374" t="str">
            <v>599-0925</v>
          </cell>
          <cell r="C1374">
            <v>1</v>
          </cell>
          <cell r="D1374">
            <v>39569</v>
          </cell>
          <cell r="E1374" t="str">
            <v>M031</v>
          </cell>
          <cell r="F1374" t="str">
            <v>Belinda</v>
          </cell>
          <cell r="G1374" t="str">
            <v>Makubu Steelworks Ltd</v>
          </cell>
          <cell r="H1374" t="str">
            <v>Various nuts and bolts for the conveyors</v>
          </cell>
          <cell r="I1374" t="str">
            <v>ZMK 17,912,950</v>
          </cell>
          <cell r="J1374" t="str">
            <v>ZMK</v>
          </cell>
          <cell r="K1374">
            <v>17912950</v>
          </cell>
          <cell r="L1374">
            <v>1.6750418760469012E-3</v>
          </cell>
          <cell r="M1374">
            <v>30004.941373534341</v>
          </cell>
          <cell r="N1374">
            <v>0</v>
          </cell>
          <cell r="O1374">
            <v>0</v>
          </cell>
          <cell r="P1374">
            <v>0</v>
          </cell>
          <cell r="Q1374">
            <v>0</v>
          </cell>
          <cell r="R1374">
            <v>17912950</v>
          </cell>
        </row>
        <row r="1375">
          <cell r="B1375" t="str">
            <v>599-0926</v>
          </cell>
          <cell r="C1375">
            <v>1</v>
          </cell>
          <cell r="D1375">
            <v>39569</v>
          </cell>
          <cell r="E1375" t="str">
            <v>M032-1</v>
          </cell>
          <cell r="F1375" t="str">
            <v>Kishore</v>
          </cell>
          <cell r="G1375" t="str">
            <v>Heku Engineering Ltd</v>
          </cell>
          <cell r="H1375" t="str">
            <v>Machining of T2 mill 1 sandwich plate and evaporator flange</v>
          </cell>
          <cell r="I1375" t="str">
            <v>ZMK 2,100,000</v>
          </cell>
          <cell r="J1375" t="str">
            <v>ZMK</v>
          </cell>
          <cell r="K1375">
            <v>2100000</v>
          </cell>
          <cell r="L1375">
            <v>1.6750418760469012E-3</v>
          </cell>
          <cell r="M1375">
            <v>3517.5879396984924</v>
          </cell>
          <cell r="N1375">
            <v>0</v>
          </cell>
          <cell r="O1375">
            <v>0</v>
          </cell>
          <cell r="P1375">
            <v>0</v>
          </cell>
          <cell r="Q1375">
            <v>0</v>
          </cell>
          <cell r="R1375">
            <v>2100000</v>
          </cell>
        </row>
        <row r="1376">
          <cell r="B1376" t="str">
            <v>599-0927</v>
          </cell>
          <cell r="C1376">
            <v>1</v>
          </cell>
          <cell r="D1376">
            <v>39569</v>
          </cell>
          <cell r="E1376" t="str">
            <v>E012</v>
          </cell>
          <cell r="F1376" t="str">
            <v>Vinodh</v>
          </cell>
          <cell r="G1376" t="str">
            <v>Zest Electric Motors (Pty) Ltd</v>
          </cell>
          <cell r="H1376" t="str">
            <v>Controller and Expansion cards</v>
          </cell>
          <cell r="I1376" t="str">
            <v>ZAR 10,006</v>
          </cell>
          <cell r="J1376" t="str">
            <v>ZAR</v>
          </cell>
          <cell r="K1376">
            <v>10006</v>
          </cell>
          <cell r="L1376">
            <v>1</v>
          </cell>
          <cell r="M1376">
            <v>10006</v>
          </cell>
          <cell r="N1376">
            <v>10006</v>
          </cell>
          <cell r="O1376">
            <v>0</v>
          </cell>
          <cell r="P1376">
            <v>0</v>
          </cell>
          <cell r="Q1376">
            <v>0</v>
          </cell>
          <cell r="R1376">
            <v>0</v>
          </cell>
        </row>
        <row r="1377">
          <cell r="B1377" t="str">
            <v>599-0928</v>
          </cell>
          <cell r="C1377">
            <v>1</v>
          </cell>
          <cell r="D1377">
            <v>39569</v>
          </cell>
          <cell r="E1377" t="str">
            <v>E012</v>
          </cell>
          <cell r="F1377" t="str">
            <v>Richard Conte</v>
          </cell>
          <cell r="G1377" t="str">
            <v>Electrical and mechanical installations ltd</v>
          </cell>
          <cell r="H1377" t="str">
            <v>Cabling and termination kits (supply and install)</v>
          </cell>
          <cell r="I1377" t="str">
            <v>ZAR 231,489</v>
          </cell>
          <cell r="J1377" t="str">
            <v>ZAR</v>
          </cell>
          <cell r="K1377">
            <v>231489</v>
          </cell>
          <cell r="L1377">
            <v>1</v>
          </cell>
          <cell r="M1377">
            <v>231489</v>
          </cell>
          <cell r="N1377">
            <v>231489</v>
          </cell>
          <cell r="O1377">
            <v>0</v>
          </cell>
          <cell r="P1377">
            <v>0</v>
          </cell>
          <cell r="Q1377">
            <v>0</v>
          </cell>
          <cell r="R1377">
            <v>0</v>
          </cell>
        </row>
        <row r="1378">
          <cell r="B1378" t="str">
            <v>599-0929</v>
          </cell>
          <cell r="C1378">
            <v>1</v>
          </cell>
          <cell r="D1378">
            <v>39569</v>
          </cell>
          <cell r="E1378" t="str">
            <v>I003</v>
          </cell>
          <cell r="F1378" t="str">
            <v>John Field</v>
          </cell>
          <cell r="G1378" t="str">
            <v>Turbine Generator Services (Pty) Ltd</v>
          </cell>
          <cell r="H1378" t="str">
            <v>6 x Fibre converters</v>
          </cell>
          <cell r="I1378" t="str">
            <v>ZAR 11,640.48</v>
          </cell>
          <cell r="J1378" t="str">
            <v>ZAR</v>
          </cell>
          <cell r="K1378">
            <v>11640.48</v>
          </cell>
          <cell r="L1378">
            <v>1</v>
          </cell>
          <cell r="M1378">
            <v>11640.48</v>
          </cell>
          <cell r="N1378">
            <v>11640.48</v>
          </cell>
          <cell r="O1378">
            <v>0</v>
          </cell>
          <cell r="P1378">
            <v>0</v>
          </cell>
          <cell r="Q1378">
            <v>0</v>
          </cell>
          <cell r="R1378">
            <v>0</v>
          </cell>
        </row>
        <row r="1379">
          <cell r="B1379" t="str">
            <v>599-0930</v>
          </cell>
          <cell r="C1379">
            <v>1</v>
          </cell>
          <cell r="D1379">
            <v>39569</v>
          </cell>
          <cell r="E1379" t="str">
            <v>E012</v>
          </cell>
          <cell r="F1379" t="str">
            <v>Chris Smith</v>
          </cell>
          <cell r="G1379" t="str">
            <v>Unitech Instrumentation Services</v>
          </cell>
          <cell r="H1379" t="str">
            <v>Lugs and cabling as per UVQ 8078 and 8079</v>
          </cell>
          <cell r="I1379" t="str">
            <v>ZAR 220,999</v>
          </cell>
          <cell r="J1379" t="str">
            <v>ZAR</v>
          </cell>
          <cell r="K1379">
            <v>220999</v>
          </cell>
          <cell r="L1379">
            <v>1</v>
          </cell>
          <cell r="M1379">
            <v>220999</v>
          </cell>
          <cell r="N1379">
            <v>220999</v>
          </cell>
          <cell r="O1379">
            <v>0</v>
          </cell>
          <cell r="P1379">
            <v>0</v>
          </cell>
          <cell r="Q1379">
            <v>0</v>
          </cell>
          <cell r="R1379">
            <v>0</v>
          </cell>
        </row>
        <row r="1380">
          <cell r="B1380" t="str">
            <v>599-0931</v>
          </cell>
          <cell r="C1380">
            <v>1</v>
          </cell>
          <cell r="D1380">
            <v>39569</v>
          </cell>
          <cell r="E1380" t="str">
            <v>M031</v>
          </cell>
          <cell r="F1380" t="str">
            <v>Belinda</v>
          </cell>
          <cell r="G1380" t="str">
            <v>Makubu Steelworks Ltd</v>
          </cell>
          <cell r="H1380" t="str">
            <v>M12 x 30 grub screws</v>
          </cell>
          <cell r="I1380" t="str">
            <v>ZMK 96,000</v>
          </cell>
          <cell r="J1380" t="str">
            <v>ZMK</v>
          </cell>
          <cell r="K1380">
            <v>96000</v>
          </cell>
          <cell r="L1380">
            <v>1.6750418760469012E-3</v>
          </cell>
          <cell r="M1380">
            <v>160.80402010050253</v>
          </cell>
          <cell r="N1380">
            <v>0</v>
          </cell>
          <cell r="O1380">
            <v>0</v>
          </cell>
          <cell r="P1380">
            <v>0</v>
          </cell>
          <cell r="Q1380">
            <v>0</v>
          </cell>
          <cell r="R1380">
            <v>96000</v>
          </cell>
        </row>
        <row r="1381">
          <cell r="B1381" t="str">
            <v>599-0932</v>
          </cell>
          <cell r="C1381">
            <v>1</v>
          </cell>
          <cell r="D1381">
            <v>39570</v>
          </cell>
          <cell r="E1381" t="str">
            <v>P005</v>
          </cell>
          <cell r="F1381" t="str">
            <v>Rachel Zulu</v>
          </cell>
          <cell r="G1381" t="str">
            <v>Exact Spares</v>
          </cell>
          <cell r="H1381" t="str">
            <v>8 x Heater Plugs</v>
          </cell>
          <cell r="I1381" t="str">
            <v>ZMK 440,000</v>
          </cell>
          <cell r="J1381" t="str">
            <v>ZMK</v>
          </cell>
          <cell r="K1381">
            <v>440000</v>
          </cell>
          <cell r="L1381">
            <v>1.6750418760469012E-3</v>
          </cell>
          <cell r="M1381">
            <v>737.01842546063654</v>
          </cell>
          <cell r="N1381">
            <v>0</v>
          </cell>
          <cell r="O1381">
            <v>0</v>
          </cell>
          <cell r="P1381">
            <v>0</v>
          </cell>
          <cell r="Q1381">
            <v>0</v>
          </cell>
          <cell r="R1381">
            <v>440000</v>
          </cell>
        </row>
        <row r="1382">
          <cell r="B1382" t="str">
            <v>599-0933</v>
          </cell>
          <cell r="C1382">
            <v>1</v>
          </cell>
          <cell r="D1382">
            <v>39570</v>
          </cell>
          <cell r="E1382" t="str">
            <v>P005</v>
          </cell>
          <cell r="F1382" t="str">
            <v>Rachel Zulu</v>
          </cell>
          <cell r="G1382" t="str">
            <v>Toyota Zambia Ltd</v>
          </cell>
          <cell r="H1382" t="str">
            <v>Full Service for Hi Ace ABL 2292 (PV25)</v>
          </cell>
          <cell r="I1382" t="str">
            <v>ZMK 1,300,000.00</v>
          </cell>
          <cell r="J1382" t="str">
            <v>ZMK</v>
          </cell>
          <cell r="K1382">
            <v>1300000</v>
          </cell>
          <cell r="L1382">
            <v>1.6750418760469012E-3</v>
          </cell>
          <cell r="M1382">
            <v>2177.5544388609715</v>
          </cell>
          <cell r="N1382">
            <v>0</v>
          </cell>
          <cell r="O1382">
            <v>0</v>
          </cell>
          <cell r="P1382">
            <v>0</v>
          </cell>
          <cell r="Q1382">
            <v>0</v>
          </cell>
          <cell r="R1382">
            <v>1300000</v>
          </cell>
        </row>
        <row r="1383">
          <cell r="B1383" t="str">
            <v>599-0934</v>
          </cell>
          <cell r="C1383">
            <v>1</v>
          </cell>
          <cell r="D1383">
            <v>39574</v>
          </cell>
          <cell r="E1383" t="str">
            <v>A012</v>
          </cell>
          <cell r="F1383" t="str">
            <v>Dino Santoro</v>
          </cell>
          <cell r="G1383" t="str">
            <v>Italia Engineering</v>
          </cell>
          <cell r="H1383" t="str">
            <v>Trailer Hitch for Valtra Tractor PV 39</v>
          </cell>
          <cell r="I1383" t="str">
            <v>ZAR 15,993</v>
          </cell>
          <cell r="J1383" t="str">
            <v>ZAR</v>
          </cell>
          <cell r="K1383">
            <v>15993</v>
          </cell>
          <cell r="L1383">
            <v>1</v>
          </cell>
          <cell r="M1383">
            <v>15993</v>
          </cell>
          <cell r="N1383">
            <v>15993</v>
          </cell>
          <cell r="O1383">
            <v>0</v>
          </cell>
          <cell r="P1383">
            <v>0</v>
          </cell>
          <cell r="Q1383">
            <v>0</v>
          </cell>
          <cell r="R1383">
            <v>0</v>
          </cell>
        </row>
        <row r="1384">
          <cell r="B1384" t="str">
            <v>599-0935</v>
          </cell>
          <cell r="C1384">
            <v>1</v>
          </cell>
          <cell r="D1384">
            <v>39574</v>
          </cell>
          <cell r="E1384" t="str">
            <v>A012</v>
          </cell>
          <cell r="F1384" t="str">
            <v>Dino Santoro</v>
          </cell>
          <cell r="G1384" t="str">
            <v>Italia Engineering</v>
          </cell>
          <cell r="H1384" t="str">
            <v>Trailer Hitch for Valtra Tractor PV 40</v>
          </cell>
          <cell r="I1384" t="str">
            <v>ZAR 15,993</v>
          </cell>
          <cell r="J1384" t="str">
            <v>ZAR</v>
          </cell>
          <cell r="K1384">
            <v>15993</v>
          </cell>
          <cell r="L1384">
            <v>1</v>
          </cell>
          <cell r="M1384">
            <v>15993</v>
          </cell>
          <cell r="N1384">
            <v>15993</v>
          </cell>
          <cell r="O1384">
            <v>0</v>
          </cell>
          <cell r="P1384">
            <v>0</v>
          </cell>
          <cell r="Q1384">
            <v>0</v>
          </cell>
          <cell r="R1384">
            <v>0</v>
          </cell>
        </row>
        <row r="1385">
          <cell r="B1385" t="str">
            <v>599-0936</v>
          </cell>
          <cell r="C1385">
            <v>1</v>
          </cell>
          <cell r="D1385">
            <v>39574</v>
          </cell>
          <cell r="E1385" t="str">
            <v>A012</v>
          </cell>
          <cell r="F1385" t="str">
            <v>Dino Santoro</v>
          </cell>
          <cell r="G1385" t="str">
            <v>Italia Engineering</v>
          </cell>
          <cell r="H1385" t="str">
            <v>Trailer Hitch for Valtra Tractor PV 41</v>
          </cell>
          <cell r="I1385" t="str">
            <v>ZAR 15,993</v>
          </cell>
          <cell r="J1385" t="str">
            <v>ZAR</v>
          </cell>
          <cell r="K1385">
            <v>15993</v>
          </cell>
          <cell r="L1385">
            <v>1</v>
          </cell>
          <cell r="M1385">
            <v>15993</v>
          </cell>
          <cell r="N1385">
            <v>15993</v>
          </cell>
          <cell r="O1385">
            <v>0</v>
          </cell>
          <cell r="P1385">
            <v>0</v>
          </cell>
          <cell r="Q1385">
            <v>0</v>
          </cell>
          <cell r="R1385">
            <v>0</v>
          </cell>
        </row>
        <row r="1386">
          <cell r="B1386" t="str">
            <v>599-0937</v>
          </cell>
          <cell r="C1386">
            <v>1</v>
          </cell>
          <cell r="D1386">
            <v>39574</v>
          </cell>
          <cell r="E1386" t="str">
            <v>A012</v>
          </cell>
          <cell r="F1386" t="str">
            <v>Dino Santoro</v>
          </cell>
          <cell r="G1386" t="str">
            <v>Italia Engineering</v>
          </cell>
          <cell r="H1386" t="str">
            <v>Trailer Hitch for Valtra Tractor PV 51</v>
          </cell>
          <cell r="I1386" t="str">
            <v>ZAR 15,993</v>
          </cell>
          <cell r="J1386" t="str">
            <v>ZAR</v>
          </cell>
          <cell r="K1386">
            <v>15993</v>
          </cell>
          <cell r="L1386">
            <v>1</v>
          </cell>
          <cell r="M1386">
            <v>15993</v>
          </cell>
          <cell r="N1386">
            <v>15993</v>
          </cell>
          <cell r="O1386">
            <v>0</v>
          </cell>
          <cell r="P1386">
            <v>0</v>
          </cell>
          <cell r="Q1386">
            <v>0</v>
          </cell>
          <cell r="R1386">
            <v>0</v>
          </cell>
        </row>
        <row r="1387">
          <cell r="B1387" t="str">
            <v>599-0938</v>
          </cell>
          <cell r="C1387">
            <v>1</v>
          </cell>
          <cell r="D1387">
            <v>39574</v>
          </cell>
          <cell r="E1387" t="str">
            <v>A012</v>
          </cell>
          <cell r="F1387" t="str">
            <v>Dino Santoro</v>
          </cell>
          <cell r="G1387" t="str">
            <v>Italia Engineering</v>
          </cell>
          <cell r="H1387" t="str">
            <v>Trailer Hitch for Valtra Tractor PV 52</v>
          </cell>
          <cell r="I1387" t="str">
            <v>ZAR 15,993</v>
          </cell>
          <cell r="J1387" t="str">
            <v>ZAR</v>
          </cell>
          <cell r="K1387">
            <v>15993</v>
          </cell>
          <cell r="L1387">
            <v>1</v>
          </cell>
          <cell r="M1387">
            <v>15993</v>
          </cell>
          <cell r="N1387">
            <v>15993</v>
          </cell>
          <cell r="O1387">
            <v>0</v>
          </cell>
          <cell r="P1387">
            <v>0</v>
          </cell>
          <cell r="Q1387">
            <v>0</v>
          </cell>
          <cell r="R1387">
            <v>0</v>
          </cell>
        </row>
        <row r="1388">
          <cell r="B1388" t="str">
            <v>599-0939</v>
          </cell>
          <cell r="C1388">
            <v>1</v>
          </cell>
          <cell r="D1388">
            <v>39574</v>
          </cell>
          <cell r="E1388" t="str">
            <v>A012</v>
          </cell>
          <cell r="F1388" t="str">
            <v>Dino Santoro</v>
          </cell>
          <cell r="G1388" t="str">
            <v>Italia Engineering</v>
          </cell>
          <cell r="H1388" t="str">
            <v>Trailer Hitch for Valtra Tractor PV 53</v>
          </cell>
          <cell r="I1388" t="str">
            <v>ZAR 15,993</v>
          </cell>
          <cell r="J1388" t="str">
            <v>ZAR</v>
          </cell>
          <cell r="K1388">
            <v>15993</v>
          </cell>
          <cell r="L1388">
            <v>1</v>
          </cell>
          <cell r="M1388">
            <v>15993</v>
          </cell>
          <cell r="N1388">
            <v>15993</v>
          </cell>
          <cell r="O1388">
            <v>0</v>
          </cell>
          <cell r="P1388">
            <v>0</v>
          </cell>
          <cell r="Q1388">
            <v>0</v>
          </cell>
          <cell r="R1388">
            <v>0</v>
          </cell>
        </row>
        <row r="1389">
          <cell r="B1389" t="str">
            <v>599-0940</v>
          </cell>
          <cell r="C1389">
            <v>1</v>
          </cell>
          <cell r="D1389">
            <v>39574</v>
          </cell>
          <cell r="E1389" t="str">
            <v>P005</v>
          </cell>
          <cell r="F1389" t="str">
            <v>Mohamed</v>
          </cell>
          <cell r="G1389" t="str">
            <v>BHAGOOS SUPERMARKET</v>
          </cell>
          <cell r="H1389" t="str">
            <v>Padlocks 70mm and 30mm</v>
          </cell>
          <cell r="I1389" t="str">
            <v>ZMK 728,000</v>
          </cell>
          <cell r="J1389" t="str">
            <v>ZMK</v>
          </cell>
          <cell r="K1389">
            <v>728000</v>
          </cell>
          <cell r="L1389">
            <v>1.6750418760469012E-3</v>
          </cell>
          <cell r="M1389">
            <v>1219.4304857621441</v>
          </cell>
          <cell r="N1389">
            <v>0</v>
          </cell>
          <cell r="O1389">
            <v>0</v>
          </cell>
          <cell r="P1389">
            <v>0</v>
          </cell>
          <cell r="Q1389">
            <v>0</v>
          </cell>
          <cell r="R1389">
            <v>728000</v>
          </cell>
        </row>
        <row r="1390">
          <cell r="B1390" t="str">
            <v>599-0941</v>
          </cell>
          <cell r="C1390">
            <v>1</v>
          </cell>
          <cell r="D1390">
            <v>39575</v>
          </cell>
          <cell r="E1390" t="str">
            <v>P005</v>
          </cell>
          <cell r="F1390" t="str">
            <v>Rachel Zulu</v>
          </cell>
          <cell r="G1390" t="str">
            <v>Exact Spares</v>
          </cell>
          <cell r="H1390" t="str">
            <v>8 x Heater Plugs</v>
          </cell>
          <cell r="I1390" t="str">
            <v>ZMK 440,000</v>
          </cell>
          <cell r="J1390" t="str">
            <v>ZMK</v>
          </cell>
          <cell r="K1390">
            <v>440000</v>
          </cell>
          <cell r="L1390">
            <v>1.6750418760469012E-3</v>
          </cell>
          <cell r="M1390">
            <v>737.01842546063654</v>
          </cell>
          <cell r="N1390">
            <v>0</v>
          </cell>
          <cell r="O1390">
            <v>0</v>
          </cell>
          <cell r="P1390">
            <v>0</v>
          </cell>
          <cell r="Q1390">
            <v>0</v>
          </cell>
          <cell r="R1390">
            <v>440000</v>
          </cell>
        </row>
        <row r="1391">
          <cell r="B1391" t="str">
            <v>599-0942</v>
          </cell>
          <cell r="C1391">
            <v>1</v>
          </cell>
          <cell r="D1391">
            <v>39575</v>
          </cell>
          <cell r="E1391" t="str">
            <v>A012</v>
          </cell>
          <cell r="F1391" t="str">
            <v>Mohamed</v>
          </cell>
          <cell r="G1391" t="str">
            <v>Makubu Steelworks Ltd</v>
          </cell>
          <cell r="H1391" t="str">
            <v>10 Heavy Duty Farm Gates</v>
          </cell>
          <cell r="I1391" t="str">
            <v>ZMK 12,500,000</v>
          </cell>
          <cell r="J1391" t="str">
            <v>ZMK</v>
          </cell>
          <cell r="K1391">
            <v>12500000</v>
          </cell>
          <cell r="L1391">
            <v>1.6750418760469012E-3</v>
          </cell>
          <cell r="M1391">
            <v>20938.023450586265</v>
          </cell>
          <cell r="N1391">
            <v>0</v>
          </cell>
          <cell r="O1391">
            <v>0</v>
          </cell>
          <cell r="P1391">
            <v>0</v>
          </cell>
          <cell r="Q1391">
            <v>0</v>
          </cell>
          <cell r="R1391">
            <v>12500000</v>
          </cell>
        </row>
        <row r="1392">
          <cell r="B1392" t="str">
            <v>599-0943</v>
          </cell>
          <cell r="C1392">
            <v>1</v>
          </cell>
          <cell r="D1392">
            <v>39575</v>
          </cell>
          <cell r="E1392" t="str">
            <v>A012</v>
          </cell>
          <cell r="F1392" t="str">
            <v>Bates</v>
          </cell>
          <cell r="G1392" t="str">
            <v>Kegon Services</v>
          </cell>
          <cell r="H1392" t="str">
            <v>Erection of fencing around canals</v>
          </cell>
          <cell r="I1392" t="str">
            <v>ZMK 77,682,000</v>
          </cell>
          <cell r="J1392" t="str">
            <v>ZMK</v>
          </cell>
          <cell r="K1392">
            <v>77682000</v>
          </cell>
          <cell r="L1392">
            <v>1.6750418760469012E-3</v>
          </cell>
          <cell r="M1392">
            <v>130120.60301507538</v>
          </cell>
          <cell r="N1392">
            <v>0</v>
          </cell>
          <cell r="O1392">
            <v>0</v>
          </cell>
          <cell r="P1392">
            <v>0</v>
          </cell>
          <cell r="Q1392">
            <v>0</v>
          </cell>
          <cell r="R1392">
            <v>77682000</v>
          </cell>
        </row>
        <row r="1393">
          <cell r="B1393" t="str">
            <v>599-0944</v>
          </cell>
          <cell r="C1393">
            <v>1</v>
          </cell>
          <cell r="D1393">
            <v>39576</v>
          </cell>
          <cell r="E1393" t="str">
            <v>M025</v>
          </cell>
          <cell r="F1393" t="str">
            <v>Wayne Albrecht</v>
          </cell>
          <cell r="G1393" t="str">
            <v>D &amp; B industrial consultants</v>
          </cell>
          <cell r="H1393" t="str">
            <v>Cladding and Lagging for factory piping</v>
          </cell>
          <cell r="I1393" t="str">
            <v>ZAR 7,265,077.20</v>
          </cell>
          <cell r="J1393" t="str">
            <v>ZAR</v>
          </cell>
          <cell r="K1393">
            <v>7265077.2000000002</v>
          </cell>
          <cell r="L1393">
            <v>1</v>
          </cell>
          <cell r="M1393">
            <v>7265077.2000000002</v>
          </cell>
          <cell r="N1393">
            <v>7265077.2000000002</v>
          </cell>
          <cell r="O1393">
            <v>0</v>
          </cell>
          <cell r="P1393">
            <v>0</v>
          </cell>
          <cell r="Q1393">
            <v>0</v>
          </cell>
          <cell r="R1393">
            <v>0</v>
          </cell>
        </row>
        <row r="1394">
          <cell r="B1394" t="str">
            <v>599-0945</v>
          </cell>
          <cell r="C1394">
            <v>1</v>
          </cell>
          <cell r="D1394">
            <v>39575</v>
          </cell>
          <cell r="E1394" t="str">
            <v>M031</v>
          </cell>
          <cell r="F1394" t="str">
            <v>Belinda</v>
          </cell>
          <cell r="G1394" t="str">
            <v>Makubu Steelworks Ltd</v>
          </cell>
          <cell r="H1394" t="str">
            <v>M12, M16, M20, M24 nuts and washers</v>
          </cell>
          <cell r="I1394" t="str">
            <v>ZMK 15,070,000</v>
          </cell>
          <cell r="J1394" t="str">
            <v>ZMK</v>
          </cell>
          <cell r="K1394">
            <v>15070000</v>
          </cell>
          <cell r="L1394">
            <v>1.6750418760469012E-3</v>
          </cell>
          <cell r="M1394">
            <v>25242.881072026801</v>
          </cell>
          <cell r="N1394">
            <v>0</v>
          </cell>
          <cell r="O1394">
            <v>0</v>
          </cell>
          <cell r="P1394">
            <v>0</v>
          </cell>
          <cell r="Q1394">
            <v>0</v>
          </cell>
          <cell r="R1394">
            <v>15070000</v>
          </cell>
        </row>
        <row r="1395">
          <cell r="B1395" t="str">
            <v>599-0946</v>
          </cell>
          <cell r="C1395">
            <v>1</v>
          </cell>
          <cell r="D1395">
            <v>39575</v>
          </cell>
          <cell r="E1395" t="str">
            <v>M031</v>
          </cell>
          <cell r="F1395" t="str">
            <v>Webster Moyo</v>
          </cell>
          <cell r="G1395" t="str">
            <v>Dana Services Ltd</v>
          </cell>
          <cell r="H1395" t="str">
            <v>Oils for Shredder Turbine (Castrol Perfecto T46, BP Energol THB 46)</v>
          </cell>
          <cell r="I1395" t="str">
            <v>ZMK 109,637,247.82</v>
          </cell>
          <cell r="J1395" t="str">
            <v>ZMK</v>
          </cell>
          <cell r="K1395">
            <v>109637247.81999999</v>
          </cell>
          <cell r="L1395">
            <v>1.6750418760469012E-3</v>
          </cell>
          <cell r="M1395">
            <v>183646.98127303182</v>
          </cell>
          <cell r="N1395">
            <v>0</v>
          </cell>
          <cell r="O1395">
            <v>0</v>
          </cell>
          <cell r="P1395">
            <v>0</v>
          </cell>
          <cell r="Q1395">
            <v>0</v>
          </cell>
          <cell r="R1395">
            <v>109637247.81999999</v>
          </cell>
        </row>
        <row r="1396">
          <cell r="B1396" t="str">
            <v>599-0947</v>
          </cell>
          <cell r="C1396">
            <v>1</v>
          </cell>
          <cell r="D1396">
            <v>39575</v>
          </cell>
          <cell r="E1396" t="str">
            <v>P005</v>
          </cell>
          <cell r="F1396" t="str">
            <v xml:space="preserve">Ken </v>
          </cell>
          <cell r="G1396" t="str">
            <v>S D V SOUTH AFRICA PTY LTD</v>
          </cell>
          <cell r="H1396" t="str">
            <v>Transportation of one server cabinet</v>
          </cell>
          <cell r="I1396" t="str">
            <v>ZAR 2,550</v>
          </cell>
          <cell r="J1396" t="str">
            <v>ZAR</v>
          </cell>
          <cell r="K1396">
            <v>2550</v>
          </cell>
          <cell r="L1396">
            <v>1</v>
          </cell>
          <cell r="M1396">
            <v>2550</v>
          </cell>
          <cell r="N1396">
            <v>2550</v>
          </cell>
          <cell r="O1396">
            <v>0</v>
          </cell>
          <cell r="P1396">
            <v>0</v>
          </cell>
          <cell r="Q1396">
            <v>0</v>
          </cell>
          <cell r="R1396">
            <v>0</v>
          </cell>
        </row>
        <row r="1397">
          <cell r="B1397" t="str">
            <v>599-0948</v>
          </cell>
          <cell r="C1397">
            <v>1</v>
          </cell>
          <cell r="D1397">
            <v>39575</v>
          </cell>
          <cell r="E1397" t="str">
            <v>P005</v>
          </cell>
          <cell r="F1397" t="str">
            <v>Mike Geddes</v>
          </cell>
          <cell r="G1397" t="str">
            <v>Teichmann Plant Zambia Ltd</v>
          </cell>
          <cell r="H1397" t="str">
            <v>Sub letting of Nakatenga Farm</v>
          </cell>
          <cell r="I1397" t="str">
            <v>ZMK 6,384,000</v>
          </cell>
          <cell r="J1397" t="str">
            <v>ZMK</v>
          </cell>
          <cell r="K1397">
            <v>6384000</v>
          </cell>
          <cell r="L1397">
            <v>1.6750418760469012E-3</v>
          </cell>
          <cell r="M1397">
            <v>10693.467336683418</v>
          </cell>
          <cell r="N1397">
            <v>0</v>
          </cell>
          <cell r="O1397">
            <v>0</v>
          </cell>
          <cell r="P1397">
            <v>0</v>
          </cell>
          <cell r="Q1397">
            <v>0</v>
          </cell>
          <cell r="R1397">
            <v>6384000</v>
          </cell>
        </row>
        <row r="1398">
          <cell r="B1398" t="str">
            <v>599-0949</v>
          </cell>
          <cell r="C1398">
            <v>1</v>
          </cell>
          <cell r="D1398">
            <v>39575</v>
          </cell>
          <cell r="E1398" t="str">
            <v>E002</v>
          </cell>
          <cell r="F1398" t="str">
            <v>Lakhi</v>
          </cell>
          <cell r="G1398" t="str">
            <v>Laktronics Repairs Ltd</v>
          </cell>
          <cell r="H1398" t="str">
            <v>100 x PG Clamps</v>
          </cell>
          <cell r="I1398" t="str">
            <v>ZMK 2,450,000</v>
          </cell>
          <cell r="J1398" t="str">
            <v>ZMK</v>
          </cell>
          <cell r="K1398">
            <v>2450000</v>
          </cell>
          <cell r="L1398">
            <v>1.6750418760469012E-3</v>
          </cell>
          <cell r="M1398">
            <v>4103.8525963149077</v>
          </cell>
          <cell r="N1398">
            <v>0</v>
          </cell>
          <cell r="O1398">
            <v>0</v>
          </cell>
          <cell r="P1398">
            <v>0</v>
          </cell>
          <cell r="Q1398">
            <v>0</v>
          </cell>
          <cell r="R1398">
            <v>2450000</v>
          </cell>
        </row>
        <row r="1399">
          <cell r="B1399" t="str">
            <v>599-0950</v>
          </cell>
          <cell r="C1399">
            <v>1</v>
          </cell>
          <cell r="D1399">
            <v>39575</v>
          </cell>
          <cell r="E1399" t="str">
            <v>M043-0</v>
          </cell>
          <cell r="F1399" t="str">
            <v>Marthie Burger</v>
          </cell>
          <cell r="G1399" t="str">
            <v>East African Supply</v>
          </cell>
          <cell r="H1399" t="str">
            <v>1200mm Butterfly valve and flanges for ICW pond</v>
          </cell>
          <cell r="I1399" t="str">
            <v>ZAR 250,097.43</v>
          </cell>
          <cell r="J1399" t="str">
            <v>ZAR</v>
          </cell>
          <cell r="K1399">
            <v>250097.43</v>
          </cell>
          <cell r="L1399">
            <v>1</v>
          </cell>
          <cell r="M1399">
            <v>250097.43</v>
          </cell>
          <cell r="N1399">
            <v>250097.43</v>
          </cell>
          <cell r="O1399">
            <v>0</v>
          </cell>
          <cell r="P1399">
            <v>0</v>
          </cell>
          <cell r="Q1399">
            <v>0</v>
          </cell>
          <cell r="R1399">
            <v>0</v>
          </cell>
        </row>
        <row r="1400">
          <cell r="B1400" t="str">
            <v>599-0951</v>
          </cell>
          <cell r="C1400">
            <v>1</v>
          </cell>
          <cell r="D1400">
            <v>39575</v>
          </cell>
          <cell r="E1400" t="str">
            <v>M031</v>
          </cell>
          <cell r="F1400" t="str">
            <v>Belinda</v>
          </cell>
          <cell r="G1400" t="str">
            <v>Makubu Steelworks Ltd</v>
          </cell>
          <cell r="H1400" t="str">
            <v>6 x Sheets Shatterprufe glass for control cabins</v>
          </cell>
          <cell r="I1400" t="str">
            <v>ZMK 16,740,000</v>
          </cell>
          <cell r="J1400" t="str">
            <v>ZMK</v>
          </cell>
          <cell r="K1400">
            <v>16740000</v>
          </cell>
          <cell r="L1400">
            <v>1.6750418760469012E-3</v>
          </cell>
          <cell r="M1400">
            <v>28040.201005025127</v>
          </cell>
          <cell r="N1400">
            <v>0</v>
          </cell>
          <cell r="O1400">
            <v>0</v>
          </cell>
          <cell r="P1400">
            <v>0</v>
          </cell>
          <cell r="Q1400">
            <v>0</v>
          </cell>
          <cell r="R1400">
            <v>16740000</v>
          </cell>
        </row>
        <row r="1401">
          <cell r="B1401" t="str">
            <v>599-0952</v>
          </cell>
          <cell r="C1401">
            <v>1</v>
          </cell>
          <cell r="D1401">
            <v>39575</v>
          </cell>
          <cell r="E1401" t="str">
            <v>M001-03</v>
          </cell>
          <cell r="F1401" t="str">
            <v>Scot Gilmore</v>
          </cell>
          <cell r="G1401" t="str">
            <v>John Moncrieff limited</v>
          </cell>
          <cell r="H1401" t="str">
            <v>Transportation of level Gausge from UK to Mazabuka</v>
          </cell>
          <cell r="I1401" t="str">
            <v>GBP 595</v>
          </cell>
          <cell r="J1401" t="str">
            <v>GBP</v>
          </cell>
          <cell r="K1401">
            <v>595</v>
          </cell>
          <cell r="L1401">
            <v>14.32</v>
          </cell>
          <cell r="M1401">
            <v>8520.4</v>
          </cell>
          <cell r="N1401">
            <v>0</v>
          </cell>
          <cell r="O1401">
            <v>0</v>
          </cell>
          <cell r="P1401">
            <v>595</v>
          </cell>
          <cell r="Q1401">
            <v>0</v>
          </cell>
          <cell r="R1401">
            <v>0</v>
          </cell>
        </row>
        <row r="1402">
          <cell r="B1402" t="str">
            <v>599-0953</v>
          </cell>
          <cell r="C1402">
            <v>1</v>
          </cell>
          <cell r="D1402">
            <v>39575</v>
          </cell>
          <cell r="E1402" t="str">
            <v>C002</v>
          </cell>
          <cell r="F1402" t="str">
            <v>Tap Nyemba</v>
          </cell>
          <cell r="G1402" t="str">
            <v>Dura Soletanche Bachy</v>
          </cell>
          <cell r="H1402" t="str">
            <v xml:space="preserve">Piling work </v>
          </cell>
          <cell r="I1402" t="str">
            <v>USD 560,000</v>
          </cell>
          <cell r="J1402" t="str">
            <v>USD</v>
          </cell>
          <cell r="K1402">
            <v>560000</v>
          </cell>
          <cell r="L1402">
            <v>7.35</v>
          </cell>
          <cell r="M1402">
            <v>4116000</v>
          </cell>
          <cell r="N1402">
            <v>0</v>
          </cell>
          <cell r="O1402">
            <v>0</v>
          </cell>
          <cell r="P1402">
            <v>0</v>
          </cell>
          <cell r="Q1402">
            <v>560000</v>
          </cell>
          <cell r="R1402">
            <v>0</v>
          </cell>
        </row>
        <row r="1403">
          <cell r="B1403" t="str">
            <v>599-0954</v>
          </cell>
          <cell r="C1403">
            <v>1</v>
          </cell>
          <cell r="D1403">
            <v>39575</v>
          </cell>
          <cell r="E1403" t="str">
            <v>E012</v>
          </cell>
          <cell r="F1403" t="str">
            <v>Kuben</v>
          </cell>
          <cell r="G1403" t="str">
            <v>Panel Technique (Pty) Ltd</v>
          </cell>
          <cell r="H1403" t="str">
            <v>Ammeters, circuit breakers and thermal overloads</v>
          </cell>
          <cell r="I1403" t="str">
            <v>ZAR 28,578</v>
          </cell>
          <cell r="J1403" t="str">
            <v>ZAR</v>
          </cell>
          <cell r="K1403">
            <v>28578</v>
          </cell>
          <cell r="L1403">
            <v>1</v>
          </cell>
          <cell r="M1403">
            <v>28578</v>
          </cell>
          <cell r="N1403">
            <v>28578</v>
          </cell>
          <cell r="O1403">
            <v>0</v>
          </cell>
          <cell r="P1403">
            <v>0</v>
          </cell>
          <cell r="Q1403">
            <v>0</v>
          </cell>
          <cell r="R1403">
            <v>0</v>
          </cell>
        </row>
        <row r="1404">
          <cell r="B1404" t="str">
            <v>599-0955</v>
          </cell>
          <cell r="C1404">
            <v>1</v>
          </cell>
          <cell r="D1404">
            <v>39575</v>
          </cell>
          <cell r="E1404" t="str">
            <v>M023-3</v>
          </cell>
          <cell r="F1404" t="str">
            <v>Ackim Zuze</v>
          </cell>
          <cell r="G1404" t="str">
            <v>Danack Crane Services</v>
          </cell>
          <cell r="H1404" t="str">
            <v>Repairs to Fuse comp rental crane</v>
          </cell>
          <cell r="I1404" t="str">
            <v>ZMK 2,155,172.41</v>
          </cell>
          <cell r="J1404" t="str">
            <v>ZMK</v>
          </cell>
          <cell r="K1404">
            <v>2155172.41</v>
          </cell>
          <cell r="L1404">
            <v>1.6750418760469012E-3</v>
          </cell>
          <cell r="M1404">
            <v>3610.0040368509217</v>
          </cell>
          <cell r="N1404">
            <v>0</v>
          </cell>
          <cell r="O1404">
            <v>0</v>
          </cell>
          <cell r="P1404">
            <v>0</v>
          </cell>
          <cell r="Q1404">
            <v>0</v>
          </cell>
          <cell r="R1404">
            <v>2155172.41</v>
          </cell>
        </row>
        <row r="1405">
          <cell r="B1405" t="str">
            <v>599-0956</v>
          </cell>
          <cell r="C1405">
            <v>1</v>
          </cell>
          <cell r="D1405">
            <v>39577</v>
          </cell>
          <cell r="E1405" t="str">
            <v>A001-2</v>
          </cell>
          <cell r="F1405" t="str">
            <v>Peter Scheepers</v>
          </cell>
          <cell r="G1405" t="str">
            <v>T &amp; L Irrigation</v>
          </cell>
          <cell r="H1405" t="str">
            <v>Payments due on delivery of materials to site</v>
          </cell>
          <cell r="I1405" t="str">
            <v>USD 398,411</v>
          </cell>
          <cell r="J1405" t="str">
            <v>USD</v>
          </cell>
          <cell r="K1405">
            <v>398411</v>
          </cell>
          <cell r="L1405">
            <v>7.35</v>
          </cell>
          <cell r="M1405">
            <v>2928320.8499999996</v>
          </cell>
          <cell r="N1405">
            <v>0</v>
          </cell>
          <cell r="O1405">
            <v>0</v>
          </cell>
          <cell r="P1405">
            <v>0</v>
          </cell>
          <cell r="Q1405">
            <v>398411</v>
          </cell>
          <cell r="R1405">
            <v>0</v>
          </cell>
        </row>
        <row r="1406">
          <cell r="B1406" t="str">
            <v>599-0957</v>
          </cell>
          <cell r="C1406">
            <v>1</v>
          </cell>
          <cell r="D1406">
            <v>39577</v>
          </cell>
          <cell r="E1406" t="str">
            <v>A010-04</v>
          </cell>
          <cell r="F1406" t="str">
            <v>Remmy</v>
          </cell>
          <cell r="G1406" t="str">
            <v>Mbemu Agriculture</v>
          </cell>
          <cell r="H1406" t="str">
            <v>Various equipment required for crop establishment (hoes, knives etc)</v>
          </cell>
          <cell r="I1406" t="str">
            <v>ZMK 18,068,000</v>
          </cell>
          <cell r="J1406" t="str">
            <v>ZMK</v>
          </cell>
          <cell r="K1406">
            <v>18068000</v>
          </cell>
          <cell r="L1406">
            <v>1.6750418760469012E-3</v>
          </cell>
          <cell r="M1406">
            <v>30264.65661641541</v>
          </cell>
          <cell r="N1406">
            <v>0</v>
          </cell>
          <cell r="O1406">
            <v>0</v>
          </cell>
          <cell r="P1406">
            <v>0</v>
          </cell>
          <cell r="Q1406">
            <v>0</v>
          </cell>
          <cell r="R1406">
            <v>18068000</v>
          </cell>
        </row>
        <row r="1407">
          <cell r="B1407" t="str">
            <v>599-0958</v>
          </cell>
          <cell r="C1407">
            <v>1</v>
          </cell>
          <cell r="D1407">
            <v>39577</v>
          </cell>
          <cell r="E1407" t="str">
            <v>E012</v>
          </cell>
          <cell r="F1407" t="str">
            <v>Kavir</v>
          </cell>
          <cell r="G1407" t="str">
            <v>Metabell cc</v>
          </cell>
          <cell r="H1407" t="str">
            <v>Field and MCC Labels</v>
          </cell>
          <cell r="I1407" t="str">
            <v>ZAR 14,750</v>
          </cell>
          <cell r="J1407" t="str">
            <v>ZAR</v>
          </cell>
          <cell r="K1407">
            <v>14750</v>
          </cell>
          <cell r="L1407">
            <v>1</v>
          </cell>
          <cell r="M1407">
            <v>14750</v>
          </cell>
          <cell r="N1407">
            <v>14750</v>
          </cell>
          <cell r="O1407">
            <v>0</v>
          </cell>
          <cell r="P1407">
            <v>0</v>
          </cell>
          <cell r="Q1407">
            <v>0</v>
          </cell>
          <cell r="R1407">
            <v>0</v>
          </cell>
        </row>
        <row r="1408">
          <cell r="B1408" t="str">
            <v>599-0959</v>
          </cell>
          <cell r="C1408">
            <v>1</v>
          </cell>
          <cell r="D1408">
            <v>39577</v>
          </cell>
          <cell r="E1408" t="str">
            <v>M016-0</v>
          </cell>
          <cell r="F1408" t="str">
            <v>Andrew</v>
          </cell>
          <cell r="G1408" t="str">
            <v>E C Mining Ltd</v>
          </cell>
          <cell r="H1408" t="str">
            <v>2 x 30kW, 2 x 90kW, 2x 132kW motors for various pumps</v>
          </cell>
          <cell r="I1408" t="str">
            <v>ZMK 112,706,802.5</v>
          </cell>
          <cell r="J1408" t="str">
            <v>ZMK</v>
          </cell>
          <cell r="K1408">
            <v>112706802.5</v>
          </cell>
          <cell r="L1408">
            <v>1.6750418760469012E-3</v>
          </cell>
          <cell r="M1408">
            <v>188788.61390284757</v>
          </cell>
          <cell r="N1408">
            <v>0</v>
          </cell>
          <cell r="O1408">
            <v>0</v>
          </cell>
          <cell r="P1408">
            <v>0</v>
          </cell>
          <cell r="Q1408">
            <v>0</v>
          </cell>
          <cell r="R1408">
            <v>112706802.5</v>
          </cell>
        </row>
        <row r="1409">
          <cell r="B1409" t="str">
            <v>599-0960</v>
          </cell>
          <cell r="C1409">
            <v>1</v>
          </cell>
          <cell r="D1409">
            <v>39577</v>
          </cell>
          <cell r="E1409" t="str">
            <v>A010-14</v>
          </cell>
          <cell r="F1409" t="str">
            <v>Roger Venzo</v>
          </cell>
          <cell r="G1409" t="str">
            <v xml:space="preserve">R G F Power Projects cc </v>
          </cell>
          <cell r="H1409" t="str">
            <v>12 x 12M creosote poles</v>
          </cell>
          <cell r="I1409" t="str">
            <v>ZAR 31,452</v>
          </cell>
          <cell r="J1409" t="str">
            <v>ZAR</v>
          </cell>
          <cell r="K1409">
            <v>31452</v>
          </cell>
          <cell r="L1409">
            <v>1</v>
          </cell>
          <cell r="M1409">
            <v>31452</v>
          </cell>
          <cell r="N1409">
            <v>31452</v>
          </cell>
          <cell r="O1409">
            <v>0</v>
          </cell>
          <cell r="P1409">
            <v>0</v>
          </cell>
          <cell r="Q1409">
            <v>0</v>
          </cell>
          <cell r="R1409">
            <v>0</v>
          </cell>
        </row>
        <row r="1410">
          <cell r="B1410" t="str">
            <v>599-0961</v>
          </cell>
          <cell r="C1410">
            <v>1</v>
          </cell>
          <cell r="D1410">
            <v>39577</v>
          </cell>
          <cell r="E1410" t="str">
            <v>C001</v>
          </cell>
          <cell r="F1410" t="str">
            <v>Lakhi</v>
          </cell>
          <cell r="G1410" t="str">
            <v>Laktronics Repairs Ltd</v>
          </cell>
          <cell r="H1410" t="str">
            <v>Truck hire for 97 days for clearing of rubble and cane yard road works</v>
          </cell>
          <cell r="I1410" t="str">
            <v>ZMK 155,200,000</v>
          </cell>
          <cell r="J1410" t="str">
            <v>ZMK</v>
          </cell>
          <cell r="K1410">
            <v>155200000</v>
          </cell>
          <cell r="L1410">
            <v>1.6750418760469012E-3</v>
          </cell>
          <cell r="M1410">
            <v>259966.49916247907</v>
          </cell>
          <cell r="N1410">
            <v>0</v>
          </cell>
          <cell r="O1410">
            <v>0</v>
          </cell>
          <cell r="P1410">
            <v>0</v>
          </cell>
          <cell r="Q1410">
            <v>0</v>
          </cell>
          <cell r="R1410">
            <v>155200000</v>
          </cell>
          <cell r="S1410" t="str">
            <v>Caneyard</v>
          </cell>
        </row>
        <row r="1411">
          <cell r="B1411" t="str">
            <v>599-0962</v>
          </cell>
          <cell r="C1411">
            <v>1</v>
          </cell>
          <cell r="D1411">
            <v>39577</v>
          </cell>
          <cell r="E1411" t="str">
            <v>M032-1</v>
          </cell>
          <cell r="F1411" t="str">
            <v>Naloonda</v>
          </cell>
          <cell r="G1411" t="str">
            <v>Naloonda Joety &amp; Company</v>
          </cell>
          <cell r="H1411" t="str">
            <v>Labour hire for cleaning plant and feeder table, additional labour for start up</v>
          </cell>
          <cell r="I1411" t="str">
            <v>ZMK 68,722,875</v>
          </cell>
          <cell r="J1411" t="str">
            <v>ZMK</v>
          </cell>
          <cell r="K1411">
            <v>68722875</v>
          </cell>
          <cell r="L1411">
            <v>1.6750418760469012E-3</v>
          </cell>
          <cell r="M1411">
            <v>115113.69346733669</v>
          </cell>
          <cell r="N1411">
            <v>0</v>
          </cell>
          <cell r="O1411">
            <v>0</v>
          </cell>
          <cell r="P1411">
            <v>0</v>
          </cell>
          <cell r="Q1411">
            <v>0</v>
          </cell>
          <cell r="R1411">
            <v>68722875</v>
          </cell>
        </row>
        <row r="1412">
          <cell r="B1412" t="str">
            <v>599-0963</v>
          </cell>
          <cell r="C1412">
            <v>1</v>
          </cell>
          <cell r="D1412">
            <v>39577</v>
          </cell>
          <cell r="E1412" t="str">
            <v>M032-1</v>
          </cell>
          <cell r="F1412" t="str">
            <v>Philemon</v>
          </cell>
          <cell r="G1412" t="str">
            <v>Status Hi-Tech Z Ltd</v>
          </cell>
          <cell r="H1412" t="str">
            <v>Joining of fire main at powerhouse as cut by Project for T1 sub station</v>
          </cell>
          <cell r="I1412" t="str">
            <v>ZMK 7,885,250</v>
          </cell>
          <cell r="J1412" t="str">
            <v>ZMK</v>
          </cell>
          <cell r="K1412">
            <v>7885250</v>
          </cell>
          <cell r="L1412">
            <v>1.6750418760469012E-3</v>
          </cell>
          <cell r="M1412">
            <v>13208.123953098828</v>
          </cell>
          <cell r="N1412">
            <v>0</v>
          </cell>
          <cell r="O1412">
            <v>0</v>
          </cell>
          <cell r="P1412">
            <v>0</v>
          </cell>
          <cell r="Q1412">
            <v>0</v>
          </cell>
          <cell r="R1412">
            <v>7885250</v>
          </cell>
        </row>
        <row r="1413">
          <cell r="B1413" t="str">
            <v>599-0964</v>
          </cell>
          <cell r="C1413">
            <v>1</v>
          </cell>
          <cell r="D1413">
            <v>39577</v>
          </cell>
          <cell r="E1413" t="str">
            <v>C001</v>
          </cell>
          <cell r="F1413" t="str">
            <v>JACK PHIRI</v>
          </cell>
          <cell r="G1413" t="str">
            <v>Atonement Enterprises Ltd</v>
          </cell>
          <cell r="H1413" t="str">
            <v xml:space="preserve">Compressor Hire   </v>
          </cell>
          <cell r="I1413" t="str">
            <v>ZMK 143,448,900</v>
          </cell>
          <cell r="J1413" t="str">
            <v>ZMK</v>
          </cell>
          <cell r="K1413">
            <v>143448900</v>
          </cell>
          <cell r="L1413">
            <v>1.6750418760469012E-3</v>
          </cell>
          <cell r="M1413">
            <v>240282.91457286433</v>
          </cell>
          <cell r="N1413">
            <v>0</v>
          </cell>
          <cell r="O1413">
            <v>0</v>
          </cell>
          <cell r="P1413">
            <v>0</v>
          </cell>
          <cell r="Q1413">
            <v>0</v>
          </cell>
          <cell r="R1413">
            <v>143448900</v>
          </cell>
          <cell r="S1413" t="str">
            <v>Caneyard</v>
          </cell>
        </row>
        <row r="1414">
          <cell r="B1414" t="str">
            <v>599-0965</v>
          </cell>
          <cell r="C1414">
            <v>1</v>
          </cell>
          <cell r="D1414">
            <v>39577</v>
          </cell>
          <cell r="E1414" t="str">
            <v>M038</v>
          </cell>
          <cell r="F1414" t="str">
            <v>Kishore</v>
          </cell>
          <cell r="G1414" t="str">
            <v>Heku Engineering Ltd</v>
          </cell>
          <cell r="H1414" t="str">
            <v>Manufacture T2 Shredder spacers (to be reclaimed from Emineo M038)</v>
          </cell>
          <cell r="I1414" t="str">
            <v>ZMK 866,600</v>
          </cell>
          <cell r="J1414" t="str">
            <v>ZMK</v>
          </cell>
          <cell r="K1414">
            <v>866600</v>
          </cell>
          <cell r="L1414">
            <v>1.6750418760469012E-3</v>
          </cell>
          <cell r="M1414">
            <v>1451.5912897822445</v>
          </cell>
          <cell r="N1414">
            <v>0</v>
          </cell>
          <cell r="O1414">
            <v>0</v>
          </cell>
          <cell r="P1414">
            <v>0</v>
          </cell>
          <cell r="Q1414">
            <v>0</v>
          </cell>
          <cell r="R1414">
            <v>866600</v>
          </cell>
        </row>
        <row r="1415">
          <cell r="B1415" t="str">
            <v>599-0966</v>
          </cell>
          <cell r="C1415">
            <v>1</v>
          </cell>
          <cell r="D1415">
            <v>39577</v>
          </cell>
          <cell r="E1415" t="str">
            <v>M022-1</v>
          </cell>
          <cell r="F1415" t="str">
            <v>Kishore</v>
          </cell>
          <cell r="G1415" t="str">
            <v>Heku Engineering Ltd</v>
          </cell>
          <cell r="H1415" t="str">
            <v>Manufacture Manhole covers, sight glasse covers and other urgent items for start up</v>
          </cell>
          <cell r="I1415" t="str">
            <v>ZMK 11,360,000</v>
          </cell>
          <cell r="J1415" t="str">
            <v>ZMK</v>
          </cell>
          <cell r="K1415">
            <v>11360000</v>
          </cell>
          <cell r="L1415">
            <v>1.6750418760469012E-3</v>
          </cell>
          <cell r="M1415">
            <v>19028.475711892799</v>
          </cell>
          <cell r="N1415">
            <v>0</v>
          </cell>
          <cell r="O1415">
            <v>0</v>
          </cell>
          <cell r="P1415">
            <v>0</v>
          </cell>
          <cell r="Q1415">
            <v>0</v>
          </cell>
          <cell r="R1415">
            <v>11360000</v>
          </cell>
        </row>
        <row r="1416">
          <cell r="B1416" t="str">
            <v>599-0967</v>
          </cell>
          <cell r="C1416">
            <v>1</v>
          </cell>
          <cell r="D1416">
            <v>39577</v>
          </cell>
          <cell r="E1416" t="str">
            <v>M023-3</v>
          </cell>
          <cell r="F1416" t="str">
            <v>Ackim Zuze</v>
          </cell>
          <cell r="G1416" t="str">
            <v>Danack Crane Services</v>
          </cell>
          <cell r="H1416" t="str">
            <v>Repair safety override switch for 140T crane</v>
          </cell>
          <cell r="I1416" t="str">
            <v>ZMK 3,200,000</v>
          </cell>
          <cell r="J1416" t="str">
            <v>ZMK</v>
          </cell>
          <cell r="K1416">
            <v>3200000</v>
          </cell>
          <cell r="L1416">
            <v>1.6750418760469012E-3</v>
          </cell>
          <cell r="M1416">
            <v>5360.1340033500837</v>
          </cell>
          <cell r="N1416">
            <v>0</v>
          </cell>
          <cell r="O1416">
            <v>0</v>
          </cell>
          <cell r="P1416">
            <v>0</v>
          </cell>
          <cell r="Q1416">
            <v>0</v>
          </cell>
          <cell r="R1416">
            <v>3200000</v>
          </cell>
        </row>
        <row r="1417">
          <cell r="B1417" t="str">
            <v>599-0968</v>
          </cell>
          <cell r="C1417">
            <v>1</v>
          </cell>
          <cell r="D1417">
            <v>39577</v>
          </cell>
          <cell r="E1417" t="str">
            <v>E018</v>
          </cell>
          <cell r="F1417" t="str">
            <v>Hugo Schmidt</v>
          </cell>
          <cell r="G1417" t="str">
            <v>Siemens Limited</v>
          </cell>
          <cell r="H1417" t="str">
            <v>Travel time and cost of Engineer for inspection of damaged panel</v>
          </cell>
          <cell r="I1417" t="str">
            <v>ZAR 38,300</v>
          </cell>
          <cell r="J1417" t="str">
            <v>ZAR</v>
          </cell>
          <cell r="K1417">
            <v>38300</v>
          </cell>
          <cell r="L1417">
            <v>1</v>
          </cell>
          <cell r="M1417">
            <v>38300</v>
          </cell>
          <cell r="N1417">
            <v>38300</v>
          </cell>
          <cell r="O1417">
            <v>0</v>
          </cell>
          <cell r="P1417">
            <v>0</v>
          </cell>
          <cell r="Q1417">
            <v>0</v>
          </cell>
          <cell r="R1417">
            <v>0</v>
          </cell>
        </row>
        <row r="1418">
          <cell r="B1418" t="str">
            <v>599-0969</v>
          </cell>
          <cell r="C1418">
            <v>1</v>
          </cell>
          <cell r="D1418">
            <v>39580</v>
          </cell>
          <cell r="E1418" t="str">
            <v>M001-08</v>
          </cell>
          <cell r="F1418" t="str">
            <v>Marthie Burger</v>
          </cell>
          <cell r="G1418" t="str">
            <v>East African Supply</v>
          </cell>
          <cell r="H1418" t="str">
            <v>200NB Weld face flanges (600lb, sch.40), 200NB flat face flanges (600lb)</v>
          </cell>
          <cell r="I1418" t="str">
            <v>ZAR 6,090</v>
          </cell>
          <cell r="J1418" t="str">
            <v>ZAR</v>
          </cell>
          <cell r="K1418">
            <v>6090</v>
          </cell>
          <cell r="L1418">
            <v>1</v>
          </cell>
          <cell r="M1418">
            <v>6090</v>
          </cell>
          <cell r="N1418">
            <v>6090</v>
          </cell>
          <cell r="O1418">
            <v>0</v>
          </cell>
          <cell r="P1418">
            <v>0</v>
          </cell>
          <cell r="Q1418">
            <v>0</v>
          </cell>
          <cell r="R1418">
            <v>0</v>
          </cell>
          <cell r="T1418">
            <v>2</v>
          </cell>
        </row>
        <row r="1419">
          <cell r="B1419" t="str">
            <v>599-0970</v>
          </cell>
          <cell r="C1419">
            <v>1</v>
          </cell>
          <cell r="D1419">
            <v>39580</v>
          </cell>
          <cell r="E1419" t="str">
            <v>M032-1</v>
          </cell>
          <cell r="F1419" t="str">
            <v>Kishore</v>
          </cell>
          <cell r="G1419" t="str">
            <v>Heku Engineering Ltd</v>
          </cell>
          <cell r="H1419" t="str">
            <v>Sheering of mild steel plates for cane carrier seal plate</v>
          </cell>
          <cell r="I1419" t="str">
            <v>ZMK 1,600,000</v>
          </cell>
          <cell r="J1419" t="str">
            <v>ZMK</v>
          </cell>
          <cell r="K1419">
            <v>1600000</v>
          </cell>
          <cell r="L1419">
            <v>1.6750418760469012E-3</v>
          </cell>
          <cell r="M1419">
            <v>2680.0670016750419</v>
          </cell>
          <cell r="N1419">
            <v>0</v>
          </cell>
          <cell r="O1419">
            <v>0</v>
          </cell>
          <cell r="P1419">
            <v>0</v>
          </cell>
          <cell r="Q1419">
            <v>0</v>
          </cell>
          <cell r="R1419">
            <v>1600000</v>
          </cell>
        </row>
        <row r="1420">
          <cell r="B1420" t="str">
            <v>599-0971</v>
          </cell>
          <cell r="C1420">
            <v>1</v>
          </cell>
          <cell r="D1420">
            <v>39588</v>
          </cell>
          <cell r="E1420" t="str">
            <v>M001-08</v>
          </cell>
          <cell r="F1420" t="str">
            <v>Marthie Burger</v>
          </cell>
          <cell r="G1420" t="str">
            <v>East African Supply</v>
          </cell>
          <cell r="H1420" t="str">
            <v>200NB Weld face flanges (600lb, sch.40)</v>
          </cell>
          <cell r="I1420" t="str">
            <v>ZAR 3780</v>
          </cell>
          <cell r="J1420" t="str">
            <v>ZAR</v>
          </cell>
          <cell r="K1420">
            <v>3780</v>
          </cell>
          <cell r="L1420">
            <v>1</v>
          </cell>
          <cell r="M1420">
            <v>3780</v>
          </cell>
          <cell r="N1420">
            <v>3780</v>
          </cell>
          <cell r="O1420">
            <v>0</v>
          </cell>
          <cell r="P1420">
            <v>0</v>
          </cell>
          <cell r="Q1420">
            <v>0</v>
          </cell>
          <cell r="R1420">
            <v>0</v>
          </cell>
          <cell r="T1420">
            <v>2</v>
          </cell>
        </row>
        <row r="1421">
          <cell r="B1421" t="str">
            <v>599-0972</v>
          </cell>
          <cell r="C1421">
            <v>1</v>
          </cell>
          <cell r="D1421">
            <v>39588</v>
          </cell>
          <cell r="E1421" t="str">
            <v>M011</v>
          </cell>
          <cell r="F1421" t="str">
            <v>Warren</v>
          </cell>
          <cell r="G1421" t="str">
            <v>Hi-Tech Pressure Engineering (Pty) Ltd.</v>
          </cell>
          <cell r="H1421" t="str">
            <v>8 off 80x50x1200 hydraulic piston with truncheons for extended travel on Hi-Lo boom</v>
          </cell>
          <cell r="I1421" t="str">
            <v>ZAR 99,720.00</v>
          </cell>
          <cell r="J1421" t="str">
            <v>ZAR</v>
          </cell>
          <cell r="K1421">
            <v>99720</v>
          </cell>
          <cell r="L1421">
            <v>1</v>
          </cell>
          <cell r="M1421">
            <v>99720</v>
          </cell>
          <cell r="N1421">
            <v>99720</v>
          </cell>
          <cell r="O1421">
            <v>0</v>
          </cell>
          <cell r="P1421">
            <v>0</v>
          </cell>
          <cell r="Q1421">
            <v>0</v>
          </cell>
          <cell r="R1421">
            <v>0</v>
          </cell>
        </row>
        <row r="1422">
          <cell r="B1422" t="str">
            <v>599-0973</v>
          </cell>
          <cell r="C1422">
            <v>1</v>
          </cell>
          <cell r="D1422">
            <v>39588</v>
          </cell>
          <cell r="E1422" t="str">
            <v>M032-1</v>
          </cell>
          <cell r="F1422" t="str">
            <v>Kishore</v>
          </cell>
          <cell r="G1422" t="str">
            <v>Heku Engineering Ltd</v>
          </cell>
          <cell r="H1422" t="str">
            <v>Various items required for start up</v>
          </cell>
          <cell r="I1422" t="str">
            <v>ZMK 4,295,800</v>
          </cell>
          <cell r="J1422" t="str">
            <v>ZMK</v>
          </cell>
          <cell r="K1422">
            <v>4295800</v>
          </cell>
          <cell r="L1422">
            <v>1.6750418760469012E-3</v>
          </cell>
          <cell r="M1422">
            <v>7195.6448911222778</v>
          </cell>
          <cell r="N1422">
            <v>0</v>
          </cell>
          <cell r="O1422">
            <v>0</v>
          </cell>
          <cell r="P1422">
            <v>0</v>
          </cell>
          <cell r="Q1422">
            <v>0</v>
          </cell>
          <cell r="R1422">
            <v>4295800</v>
          </cell>
        </row>
        <row r="1423">
          <cell r="B1423" t="str">
            <v>599-0974</v>
          </cell>
          <cell r="C1423">
            <v>1</v>
          </cell>
          <cell r="D1423">
            <v>39588</v>
          </cell>
          <cell r="E1423" t="str">
            <v>M007</v>
          </cell>
          <cell r="F1423" t="str">
            <v>Shanee Pillay</v>
          </cell>
          <cell r="G1423" t="str">
            <v>IFM Electronic</v>
          </cell>
          <cell r="H1423" t="str">
            <v>2 IIA-3015-ANKG 30mm diameter sensors with angle brackets</v>
          </cell>
          <cell r="I1423" t="str">
            <v>ZAR 1,544.00</v>
          </cell>
          <cell r="J1423" t="str">
            <v>ZAR</v>
          </cell>
          <cell r="K1423">
            <v>1544</v>
          </cell>
          <cell r="L1423">
            <v>1</v>
          </cell>
          <cell r="M1423">
            <v>1544</v>
          </cell>
          <cell r="N1423">
            <v>1544</v>
          </cell>
          <cell r="O1423">
            <v>0</v>
          </cell>
          <cell r="P1423">
            <v>0</v>
          </cell>
          <cell r="Q1423">
            <v>0</v>
          </cell>
          <cell r="R1423">
            <v>0</v>
          </cell>
        </row>
        <row r="1424">
          <cell r="B1424" t="str">
            <v>599-0975</v>
          </cell>
          <cell r="C1424">
            <v>1</v>
          </cell>
          <cell r="D1424">
            <v>39588</v>
          </cell>
          <cell r="E1424" t="str">
            <v>M010-1</v>
          </cell>
          <cell r="F1424" t="str">
            <v>Mike Reynolds</v>
          </cell>
          <cell r="G1424" t="str">
            <v>African Privity Investments (Pty) Ltd</v>
          </cell>
          <cell r="H1424" t="str">
            <v>1 Mill hold down bolt 50mm longer than precious one supplied</v>
          </cell>
          <cell r="I1424" t="str">
            <v>ZAR 2,776.00</v>
          </cell>
          <cell r="J1424" t="str">
            <v>ZAR</v>
          </cell>
          <cell r="K1424">
            <v>2776</v>
          </cell>
          <cell r="L1424">
            <v>1</v>
          </cell>
          <cell r="M1424">
            <v>2776</v>
          </cell>
          <cell r="N1424">
            <v>2776</v>
          </cell>
          <cell r="O1424">
            <v>0</v>
          </cell>
          <cell r="P1424">
            <v>0</v>
          </cell>
          <cell r="Q1424">
            <v>0</v>
          </cell>
          <cell r="R1424">
            <v>0</v>
          </cell>
        </row>
        <row r="1425">
          <cell r="B1425" t="str">
            <v>599-0976</v>
          </cell>
          <cell r="C1425">
            <v>1</v>
          </cell>
          <cell r="D1425">
            <v>39588</v>
          </cell>
          <cell r="E1425" t="str">
            <v>E012</v>
          </cell>
          <cell r="F1425" t="str">
            <v>Chris Smith</v>
          </cell>
          <cell r="G1425" t="str">
            <v>Unitech Instrumentation Services</v>
          </cell>
          <cell r="H1425" t="str">
            <v>Conveyor switches, cable ties, pop rivets and various items required for E&amp;I</v>
          </cell>
          <cell r="I1425" t="str">
            <v>ZAR 11,148.00</v>
          </cell>
          <cell r="J1425" t="str">
            <v>ZAR</v>
          </cell>
          <cell r="K1425">
            <v>11148</v>
          </cell>
          <cell r="L1425">
            <v>1</v>
          </cell>
          <cell r="M1425">
            <v>11148</v>
          </cell>
          <cell r="N1425">
            <v>11148</v>
          </cell>
          <cell r="O1425">
            <v>0</v>
          </cell>
          <cell r="P1425">
            <v>0</v>
          </cell>
          <cell r="Q1425">
            <v>0</v>
          </cell>
          <cell r="R1425">
            <v>0</v>
          </cell>
        </row>
        <row r="1426">
          <cell r="B1426" t="str">
            <v>599-0977</v>
          </cell>
          <cell r="C1426">
            <v>1</v>
          </cell>
          <cell r="D1426">
            <v>39588</v>
          </cell>
          <cell r="E1426" t="str">
            <v>M031</v>
          </cell>
          <cell r="F1426" t="str">
            <v>Mohamed</v>
          </cell>
          <cell r="G1426" t="str">
            <v>Mulimo Agriculture Hardware Distributors</v>
          </cell>
          <cell r="H1426" t="str">
            <v>Plythene piping and fittings</v>
          </cell>
          <cell r="I1426" t="str">
            <v>ZMK 4,590,000</v>
          </cell>
          <cell r="J1426" t="str">
            <v>ZMK</v>
          </cell>
          <cell r="K1426">
            <v>4590000</v>
          </cell>
          <cell r="L1426">
            <v>1.6750418760469012E-3</v>
          </cell>
          <cell r="M1426">
            <v>7688.4422110552769</v>
          </cell>
          <cell r="N1426">
            <v>0</v>
          </cell>
          <cell r="O1426">
            <v>0</v>
          </cell>
          <cell r="P1426">
            <v>0</v>
          </cell>
          <cell r="Q1426">
            <v>0</v>
          </cell>
          <cell r="R1426">
            <v>4590000</v>
          </cell>
        </row>
        <row r="1427">
          <cell r="B1427" t="str">
            <v>599-0978</v>
          </cell>
          <cell r="C1427">
            <v>1</v>
          </cell>
          <cell r="D1427">
            <v>39588</v>
          </cell>
          <cell r="E1427" t="str">
            <v>E002</v>
          </cell>
          <cell r="F1427" t="str">
            <v>Uli</v>
          </cell>
          <cell r="G1427" t="str">
            <v>Heku Construction Ltd</v>
          </cell>
          <cell r="H1427" t="str">
            <v>Erection of fencing around pivot pumps station transformers</v>
          </cell>
          <cell r="I1427" t="str">
            <v>ZMK 5,478,795</v>
          </cell>
          <cell r="J1427" t="str">
            <v>ZMK</v>
          </cell>
          <cell r="K1427">
            <v>5478795</v>
          </cell>
          <cell r="L1427">
            <v>1.6750418760469012E-3</v>
          </cell>
          <cell r="M1427">
            <v>9177.2110552763825</v>
          </cell>
          <cell r="N1427">
            <v>0</v>
          </cell>
          <cell r="O1427">
            <v>0</v>
          </cell>
          <cell r="P1427">
            <v>0</v>
          </cell>
          <cell r="Q1427">
            <v>0</v>
          </cell>
          <cell r="R1427">
            <v>5478795</v>
          </cell>
        </row>
        <row r="1428">
          <cell r="B1428" t="str">
            <v>599-0979</v>
          </cell>
          <cell r="C1428">
            <v>1</v>
          </cell>
          <cell r="D1428">
            <v>39588</v>
          </cell>
          <cell r="E1428" t="str">
            <v>C001</v>
          </cell>
          <cell r="F1428" t="str">
            <v>Charlie Coxe</v>
          </cell>
          <cell r="G1428" t="str">
            <v>Jacaranda Plant &amp; Machinery Hire</v>
          </cell>
          <cell r="H1428" t="str">
            <v>Bulldozer hire in the cane yard area</v>
          </cell>
          <cell r="I1428" t="str">
            <v>ZMK 102,252,150.00</v>
          </cell>
          <cell r="J1428" t="str">
            <v>ZMK</v>
          </cell>
          <cell r="K1428">
            <v>102252150</v>
          </cell>
          <cell r="L1428">
            <v>1.6750418760469012E-3</v>
          </cell>
          <cell r="M1428">
            <v>171276.63316582915</v>
          </cell>
          <cell r="N1428">
            <v>0</v>
          </cell>
          <cell r="O1428">
            <v>0</v>
          </cell>
          <cell r="P1428">
            <v>0</v>
          </cell>
          <cell r="Q1428">
            <v>0</v>
          </cell>
          <cell r="R1428">
            <v>102252150</v>
          </cell>
          <cell r="S1428" t="str">
            <v>Caneyard</v>
          </cell>
        </row>
        <row r="1429">
          <cell r="B1429" t="str">
            <v>599-0980</v>
          </cell>
          <cell r="C1429">
            <v>1</v>
          </cell>
          <cell r="D1429">
            <v>39588</v>
          </cell>
          <cell r="E1429" t="str">
            <v>M031</v>
          </cell>
          <cell r="F1429" t="str">
            <v>Mohamed</v>
          </cell>
          <cell r="G1429" t="str">
            <v>BHAGOOS SUPERMARKET</v>
          </cell>
          <cell r="H1429" t="str">
            <v>Oxygen and Acetylene</v>
          </cell>
          <cell r="I1429" t="str">
            <v>ZMK 135,456,600.00</v>
          </cell>
          <cell r="J1429" t="str">
            <v>ZMK</v>
          </cell>
          <cell r="K1429">
            <v>135456600</v>
          </cell>
          <cell r="L1429">
            <v>1.6750418760469012E-3</v>
          </cell>
          <cell r="M1429">
            <v>226895.47738693468</v>
          </cell>
          <cell r="N1429">
            <v>0</v>
          </cell>
          <cell r="O1429">
            <v>0</v>
          </cell>
          <cell r="P1429">
            <v>0</v>
          </cell>
          <cell r="Q1429">
            <v>0</v>
          </cell>
          <cell r="R1429">
            <v>135456600</v>
          </cell>
          <cell r="S1429" t="str">
            <v>Gas Recovery</v>
          </cell>
        </row>
        <row r="1430">
          <cell r="B1430" t="str">
            <v>599-0981</v>
          </cell>
          <cell r="C1430">
            <v>1</v>
          </cell>
          <cell r="D1430">
            <v>39588</v>
          </cell>
          <cell r="E1430" t="str">
            <v>M031</v>
          </cell>
          <cell r="F1430" t="str">
            <v>Belinda</v>
          </cell>
          <cell r="G1430" t="str">
            <v>Makubu Steelworks Ltd</v>
          </cell>
          <cell r="H1430" t="str">
            <v>1.5mm gasket sheeting (asbestos free)</v>
          </cell>
          <cell r="I1430" t="str">
            <v>ZMK 13,950,000.00</v>
          </cell>
          <cell r="J1430" t="str">
            <v>ZMK</v>
          </cell>
          <cell r="K1430">
            <v>13950000</v>
          </cell>
          <cell r="L1430">
            <v>1.6750418760469012E-3</v>
          </cell>
          <cell r="M1430">
            <v>23366.834170854272</v>
          </cell>
          <cell r="N1430">
            <v>0</v>
          </cell>
          <cell r="O1430">
            <v>0</v>
          </cell>
          <cell r="P1430">
            <v>0</v>
          </cell>
          <cell r="Q1430">
            <v>0</v>
          </cell>
          <cell r="R1430">
            <v>13950000</v>
          </cell>
        </row>
        <row r="1431">
          <cell r="B1431" t="str">
            <v>599-0982</v>
          </cell>
          <cell r="C1431">
            <v>1</v>
          </cell>
          <cell r="D1431">
            <v>39588</v>
          </cell>
          <cell r="E1431" t="str">
            <v>M031</v>
          </cell>
          <cell r="F1431" t="str">
            <v>Mohamed</v>
          </cell>
          <cell r="G1431" t="str">
            <v>BHAGOOS SUPERMARKET</v>
          </cell>
          <cell r="H1431" t="str">
            <v>Various PVC materials for liming station</v>
          </cell>
          <cell r="I1431" t="str">
            <v>ZMK 5,909,600.00</v>
          </cell>
          <cell r="J1431" t="str">
            <v>ZMK</v>
          </cell>
          <cell r="K1431">
            <v>5909600</v>
          </cell>
          <cell r="L1431">
            <v>1.6750418760469012E-3</v>
          </cell>
          <cell r="M1431">
            <v>9898.8274706867669</v>
          </cell>
          <cell r="N1431">
            <v>0</v>
          </cell>
          <cell r="O1431">
            <v>0</v>
          </cell>
          <cell r="P1431">
            <v>0</v>
          </cell>
          <cell r="Q1431">
            <v>0</v>
          </cell>
          <cell r="R1431">
            <v>5909600</v>
          </cell>
        </row>
        <row r="1432">
          <cell r="B1432" t="str">
            <v>599-0983</v>
          </cell>
          <cell r="C1432">
            <v>1</v>
          </cell>
          <cell r="D1432">
            <v>39588</v>
          </cell>
          <cell r="E1432" t="str">
            <v>M007</v>
          </cell>
          <cell r="F1432" t="str">
            <v>Belinda</v>
          </cell>
          <cell r="G1432" t="str">
            <v>Makubu Steelworks Ltd</v>
          </cell>
          <cell r="H1432" t="str">
            <v>1 sheet of glass 600 x 1000 x 12mm thick</v>
          </cell>
          <cell r="I1432" t="str">
            <v>ZMK 695,000.00</v>
          </cell>
          <cell r="J1432" t="str">
            <v>ZMK</v>
          </cell>
          <cell r="K1432">
            <v>695000</v>
          </cell>
          <cell r="L1432">
            <v>1.6750418760469012E-3</v>
          </cell>
          <cell r="M1432">
            <v>1164.1541038525963</v>
          </cell>
          <cell r="N1432">
            <v>0</v>
          </cell>
          <cell r="O1432">
            <v>0</v>
          </cell>
          <cell r="P1432">
            <v>0</v>
          </cell>
          <cell r="Q1432">
            <v>0</v>
          </cell>
          <cell r="R1432">
            <v>695000</v>
          </cell>
        </row>
        <row r="1433">
          <cell r="B1433" t="str">
            <v>599-0984</v>
          </cell>
          <cell r="C1433">
            <v>1</v>
          </cell>
          <cell r="D1433">
            <v>39588</v>
          </cell>
          <cell r="E1433" t="str">
            <v>M007</v>
          </cell>
          <cell r="F1433" t="str">
            <v>Mohamed</v>
          </cell>
          <cell r="G1433" t="str">
            <v>BHAGOOS SUPERMARKET</v>
          </cell>
          <cell r="H1433" t="str">
            <v>Various items required for shredder turbine installation</v>
          </cell>
          <cell r="I1433" t="str">
            <v>ZMK 1,735,500.00</v>
          </cell>
          <cell r="J1433" t="str">
            <v>ZMK</v>
          </cell>
          <cell r="K1433">
            <v>1735500</v>
          </cell>
          <cell r="L1433">
            <v>1.6750418760469012E-3</v>
          </cell>
          <cell r="M1433">
            <v>2907.0351758793972</v>
          </cell>
          <cell r="N1433">
            <v>0</v>
          </cell>
          <cell r="O1433">
            <v>0</v>
          </cell>
          <cell r="P1433">
            <v>0</v>
          </cell>
          <cell r="Q1433">
            <v>0</v>
          </cell>
          <cell r="R1433">
            <v>1735500</v>
          </cell>
        </row>
        <row r="1434">
          <cell r="B1434" t="str">
            <v>599-0985</v>
          </cell>
          <cell r="C1434">
            <v>1</v>
          </cell>
          <cell r="D1434">
            <v>39588</v>
          </cell>
          <cell r="E1434" t="str">
            <v>C001</v>
          </cell>
          <cell r="F1434" t="str">
            <v>Joe Mwanza</v>
          </cell>
          <cell r="G1434" t="str">
            <v>Joraf Engineering Ltd</v>
          </cell>
          <cell r="H1434" t="str">
            <v>Compressor and welder hire for cane yard area</v>
          </cell>
          <cell r="I1434" t="str">
            <v>ZMK 59,262,500.00</v>
          </cell>
          <cell r="J1434" t="str">
            <v>ZMK</v>
          </cell>
          <cell r="K1434">
            <v>59262500</v>
          </cell>
          <cell r="L1434">
            <v>1.6750418760469012E-3</v>
          </cell>
          <cell r="M1434">
            <v>99267.169179229488</v>
          </cell>
          <cell r="N1434">
            <v>0</v>
          </cell>
          <cell r="O1434">
            <v>0</v>
          </cell>
          <cell r="P1434">
            <v>0</v>
          </cell>
          <cell r="Q1434">
            <v>0</v>
          </cell>
          <cell r="R1434">
            <v>59262500</v>
          </cell>
          <cell r="S1434" t="str">
            <v>Caneyard</v>
          </cell>
        </row>
        <row r="1435">
          <cell r="B1435" t="str">
            <v>599-0986</v>
          </cell>
          <cell r="C1435">
            <v>1</v>
          </cell>
          <cell r="D1435">
            <v>39588</v>
          </cell>
          <cell r="E1435" t="str">
            <v>E002</v>
          </cell>
          <cell r="F1435" t="str">
            <v>Chris Smith</v>
          </cell>
          <cell r="G1435" t="str">
            <v>Unitech Instrumentation Services</v>
          </cell>
          <cell r="H1435" t="str">
            <v>Testing equipment for TS E&amp;I</v>
          </cell>
          <cell r="I1435" t="str">
            <v>ZAR 13,064.00</v>
          </cell>
          <cell r="J1435" t="str">
            <v>ZAR</v>
          </cell>
          <cell r="K1435">
            <v>13064</v>
          </cell>
          <cell r="L1435">
            <v>1</v>
          </cell>
          <cell r="M1435">
            <v>13064</v>
          </cell>
          <cell r="N1435">
            <v>13064</v>
          </cell>
          <cell r="O1435">
            <v>0</v>
          </cell>
          <cell r="P1435">
            <v>0</v>
          </cell>
          <cell r="Q1435">
            <v>0</v>
          </cell>
          <cell r="R1435">
            <v>0</v>
          </cell>
        </row>
        <row r="1436">
          <cell r="B1436" t="str">
            <v>599-0987</v>
          </cell>
          <cell r="C1436">
            <v>1</v>
          </cell>
          <cell r="D1436">
            <v>39588</v>
          </cell>
          <cell r="E1436" t="str">
            <v>E012</v>
          </cell>
          <cell r="F1436" t="str">
            <v>Chris Smith</v>
          </cell>
          <cell r="G1436" t="str">
            <v>Unitech Instrumentation Services</v>
          </cell>
          <cell r="H1436" t="str">
            <v>DHL Fees and Labels, COC certification for electrician</v>
          </cell>
          <cell r="I1436" t="str">
            <v>ZAR 84,032.00</v>
          </cell>
          <cell r="J1436" t="str">
            <v>ZAR</v>
          </cell>
          <cell r="K1436">
            <v>84032</v>
          </cell>
          <cell r="L1436">
            <v>1</v>
          </cell>
          <cell r="M1436">
            <v>84032</v>
          </cell>
          <cell r="N1436">
            <v>84032</v>
          </cell>
          <cell r="O1436">
            <v>0</v>
          </cell>
          <cell r="P1436">
            <v>0</v>
          </cell>
          <cell r="Q1436">
            <v>0</v>
          </cell>
          <cell r="R1436">
            <v>0</v>
          </cell>
        </row>
        <row r="1437">
          <cell r="B1437" t="str">
            <v>599-0988</v>
          </cell>
          <cell r="C1437">
            <v>1</v>
          </cell>
          <cell r="D1437">
            <v>39588</v>
          </cell>
          <cell r="E1437" t="str">
            <v>M007</v>
          </cell>
          <cell r="F1437" t="str">
            <v>Mohamed</v>
          </cell>
          <cell r="G1437" t="str">
            <v>BHAGOOS SUPERMARKET</v>
          </cell>
          <cell r="H1437" t="str">
            <v>15 Rawl Bolts (M12 x 90mm), 30L sugar ice blue paint</v>
          </cell>
          <cell r="I1437" t="str">
            <v>ZMK 993,000.00</v>
          </cell>
          <cell r="J1437" t="str">
            <v>ZMK</v>
          </cell>
          <cell r="K1437">
            <v>993000</v>
          </cell>
          <cell r="L1437">
            <v>1.6750418760469012E-3</v>
          </cell>
          <cell r="M1437">
            <v>1663.3165829145728</v>
          </cell>
          <cell r="N1437">
            <v>0</v>
          </cell>
          <cell r="O1437">
            <v>0</v>
          </cell>
          <cell r="P1437">
            <v>0</v>
          </cell>
          <cell r="Q1437">
            <v>0</v>
          </cell>
          <cell r="R1437">
            <v>993000</v>
          </cell>
          <cell r="S1437" t="str">
            <v>Paint</v>
          </cell>
        </row>
        <row r="1438">
          <cell r="B1438" t="str">
            <v>599-0989</v>
          </cell>
          <cell r="C1438">
            <v>1</v>
          </cell>
          <cell r="D1438">
            <v>39588</v>
          </cell>
          <cell r="E1438" t="str">
            <v>M031</v>
          </cell>
          <cell r="F1438" t="str">
            <v>Mohamed</v>
          </cell>
          <cell r="G1438" t="str">
            <v>Mulimo Agriculture Hardware Distributors</v>
          </cell>
          <cell r="H1438" t="str">
            <v>308l stainless steel welding rods (2.5mm &amp; 3.15mm)</v>
          </cell>
          <cell r="I1438" t="str">
            <v>ZMK 47,800,000.00</v>
          </cell>
          <cell r="J1438" t="str">
            <v>ZMK</v>
          </cell>
          <cell r="K1438">
            <v>47800000</v>
          </cell>
          <cell r="L1438">
            <v>1.6750418760469012E-3</v>
          </cell>
          <cell r="M1438">
            <v>80067.001675041873</v>
          </cell>
          <cell r="N1438">
            <v>0</v>
          </cell>
          <cell r="O1438">
            <v>0</v>
          </cell>
          <cell r="P1438">
            <v>0</v>
          </cell>
          <cell r="Q1438">
            <v>0</v>
          </cell>
          <cell r="R1438">
            <v>47800000</v>
          </cell>
          <cell r="S1438" t="str">
            <v>Welding Recovery</v>
          </cell>
        </row>
        <row r="1439">
          <cell r="B1439" t="str">
            <v>599-0990</v>
          </cell>
          <cell r="C1439">
            <v>1</v>
          </cell>
          <cell r="D1439">
            <v>39588</v>
          </cell>
          <cell r="E1439" t="str">
            <v>M031</v>
          </cell>
          <cell r="F1439" t="str">
            <v>Webster Moyo</v>
          </cell>
          <cell r="G1439" t="str">
            <v>Dana Services Ltd</v>
          </cell>
          <cell r="H1439" t="str">
            <v>Castrol Hyspin 68 oil for shredder lubrication system</v>
          </cell>
          <cell r="I1439" t="str">
            <v>ZMK 7,005,077.49</v>
          </cell>
          <cell r="J1439" t="str">
            <v>ZMK</v>
          </cell>
          <cell r="K1439">
            <v>7005077.4900000002</v>
          </cell>
          <cell r="L1439">
            <v>1.6750418760469012E-3</v>
          </cell>
          <cell r="M1439">
            <v>11733.798140703519</v>
          </cell>
          <cell r="N1439">
            <v>0</v>
          </cell>
          <cell r="O1439">
            <v>0</v>
          </cell>
          <cell r="P1439">
            <v>0</v>
          </cell>
          <cell r="Q1439">
            <v>0</v>
          </cell>
          <cell r="R1439">
            <v>7005077.4900000002</v>
          </cell>
        </row>
        <row r="1440">
          <cell r="B1440" t="str">
            <v>599-0991</v>
          </cell>
          <cell r="C1440">
            <v>1</v>
          </cell>
          <cell r="D1440">
            <v>39588</v>
          </cell>
          <cell r="E1440" t="str">
            <v>M056</v>
          </cell>
          <cell r="F1440" t="str">
            <v>Belinda</v>
          </cell>
          <cell r="G1440" t="str">
            <v>Makubu Steelworks Ltd</v>
          </cell>
          <cell r="H1440" t="str">
            <v>Black mild steel pipes 25NB X 6m Long</v>
          </cell>
          <cell r="I1440" t="str">
            <v>ZMK 2,000,000.00</v>
          </cell>
          <cell r="J1440" t="str">
            <v>ZMK</v>
          </cell>
          <cell r="K1440">
            <v>2000000</v>
          </cell>
          <cell r="L1440">
            <v>1.6750418760469012E-3</v>
          </cell>
          <cell r="M1440">
            <v>3350.0837520938026</v>
          </cell>
          <cell r="N1440">
            <v>0</v>
          </cell>
          <cell r="O1440">
            <v>0</v>
          </cell>
          <cell r="P1440">
            <v>0</v>
          </cell>
          <cell r="Q1440">
            <v>0</v>
          </cell>
          <cell r="R1440">
            <v>2000000</v>
          </cell>
        </row>
        <row r="1441">
          <cell r="B1441" t="str">
            <v>599-0992</v>
          </cell>
          <cell r="C1441">
            <v>1</v>
          </cell>
          <cell r="D1441">
            <v>39588</v>
          </cell>
          <cell r="E1441" t="str">
            <v>I003</v>
          </cell>
          <cell r="F1441" t="str">
            <v>John Field</v>
          </cell>
          <cell r="G1441" t="str">
            <v>Turbine Generator Services (Pty) Ltd</v>
          </cell>
          <cell r="H1441" t="str">
            <v>1 x MPU Splitter unit</v>
          </cell>
          <cell r="I1441" t="str">
            <v>ZAR 3,672.00</v>
          </cell>
          <cell r="J1441" t="str">
            <v>ZAR</v>
          </cell>
          <cell r="K1441">
            <v>3672</v>
          </cell>
          <cell r="L1441">
            <v>1</v>
          </cell>
          <cell r="M1441">
            <v>3672</v>
          </cell>
          <cell r="N1441">
            <v>3672</v>
          </cell>
          <cell r="O1441">
            <v>0</v>
          </cell>
          <cell r="P1441">
            <v>0</v>
          </cell>
          <cell r="Q1441">
            <v>0</v>
          </cell>
          <cell r="R1441">
            <v>0</v>
          </cell>
        </row>
        <row r="1442">
          <cell r="B1442" t="str">
            <v>599-0993</v>
          </cell>
          <cell r="C1442">
            <v>1</v>
          </cell>
          <cell r="D1442">
            <v>39588</v>
          </cell>
          <cell r="E1442" t="str">
            <v>M056</v>
          </cell>
          <cell r="F1442" t="str">
            <v>Belinda</v>
          </cell>
          <cell r="G1442" t="str">
            <v>Makubu Steelworks Ltd</v>
          </cell>
          <cell r="H1442" t="str">
            <v>2'' elbows (galvanized)</v>
          </cell>
          <cell r="I1442" t="str">
            <v>ZMK 1,125,000.00</v>
          </cell>
          <cell r="J1442" t="str">
            <v>ZMK</v>
          </cell>
          <cell r="K1442">
            <v>1125000</v>
          </cell>
          <cell r="L1442">
            <v>1.6750418760469012E-3</v>
          </cell>
          <cell r="M1442">
            <v>1884.4221105527638</v>
          </cell>
          <cell r="N1442">
            <v>0</v>
          </cell>
          <cell r="O1442">
            <v>0</v>
          </cell>
          <cell r="P1442">
            <v>0</v>
          </cell>
          <cell r="Q1442">
            <v>0</v>
          </cell>
          <cell r="R1442">
            <v>1125000</v>
          </cell>
        </row>
        <row r="1443">
          <cell r="B1443" t="str">
            <v>599-0994</v>
          </cell>
          <cell r="C1443">
            <v>1</v>
          </cell>
          <cell r="D1443">
            <v>39588</v>
          </cell>
          <cell r="E1443" t="str">
            <v>M031</v>
          </cell>
          <cell r="F1443" t="str">
            <v>Mohamed</v>
          </cell>
          <cell r="G1443" t="str">
            <v>BHAGOOS SUPERMARKET</v>
          </cell>
          <cell r="H1443" t="str">
            <v>120L interthane tropical blue, hardener and epoxy thinners</v>
          </cell>
          <cell r="I1443" t="str">
            <v>ZMK 23,293,750.00</v>
          </cell>
          <cell r="J1443" t="str">
            <v>ZMK</v>
          </cell>
          <cell r="K1443">
            <v>23293750</v>
          </cell>
          <cell r="L1443">
            <v>1.6750418760469012E-3</v>
          </cell>
          <cell r="M1443">
            <v>39018.006700167505</v>
          </cell>
          <cell r="N1443">
            <v>0</v>
          </cell>
          <cell r="O1443">
            <v>0</v>
          </cell>
          <cell r="P1443">
            <v>0</v>
          </cell>
          <cell r="Q1443">
            <v>0</v>
          </cell>
          <cell r="R1443">
            <v>23293750</v>
          </cell>
          <cell r="S1443" t="str">
            <v>Paint</v>
          </cell>
        </row>
        <row r="1444">
          <cell r="B1444" t="str">
            <v>599-0995</v>
          </cell>
          <cell r="C1444">
            <v>1</v>
          </cell>
          <cell r="D1444">
            <v>39588</v>
          </cell>
          <cell r="E1444" t="str">
            <v>E012</v>
          </cell>
          <cell r="F1444" t="str">
            <v>Chris Smith</v>
          </cell>
          <cell r="G1444" t="str">
            <v>Unitech Instrumentation Services</v>
          </cell>
          <cell r="H1444" t="str">
            <v>Additional deliveries of E&amp;I equipment</v>
          </cell>
          <cell r="I1444" t="str">
            <v>ZAR 114,087.80</v>
          </cell>
          <cell r="J1444" t="str">
            <v>ZAR</v>
          </cell>
          <cell r="K1444">
            <v>114087.8</v>
          </cell>
          <cell r="L1444">
            <v>1</v>
          </cell>
          <cell r="M1444">
            <v>114087.8</v>
          </cell>
          <cell r="N1444">
            <v>114087.8</v>
          </cell>
          <cell r="O1444">
            <v>0</v>
          </cell>
          <cell r="P1444">
            <v>0</v>
          </cell>
          <cell r="Q1444">
            <v>0</v>
          </cell>
          <cell r="R1444">
            <v>0</v>
          </cell>
        </row>
        <row r="1445">
          <cell r="B1445" t="str">
            <v>599-0996</v>
          </cell>
          <cell r="C1445">
            <v>1</v>
          </cell>
          <cell r="D1445">
            <v>39588</v>
          </cell>
          <cell r="E1445" t="str">
            <v>I004</v>
          </cell>
          <cell r="F1445" t="str">
            <v>Chris Smith</v>
          </cell>
          <cell r="G1445" t="str">
            <v>Unitech Instrumentation Services</v>
          </cell>
          <cell r="H1445" t="str">
            <v>Extension of time on contract due to project delays and lack of site access</v>
          </cell>
          <cell r="I1445" t="str">
            <v>ZAR 1,383,660.00</v>
          </cell>
          <cell r="J1445" t="str">
            <v>ZAR</v>
          </cell>
          <cell r="K1445">
            <v>1383660</v>
          </cell>
          <cell r="L1445">
            <v>1</v>
          </cell>
          <cell r="M1445">
            <v>1383660</v>
          </cell>
          <cell r="N1445">
            <v>1383660</v>
          </cell>
          <cell r="O1445">
            <v>0</v>
          </cell>
          <cell r="P1445">
            <v>0</v>
          </cell>
          <cell r="Q1445">
            <v>0</v>
          </cell>
          <cell r="R1445">
            <v>0</v>
          </cell>
        </row>
        <row r="1446">
          <cell r="B1446" t="str">
            <v>599-0997</v>
          </cell>
          <cell r="C1446">
            <v>1</v>
          </cell>
          <cell r="D1446">
            <v>39589</v>
          </cell>
          <cell r="E1446" t="str">
            <v>P005</v>
          </cell>
          <cell r="F1446" t="str">
            <v>Rachel Zulu</v>
          </cell>
          <cell r="G1446" t="str">
            <v>Nemchem International</v>
          </cell>
          <cell r="H1446" t="str">
            <v>Liquid hand soap</v>
          </cell>
          <cell r="I1446" t="str">
            <v>ZMK 343,000.00</v>
          </cell>
          <cell r="J1446" t="str">
            <v>ZMK</v>
          </cell>
          <cell r="K1446">
            <v>343000</v>
          </cell>
          <cell r="L1446">
            <v>1.6750418760469012E-3</v>
          </cell>
          <cell r="M1446">
            <v>574.53936348408706</v>
          </cell>
          <cell r="N1446">
            <v>0</v>
          </cell>
          <cell r="O1446">
            <v>0</v>
          </cell>
          <cell r="P1446">
            <v>0</v>
          </cell>
          <cell r="Q1446">
            <v>0</v>
          </cell>
          <cell r="R1446">
            <v>343000</v>
          </cell>
        </row>
        <row r="1447">
          <cell r="B1447" t="str">
            <v>599-0998</v>
          </cell>
          <cell r="C1447">
            <v>1</v>
          </cell>
          <cell r="D1447">
            <v>39589</v>
          </cell>
          <cell r="E1447" t="str">
            <v>P005</v>
          </cell>
          <cell r="F1447" t="str">
            <v>Rachel Zulu</v>
          </cell>
          <cell r="G1447" t="str">
            <v>Nemchem International</v>
          </cell>
          <cell r="H1447" t="str">
            <v>Stainless steel soap dispenser</v>
          </cell>
          <cell r="I1447" t="str">
            <v>ZMK 275,000.00</v>
          </cell>
          <cell r="J1447" t="str">
            <v>ZMK</v>
          </cell>
          <cell r="K1447">
            <v>275000</v>
          </cell>
          <cell r="L1447">
            <v>1.6750418760469012E-3</v>
          </cell>
          <cell r="M1447">
            <v>460.63651591289783</v>
          </cell>
          <cell r="N1447">
            <v>0</v>
          </cell>
          <cell r="O1447">
            <v>0</v>
          </cell>
          <cell r="P1447">
            <v>0</v>
          </cell>
          <cell r="Q1447">
            <v>0</v>
          </cell>
          <cell r="R1447">
            <v>275000</v>
          </cell>
        </row>
        <row r="1448">
          <cell r="B1448" t="str">
            <v>599-0999</v>
          </cell>
          <cell r="C1448">
            <v>1</v>
          </cell>
          <cell r="D1448">
            <v>39589</v>
          </cell>
          <cell r="E1448" t="str">
            <v>P005</v>
          </cell>
          <cell r="F1448" t="str">
            <v>Rachel Zulu</v>
          </cell>
          <cell r="G1448" t="str">
            <v>GEMISTAR TRAVEL &amp; TOURS</v>
          </cell>
          <cell r="H1448" t="str">
            <v>Airticket for Ros Rowney</v>
          </cell>
          <cell r="I1448" t="str">
            <v>ZMK 3,622,255.00</v>
          </cell>
          <cell r="J1448" t="str">
            <v>ZMK</v>
          </cell>
          <cell r="K1448">
            <v>3622255</v>
          </cell>
          <cell r="L1448">
            <v>1.6750418760469012E-3</v>
          </cell>
          <cell r="M1448">
            <v>6067.4288107202683</v>
          </cell>
          <cell r="N1448">
            <v>0</v>
          </cell>
          <cell r="O1448">
            <v>0</v>
          </cell>
          <cell r="P1448">
            <v>0</v>
          </cell>
          <cell r="Q1448">
            <v>0</v>
          </cell>
          <cell r="R1448">
            <v>3622255</v>
          </cell>
        </row>
        <row r="1449">
          <cell r="B1449" t="str">
            <v>599-1000</v>
          </cell>
          <cell r="C1449">
            <v>1</v>
          </cell>
          <cell r="D1449">
            <v>39589</v>
          </cell>
          <cell r="E1449" t="str">
            <v>P005</v>
          </cell>
          <cell r="F1449" t="str">
            <v>Naomi</v>
          </cell>
          <cell r="G1449" t="str">
            <v>Arcster Enterprises</v>
          </cell>
          <cell r="H1449" t="str">
            <v>500m Orange safety barrier webbing</v>
          </cell>
          <cell r="I1449" t="str">
            <v>ZMK 10,000,000.00</v>
          </cell>
          <cell r="J1449" t="str">
            <v>ZMK</v>
          </cell>
          <cell r="K1449">
            <v>10000000</v>
          </cell>
          <cell r="L1449">
            <v>1.6750418760469012E-3</v>
          </cell>
          <cell r="M1449">
            <v>16750.418760469012</v>
          </cell>
          <cell r="N1449">
            <v>0</v>
          </cell>
          <cell r="O1449">
            <v>0</v>
          </cell>
          <cell r="P1449">
            <v>0</v>
          </cell>
          <cell r="Q1449">
            <v>0</v>
          </cell>
          <cell r="R1449">
            <v>10000000</v>
          </cell>
        </row>
        <row r="1450">
          <cell r="B1450" t="str">
            <v>599-1001</v>
          </cell>
          <cell r="C1450">
            <v>1</v>
          </cell>
          <cell r="D1450">
            <v>39589</v>
          </cell>
          <cell r="E1450" t="str">
            <v>P005</v>
          </cell>
          <cell r="F1450" t="str">
            <v>Daisy</v>
          </cell>
          <cell r="G1450" t="str">
            <v>D &amp; F Signs</v>
          </cell>
          <cell r="H1450" t="str">
            <v>Safety signs for expansion project</v>
          </cell>
          <cell r="I1450" t="str">
            <v>ZMK 1,982,758.62</v>
          </cell>
          <cell r="J1450" t="str">
            <v>ZMK</v>
          </cell>
          <cell r="K1450">
            <v>1982758.62</v>
          </cell>
          <cell r="L1450">
            <v>1.6750418760469012E-3</v>
          </cell>
          <cell r="M1450">
            <v>3321.2037185929648</v>
          </cell>
          <cell r="N1450">
            <v>0</v>
          </cell>
          <cell r="O1450">
            <v>0</v>
          </cell>
          <cell r="P1450">
            <v>0</v>
          </cell>
          <cell r="Q1450">
            <v>0</v>
          </cell>
          <cell r="R1450">
            <v>1982758.62</v>
          </cell>
        </row>
        <row r="1451">
          <cell r="B1451" t="str">
            <v>599-1002</v>
          </cell>
          <cell r="C1451">
            <v>1</v>
          </cell>
          <cell r="D1451">
            <v>39589</v>
          </cell>
          <cell r="E1451" t="str">
            <v>A010-10</v>
          </cell>
          <cell r="F1451" t="str">
            <v>Rob Goodall</v>
          </cell>
          <cell r="G1451" t="str">
            <v>T I Trailers Pty Ltd</v>
          </cell>
          <cell r="H1451" t="str">
            <v>Spares for Double bundle trailers</v>
          </cell>
          <cell r="I1451" t="str">
            <v>ZAR 12,632.00</v>
          </cell>
          <cell r="J1451" t="str">
            <v>ZAR</v>
          </cell>
          <cell r="K1451">
            <v>12632</v>
          </cell>
          <cell r="L1451">
            <v>1</v>
          </cell>
          <cell r="M1451">
            <v>12632</v>
          </cell>
          <cell r="N1451">
            <v>12632</v>
          </cell>
          <cell r="O1451">
            <v>0</v>
          </cell>
          <cell r="P1451">
            <v>0</v>
          </cell>
          <cell r="Q1451">
            <v>0</v>
          </cell>
          <cell r="R1451">
            <v>0</v>
          </cell>
        </row>
        <row r="1452">
          <cell r="B1452" t="str">
            <v>599-1003</v>
          </cell>
          <cell r="C1452">
            <v>1</v>
          </cell>
          <cell r="D1452">
            <v>39589</v>
          </cell>
          <cell r="E1452" t="str">
            <v>M056</v>
          </cell>
          <cell r="F1452" t="str">
            <v>Marthie Burger</v>
          </cell>
          <cell r="G1452" t="str">
            <v>East African Supply</v>
          </cell>
          <cell r="H1452" t="str">
            <v>50NB Butterfly valves</v>
          </cell>
          <cell r="I1452" t="str">
            <v>ZAR 34,807.50</v>
          </cell>
          <cell r="J1452" t="str">
            <v>ZAR</v>
          </cell>
          <cell r="K1452">
            <v>34807.5</v>
          </cell>
          <cell r="L1452">
            <v>1</v>
          </cell>
          <cell r="M1452">
            <v>34807.5</v>
          </cell>
          <cell r="N1452">
            <v>34807.5</v>
          </cell>
          <cell r="O1452">
            <v>0</v>
          </cell>
          <cell r="P1452">
            <v>0</v>
          </cell>
          <cell r="Q1452">
            <v>0</v>
          </cell>
          <cell r="R1452">
            <v>0</v>
          </cell>
        </row>
        <row r="1453">
          <cell r="B1453" t="str">
            <v>599-1004</v>
          </cell>
          <cell r="C1453">
            <v>1</v>
          </cell>
          <cell r="D1453">
            <v>39589</v>
          </cell>
          <cell r="E1453" t="str">
            <v>M056</v>
          </cell>
          <cell r="F1453" t="str">
            <v>Marthie Burger</v>
          </cell>
          <cell r="G1453" t="str">
            <v>East African Supply</v>
          </cell>
          <cell r="H1453" t="str">
            <v>Non return valves (150NB, and 200NB)</v>
          </cell>
          <cell r="I1453" t="str">
            <v>ZAR 4,496.83</v>
          </cell>
          <cell r="J1453" t="str">
            <v>ZAR</v>
          </cell>
          <cell r="K1453">
            <v>4496.83</v>
          </cell>
          <cell r="L1453">
            <v>1</v>
          </cell>
          <cell r="M1453">
            <v>4496.83</v>
          </cell>
          <cell r="N1453">
            <v>4496.83</v>
          </cell>
          <cell r="O1453">
            <v>0</v>
          </cell>
          <cell r="P1453">
            <v>0</v>
          </cell>
          <cell r="Q1453">
            <v>0</v>
          </cell>
          <cell r="R1453">
            <v>0</v>
          </cell>
        </row>
        <row r="1454">
          <cell r="B1454" t="str">
            <v>599-1005</v>
          </cell>
          <cell r="C1454">
            <v>1</v>
          </cell>
          <cell r="D1454">
            <v>39589</v>
          </cell>
          <cell r="E1454" t="str">
            <v>M031</v>
          </cell>
          <cell r="F1454" t="str">
            <v>Rob Hindson</v>
          </cell>
          <cell r="G1454" t="str">
            <v>Bearing Man Zambia Ltd</v>
          </cell>
          <cell r="H1454" t="str">
            <v>M30 x 100mm Bolts and washers</v>
          </cell>
          <cell r="I1454" t="str">
            <v>ZMK 976,200.00</v>
          </cell>
          <cell r="J1454" t="str">
            <v>ZMK</v>
          </cell>
          <cell r="K1454">
            <v>976200</v>
          </cell>
          <cell r="L1454">
            <v>1.6750418760469012E-3</v>
          </cell>
          <cell r="M1454">
            <v>1635.175879396985</v>
          </cell>
          <cell r="N1454">
            <v>0</v>
          </cell>
          <cell r="O1454">
            <v>0</v>
          </cell>
          <cell r="P1454">
            <v>0</v>
          </cell>
          <cell r="Q1454">
            <v>0</v>
          </cell>
          <cell r="R1454">
            <v>976200</v>
          </cell>
        </row>
        <row r="1455">
          <cell r="B1455" t="str">
            <v>599-1006</v>
          </cell>
          <cell r="C1455">
            <v>1</v>
          </cell>
          <cell r="D1455">
            <v>39589</v>
          </cell>
          <cell r="E1455" t="str">
            <v>M031</v>
          </cell>
          <cell r="F1455" t="str">
            <v>Mohamed</v>
          </cell>
          <cell r="G1455" t="str">
            <v>Mulimo Agriculture Hardware Distributors</v>
          </cell>
          <cell r="H1455" t="str">
            <v>8 off 50mm x 40mm PVC socket reducers</v>
          </cell>
          <cell r="I1455" t="str">
            <v>ZMK 95,200.00</v>
          </cell>
          <cell r="J1455" t="str">
            <v>ZMK</v>
          </cell>
          <cell r="K1455">
            <v>95200</v>
          </cell>
          <cell r="L1455">
            <v>1.6750418760469012E-3</v>
          </cell>
          <cell r="M1455">
            <v>159.46398659966499</v>
          </cell>
          <cell r="N1455">
            <v>0</v>
          </cell>
          <cell r="O1455">
            <v>0</v>
          </cell>
          <cell r="P1455">
            <v>0</v>
          </cell>
          <cell r="Q1455">
            <v>0</v>
          </cell>
          <cell r="R1455">
            <v>95200</v>
          </cell>
        </row>
        <row r="1456">
          <cell r="B1456" t="str">
            <v>599-1007</v>
          </cell>
          <cell r="C1456">
            <v>1</v>
          </cell>
          <cell r="D1456">
            <v>39589</v>
          </cell>
          <cell r="E1456" t="str">
            <v>E002</v>
          </cell>
          <cell r="F1456" t="str">
            <v>Chris Smith</v>
          </cell>
          <cell r="G1456" t="str">
            <v>Unitech Instrumentation Services</v>
          </cell>
          <cell r="H1456" t="str">
            <v>Profibus cabling for new A centrifugals</v>
          </cell>
          <cell r="I1456" t="str">
            <v>ZAR 10,347.00</v>
          </cell>
          <cell r="J1456" t="str">
            <v>ZAR</v>
          </cell>
          <cell r="K1456">
            <v>10347</v>
          </cell>
          <cell r="L1456">
            <v>1</v>
          </cell>
          <cell r="M1456">
            <v>10347</v>
          </cell>
          <cell r="N1456">
            <v>10347</v>
          </cell>
          <cell r="O1456">
            <v>0</v>
          </cell>
          <cell r="P1456">
            <v>0</v>
          </cell>
          <cell r="Q1456">
            <v>0</v>
          </cell>
          <cell r="R1456">
            <v>0</v>
          </cell>
        </row>
        <row r="1457">
          <cell r="B1457" t="str">
            <v>599-1008</v>
          </cell>
          <cell r="C1457">
            <v>1</v>
          </cell>
          <cell r="D1457">
            <v>39589</v>
          </cell>
          <cell r="E1457" t="str">
            <v>E002</v>
          </cell>
          <cell r="F1457" t="str">
            <v>Roger Venzo</v>
          </cell>
          <cell r="G1457" t="str">
            <v xml:space="preserve">R G F Power Projects cc </v>
          </cell>
          <cell r="H1457" t="str">
            <v>Extra 33kV cabling for ZESCO 88kV underground crossing</v>
          </cell>
          <cell r="I1457" t="str">
            <v>ZAR 102,905.00</v>
          </cell>
          <cell r="J1457" t="str">
            <v>ZAR</v>
          </cell>
          <cell r="K1457">
            <v>102905</v>
          </cell>
          <cell r="L1457">
            <v>1</v>
          </cell>
          <cell r="M1457">
            <v>102905</v>
          </cell>
          <cell r="N1457">
            <v>102905</v>
          </cell>
          <cell r="O1457">
            <v>0</v>
          </cell>
          <cell r="P1457">
            <v>0</v>
          </cell>
          <cell r="Q1457">
            <v>0</v>
          </cell>
          <cell r="R1457">
            <v>0</v>
          </cell>
        </row>
        <row r="1458">
          <cell r="B1458" t="str">
            <v>599-1009</v>
          </cell>
          <cell r="D1458">
            <v>39590</v>
          </cell>
          <cell r="E1458" t="str">
            <v>P005</v>
          </cell>
          <cell r="F1458" t="str">
            <v>Rachel Zulu</v>
          </cell>
          <cell r="G1458" t="str">
            <v>GEMISTAR TRAVEL &amp; TOURS</v>
          </cell>
          <cell r="H1458" t="str">
            <v>Air ticket for Roger Thompson (one way)</v>
          </cell>
          <cell r="I1458" t="str">
            <v>ZMK 1,021,675.00</v>
          </cell>
          <cell r="J1458" t="str">
            <v>ZMK</v>
          </cell>
          <cell r="K1458">
            <v>1021675</v>
          </cell>
          <cell r="L1458">
            <v>1.6750418760469012E-3</v>
          </cell>
          <cell r="M1458">
            <v>1711.3484087102179</v>
          </cell>
          <cell r="N1458">
            <v>0</v>
          </cell>
          <cell r="O1458">
            <v>0</v>
          </cell>
          <cell r="P1458">
            <v>0</v>
          </cell>
          <cell r="Q1458">
            <v>0</v>
          </cell>
          <cell r="R1458">
            <v>1021675</v>
          </cell>
        </row>
        <row r="1459">
          <cell r="B1459" t="str">
            <v>599-1010</v>
          </cell>
          <cell r="D1459">
            <v>39590</v>
          </cell>
          <cell r="E1459" t="str">
            <v>P005</v>
          </cell>
          <cell r="F1459" t="str">
            <v>Rachel Zulu</v>
          </cell>
          <cell r="G1459" t="str">
            <v>GEMISTAR TRAVEL &amp; TOURS</v>
          </cell>
          <cell r="H1459" t="str">
            <v>Air ticket for Roger Thompson (return)</v>
          </cell>
          <cell r="I1459" t="str">
            <v>ZMK 2224115</v>
          </cell>
          <cell r="J1459" t="str">
            <v>ZMK</v>
          </cell>
          <cell r="K1459">
            <v>2224115</v>
          </cell>
          <cell r="L1459">
            <v>1.6750418760469012E-3</v>
          </cell>
          <cell r="M1459">
            <v>3725.4857621440538</v>
          </cell>
          <cell r="N1459">
            <v>0</v>
          </cell>
          <cell r="O1459">
            <v>0</v>
          </cell>
          <cell r="P1459">
            <v>0</v>
          </cell>
          <cell r="Q1459">
            <v>0</v>
          </cell>
          <cell r="R1459">
            <v>2224115</v>
          </cell>
        </row>
        <row r="1460">
          <cell r="B1460" t="str">
            <v>599-1011</v>
          </cell>
          <cell r="D1460">
            <v>39591</v>
          </cell>
          <cell r="E1460" t="str">
            <v>M056</v>
          </cell>
          <cell r="F1460" t="str">
            <v>Marthie Burger</v>
          </cell>
          <cell r="G1460" t="str">
            <v>East African Supply</v>
          </cell>
          <cell r="H1460" t="str">
            <v>90 degree elbows 25NB, 90 degree elbows 100NB, Pipes 25BN, pipes 100 NB</v>
          </cell>
          <cell r="I1460" t="str">
            <v>ZAR 20,648.26</v>
          </cell>
          <cell r="J1460" t="str">
            <v>ZAR</v>
          </cell>
          <cell r="K1460">
            <v>20648.259999999998</v>
          </cell>
          <cell r="L1460">
            <v>1</v>
          </cell>
          <cell r="M1460">
            <v>20648.259999999998</v>
          </cell>
          <cell r="N1460">
            <v>20648.259999999998</v>
          </cell>
          <cell r="O1460">
            <v>0</v>
          </cell>
          <cell r="P1460">
            <v>0</v>
          </cell>
          <cell r="Q1460">
            <v>0</v>
          </cell>
          <cell r="R1460">
            <v>0</v>
          </cell>
        </row>
        <row r="1461">
          <cell r="B1461" t="str">
            <v>599-1012</v>
          </cell>
          <cell r="D1461">
            <v>39591</v>
          </cell>
          <cell r="E1461" t="str">
            <v>M052</v>
          </cell>
          <cell r="F1461" t="str">
            <v>Doug Cantlay</v>
          </cell>
          <cell r="G1461" t="str">
            <v>Kapinga Enterprises</v>
          </cell>
          <cell r="H1461" t="str">
            <v>April Equipment hire for cane yard expansion</v>
          </cell>
          <cell r="I1461" t="str">
            <v>USD 79,945.00</v>
          </cell>
          <cell r="J1461" t="str">
            <v>USD</v>
          </cell>
          <cell r="K1461">
            <v>79945</v>
          </cell>
          <cell r="L1461">
            <v>7.35</v>
          </cell>
          <cell r="M1461">
            <v>587595.75</v>
          </cell>
          <cell r="N1461">
            <v>0</v>
          </cell>
          <cell r="O1461">
            <v>0</v>
          </cell>
          <cell r="P1461">
            <v>0</v>
          </cell>
          <cell r="Q1461">
            <v>79945</v>
          </cell>
          <cell r="R1461">
            <v>0</v>
          </cell>
          <cell r="S1461" t="str">
            <v>llo</v>
          </cell>
        </row>
        <row r="1462">
          <cell r="B1462" t="str">
            <v>599-1013</v>
          </cell>
          <cell r="D1462">
            <v>39591</v>
          </cell>
          <cell r="E1462" t="str">
            <v>M031</v>
          </cell>
          <cell r="F1462" t="str">
            <v>Mohamed</v>
          </cell>
          <cell r="G1462" t="str">
            <v>Mulimo Agriculture Hardware Distributors</v>
          </cell>
          <cell r="H1462" t="str">
            <v>Female Adaptors 2"</v>
          </cell>
          <cell r="I1462" t="str">
            <v>ZMK 250,000.00</v>
          </cell>
          <cell r="J1462" t="str">
            <v>ZMK</v>
          </cell>
          <cell r="K1462">
            <v>250000</v>
          </cell>
          <cell r="L1462">
            <v>1.6750418760469012E-3</v>
          </cell>
          <cell r="M1462">
            <v>418.76046901172532</v>
          </cell>
          <cell r="N1462">
            <v>0</v>
          </cell>
          <cell r="O1462">
            <v>0</v>
          </cell>
          <cell r="P1462">
            <v>0</v>
          </cell>
          <cell r="Q1462">
            <v>0</v>
          </cell>
          <cell r="R1462">
            <v>250000</v>
          </cell>
        </row>
        <row r="1463">
          <cell r="B1463" t="str">
            <v>599-1014</v>
          </cell>
          <cell r="C1463">
            <v>1</v>
          </cell>
          <cell r="D1463">
            <v>39591</v>
          </cell>
          <cell r="E1463" t="str">
            <v>M031</v>
          </cell>
          <cell r="F1463" t="str">
            <v>Mohamed</v>
          </cell>
          <cell r="G1463" t="str">
            <v>BHAGOOS SUPERMARKET</v>
          </cell>
          <cell r="H1463" t="str">
            <v>Argon Gas including cylinders</v>
          </cell>
          <cell r="I1463" t="str">
            <v>ZMK 17,773,200.00</v>
          </cell>
          <cell r="J1463" t="str">
            <v>ZMK</v>
          </cell>
          <cell r="K1463">
            <v>17773200</v>
          </cell>
          <cell r="L1463">
            <v>1.6750418760469012E-3</v>
          </cell>
          <cell r="M1463">
            <v>29770.854271356784</v>
          </cell>
          <cell r="N1463">
            <v>0</v>
          </cell>
          <cell r="O1463">
            <v>0</v>
          </cell>
          <cell r="P1463">
            <v>0</v>
          </cell>
          <cell r="Q1463">
            <v>0</v>
          </cell>
          <cell r="R1463">
            <v>17773200</v>
          </cell>
          <cell r="S1463" t="str">
            <v>Gas Recovery</v>
          </cell>
        </row>
        <row r="1464">
          <cell r="B1464" t="str">
            <v>599-1015</v>
          </cell>
          <cell r="D1464">
            <v>39591</v>
          </cell>
          <cell r="E1464" t="str">
            <v>E012</v>
          </cell>
          <cell r="F1464" t="str">
            <v>Rahim Khan</v>
          </cell>
          <cell r="G1464" t="str">
            <v>Zest Electric Motors (Pty) Ltd</v>
          </cell>
          <cell r="H1464" t="str">
            <v>Frame size 280 force cooling fans for T1.T2 C1 main cane carrier, 110kW motor 525V</v>
          </cell>
          <cell r="I1464" t="str">
            <v>ZAR 17,900.00</v>
          </cell>
          <cell r="J1464" t="str">
            <v>ZAR</v>
          </cell>
          <cell r="K1464">
            <v>17900</v>
          </cell>
          <cell r="L1464">
            <v>1</v>
          </cell>
          <cell r="M1464">
            <v>17900</v>
          </cell>
          <cell r="N1464">
            <v>17900</v>
          </cell>
          <cell r="O1464">
            <v>0</v>
          </cell>
          <cell r="P1464">
            <v>0</v>
          </cell>
          <cell r="Q1464">
            <v>0</v>
          </cell>
          <cell r="R1464">
            <v>0</v>
          </cell>
        </row>
        <row r="1465">
          <cell r="B1465" t="str">
            <v>599-1016</v>
          </cell>
          <cell r="D1465">
            <v>39594</v>
          </cell>
          <cell r="E1465" t="str">
            <v>M031</v>
          </cell>
          <cell r="F1465" t="str">
            <v>Marthie Burger</v>
          </cell>
          <cell r="G1465" t="str">
            <v>East African Supply</v>
          </cell>
          <cell r="H1465" t="str">
            <v>M42 bolts, nuts and washers</v>
          </cell>
          <cell r="I1465" t="str">
            <v>ZAR 1,763.17</v>
          </cell>
          <cell r="J1465" t="str">
            <v>ZAR</v>
          </cell>
          <cell r="K1465">
            <v>1763.17</v>
          </cell>
          <cell r="L1465">
            <v>1</v>
          </cell>
          <cell r="M1465">
            <v>1763.17</v>
          </cell>
          <cell r="N1465">
            <v>1763.17</v>
          </cell>
          <cell r="O1465">
            <v>0</v>
          </cell>
          <cell r="P1465">
            <v>0</v>
          </cell>
          <cell r="Q1465">
            <v>0</v>
          </cell>
          <cell r="R1465">
            <v>0</v>
          </cell>
        </row>
        <row r="1466">
          <cell r="B1466" t="str">
            <v>599-1017</v>
          </cell>
          <cell r="D1466">
            <v>39594</v>
          </cell>
          <cell r="E1466" t="str">
            <v>E012</v>
          </cell>
          <cell r="F1466" t="str">
            <v>Warren</v>
          </cell>
          <cell r="G1466" t="str">
            <v>Hi-Tech Pressure Engineering (Pty) Ltd.</v>
          </cell>
          <cell r="H1466" t="str">
            <v>New load cells indicators for trip units on T1 &amp; T2 Hi-Lo unloaders</v>
          </cell>
          <cell r="I1466" t="str">
            <v>ZAR 51,710.00</v>
          </cell>
          <cell r="J1466" t="str">
            <v>ZAR</v>
          </cell>
          <cell r="K1466">
            <v>51710</v>
          </cell>
          <cell r="L1466">
            <v>1</v>
          </cell>
          <cell r="M1466">
            <v>51710</v>
          </cell>
          <cell r="N1466">
            <v>51710</v>
          </cell>
          <cell r="O1466">
            <v>0</v>
          </cell>
          <cell r="P1466">
            <v>0</v>
          </cell>
          <cell r="Q1466">
            <v>0</v>
          </cell>
          <cell r="R1466">
            <v>0</v>
          </cell>
        </row>
        <row r="1467">
          <cell r="B1467" t="str">
            <v>599-1018</v>
          </cell>
          <cell r="D1467">
            <v>39594</v>
          </cell>
          <cell r="E1467" t="str">
            <v>M008</v>
          </cell>
          <cell r="F1467" t="str">
            <v>Mike Potter</v>
          </cell>
          <cell r="G1467" t="str">
            <v>FP Engineering</v>
          </cell>
          <cell r="H1467" t="str">
            <v>Sole Plate for T2 Mill ` gearbox as per drawing NK04FM51005-A</v>
          </cell>
          <cell r="I1467" t="str">
            <v>ZAR 58,920.00</v>
          </cell>
          <cell r="J1467" t="str">
            <v>ZAR</v>
          </cell>
          <cell r="K1467">
            <v>58920</v>
          </cell>
          <cell r="L1467">
            <v>1</v>
          </cell>
          <cell r="M1467">
            <v>58920</v>
          </cell>
          <cell r="N1467">
            <v>58920</v>
          </cell>
          <cell r="O1467">
            <v>0</v>
          </cell>
          <cell r="P1467">
            <v>0</v>
          </cell>
          <cell r="Q1467">
            <v>0</v>
          </cell>
          <cell r="R1467">
            <v>0</v>
          </cell>
        </row>
        <row r="1468">
          <cell r="B1468" t="str">
            <v>599-1019</v>
          </cell>
          <cell r="D1468">
            <v>39596</v>
          </cell>
          <cell r="E1468" t="str">
            <v>A010-10</v>
          </cell>
          <cell r="F1468" t="str">
            <v>Rachel Zulu</v>
          </cell>
          <cell r="G1468" t="str">
            <v>Action Auto Ltd</v>
          </cell>
          <cell r="H1468" t="str">
            <v>Full Service for Isuzu ABL 1826, PV50</v>
          </cell>
          <cell r="I1468" t="str">
            <v>ZMK 2,500,000.00</v>
          </cell>
          <cell r="J1468" t="str">
            <v>ZMK</v>
          </cell>
          <cell r="K1468">
            <v>2500000</v>
          </cell>
          <cell r="L1468">
            <v>1.6750418760469012E-3</v>
          </cell>
          <cell r="M1468">
            <v>4187.6046901172531</v>
          </cell>
          <cell r="N1468">
            <v>0</v>
          </cell>
          <cell r="O1468">
            <v>0</v>
          </cell>
          <cell r="P1468">
            <v>0</v>
          </cell>
          <cell r="Q1468">
            <v>0</v>
          </cell>
          <cell r="R1468">
            <v>2500000</v>
          </cell>
        </row>
        <row r="1469">
          <cell r="B1469" t="str">
            <v>599-1020</v>
          </cell>
          <cell r="D1469">
            <v>39596</v>
          </cell>
          <cell r="E1469" t="str">
            <v>M038</v>
          </cell>
          <cell r="F1469" t="str">
            <v>Marthie Burger</v>
          </cell>
          <cell r="G1469" t="str">
            <v>East African Supply</v>
          </cell>
          <cell r="H1469" t="str">
            <v>Mild steel elbows 90 degree 4"</v>
          </cell>
          <cell r="I1469" t="str">
            <v>ZAR 3,034.50</v>
          </cell>
          <cell r="J1469" t="str">
            <v>ZAR</v>
          </cell>
          <cell r="K1469">
            <v>3034.5</v>
          </cell>
          <cell r="L1469">
            <v>1</v>
          </cell>
          <cell r="M1469">
            <v>3034.5</v>
          </cell>
          <cell r="N1469">
            <v>3034.5</v>
          </cell>
          <cell r="O1469">
            <v>0</v>
          </cell>
          <cell r="P1469">
            <v>0</v>
          </cell>
          <cell r="Q1469">
            <v>0</v>
          </cell>
          <cell r="R1469">
            <v>0</v>
          </cell>
        </row>
        <row r="1470">
          <cell r="B1470" t="str">
            <v>599-1021</v>
          </cell>
          <cell r="D1470">
            <v>39596</v>
          </cell>
          <cell r="E1470" t="str">
            <v>E012</v>
          </cell>
          <cell r="F1470" t="str">
            <v>Chris Smith</v>
          </cell>
          <cell r="G1470" t="str">
            <v>Unitech Instrumentation Services</v>
          </cell>
          <cell r="H1470" t="str">
            <v>Assorted Legrande and Haley Cable markers and engraved labels</v>
          </cell>
          <cell r="I1470" t="str">
            <v>ZAR 15,792.00</v>
          </cell>
          <cell r="J1470" t="str">
            <v>ZAR</v>
          </cell>
          <cell r="K1470">
            <v>15792</v>
          </cell>
          <cell r="L1470">
            <v>1</v>
          </cell>
          <cell r="M1470">
            <v>15792</v>
          </cell>
          <cell r="N1470">
            <v>15792</v>
          </cell>
          <cell r="O1470">
            <v>0</v>
          </cell>
          <cell r="P1470">
            <v>0</v>
          </cell>
          <cell r="Q1470">
            <v>0</v>
          </cell>
          <cell r="R1470">
            <v>0</v>
          </cell>
        </row>
        <row r="1471">
          <cell r="B1471" t="str">
            <v>599-1022</v>
          </cell>
          <cell r="D1471">
            <v>39596</v>
          </cell>
          <cell r="E1471" t="str">
            <v>M056</v>
          </cell>
          <cell r="F1471" t="str">
            <v>Kishore</v>
          </cell>
          <cell r="G1471" t="str">
            <v>Heku Engineering Ltd</v>
          </cell>
          <cell r="H1471" t="str">
            <v>Raised face flanges 250NB and 200NB</v>
          </cell>
          <cell r="I1471" t="str">
            <v>ZMK 9,032,000.00</v>
          </cell>
          <cell r="J1471" t="str">
            <v>ZMK</v>
          </cell>
          <cell r="K1471">
            <v>9032000</v>
          </cell>
          <cell r="L1471">
            <v>1.6750418760469012E-3</v>
          </cell>
          <cell r="M1471">
            <v>15128.978224455612</v>
          </cell>
          <cell r="N1471">
            <v>0</v>
          </cell>
          <cell r="O1471">
            <v>0</v>
          </cell>
          <cell r="P1471">
            <v>0</v>
          </cell>
          <cell r="Q1471">
            <v>0</v>
          </cell>
          <cell r="R1471">
            <v>9032000</v>
          </cell>
        </row>
        <row r="1472">
          <cell r="B1472" t="str">
            <v>599-1023</v>
          </cell>
          <cell r="D1472">
            <v>39596</v>
          </cell>
          <cell r="E1472" t="str">
            <v>P005</v>
          </cell>
          <cell r="F1472" t="str">
            <v>Belinda</v>
          </cell>
          <cell r="G1472" t="str">
            <v>Makubu Steelworks Ltd</v>
          </cell>
          <cell r="H1472" t="str">
            <v>Red and White danger tape</v>
          </cell>
          <cell r="I1472" t="str">
            <v>ZMK 450,000</v>
          </cell>
          <cell r="J1472" t="str">
            <v>ZMK</v>
          </cell>
          <cell r="K1472">
            <v>450000</v>
          </cell>
          <cell r="L1472">
            <v>1.6750418760469012E-3</v>
          </cell>
          <cell r="M1472">
            <v>753.7688442211055</v>
          </cell>
          <cell r="N1472">
            <v>0</v>
          </cell>
          <cell r="O1472">
            <v>0</v>
          </cell>
          <cell r="P1472">
            <v>0</v>
          </cell>
          <cell r="Q1472">
            <v>0</v>
          </cell>
          <cell r="R1472">
            <v>450000</v>
          </cell>
        </row>
        <row r="1473">
          <cell r="B1473" t="str">
            <v>599-1024</v>
          </cell>
          <cell r="D1473">
            <v>39596</v>
          </cell>
          <cell r="E1473" t="str">
            <v>EXP1</v>
          </cell>
          <cell r="F1473" t="str">
            <v>Fred Ngoma</v>
          </cell>
          <cell r="G1473" t="str">
            <v>BP Zambia</v>
          </cell>
          <cell r="H1473" t="str">
            <v>Diesel for Teichmann Plant Hire</v>
          </cell>
          <cell r="I1473" t="str">
            <v>ZMK 937,507,500.00</v>
          </cell>
          <cell r="J1473" t="str">
            <v>ZMK</v>
          </cell>
          <cell r="K1473">
            <v>937507500</v>
          </cell>
          <cell r="L1473">
            <v>1.6750418760469012E-3</v>
          </cell>
          <cell r="M1473">
            <v>1570364.3216080402</v>
          </cell>
          <cell r="N1473">
            <v>0</v>
          </cell>
          <cell r="O1473">
            <v>0</v>
          </cell>
          <cell r="P1473">
            <v>0</v>
          </cell>
          <cell r="Q1473">
            <v>0</v>
          </cell>
          <cell r="R1473">
            <v>937507500</v>
          </cell>
        </row>
        <row r="1474">
          <cell r="B1474" t="str">
            <v>599-1025</v>
          </cell>
          <cell r="D1474">
            <v>39596</v>
          </cell>
          <cell r="E1474" t="str">
            <v>M001-08</v>
          </cell>
          <cell r="F1474" t="str">
            <v>Belinda</v>
          </cell>
          <cell r="G1474" t="str">
            <v>Makubu Steelworks Ltd</v>
          </cell>
          <cell r="H1474" t="str">
            <v xml:space="preserve">M20 x 40mm bolts and nuts gr8.8 </v>
          </cell>
          <cell r="I1474" t="str">
            <v>ZMK 1,265,000.00</v>
          </cell>
          <cell r="J1474" t="str">
            <v>ZMK</v>
          </cell>
          <cell r="K1474">
            <v>1265000</v>
          </cell>
          <cell r="L1474">
            <v>1.6750418760469012E-3</v>
          </cell>
          <cell r="M1474">
            <v>2118.9279731993302</v>
          </cell>
          <cell r="N1474">
            <v>0</v>
          </cell>
          <cell r="O1474">
            <v>0</v>
          </cell>
          <cell r="P1474">
            <v>0</v>
          </cell>
          <cell r="Q1474">
            <v>0</v>
          </cell>
          <cell r="R1474">
            <v>1265000</v>
          </cell>
          <cell r="T1474">
            <v>2</v>
          </cell>
        </row>
        <row r="1475">
          <cell r="B1475" t="str">
            <v>599-1026</v>
          </cell>
          <cell r="D1475">
            <v>39601</v>
          </cell>
          <cell r="E1475" t="str">
            <v>A012</v>
          </cell>
          <cell r="F1475" t="str">
            <v>Rachel Zulu</v>
          </cell>
          <cell r="G1475" t="str">
            <v>Southern Insurance</v>
          </cell>
          <cell r="H1475" t="str">
            <v>Vehicle Insurance, cancelled will now be paid on rapid</v>
          </cell>
          <cell r="I1475" t="str">
            <v>ZMK 0</v>
          </cell>
          <cell r="J1475" t="str">
            <v>ZMK</v>
          </cell>
          <cell r="K1475">
            <v>0</v>
          </cell>
          <cell r="L1475">
            <v>1.6750418760469012E-3</v>
          </cell>
          <cell r="M1475">
            <v>0</v>
          </cell>
          <cell r="N1475">
            <v>0</v>
          </cell>
          <cell r="O1475">
            <v>0</v>
          </cell>
          <cell r="P1475">
            <v>0</v>
          </cell>
          <cell r="Q1475">
            <v>0</v>
          </cell>
          <cell r="R1475">
            <v>0</v>
          </cell>
        </row>
        <row r="1476">
          <cell r="B1476" t="str">
            <v>599-1027</v>
          </cell>
          <cell r="D1476">
            <v>39601</v>
          </cell>
          <cell r="E1476" t="str">
            <v>A012</v>
          </cell>
          <cell r="F1476" t="str">
            <v>Rachel Zulu</v>
          </cell>
          <cell r="G1476" t="str">
            <v>Action Auto Ltd</v>
          </cell>
          <cell r="H1476" t="str">
            <v>Service for Isuzu ABL 1826 (PV50)</v>
          </cell>
          <cell r="I1476" t="str">
            <v>ZMK 782,239</v>
          </cell>
          <cell r="J1476" t="str">
            <v>ZMK</v>
          </cell>
          <cell r="K1476">
            <v>782239</v>
          </cell>
          <cell r="L1476">
            <v>1.6750418760469012E-3</v>
          </cell>
          <cell r="M1476">
            <v>1310.2830820770519</v>
          </cell>
          <cell r="N1476">
            <v>0</v>
          </cell>
          <cell r="O1476">
            <v>0</v>
          </cell>
          <cell r="P1476">
            <v>0</v>
          </cell>
          <cell r="Q1476">
            <v>0</v>
          </cell>
          <cell r="R1476">
            <v>782239</v>
          </cell>
        </row>
        <row r="1477">
          <cell r="B1477" t="str">
            <v>599-1028</v>
          </cell>
          <cell r="D1477">
            <v>39603</v>
          </cell>
          <cell r="E1477" t="str">
            <v>E012</v>
          </cell>
          <cell r="G1477" t="str">
            <v>Unitech Instrumentation Services</v>
          </cell>
          <cell r="H1477" t="str">
            <v>Cable straps including adjustable glands and shrouds</v>
          </cell>
          <cell r="I1477" t="str">
            <v>ZAR 9,750.00</v>
          </cell>
          <cell r="J1477" t="str">
            <v>ZAR</v>
          </cell>
          <cell r="K1477">
            <v>9750</v>
          </cell>
          <cell r="L1477">
            <v>1</v>
          </cell>
          <cell r="M1477">
            <v>9750</v>
          </cell>
          <cell r="N1477">
            <v>9750</v>
          </cell>
          <cell r="O1477">
            <v>0</v>
          </cell>
          <cell r="P1477">
            <v>0</v>
          </cell>
          <cell r="Q1477">
            <v>0</v>
          </cell>
          <cell r="R1477">
            <v>0</v>
          </cell>
          <cell r="T1477" t="str">
            <v>No</v>
          </cell>
        </row>
        <row r="1478">
          <cell r="B1478" t="str">
            <v>599-1029</v>
          </cell>
          <cell r="D1478">
            <v>39504</v>
          </cell>
          <cell r="E1478" t="str">
            <v>M008</v>
          </cell>
          <cell r="G1478" t="str">
            <v>Duys Component Manufacturers (Pty) Ltd</v>
          </cell>
          <cell r="H1478" t="str">
            <v>Holding down bolts for T2 Mill 1 gearbox sole plate</v>
          </cell>
          <cell r="I1478" t="str">
            <v>ZAR 60,307.00</v>
          </cell>
          <cell r="J1478" t="str">
            <v>ZAR</v>
          </cell>
          <cell r="K1478">
            <v>60307</v>
          </cell>
          <cell r="L1478">
            <v>1</v>
          </cell>
          <cell r="M1478">
            <v>60307</v>
          </cell>
          <cell r="N1478">
            <v>60307</v>
          </cell>
          <cell r="O1478">
            <v>0</v>
          </cell>
          <cell r="P1478">
            <v>0</v>
          </cell>
          <cell r="Q1478">
            <v>0</v>
          </cell>
          <cell r="R1478">
            <v>0</v>
          </cell>
          <cell r="T1478" t="str">
            <v>Yes</v>
          </cell>
        </row>
        <row r="1479">
          <cell r="B1479" t="str">
            <v>599-1030</v>
          </cell>
          <cell r="D1479">
            <v>39603</v>
          </cell>
          <cell r="E1479" t="str">
            <v>M032-1</v>
          </cell>
          <cell r="F1479" t="str">
            <v>Kishore</v>
          </cell>
          <cell r="G1479" t="str">
            <v>Heku Engineering Ltd</v>
          </cell>
          <cell r="H1479" t="str">
            <v>Manufacture of Intercarrier securing rings as per dwg NK04FM51022 Rev 1</v>
          </cell>
          <cell r="I1479" t="str">
            <v>ZMK 3,056,000.00</v>
          </cell>
          <cell r="J1479" t="str">
            <v>ZMK</v>
          </cell>
          <cell r="K1479">
            <v>3056000</v>
          </cell>
          <cell r="L1479">
            <v>1.6750418760469012E-3</v>
          </cell>
          <cell r="M1479">
            <v>5118.9279731993302</v>
          </cell>
          <cell r="N1479">
            <v>0</v>
          </cell>
          <cell r="O1479">
            <v>0</v>
          </cell>
          <cell r="P1479">
            <v>0</v>
          </cell>
          <cell r="Q1479">
            <v>0</v>
          </cell>
          <cell r="R1479">
            <v>3056000</v>
          </cell>
        </row>
        <row r="1480">
          <cell r="B1480" t="str">
            <v>599-1031</v>
          </cell>
          <cell r="D1480">
            <v>39604</v>
          </cell>
          <cell r="E1480" t="str">
            <v>P005</v>
          </cell>
          <cell r="F1480" t="str">
            <v>Rachel Zulu</v>
          </cell>
          <cell r="G1480" t="str">
            <v>Toyota Zambia Ltd</v>
          </cell>
          <cell r="H1480" t="str">
            <v>Service for Toyota Hi-Ace ABK 2756 (PV15)</v>
          </cell>
          <cell r="I1480" t="str">
            <v>ZMK 2,500,000.00</v>
          </cell>
          <cell r="J1480" t="str">
            <v>ZMK</v>
          </cell>
          <cell r="K1480">
            <v>2500000</v>
          </cell>
          <cell r="L1480">
            <v>1.6750418760469012E-3</v>
          </cell>
          <cell r="M1480">
            <v>4187.6046901172531</v>
          </cell>
          <cell r="N1480">
            <v>0</v>
          </cell>
          <cell r="O1480">
            <v>0</v>
          </cell>
          <cell r="P1480">
            <v>0</v>
          </cell>
          <cell r="Q1480">
            <v>0</v>
          </cell>
          <cell r="R1480">
            <v>2500000</v>
          </cell>
        </row>
        <row r="1481">
          <cell r="B1481" t="str">
            <v>599-1032</v>
          </cell>
          <cell r="D1481">
            <v>39605</v>
          </cell>
          <cell r="E1481" t="str">
            <v>P005</v>
          </cell>
          <cell r="F1481" t="str">
            <v>Rachel Zulu</v>
          </cell>
          <cell r="G1481" t="str">
            <v>All Haul Enterprises</v>
          </cell>
          <cell r="H1481" t="str">
            <v>Hire of buses for transport of contractors from Kaleya to Factory</v>
          </cell>
          <cell r="I1481" t="str">
            <v>ZMK 152,650,000</v>
          </cell>
          <cell r="J1481" t="str">
            <v>ZMK</v>
          </cell>
          <cell r="K1481">
            <v>152650000</v>
          </cell>
          <cell r="L1481">
            <v>1.6750418760469012E-3</v>
          </cell>
          <cell r="M1481">
            <v>255695.14237855948</v>
          </cell>
          <cell r="N1481">
            <v>0</v>
          </cell>
          <cell r="O1481">
            <v>0</v>
          </cell>
          <cell r="P1481">
            <v>0</v>
          </cell>
          <cell r="Q1481">
            <v>0</v>
          </cell>
          <cell r="R1481">
            <v>152650000</v>
          </cell>
        </row>
        <row r="1482">
          <cell r="B1482" t="str">
            <v>599-1033</v>
          </cell>
          <cell r="D1482">
            <v>39605</v>
          </cell>
          <cell r="E1482" t="str">
            <v>P005</v>
          </cell>
          <cell r="F1482" t="str">
            <v>Rachel Zulu</v>
          </cell>
          <cell r="G1482" t="str">
            <v>Maxtronics System and supplies</v>
          </cell>
          <cell r="H1482" t="str">
            <v>Full service for UWP Toyota Hilux ABJ 9553</v>
          </cell>
          <cell r="I1482" t="str">
            <v>ZMK 2,462,000</v>
          </cell>
          <cell r="J1482" t="str">
            <v>ZMK</v>
          </cell>
          <cell r="K1482">
            <v>2462000</v>
          </cell>
          <cell r="L1482">
            <v>1.6750418760469012E-3</v>
          </cell>
          <cell r="M1482">
            <v>4123.953098827471</v>
          </cell>
          <cell r="N1482">
            <v>0</v>
          </cell>
          <cell r="O1482">
            <v>0</v>
          </cell>
          <cell r="P1482">
            <v>0</v>
          </cell>
          <cell r="Q1482">
            <v>0</v>
          </cell>
          <cell r="R1482">
            <v>2462000</v>
          </cell>
        </row>
        <row r="1483">
          <cell r="B1483" t="str">
            <v>599-1034</v>
          </cell>
          <cell r="D1483">
            <v>39605</v>
          </cell>
          <cell r="E1483" t="str">
            <v>P005</v>
          </cell>
          <cell r="F1483" t="str">
            <v>Rachel Zulu</v>
          </cell>
          <cell r="G1483" t="str">
            <v>Maxtronics System and supplies</v>
          </cell>
          <cell r="H1483" t="str">
            <v>Full service for UWP Toyota Hilux ABJ 9552</v>
          </cell>
          <cell r="I1483" t="str">
            <v>ZMK 2,612,000</v>
          </cell>
          <cell r="J1483" t="str">
            <v>ZMK</v>
          </cell>
          <cell r="K1483">
            <v>2612000</v>
          </cell>
          <cell r="L1483">
            <v>1.6750418760469012E-3</v>
          </cell>
          <cell r="M1483">
            <v>4375.2093802345062</v>
          </cell>
          <cell r="N1483">
            <v>0</v>
          </cell>
          <cell r="O1483">
            <v>0</v>
          </cell>
          <cell r="P1483">
            <v>0</v>
          </cell>
          <cell r="Q1483">
            <v>0</v>
          </cell>
          <cell r="R1483">
            <v>2612000</v>
          </cell>
        </row>
        <row r="1484">
          <cell r="B1484" t="str">
            <v>599-1035</v>
          </cell>
          <cell r="D1484">
            <v>39605</v>
          </cell>
          <cell r="E1484" t="str">
            <v>P005</v>
          </cell>
          <cell r="F1484" t="str">
            <v>Rachel Zulu</v>
          </cell>
          <cell r="G1484" t="str">
            <v>Maxtronics System and supplies</v>
          </cell>
          <cell r="H1484" t="str">
            <v>Full service for Toyota Prado ABK 5068 (PV21)</v>
          </cell>
          <cell r="I1484" t="str">
            <v>ZMK 2,652,000</v>
          </cell>
          <cell r="J1484" t="str">
            <v>ZMK</v>
          </cell>
          <cell r="K1484">
            <v>2652000</v>
          </cell>
          <cell r="L1484">
            <v>1.6750418760469012E-3</v>
          </cell>
          <cell r="M1484">
            <v>4442.2110552763816</v>
          </cell>
          <cell r="N1484">
            <v>0</v>
          </cell>
          <cell r="O1484">
            <v>0</v>
          </cell>
          <cell r="P1484">
            <v>0</v>
          </cell>
          <cell r="Q1484">
            <v>0</v>
          </cell>
          <cell r="R1484">
            <v>2652000</v>
          </cell>
        </row>
        <row r="1485">
          <cell r="B1485" t="str">
            <v>599-1036</v>
          </cell>
          <cell r="D1485">
            <v>39605</v>
          </cell>
          <cell r="E1485" t="str">
            <v>P005</v>
          </cell>
          <cell r="F1485" t="str">
            <v>Rachel Zulu</v>
          </cell>
          <cell r="G1485" t="str">
            <v>Maxtronics System and supplies</v>
          </cell>
          <cell r="H1485" t="str">
            <v>Installation of DSTV systems including accessories</v>
          </cell>
          <cell r="I1485" t="str">
            <v>ZMK 12,766,500</v>
          </cell>
          <cell r="J1485" t="str">
            <v>ZMK</v>
          </cell>
          <cell r="K1485">
            <v>12766500</v>
          </cell>
          <cell r="L1485">
            <v>1.6750418760469012E-3</v>
          </cell>
          <cell r="M1485">
            <v>21384.422110552765</v>
          </cell>
          <cell r="N1485">
            <v>0</v>
          </cell>
          <cell r="O1485">
            <v>0</v>
          </cell>
          <cell r="P1485">
            <v>0</v>
          </cell>
          <cell r="Q1485">
            <v>0</v>
          </cell>
          <cell r="R1485">
            <v>12766500</v>
          </cell>
        </row>
        <row r="1486">
          <cell r="B1486" t="str">
            <v>599-1037</v>
          </cell>
          <cell r="D1486">
            <v>39605</v>
          </cell>
          <cell r="E1486" t="str">
            <v>P005</v>
          </cell>
          <cell r="F1486" t="str">
            <v>Rachel Zulu</v>
          </cell>
          <cell r="G1486" t="str">
            <v>Toyota Zambia Ltd</v>
          </cell>
          <cell r="H1486" t="str">
            <v>Full Service for Toyota Prado ABK 4303 (PV 17)</v>
          </cell>
          <cell r="I1486" t="str">
            <v>ZMK 1,500,000</v>
          </cell>
          <cell r="J1486" t="str">
            <v>ZMK</v>
          </cell>
          <cell r="K1486">
            <v>1500000</v>
          </cell>
          <cell r="L1486">
            <v>1.6750418760469012E-3</v>
          </cell>
          <cell r="M1486">
            <v>2512.5628140703516</v>
          </cell>
          <cell r="N1486">
            <v>0</v>
          </cell>
          <cell r="O1486">
            <v>0</v>
          </cell>
          <cell r="P1486">
            <v>0</v>
          </cell>
          <cell r="Q1486">
            <v>0</v>
          </cell>
          <cell r="R1486">
            <v>1500000</v>
          </cell>
        </row>
        <row r="1487">
          <cell r="B1487" t="str">
            <v>599-1038</v>
          </cell>
          <cell r="D1487">
            <v>39606</v>
          </cell>
          <cell r="E1487" t="str">
            <v>P005</v>
          </cell>
          <cell r="F1487" t="str">
            <v>Kasenge</v>
          </cell>
          <cell r="G1487" t="str">
            <v>Smartnet Networks Limited</v>
          </cell>
          <cell r="H1487" t="str">
            <v>Installation of voice and network wiring for expansion containers</v>
          </cell>
          <cell r="I1487" t="str">
            <v>ZMK 190,904,995</v>
          </cell>
          <cell r="J1487" t="str">
            <v>ZMK</v>
          </cell>
          <cell r="K1487">
            <v>190904995</v>
          </cell>
          <cell r="L1487">
            <v>1.6750418760469012E-3</v>
          </cell>
          <cell r="M1487">
            <v>319773.86097152426</v>
          </cell>
          <cell r="N1487">
            <v>0</v>
          </cell>
          <cell r="O1487">
            <v>0</v>
          </cell>
          <cell r="P1487">
            <v>0</v>
          </cell>
          <cell r="Q1487">
            <v>0</v>
          </cell>
          <cell r="R1487">
            <v>190904995</v>
          </cell>
          <cell r="T1487" t="str">
            <v>No</v>
          </cell>
        </row>
        <row r="1488">
          <cell r="B1488" t="str">
            <v>599-1039</v>
          </cell>
          <cell r="D1488">
            <v>39606</v>
          </cell>
          <cell r="E1488" t="str">
            <v>M031</v>
          </cell>
          <cell r="F1488" t="str">
            <v>Simon Lumley</v>
          </cell>
          <cell r="G1488" t="str">
            <v>Lusaka Bearing Centre Ltd</v>
          </cell>
          <cell r="H1488" t="str">
            <v>M10 x 75mm Rawl bolts for Sugar Conveyors</v>
          </cell>
          <cell r="I1488" t="str">
            <v>ZMK 72413.8</v>
          </cell>
          <cell r="J1488" t="str">
            <v>ZMK</v>
          </cell>
          <cell r="K1488">
            <v>72413.8</v>
          </cell>
          <cell r="L1488">
            <v>1.6750418760469012E-3</v>
          </cell>
          <cell r="M1488">
            <v>121.2961474036851</v>
          </cell>
          <cell r="N1488">
            <v>0</v>
          </cell>
          <cell r="O1488">
            <v>0</v>
          </cell>
          <cell r="P1488">
            <v>0</v>
          </cell>
          <cell r="Q1488">
            <v>0</v>
          </cell>
          <cell r="R1488">
            <v>72413.8</v>
          </cell>
          <cell r="T1488" t="str">
            <v>No</v>
          </cell>
        </row>
        <row r="1489">
          <cell r="B1489" t="str">
            <v>599-1040</v>
          </cell>
          <cell r="D1489">
            <v>39606</v>
          </cell>
          <cell r="E1489" t="str">
            <v>M008</v>
          </cell>
          <cell r="F1489" t="str">
            <v>PIETER DUYS</v>
          </cell>
          <cell r="G1489" t="str">
            <v>Duys Component Manufacturers (Pty) Ltd</v>
          </cell>
          <cell r="H1489" t="str">
            <v>Holding down bolt plates and washers for T2 Mill 1 sole plate</v>
          </cell>
          <cell r="I1489" t="str">
            <v>ZAR 6,420.00</v>
          </cell>
          <cell r="J1489" t="str">
            <v>ZAR</v>
          </cell>
          <cell r="K1489">
            <v>6420</v>
          </cell>
          <cell r="L1489">
            <v>1</v>
          </cell>
          <cell r="M1489">
            <v>6420</v>
          </cell>
          <cell r="N1489">
            <v>6420</v>
          </cell>
          <cell r="O1489">
            <v>0</v>
          </cell>
          <cell r="P1489">
            <v>0</v>
          </cell>
          <cell r="Q1489">
            <v>0</v>
          </cell>
          <cell r="R1489">
            <v>0</v>
          </cell>
          <cell r="T1489" t="str">
            <v>No</v>
          </cell>
        </row>
        <row r="1490">
          <cell r="B1490" t="str">
            <v>599-1041</v>
          </cell>
          <cell r="D1490">
            <v>39606</v>
          </cell>
          <cell r="E1490" t="str">
            <v>M056</v>
          </cell>
          <cell r="F1490" t="str">
            <v>David Nama</v>
          </cell>
          <cell r="G1490" t="str">
            <v>Dana Services Ltd</v>
          </cell>
          <cell r="H1490" t="str">
            <v>1'' Ball valves 3 piece, s/s body with PTFE seats</v>
          </cell>
          <cell r="I1490" t="str">
            <v>ZMK 2,565,000</v>
          </cell>
          <cell r="J1490" t="str">
            <v>ZMK</v>
          </cell>
          <cell r="K1490">
            <v>2565000</v>
          </cell>
          <cell r="L1490">
            <v>1.6750418760469012E-3</v>
          </cell>
          <cell r="M1490">
            <v>4296.4824120603016</v>
          </cell>
          <cell r="N1490">
            <v>0</v>
          </cell>
          <cell r="O1490">
            <v>0</v>
          </cell>
          <cell r="P1490">
            <v>0</v>
          </cell>
          <cell r="Q1490">
            <v>0</v>
          </cell>
          <cell r="R1490">
            <v>2565000</v>
          </cell>
          <cell r="T1490" t="str">
            <v>No</v>
          </cell>
        </row>
        <row r="1491">
          <cell r="B1491" t="str">
            <v>599-1042</v>
          </cell>
          <cell r="D1491">
            <v>39606</v>
          </cell>
          <cell r="E1491" t="str">
            <v>M027</v>
          </cell>
          <cell r="F1491" t="str">
            <v>Nancy</v>
          </cell>
          <cell r="G1491" t="str">
            <v>Status Hi-Tech Z Ltd</v>
          </cell>
          <cell r="H1491" t="str">
            <v>30 Dry Powder  Fire extinguishers, 30 CO2 fire extinguishers</v>
          </cell>
          <cell r="I1491" t="str">
            <v>ZMK 28,500,000</v>
          </cell>
          <cell r="J1491" t="str">
            <v>ZMK</v>
          </cell>
          <cell r="K1491">
            <v>28500000</v>
          </cell>
          <cell r="L1491">
            <v>1.6750418760469012E-3</v>
          </cell>
          <cell r="M1491">
            <v>47738.693467336685</v>
          </cell>
          <cell r="N1491">
            <v>0</v>
          </cell>
          <cell r="O1491">
            <v>0</v>
          </cell>
          <cell r="P1491">
            <v>0</v>
          </cell>
          <cell r="Q1491">
            <v>0</v>
          </cell>
          <cell r="R1491">
            <v>28500000</v>
          </cell>
          <cell r="T1491" t="str">
            <v>No</v>
          </cell>
        </row>
        <row r="1492">
          <cell r="B1492" t="str">
            <v>599-1043</v>
          </cell>
          <cell r="D1492">
            <v>39606</v>
          </cell>
          <cell r="E1492" t="str">
            <v>M031</v>
          </cell>
          <cell r="F1492" t="str">
            <v>Belinda</v>
          </cell>
          <cell r="G1492" t="str">
            <v>Makubu Steelworks Ltd</v>
          </cell>
          <cell r="H1492" t="str">
            <v>M6 x 25 Gr 8.8 bolts and nuts</v>
          </cell>
          <cell r="I1492" t="str">
            <v>ZMK 579,700</v>
          </cell>
          <cell r="J1492" t="str">
            <v>ZMK</v>
          </cell>
          <cell r="K1492">
            <v>579700</v>
          </cell>
          <cell r="L1492">
            <v>1.6750418760469012E-3</v>
          </cell>
          <cell r="M1492">
            <v>971.02177554438867</v>
          </cell>
          <cell r="N1492">
            <v>0</v>
          </cell>
          <cell r="O1492">
            <v>0</v>
          </cell>
          <cell r="P1492">
            <v>0</v>
          </cell>
          <cell r="Q1492">
            <v>0</v>
          </cell>
          <cell r="R1492">
            <v>579700</v>
          </cell>
          <cell r="T1492" t="str">
            <v>No</v>
          </cell>
        </row>
        <row r="1493">
          <cell r="B1493" t="str">
            <v>599-1044</v>
          </cell>
          <cell r="D1493">
            <v>39606</v>
          </cell>
          <cell r="E1493" t="str">
            <v>M035</v>
          </cell>
          <cell r="G1493" t="str">
            <v>Makubu Steelworks Ltd</v>
          </cell>
          <cell r="H1493" t="str">
            <v>Galvanised Elbows</v>
          </cell>
          <cell r="I1493" t="str">
            <v>ZMK 210000</v>
          </cell>
          <cell r="J1493" t="str">
            <v>ZMK</v>
          </cell>
          <cell r="K1493">
            <v>210000</v>
          </cell>
          <cell r="L1493">
            <v>1.6750418760469012E-3</v>
          </cell>
          <cell r="M1493">
            <v>351.75879396984925</v>
          </cell>
          <cell r="N1493">
            <v>0</v>
          </cell>
          <cell r="O1493">
            <v>0</v>
          </cell>
          <cell r="P1493">
            <v>0</v>
          </cell>
          <cell r="Q1493">
            <v>0</v>
          </cell>
          <cell r="R1493">
            <v>210000</v>
          </cell>
          <cell r="T1493" t="str">
            <v>No</v>
          </cell>
        </row>
        <row r="1494">
          <cell r="B1494" t="str">
            <v>599-1044</v>
          </cell>
          <cell r="D1494">
            <v>39606</v>
          </cell>
          <cell r="E1494" t="str">
            <v>M056</v>
          </cell>
          <cell r="G1494" t="str">
            <v>Makubu Steelworks Ltd</v>
          </cell>
          <cell r="H1494" t="str">
            <v>Galvanised unions and sockets</v>
          </cell>
          <cell r="I1494" t="str">
            <v>ZMK 186000</v>
          </cell>
          <cell r="J1494" t="str">
            <v>ZMK</v>
          </cell>
          <cell r="K1494">
            <v>186000</v>
          </cell>
          <cell r="L1494">
            <v>1.6750418760469012E-3</v>
          </cell>
          <cell r="M1494">
            <v>311.5577889447236</v>
          </cell>
          <cell r="N1494">
            <v>0</v>
          </cell>
          <cell r="O1494">
            <v>0</v>
          </cell>
          <cell r="P1494">
            <v>0</v>
          </cell>
          <cell r="Q1494">
            <v>0</v>
          </cell>
          <cell r="R1494">
            <v>186000</v>
          </cell>
          <cell r="T1494" t="str">
            <v>No</v>
          </cell>
        </row>
        <row r="1495">
          <cell r="B1495" t="str">
            <v>599-1045</v>
          </cell>
          <cell r="D1495">
            <v>39606</v>
          </cell>
          <cell r="E1495" t="str">
            <v>M056</v>
          </cell>
          <cell r="F1495" t="str">
            <v>Mohamed</v>
          </cell>
          <cell r="G1495" t="str">
            <v>BHAGOOS SUPERMARKET</v>
          </cell>
          <cell r="H1495" t="str">
            <v>Various elbows, bends and sockets for factory work</v>
          </cell>
          <cell r="I1495" t="str">
            <v>ZMK 1,063,000</v>
          </cell>
          <cell r="J1495" t="str">
            <v>ZMK</v>
          </cell>
          <cell r="K1495">
            <v>1063000</v>
          </cell>
          <cell r="L1495">
            <v>1.6750418760469012E-3</v>
          </cell>
          <cell r="M1495">
            <v>1780.5695142378561</v>
          </cell>
          <cell r="N1495">
            <v>0</v>
          </cell>
          <cell r="O1495">
            <v>0</v>
          </cell>
          <cell r="P1495">
            <v>0</v>
          </cell>
          <cell r="Q1495">
            <v>0</v>
          </cell>
          <cell r="R1495">
            <v>1063000</v>
          </cell>
          <cell r="T1495" t="str">
            <v>No</v>
          </cell>
        </row>
        <row r="1496">
          <cell r="B1496" t="str">
            <v>599-1046</v>
          </cell>
          <cell r="D1496">
            <v>39606</v>
          </cell>
          <cell r="E1496" t="str">
            <v>M031</v>
          </cell>
          <cell r="F1496" t="str">
            <v>Belinda</v>
          </cell>
          <cell r="G1496" t="str">
            <v>Makubu Steelworks Ltd</v>
          </cell>
          <cell r="H1496" t="str">
            <v>M12 x 40 Hi tensile bolts and nuts</v>
          </cell>
          <cell r="I1496" t="str">
            <v>ZMK 277,800</v>
          </cell>
          <cell r="J1496" t="str">
            <v>ZMK</v>
          </cell>
          <cell r="K1496">
            <v>277800</v>
          </cell>
          <cell r="L1496">
            <v>1.6750418760469012E-3</v>
          </cell>
          <cell r="M1496">
            <v>465.32663316582915</v>
          </cell>
          <cell r="N1496">
            <v>0</v>
          </cell>
          <cell r="O1496">
            <v>0</v>
          </cell>
          <cell r="P1496">
            <v>0</v>
          </cell>
          <cell r="Q1496">
            <v>0</v>
          </cell>
          <cell r="R1496">
            <v>277800</v>
          </cell>
          <cell r="T1496" t="str">
            <v>No</v>
          </cell>
        </row>
        <row r="1497">
          <cell r="B1497" t="str">
            <v>599-1047</v>
          </cell>
          <cell r="D1497">
            <v>39606</v>
          </cell>
          <cell r="E1497" t="str">
            <v>M031</v>
          </cell>
          <cell r="F1497" t="str">
            <v>Dipin</v>
          </cell>
          <cell r="G1497" t="str">
            <v>Discount Steel Zambia</v>
          </cell>
          <cell r="H1497" t="str">
            <v>25NB Light galvanized pipes for handrailings</v>
          </cell>
          <cell r="I1497" t="str">
            <v>ZMK 6,501,600</v>
          </cell>
          <cell r="J1497" t="str">
            <v>ZMK</v>
          </cell>
          <cell r="K1497">
            <v>6501600</v>
          </cell>
          <cell r="L1497">
            <v>1.6750418760469012E-3</v>
          </cell>
          <cell r="M1497">
            <v>10890.452261306533</v>
          </cell>
          <cell r="N1497">
            <v>0</v>
          </cell>
          <cell r="O1497">
            <v>0</v>
          </cell>
          <cell r="P1497">
            <v>0</v>
          </cell>
          <cell r="Q1497">
            <v>0</v>
          </cell>
          <cell r="R1497">
            <v>6501600</v>
          </cell>
          <cell r="T1497" t="str">
            <v>No</v>
          </cell>
        </row>
        <row r="1498">
          <cell r="B1498" t="str">
            <v>599-1048</v>
          </cell>
          <cell r="D1498">
            <v>39606</v>
          </cell>
          <cell r="E1498" t="str">
            <v>C005</v>
          </cell>
          <cell r="F1498" t="str">
            <v>Malaya</v>
          </cell>
          <cell r="G1498" t="str">
            <v>Chiz Trucking</v>
          </cell>
          <cell r="H1498" t="str">
            <v>Transport of cement from Chilanga to Nakambala</v>
          </cell>
          <cell r="I1498" t="str">
            <v>ZMK 31,701,600</v>
          </cell>
          <cell r="J1498" t="str">
            <v>ZMK</v>
          </cell>
          <cell r="K1498">
            <v>31701600</v>
          </cell>
          <cell r="L1498">
            <v>1.6750418760469012E-3</v>
          </cell>
          <cell r="M1498">
            <v>53101.507537688442</v>
          </cell>
          <cell r="N1498">
            <v>0</v>
          </cell>
          <cell r="O1498">
            <v>0</v>
          </cell>
          <cell r="P1498">
            <v>0</v>
          </cell>
          <cell r="Q1498">
            <v>0</v>
          </cell>
          <cell r="R1498">
            <v>31701600</v>
          </cell>
          <cell r="T1498" t="str">
            <v>No</v>
          </cell>
        </row>
        <row r="1499">
          <cell r="B1499" t="str">
            <v>599-1049</v>
          </cell>
          <cell r="D1499">
            <v>39606</v>
          </cell>
          <cell r="E1499" t="str">
            <v>C001</v>
          </cell>
          <cell r="F1499" t="str">
            <v>Belinda</v>
          </cell>
          <cell r="G1499" t="str">
            <v>Makubu Steelworks Ltd</v>
          </cell>
          <cell r="H1499" t="str">
            <v>Various threaded rods for holding bolts in factory civil works</v>
          </cell>
          <cell r="I1499" t="str">
            <v>ZMK 1,574,124.56</v>
          </cell>
          <cell r="J1499" t="str">
            <v>ZMK</v>
          </cell>
          <cell r="K1499">
            <v>1574124.56</v>
          </cell>
          <cell r="L1499">
            <v>1.6750418760469012E-3</v>
          </cell>
          <cell r="M1499">
            <v>2636.724556113903</v>
          </cell>
          <cell r="N1499">
            <v>0</v>
          </cell>
          <cell r="O1499">
            <v>0</v>
          </cell>
          <cell r="P1499">
            <v>0</v>
          </cell>
          <cell r="Q1499">
            <v>0</v>
          </cell>
          <cell r="R1499">
            <v>1574124.56</v>
          </cell>
          <cell r="S1499" t="str">
            <v>HD Bolts</v>
          </cell>
        </row>
        <row r="1500">
          <cell r="B1500" t="str">
            <v>599-1050</v>
          </cell>
          <cell r="D1500">
            <v>39606</v>
          </cell>
          <cell r="E1500" t="str">
            <v>M031</v>
          </cell>
          <cell r="F1500" t="str">
            <v>Yusuf</v>
          </cell>
          <cell r="G1500" t="str">
            <v>Mulimo Agriculture Hardware Distributors</v>
          </cell>
          <cell r="H1500" t="str">
            <v>Stainless steel welding rods 2.5 &amp; 3.15mm</v>
          </cell>
          <cell r="I1500" t="str">
            <v>ZMK 53,680,000</v>
          </cell>
          <cell r="J1500" t="str">
            <v>ZMK</v>
          </cell>
          <cell r="K1500">
            <v>53680000</v>
          </cell>
          <cell r="L1500">
            <v>1.6750418760469012E-3</v>
          </cell>
          <cell r="M1500">
            <v>89916.247906197663</v>
          </cell>
          <cell r="N1500">
            <v>0</v>
          </cell>
          <cell r="O1500">
            <v>0</v>
          </cell>
          <cell r="P1500">
            <v>0</v>
          </cell>
          <cell r="Q1500">
            <v>0</v>
          </cell>
          <cell r="R1500">
            <v>53680000</v>
          </cell>
          <cell r="S1500" t="str">
            <v>Welding Recovery</v>
          </cell>
        </row>
        <row r="1501">
          <cell r="B1501" t="str">
            <v>599-1051</v>
          </cell>
          <cell r="D1501">
            <v>39606</v>
          </cell>
          <cell r="E1501" t="str">
            <v>M032-1</v>
          </cell>
          <cell r="F1501" t="str">
            <v>Kishore</v>
          </cell>
          <cell r="G1501" t="str">
            <v>Heku Engineering Ltd</v>
          </cell>
          <cell r="H1501" t="str">
            <v>Cane Carrier Guards</v>
          </cell>
          <cell r="I1501" t="str">
            <v>ZMK 2,580,000</v>
          </cell>
          <cell r="J1501" t="str">
            <v>ZMK</v>
          </cell>
          <cell r="K1501">
            <v>2580000</v>
          </cell>
          <cell r="L1501">
            <v>1.6750418760469012E-3</v>
          </cell>
          <cell r="M1501">
            <v>4321.6080402010048</v>
          </cell>
          <cell r="N1501">
            <v>0</v>
          </cell>
          <cell r="O1501">
            <v>0</v>
          </cell>
          <cell r="P1501">
            <v>0</v>
          </cell>
          <cell r="Q1501">
            <v>0</v>
          </cell>
          <cell r="R1501">
            <v>2580000</v>
          </cell>
        </row>
        <row r="1502">
          <cell r="B1502" t="str">
            <v>599-1052</v>
          </cell>
          <cell r="D1502">
            <v>39606</v>
          </cell>
          <cell r="E1502" t="str">
            <v>M001-08</v>
          </cell>
          <cell r="F1502" t="str">
            <v>Belinda</v>
          </cell>
          <cell r="G1502" t="str">
            <v>Makubu Steelworks Ltd</v>
          </cell>
          <cell r="H1502" t="str">
            <v>M16 x 90mm Rawl Bolts</v>
          </cell>
          <cell r="I1502" t="str">
            <v>ZMK 1,000,000.00</v>
          </cell>
          <cell r="J1502" t="str">
            <v>ZMK</v>
          </cell>
          <cell r="K1502">
            <v>1000000</v>
          </cell>
          <cell r="L1502">
            <v>1.6750418760469012E-3</v>
          </cell>
          <cell r="M1502">
            <v>1675.0418760469013</v>
          </cell>
          <cell r="N1502">
            <v>0</v>
          </cell>
          <cell r="O1502">
            <v>0</v>
          </cell>
          <cell r="P1502">
            <v>0</v>
          </cell>
          <cell r="Q1502">
            <v>0</v>
          </cell>
          <cell r="R1502">
            <v>1000000</v>
          </cell>
        </row>
        <row r="1503">
          <cell r="B1503" t="str">
            <v>599-1053</v>
          </cell>
          <cell r="C1503" t="str">
            <v>CVCO 039</v>
          </cell>
          <cell r="D1503">
            <v>39607</v>
          </cell>
          <cell r="E1503" t="str">
            <v>M002</v>
          </cell>
          <cell r="G1503" t="str">
            <v>Alstom John Thompson</v>
          </cell>
          <cell r="H1503" t="str">
            <v xml:space="preserve"> Boiler 5 Additional Instrumentation (CVCO 39)</v>
          </cell>
          <cell r="I1503" t="str">
            <v>ZAR 11394</v>
          </cell>
          <cell r="J1503" t="str">
            <v>ZAR</v>
          </cell>
          <cell r="K1503">
            <v>11394</v>
          </cell>
          <cell r="L1503">
            <v>1</v>
          </cell>
          <cell r="M1503">
            <v>11394</v>
          </cell>
          <cell r="N1503">
            <v>11394</v>
          </cell>
          <cell r="O1503">
            <v>0</v>
          </cell>
          <cell r="P1503">
            <v>0</v>
          </cell>
          <cell r="Q1503">
            <v>0</v>
          </cell>
          <cell r="R1503">
            <v>0</v>
          </cell>
          <cell r="T1503" t="str">
            <v>Yes</v>
          </cell>
        </row>
        <row r="1504">
          <cell r="B1504" t="str">
            <v>599-1053</v>
          </cell>
          <cell r="C1504" t="str">
            <v>CVCO 048</v>
          </cell>
          <cell r="D1504">
            <v>39607</v>
          </cell>
          <cell r="E1504" t="str">
            <v>M002</v>
          </cell>
          <cell r="G1504" t="str">
            <v>Alstom John Thompson</v>
          </cell>
          <cell r="H1504" t="str">
            <v>Temporary installation of Boiler 5 new Feed Water pump under actual existing mill deaerator by AJT (CVCO 48)</v>
          </cell>
          <cell r="I1504" t="str">
            <v>ZAR 390222</v>
          </cell>
          <cell r="J1504" t="str">
            <v>ZAR</v>
          </cell>
          <cell r="K1504">
            <v>390222</v>
          </cell>
          <cell r="L1504">
            <v>1</v>
          </cell>
          <cell r="M1504">
            <v>390222</v>
          </cell>
          <cell r="N1504">
            <v>390222</v>
          </cell>
          <cell r="O1504">
            <v>0</v>
          </cell>
          <cell r="P1504">
            <v>0</v>
          </cell>
          <cell r="Q1504">
            <v>0</v>
          </cell>
          <cell r="R1504">
            <v>0</v>
          </cell>
          <cell r="T1504" t="str">
            <v>Yes</v>
          </cell>
        </row>
        <row r="1505">
          <cell r="B1505" t="str">
            <v>599-1053</v>
          </cell>
          <cell r="C1505" t="str">
            <v>CVCO 050</v>
          </cell>
          <cell r="D1505">
            <v>39607</v>
          </cell>
          <cell r="E1505" t="str">
            <v>M002</v>
          </cell>
          <cell r="G1505" t="str">
            <v>Alstom John Thompson</v>
          </cell>
          <cell r="H1505" t="str">
            <v>P&amp;G Costs for Extention of time claimed by AJT due to completion of hot commissioning moved from 1st April 2008 to 14th April 2008 (CVCO 50)</v>
          </cell>
          <cell r="I1505" t="str">
            <v>ZAR 210496.66</v>
          </cell>
          <cell r="J1505" t="str">
            <v>ZAR</v>
          </cell>
          <cell r="K1505">
            <v>210496.66</v>
          </cell>
          <cell r="L1505">
            <v>1</v>
          </cell>
          <cell r="M1505">
            <v>210496.66</v>
          </cell>
          <cell r="N1505">
            <v>210496.66</v>
          </cell>
          <cell r="O1505">
            <v>0</v>
          </cell>
          <cell r="P1505">
            <v>0</v>
          </cell>
          <cell r="Q1505">
            <v>0</v>
          </cell>
          <cell r="R1505">
            <v>0</v>
          </cell>
          <cell r="T1505" t="str">
            <v>Yes</v>
          </cell>
        </row>
        <row r="1506">
          <cell r="B1506" t="str">
            <v>599-1054</v>
          </cell>
          <cell r="D1506">
            <v>39605</v>
          </cell>
          <cell r="E1506" t="str">
            <v>M041</v>
          </cell>
          <cell r="G1506" t="str">
            <v>PD Engineering Services</v>
          </cell>
          <cell r="H1506" t="str">
            <v>Belt conveyors 36.5m long and 29.5m long  x 600mm food grade belt and 35degree throughing idlers</v>
          </cell>
          <cell r="I1506" t="str">
            <v>ZAR 534680</v>
          </cell>
          <cell r="J1506" t="str">
            <v>ZAR</v>
          </cell>
          <cell r="K1506">
            <v>534680</v>
          </cell>
          <cell r="L1506">
            <v>1</v>
          </cell>
          <cell r="M1506">
            <v>534680</v>
          </cell>
          <cell r="N1506">
            <v>534680</v>
          </cell>
          <cell r="O1506">
            <v>0</v>
          </cell>
          <cell r="P1506">
            <v>0</v>
          </cell>
          <cell r="Q1506">
            <v>0</v>
          </cell>
          <cell r="R1506">
            <v>0</v>
          </cell>
          <cell r="T1506" t="str">
            <v>Yes</v>
          </cell>
        </row>
        <row r="1507">
          <cell r="B1507" t="str">
            <v>599-1055</v>
          </cell>
          <cell r="D1507">
            <v>39606</v>
          </cell>
          <cell r="E1507" t="str">
            <v>M012-0</v>
          </cell>
          <cell r="G1507" t="str">
            <v>BHAGOOS SUPERMARKET</v>
          </cell>
          <cell r="H1507" t="str">
            <v>Items for evaporators and vaccuum pumps</v>
          </cell>
          <cell r="I1507" t="str">
            <v>ZMK 416500</v>
          </cell>
          <cell r="J1507" t="str">
            <v>ZMK</v>
          </cell>
          <cell r="K1507">
            <v>416500</v>
          </cell>
          <cell r="L1507">
            <v>1.6750418760469012E-3</v>
          </cell>
          <cell r="M1507">
            <v>697.65494137353437</v>
          </cell>
          <cell r="N1507">
            <v>0</v>
          </cell>
          <cell r="O1507">
            <v>0</v>
          </cell>
          <cell r="P1507">
            <v>0</v>
          </cell>
          <cell r="Q1507">
            <v>0</v>
          </cell>
          <cell r="R1507">
            <v>416500</v>
          </cell>
        </row>
        <row r="1508">
          <cell r="B1508" t="str">
            <v>599-1055</v>
          </cell>
          <cell r="D1508">
            <v>39606</v>
          </cell>
          <cell r="E1508" t="str">
            <v>M016-0</v>
          </cell>
          <cell r="G1508" t="str">
            <v>BHAGOOS SUPERMARKET</v>
          </cell>
          <cell r="H1508" t="str">
            <v>Items for evaporators and vaccuum pumps</v>
          </cell>
          <cell r="I1508" t="str">
            <v>ZMK 182600</v>
          </cell>
          <cell r="J1508" t="str">
            <v>ZMK</v>
          </cell>
          <cell r="K1508">
            <v>182600</v>
          </cell>
          <cell r="L1508">
            <v>1.6750418760469012E-3</v>
          </cell>
          <cell r="M1508">
            <v>305.86264656616413</v>
          </cell>
          <cell r="N1508">
            <v>0</v>
          </cell>
          <cell r="O1508">
            <v>0</v>
          </cell>
          <cell r="P1508">
            <v>0</v>
          </cell>
          <cell r="Q1508">
            <v>0</v>
          </cell>
          <cell r="R1508">
            <v>182600</v>
          </cell>
        </row>
        <row r="1509">
          <cell r="B1509" t="str">
            <v>599-1056</v>
          </cell>
          <cell r="D1509">
            <v>39606</v>
          </cell>
          <cell r="E1509" t="str">
            <v>M031</v>
          </cell>
          <cell r="G1509" t="str">
            <v>Mulimo Agriculture Hardware Distributors</v>
          </cell>
          <cell r="H1509" t="str">
            <v xml:space="preserve">4'' butt hinges, Gutter bolts, unions and elbows </v>
          </cell>
          <cell r="I1509" t="str">
            <v>ZMk 96000</v>
          </cell>
          <cell r="J1509" t="str">
            <v>ZMk</v>
          </cell>
          <cell r="K1509">
            <v>96000</v>
          </cell>
          <cell r="L1509">
            <v>1.6750418760469012E-3</v>
          </cell>
          <cell r="M1509">
            <v>160.80402010050253</v>
          </cell>
          <cell r="N1509">
            <v>0</v>
          </cell>
          <cell r="O1509">
            <v>0</v>
          </cell>
          <cell r="P1509">
            <v>0</v>
          </cell>
          <cell r="Q1509">
            <v>0</v>
          </cell>
          <cell r="R1509">
            <v>96000</v>
          </cell>
          <cell r="T1509" t="str">
            <v>No</v>
          </cell>
        </row>
        <row r="1510">
          <cell r="B1510" t="str">
            <v>599-1056</v>
          </cell>
          <cell r="D1510">
            <v>39606</v>
          </cell>
          <cell r="E1510" t="str">
            <v>M056</v>
          </cell>
          <cell r="G1510" t="str">
            <v>Mulimo Agriculture Hardware Distributors</v>
          </cell>
          <cell r="H1510" t="str">
            <v xml:space="preserve">4'' butt hinges, Gutter bolts, unions and elbows </v>
          </cell>
          <cell r="I1510" t="str">
            <v>ZMK 1992000</v>
          </cell>
          <cell r="J1510" t="str">
            <v>ZMK</v>
          </cell>
          <cell r="K1510">
            <v>1992000</v>
          </cell>
          <cell r="L1510">
            <v>1.6750418760469012E-3</v>
          </cell>
          <cell r="M1510">
            <v>3336.6834170854272</v>
          </cell>
          <cell r="N1510">
            <v>0</v>
          </cell>
          <cell r="O1510">
            <v>0</v>
          </cell>
          <cell r="P1510">
            <v>0</v>
          </cell>
          <cell r="Q1510">
            <v>0</v>
          </cell>
          <cell r="R1510">
            <v>1992000</v>
          </cell>
          <cell r="T1510" t="str">
            <v>No</v>
          </cell>
        </row>
        <row r="1511">
          <cell r="B1511" t="str">
            <v>599-1057</v>
          </cell>
          <cell r="D1511">
            <v>39606</v>
          </cell>
          <cell r="E1511" t="str">
            <v>M056</v>
          </cell>
          <cell r="G1511" t="str">
            <v>Mulimo Agriculture Hardware Distributors</v>
          </cell>
          <cell r="H1511" t="str">
            <v>Various items for steam traps</v>
          </cell>
          <cell r="I1511" t="str">
            <v>ZMK 376000</v>
          </cell>
          <cell r="J1511" t="str">
            <v>ZMK</v>
          </cell>
          <cell r="K1511">
            <v>376000</v>
          </cell>
          <cell r="L1511">
            <v>1.6750418760469012E-3</v>
          </cell>
          <cell r="M1511">
            <v>629.81574539363487</v>
          </cell>
          <cell r="N1511">
            <v>0</v>
          </cell>
          <cell r="O1511">
            <v>0</v>
          </cell>
          <cell r="P1511">
            <v>0</v>
          </cell>
          <cell r="Q1511">
            <v>0</v>
          </cell>
          <cell r="R1511">
            <v>376000</v>
          </cell>
          <cell r="T1511" t="str">
            <v>No</v>
          </cell>
        </row>
        <row r="1512">
          <cell r="B1512" t="str">
            <v>599-1058</v>
          </cell>
          <cell r="D1512">
            <v>39606</v>
          </cell>
          <cell r="E1512" t="str">
            <v>C001</v>
          </cell>
          <cell r="G1512" t="str">
            <v>Makubu Steelworks Ltd</v>
          </cell>
          <cell r="H1512" t="str">
            <v>Wheelbarrows for caneyard</v>
          </cell>
          <cell r="I1512" t="str">
            <v>ZMK 775862.1</v>
          </cell>
          <cell r="J1512" t="str">
            <v>ZMK</v>
          </cell>
          <cell r="K1512">
            <v>775862.1</v>
          </cell>
          <cell r="L1512">
            <v>1.6750418760469012E-3</v>
          </cell>
          <cell r="M1512">
            <v>1299.6015075376883</v>
          </cell>
          <cell r="N1512">
            <v>0</v>
          </cell>
          <cell r="O1512">
            <v>0</v>
          </cell>
          <cell r="P1512">
            <v>0</v>
          </cell>
          <cell r="Q1512">
            <v>0</v>
          </cell>
          <cell r="R1512">
            <v>775862.1</v>
          </cell>
          <cell r="S1512" t="str">
            <v>Caneyard</v>
          </cell>
          <cell r="T1512" t="str">
            <v>No</v>
          </cell>
        </row>
        <row r="1513">
          <cell r="B1513" t="str">
            <v>599-1059</v>
          </cell>
          <cell r="D1513">
            <v>39608</v>
          </cell>
          <cell r="E1513" t="str">
            <v>M023-3</v>
          </cell>
          <cell r="G1513" t="str">
            <v>Marlboro Crane Hire (Pty) Ltd</v>
          </cell>
          <cell r="H1513" t="str">
            <v>Repair to 140t Crane Computer</v>
          </cell>
          <cell r="I1513" t="str">
            <v>ZAR 80510</v>
          </cell>
          <cell r="J1513" t="str">
            <v>ZAR</v>
          </cell>
          <cell r="K1513">
            <v>80510</v>
          </cell>
          <cell r="L1513">
            <v>1</v>
          </cell>
          <cell r="M1513">
            <v>80510</v>
          </cell>
          <cell r="N1513">
            <v>80510</v>
          </cell>
          <cell r="O1513">
            <v>0</v>
          </cell>
          <cell r="P1513">
            <v>0</v>
          </cell>
          <cell r="Q1513">
            <v>0</v>
          </cell>
          <cell r="R1513">
            <v>0</v>
          </cell>
          <cell r="T1513" t="str">
            <v>Yes</v>
          </cell>
        </row>
        <row r="1514">
          <cell r="B1514" t="str">
            <v>599-1060</v>
          </cell>
          <cell r="D1514">
            <v>39608</v>
          </cell>
          <cell r="E1514" t="str">
            <v>M027</v>
          </cell>
          <cell r="G1514" t="str">
            <v>Lurod Engineering cc</v>
          </cell>
          <cell r="H1514" t="str">
            <v>Relocation of fire main around diffuser area</v>
          </cell>
          <cell r="I1514" t="str">
            <v>ZAR 28800</v>
          </cell>
          <cell r="J1514" t="str">
            <v>ZAR</v>
          </cell>
          <cell r="K1514">
            <v>28800</v>
          </cell>
          <cell r="L1514">
            <v>1</v>
          </cell>
          <cell r="M1514">
            <v>28800</v>
          </cell>
          <cell r="N1514">
            <v>28800</v>
          </cell>
          <cell r="O1514">
            <v>0</v>
          </cell>
          <cell r="P1514">
            <v>0</v>
          </cell>
          <cell r="Q1514">
            <v>0</v>
          </cell>
          <cell r="R1514">
            <v>0</v>
          </cell>
          <cell r="T1514" t="str">
            <v>No</v>
          </cell>
        </row>
        <row r="1515">
          <cell r="B1515" t="str">
            <v>599-1061</v>
          </cell>
          <cell r="D1515">
            <v>39605</v>
          </cell>
          <cell r="E1515" t="str">
            <v>E012</v>
          </cell>
          <cell r="G1515" t="str">
            <v>Pyro-Cote cc</v>
          </cell>
          <cell r="H1515" t="str">
            <v>Inspection visit for application of fire retardant products to E&amp;I equipment</v>
          </cell>
          <cell r="I1515" t="str">
            <v>ZAR 13850</v>
          </cell>
          <cell r="J1515" t="str">
            <v>ZAR</v>
          </cell>
          <cell r="K1515">
            <v>13850</v>
          </cell>
          <cell r="L1515">
            <v>1</v>
          </cell>
          <cell r="M1515">
            <v>13850</v>
          </cell>
          <cell r="N1515">
            <v>13850</v>
          </cell>
          <cell r="O1515">
            <v>0</v>
          </cell>
          <cell r="P1515">
            <v>0</v>
          </cell>
          <cell r="Q1515">
            <v>0</v>
          </cell>
          <cell r="R1515">
            <v>0</v>
          </cell>
        </row>
        <row r="1516">
          <cell r="B1516" t="str">
            <v>599-1062</v>
          </cell>
          <cell r="D1516">
            <v>39608</v>
          </cell>
          <cell r="E1516" t="str">
            <v>P005</v>
          </cell>
          <cell r="F1516" t="str">
            <v>Rachel Zulu</v>
          </cell>
          <cell r="G1516" t="str">
            <v>Ciltax</v>
          </cell>
          <cell r="H1516" t="str">
            <v>Import and export facilitation</v>
          </cell>
          <cell r="I1516" t="str">
            <v>ZMK 10,311,120</v>
          </cell>
          <cell r="J1516" t="str">
            <v>ZMK</v>
          </cell>
          <cell r="K1516">
            <v>10311120</v>
          </cell>
          <cell r="L1516">
            <v>1.6750418760469012E-3</v>
          </cell>
          <cell r="M1516">
            <v>17271.557788944723</v>
          </cell>
          <cell r="N1516">
            <v>0</v>
          </cell>
          <cell r="O1516">
            <v>0</v>
          </cell>
          <cell r="P1516">
            <v>0</v>
          </cell>
          <cell r="Q1516">
            <v>0</v>
          </cell>
          <cell r="R1516">
            <v>10311120</v>
          </cell>
        </row>
        <row r="1517">
          <cell r="B1517" t="str">
            <v>599-1063</v>
          </cell>
          <cell r="D1517">
            <v>39608</v>
          </cell>
          <cell r="E1517" t="str">
            <v>P005</v>
          </cell>
          <cell r="F1517" t="str">
            <v>Rachel Zulu</v>
          </cell>
          <cell r="G1517" t="str">
            <v>Bantum Office Machines Ltd</v>
          </cell>
          <cell r="H1517" t="str">
            <v>Toners 1508</v>
          </cell>
          <cell r="I1517" t="str">
            <v>ZMK 1,800,000</v>
          </cell>
          <cell r="J1517" t="str">
            <v>ZMK</v>
          </cell>
          <cell r="K1517">
            <v>1800000</v>
          </cell>
          <cell r="L1517">
            <v>1.6750418760469012E-3</v>
          </cell>
          <cell r="M1517">
            <v>3015.075376884422</v>
          </cell>
          <cell r="N1517">
            <v>0</v>
          </cell>
          <cell r="O1517">
            <v>0</v>
          </cell>
          <cell r="P1517">
            <v>0</v>
          </cell>
          <cell r="Q1517">
            <v>0</v>
          </cell>
          <cell r="R1517">
            <v>1800000</v>
          </cell>
        </row>
        <row r="1518">
          <cell r="B1518" t="str">
            <v>599-1064</v>
          </cell>
          <cell r="D1518">
            <v>39608</v>
          </cell>
          <cell r="E1518" t="str">
            <v>P005</v>
          </cell>
          <cell r="F1518" t="str">
            <v>Rachel Zulu</v>
          </cell>
          <cell r="G1518" t="str">
            <v>Maxtronics System and supplies</v>
          </cell>
          <cell r="H1518" t="str">
            <v>Service of Toyota Hi-Lux ABJ 9552</v>
          </cell>
          <cell r="I1518" t="str">
            <v>ZMK 950,000.00</v>
          </cell>
          <cell r="J1518" t="str">
            <v>ZMK</v>
          </cell>
          <cell r="K1518">
            <v>950000</v>
          </cell>
          <cell r="L1518">
            <v>1.6750418760469012E-3</v>
          </cell>
          <cell r="M1518">
            <v>1591.2897822445561</v>
          </cell>
          <cell r="N1518">
            <v>0</v>
          </cell>
          <cell r="O1518">
            <v>0</v>
          </cell>
          <cell r="P1518">
            <v>0</v>
          </cell>
          <cell r="Q1518">
            <v>0</v>
          </cell>
          <cell r="R1518">
            <v>950000</v>
          </cell>
        </row>
        <row r="1519">
          <cell r="B1519" t="str">
            <v>599-1065</v>
          </cell>
          <cell r="D1519">
            <v>39608</v>
          </cell>
          <cell r="E1519" t="str">
            <v>P005</v>
          </cell>
          <cell r="F1519" t="str">
            <v>Rachel Zulu</v>
          </cell>
          <cell r="G1519" t="str">
            <v>KadiGrafix Enterprise</v>
          </cell>
          <cell r="H1519" t="str">
            <v>Printing of business cards on white gloss paper</v>
          </cell>
          <cell r="I1519" t="str">
            <v>ZMK 140,000</v>
          </cell>
          <cell r="J1519" t="str">
            <v>ZMK</v>
          </cell>
          <cell r="K1519">
            <v>140000</v>
          </cell>
          <cell r="L1519">
            <v>1.6750418760469012E-3</v>
          </cell>
          <cell r="M1519">
            <v>234.50586264656616</v>
          </cell>
          <cell r="N1519">
            <v>0</v>
          </cell>
          <cell r="O1519">
            <v>0</v>
          </cell>
          <cell r="P1519">
            <v>0</v>
          </cell>
          <cell r="Q1519">
            <v>0</v>
          </cell>
          <cell r="R1519">
            <v>140000</v>
          </cell>
          <cell r="T1519" t="str">
            <v>No</v>
          </cell>
        </row>
        <row r="1520">
          <cell r="B1520" t="str">
            <v>599-1066</v>
          </cell>
          <cell r="D1520">
            <v>39608</v>
          </cell>
          <cell r="E1520" t="str">
            <v>P005</v>
          </cell>
          <cell r="F1520" t="str">
            <v>Rachel Zulu</v>
          </cell>
          <cell r="G1520" t="str">
            <v>GEMISTAR TRAVEL &amp; TOURS</v>
          </cell>
          <cell r="H1520" t="str">
            <v>Air ticket for Stuart Watson (LUN-DUR-LUN)</v>
          </cell>
          <cell r="I1520" t="str">
            <v>ZMK 4,065,185</v>
          </cell>
          <cell r="J1520" t="str">
            <v>ZMK</v>
          </cell>
          <cell r="K1520">
            <v>4065185</v>
          </cell>
          <cell r="L1520">
            <v>1.6750418760469012E-3</v>
          </cell>
          <cell r="M1520">
            <v>6809.3551088777222</v>
          </cell>
          <cell r="N1520">
            <v>0</v>
          </cell>
          <cell r="O1520">
            <v>0</v>
          </cell>
          <cell r="P1520">
            <v>0</v>
          </cell>
          <cell r="Q1520">
            <v>0</v>
          </cell>
          <cell r="R1520">
            <v>4065185</v>
          </cell>
          <cell r="T1520" t="str">
            <v>No</v>
          </cell>
        </row>
        <row r="1521">
          <cell r="B1521" t="str">
            <v>599-1067</v>
          </cell>
          <cell r="D1521">
            <v>39608</v>
          </cell>
          <cell r="E1521" t="str">
            <v>M052</v>
          </cell>
          <cell r="F1521" t="str">
            <v>Alfred Akasiwa</v>
          </cell>
          <cell r="G1521" t="str">
            <v>Laktronics Repairs Ltd</v>
          </cell>
          <cell r="H1521" t="str">
            <v>Overhead Line construction material</v>
          </cell>
          <cell r="I1521" t="str">
            <v>ZMK 1,431,000</v>
          </cell>
          <cell r="J1521" t="str">
            <v>ZMK</v>
          </cell>
          <cell r="K1521">
            <v>1431000</v>
          </cell>
          <cell r="L1521">
            <v>1.6750418760469012E-3</v>
          </cell>
          <cell r="M1521">
            <v>2396.9849246231156</v>
          </cell>
          <cell r="N1521">
            <v>0</v>
          </cell>
          <cell r="O1521">
            <v>0</v>
          </cell>
          <cell r="P1521">
            <v>0</v>
          </cell>
          <cell r="Q1521">
            <v>0</v>
          </cell>
          <cell r="R1521">
            <v>1431000</v>
          </cell>
        </row>
        <row r="1522">
          <cell r="B1522" t="str">
            <v>599-1068</v>
          </cell>
          <cell r="D1522">
            <v>39608</v>
          </cell>
          <cell r="E1522" t="str">
            <v>P005</v>
          </cell>
          <cell r="F1522" t="str">
            <v>Alfred Akasiwa</v>
          </cell>
          <cell r="G1522" t="str">
            <v>Sidusi Enterprises</v>
          </cell>
          <cell r="H1522" t="str">
            <v>Equipment Hire - additional days</v>
          </cell>
          <cell r="I1522" t="str">
            <v>ZMK 2,400,000</v>
          </cell>
          <cell r="J1522" t="str">
            <v>ZMK</v>
          </cell>
          <cell r="K1522">
            <v>2400000</v>
          </cell>
          <cell r="L1522">
            <v>1.6750418760469012E-3</v>
          </cell>
          <cell r="M1522">
            <v>4020.1005025125628</v>
          </cell>
          <cell r="N1522">
            <v>0</v>
          </cell>
          <cell r="O1522">
            <v>0</v>
          </cell>
          <cell r="P1522">
            <v>0</v>
          </cell>
          <cell r="Q1522">
            <v>0</v>
          </cell>
          <cell r="R1522">
            <v>2400000</v>
          </cell>
        </row>
        <row r="1523">
          <cell r="B1523" t="str">
            <v>599-1069</v>
          </cell>
          <cell r="D1523">
            <v>39608</v>
          </cell>
          <cell r="E1523" t="str">
            <v>M052</v>
          </cell>
          <cell r="F1523" t="str">
            <v>Alfred Akasiwa</v>
          </cell>
          <cell r="G1523" t="str">
            <v>Situlu Electrical Company</v>
          </cell>
          <cell r="H1523" t="str">
            <v>Construction of 3 phase 4 wire 400V overhead line</v>
          </cell>
          <cell r="I1523" t="str">
            <v>ZMK 7,888,000</v>
          </cell>
          <cell r="J1523" t="str">
            <v>ZMK</v>
          </cell>
          <cell r="K1523">
            <v>7888000</v>
          </cell>
          <cell r="L1523">
            <v>1.6750418760469012E-3</v>
          </cell>
          <cell r="M1523">
            <v>13212.730318257956</v>
          </cell>
          <cell r="N1523">
            <v>0</v>
          </cell>
          <cell r="O1523">
            <v>0</v>
          </cell>
          <cell r="P1523">
            <v>0</v>
          </cell>
          <cell r="Q1523">
            <v>0</v>
          </cell>
          <cell r="R1523">
            <v>7888000</v>
          </cell>
        </row>
        <row r="1524">
          <cell r="B1524" t="str">
            <v>599-1070</v>
          </cell>
          <cell r="D1524">
            <v>39608</v>
          </cell>
          <cell r="E1524" t="str">
            <v>M052</v>
          </cell>
          <cell r="F1524" t="str">
            <v>Alfred Akasiwa</v>
          </cell>
          <cell r="G1524" t="str">
            <v>Situlu Electrical Company</v>
          </cell>
          <cell r="H1524" t="str">
            <v>Install security lights around perimeter of fence - labour</v>
          </cell>
          <cell r="I1524" t="str">
            <v>ZMK 5,790,000</v>
          </cell>
          <cell r="J1524" t="str">
            <v>ZMK</v>
          </cell>
          <cell r="K1524">
            <v>5790000</v>
          </cell>
          <cell r="L1524">
            <v>1.6750418760469012E-3</v>
          </cell>
          <cell r="M1524">
            <v>9698.4924623115585</v>
          </cell>
          <cell r="N1524">
            <v>0</v>
          </cell>
          <cell r="O1524">
            <v>0</v>
          </cell>
          <cell r="P1524">
            <v>0</v>
          </cell>
          <cell r="Q1524">
            <v>0</v>
          </cell>
          <cell r="R1524">
            <v>5790000</v>
          </cell>
        </row>
        <row r="1525">
          <cell r="B1525" t="str">
            <v>599-1071</v>
          </cell>
          <cell r="D1525">
            <v>39608</v>
          </cell>
          <cell r="E1525" t="str">
            <v>M052</v>
          </cell>
          <cell r="F1525" t="str">
            <v>Alfred Akasiwa</v>
          </cell>
          <cell r="G1525" t="str">
            <v>Sabra Enterprises</v>
          </cell>
          <cell r="H1525" t="str">
            <v>6 inch concrete building blocks</v>
          </cell>
          <cell r="I1525" t="str">
            <v>ZMK 1,366,800</v>
          </cell>
          <cell r="J1525" t="str">
            <v>ZMK</v>
          </cell>
          <cell r="K1525">
            <v>1366800</v>
          </cell>
          <cell r="L1525">
            <v>1.6750418760469012E-3</v>
          </cell>
          <cell r="M1525">
            <v>2289.4472361809044</v>
          </cell>
          <cell r="N1525">
            <v>0</v>
          </cell>
          <cell r="O1525">
            <v>0</v>
          </cell>
          <cell r="P1525">
            <v>0</v>
          </cell>
          <cell r="Q1525">
            <v>0</v>
          </cell>
          <cell r="R1525">
            <v>1366800</v>
          </cell>
        </row>
        <row r="1526">
          <cell r="B1526" t="str">
            <v>599-1072</v>
          </cell>
          <cell r="D1526">
            <v>39608</v>
          </cell>
          <cell r="E1526" t="str">
            <v>E017</v>
          </cell>
          <cell r="F1526" t="str">
            <v>Alfred Akasiwa</v>
          </cell>
          <cell r="G1526" t="str">
            <v>Powertech Electrical</v>
          </cell>
          <cell r="H1526" t="str">
            <v>Install temp construction supply 3 phase 400V to weighbridge site</v>
          </cell>
          <cell r="I1526" t="str">
            <v>ZMK 472,000</v>
          </cell>
          <cell r="J1526" t="str">
            <v>ZMK</v>
          </cell>
          <cell r="K1526">
            <v>472000</v>
          </cell>
          <cell r="L1526">
            <v>1.6750418760469012E-3</v>
          </cell>
          <cell r="M1526">
            <v>790.61976549413737</v>
          </cell>
          <cell r="N1526">
            <v>0</v>
          </cell>
          <cell r="O1526">
            <v>0</v>
          </cell>
          <cell r="P1526">
            <v>0</v>
          </cell>
          <cell r="Q1526">
            <v>0</v>
          </cell>
          <cell r="R1526">
            <v>472000</v>
          </cell>
        </row>
        <row r="1527">
          <cell r="B1527" t="str">
            <v>599-1073</v>
          </cell>
          <cell r="D1527">
            <v>39608</v>
          </cell>
          <cell r="E1527" t="str">
            <v>M052</v>
          </cell>
          <cell r="F1527" t="str">
            <v>Alfred Akasiwa</v>
          </cell>
          <cell r="G1527" t="str">
            <v>Situlu Electrical Company</v>
          </cell>
          <cell r="H1527" t="str">
            <v>Repair of electricity supply cable to toilet units</v>
          </cell>
          <cell r="I1527" t="str">
            <v>ZMK 2,950,000</v>
          </cell>
          <cell r="J1527" t="str">
            <v>ZMK</v>
          </cell>
          <cell r="K1527">
            <v>2950000</v>
          </cell>
          <cell r="L1527">
            <v>1.6750418760469012E-3</v>
          </cell>
          <cell r="M1527">
            <v>4941.3735343383587</v>
          </cell>
          <cell r="N1527">
            <v>0</v>
          </cell>
          <cell r="O1527">
            <v>0</v>
          </cell>
          <cell r="P1527">
            <v>0</v>
          </cell>
          <cell r="Q1527">
            <v>0</v>
          </cell>
          <cell r="R1527">
            <v>2950000</v>
          </cell>
        </row>
        <row r="1528">
          <cell r="B1528" t="str">
            <v>599-1074</v>
          </cell>
          <cell r="D1528">
            <v>39608</v>
          </cell>
          <cell r="E1528" t="str">
            <v>P005</v>
          </cell>
          <cell r="F1528" t="str">
            <v>Alfred Akasiwa</v>
          </cell>
          <cell r="G1528" t="str">
            <v>Chaka Kent Ltd</v>
          </cell>
          <cell r="H1528" t="str">
            <v>Fabricate steel canopy for Laundry machine</v>
          </cell>
          <cell r="I1528" t="str">
            <v>ZMK 1,350,000</v>
          </cell>
          <cell r="J1528" t="str">
            <v>ZMK</v>
          </cell>
          <cell r="K1528">
            <v>1350000</v>
          </cell>
          <cell r="L1528">
            <v>1.6750418760469012E-3</v>
          </cell>
          <cell r="M1528">
            <v>2261.3065326633168</v>
          </cell>
          <cell r="N1528">
            <v>0</v>
          </cell>
          <cell r="O1528">
            <v>0</v>
          </cell>
          <cell r="P1528">
            <v>0</v>
          </cell>
          <cell r="Q1528">
            <v>0</v>
          </cell>
          <cell r="R1528">
            <v>1350000</v>
          </cell>
        </row>
        <row r="1529">
          <cell r="B1529" t="str">
            <v>599-1075</v>
          </cell>
          <cell r="D1529">
            <v>39608</v>
          </cell>
          <cell r="E1529" t="str">
            <v>M052</v>
          </cell>
          <cell r="F1529" t="str">
            <v>Alfred Akasiwa</v>
          </cell>
          <cell r="G1529" t="str">
            <v>Laktronics Repairs Ltd</v>
          </cell>
          <cell r="H1529" t="str">
            <v>Welding bay and hydraulic jack materials</v>
          </cell>
          <cell r="I1529" t="str">
            <v>ZMK 4,400,000</v>
          </cell>
          <cell r="J1529" t="str">
            <v>ZMK</v>
          </cell>
          <cell r="K1529">
            <v>4400000</v>
          </cell>
          <cell r="L1529">
            <v>1.6750418760469012E-3</v>
          </cell>
          <cell r="M1529">
            <v>7370.1842546063654</v>
          </cell>
          <cell r="N1529">
            <v>0</v>
          </cell>
          <cell r="O1529">
            <v>0</v>
          </cell>
          <cell r="P1529">
            <v>0</v>
          </cell>
          <cell r="Q1529">
            <v>0</v>
          </cell>
          <cell r="R1529">
            <v>4400000</v>
          </cell>
        </row>
        <row r="1530">
          <cell r="B1530" t="str">
            <v>599-1076</v>
          </cell>
          <cell r="D1530">
            <v>39608</v>
          </cell>
          <cell r="E1530" t="str">
            <v>P005</v>
          </cell>
          <cell r="F1530" t="str">
            <v>Rachel Zulu</v>
          </cell>
          <cell r="G1530" t="str">
            <v>Toyota Zambia Ltd</v>
          </cell>
          <cell r="H1530" t="str">
            <v>Service for Toyota Hi-Ace ABL 2292 (PV25)</v>
          </cell>
          <cell r="I1530" t="str">
            <v>ZMK 2,500,000.00</v>
          </cell>
          <cell r="J1530" t="str">
            <v>ZMK</v>
          </cell>
          <cell r="K1530">
            <v>2500000</v>
          </cell>
          <cell r="L1530">
            <v>1.6750418760469012E-3</v>
          </cell>
          <cell r="M1530">
            <v>4187.6046901172531</v>
          </cell>
          <cell r="N1530">
            <v>0</v>
          </cell>
          <cell r="O1530">
            <v>0</v>
          </cell>
          <cell r="P1530">
            <v>0</v>
          </cell>
          <cell r="Q1530">
            <v>0</v>
          </cell>
          <cell r="R1530">
            <v>2500000</v>
          </cell>
        </row>
        <row r="1531">
          <cell r="B1531" t="str">
            <v>599-1077</v>
          </cell>
          <cell r="D1531">
            <v>39608</v>
          </cell>
          <cell r="E1531" t="str">
            <v>A010-03</v>
          </cell>
          <cell r="G1531" t="str">
            <v>Mbemu Agriculture</v>
          </cell>
          <cell r="H1531" t="str">
            <v>Equipment for crop workers</v>
          </cell>
          <cell r="I1531" t="str">
            <v>ZMK 553000</v>
          </cell>
          <cell r="J1531" t="str">
            <v>ZMK</v>
          </cell>
          <cell r="K1531">
            <v>553000</v>
          </cell>
          <cell r="L1531">
            <v>1.6750418760469012E-3</v>
          </cell>
          <cell r="M1531">
            <v>926.29815745393637</v>
          </cell>
          <cell r="N1531">
            <v>0</v>
          </cell>
          <cell r="O1531">
            <v>0</v>
          </cell>
          <cell r="P1531">
            <v>0</v>
          </cell>
          <cell r="Q1531">
            <v>0</v>
          </cell>
          <cell r="R1531">
            <v>553000</v>
          </cell>
          <cell r="T1531" t="str">
            <v>No</v>
          </cell>
        </row>
        <row r="1532">
          <cell r="B1532" t="str">
            <v>599-1078</v>
          </cell>
          <cell r="D1532">
            <v>39610</v>
          </cell>
          <cell r="E1532" t="str">
            <v xml:space="preserve">P005 </v>
          </cell>
          <cell r="F1532" t="str">
            <v>Alfred Akasiwa</v>
          </cell>
          <cell r="G1532" t="str">
            <v>Situlu Electrical Company</v>
          </cell>
          <cell r="H1532" t="str">
            <v>Construction of electricity supply line to ISGEC camp site</v>
          </cell>
          <cell r="I1532" t="str">
            <v>ZMK 6,770,000</v>
          </cell>
          <cell r="J1532" t="str">
            <v>ZMK</v>
          </cell>
          <cell r="K1532">
            <v>6770000</v>
          </cell>
          <cell r="L1532">
            <v>1.6750418760469012E-3</v>
          </cell>
          <cell r="M1532">
            <v>11340.03350083752</v>
          </cell>
          <cell r="N1532">
            <v>0</v>
          </cell>
          <cell r="O1532">
            <v>0</v>
          </cell>
          <cell r="P1532">
            <v>0</v>
          </cell>
          <cell r="Q1532">
            <v>0</v>
          </cell>
          <cell r="R1532">
            <v>6770000</v>
          </cell>
        </row>
        <row r="1533">
          <cell r="B1533" t="str">
            <v>599-1079</v>
          </cell>
          <cell r="D1533">
            <v>39613</v>
          </cell>
          <cell r="E1533" t="str">
            <v>EXP1</v>
          </cell>
          <cell r="G1533" t="str">
            <v>BP Zambia</v>
          </cell>
          <cell r="H1533" t="str">
            <v>Diesel for Teichmann Plant Hire</v>
          </cell>
          <cell r="I1533" t="str">
            <v>ZMK 579048750</v>
          </cell>
          <cell r="J1533" t="str">
            <v>ZMK</v>
          </cell>
          <cell r="K1533">
            <v>579048750</v>
          </cell>
          <cell r="L1533">
            <v>1.6750418760469012E-3</v>
          </cell>
          <cell r="M1533">
            <v>969930.90452261304</v>
          </cell>
          <cell r="N1533">
            <v>0</v>
          </cell>
          <cell r="O1533">
            <v>0</v>
          </cell>
          <cell r="P1533">
            <v>0</v>
          </cell>
          <cell r="Q1533">
            <v>0</v>
          </cell>
          <cell r="R1533">
            <v>579048750</v>
          </cell>
          <cell r="S1533" t="str">
            <v>Teichman Recovery</v>
          </cell>
        </row>
        <row r="1534">
          <cell r="B1534" t="str">
            <v>599-1080</v>
          </cell>
          <cell r="D1534">
            <v>39613</v>
          </cell>
          <cell r="E1534" t="str">
            <v>M039-0</v>
          </cell>
          <cell r="G1534" t="str">
            <v>Discount Steel</v>
          </cell>
          <cell r="H1534" t="str">
            <v>154 x 76 x 18kg Channel (50 lengths of 6m)</v>
          </cell>
          <cell r="I1534" t="str">
            <v>ZMK 33694500</v>
          </cell>
          <cell r="J1534" t="str">
            <v>ZMK</v>
          </cell>
          <cell r="K1534">
            <v>33694500</v>
          </cell>
          <cell r="L1534">
            <v>1.6750418760469012E-3</v>
          </cell>
          <cell r="M1534">
            <v>56439.69849246231</v>
          </cell>
          <cell r="N1534">
            <v>0</v>
          </cell>
          <cell r="O1534">
            <v>0</v>
          </cell>
          <cell r="P1534">
            <v>0</v>
          </cell>
          <cell r="Q1534">
            <v>0</v>
          </cell>
          <cell r="R1534">
            <v>33694500</v>
          </cell>
          <cell r="T1534" t="str">
            <v>Havent signed off</v>
          </cell>
        </row>
        <row r="1535">
          <cell r="B1535" t="str">
            <v>599-1081</v>
          </cell>
          <cell r="D1535">
            <v>39613</v>
          </cell>
          <cell r="E1535" t="str">
            <v>A010-14</v>
          </cell>
          <cell r="G1535" t="str">
            <v>D&amp;F signs</v>
          </cell>
          <cell r="H1535" t="str">
            <v>Canal warning signs</v>
          </cell>
          <cell r="I1535" t="str">
            <v>ZMK 10200000</v>
          </cell>
          <cell r="J1535" t="str">
            <v>ZMK</v>
          </cell>
          <cell r="K1535">
            <v>10200000</v>
          </cell>
          <cell r="L1535">
            <v>1.6750418760469012E-3</v>
          </cell>
          <cell r="M1535">
            <v>17085.427135678394</v>
          </cell>
          <cell r="N1535">
            <v>0</v>
          </cell>
          <cell r="O1535">
            <v>0</v>
          </cell>
          <cell r="P1535">
            <v>0</v>
          </cell>
          <cell r="Q1535">
            <v>0</v>
          </cell>
          <cell r="R1535">
            <v>10200000</v>
          </cell>
        </row>
        <row r="1536">
          <cell r="B1536" t="str">
            <v>599-1082</v>
          </cell>
          <cell r="D1536">
            <v>39613</v>
          </cell>
          <cell r="E1536" t="str">
            <v>M047</v>
          </cell>
          <cell r="G1536" t="str">
            <v>Makubu Steelworks Ltd</v>
          </cell>
          <cell r="H1536" t="str">
            <v>40 stainelss steel bolts and washers for flocculant station</v>
          </cell>
          <cell r="I1536" t="str">
            <v>ZMK 872000</v>
          </cell>
          <cell r="J1536" t="str">
            <v>ZMK</v>
          </cell>
          <cell r="K1536">
            <v>872000</v>
          </cell>
          <cell r="L1536">
            <v>1.6750418760469012E-3</v>
          </cell>
          <cell r="M1536">
            <v>1460.6365159128979</v>
          </cell>
          <cell r="N1536">
            <v>0</v>
          </cell>
          <cell r="O1536">
            <v>0</v>
          </cell>
          <cell r="P1536">
            <v>0</v>
          </cell>
          <cell r="Q1536">
            <v>0</v>
          </cell>
          <cell r="R1536">
            <v>872000</v>
          </cell>
        </row>
        <row r="1537">
          <cell r="B1537" t="str">
            <v>599-1083</v>
          </cell>
          <cell r="D1537">
            <v>39613</v>
          </cell>
          <cell r="E1537" t="str">
            <v>P005</v>
          </cell>
          <cell r="G1537" t="str">
            <v>Makubu Steelworks Ltd</v>
          </cell>
          <cell r="H1537" t="str">
            <v>Rebel Saftey boots</v>
          </cell>
          <cell r="I1537" t="str">
            <v>ZMK 410000</v>
          </cell>
          <cell r="J1537" t="str">
            <v>ZMK</v>
          </cell>
          <cell r="K1537">
            <v>410000</v>
          </cell>
          <cell r="L1537">
            <v>1.6750418760469012E-3</v>
          </cell>
          <cell r="M1537">
            <v>686.76716917922954</v>
          </cell>
          <cell r="N1537">
            <v>0</v>
          </cell>
          <cell r="O1537">
            <v>0</v>
          </cell>
          <cell r="P1537">
            <v>0</v>
          </cell>
          <cell r="Q1537">
            <v>0</v>
          </cell>
          <cell r="R1537">
            <v>410000</v>
          </cell>
          <cell r="T1537" t="str">
            <v>No</v>
          </cell>
        </row>
        <row r="1538">
          <cell r="B1538" t="str">
            <v>599-1084</v>
          </cell>
          <cell r="D1538">
            <v>39613</v>
          </cell>
          <cell r="E1538" t="str">
            <v>M007</v>
          </cell>
          <cell r="G1538" t="str">
            <v>Sotratech Ltd</v>
          </cell>
          <cell r="H1538" t="str">
            <v>Delivery charges for 2 shredder turbines Included in 599-0031</v>
          </cell>
          <cell r="I1538" t="str">
            <v>USD 0.00</v>
          </cell>
          <cell r="J1538" t="str">
            <v>USD</v>
          </cell>
          <cell r="K1538">
            <v>0</v>
          </cell>
          <cell r="L1538">
            <v>7.35</v>
          </cell>
          <cell r="M1538">
            <v>0</v>
          </cell>
          <cell r="N1538">
            <v>0</v>
          </cell>
          <cell r="O1538">
            <v>0</v>
          </cell>
          <cell r="P1538">
            <v>0</v>
          </cell>
          <cell r="Q1538">
            <v>0</v>
          </cell>
          <cell r="R1538">
            <v>0</v>
          </cell>
        </row>
        <row r="1539">
          <cell r="B1539" t="str">
            <v>599-1084</v>
          </cell>
          <cell r="C1539" t="str">
            <v>CVCO 35</v>
          </cell>
          <cell r="D1539">
            <v>39613</v>
          </cell>
          <cell r="E1539" t="str">
            <v>M007</v>
          </cell>
          <cell r="G1539" t="str">
            <v>Sotratech Ltd</v>
          </cell>
          <cell r="H1539" t="str">
            <v>Extra Paris relief valve as per CVCO 35</v>
          </cell>
          <cell r="I1539" t="str">
            <v>USD 20044.79</v>
          </cell>
          <cell r="J1539" t="str">
            <v>USD</v>
          </cell>
          <cell r="K1539">
            <v>20044.79</v>
          </cell>
          <cell r="L1539">
            <v>7.35</v>
          </cell>
          <cell r="M1539">
            <v>147329.2065</v>
          </cell>
          <cell r="N1539">
            <v>0</v>
          </cell>
          <cell r="O1539">
            <v>0</v>
          </cell>
          <cell r="P1539">
            <v>0</v>
          </cell>
          <cell r="Q1539">
            <v>20044.79</v>
          </cell>
          <cell r="R1539">
            <v>0</v>
          </cell>
        </row>
        <row r="1540">
          <cell r="B1540" t="str">
            <v>599-1085</v>
          </cell>
          <cell r="D1540">
            <v>39613</v>
          </cell>
          <cell r="E1540" t="str">
            <v>E012</v>
          </cell>
          <cell r="G1540" t="str">
            <v>Unitech Instrumentation Services</v>
          </cell>
          <cell r="H1540" t="str">
            <v>Installation of free issue cabling, complete installation of 25 and 35mm cabling</v>
          </cell>
          <cell r="I1540" t="str">
            <v>ZAR 5787</v>
          </cell>
          <cell r="J1540" t="str">
            <v>ZAR</v>
          </cell>
          <cell r="K1540">
            <v>5787</v>
          </cell>
          <cell r="L1540">
            <v>1</v>
          </cell>
          <cell r="M1540">
            <v>5787</v>
          </cell>
          <cell r="N1540">
            <v>5787</v>
          </cell>
          <cell r="O1540">
            <v>0</v>
          </cell>
          <cell r="P1540">
            <v>0</v>
          </cell>
          <cell r="Q1540">
            <v>0</v>
          </cell>
          <cell r="R1540">
            <v>0</v>
          </cell>
        </row>
        <row r="1541">
          <cell r="B1541" t="str">
            <v>599-1086</v>
          </cell>
          <cell r="D1541">
            <v>39613</v>
          </cell>
          <cell r="E1541" t="str">
            <v>M031</v>
          </cell>
          <cell r="G1541" t="str">
            <v>Lusaka Bearing Centre Ltd</v>
          </cell>
          <cell r="H1541" t="str">
            <v>Bolts and Nuts</v>
          </cell>
          <cell r="I1541" t="str">
            <v>ZMK 2620689.65</v>
          </cell>
          <cell r="J1541" t="str">
            <v>ZMK</v>
          </cell>
          <cell r="K1541">
            <v>2620689.65</v>
          </cell>
          <cell r="L1541">
            <v>1.6750418760469012E-3</v>
          </cell>
          <cell r="M1541">
            <v>4389.7649078726963</v>
          </cell>
          <cell r="N1541">
            <v>0</v>
          </cell>
          <cell r="O1541">
            <v>0</v>
          </cell>
          <cell r="P1541">
            <v>0</v>
          </cell>
          <cell r="Q1541">
            <v>0</v>
          </cell>
          <cell r="R1541">
            <v>2620689.65</v>
          </cell>
        </row>
        <row r="1542">
          <cell r="B1542" t="str">
            <v>599-1087</v>
          </cell>
          <cell r="D1542">
            <v>39613</v>
          </cell>
          <cell r="E1542" t="str">
            <v>M031</v>
          </cell>
          <cell r="G1542" t="str">
            <v>Dana Services Ltd</v>
          </cell>
          <cell r="H1542" t="str">
            <v>Oils for Shredder bearings lubrication unit (2 drums) and hilo unloaders (1 drum)</v>
          </cell>
          <cell r="I1542" t="str">
            <v>ZMK 7070613</v>
          </cell>
          <cell r="J1542" t="str">
            <v>ZMK</v>
          </cell>
          <cell r="K1542">
            <v>7070613</v>
          </cell>
          <cell r="L1542">
            <v>1.6750418760469012E-3</v>
          </cell>
          <cell r="M1542">
            <v>11843.572864321608</v>
          </cell>
          <cell r="N1542">
            <v>0</v>
          </cell>
          <cell r="O1542">
            <v>0</v>
          </cell>
          <cell r="P1542">
            <v>0</v>
          </cell>
          <cell r="Q1542">
            <v>0</v>
          </cell>
          <cell r="R1542">
            <v>7070613</v>
          </cell>
        </row>
        <row r="1543">
          <cell r="B1543" t="str">
            <v>599-1088</v>
          </cell>
          <cell r="C1543" t="str">
            <v>CVCO 31</v>
          </cell>
          <cell r="D1543">
            <v>39613</v>
          </cell>
          <cell r="E1543" t="str">
            <v>M001-02</v>
          </cell>
          <cell r="F1543" t="str">
            <v>Niraj Ramlagan</v>
          </cell>
          <cell r="G1543" t="str">
            <v>FCM Engineering (Pty) Ltd</v>
          </cell>
          <cell r="H1543" t="str">
            <v>Additional platform work for pre-boiler structure as per CVCO 31</v>
          </cell>
          <cell r="I1543" t="str">
            <v>ZAR 149,625</v>
          </cell>
          <cell r="J1543" t="str">
            <v>ZAR</v>
          </cell>
          <cell r="K1543">
            <v>149625</v>
          </cell>
          <cell r="L1543">
            <v>1</v>
          </cell>
          <cell r="M1543">
            <v>149625</v>
          </cell>
          <cell r="N1543">
            <v>149625</v>
          </cell>
          <cell r="O1543">
            <v>0</v>
          </cell>
          <cell r="P1543">
            <v>0</v>
          </cell>
          <cell r="Q1543">
            <v>0</v>
          </cell>
          <cell r="R1543">
            <v>0</v>
          </cell>
        </row>
        <row r="1544">
          <cell r="B1544" t="str">
            <v>599-1089</v>
          </cell>
          <cell r="D1544">
            <v>39613</v>
          </cell>
          <cell r="E1544" t="str">
            <v>I003</v>
          </cell>
          <cell r="G1544" t="str">
            <v>Unitech Instrumentation Services</v>
          </cell>
          <cell r="H1544" t="str">
            <v>Labels and printer for site office</v>
          </cell>
          <cell r="I1544" t="str">
            <v>ZAR 3464.85</v>
          </cell>
          <cell r="J1544" t="str">
            <v>ZAR</v>
          </cell>
          <cell r="K1544">
            <v>3464.85</v>
          </cell>
          <cell r="L1544">
            <v>1</v>
          </cell>
          <cell r="M1544">
            <v>3464.85</v>
          </cell>
          <cell r="N1544">
            <v>3464.85</v>
          </cell>
          <cell r="O1544">
            <v>0</v>
          </cell>
          <cell r="P1544">
            <v>0</v>
          </cell>
          <cell r="Q1544">
            <v>0</v>
          </cell>
          <cell r="R1544">
            <v>0</v>
          </cell>
        </row>
        <row r="1545">
          <cell r="B1545" t="str">
            <v>599-1090</v>
          </cell>
          <cell r="D1545">
            <v>39613</v>
          </cell>
          <cell r="E1545" t="str">
            <v>M032-1</v>
          </cell>
          <cell r="F1545" t="str">
            <v>Naloonda</v>
          </cell>
          <cell r="G1545" t="str">
            <v>Naloonda Joety &amp; Company</v>
          </cell>
          <cell r="H1545" t="str">
            <v>Labour hire for cleaning around workshops and cane yard</v>
          </cell>
          <cell r="I1545" t="str">
            <v>ZMK 69,571,275</v>
          </cell>
          <cell r="J1545" t="str">
            <v>ZMK</v>
          </cell>
          <cell r="K1545">
            <v>69571275</v>
          </cell>
          <cell r="L1545">
            <v>1.6750418760469012E-3</v>
          </cell>
          <cell r="M1545">
            <v>116534.79899497487</v>
          </cell>
          <cell r="N1545">
            <v>0</v>
          </cell>
          <cell r="O1545">
            <v>0</v>
          </cell>
          <cell r="P1545">
            <v>0</v>
          </cell>
          <cell r="Q1545">
            <v>0</v>
          </cell>
          <cell r="R1545">
            <v>69571275</v>
          </cell>
        </row>
        <row r="1546">
          <cell r="B1546" t="str">
            <v>599-1091</v>
          </cell>
          <cell r="D1546">
            <v>39613</v>
          </cell>
          <cell r="E1546" t="str">
            <v>M032-0</v>
          </cell>
          <cell r="G1546" t="str">
            <v>Emineo Ltd</v>
          </cell>
          <cell r="H1546" t="str">
            <v>Re-install existing Sugar Dryer in Position (to be offset against penalties)</v>
          </cell>
          <cell r="I1546" t="str">
            <v>EUR 8975</v>
          </cell>
          <cell r="J1546" t="str">
            <v>EUR</v>
          </cell>
          <cell r="K1546">
            <v>8975</v>
          </cell>
          <cell r="L1546">
            <v>9.5500000000000007</v>
          </cell>
          <cell r="M1546">
            <v>85711.25</v>
          </cell>
          <cell r="N1546">
            <v>0</v>
          </cell>
          <cell r="O1546">
            <v>8975</v>
          </cell>
          <cell r="P1546">
            <v>0</v>
          </cell>
          <cell r="Q1546">
            <v>0</v>
          </cell>
          <cell r="R1546">
            <v>0</v>
          </cell>
        </row>
        <row r="1547">
          <cell r="B1547" t="str">
            <v>599-1092</v>
          </cell>
          <cell r="D1547">
            <v>39613</v>
          </cell>
          <cell r="E1547" t="str">
            <v>E012</v>
          </cell>
          <cell r="G1547" t="str">
            <v>Electrical and mechanical installations ltd</v>
          </cell>
          <cell r="H1547" t="str">
            <v>RE-Skip Meter electrical works</v>
          </cell>
          <cell r="I1547" t="str">
            <v>ZAR 3294</v>
          </cell>
          <cell r="J1547" t="str">
            <v>ZAR</v>
          </cell>
          <cell r="K1547">
            <v>3294</v>
          </cell>
          <cell r="L1547">
            <v>1</v>
          </cell>
          <cell r="M1547">
            <v>3294</v>
          </cell>
          <cell r="N1547">
            <v>3294</v>
          </cell>
          <cell r="O1547">
            <v>0</v>
          </cell>
          <cell r="P1547">
            <v>0</v>
          </cell>
          <cell r="Q1547">
            <v>0</v>
          </cell>
          <cell r="R1547">
            <v>0</v>
          </cell>
        </row>
        <row r="1548">
          <cell r="B1548" t="str">
            <v>599-1093</v>
          </cell>
          <cell r="D1548">
            <v>39613</v>
          </cell>
          <cell r="E1548" t="str">
            <v>M031</v>
          </cell>
          <cell r="G1548" t="str">
            <v>Turbo Agencies</v>
          </cell>
          <cell r="H1548" t="str">
            <v>Hilti Chemical HIT HY 150</v>
          </cell>
          <cell r="I1548" t="str">
            <v>ZMK 9324000</v>
          </cell>
          <cell r="J1548" t="str">
            <v>ZMK</v>
          </cell>
          <cell r="K1548">
            <v>9324000</v>
          </cell>
          <cell r="L1548">
            <v>1.6750418760469012E-3</v>
          </cell>
          <cell r="M1548">
            <v>15618.090452261307</v>
          </cell>
          <cell r="N1548">
            <v>0</v>
          </cell>
          <cell r="O1548">
            <v>0</v>
          </cell>
          <cell r="P1548">
            <v>0</v>
          </cell>
          <cell r="Q1548">
            <v>0</v>
          </cell>
          <cell r="R1548">
            <v>9324000</v>
          </cell>
        </row>
        <row r="1549">
          <cell r="B1549" t="str">
            <v>599-1094</v>
          </cell>
          <cell r="D1549">
            <v>39613</v>
          </cell>
          <cell r="E1549" t="str">
            <v>M031</v>
          </cell>
          <cell r="G1549" t="str">
            <v>Lusaka Bearing Centre Ltd</v>
          </cell>
          <cell r="H1549" t="str">
            <v>Galvanised bolts and washers for clarifier</v>
          </cell>
          <cell r="I1549" t="str">
            <v>ZMK 387931</v>
          </cell>
          <cell r="J1549" t="str">
            <v>ZMK</v>
          </cell>
          <cell r="K1549">
            <v>387931</v>
          </cell>
          <cell r="L1549">
            <v>1.6750418760469012E-3</v>
          </cell>
          <cell r="M1549">
            <v>649.80067001675047</v>
          </cell>
          <cell r="N1549">
            <v>0</v>
          </cell>
          <cell r="O1549">
            <v>0</v>
          </cell>
          <cell r="P1549">
            <v>0</v>
          </cell>
          <cell r="Q1549">
            <v>0</v>
          </cell>
          <cell r="R1549">
            <v>387931</v>
          </cell>
        </row>
        <row r="1550">
          <cell r="B1550" t="str">
            <v>599-1095</v>
          </cell>
          <cell r="D1550">
            <v>39613</v>
          </cell>
          <cell r="E1550" t="str">
            <v>M031</v>
          </cell>
          <cell r="G1550" t="str">
            <v>Mulimo Agriculture Hardware Distributors</v>
          </cell>
          <cell r="H1550" t="str">
            <v>Silicone for dryer, 2'' tank outlets for Jo-Jo tanks</v>
          </cell>
          <cell r="I1550" t="str">
            <v>ZMk 400000</v>
          </cell>
          <cell r="J1550" t="str">
            <v>ZMk</v>
          </cell>
          <cell r="K1550">
            <v>400000</v>
          </cell>
          <cell r="L1550">
            <v>1.6750418760469012E-3</v>
          </cell>
          <cell r="M1550">
            <v>670.01675041876047</v>
          </cell>
          <cell r="N1550">
            <v>0</v>
          </cell>
          <cell r="O1550">
            <v>0</v>
          </cell>
          <cell r="P1550">
            <v>0</v>
          </cell>
          <cell r="Q1550">
            <v>0</v>
          </cell>
          <cell r="R1550">
            <v>400000</v>
          </cell>
        </row>
        <row r="1551">
          <cell r="B1551" t="str">
            <v>599-1096</v>
          </cell>
          <cell r="D1551">
            <v>39613</v>
          </cell>
          <cell r="E1551" t="str">
            <v>M004</v>
          </cell>
          <cell r="F1551" t="str">
            <v>Jonas Rolandsson</v>
          </cell>
          <cell r="G1551" t="str">
            <v>Silver Weibull</v>
          </cell>
          <cell r="H1551" t="str">
            <v>Replacement of items stolen whilst installing CVP</v>
          </cell>
          <cell r="I1551" t="str">
            <v>EUR 64.70</v>
          </cell>
          <cell r="J1551" t="str">
            <v>EUR</v>
          </cell>
          <cell r="K1551">
            <v>64.7</v>
          </cell>
          <cell r="L1551">
            <v>9.5500000000000007</v>
          </cell>
          <cell r="M1551">
            <v>617.8850000000001</v>
          </cell>
          <cell r="N1551">
            <v>0</v>
          </cell>
          <cell r="O1551">
            <v>64.7</v>
          </cell>
          <cell r="P1551">
            <v>0</v>
          </cell>
          <cell r="Q1551">
            <v>0</v>
          </cell>
          <cell r="R1551">
            <v>0</v>
          </cell>
        </row>
        <row r="1552">
          <cell r="B1552" t="str">
            <v>599-1097</v>
          </cell>
          <cell r="D1552">
            <v>39613</v>
          </cell>
          <cell r="E1552" t="str">
            <v>M012-0</v>
          </cell>
          <cell r="G1552" t="str">
            <v>Makubu Steelworks Ltd</v>
          </cell>
          <cell r="H1552" t="str">
            <v>Turn valve for evaporators</v>
          </cell>
          <cell r="I1552" t="str">
            <v>ZMK 700000</v>
          </cell>
          <cell r="J1552" t="str">
            <v>ZMK</v>
          </cell>
          <cell r="K1552">
            <v>700000</v>
          </cell>
          <cell r="L1552">
            <v>1.6750418760469012E-3</v>
          </cell>
          <cell r="M1552">
            <v>1172.5293132328309</v>
          </cell>
          <cell r="N1552">
            <v>0</v>
          </cell>
          <cell r="O1552">
            <v>0</v>
          </cell>
          <cell r="P1552">
            <v>0</v>
          </cell>
          <cell r="Q1552">
            <v>0</v>
          </cell>
          <cell r="R1552">
            <v>700000</v>
          </cell>
        </row>
        <row r="1553">
          <cell r="B1553" t="str">
            <v>599-1098</v>
          </cell>
          <cell r="D1553">
            <v>39613</v>
          </cell>
          <cell r="E1553" t="str">
            <v>I003</v>
          </cell>
          <cell r="G1553" t="str">
            <v>Wika Instruments</v>
          </cell>
          <cell r="H1553" t="str">
            <v>Temperature probes for the shredder</v>
          </cell>
          <cell r="I1553" t="str">
            <v>ZAR 1350</v>
          </cell>
          <cell r="J1553" t="str">
            <v>ZAR</v>
          </cell>
          <cell r="K1553">
            <v>1350</v>
          </cell>
          <cell r="L1553">
            <v>1</v>
          </cell>
          <cell r="M1553">
            <v>1350</v>
          </cell>
          <cell r="N1553">
            <v>1350</v>
          </cell>
          <cell r="O1553">
            <v>0</v>
          </cell>
          <cell r="P1553">
            <v>0</v>
          </cell>
          <cell r="Q1553">
            <v>0</v>
          </cell>
          <cell r="R1553">
            <v>0</v>
          </cell>
        </row>
        <row r="1554">
          <cell r="B1554" t="str">
            <v>599-1099</v>
          </cell>
          <cell r="D1554">
            <v>39613</v>
          </cell>
          <cell r="E1554" t="str">
            <v>M056</v>
          </cell>
          <cell r="G1554" t="str">
            <v>Makubu Steelworks Ltd</v>
          </cell>
          <cell r="H1554" t="str">
            <v>2'' 1/4 turn valves, 1/2'' plugs</v>
          </cell>
          <cell r="I1554" t="str">
            <v>ZMK 2118000</v>
          </cell>
          <cell r="J1554" t="str">
            <v>ZMK</v>
          </cell>
          <cell r="K1554">
            <v>2118000</v>
          </cell>
          <cell r="L1554">
            <v>1.6750418760469012E-3</v>
          </cell>
          <cell r="M1554">
            <v>3547.7386934673368</v>
          </cell>
          <cell r="N1554">
            <v>0</v>
          </cell>
          <cell r="O1554">
            <v>0</v>
          </cell>
          <cell r="P1554">
            <v>0</v>
          </cell>
          <cell r="Q1554">
            <v>0</v>
          </cell>
          <cell r="R1554">
            <v>2118000</v>
          </cell>
        </row>
        <row r="1555">
          <cell r="B1555" t="str">
            <v>599-1100</v>
          </cell>
          <cell r="D1555">
            <v>39613</v>
          </cell>
          <cell r="E1555" t="str">
            <v>M037</v>
          </cell>
          <cell r="G1555" t="str">
            <v>Makubu Steelworks Ltd</v>
          </cell>
          <cell r="H1555" t="str">
            <v>Bolts and nuts for CVPA structure</v>
          </cell>
          <cell r="I1555" t="str">
            <v>ZMK 1280000</v>
          </cell>
          <cell r="J1555" t="str">
            <v>ZMK</v>
          </cell>
          <cell r="K1555">
            <v>1280000</v>
          </cell>
          <cell r="L1555">
            <v>1.6750418760469012E-3</v>
          </cell>
          <cell r="M1555">
            <v>2144.0536013400333</v>
          </cell>
          <cell r="N1555">
            <v>0</v>
          </cell>
          <cell r="O1555">
            <v>0</v>
          </cell>
          <cell r="P1555">
            <v>0</v>
          </cell>
          <cell r="Q1555">
            <v>0</v>
          </cell>
          <cell r="R1555">
            <v>1280000</v>
          </cell>
        </row>
        <row r="1556">
          <cell r="B1556" t="str">
            <v>599-1101</v>
          </cell>
          <cell r="D1556">
            <v>39613</v>
          </cell>
          <cell r="E1556" t="str">
            <v>M031</v>
          </cell>
          <cell r="G1556" t="str">
            <v>Makubu Steelworks Ltd</v>
          </cell>
          <cell r="H1556" t="str">
            <v>Self driving screws for control cabin</v>
          </cell>
          <cell r="I1556" t="str">
            <v>ZMK 416,000</v>
          </cell>
          <cell r="J1556" t="str">
            <v>ZMK</v>
          </cell>
          <cell r="K1556">
            <v>416000</v>
          </cell>
          <cell r="L1556">
            <v>1.6750418760469012E-3</v>
          </cell>
          <cell r="M1556">
            <v>696.81742043551094</v>
          </cell>
          <cell r="N1556">
            <v>0</v>
          </cell>
          <cell r="O1556">
            <v>0</v>
          </cell>
          <cell r="P1556">
            <v>0</v>
          </cell>
          <cell r="Q1556">
            <v>0</v>
          </cell>
          <cell r="R1556">
            <v>416000</v>
          </cell>
        </row>
        <row r="1557">
          <cell r="B1557" t="str">
            <v>599-1102</v>
          </cell>
          <cell r="D1557">
            <v>39613</v>
          </cell>
          <cell r="E1557" t="str">
            <v>M031</v>
          </cell>
          <cell r="G1557" t="str">
            <v>Makubu Steelworks Ltd</v>
          </cell>
          <cell r="H1557" t="str">
            <v xml:space="preserve">Galvanised bolts and washers </v>
          </cell>
          <cell r="I1557" t="str">
            <v>ZMK 215550</v>
          </cell>
          <cell r="J1557" t="str">
            <v>ZMK</v>
          </cell>
          <cell r="K1557">
            <v>215550</v>
          </cell>
          <cell r="L1557">
            <v>1.6750418760469012E-3</v>
          </cell>
          <cell r="M1557">
            <v>361.05527638190955</v>
          </cell>
          <cell r="N1557">
            <v>0</v>
          </cell>
          <cell r="O1557">
            <v>0</v>
          </cell>
          <cell r="P1557">
            <v>0</v>
          </cell>
          <cell r="Q1557">
            <v>0</v>
          </cell>
          <cell r="R1557">
            <v>215550</v>
          </cell>
        </row>
        <row r="1558">
          <cell r="B1558" t="str">
            <v>599-1103</v>
          </cell>
          <cell r="D1558">
            <v>39613</v>
          </cell>
          <cell r="E1558" t="str">
            <v>M056</v>
          </cell>
          <cell r="G1558" t="str">
            <v>Mulimo Agriculture Hardware Distributors</v>
          </cell>
          <cell r="H1558" t="str">
            <v>Galvanised nipples and compression adaptor</v>
          </cell>
          <cell r="I1558" t="str">
            <v>ZMK 233000</v>
          </cell>
          <cell r="J1558" t="str">
            <v>ZMK</v>
          </cell>
          <cell r="K1558">
            <v>233000</v>
          </cell>
          <cell r="L1558">
            <v>1.6750418760469012E-3</v>
          </cell>
          <cell r="M1558">
            <v>390.28475711892798</v>
          </cell>
          <cell r="N1558">
            <v>0</v>
          </cell>
          <cell r="O1558">
            <v>0</v>
          </cell>
          <cell r="P1558">
            <v>0</v>
          </cell>
          <cell r="Q1558">
            <v>0</v>
          </cell>
          <cell r="R1558">
            <v>233000</v>
          </cell>
        </row>
        <row r="1559">
          <cell r="B1559" t="str">
            <v>599-1104</v>
          </cell>
          <cell r="D1559">
            <v>39613</v>
          </cell>
          <cell r="E1559" t="str">
            <v>C001</v>
          </cell>
          <cell r="F1559" t="str">
            <v>Joe Mwanza</v>
          </cell>
          <cell r="G1559" t="str">
            <v>Joraf Engineering Ltd</v>
          </cell>
          <cell r="H1559" t="str">
            <v>Tractor Hire and use of welding machine</v>
          </cell>
          <cell r="I1559" t="str">
            <v>ZMK 63,350,000</v>
          </cell>
          <cell r="J1559" t="str">
            <v>ZMK</v>
          </cell>
          <cell r="K1559">
            <v>63350000</v>
          </cell>
          <cell r="L1559">
            <v>1.6750418760469012E-3</v>
          </cell>
          <cell r="M1559">
            <v>106113.9028475712</v>
          </cell>
          <cell r="N1559">
            <v>0</v>
          </cell>
          <cell r="O1559">
            <v>0</v>
          </cell>
          <cell r="P1559">
            <v>0</v>
          </cell>
          <cell r="Q1559">
            <v>0</v>
          </cell>
          <cell r="R1559">
            <v>63350000</v>
          </cell>
        </row>
        <row r="1560">
          <cell r="B1560" t="str">
            <v>599-1105</v>
          </cell>
          <cell r="D1560">
            <v>39616</v>
          </cell>
          <cell r="E1560" t="str">
            <v>P005</v>
          </cell>
          <cell r="F1560" t="str">
            <v>Rachel Zulu</v>
          </cell>
          <cell r="G1560" t="str">
            <v>GEMISTAR TRAVEL &amp; TOURS</v>
          </cell>
          <cell r="H1560" t="str">
            <v>Airticket for Stuart Watson</v>
          </cell>
          <cell r="I1560" t="str">
            <v>ZMK 1,143,495</v>
          </cell>
          <cell r="J1560" t="str">
            <v>ZMK</v>
          </cell>
          <cell r="K1560">
            <v>1143495</v>
          </cell>
          <cell r="L1560">
            <v>1.6750418760469012E-3</v>
          </cell>
          <cell r="M1560">
            <v>1915.4020100502512</v>
          </cell>
          <cell r="N1560">
            <v>0</v>
          </cell>
          <cell r="O1560">
            <v>0</v>
          </cell>
          <cell r="P1560">
            <v>0</v>
          </cell>
          <cell r="Q1560">
            <v>0</v>
          </cell>
          <cell r="R1560">
            <v>1143495</v>
          </cell>
        </row>
        <row r="1561">
          <cell r="B1561" t="str">
            <v>599-1106</v>
          </cell>
          <cell r="C1561" t="str">
            <v>CVCO 52</v>
          </cell>
          <cell r="D1561">
            <v>39626</v>
          </cell>
          <cell r="E1561" t="str">
            <v>A008</v>
          </cell>
          <cell r="F1561" t="str">
            <v>Uli Heitz</v>
          </cell>
          <cell r="G1561" t="str">
            <v>Heku Construction Ltd</v>
          </cell>
          <cell r="H1561" t="str">
            <v>Pump station 1/11 upgrade (installation of pumps, civils and steelwork - CVCO 52)</v>
          </cell>
          <cell r="I1561" t="str">
            <v>ZMK 477,754,300.13</v>
          </cell>
          <cell r="J1561" t="str">
            <v>ZMK</v>
          </cell>
          <cell r="K1561">
            <v>477754300.13</v>
          </cell>
          <cell r="L1561">
            <v>1.6750418760469012E-3</v>
          </cell>
          <cell r="M1561">
            <v>800258.45917922945</v>
          </cell>
          <cell r="N1561">
            <v>0</v>
          </cell>
          <cell r="O1561">
            <v>0</v>
          </cell>
          <cell r="P1561">
            <v>0</v>
          </cell>
          <cell r="Q1561">
            <v>0</v>
          </cell>
          <cell r="R1561">
            <v>477754300.13</v>
          </cell>
        </row>
        <row r="1562">
          <cell r="B1562" t="str">
            <v>599-1107</v>
          </cell>
          <cell r="D1562">
            <v>39631</v>
          </cell>
          <cell r="E1562" t="str">
            <v>EXP1</v>
          </cell>
          <cell r="G1562" t="str">
            <v>BP Zambia</v>
          </cell>
          <cell r="H1562" t="str">
            <v>Diesel for Teichmann Plant Hire</v>
          </cell>
          <cell r="I1562" t="str">
            <v>ZMk 2,647,755,600</v>
          </cell>
          <cell r="J1562" t="str">
            <v>ZMk</v>
          </cell>
          <cell r="K1562">
            <v>2647755600</v>
          </cell>
          <cell r="L1562">
            <v>1.6750418760469012E-3</v>
          </cell>
          <cell r="M1562">
            <v>4435101.5075376881</v>
          </cell>
          <cell r="N1562">
            <v>0</v>
          </cell>
          <cell r="O1562">
            <v>0</v>
          </cell>
          <cell r="P1562">
            <v>0</v>
          </cell>
          <cell r="Q1562">
            <v>0</v>
          </cell>
          <cell r="R1562">
            <v>2647755600</v>
          </cell>
        </row>
        <row r="1563">
          <cell r="B1563" t="str">
            <v>599-1108</v>
          </cell>
          <cell r="D1563">
            <v>39631</v>
          </cell>
          <cell r="E1563" t="str">
            <v>P005</v>
          </cell>
          <cell r="F1563" t="str">
            <v>Johan Vermeulen</v>
          </cell>
          <cell r="G1563" t="str">
            <v>SGS SA (Pty) Ltd</v>
          </cell>
          <cell r="H1563" t="str">
            <v>Inspection visit for 30.4 MW steam turbine and 30.4MW Generator</v>
          </cell>
          <cell r="I1563" t="str">
            <v>USD 3,487.00</v>
          </cell>
          <cell r="J1563" t="str">
            <v>USD</v>
          </cell>
          <cell r="K1563">
            <v>3487</v>
          </cell>
          <cell r="L1563">
            <v>7.35</v>
          </cell>
          <cell r="M1563">
            <v>25629.449999999997</v>
          </cell>
          <cell r="N1563">
            <v>0</v>
          </cell>
          <cell r="O1563">
            <v>0</v>
          </cell>
          <cell r="P1563">
            <v>0</v>
          </cell>
          <cell r="Q1563">
            <v>3487</v>
          </cell>
          <cell r="R1563">
            <v>0</v>
          </cell>
        </row>
        <row r="1564">
          <cell r="B1564" t="str">
            <v>599-1109</v>
          </cell>
          <cell r="D1564">
            <v>39632</v>
          </cell>
          <cell r="E1564" t="str">
            <v>P005</v>
          </cell>
          <cell r="F1564" t="str">
            <v>Rachel Zulu</v>
          </cell>
          <cell r="G1564" t="str">
            <v>Southern Insurance</v>
          </cell>
          <cell r="H1564" t="str">
            <v>10% Excess charge for repairs on ABL 1826</v>
          </cell>
          <cell r="I1564" t="str">
            <v>ZMK 975,250.00</v>
          </cell>
          <cell r="J1564" t="str">
            <v>ZMK</v>
          </cell>
          <cell r="K1564">
            <v>975250</v>
          </cell>
          <cell r="L1564">
            <v>1.6750418760469012E-3</v>
          </cell>
          <cell r="M1564">
            <v>1633.5845896147405</v>
          </cell>
          <cell r="N1564">
            <v>0</v>
          </cell>
          <cell r="O1564">
            <v>0</v>
          </cell>
          <cell r="P1564">
            <v>0</v>
          </cell>
          <cell r="Q1564">
            <v>0</v>
          </cell>
          <cell r="R1564">
            <v>975250</v>
          </cell>
        </row>
        <row r="1565">
          <cell r="B1565" t="str">
            <v>599-1110</v>
          </cell>
          <cell r="D1565">
            <v>39632</v>
          </cell>
          <cell r="E1565" t="str">
            <v>P005</v>
          </cell>
          <cell r="F1565" t="str">
            <v>Uli Heitz</v>
          </cell>
          <cell r="G1565" t="str">
            <v>Heku Construction Ltd</v>
          </cell>
          <cell r="H1565" t="str">
            <v>Construction of Fence around Lay down area for ISGEC NHEC and Project</v>
          </cell>
          <cell r="I1565" t="str">
            <v>ZMK 94,991,957.5</v>
          </cell>
          <cell r="J1565" t="str">
            <v>ZMK</v>
          </cell>
          <cell r="K1565">
            <v>94991957.5</v>
          </cell>
          <cell r="L1565">
            <v>1.6750418760469012E-3</v>
          </cell>
          <cell r="M1565">
            <v>159115.50670016752</v>
          </cell>
          <cell r="N1565">
            <v>0</v>
          </cell>
          <cell r="O1565">
            <v>0</v>
          </cell>
          <cell r="P1565">
            <v>0</v>
          </cell>
          <cell r="Q1565">
            <v>0</v>
          </cell>
          <cell r="R1565">
            <v>94991957.5</v>
          </cell>
        </row>
        <row r="1566">
          <cell r="B1566" t="str">
            <v>599-1111</v>
          </cell>
          <cell r="D1566">
            <v>39632</v>
          </cell>
          <cell r="E1566" t="str">
            <v>P005</v>
          </cell>
          <cell r="F1566" t="str">
            <v>Rachel Zulu</v>
          </cell>
          <cell r="G1566" t="str">
            <v>GEMISTAR TRAVEL &amp; TOURS</v>
          </cell>
          <cell r="H1566" t="str">
            <v>Airticket for Theo de Beer</v>
          </cell>
          <cell r="I1566" t="str">
            <v>ZMK 2,006,740.00</v>
          </cell>
          <cell r="J1566" t="str">
            <v>ZMK</v>
          </cell>
          <cell r="K1566">
            <v>2006740</v>
          </cell>
          <cell r="L1566">
            <v>1.6750418760469012E-3</v>
          </cell>
          <cell r="M1566">
            <v>3361.3735343383587</v>
          </cell>
          <cell r="N1566">
            <v>0</v>
          </cell>
          <cell r="O1566">
            <v>0</v>
          </cell>
          <cell r="P1566">
            <v>0</v>
          </cell>
          <cell r="Q1566">
            <v>0</v>
          </cell>
          <cell r="R1566">
            <v>2006740</v>
          </cell>
        </row>
        <row r="1567">
          <cell r="B1567" t="str">
            <v>599-1112</v>
          </cell>
          <cell r="D1567">
            <v>39632</v>
          </cell>
          <cell r="E1567" t="str">
            <v>P005</v>
          </cell>
          <cell r="F1567" t="str">
            <v>Rachel Zulu</v>
          </cell>
          <cell r="G1567" t="str">
            <v>Action Auto Ltd</v>
          </cell>
          <cell r="H1567" t="str">
            <v>Full service for Isuza ABK 5504</v>
          </cell>
          <cell r="I1567" t="str">
            <v>ZMK 1,200,000.00</v>
          </cell>
          <cell r="J1567" t="str">
            <v>ZMK</v>
          </cell>
          <cell r="K1567">
            <v>1200000</v>
          </cell>
          <cell r="L1567">
            <v>1.6750418760469012E-3</v>
          </cell>
          <cell r="M1567">
            <v>2010.0502512562814</v>
          </cell>
          <cell r="N1567">
            <v>0</v>
          </cell>
          <cell r="O1567">
            <v>0</v>
          </cell>
          <cell r="P1567">
            <v>0</v>
          </cell>
          <cell r="Q1567">
            <v>0</v>
          </cell>
          <cell r="R1567">
            <v>1200000</v>
          </cell>
        </row>
        <row r="1568">
          <cell r="B1568" t="str">
            <v>599-1113</v>
          </cell>
          <cell r="D1568">
            <v>39632</v>
          </cell>
          <cell r="E1568" t="str">
            <v>P005</v>
          </cell>
          <cell r="F1568" t="str">
            <v>Rachel Zulu</v>
          </cell>
          <cell r="G1568" t="str">
            <v>Toyota Zambia Ltd</v>
          </cell>
          <cell r="H1568" t="str">
            <v xml:space="preserve">Full Service for Toyota Prado ABK 4303 PV 17  </v>
          </cell>
          <cell r="I1568" t="str">
            <v>ZMK 1,000,000.00</v>
          </cell>
          <cell r="J1568" t="str">
            <v>ZMK</v>
          </cell>
          <cell r="K1568">
            <v>1000000</v>
          </cell>
          <cell r="L1568">
            <v>1.6750418760469012E-3</v>
          </cell>
          <cell r="M1568">
            <v>1675.0418760469013</v>
          </cell>
          <cell r="N1568">
            <v>0</v>
          </cell>
          <cell r="O1568">
            <v>0</v>
          </cell>
          <cell r="P1568">
            <v>0</v>
          </cell>
          <cell r="Q1568">
            <v>0</v>
          </cell>
          <cell r="R1568">
            <v>1000000</v>
          </cell>
        </row>
        <row r="1569">
          <cell r="B1569" t="str">
            <v>599-1114</v>
          </cell>
          <cell r="D1569">
            <v>39632</v>
          </cell>
          <cell r="E1569" t="str">
            <v>P005</v>
          </cell>
          <cell r="F1569" t="str">
            <v>Rachel Zulu</v>
          </cell>
          <cell r="G1569" t="str">
            <v>GEMISTAR TRAVEL &amp; TOURS</v>
          </cell>
          <cell r="H1569" t="str">
            <v>Airticket for Roger Thompson</v>
          </cell>
          <cell r="I1569" t="str">
            <v>ZMK 2,272,175.00</v>
          </cell>
          <cell r="J1569" t="str">
            <v>ZMK</v>
          </cell>
          <cell r="K1569">
            <v>2272175</v>
          </cell>
          <cell r="L1569">
            <v>1.6750418760469012E-3</v>
          </cell>
          <cell r="M1569">
            <v>3805.9882747068677</v>
          </cell>
          <cell r="N1569">
            <v>0</v>
          </cell>
          <cell r="O1569">
            <v>0</v>
          </cell>
          <cell r="P1569">
            <v>0</v>
          </cell>
          <cell r="Q1569">
            <v>0</v>
          </cell>
          <cell r="R1569">
            <v>2272175</v>
          </cell>
        </row>
        <row r="1570">
          <cell r="B1570" t="str">
            <v>599-1115</v>
          </cell>
          <cell r="D1570">
            <v>39632</v>
          </cell>
          <cell r="E1570" t="str">
            <v>P005</v>
          </cell>
          <cell r="F1570" t="str">
            <v>Rachel Zulu</v>
          </cell>
          <cell r="G1570" t="str">
            <v>Trentyre Zambia limited</v>
          </cell>
          <cell r="H1570" t="str">
            <v>Tyres for Toyota Surf PV 14</v>
          </cell>
          <cell r="I1570" t="str">
            <v>ZMK 1,146,936.96</v>
          </cell>
          <cell r="J1570" t="str">
            <v>ZMK</v>
          </cell>
          <cell r="K1570">
            <v>1146936.96</v>
          </cell>
          <cell r="L1570">
            <v>1.6750418760469012E-3</v>
          </cell>
          <cell r="M1570">
            <v>1921.1674371859297</v>
          </cell>
          <cell r="N1570">
            <v>0</v>
          </cell>
          <cell r="O1570">
            <v>0</v>
          </cell>
          <cell r="P1570">
            <v>0</v>
          </cell>
          <cell r="Q1570">
            <v>0</v>
          </cell>
          <cell r="R1570">
            <v>1146936.96</v>
          </cell>
        </row>
        <row r="1571">
          <cell r="B1571" t="str">
            <v>599-1116</v>
          </cell>
          <cell r="D1571">
            <v>39632</v>
          </cell>
          <cell r="E1571" t="str">
            <v>M031</v>
          </cell>
          <cell r="F1571" t="str">
            <v>Belinda</v>
          </cell>
          <cell r="G1571" t="str">
            <v>Makubu Steelworks Ltd</v>
          </cell>
          <cell r="H1571" t="str">
            <v>M12 Rawlbolts for fixing of guards</v>
          </cell>
          <cell r="I1571" t="str">
            <v>ZMK 225,000.00</v>
          </cell>
          <cell r="J1571" t="str">
            <v>ZMK</v>
          </cell>
          <cell r="K1571">
            <v>225000</v>
          </cell>
          <cell r="L1571">
            <v>1.6750418760469012E-3</v>
          </cell>
          <cell r="M1571">
            <v>376.88442211055275</v>
          </cell>
          <cell r="N1571">
            <v>0</v>
          </cell>
          <cell r="O1571">
            <v>0</v>
          </cell>
          <cell r="P1571">
            <v>0</v>
          </cell>
          <cell r="Q1571">
            <v>0</v>
          </cell>
          <cell r="R1571">
            <v>225000</v>
          </cell>
        </row>
        <row r="1572">
          <cell r="B1572" t="str">
            <v>599-1117</v>
          </cell>
          <cell r="D1572">
            <v>39632</v>
          </cell>
          <cell r="E1572" t="str">
            <v>M031</v>
          </cell>
          <cell r="F1572" t="str">
            <v>Belinda</v>
          </cell>
          <cell r="G1572" t="str">
            <v>Makubu Steelworks Ltd</v>
          </cell>
          <cell r="H1572" t="str">
            <v>M10 Rawlbolts for Sugar Belt conveyors HSL1 &amp; HSL2</v>
          </cell>
          <cell r="I1572" t="str">
            <v>ZMK 325,000.00</v>
          </cell>
          <cell r="J1572" t="str">
            <v>ZMK</v>
          </cell>
          <cell r="K1572">
            <v>325000</v>
          </cell>
          <cell r="L1572">
            <v>1.6750418760469012E-3</v>
          </cell>
          <cell r="M1572">
            <v>544.38860971524286</v>
          </cell>
          <cell r="N1572">
            <v>0</v>
          </cell>
          <cell r="O1572">
            <v>0</v>
          </cell>
          <cell r="P1572">
            <v>0</v>
          </cell>
          <cell r="Q1572">
            <v>0</v>
          </cell>
          <cell r="R1572">
            <v>325000</v>
          </cell>
        </row>
        <row r="1573">
          <cell r="B1573" t="str">
            <v>599-1118</v>
          </cell>
          <cell r="D1573">
            <v>39632</v>
          </cell>
          <cell r="E1573" t="str">
            <v>M031</v>
          </cell>
          <cell r="F1573" t="str">
            <v>Belinda</v>
          </cell>
          <cell r="G1573" t="str">
            <v>Makubu Steelworks Ltd</v>
          </cell>
          <cell r="H1573" t="str">
            <v>Bolts and nuts for CVPA Structure</v>
          </cell>
          <cell r="I1573" t="str">
            <v>ZMK 9,506,000.00</v>
          </cell>
          <cell r="J1573" t="str">
            <v>ZMK</v>
          </cell>
          <cell r="K1573">
            <v>9506000</v>
          </cell>
          <cell r="L1573">
            <v>1.6750418760469012E-3</v>
          </cell>
          <cell r="M1573">
            <v>15922.948073701842</v>
          </cell>
          <cell r="N1573">
            <v>0</v>
          </cell>
          <cell r="O1573">
            <v>0</v>
          </cell>
          <cell r="P1573">
            <v>0</v>
          </cell>
          <cell r="Q1573">
            <v>0</v>
          </cell>
          <cell r="R1573">
            <v>9506000</v>
          </cell>
        </row>
        <row r="1574">
          <cell r="B1574" t="str">
            <v>599-1119</v>
          </cell>
          <cell r="D1574">
            <v>39633</v>
          </cell>
          <cell r="E1574" t="str">
            <v>E002</v>
          </cell>
          <cell r="G1574" t="str">
            <v xml:space="preserve">R G F Power Projects cc </v>
          </cell>
          <cell r="H1574" t="str">
            <v>Additional fuse links and surge arrestors for transformers around pivot pump stations</v>
          </cell>
          <cell r="I1574" t="str">
            <v>ZAR 59770</v>
          </cell>
          <cell r="J1574" t="str">
            <v>ZAR</v>
          </cell>
          <cell r="K1574">
            <v>59770</v>
          </cell>
          <cell r="L1574">
            <v>1</v>
          </cell>
          <cell r="M1574">
            <v>59770</v>
          </cell>
          <cell r="N1574">
            <v>59770</v>
          </cell>
          <cell r="O1574">
            <v>0</v>
          </cell>
          <cell r="P1574">
            <v>0</v>
          </cell>
          <cell r="Q1574">
            <v>0</v>
          </cell>
          <cell r="R1574">
            <v>0</v>
          </cell>
        </row>
        <row r="1575">
          <cell r="B1575" t="str">
            <v>599-1120</v>
          </cell>
          <cell r="D1575">
            <v>39634</v>
          </cell>
          <cell r="E1575" t="str">
            <v>I003</v>
          </cell>
          <cell r="G1575" t="str">
            <v>Wika Instruments</v>
          </cell>
          <cell r="H1575" t="str">
            <v>PT100 RTD 500mm probe length</v>
          </cell>
          <cell r="I1575" t="str">
            <v>ZAR 1285</v>
          </cell>
          <cell r="J1575" t="str">
            <v>ZAR</v>
          </cell>
          <cell r="K1575">
            <v>1285</v>
          </cell>
          <cell r="L1575">
            <v>1</v>
          </cell>
          <cell r="M1575">
            <v>1285</v>
          </cell>
          <cell r="N1575">
            <v>1285</v>
          </cell>
          <cell r="O1575">
            <v>0</v>
          </cell>
          <cell r="P1575">
            <v>0</v>
          </cell>
          <cell r="Q1575">
            <v>0</v>
          </cell>
          <cell r="R1575">
            <v>0</v>
          </cell>
        </row>
        <row r="1576">
          <cell r="B1576" t="str">
            <v>599-1121</v>
          </cell>
          <cell r="D1576">
            <v>39632</v>
          </cell>
          <cell r="E1576" t="str">
            <v>C001</v>
          </cell>
          <cell r="G1576" t="str">
            <v>Laktronics Repairs Ltd</v>
          </cell>
          <cell r="H1576" t="str">
            <v>Truck hire for removal of gravel in caneyard</v>
          </cell>
          <cell r="I1576" t="str">
            <v>ZMK 70400000</v>
          </cell>
          <cell r="J1576" t="str">
            <v>ZMK</v>
          </cell>
          <cell r="K1576">
            <v>70400000</v>
          </cell>
          <cell r="L1576">
            <v>1.6750418760469012E-3</v>
          </cell>
          <cell r="M1576">
            <v>117922.94807370185</v>
          </cell>
          <cell r="N1576">
            <v>0</v>
          </cell>
          <cell r="O1576">
            <v>0</v>
          </cell>
          <cell r="P1576">
            <v>0</v>
          </cell>
          <cell r="Q1576">
            <v>0</v>
          </cell>
          <cell r="R1576">
            <v>70400000</v>
          </cell>
          <cell r="S1576" t="str">
            <v>Caneyard</v>
          </cell>
        </row>
        <row r="1577">
          <cell r="B1577" t="str">
            <v>599-1122</v>
          </cell>
          <cell r="D1577">
            <v>39632</v>
          </cell>
          <cell r="E1577" t="str">
            <v>C001</v>
          </cell>
          <cell r="G1577" t="str">
            <v>Laktronics Repairs Ltd</v>
          </cell>
          <cell r="H1577" t="str">
            <v>Hire of Excavator for Caneyard and removal of Soil from car park</v>
          </cell>
          <cell r="I1577" t="str">
            <v>ZMK 78,400,000</v>
          </cell>
          <cell r="J1577" t="str">
            <v>ZMK</v>
          </cell>
          <cell r="K1577">
            <v>78400000</v>
          </cell>
          <cell r="L1577">
            <v>1.6750418760469012E-3</v>
          </cell>
          <cell r="M1577">
            <v>131323.28308207705</v>
          </cell>
          <cell r="N1577">
            <v>0</v>
          </cell>
          <cell r="O1577">
            <v>0</v>
          </cell>
          <cell r="P1577">
            <v>0</v>
          </cell>
          <cell r="Q1577">
            <v>0</v>
          </cell>
          <cell r="R1577">
            <v>78400000</v>
          </cell>
        </row>
        <row r="1578">
          <cell r="B1578" t="str">
            <v>599-1123</v>
          </cell>
          <cell r="D1578">
            <v>39634</v>
          </cell>
          <cell r="E1578" t="str">
            <v>C001</v>
          </cell>
          <cell r="G1578" t="str">
            <v>FCM Engineering (Pty) Ltd</v>
          </cell>
          <cell r="H1578" t="str">
            <v>Diffuser HD bolts type A</v>
          </cell>
          <cell r="I1578" t="str">
            <v>ZAR 5184</v>
          </cell>
          <cell r="J1578" t="str">
            <v>ZAR</v>
          </cell>
          <cell r="K1578">
            <v>5184</v>
          </cell>
          <cell r="L1578">
            <v>1</v>
          </cell>
          <cell r="M1578">
            <v>5184</v>
          </cell>
          <cell r="N1578">
            <v>5184</v>
          </cell>
          <cell r="O1578">
            <v>0</v>
          </cell>
          <cell r="P1578">
            <v>0</v>
          </cell>
          <cell r="Q1578">
            <v>0</v>
          </cell>
          <cell r="R1578">
            <v>0</v>
          </cell>
        </row>
        <row r="1579">
          <cell r="B1579" t="str">
            <v>599-1124</v>
          </cell>
          <cell r="D1579">
            <v>39632</v>
          </cell>
          <cell r="E1579" t="str">
            <v>C001</v>
          </cell>
          <cell r="G1579" t="str">
            <v>Heku Construction Ltd</v>
          </cell>
          <cell r="H1579" t="str">
            <v>Manufacture of diffuser HD bolts</v>
          </cell>
          <cell r="I1579" t="str">
            <v>ZMK 3124800</v>
          </cell>
          <cell r="J1579" t="str">
            <v>ZMK</v>
          </cell>
          <cell r="K1579">
            <v>3124800</v>
          </cell>
          <cell r="L1579">
            <v>1.6750418760469012E-3</v>
          </cell>
          <cell r="M1579">
            <v>5234.1708542713568</v>
          </cell>
          <cell r="N1579">
            <v>0</v>
          </cell>
          <cell r="O1579">
            <v>0</v>
          </cell>
          <cell r="P1579">
            <v>0</v>
          </cell>
          <cell r="Q1579">
            <v>0</v>
          </cell>
          <cell r="R1579">
            <v>3124800</v>
          </cell>
        </row>
        <row r="1580">
          <cell r="B1580" t="str">
            <v>599-1125</v>
          </cell>
          <cell r="D1580">
            <v>39632</v>
          </cell>
          <cell r="E1580" t="str">
            <v>C001</v>
          </cell>
          <cell r="G1580" t="str">
            <v>Lusaka Bearing Centre Ltd</v>
          </cell>
          <cell r="H1580" t="str">
            <v>Threaded rods, nuts and washers for diffuser HD bolts</v>
          </cell>
          <cell r="I1580" t="str">
            <v>ZMK 3,191,206.8</v>
          </cell>
          <cell r="J1580" t="str">
            <v>ZMK</v>
          </cell>
          <cell r="K1580">
            <v>3191206.8</v>
          </cell>
          <cell r="L1580">
            <v>1.6750418760469012E-3</v>
          </cell>
          <cell r="M1580">
            <v>5345.4050251256276</v>
          </cell>
          <cell r="N1580">
            <v>0</v>
          </cell>
          <cell r="O1580">
            <v>0</v>
          </cell>
          <cell r="P1580">
            <v>0</v>
          </cell>
          <cell r="Q1580">
            <v>0</v>
          </cell>
          <cell r="R1580">
            <v>3191206.8</v>
          </cell>
        </row>
        <row r="1581">
          <cell r="B1581" t="str">
            <v>599-1126</v>
          </cell>
          <cell r="D1581">
            <v>39633</v>
          </cell>
          <cell r="E1581" t="str">
            <v>P005</v>
          </cell>
          <cell r="F1581" t="str">
            <v>Rachel Zulu</v>
          </cell>
          <cell r="G1581" t="str">
            <v>Trentyre Zambia limited</v>
          </cell>
          <cell r="H1581" t="str">
            <v>Tyres and valves for Toyota Hi-Ace ABK 2756 PV 15</v>
          </cell>
          <cell r="I1581" t="str">
            <v>ZMK 1586,979.00</v>
          </cell>
          <cell r="J1581" t="str">
            <v>ZMK</v>
          </cell>
          <cell r="K1581">
            <v>1586979</v>
          </cell>
          <cell r="L1581">
            <v>1.6750418760469012E-3</v>
          </cell>
          <cell r="M1581">
            <v>2658.2562814070352</v>
          </cell>
          <cell r="N1581">
            <v>0</v>
          </cell>
          <cell r="O1581">
            <v>0</v>
          </cell>
          <cell r="P1581">
            <v>0</v>
          </cell>
          <cell r="Q1581">
            <v>0</v>
          </cell>
          <cell r="R1581">
            <v>1586979</v>
          </cell>
        </row>
        <row r="1582">
          <cell r="B1582" t="str">
            <v>599-1127</v>
          </cell>
          <cell r="D1582">
            <v>39637</v>
          </cell>
          <cell r="E1582" t="str">
            <v>M056</v>
          </cell>
          <cell r="F1582" t="str">
            <v>Marthie Burger</v>
          </cell>
          <cell r="G1582" t="str">
            <v>East African Supply</v>
          </cell>
          <cell r="H1582" t="str">
            <v>Elbows for steaming out points and piping</v>
          </cell>
          <cell r="I1582" t="str">
            <v>ZAR 3,223.50</v>
          </cell>
          <cell r="J1582" t="str">
            <v>ZAR</v>
          </cell>
          <cell r="K1582">
            <v>3223.5</v>
          </cell>
          <cell r="L1582">
            <v>1</v>
          </cell>
          <cell r="M1582">
            <v>3223.5</v>
          </cell>
          <cell r="N1582">
            <v>3223.5</v>
          </cell>
          <cell r="O1582">
            <v>0</v>
          </cell>
          <cell r="P1582">
            <v>0</v>
          </cell>
          <cell r="Q1582">
            <v>0</v>
          </cell>
          <cell r="R1582">
            <v>0</v>
          </cell>
        </row>
        <row r="1583">
          <cell r="B1583" t="str">
            <v>599-1128</v>
          </cell>
          <cell r="D1583">
            <v>39637</v>
          </cell>
          <cell r="E1583" t="str">
            <v>M056</v>
          </cell>
          <cell r="F1583" t="str">
            <v>Marthie Burger</v>
          </cell>
          <cell r="G1583" t="str">
            <v>East African Supply</v>
          </cell>
          <cell r="H1583" t="str">
            <v>Elbows and pipes for Steaming out points</v>
          </cell>
          <cell r="I1583" t="str">
            <v>ZAR 31,080.00</v>
          </cell>
          <cell r="J1583" t="str">
            <v>ZAR</v>
          </cell>
          <cell r="K1583">
            <v>31080</v>
          </cell>
          <cell r="L1583">
            <v>1</v>
          </cell>
          <cell r="M1583">
            <v>31080</v>
          </cell>
          <cell r="N1583">
            <v>31080</v>
          </cell>
          <cell r="O1583">
            <v>0</v>
          </cell>
          <cell r="P1583">
            <v>0</v>
          </cell>
          <cell r="Q1583">
            <v>0</v>
          </cell>
          <cell r="R1583">
            <v>0</v>
          </cell>
        </row>
        <row r="1584">
          <cell r="B1584" t="str">
            <v>599-1129</v>
          </cell>
          <cell r="D1584">
            <v>39637</v>
          </cell>
          <cell r="E1584" t="str">
            <v>A012</v>
          </cell>
          <cell r="F1584" t="str">
            <v>Adrian Friend</v>
          </cell>
          <cell r="G1584" t="str">
            <v>Celtic Freight</v>
          </cell>
          <cell r="H1584" t="str">
            <v>Transportation of Seed Cane trailers from Durban to Mazabuka</v>
          </cell>
          <cell r="I1584" t="str">
            <v>USD 24,990.00</v>
          </cell>
          <cell r="J1584" t="str">
            <v>USD</v>
          </cell>
          <cell r="K1584">
            <v>24990</v>
          </cell>
          <cell r="L1584">
            <v>7.35</v>
          </cell>
          <cell r="M1584">
            <v>183676.5</v>
          </cell>
          <cell r="N1584">
            <v>0</v>
          </cell>
          <cell r="O1584">
            <v>0</v>
          </cell>
          <cell r="P1584">
            <v>0</v>
          </cell>
          <cell r="Q1584">
            <v>24990</v>
          </cell>
          <cell r="R1584">
            <v>0</v>
          </cell>
        </row>
        <row r="1585">
          <cell r="B1585" t="str">
            <v>599-1130</v>
          </cell>
          <cell r="D1585">
            <v>39637</v>
          </cell>
          <cell r="E1585" t="str">
            <v>M012-0</v>
          </cell>
          <cell r="F1585" t="str">
            <v>Yusuf</v>
          </cell>
          <cell r="G1585" t="str">
            <v>Mulimo Agriculture Hardware Distributors</v>
          </cell>
          <cell r="H1585" t="str">
            <v>5 x Galvanized Elbows 0.5 inch BSP</v>
          </cell>
          <cell r="I1585" t="str">
            <v>ZMK 22,500.00</v>
          </cell>
          <cell r="J1585" t="str">
            <v>ZMK</v>
          </cell>
          <cell r="K1585">
            <v>22500</v>
          </cell>
          <cell r="L1585">
            <v>1.6750418760469012E-3</v>
          </cell>
          <cell r="M1585">
            <v>37.688442211055275</v>
          </cell>
          <cell r="N1585">
            <v>0</v>
          </cell>
          <cell r="O1585">
            <v>0</v>
          </cell>
          <cell r="P1585">
            <v>0</v>
          </cell>
          <cell r="Q1585">
            <v>0</v>
          </cell>
          <cell r="R1585">
            <v>22500</v>
          </cell>
        </row>
        <row r="1586">
          <cell r="B1586" t="str">
            <v>599-1131</v>
          </cell>
          <cell r="D1586">
            <v>39637</v>
          </cell>
          <cell r="E1586" t="str">
            <v>M031</v>
          </cell>
          <cell r="F1586" t="str">
            <v>Belinda</v>
          </cell>
          <cell r="G1586" t="str">
            <v>Makubu Steelworks Ltd</v>
          </cell>
          <cell r="H1586" t="str">
            <v>5.5 x 25 Self drilling screws</v>
          </cell>
          <cell r="I1586" t="str">
            <v>ZMK 1,040,000.00</v>
          </cell>
          <cell r="J1586" t="str">
            <v>ZMK</v>
          </cell>
          <cell r="K1586">
            <v>1040000</v>
          </cell>
          <cell r="L1586">
            <v>1.6750418760469012E-3</v>
          </cell>
          <cell r="M1586">
            <v>1742.0435510887773</v>
          </cell>
          <cell r="N1586">
            <v>0</v>
          </cell>
          <cell r="O1586">
            <v>0</v>
          </cell>
          <cell r="P1586">
            <v>0</v>
          </cell>
          <cell r="Q1586">
            <v>0</v>
          </cell>
          <cell r="R1586">
            <v>1040000</v>
          </cell>
        </row>
        <row r="1587">
          <cell r="B1587" t="str">
            <v>599-1132</v>
          </cell>
          <cell r="D1587">
            <v>39637</v>
          </cell>
          <cell r="E1587" t="str">
            <v>M056</v>
          </cell>
          <cell r="F1587" t="str">
            <v>Yusuf</v>
          </cell>
          <cell r="G1587" t="str">
            <v>Mulimo Agriculture Hardware Distributors</v>
          </cell>
          <cell r="H1587" t="str">
            <v>8 off 2 inch gate valves, 7m 1 inch hose pipe, hose clamps for clarifier refurbishment</v>
          </cell>
          <cell r="I1587" t="str">
            <v>ZMK 496,000.00</v>
          </cell>
          <cell r="J1587" t="str">
            <v>ZMK</v>
          </cell>
          <cell r="K1587">
            <v>496000</v>
          </cell>
          <cell r="L1587">
            <v>1.6750418760469012E-3</v>
          </cell>
          <cell r="M1587">
            <v>830.82077051926296</v>
          </cell>
          <cell r="N1587">
            <v>0</v>
          </cell>
          <cell r="O1587">
            <v>0</v>
          </cell>
          <cell r="P1587">
            <v>0</v>
          </cell>
          <cell r="Q1587">
            <v>0</v>
          </cell>
          <cell r="R1587">
            <v>496000</v>
          </cell>
        </row>
        <row r="1588">
          <cell r="B1588" t="str">
            <v>599-1133</v>
          </cell>
          <cell r="D1588">
            <v>39637</v>
          </cell>
          <cell r="E1588" t="str">
            <v>M023-3</v>
          </cell>
          <cell r="F1588" t="str">
            <v>Ackim Zuze</v>
          </cell>
          <cell r="G1588" t="str">
            <v>Danack Crane Services</v>
          </cell>
          <cell r="H1588" t="str">
            <v>Repairs to 68 ton hook on 140T crane (PV56)</v>
          </cell>
          <cell r="I1588" t="str">
            <v>ZMK 3,000,000.00</v>
          </cell>
          <cell r="J1588" t="str">
            <v>ZMK</v>
          </cell>
          <cell r="K1588">
            <v>3000000</v>
          </cell>
          <cell r="L1588">
            <v>1.6750418760469012E-3</v>
          </cell>
          <cell r="M1588">
            <v>5025.1256281407032</v>
          </cell>
          <cell r="N1588">
            <v>0</v>
          </cell>
          <cell r="O1588">
            <v>0</v>
          </cell>
          <cell r="P1588">
            <v>0</v>
          </cell>
          <cell r="Q1588">
            <v>0</v>
          </cell>
          <cell r="R1588">
            <v>3000000</v>
          </cell>
        </row>
        <row r="1589">
          <cell r="B1589" t="str">
            <v>599-1134</v>
          </cell>
          <cell r="D1589">
            <v>39637</v>
          </cell>
          <cell r="E1589" t="str">
            <v>M039-0</v>
          </cell>
          <cell r="F1589" t="str">
            <v>Yusuf</v>
          </cell>
          <cell r="G1589" t="str">
            <v>Makubu Steelworks Ltd</v>
          </cell>
          <cell r="H1589" t="str">
            <v>Self drilling screws for CVP buildings</v>
          </cell>
          <cell r="I1589" t="str">
            <v>ZMK 2,080,000.00</v>
          </cell>
          <cell r="J1589" t="str">
            <v>ZMK</v>
          </cell>
          <cell r="K1589">
            <v>2080000</v>
          </cell>
          <cell r="L1589">
            <v>1.6750418760469012E-3</v>
          </cell>
          <cell r="M1589">
            <v>3484.0871021775547</v>
          </cell>
          <cell r="N1589">
            <v>0</v>
          </cell>
          <cell r="O1589">
            <v>0</v>
          </cell>
          <cell r="P1589">
            <v>0</v>
          </cell>
          <cell r="Q1589">
            <v>0</v>
          </cell>
          <cell r="R1589">
            <v>2080000</v>
          </cell>
        </row>
        <row r="1590">
          <cell r="B1590" t="str">
            <v>599-1135</v>
          </cell>
          <cell r="D1590">
            <v>39637</v>
          </cell>
          <cell r="E1590" t="str">
            <v>M010-1</v>
          </cell>
          <cell r="F1590" t="str">
            <v>Yusuf</v>
          </cell>
          <cell r="G1590" t="str">
            <v>Mulimo Agriculture Hardware Distributors</v>
          </cell>
          <cell r="H1590" t="str">
            <v>0.5 inch gate valves for T2 mill 1</v>
          </cell>
          <cell r="I1590" t="str">
            <v>ZMK 420,000.00</v>
          </cell>
          <cell r="J1590" t="str">
            <v>ZMK</v>
          </cell>
          <cell r="K1590">
            <v>420000</v>
          </cell>
          <cell r="L1590">
            <v>1.6750418760469012E-3</v>
          </cell>
          <cell r="M1590">
            <v>703.5175879396985</v>
          </cell>
          <cell r="N1590">
            <v>0</v>
          </cell>
          <cell r="O1590">
            <v>0</v>
          </cell>
          <cell r="P1590">
            <v>0</v>
          </cell>
          <cell r="Q1590">
            <v>0</v>
          </cell>
          <cell r="R1590">
            <v>420000</v>
          </cell>
        </row>
        <row r="1591">
          <cell r="B1591" t="str">
            <v>599-1136</v>
          </cell>
          <cell r="D1591">
            <v>39637</v>
          </cell>
          <cell r="E1591" t="str">
            <v>M031</v>
          </cell>
          <cell r="F1591" t="str">
            <v>Belinda</v>
          </cell>
          <cell r="G1591" t="str">
            <v>Makubu Steelworks Ltd</v>
          </cell>
          <cell r="H1591" t="str">
            <v>1200 Galvanized GR 8.8 bolts, nuts and washers for CVP A building</v>
          </cell>
          <cell r="I1591" t="str">
            <v>ZMK 4,680,000.00</v>
          </cell>
          <cell r="J1591" t="str">
            <v>ZMK</v>
          </cell>
          <cell r="K1591">
            <v>4680000</v>
          </cell>
          <cell r="L1591">
            <v>1.6750418760469012E-3</v>
          </cell>
          <cell r="M1591">
            <v>7839.1959798994976</v>
          </cell>
          <cell r="N1591">
            <v>0</v>
          </cell>
          <cell r="O1591">
            <v>0</v>
          </cell>
          <cell r="P1591">
            <v>0</v>
          </cell>
          <cell r="Q1591">
            <v>0</v>
          </cell>
          <cell r="R1591">
            <v>4680000</v>
          </cell>
        </row>
        <row r="1592">
          <cell r="B1592" t="str">
            <v>599-1137</v>
          </cell>
          <cell r="D1592">
            <v>39637</v>
          </cell>
          <cell r="E1592" t="str">
            <v>M043-0</v>
          </cell>
          <cell r="F1592" t="str">
            <v>Belinda</v>
          </cell>
          <cell r="G1592" t="str">
            <v>Makubu Steelworks Ltd</v>
          </cell>
          <cell r="H1592" t="str">
            <v>22m M36 glavanized threaded rod, 260 M36 nuts and washers for ICW Piping &amp; valves</v>
          </cell>
          <cell r="I1592" t="str">
            <v>ZMK 8,006,000.00</v>
          </cell>
          <cell r="J1592" t="str">
            <v>ZMK</v>
          </cell>
          <cell r="K1592">
            <v>8006000</v>
          </cell>
          <cell r="L1592">
            <v>1.6750418760469012E-3</v>
          </cell>
          <cell r="M1592">
            <v>13410.385259631492</v>
          </cell>
          <cell r="N1592">
            <v>0</v>
          </cell>
          <cell r="O1592">
            <v>0</v>
          </cell>
          <cell r="P1592">
            <v>0</v>
          </cell>
          <cell r="Q1592">
            <v>0</v>
          </cell>
          <cell r="R1592">
            <v>8006000</v>
          </cell>
        </row>
        <row r="1593">
          <cell r="B1593" t="str">
            <v>599-1138</v>
          </cell>
          <cell r="C1593">
            <v>1</v>
          </cell>
          <cell r="D1593">
            <v>39637</v>
          </cell>
          <cell r="E1593" t="str">
            <v>M031</v>
          </cell>
          <cell r="F1593" t="str">
            <v>Mohamed</v>
          </cell>
          <cell r="G1593" t="str">
            <v>BHAGOOS SUPERMARKET</v>
          </cell>
          <cell r="H1593" t="str">
            <v>Oxygen &amp; Acetylene gas</v>
          </cell>
          <cell r="I1593" t="str">
            <v>ZMK 108,174,000.00</v>
          </cell>
          <cell r="J1593" t="str">
            <v>ZMK</v>
          </cell>
          <cell r="K1593">
            <v>108174000</v>
          </cell>
          <cell r="L1593">
            <v>1.6750418760469012E-3</v>
          </cell>
          <cell r="M1593">
            <v>181195.9798994975</v>
          </cell>
          <cell r="N1593">
            <v>0</v>
          </cell>
          <cell r="O1593">
            <v>0</v>
          </cell>
          <cell r="P1593">
            <v>0</v>
          </cell>
          <cell r="Q1593">
            <v>0</v>
          </cell>
          <cell r="R1593">
            <v>108174000</v>
          </cell>
          <cell r="S1593" t="str">
            <v>Gas Recovery</v>
          </cell>
        </row>
        <row r="1594">
          <cell r="B1594" t="str">
            <v>599-1139</v>
          </cell>
          <cell r="D1594">
            <v>39637</v>
          </cell>
          <cell r="E1594" t="str">
            <v xml:space="preserve">M023-3 </v>
          </cell>
          <cell r="F1594" t="str">
            <v>Max</v>
          </cell>
          <cell r="G1594" t="str">
            <v>Maxtronics System and supplies</v>
          </cell>
          <cell r="H1594" t="str">
            <v>Crane oil, o-ring kits and gloves for crane maintenance</v>
          </cell>
          <cell r="I1594" t="str">
            <v>ZMK 7,040,000.00</v>
          </cell>
          <cell r="J1594" t="str">
            <v>ZMK</v>
          </cell>
          <cell r="K1594">
            <v>7040000</v>
          </cell>
          <cell r="L1594">
            <v>1.6750418760469012E-3</v>
          </cell>
          <cell r="M1594">
            <v>11792.294807370185</v>
          </cell>
          <cell r="N1594">
            <v>0</v>
          </cell>
          <cell r="O1594">
            <v>0</v>
          </cell>
          <cell r="P1594">
            <v>0</v>
          </cell>
          <cell r="Q1594">
            <v>0</v>
          </cell>
          <cell r="R1594">
            <v>7040000</v>
          </cell>
        </row>
        <row r="1595">
          <cell r="B1595" t="str">
            <v>599-1140</v>
          </cell>
          <cell r="D1595">
            <v>39638</v>
          </cell>
          <cell r="E1595" t="str">
            <v>P005</v>
          </cell>
          <cell r="F1595" t="str">
            <v>Rachel Zulu</v>
          </cell>
          <cell r="G1595" t="str">
            <v>GEMISTAR TRAVEL &amp; TOURS</v>
          </cell>
          <cell r="H1595" t="str">
            <v>Airticket for Stuart Watson</v>
          </cell>
          <cell r="I1595" t="str">
            <v>ZMK 3,010,855.00</v>
          </cell>
          <cell r="J1595" t="str">
            <v>ZMK</v>
          </cell>
          <cell r="K1595">
            <v>3010855</v>
          </cell>
          <cell r="L1595">
            <v>1.6750418760469012E-3</v>
          </cell>
          <cell r="M1595">
            <v>5043.3082077051931</v>
          </cell>
          <cell r="N1595">
            <v>0</v>
          </cell>
          <cell r="O1595">
            <v>0</v>
          </cell>
          <cell r="P1595">
            <v>0</v>
          </cell>
          <cell r="Q1595">
            <v>0</v>
          </cell>
          <cell r="R1595">
            <v>3010855</v>
          </cell>
        </row>
        <row r="1596">
          <cell r="B1596" t="str">
            <v>599-1141</v>
          </cell>
          <cell r="C1596" t="str">
            <v>CVCO 65</v>
          </cell>
          <cell r="D1596">
            <v>39638</v>
          </cell>
          <cell r="E1596" t="str">
            <v>M033</v>
          </cell>
          <cell r="F1596" t="str">
            <v>Ben Misplon</v>
          </cell>
          <cell r="G1596" t="str">
            <v>Thermal Energy Systems cc</v>
          </cell>
          <cell r="H1596" t="str">
            <v>System for Boiler 6 Venturi Scrubber (CVCO 65)</v>
          </cell>
          <cell r="I1596" t="str">
            <v>ZAR 48,600.00</v>
          </cell>
          <cell r="J1596" t="str">
            <v>ZAR</v>
          </cell>
          <cell r="K1596">
            <v>48600</v>
          </cell>
          <cell r="L1596">
            <v>1</v>
          </cell>
          <cell r="M1596">
            <v>48600</v>
          </cell>
          <cell r="N1596">
            <v>48600</v>
          </cell>
          <cell r="O1596">
            <v>0</v>
          </cell>
          <cell r="P1596">
            <v>0</v>
          </cell>
          <cell r="Q1596">
            <v>0</v>
          </cell>
          <cell r="R1596">
            <v>0</v>
          </cell>
        </row>
        <row r="1597">
          <cell r="B1597" t="str">
            <v>599-1142</v>
          </cell>
          <cell r="C1597" t="str">
            <v>CVCO 007</v>
          </cell>
          <cell r="D1597">
            <v>39638</v>
          </cell>
          <cell r="E1597" t="str">
            <v>M014</v>
          </cell>
          <cell r="F1597" t="str">
            <v>PIETER DUYS</v>
          </cell>
          <cell r="G1597" t="str">
            <v>Duys Component Manufacturers (Pty) Ltd</v>
          </cell>
          <cell r="H1597" t="str">
            <v>Flanged &amp; bolted end plates fro Chrystallisers (CVCO 007)</v>
          </cell>
          <cell r="I1597" t="str">
            <v>ZAR 123,657.00</v>
          </cell>
          <cell r="J1597" t="str">
            <v>ZAR</v>
          </cell>
          <cell r="K1597">
            <v>123657</v>
          </cell>
          <cell r="L1597">
            <v>1</v>
          </cell>
          <cell r="M1597">
            <v>123657</v>
          </cell>
          <cell r="N1597">
            <v>123657</v>
          </cell>
          <cell r="O1597">
            <v>0</v>
          </cell>
          <cell r="P1597">
            <v>0</v>
          </cell>
          <cell r="Q1597">
            <v>0</v>
          </cell>
          <cell r="R1597">
            <v>0</v>
          </cell>
        </row>
        <row r="1598">
          <cell r="B1598" t="str">
            <v>599-1143</v>
          </cell>
          <cell r="D1598">
            <v>39641</v>
          </cell>
          <cell r="E1598" t="str">
            <v>A005</v>
          </cell>
          <cell r="F1598" t="str">
            <v>Marthie Burger</v>
          </cell>
          <cell r="G1598" t="str">
            <v>East African Supply</v>
          </cell>
          <cell r="H1598" t="str">
            <v>50 x 50 Solid square bar for Pump station crane rails</v>
          </cell>
          <cell r="I1598" t="str">
            <v>ZAR 28,156.50</v>
          </cell>
          <cell r="J1598" t="str">
            <v>ZAR</v>
          </cell>
          <cell r="K1598">
            <v>28156.5</v>
          </cell>
          <cell r="L1598">
            <v>1</v>
          </cell>
          <cell r="M1598">
            <v>28156.5</v>
          </cell>
          <cell r="N1598">
            <v>28156.5</v>
          </cell>
          <cell r="O1598">
            <v>0</v>
          </cell>
          <cell r="P1598">
            <v>0</v>
          </cell>
          <cell r="Q1598">
            <v>0</v>
          </cell>
          <cell r="R1598">
            <v>0</v>
          </cell>
        </row>
        <row r="1599">
          <cell r="B1599" t="str">
            <v>599-1144</v>
          </cell>
          <cell r="D1599">
            <v>39641</v>
          </cell>
          <cell r="E1599" t="str">
            <v>M001-08</v>
          </cell>
          <cell r="F1599" t="str">
            <v>Marthie Burger</v>
          </cell>
          <cell r="G1599" t="str">
            <v>East African Supply</v>
          </cell>
          <cell r="H1599" t="str">
            <v>Clamps for Steam Drain Line T2 Shredder</v>
          </cell>
          <cell r="I1599" t="str">
            <v>ZAR 619.25</v>
          </cell>
          <cell r="J1599" t="str">
            <v>ZAR</v>
          </cell>
          <cell r="K1599">
            <v>619.25</v>
          </cell>
          <cell r="L1599">
            <v>1</v>
          </cell>
          <cell r="M1599">
            <v>619.25</v>
          </cell>
          <cell r="N1599">
            <v>619.25</v>
          </cell>
          <cell r="O1599">
            <v>0</v>
          </cell>
          <cell r="P1599">
            <v>0</v>
          </cell>
          <cell r="Q1599">
            <v>0</v>
          </cell>
          <cell r="R1599">
            <v>0</v>
          </cell>
          <cell r="T1599">
            <v>2</v>
          </cell>
        </row>
        <row r="1600">
          <cell r="B1600" t="str">
            <v>599-1144</v>
          </cell>
          <cell r="D1600">
            <v>39641</v>
          </cell>
          <cell r="E1600" t="str">
            <v>M031</v>
          </cell>
          <cell r="G1600" t="str">
            <v>East African Supply</v>
          </cell>
          <cell r="H1600" t="str">
            <v>Rubber sheet for control Cabin</v>
          </cell>
          <cell r="I1600" t="str">
            <v>ZAR 404.25</v>
          </cell>
          <cell r="J1600" t="str">
            <v>ZAR</v>
          </cell>
          <cell r="K1600">
            <v>404.25</v>
          </cell>
          <cell r="L1600">
            <v>1</v>
          </cell>
          <cell r="M1600">
            <v>404.25</v>
          </cell>
          <cell r="N1600">
            <v>404.25</v>
          </cell>
          <cell r="O1600">
            <v>0</v>
          </cell>
          <cell r="P1600">
            <v>0</v>
          </cell>
          <cell r="Q1600">
            <v>0</v>
          </cell>
          <cell r="R1600">
            <v>0</v>
          </cell>
        </row>
        <row r="1601">
          <cell r="B1601" t="str">
            <v>599-1145</v>
          </cell>
          <cell r="D1601">
            <v>39641</v>
          </cell>
          <cell r="E1601" t="str">
            <v>E012</v>
          </cell>
          <cell r="F1601" t="str">
            <v>Chris Smith</v>
          </cell>
          <cell r="G1601" t="str">
            <v>Unitech Instrumentation Services</v>
          </cell>
          <cell r="H1601" t="str">
            <v>Cable straps and various site works instructions</v>
          </cell>
          <cell r="I1601" t="str">
            <v>ZAR 6,766.00</v>
          </cell>
          <cell r="J1601" t="str">
            <v>ZAR</v>
          </cell>
          <cell r="K1601">
            <v>6766</v>
          </cell>
          <cell r="L1601">
            <v>1</v>
          </cell>
          <cell r="M1601">
            <v>6766</v>
          </cell>
          <cell r="N1601">
            <v>6766</v>
          </cell>
          <cell r="O1601">
            <v>0</v>
          </cell>
          <cell r="P1601">
            <v>0</v>
          </cell>
          <cell r="Q1601">
            <v>0</v>
          </cell>
          <cell r="R1601">
            <v>0</v>
          </cell>
        </row>
        <row r="1602">
          <cell r="B1602" t="str">
            <v>599-1146</v>
          </cell>
          <cell r="D1602">
            <v>39641</v>
          </cell>
          <cell r="E1602" t="str">
            <v>I003</v>
          </cell>
          <cell r="F1602" t="str">
            <v>Rocky Stephens</v>
          </cell>
          <cell r="G1602" t="str">
            <v>Vega Instruments SA</v>
          </cell>
          <cell r="H1602" t="str">
            <v>Vegavib 61 compact vibrating level switch for solids with vibrating rod</v>
          </cell>
          <cell r="I1602" t="str">
            <v>ZAR 9,900.00</v>
          </cell>
          <cell r="J1602" t="str">
            <v>ZAR</v>
          </cell>
          <cell r="K1602">
            <v>9900</v>
          </cell>
          <cell r="L1602">
            <v>1</v>
          </cell>
          <cell r="M1602">
            <v>9900</v>
          </cell>
          <cell r="N1602">
            <v>9900</v>
          </cell>
          <cell r="O1602">
            <v>0</v>
          </cell>
          <cell r="P1602">
            <v>0</v>
          </cell>
          <cell r="Q1602">
            <v>0</v>
          </cell>
          <cell r="R1602">
            <v>0</v>
          </cell>
        </row>
        <row r="1603">
          <cell r="B1603" t="str">
            <v>599-1147</v>
          </cell>
          <cell r="D1603">
            <v>39641</v>
          </cell>
          <cell r="E1603" t="str">
            <v>I003</v>
          </cell>
          <cell r="F1603" t="str">
            <v>WAYNE BURSEY</v>
          </cell>
          <cell r="G1603" t="str">
            <v>Siemens Limited</v>
          </cell>
          <cell r="H1603" t="str">
            <v>24 inch Monitors for boilers and PI historian</v>
          </cell>
          <cell r="I1603" t="str">
            <v>ZAR 36,013.00</v>
          </cell>
          <cell r="J1603" t="str">
            <v>ZAR</v>
          </cell>
          <cell r="K1603">
            <v>36013</v>
          </cell>
          <cell r="L1603">
            <v>1</v>
          </cell>
          <cell r="M1603">
            <v>36013</v>
          </cell>
          <cell r="N1603">
            <v>36013</v>
          </cell>
          <cell r="O1603">
            <v>0</v>
          </cell>
          <cell r="P1603">
            <v>0</v>
          </cell>
          <cell r="Q1603">
            <v>0</v>
          </cell>
          <cell r="R1603">
            <v>0</v>
          </cell>
        </row>
        <row r="1604">
          <cell r="B1604" t="str">
            <v>599-1148</v>
          </cell>
          <cell r="D1604">
            <v>39641</v>
          </cell>
          <cell r="E1604" t="str">
            <v>M039-0</v>
          </cell>
          <cell r="F1604" t="str">
            <v>unknown</v>
          </cell>
          <cell r="G1604" t="str">
            <v>Contact Business Centre - Lusaka</v>
          </cell>
          <cell r="H1604" t="str">
            <v>Steps for drivers to weighbridge offices</v>
          </cell>
          <cell r="I1604" t="str">
            <v>ZMK 6,844,666.68</v>
          </cell>
          <cell r="J1604" t="str">
            <v>ZMK</v>
          </cell>
          <cell r="K1604">
            <v>6844666.6799999997</v>
          </cell>
          <cell r="L1604">
            <v>1.6750418760469012E-3</v>
          </cell>
          <cell r="M1604">
            <v>11465.103316582914</v>
          </cell>
          <cell r="N1604">
            <v>0</v>
          </cell>
          <cell r="O1604">
            <v>0</v>
          </cell>
          <cell r="P1604">
            <v>0</v>
          </cell>
          <cell r="Q1604">
            <v>0</v>
          </cell>
          <cell r="R1604">
            <v>6844666.6799999997</v>
          </cell>
        </row>
        <row r="1605">
          <cell r="B1605" t="str">
            <v>599-1149</v>
          </cell>
          <cell r="D1605">
            <v>39641</v>
          </cell>
          <cell r="E1605" t="str">
            <v>M031</v>
          </cell>
          <cell r="F1605" t="str">
            <v>Mohamed</v>
          </cell>
          <cell r="G1605" t="str">
            <v>BHAGOOS SUPERMARKET</v>
          </cell>
          <cell r="H1605" t="str">
            <v>Damaged valve on oxygen cylinder to be recovered from Emineo</v>
          </cell>
          <cell r="I1605" t="str">
            <v>ZMK 325,000.00</v>
          </cell>
          <cell r="J1605" t="str">
            <v>ZMK</v>
          </cell>
          <cell r="K1605">
            <v>325000</v>
          </cell>
          <cell r="L1605">
            <v>1.6750418760469012E-3</v>
          </cell>
          <cell r="M1605">
            <v>544.38860971524286</v>
          </cell>
          <cell r="N1605">
            <v>0</v>
          </cell>
          <cell r="O1605">
            <v>0</v>
          </cell>
          <cell r="P1605">
            <v>0</v>
          </cell>
          <cell r="Q1605">
            <v>0</v>
          </cell>
          <cell r="R1605">
            <v>325000</v>
          </cell>
          <cell r="S1605" t="str">
            <v>Gas Recovery</v>
          </cell>
        </row>
        <row r="1606">
          <cell r="B1606" t="str">
            <v>599-1150</v>
          </cell>
          <cell r="D1606">
            <v>39641</v>
          </cell>
          <cell r="E1606" t="str">
            <v>M007</v>
          </cell>
          <cell r="F1606" t="str">
            <v>Kishore</v>
          </cell>
          <cell r="G1606" t="str">
            <v>Heku Engineering Ltd</v>
          </cell>
          <cell r="H1606" t="str">
            <v>Bore and cut keyway on shredder turbine coupling half (recover from Sotratech)</v>
          </cell>
          <cell r="I1606" t="str">
            <v>ZMK 2,900,000.00</v>
          </cell>
          <cell r="J1606" t="str">
            <v>ZMK</v>
          </cell>
          <cell r="K1606">
            <v>2900000</v>
          </cell>
          <cell r="L1606">
            <v>1.6750418760469012E-3</v>
          </cell>
          <cell r="M1606">
            <v>4857.6214405360133</v>
          </cell>
          <cell r="N1606">
            <v>0</v>
          </cell>
          <cell r="O1606">
            <v>0</v>
          </cell>
          <cell r="P1606">
            <v>0</v>
          </cell>
          <cell r="Q1606">
            <v>0</v>
          </cell>
          <cell r="R1606">
            <v>2900000</v>
          </cell>
        </row>
        <row r="1607">
          <cell r="B1607" t="str">
            <v>599-1151</v>
          </cell>
          <cell r="D1607">
            <v>39641</v>
          </cell>
          <cell r="E1607" t="str">
            <v>M039-0</v>
          </cell>
          <cell r="F1607" t="str">
            <v>Dipin</v>
          </cell>
          <cell r="G1607" t="str">
            <v>Discount Steel Zambia</v>
          </cell>
          <cell r="H1607" t="str">
            <v>25 nb Galvanized pipes fro handrailings</v>
          </cell>
          <cell r="I1607" t="str">
            <v>ZMK 11,702,880.00</v>
          </cell>
          <cell r="J1607" t="str">
            <v>ZMK</v>
          </cell>
          <cell r="K1607">
            <v>11702880</v>
          </cell>
          <cell r="L1607">
            <v>1.6750418760469012E-3</v>
          </cell>
          <cell r="M1607">
            <v>19602.81407035176</v>
          </cell>
          <cell r="N1607">
            <v>0</v>
          </cell>
          <cell r="O1607">
            <v>0</v>
          </cell>
          <cell r="P1607">
            <v>0</v>
          </cell>
          <cell r="Q1607">
            <v>0</v>
          </cell>
          <cell r="R1607">
            <v>11702880</v>
          </cell>
        </row>
        <row r="1608">
          <cell r="B1608" t="str">
            <v>599-1152</v>
          </cell>
          <cell r="D1608">
            <v>39641</v>
          </cell>
          <cell r="E1608" t="str">
            <v>M016-0</v>
          </cell>
          <cell r="F1608" t="str">
            <v>Belinda</v>
          </cell>
          <cell r="G1608" t="str">
            <v>Makubu Steelworks Ltd</v>
          </cell>
          <cell r="H1608" t="str">
            <v>Galvanized pipe 0.5 inch x 6m long for weighed juice pump cooling water</v>
          </cell>
          <cell r="I1608" t="str">
            <v>ZMK 870,000.00</v>
          </cell>
          <cell r="J1608" t="str">
            <v>ZMK</v>
          </cell>
          <cell r="K1608">
            <v>870000</v>
          </cell>
          <cell r="L1608">
            <v>1.6750418760469012E-3</v>
          </cell>
          <cell r="M1608">
            <v>1457.286432160804</v>
          </cell>
          <cell r="N1608">
            <v>0</v>
          </cell>
          <cell r="O1608">
            <v>0</v>
          </cell>
          <cell r="P1608">
            <v>0</v>
          </cell>
          <cell r="Q1608">
            <v>0</v>
          </cell>
          <cell r="R1608">
            <v>870000</v>
          </cell>
        </row>
        <row r="1609">
          <cell r="B1609" t="str">
            <v>599-1153</v>
          </cell>
          <cell r="D1609">
            <v>39641</v>
          </cell>
          <cell r="E1609" t="str">
            <v>M016-0</v>
          </cell>
          <cell r="F1609" t="str">
            <v>Belinda</v>
          </cell>
          <cell r="G1609" t="str">
            <v>Makubu Steelworks Ltd</v>
          </cell>
          <cell r="H1609" t="str">
            <v>Galvanized Elbows 0.5 inch BSP for clear juicec pumps cooling water</v>
          </cell>
          <cell r="I1609" t="str">
            <v>ZMK 40,000.00</v>
          </cell>
          <cell r="J1609" t="str">
            <v>ZMK</v>
          </cell>
          <cell r="K1609">
            <v>40000</v>
          </cell>
          <cell r="L1609">
            <v>1.6750418760469012E-3</v>
          </cell>
          <cell r="M1609">
            <v>67.001675041876041</v>
          </cell>
          <cell r="N1609">
            <v>0</v>
          </cell>
          <cell r="O1609">
            <v>0</v>
          </cell>
          <cell r="P1609">
            <v>0</v>
          </cell>
          <cell r="Q1609">
            <v>0</v>
          </cell>
          <cell r="R1609">
            <v>40000</v>
          </cell>
        </row>
        <row r="1610">
          <cell r="B1610" t="str">
            <v>599-1154</v>
          </cell>
          <cell r="D1610">
            <v>39641</v>
          </cell>
          <cell r="E1610" t="str">
            <v>M010-1</v>
          </cell>
          <cell r="F1610" t="str">
            <v>Belinda</v>
          </cell>
          <cell r="G1610" t="str">
            <v>Makubu Steelworks Ltd</v>
          </cell>
          <cell r="H1610" t="str">
            <v>Jubilee clips 1 inch</v>
          </cell>
          <cell r="I1610" t="str">
            <v>ZMK 12,000.00</v>
          </cell>
          <cell r="J1610" t="str">
            <v>ZMK</v>
          </cell>
          <cell r="K1610">
            <v>12000</v>
          </cell>
          <cell r="L1610">
            <v>1.6750418760469012E-3</v>
          </cell>
          <cell r="M1610">
            <v>20.100502512562816</v>
          </cell>
          <cell r="N1610">
            <v>0</v>
          </cell>
          <cell r="O1610">
            <v>0</v>
          </cell>
          <cell r="P1610">
            <v>0</v>
          </cell>
          <cell r="Q1610">
            <v>0</v>
          </cell>
          <cell r="R1610">
            <v>12000</v>
          </cell>
        </row>
        <row r="1611">
          <cell r="B1611" t="str">
            <v>599-1155</v>
          </cell>
          <cell r="D1611">
            <v>39641</v>
          </cell>
          <cell r="E1611" t="str">
            <v>M039-0</v>
          </cell>
          <cell r="F1611" t="str">
            <v>East African Supply</v>
          </cell>
          <cell r="G1611" t="str">
            <v>East African Supply</v>
          </cell>
          <cell r="H1611" t="str">
            <v>Roadfreight</v>
          </cell>
          <cell r="I1611" t="str">
            <v>ZAR 29,400</v>
          </cell>
          <cell r="J1611" t="str">
            <v>ZAR</v>
          </cell>
          <cell r="K1611">
            <v>29400</v>
          </cell>
          <cell r="L1611">
            <v>1</v>
          </cell>
          <cell r="M1611">
            <v>29400</v>
          </cell>
          <cell r="N1611">
            <v>29400</v>
          </cell>
          <cell r="O1611">
            <v>0</v>
          </cell>
          <cell r="P1611">
            <v>0</v>
          </cell>
          <cell r="Q1611">
            <v>0</v>
          </cell>
          <cell r="R1611">
            <v>0</v>
          </cell>
        </row>
        <row r="1612">
          <cell r="B1612" t="str">
            <v>599-1155</v>
          </cell>
          <cell r="D1612">
            <v>39641</v>
          </cell>
          <cell r="E1612" t="str">
            <v>M039-0</v>
          </cell>
          <cell r="F1612" t="str">
            <v>Marthie Burger</v>
          </cell>
          <cell r="G1612" t="str">
            <v>East African Supply</v>
          </cell>
          <cell r="H1612" t="str">
            <v>Channel, flat bar, chequered plates for Mixed juice scale and evaporator platforms</v>
          </cell>
          <cell r="I1612" t="str">
            <v>ZAR 81,000.23</v>
          </cell>
          <cell r="J1612" t="str">
            <v>ZAR</v>
          </cell>
          <cell r="K1612">
            <v>81000.23</v>
          </cell>
          <cell r="L1612">
            <v>1</v>
          </cell>
          <cell r="M1612">
            <v>81000.23</v>
          </cell>
          <cell r="N1612">
            <v>81000.23</v>
          </cell>
          <cell r="O1612">
            <v>0</v>
          </cell>
          <cell r="P1612">
            <v>0</v>
          </cell>
          <cell r="Q1612">
            <v>0</v>
          </cell>
          <cell r="R1612">
            <v>0</v>
          </cell>
        </row>
        <row r="1613">
          <cell r="B1613" t="str">
            <v>599-1156</v>
          </cell>
          <cell r="D1613">
            <v>39641</v>
          </cell>
          <cell r="E1613" t="str">
            <v>C001</v>
          </cell>
          <cell r="F1613" t="str">
            <v>Belinda</v>
          </cell>
          <cell r="G1613" t="str">
            <v>Makubu Steelworks Ltd</v>
          </cell>
          <cell r="H1613" t="str">
            <v>M24 threaded rod, nuts and washers for Hilo unloader &amp; Feeder table HD bolts</v>
          </cell>
          <cell r="I1613" t="str">
            <v>ZMK 9,472,040.00</v>
          </cell>
          <cell r="J1613" t="str">
            <v>ZMK</v>
          </cell>
          <cell r="K1613">
            <v>9472040</v>
          </cell>
          <cell r="L1613">
            <v>1.6750418760469012E-3</v>
          </cell>
          <cell r="M1613">
            <v>15866.06365159129</v>
          </cell>
          <cell r="N1613">
            <v>0</v>
          </cell>
          <cell r="O1613">
            <v>0</v>
          </cell>
          <cell r="P1613">
            <v>0</v>
          </cell>
          <cell r="Q1613">
            <v>0</v>
          </cell>
          <cell r="R1613">
            <v>9472040</v>
          </cell>
        </row>
        <row r="1614">
          <cell r="B1614" t="str">
            <v>599-1157</v>
          </cell>
          <cell r="D1614">
            <v>39641</v>
          </cell>
          <cell r="E1614" t="str">
            <v>C001</v>
          </cell>
          <cell r="F1614" t="str">
            <v>JACK PHIRI</v>
          </cell>
          <cell r="G1614" t="str">
            <v>Atonement Enterprises Ltd</v>
          </cell>
          <cell r="H1614" t="str">
            <v>Final claim for compressor hire including fuel and jackhammers</v>
          </cell>
          <cell r="I1614" t="str">
            <v>ZMK 35,531,160.00</v>
          </cell>
          <cell r="J1614" t="str">
            <v>ZMK</v>
          </cell>
          <cell r="K1614">
            <v>35531160</v>
          </cell>
          <cell r="L1614">
            <v>1.6750418760469012E-3</v>
          </cell>
          <cell r="M1614">
            <v>59516.180904522611</v>
          </cell>
          <cell r="N1614">
            <v>0</v>
          </cell>
          <cell r="O1614">
            <v>0</v>
          </cell>
          <cell r="P1614">
            <v>0</v>
          </cell>
          <cell r="Q1614">
            <v>0</v>
          </cell>
          <cell r="R1614">
            <v>35531160</v>
          </cell>
        </row>
        <row r="1615">
          <cell r="B1615" t="str">
            <v>599-1158</v>
          </cell>
          <cell r="D1615">
            <v>39641</v>
          </cell>
          <cell r="E1615" t="str">
            <v>A012</v>
          </cell>
          <cell r="F1615" t="str">
            <v>Belinda</v>
          </cell>
          <cell r="G1615" t="str">
            <v>Makubu Steelworks Ltd</v>
          </cell>
          <cell r="H1615" t="str">
            <v>Extra straining posts and corner supports, nuts, bolts and washers</v>
          </cell>
          <cell r="I1615" t="str">
            <v>ZMK 18,750,000.00</v>
          </cell>
          <cell r="J1615" t="str">
            <v>ZMK</v>
          </cell>
          <cell r="K1615">
            <v>18750000</v>
          </cell>
          <cell r="L1615">
            <v>1.6750418760469012E-3</v>
          </cell>
          <cell r="M1615">
            <v>31407.035175879399</v>
          </cell>
          <cell r="N1615">
            <v>0</v>
          </cell>
          <cell r="O1615">
            <v>0</v>
          </cell>
          <cell r="P1615">
            <v>0</v>
          </cell>
          <cell r="Q1615">
            <v>0</v>
          </cell>
          <cell r="R1615">
            <v>18750000</v>
          </cell>
        </row>
        <row r="1616">
          <cell r="B1616" t="str">
            <v>599-1159</v>
          </cell>
          <cell r="D1616">
            <v>39641</v>
          </cell>
          <cell r="E1616" t="str">
            <v>C001</v>
          </cell>
          <cell r="F1616" t="str">
            <v>Belinda</v>
          </cell>
          <cell r="G1616" t="str">
            <v>Makubu Steelworks Ltd</v>
          </cell>
          <cell r="H1616" t="str">
            <v>M24 threaded rod, nuts and washers for HD bolts</v>
          </cell>
          <cell r="I1616" t="str">
            <v>ZMK 4,822,560.00</v>
          </cell>
          <cell r="J1616" t="str">
            <v>ZMK</v>
          </cell>
          <cell r="K1616">
            <v>4822560</v>
          </cell>
          <cell r="L1616">
            <v>1.6750418760469012E-3</v>
          </cell>
          <cell r="M1616">
            <v>8077.989949748744</v>
          </cell>
          <cell r="N1616">
            <v>0</v>
          </cell>
          <cell r="O1616">
            <v>0</v>
          </cell>
          <cell r="P1616">
            <v>0</v>
          </cell>
          <cell r="Q1616">
            <v>0</v>
          </cell>
          <cell r="R1616">
            <v>4822560</v>
          </cell>
        </row>
        <row r="1617">
          <cell r="B1617" t="str">
            <v>599-1160</v>
          </cell>
          <cell r="D1617">
            <v>39641</v>
          </cell>
          <cell r="E1617" t="str">
            <v>M056</v>
          </cell>
          <cell r="F1617" t="str">
            <v>Marthie Burger</v>
          </cell>
          <cell r="G1617" t="str">
            <v>East African Supply</v>
          </cell>
          <cell r="H1617" t="str">
            <v>1 inch and 3 inch steam pipes for steaming out points</v>
          </cell>
          <cell r="I1617" t="str">
            <v>ZAR 29,760.04</v>
          </cell>
          <cell r="J1617" t="str">
            <v>ZAR</v>
          </cell>
          <cell r="K1617">
            <v>29760.04</v>
          </cell>
          <cell r="L1617">
            <v>1</v>
          </cell>
          <cell r="M1617">
            <v>29760.04</v>
          </cell>
          <cell r="N1617">
            <v>29760.04</v>
          </cell>
          <cell r="O1617">
            <v>0</v>
          </cell>
          <cell r="P1617">
            <v>0</v>
          </cell>
          <cell r="Q1617">
            <v>0</v>
          </cell>
          <cell r="R1617">
            <v>0</v>
          </cell>
        </row>
        <row r="1618">
          <cell r="B1618" t="str">
            <v>599-1161</v>
          </cell>
          <cell r="D1618">
            <v>39641</v>
          </cell>
          <cell r="E1618" t="str">
            <v>P005</v>
          </cell>
          <cell r="F1618" t="str">
            <v>Marthie Burger</v>
          </cell>
          <cell r="G1618" t="str">
            <v>East African Supply</v>
          </cell>
          <cell r="H1618" t="str">
            <v>Cecil nurse edge training desks and steel cabinets</v>
          </cell>
          <cell r="I1618" t="str">
            <v>ZAR 26,982.90</v>
          </cell>
          <cell r="J1618" t="str">
            <v>ZAR</v>
          </cell>
          <cell r="K1618">
            <v>26982.9</v>
          </cell>
          <cell r="L1618">
            <v>1</v>
          </cell>
          <cell r="M1618">
            <v>26982.9</v>
          </cell>
          <cell r="N1618">
            <v>26982.9</v>
          </cell>
          <cell r="O1618">
            <v>0</v>
          </cell>
          <cell r="P1618">
            <v>0</v>
          </cell>
          <cell r="Q1618">
            <v>0</v>
          </cell>
          <cell r="R1618">
            <v>0</v>
          </cell>
        </row>
        <row r="1619">
          <cell r="B1619" t="str">
            <v>599-1162</v>
          </cell>
          <cell r="D1619">
            <v>39641</v>
          </cell>
          <cell r="E1619" t="str">
            <v>E002</v>
          </cell>
          <cell r="F1619" t="str">
            <v>Lakhi</v>
          </cell>
          <cell r="G1619" t="str">
            <v>Laktronics Repairs Ltd</v>
          </cell>
          <cell r="H1619" t="str">
            <v>Running hours for compressor and jack hammer</v>
          </cell>
          <cell r="I1619" t="str">
            <v>ZMK 1,152,000.00</v>
          </cell>
          <cell r="J1619" t="str">
            <v>ZMK</v>
          </cell>
          <cell r="K1619">
            <v>1152000</v>
          </cell>
          <cell r="L1619">
            <v>1.6750418760469012E-3</v>
          </cell>
          <cell r="M1619">
            <v>1929.6482412060302</v>
          </cell>
          <cell r="N1619">
            <v>0</v>
          </cell>
          <cell r="O1619">
            <v>0</v>
          </cell>
          <cell r="P1619">
            <v>0</v>
          </cell>
          <cell r="Q1619">
            <v>0</v>
          </cell>
          <cell r="R1619">
            <v>1152000</v>
          </cell>
        </row>
        <row r="1620">
          <cell r="B1620" t="str">
            <v>599-1163</v>
          </cell>
          <cell r="D1620">
            <v>39641</v>
          </cell>
          <cell r="E1620" t="str">
            <v>E012</v>
          </cell>
          <cell r="F1620" t="str">
            <v>Kuben</v>
          </cell>
          <cell r="G1620" t="str">
            <v>Panel Technique (Pty) Ltd</v>
          </cell>
          <cell r="H1620" t="str">
            <v>Variations claims on MCCs manufactured for expansion project</v>
          </cell>
          <cell r="I1620" t="str">
            <v>ZAR 113,428.00</v>
          </cell>
          <cell r="J1620" t="str">
            <v>ZAR</v>
          </cell>
          <cell r="K1620">
            <v>113428</v>
          </cell>
          <cell r="L1620">
            <v>1</v>
          </cell>
          <cell r="M1620">
            <v>113428</v>
          </cell>
          <cell r="N1620">
            <v>113428</v>
          </cell>
          <cell r="O1620">
            <v>0</v>
          </cell>
          <cell r="P1620">
            <v>0</v>
          </cell>
          <cell r="Q1620">
            <v>0</v>
          </cell>
          <cell r="R1620">
            <v>0</v>
          </cell>
        </row>
        <row r="1621">
          <cell r="B1621" t="str">
            <v>599-1164</v>
          </cell>
          <cell r="D1621">
            <v>39641</v>
          </cell>
          <cell r="E1621" t="str">
            <v>M031</v>
          </cell>
          <cell r="F1621" t="str">
            <v>Max</v>
          </cell>
          <cell r="G1621" t="str">
            <v>Maxtronics System and supplies</v>
          </cell>
          <cell r="H1621" t="str">
            <v>Thrust ball bearing 501208 FBJ</v>
          </cell>
          <cell r="I1621" t="str">
            <v>ZMK 76,000.00</v>
          </cell>
          <cell r="J1621" t="str">
            <v>ZMK</v>
          </cell>
          <cell r="K1621">
            <v>76000</v>
          </cell>
          <cell r="L1621">
            <v>1.6750418760469012E-3</v>
          </cell>
          <cell r="M1621">
            <v>127.30318257956449</v>
          </cell>
          <cell r="N1621">
            <v>0</v>
          </cell>
          <cell r="O1621">
            <v>0</v>
          </cell>
          <cell r="P1621">
            <v>0</v>
          </cell>
          <cell r="Q1621">
            <v>0</v>
          </cell>
          <cell r="R1621">
            <v>76000</v>
          </cell>
        </row>
        <row r="1622">
          <cell r="B1622" t="str">
            <v>599-1165</v>
          </cell>
          <cell r="D1622">
            <v>39641</v>
          </cell>
          <cell r="E1622" t="str">
            <v>M031</v>
          </cell>
          <cell r="F1622" t="str">
            <v>Belinda</v>
          </cell>
          <cell r="G1622" t="str">
            <v>Makubu Steelworks Ltd</v>
          </cell>
          <cell r="H1622" t="str">
            <v>Bolts, nuts and washers for clarifier refurbishment</v>
          </cell>
          <cell r="I1622" t="str">
            <v>ZMK 1,200,000.00</v>
          </cell>
          <cell r="J1622" t="str">
            <v>ZMK</v>
          </cell>
          <cell r="K1622">
            <v>1200000</v>
          </cell>
          <cell r="L1622">
            <v>1.6750418760469012E-3</v>
          </cell>
          <cell r="M1622">
            <v>2010.0502512562814</v>
          </cell>
          <cell r="N1622">
            <v>0</v>
          </cell>
          <cell r="O1622">
            <v>0</v>
          </cell>
          <cell r="P1622">
            <v>0</v>
          </cell>
          <cell r="Q1622">
            <v>0</v>
          </cell>
          <cell r="R1622">
            <v>1200000</v>
          </cell>
        </row>
        <row r="1623">
          <cell r="B1623" t="str">
            <v>599-1166</v>
          </cell>
          <cell r="D1623">
            <v>39641</v>
          </cell>
          <cell r="E1623" t="str">
            <v>M031</v>
          </cell>
          <cell r="F1623" t="str">
            <v>Yusuf</v>
          </cell>
          <cell r="G1623" t="str">
            <v>Mulimo Agriculture Hardware Distributors</v>
          </cell>
          <cell r="H1623" t="str">
            <v>Epoxy thinners GTA 220</v>
          </cell>
          <cell r="I1623" t="str">
            <v>ZMK 1,250,000.00</v>
          </cell>
          <cell r="J1623" t="str">
            <v>ZMK</v>
          </cell>
          <cell r="K1623">
            <v>1250000</v>
          </cell>
          <cell r="L1623">
            <v>1.6750418760469012E-3</v>
          </cell>
          <cell r="M1623">
            <v>2093.8023450586265</v>
          </cell>
          <cell r="N1623">
            <v>0</v>
          </cell>
          <cell r="O1623">
            <v>0</v>
          </cell>
          <cell r="P1623">
            <v>0</v>
          </cell>
          <cell r="Q1623">
            <v>0</v>
          </cell>
          <cell r="R1623">
            <v>1250000</v>
          </cell>
        </row>
        <row r="1624">
          <cell r="B1624" t="str">
            <v>599-1167</v>
          </cell>
          <cell r="D1624">
            <v>39641</v>
          </cell>
          <cell r="E1624" t="str">
            <v>M023-3</v>
          </cell>
          <cell r="F1624" t="str">
            <v>Chrispin</v>
          </cell>
          <cell r="G1624" t="str">
            <v>Steady Hydrualics Limited</v>
          </cell>
          <cell r="H1624" t="str">
            <v>Repairs to Crane Brake booster (pressure intensifiers)</v>
          </cell>
          <cell r="I1624" t="str">
            <v>ZMK 3,940,000.00</v>
          </cell>
          <cell r="J1624" t="str">
            <v>ZMK</v>
          </cell>
          <cell r="K1624">
            <v>3940000</v>
          </cell>
          <cell r="L1624">
            <v>1.6750418760469012E-3</v>
          </cell>
          <cell r="M1624">
            <v>6599.6649916247907</v>
          </cell>
          <cell r="N1624">
            <v>0</v>
          </cell>
          <cell r="O1624">
            <v>0</v>
          </cell>
          <cell r="P1624">
            <v>0</v>
          </cell>
          <cell r="Q1624">
            <v>0</v>
          </cell>
          <cell r="R1624">
            <v>3940000</v>
          </cell>
        </row>
        <row r="1625">
          <cell r="B1625" t="str">
            <v>599-1168</v>
          </cell>
          <cell r="D1625">
            <v>39641</v>
          </cell>
          <cell r="E1625" t="str">
            <v>A010-13</v>
          </cell>
          <cell r="F1625" t="str">
            <v>Lakhi</v>
          </cell>
          <cell r="G1625" t="str">
            <v>Laktronics Repairs Ltd</v>
          </cell>
          <cell r="H1625" t="str">
            <v xml:space="preserve">Truck hire for planting of seed cane </v>
          </cell>
          <cell r="I1625" t="str">
            <v>ZMK 142,400,000.00</v>
          </cell>
          <cell r="J1625" t="str">
            <v>ZMK</v>
          </cell>
          <cell r="K1625">
            <v>142400000</v>
          </cell>
          <cell r="L1625">
            <v>1.6750418760469012E-3</v>
          </cell>
          <cell r="M1625">
            <v>238525.96314907874</v>
          </cell>
          <cell r="N1625">
            <v>0</v>
          </cell>
          <cell r="O1625">
            <v>0</v>
          </cell>
          <cell r="P1625">
            <v>0</v>
          </cell>
          <cell r="Q1625">
            <v>0</v>
          </cell>
          <cell r="R1625">
            <v>142400000</v>
          </cell>
        </row>
        <row r="1626">
          <cell r="B1626" t="str">
            <v>599-1169</v>
          </cell>
          <cell r="D1626">
            <v>39643</v>
          </cell>
          <cell r="E1626" t="str">
            <v>M056</v>
          </cell>
          <cell r="F1626" t="str">
            <v>Marthie Burger</v>
          </cell>
          <cell r="G1626" t="str">
            <v>East African Supply</v>
          </cell>
          <cell r="H1626" t="str">
            <v>2 x brass nbipples and 3/4 inch steam pipe</v>
          </cell>
          <cell r="I1626" t="str">
            <v>ZAR 3,272.81</v>
          </cell>
          <cell r="J1626" t="str">
            <v>ZAR</v>
          </cell>
          <cell r="K1626">
            <v>3272.81</v>
          </cell>
          <cell r="L1626">
            <v>1</v>
          </cell>
          <cell r="M1626">
            <v>3272.81</v>
          </cell>
          <cell r="N1626">
            <v>3272.81</v>
          </cell>
          <cell r="O1626">
            <v>0</v>
          </cell>
          <cell r="P1626">
            <v>0</v>
          </cell>
          <cell r="Q1626">
            <v>0</v>
          </cell>
          <cell r="R1626">
            <v>0</v>
          </cell>
        </row>
        <row r="1627">
          <cell r="B1627" t="str">
            <v>599-1170</v>
          </cell>
          <cell r="C1627">
            <v>1</v>
          </cell>
          <cell r="D1627">
            <v>39644</v>
          </cell>
          <cell r="E1627" t="str">
            <v>P005</v>
          </cell>
          <cell r="F1627" t="str">
            <v>Rachel Zulu</v>
          </cell>
          <cell r="G1627" t="str">
            <v>Toyota Zambia Ltd</v>
          </cell>
          <cell r="H1627" t="str">
            <v>Full service for Hi-Ace minibus ABL 2292 PV25</v>
          </cell>
          <cell r="I1627" t="str">
            <v>ZMK 970,444.00</v>
          </cell>
          <cell r="J1627" t="str">
            <v>ZMK</v>
          </cell>
          <cell r="K1627">
            <v>970444</v>
          </cell>
          <cell r="L1627">
            <v>1.6750418760469012E-3</v>
          </cell>
          <cell r="M1627">
            <v>1625.5343383584591</v>
          </cell>
          <cell r="N1627">
            <v>0</v>
          </cell>
          <cell r="O1627">
            <v>0</v>
          </cell>
          <cell r="P1627">
            <v>0</v>
          </cell>
          <cell r="Q1627">
            <v>0</v>
          </cell>
          <cell r="R1627">
            <v>970444</v>
          </cell>
        </row>
        <row r="1628">
          <cell r="B1628" t="str">
            <v>599-1171</v>
          </cell>
          <cell r="C1628">
            <v>1</v>
          </cell>
          <cell r="D1628">
            <v>39652</v>
          </cell>
          <cell r="E1628" t="str">
            <v>P005</v>
          </cell>
          <cell r="F1628" t="str">
            <v>Charity</v>
          </cell>
          <cell r="G1628" t="str">
            <v>DHL Zambia</v>
          </cell>
          <cell r="H1628" t="str">
            <v>Collection of medicine for Colette Steedman</v>
          </cell>
          <cell r="I1628" t="str">
            <v>ZMK 1,000,000.00</v>
          </cell>
          <cell r="J1628" t="str">
            <v>ZMK</v>
          </cell>
          <cell r="K1628">
            <v>1000000</v>
          </cell>
          <cell r="L1628">
            <v>1.6750418760469012E-3</v>
          </cell>
          <cell r="M1628">
            <v>1675.0418760469013</v>
          </cell>
          <cell r="N1628">
            <v>0</v>
          </cell>
          <cell r="O1628">
            <v>0</v>
          </cell>
          <cell r="P1628">
            <v>0</v>
          </cell>
          <cell r="Q1628">
            <v>0</v>
          </cell>
          <cell r="R1628">
            <v>1000000</v>
          </cell>
        </row>
        <row r="1629">
          <cell r="B1629" t="str">
            <v>599-1172</v>
          </cell>
          <cell r="C1629">
            <v>1</v>
          </cell>
          <cell r="D1629">
            <v>39654</v>
          </cell>
          <cell r="E1629" t="str">
            <v>C003</v>
          </cell>
          <cell r="F1629" t="str">
            <v>Uli Heitz</v>
          </cell>
          <cell r="G1629" t="str">
            <v>Heku Construction Ltd</v>
          </cell>
          <cell r="H1629" t="str">
            <v>Supply, fabricate, prime, deliver and erect TG Building structural steel</v>
          </cell>
          <cell r="I1629" t="str">
            <v>ZMK 2,143,570,637.00</v>
          </cell>
          <cell r="J1629" t="str">
            <v>ZMK</v>
          </cell>
          <cell r="K1629">
            <v>2143570637</v>
          </cell>
          <cell r="L1629">
            <v>1.6750418760469012E-3</v>
          </cell>
          <cell r="M1629">
            <v>3590570.5812395308</v>
          </cell>
          <cell r="N1629">
            <v>0</v>
          </cell>
          <cell r="O1629">
            <v>0</v>
          </cell>
          <cell r="P1629">
            <v>0</v>
          </cell>
          <cell r="Q1629">
            <v>0</v>
          </cell>
          <cell r="R1629">
            <v>2143570637</v>
          </cell>
        </row>
        <row r="1630">
          <cell r="B1630" t="str">
            <v>599-1173</v>
          </cell>
          <cell r="C1630">
            <v>2</v>
          </cell>
          <cell r="D1630">
            <v>39654</v>
          </cell>
          <cell r="E1630" t="str">
            <v>M001-08</v>
          </cell>
          <cell r="F1630" t="str">
            <v>Marthie Burger</v>
          </cell>
          <cell r="G1630" t="str">
            <v>East African Supply</v>
          </cell>
          <cell r="H1630" t="str">
            <v>TWIP System (had to be done through EAS as Iron Fireman rejected 599-656)</v>
          </cell>
          <cell r="I1630" t="str">
            <v>ZAR 185,362.59</v>
          </cell>
          <cell r="J1630" t="str">
            <v>ZAR</v>
          </cell>
          <cell r="K1630">
            <v>185362.59</v>
          </cell>
          <cell r="L1630">
            <v>1</v>
          </cell>
          <cell r="M1630">
            <v>185362.59</v>
          </cell>
          <cell r="N1630">
            <v>185362.59</v>
          </cell>
          <cell r="O1630">
            <v>0</v>
          </cell>
          <cell r="P1630">
            <v>0</v>
          </cell>
          <cell r="Q1630">
            <v>0</v>
          </cell>
          <cell r="R1630">
            <v>0</v>
          </cell>
          <cell r="T1630">
            <v>2</v>
          </cell>
        </row>
        <row r="1631">
          <cell r="B1631" t="str">
            <v>599-1174</v>
          </cell>
          <cell r="C1631">
            <v>1</v>
          </cell>
          <cell r="D1631">
            <v>39654</v>
          </cell>
          <cell r="E1631" t="str">
            <v>M016-0</v>
          </cell>
          <cell r="F1631" t="str">
            <v>Belinda</v>
          </cell>
          <cell r="G1631" t="str">
            <v>Makubu Steelworks Ltd</v>
          </cell>
          <cell r="H1631" t="str">
            <v>M8 threaded Rod and nuts for pumps</v>
          </cell>
          <cell r="I1631" t="str">
            <v>ZMK 12,000.00</v>
          </cell>
          <cell r="J1631" t="str">
            <v>ZMK</v>
          </cell>
          <cell r="K1631">
            <v>12000</v>
          </cell>
          <cell r="L1631">
            <v>1.6750418760469012E-3</v>
          </cell>
          <cell r="M1631">
            <v>20.100502512562816</v>
          </cell>
          <cell r="N1631">
            <v>0</v>
          </cell>
          <cell r="O1631">
            <v>0</v>
          </cell>
          <cell r="P1631">
            <v>0</v>
          </cell>
          <cell r="Q1631">
            <v>0</v>
          </cell>
          <cell r="R1631">
            <v>12000</v>
          </cell>
        </row>
        <row r="1632">
          <cell r="B1632" t="str">
            <v>599-1175</v>
          </cell>
          <cell r="C1632">
            <v>1</v>
          </cell>
          <cell r="D1632">
            <v>39654</v>
          </cell>
          <cell r="E1632" t="str">
            <v>E002</v>
          </cell>
          <cell r="F1632" t="str">
            <v>Roger Venzo</v>
          </cell>
          <cell r="G1632" t="str">
            <v xml:space="preserve">R G F Power Projects cc </v>
          </cell>
          <cell r="H1632" t="str">
            <v>28 Creosoted Poles required for completion of Overhead powerlines</v>
          </cell>
          <cell r="I1632" t="str">
            <v>ZAR 134,988.00</v>
          </cell>
          <cell r="J1632" t="str">
            <v>ZAR</v>
          </cell>
          <cell r="K1632">
            <v>134988</v>
          </cell>
          <cell r="L1632">
            <v>1</v>
          </cell>
          <cell r="M1632">
            <v>134988</v>
          </cell>
          <cell r="N1632">
            <v>134988</v>
          </cell>
          <cell r="O1632">
            <v>0</v>
          </cell>
          <cell r="P1632">
            <v>0</v>
          </cell>
          <cell r="Q1632">
            <v>0</v>
          </cell>
          <cell r="R1632">
            <v>0</v>
          </cell>
        </row>
        <row r="1633">
          <cell r="B1633" t="str">
            <v>599-1176</v>
          </cell>
          <cell r="C1633">
            <v>1</v>
          </cell>
          <cell r="D1633">
            <v>39654</v>
          </cell>
          <cell r="E1633" t="str">
            <v>P002</v>
          </cell>
          <cell r="F1633" t="str">
            <v>Vinesh Maharaj</v>
          </cell>
          <cell r="G1633" t="str">
            <v>Cube Technologies (Pty) Ltd</v>
          </cell>
          <cell r="H1633" t="str">
            <v>Building of graphical pages for TS E&amp;I (ISI order)</v>
          </cell>
          <cell r="I1633" t="str">
            <v>ZAR 35,720.00</v>
          </cell>
          <cell r="J1633" t="str">
            <v>ZAR</v>
          </cell>
          <cell r="K1633">
            <v>35720</v>
          </cell>
          <cell r="L1633">
            <v>1</v>
          </cell>
          <cell r="M1633">
            <v>35720</v>
          </cell>
          <cell r="N1633">
            <v>35720</v>
          </cell>
          <cell r="O1633">
            <v>0</v>
          </cell>
          <cell r="P1633">
            <v>0</v>
          </cell>
          <cell r="Q1633">
            <v>0</v>
          </cell>
          <cell r="R1633">
            <v>0</v>
          </cell>
        </row>
        <row r="1634">
          <cell r="B1634" t="str">
            <v>599-1177</v>
          </cell>
          <cell r="C1634">
            <v>1</v>
          </cell>
          <cell r="D1634">
            <v>39654</v>
          </cell>
          <cell r="E1634" t="str">
            <v>E012</v>
          </cell>
          <cell r="F1634" t="str">
            <v>Neville Palmer</v>
          </cell>
          <cell r="G1634" t="str">
            <v>L.M.V Switchgear cc</v>
          </cell>
          <cell r="H1634" t="str">
            <v>MCC Drawings and preparation of BOQ's</v>
          </cell>
          <cell r="I1634" t="str">
            <v>ZAR 44,715.00</v>
          </cell>
          <cell r="J1634" t="str">
            <v>ZAR</v>
          </cell>
          <cell r="K1634">
            <v>44715</v>
          </cell>
          <cell r="L1634">
            <v>1</v>
          </cell>
          <cell r="M1634">
            <v>44715</v>
          </cell>
          <cell r="N1634">
            <v>44715</v>
          </cell>
          <cell r="O1634">
            <v>0</v>
          </cell>
          <cell r="P1634">
            <v>0</v>
          </cell>
          <cell r="Q1634">
            <v>0</v>
          </cell>
          <cell r="R1634">
            <v>0</v>
          </cell>
        </row>
        <row r="1635">
          <cell r="B1635" t="str">
            <v>599-1178</v>
          </cell>
          <cell r="C1635">
            <v>1</v>
          </cell>
          <cell r="D1635">
            <v>39654</v>
          </cell>
          <cell r="E1635" t="str">
            <v>E012</v>
          </cell>
          <cell r="F1635" t="str">
            <v>Neville Palmer</v>
          </cell>
          <cell r="G1635" t="str">
            <v>L.M.V Switchgear cc</v>
          </cell>
          <cell r="H1635" t="str">
            <v>Labour costs for MCC upgrade extras</v>
          </cell>
          <cell r="I1635" t="str">
            <v>ZAR 129,425.74</v>
          </cell>
          <cell r="J1635" t="str">
            <v>ZAR</v>
          </cell>
          <cell r="K1635">
            <v>129425.74</v>
          </cell>
          <cell r="L1635">
            <v>1</v>
          </cell>
          <cell r="M1635">
            <v>129425.74</v>
          </cell>
          <cell r="N1635">
            <v>129425.74</v>
          </cell>
          <cell r="O1635">
            <v>0</v>
          </cell>
          <cell r="P1635">
            <v>0</v>
          </cell>
          <cell r="Q1635">
            <v>0</v>
          </cell>
          <cell r="R1635">
            <v>0</v>
          </cell>
        </row>
        <row r="1636">
          <cell r="B1636" t="str">
            <v>599-1179</v>
          </cell>
          <cell r="C1636">
            <v>1</v>
          </cell>
          <cell r="D1636">
            <v>39654</v>
          </cell>
          <cell r="E1636" t="str">
            <v>M012-1</v>
          </cell>
          <cell r="F1636" t="str">
            <v>Hubert Raffray</v>
          </cell>
          <cell r="G1636" t="str">
            <v>Forges Tardieu Ltd</v>
          </cell>
          <cell r="H1636" t="str">
            <v>2 off Kestner Evaporators</v>
          </cell>
          <cell r="I1636" t="str">
            <v>USD 1,800,000</v>
          </cell>
          <cell r="J1636" t="str">
            <v>USD</v>
          </cell>
          <cell r="K1636">
            <v>1800000</v>
          </cell>
          <cell r="L1636">
            <v>7.35</v>
          </cell>
          <cell r="M1636">
            <v>13230000</v>
          </cell>
          <cell r="N1636">
            <v>0</v>
          </cell>
          <cell r="O1636">
            <v>0</v>
          </cell>
          <cell r="P1636">
            <v>0</v>
          </cell>
          <cell r="Q1636">
            <v>1800000</v>
          </cell>
          <cell r="R1636">
            <v>0</v>
          </cell>
        </row>
        <row r="1637">
          <cell r="B1637" t="str">
            <v>599-1180</v>
          </cell>
          <cell r="C1637">
            <v>1</v>
          </cell>
          <cell r="D1637">
            <v>39654</v>
          </cell>
          <cell r="E1637" t="str">
            <v>M029</v>
          </cell>
          <cell r="F1637" t="str">
            <v>Belinda</v>
          </cell>
          <cell r="G1637" t="str">
            <v>Mulimo Agriculture Hardware Distributors</v>
          </cell>
          <cell r="H1637" t="str">
            <v>Insertion Rubbers for Clarifier</v>
          </cell>
          <cell r="I1637" t="str">
            <v>ZMK 250,000.00</v>
          </cell>
          <cell r="J1637" t="str">
            <v>ZMK</v>
          </cell>
          <cell r="K1637">
            <v>250000</v>
          </cell>
          <cell r="L1637">
            <v>1.6750418760469012E-3</v>
          </cell>
          <cell r="M1637">
            <v>418.76046901172532</v>
          </cell>
          <cell r="N1637">
            <v>0</v>
          </cell>
          <cell r="O1637">
            <v>0</v>
          </cell>
          <cell r="P1637">
            <v>0</v>
          </cell>
          <cell r="Q1637">
            <v>0</v>
          </cell>
          <cell r="R1637">
            <v>250000</v>
          </cell>
        </row>
        <row r="1638">
          <cell r="B1638" t="str">
            <v>599-1181</v>
          </cell>
          <cell r="C1638">
            <v>1</v>
          </cell>
          <cell r="D1638">
            <v>39654</v>
          </cell>
          <cell r="E1638" t="str">
            <v>M039-0</v>
          </cell>
          <cell r="F1638" t="str">
            <v>Belinda</v>
          </cell>
          <cell r="G1638" t="str">
            <v>Makubu Steelworks Ltd</v>
          </cell>
          <cell r="H1638" t="str">
            <v>Galvanized Botls and nuts M6 x M60 for fixing of gratings</v>
          </cell>
          <cell r="I1638" t="str">
            <v>ZMK 550,000.00</v>
          </cell>
          <cell r="J1638" t="str">
            <v>ZMK</v>
          </cell>
          <cell r="K1638">
            <v>550000</v>
          </cell>
          <cell r="L1638">
            <v>1.6750418760469012E-3</v>
          </cell>
          <cell r="M1638">
            <v>921.27303182579567</v>
          </cell>
          <cell r="N1638">
            <v>0</v>
          </cell>
          <cell r="O1638">
            <v>0</v>
          </cell>
          <cell r="P1638">
            <v>0</v>
          </cell>
          <cell r="Q1638">
            <v>0</v>
          </cell>
          <cell r="R1638">
            <v>550000</v>
          </cell>
        </row>
        <row r="1639">
          <cell r="B1639" t="str">
            <v>599-1182</v>
          </cell>
          <cell r="C1639">
            <v>1</v>
          </cell>
          <cell r="D1639">
            <v>39654</v>
          </cell>
          <cell r="E1639" t="str">
            <v>M001-08</v>
          </cell>
          <cell r="F1639" t="str">
            <v>Belinda</v>
          </cell>
          <cell r="G1639" t="str">
            <v>Makubu Steelworks Ltd</v>
          </cell>
          <cell r="H1639" t="str">
            <v>M16 Rawl bolts</v>
          </cell>
          <cell r="I1639" t="str">
            <v>ZMK 615,000</v>
          </cell>
          <cell r="J1639" t="str">
            <v>ZMK</v>
          </cell>
          <cell r="K1639">
            <v>615000</v>
          </cell>
          <cell r="L1639">
            <v>1.6750418760469012E-3</v>
          </cell>
          <cell r="M1639">
            <v>1030.1507537688442</v>
          </cell>
          <cell r="N1639">
            <v>0</v>
          </cell>
          <cell r="O1639">
            <v>0</v>
          </cell>
          <cell r="P1639">
            <v>0</v>
          </cell>
          <cell r="Q1639">
            <v>0</v>
          </cell>
          <cell r="R1639">
            <v>615000</v>
          </cell>
          <cell r="T1639">
            <v>2</v>
          </cell>
        </row>
        <row r="1640">
          <cell r="B1640" t="str">
            <v>599-1183</v>
          </cell>
          <cell r="D1640">
            <v>39654</v>
          </cell>
          <cell r="E1640" t="str">
            <v>M031</v>
          </cell>
          <cell r="F1640" t="str">
            <v>Yusuf</v>
          </cell>
          <cell r="G1640" t="str">
            <v>Mulimo Agriculture Hardware Distributors</v>
          </cell>
          <cell r="H1640" t="str">
            <v>Stainless steel welding rods 2.5 &amp; 3.15mm</v>
          </cell>
          <cell r="I1640" t="str">
            <v>ZMK 45,800,000</v>
          </cell>
          <cell r="J1640" t="str">
            <v>ZMK</v>
          </cell>
          <cell r="K1640">
            <v>45800000</v>
          </cell>
          <cell r="L1640">
            <v>1.6750418760469012E-3</v>
          </cell>
          <cell r="M1640">
            <v>76716.91792294808</v>
          </cell>
          <cell r="N1640">
            <v>0</v>
          </cell>
          <cell r="O1640">
            <v>0</v>
          </cell>
          <cell r="P1640">
            <v>0</v>
          </cell>
          <cell r="Q1640">
            <v>0</v>
          </cell>
          <cell r="R1640">
            <v>45800000</v>
          </cell>
        </row>
        <row r="1641">
          <cell r="B1641" t="str">
            <v>599-1184</v>
          </cell>
          <cell r="D1641">
            <v>39654</v>
          </cell>
          <cell r="E1641" t="str">
            <v>M016-0</v>
          </cell>
          <cell r="F1641" t="str">
            <v>Yusuf</v>
          </cell>
          <cell r="G1641" t="str">
            <v>Mulimo Agriculture Hardware Distributors</v>
          </cell>
          <cell r="H1641" t="str">
            <v>12 off 0.5 inch nipples, sockets and unions</v>
          </cell>
          <cell r="I1641" t="str">
            <v>ZMK 211,200</v>
          </cell>
          <cell r="J1641" t="str">
            <v>ZMK</v>
          </cell>
          <cell r="K1641">
            <v>211200</v>
          </cell>
          <cell r="L1641">
            <v>1.6750418760469012E-3</v>
          </cell>
          <cell r="M1641">
            <v>353.76884422110555</v>
          </cell>
          <cell r="N1641">
            <v>0</v>
          </cell>
          <cell r="O1641">
            <v>0</v>
          </cell>
          <cell r="P1641">
            <v>0</v>
          </cell>
          <cell r="Q1641">
            <v>0</v>
          </cell>
          <cell r="R1641">
            <v>211200</v>
          </cell>
        </row>
        <row r="1642">
          <cell r="B1642" t="str">
            <v>599-1185</v>
          </cell>
          <cell r="D1642">
            <v>39654</v>
          </cell>
          <cell r="E1642" t="str">
            <v>C001</v>
          </cell>
          <cell r="F1642" t="str">
            <v>Belinda</v>
          </cell>
          <cell r="G1642" t="str">
            <v>Makubu Steelworks Ltd</v>
          </cell>
          <cell r="H1642" t="str">
            <v>M24 Threaded rods, nuts and washers (recover from Spencon)</v>
          </cell>
          <cell r="I1642" t="str">
            <v>ZMK 1,258,000.00</v>
          </cell>
          <cell r="J1642" t="str">
            <v>ZMK</v>
          </cell>
          <cell r="K1642">
            <v>1258000</v>
          </cell>
          <cell r="L1642">
            <v>1.6750418760469012E-3</v>
          </cell>
          <cell r="M1642">
            <v>2107.2026800670019</v>
          </cell>
          <cell r="N1642">
            <v>0</v>
          </cell>
          <cell r="O1642">
            <v>0</v>
          </cell>
          <cell r="P1642">
            <v>0</v>
          </cell>
          <cell r="Q1642">
            <v>0</v>
          </cell>
          <cell r="R1642">
            <v>1258000</v>
          </cell>
        </row>
        <row r="1643">
          <cell r="B1643" t="str">
            <v>599-1186</v>
          </cell>
          <cell r="C1643">
            <v>1</v>
          </cell>
          <cell r="D1643">
            <v>39658</v>
          </cell>
          <cell r="E1643" t="str">
            <v>P005</v>
          </cell>
          <cell r="F1643" t="str">
            <v>Rachel Zulu</v>
          </cell>
          <cell r="G1643" t="str">
            <v>Maxtronics System and supplies</v>
          </cell>
          <cell r="H1643" t="str">
            <v>Servicing and repairs to Toyota Surf ABL 5695 PV 57</v>
          </cell>
          <cell r="I1643" t="str">
            <v>ZMK 6,755,890.00</v>
          </cell>
          <cell r="J1643" t="str">
            <v>ZMK</v>
          </cell>
          <cell r="K1643">
            <v>6755890</v>
          </cell>
          <cell r="L1643">
            <v>1.6750418760469012E-3</v>
          </cell>
          <cell r="M1643">
            <v>11316.398659966499</v>
          </cell>
          <cell r="N1643">
            <v>0</v>
          </cell>
          <cell r="O1643">
            <v>0</v>
          </cell>
          <cell r="P1643">
            <v>0</v>
          </cell>
          <cell r="Q1643">
            <v>0</v>
          </cell>
          <cell r="R1643">
            <v>6755890</v>
          </cell>
        </row>
        <row r="1644">
          <cell r="B1644" t="str">
            <v>599-1187</v>
          </cell>
          <cell r="C1644">
            <v>1</v>
          </cell>
          <cell r="D1644">
            <v>39658</v>
          </cell>
          <cell r="E1644" t="str">
            <v>P005</v>
          </cell>
          <cell r="F1644" t="str">
            <v>Rachel Zulu</v>
          </cell>
          <cell r="G1644" t="str">
            <v>Maxtronics System and supplies</v>
          </cell>
          <cell r="H1644" t="str">
            <v>Repairs to Mitsubishi Pajero ABK 5071 PV 12</v>
          </cell>
          <cell r="I1644" t="str">
            <v>ZMK 3,240,000.00</v>
          </cell>
          <cell r="J1644" t="str">
            <v>ZMK</v>
          </cell>
          <cell r="K1644">
            <v>3240000</v>
          </cell>
          <cell r="L1644">
            <v>1.6750418760469012E-3</v>
          </cell>
          <cell r="M1644">
            <v>5427.13567839196</v>
          </cell>
          <cell r="N1644">
            <v>0</v>
          </cell>
          <cell r="O1644">
            <v>0</v>
          </cell>
          <cell r="P1644">
            <v>0</v>
          </cell>
          <cell r="Q1644">
            <v>0</v>
          </cell>
          <cell r="R1644">
            <v>3240000</v>
          </cell>
        </row>
        <row r="1645">
          <cell r="B1645" t="str">
            <v>599-1188</v>
          </cell>
          <cell r="D1645">
            <v>39659</v>
          </cell>
          <cell r="E1645" t="str">
            <v>M016-0</v>
          </cell>
          <cell r="F1645" t="str">
            <v>Andre Rabie</v>
          </cell>
          <cell r="G1645" t="str">
            <v>Amalgamated Pumping supplies(SA) (Pty) Ltd</v>
          </cell>
          <cell r="H1645" t="str">
            <v>Submersible Sump pump APS WQ0.75B Stainless steel, including transport</v>
          </cell>
          <cell r="I1645" t="str">
            <v>ZAR 5,000.00</v>
          </cell>
          <cell r="J1645" t="str">
            <v>ZAR</v>
          </cell>
          <cell r="K1645">
            <v>5000</v>
          </cell>
          <cell r="L1645">
            <v>1</v>
          </cell>
          <cell r="M1645">
            <v>5000</v>
          </cell>
          <cell r="N1645">
            <v>5000</v>
          </cell>
          <cell r="O1645">
            <v>0</v>
          </cell>
          <cell r="P1645">
            <v>0</v>
          </cell>
          <cell r="Q1645">
            <v>0</v>
          </cell>
          <cell r="R1645">
            <v>0</v>
          </cell>
        </row>
        <row r="1646">
          <cell r="B1646" t="str">
            <v>599-1189</v>
          </cell>
          <cell r="C1646" t="str">
            <v>CVCO 89</v>
          </cell>
          <cell r="D1646">
            <v>39659</v>
          </cell>
          <cell r="E1646" t="str">
            <v>M004</v>
          </cell>
          <cell r="F1646" t="str">
            <v>Jonas Rolandsson</v>
          </cell>
          <cell r="G1646" t="str">
            <v>Silver Weibull</v>
          </cell>
          <cell r="H1646" t="str">
            <v>Extra commissioining costs for A centrifugals (ISI Order)</v>
          </cell>
          <cell r="I1646" t="str">
            <v>EUR 15,816.00</v>
          </cell>
          <cell r="J1646" t="str">
            <v>EUR</v>
          </cell>
          <cell r="K1646">
            <v>15816</v>
          </cell>
          <cell r="L1646">
            <v>9.5500000000000007</v>
          </cell>
          <cell r="M1646">
            <v>151042.80000000002</v>
          </cell>
          <cell r="N1646">
            <v>0</v>
          </cell>
          <cell r="O1646">
            <v>15816</v>
          </cell>
          <cell r="P1646">
            <v>0</v>
          </cell>
          <cell r="Q1646">
            <v>0</v>
          </cell>
          <cell r="R1646">
            <v>0</v>
          </cell>
        </row>
        <row r="1647">
          <cell r="B1647" t="str">
            <v>599-1190</v>
          </cell>
          <cell r="C1647" t="str">
            <v>CVCO 88</v>
          </cell>
          <cell r="D1647">
            <v>39659</v>
          </cell>
          <cell r="E1647" t="str">
            <v>E003-1</v>
          </cell>
          <cell r="F1647" t="str">
            <v>Jonathan Mackay</v>
          </cell>
          <cell r="G1647" t="str">
            <v>Desta Power Matla (Pty) Ltd</v>
          </cell>
          <cell r="H1647" t="str">
            <v>Contract Price adjustments on small transformers and NER's</v>
          </cell>
          <cell r="I1647" t="str">
            <v>ZAR 126,827.91</v>
          </cell>
          <cell r="J1647" t="str">
            <v>ZAR</v>
          </cell>
          <cell r="K1647">
            <v>126827.91</v>
          </cell>
          <cell r="L1647">
            <v>1</v>
          </cell>
          <cell r="M1647">
            <v>126827.91</v>
          </cell>
          <cell r="N1647">
            <v>126827.91</v>
          </cell>
          <cell r="O1647">
            <v>0</v>
          </cell>
          <cell r="P1647">
            <v>0</v>
          </cell>
          <cell r="Q1647">
            <v>0</v>
          </cell>
          <cell r="R1647">
            <v>0</v>
          </cell>
        </row>
        <row r="1648">
          <cell r="B1648" t="str">
            <v>599-1191</v>
          </cell>
          <cell r="C1648" t="str">
            <v>CVCO 85</v>
          </cell>
          <cell r="D1648">
            <v>39659</v>
          </cell>
          <cell r="E1648" t="str">
            <v>A004-0</v>
          </cell>
          <cell r="F1648" t="str">
            <v>George Findlay</v>
          </cell>
          <cell r="G1648" t="str">
            <v>Gereg Sewerage and Water Equipment</v>
          </cell>
          <cell r="H1648" t="str">
            <v>Contract Price adjustments for sluice gates</v>
          </cell>
          <cell r="I1648" t="str">
            <v>ZAR 13,646.96</v>
          </cell>
          <cell r="J1648" t="str">
            <v>ZAR</v>
          </cell>
          <cell r="K1648">
            <v>13646.96</v>
          </cell>
          <cell r="L1648">
            <v>1</v>
          </cell>
          <cell r="M1648">
            <v>13646.96</v>
          </cell>
          <cell r="N1648">
            <v>13646.96</v>
          </cell>
          <cell r="O1648">
            <v>0</v>
          </cell>
          <cell r="P1648">
            <v>0</v>
          </cell>
          <cell r="Q1648">
            <v>0</v>
          </cell>
          <cell r="R1648">
            <v>0</v>
          </cell>
        </row>
        <row r="1649">
          <cell r="B1649" t="str">
            <v>599-1192</v>
          </cell>
          <cell r="C1649" t="str">
            <v>CVCO 80</v>
          </cell>
          <cell r="D1649">
            <v>39659</v>
          </cell>
          <cell r="E1649" t="str">
            <v>M035</v>
          </cell>
          <cell r="F1649" t="str">
            <v>Warren Hollingsworth</v>
          </cell>
          <cell r="G1649" t="str">
            <v>Hi-Tech Pressure Engineering (Pty) Ltd.</v>
          </cell>
          <cell r="H1649" t="str">
            <v>Extra Pressure release valves for CVP's not ordered originally</v>
          </cell>
          <cell r="I1649" t="str">
            <v>ZAR 69,344.52</v>
          </cell>
          <cell r="J1649" t="str">
            <v>ZAR</v>
          </cell>
          <cell r="K1649">
            <v>69344.52</v>
          </cell>
          <cell r="L1649">
            <v>1</v>
          </cell>
          <cell r="M1649">
            <v>69344.52</v>
          </cell>
          <cell r="N1649">
            <v>69344.52</v>
          </cell>
          <cell r="O1649">
            <v>0</v>
          </cell>
          <cell r="P1649">
            <v>0</v>
          </cell>
          <cell r="Q1649">
            <v>0</v>
          </cell>
          <cell r="R1649">
            <v>0</v>
          </cell>
        </row>
        <row r="1650">
          <cell r="B1650" t="str">
            <v>599-1193</v>
          </cell>
          <cell r="C1650">
            <v>1</v>
          </cell>
          <cell r="D1650">
            <v>39659</v>
          </cell>
          <cell r="E1650" t="str">
            <v>A010-14</v>
          </cell>
          <cell r="F1650" t="str">
            <v>Andy Legg</v>
          </cell>
          <cell r="G1650" t="str">
            <v>Multicrop Zambia</v>
          </cell>
          <cell r="H1650" t="str">
            <v>3/4 inch rubber hoses, 20mm straight hose connectors, and 25mm hose clamps</v>
          </cell>
          <cell r="I1650" t="str">
            <v>ZMK 1,157,850.00</v>
          </cell>
          <cell r="J1650" t="str">
            <v>ZMK</v>
          </cell>
          <cell r="K1650">
            <v>1157850</v>
          </cell>
          <cell r="L1650">
            <v>1.6750418760469012E-3</v>
          </cell>
          <cell r="M1650">
            <v>1939.4472361809046</v>
          </cell>
          <cell r="N1650">
            <v>0</v>
          </cell>
          <cell r="O1650">
            <v>0</v>
          </cell>
          <cell r="P1650">
            <v>0</v>
          </cell>
          <cell r="Q1650">
            <v>0</v>
          </cell>
          <cell r="R1650">
            <v>1157850</v>
          </cell>
        </row>
        <row r="1651">
          <cell r="B1651" t="str">
            <v>599-1194</v>
          </cell>
          <cell r="C1651">
            <v>1</v>
          </cell>
          <cell r="D1651">
            <v>39659</v>
          </cell>
          <cell r="E1651" t="str">
            <v>M022-0</v>
          </cell>
          <cell r="F1651" t="str">
            <v>Arun Madyalkar</v>
          </cell>
          <cell r="G1651" t="str">
            <v>NHECL</v>
          </cell>
          <cell r="H1651" t="str">
            <v>2 off Scallding Juice Heaters</v>
          </cell>
          <cell r="I1651" t="str">
            <v>EUR 348,200.00</v>
          </cell>
          <cell r="J1651" t="str">
            <v>EUR</v>
          </cell>
          <cell r="K1651">
            <v>348200</v>
          </cell>
          <cell r="L1651">
            <v>9.5500000000000007</v>
          </cell>
          <cell r="M1651">
            <v>3325310.0000000005</v>
          </cell>
          <cell r="N1651">
            <v>0</v>
          </cell>
          <cell r="O1651">
            <v>348200</v>
          </cell>
          <cell r="P1651">
            <v>0</v>
          </cell>
          <cell r="Q1651">
            <v>0</v>
          </cell>
          <cell r="R1651">
            <v>0</v>
          </cell>
        </row>
        <row r="1652">
          <cell r="B1652" t="str">
            <v>599-1195</v>
          </cell>
          <cell r="D1652">
            <v>39659</v>
          </cell>
          <cell r="E1652" t="str">
            <v>M031</v>
          </cell>
          <cell r="F1652" t="str">
            <v>Belinda</v>
          </cell>
          <cell r="G1652" t="str">
            <v>Makubu Steelworks Ltd</v>
          </cell>
          <cell r="H1652" t="str">
            <v>12 universal clear Silicone for Control Cabins</v>
          </cell>
          <cell r="I1652" t="str">
            <v>ZMK 300,000.00</v>
          </cell>
          <cell r="J1652" t="str">
            <v>ZMK</v>
          </cell>
          <cell r="K1652">
            <v>300000</v>
          </cell>
          <cell r="L1652">
            <v>1.6750418760469012E-3</v>
          </cell>
          <cell r="M1652">
            <v>502.51256281407035</v>
          </cell>
          <cell r="N1652">
            <v>0</v>
          </cell>
          <cell r="O1652">
            <v>0</v>
          </cell>
          <cell r="P1652">
            <v>0</v>
          </cell>
          <cell r="Q1652">
            <v>0</v>
          </cell>
          <cell r="R1652">
            <v>300000</v>
          </cell>
        </row>
        <row r="1653">
          <cell r="B1653" t="str">
            <v>599-1196</v>
          </cell>
          <cell r="D1653">
            <v>39659</v>
          </cell>
          <cell r="E1653" t="str">
            <v>M031</v>
          </cell>
          <cell r="F1653" t="str">
            <v>Belinda</v>
          </cell>
          <cell r="G1653" t="str">
            <v>Makubu Steelworks Ltd</v>
          </cell>
          <cell r="H1653" t="str">
            <v>IBR Chromadek sheeting with bullnosing for CVP buildings</v>
          </cell>
          <cell r="I1653" t="str">
            <v>ZMK 6,597,000.</v>
          </cell>
          <cell r="J1653" t="str">
            <v>ZMK</v>
          </cell>
          <cell r="K1653">
            <v>6597000</v>
          </cell>
          <cell r="L1653">
            <v>1.6750418760469012E-3</v>
          </cell>
          <cell r="M1653">
            <v>11050.251256281406</v>
          </cell>
          <cell r="N1653">
            <v>0</v>
          </cell>
          <cell r="O1653">
            <v>0</v>
          </cell>
          <cell r="P1653">
            <v>0</v>
          </cell>
          <cell r="Q1653">
            <v>0</v>
          </cell>
          <cell r="R1653">
            <v>6597000</v>
          </cell>
        </row>
        <row r="1654">
          <cell r="B1654" t="str">
            <v>599-1197</v>
          </cell>
          <cell r="C1654">
            <v>1</v>
          </cell>
          <cell r="D1654">
            <v>39659</v>
          </cell>
          <cell r="E1654" t="str">
            <v>E012</v>
          </cell>
          <cell r="F1654" t="str">
            <v>Glen Ward</v>
          </cell>
          <cell r="G1654" t="str">
            <v>Zest Electric Motors (Pty) Ltd</v>
          </cell>
          <cell r="H1654" t="str">
            <v>WEG complete AFW VSD Panel for Boiler 6 ID fans</v>
          </cell>
          <cell r="I1654" t="str">
            <v>ZAR 823,795.00</v>
          </cell>
          <cell r="J1654" t="str">
            <v>ZAR</v>
          </cell>
          <cell r="K1654">
            <v>823795</v>
          </cell>
          <cell r="L1654">
            <v>1</v>
          </cell>
          <cell r="M1654">
            <v>823795</v>
          </cell>
          <cell r="N1654">
            <v>823795</v>
          </cell>
          <cell r="O1654">
            <v>0</v>
          </cell>
          <cell r="P1654">
            <v>0</v>
          </cell>
          <cell r="Q1654">
            <v>0</v>
          </cell>
          <cell r="R1654">
            <v>0</v>
          </cell>
        </row>
        <row r="1655">
          <cell r="B1655" t="str">
            <v>599-1198</v>
          </cell>
          <cell r="D1655">
            <v>39659</v>
          </cell>
          <cell r="E1655" t="str">
            <v>I004</v>
          </cell>
          <cell r="F1655" t="str">
            <v>Unitech Instrumentation Services</v>
          </cell>
          <cell r="G1655" t="str">
            <v>Unitech Instrumentation Services</v>
          </cell>
          <cell r="H1655" t="str">
            <v>Extension of Contract for time delays (UVQ 8084), Commissioning Technician (UVQ 8087)</v>
          </cell>
          <cell r="I1655" t="str">
            <v>ZAR 122720</v>
          </cell>
          <cell r="J1655" t="str">
            <v>ZAR</v>
          </cell>
          <cell r="K1655">
            <v>122720</v>
          </cell>
          <cell r="L1655">
            <v>1</v>
          </cell>
          <cell r="M1655">
            <v>122720</v>
          </cell>
          <cell r="N1655">
            <v>122720</v>
          </cell>
          <cell r="O1655">
            <v>0</v>
          </cell>
          <cell r="P1655">
            <v>0</v>
          </cell>
          <cell r="Q1655">
            <v>0</v>
          </cell>
          <cell r="R1655">
            <v>0</v>
          </cell>
        </row>
        <row r="1656">
          <cell r="B1656" t="str">
            <v>599-1198</v>
          </cell>
          <cell r="D1656">
            <v>39659</v>
          </cell>
          <cell r="E1656" t="str">
            <v>E012</v>
          </cell>
          <cell r="F1656" t="str">
            <v>Chris Smith</v>
          </cell>
          <cell r="G1656" t="str">
            <v>Unitech Instrumentation Services</v>
          </cell>
          <cell r="H1656" t="str">
            <v>Extension of Contract for time delays (UVQ 8084), Commissioning Technician (UVQ 8087)</v>
          </cell>
          <cell r="I1656" t="str">
            <v>ZAR 539,750</v>
          </cell>
          <cell r="J1656" t="str">
            <v>ZAR</v>
          </cell>
          <cell r="K1656">
            <v>539750</v>
          </cell>
          <cell r="L1656">
            <v>1</v>
          </cell>
          <cell r="M1656">
            <v>539750</v>
          </cell>
          <cell r="N1656">
            <v>539750</v>
          </cell>
          <cell r="O1656">
            <v>0</v>
          </cell>
          <cell r="P1656">
            <v>0</v>
          </cell>
          <cell r="Q1656">
            <v>0</v>
          </cell>
          <cell r="R1656">
            <v>0</v>
          </cell>
        </row>
        <row r="1657">
          <cell r="B1657" t="str">
            <v>599-1199</v>
          </cell>
          <cell r="D1657">
            <v>39660</v>
          </cell>
          <cell r="E1657" t="str">
            <v>M031</v>
          </cell>
          <cell r="F1657" t="str">
            <v>Mohamed</v>
          </cell>
          <cell r="G1657" t="str">
            <v>BHAGOOS SUPERMARKET</v>
          </cell>
          <cell r="H1657" t="str">
            <v>Oxygen and Acetylene</v>
          </cell>
          <cell r="I1657" t="str">
            <v>ZMK 119,326,500.00</v>
          </cell>
          <cell r="J1657" t="str">
            <v>ZMK</v>
          </cell>
          <cell r="K1657">
            <v>119326500</v>
          </cell>
          <cell r="L1657">
            <v>1.6750418760469012E-3</v>
          </cell>
          <cell r="M1657">
            <v>199876.88442211057</v>
          </cell>
          <cell r="N1657">
            <v>0</v>
          </cell>
          <cell r="O1657">
            <v>0</v>
          </cell>
          <cell r="P1657">
            <v>0</v>
          </cell>
          <cell r="Q1657">
            <v>0</v>
          </cell>
          <cell r="R1657">
            <v>119326500</v>
          </cell>
          <cell r="S1657" t="str">
            <v>Gas Recovery</v>
          </cell>
        </row>
        <row r="1658">
          <cell r="B1658" t="str">
            <v>599-1200</v>
          </cell>
          <cell r="D1658">
            <v>39660</v>
          </cell>
          <cell r="E1658" t="str">
            <v>A006</v>
          </cell>
          <cell r="F1658" t="str">
            <v>Marthie Burger</v>
          </cell>
          <cell r="G1658" t="str">
            <v>East African Supply</v>
          </cell>
          <cell r="H1658" t="str">
            <v>Bolts, nuts and threaded rods for pipelines (cost to be recovered from Heku Constr.)</v>
          </cell>
          <cell r="I1658" t="str">
            <v>ZAR 76,201.59</v>
          </cell>
          <cell r="J1658" t="str">
            <v>ZAR</v>
          </cell>
          <cell r="K1658">
            <v>76201.59</v>
          </cell>
          <cell r="L1658">
            <v>1</v>
          </cell>
          <cell r="M1658">
            <v>76201.59</v>
          </cell>
          <cell r="N1658">
            <v>76201.59</v>
          </cell>
          <cell r="O1658">
            <v>0</v>
          </cell>
          <cell r="P1658">
            <v>0</v>
          </cell>
          <cell r="Q1658">
            <v>0</v>
          </cell>
          <cell r="R1658">
            <v>0</v>
          </cell>
        </row>
        <row r="1659">
          <cell r="B1659" t="str">
            <v>599-1201</v>
          </cell>
          <cell r="C1659" t="str">
            <v>CVCO 92</v>
          </cell>
          <cell r="D1659">
            <v>39660</v>
          </cell>
          <cell r="E1659" t="str">
            <v>M034</v>
          </cell>
          <cell r="F1659" t="str">
            <v>Mike Reid</v>
          </cell>
          <cell r="G1659" t="str">
            <v>SiVEST SA (Pty) Ltd</v>
          </cell>
          <cell r="H1659" t="str">
            <v>Bagasse Handling mechanical Consulting Contract (revised PO value, ISI order)</v>
          </cell>
          <cell r="I1659" t="str">
            <v>ZAR 947,852.68</v>
          </cell>
          <cell r="J1659" t="str">
            <v>ZAR</v>
          </cell>
          <cell r="K1659">
            <v>947852.68</v>
          </cell>
          <cell r="L1659">
            <v>1</v>
          </cell>
          <cell r="M1659">
            <v>947852.68</v>
          </cell>
          <cell r="N1659">
            <v>947852.68</v>
          </cell>
          <cell r="O1659">
            <v>0</v>
          </cell>
          <cell r="P1659">
            <v>0</v>
          </cell>
          <cell r="Q1659">
            <v>0</v>
          </cell>
          <cell r="R1659">
            <v>0</v>
          </cell>
        </row>
        <row r="1660">
          <cell r="B1660" t="str">
            <v>599-1202</v>
          </cell>
          <cell r="D1660">
            <v>39660</v>
          </cell>
          <cell r="E1660" t="str">
            <v>Spares</v>
          </cell>
          <cell r="F1660" t="str">
            <v>Rob Hindson</v>
          </cell>
          <cell r="G1660" t="str">
            <v>Bearing Man Zambia Ltd</v>
          </cell>
          <cell r="H1660" t="str">
            <v>Bearing for Clarifier including airfreight</v>
          </cell>
          <cell r="I1660" t="str">
            <v>ZMK 3,775,000.00</v>
          </cell>
          <cell r="J1660" t="str">
            <v>ZMK</v>
          </cell>
          <cell r="K1660">
            <v>3775000</v>
          </cell>
          <cell r="L1660">
            <v>1.6750418760469012E-3</v>
          </cell>
          <cell r="M1660">
            <v>6323.2830820770523</v>
          </cell>
          <cell r="N1660">
            <v>0</v>
          </cell>
          <cell r="O1660">
            <v>0</v>
          </cell>
          <cell r="P1660">
            <v>0</v>
          </cell>
          <cell r="Q1660">
            <v>0</v>
          </cell>
          <cell r="R1660">
            <v>3775000</v>
          </cell>
        </row>
        <row r="1661">
          <cell r="B1661" t="str">
            <v>599-1203</v>
          </cell>
          <cell r="D1661">
            <v>39661</v>
          </cell>
          <cell r="E1661" t="str">
            <v>E012</v>
          </cell>
          <cell r="F1661" t="str">
            <v>Keith McKechnie</v>
          </cell>
          <cell r="G1661" t="str">
            <v>Pyro Cote cc</v>
          </cell>
          <cell r="H1661" t="str">
            <v>Labour costs for fire proofing of all MCC's and transformer bays (ISI PO)</v>
          </cell>
          <cell r="I1661" t="str">
            <v>ZAR 136,254.00</v>
          </cell>
          <cell r="J1661" t="str">
            <v>ZAR</v>
          </cell>
          <cell r="K1661">
            <v>136254</v>
          </cell>
          <cell r="L1661">
            <v>1</v>
          </cell>
          <cell r="M1661">
            <v>136254</v>
          </cell>
          <cell r="N1661">
            <v>136254</v>
          </cell>
          <cell r="O1661">
            <v>0</v>
          </cell>
          <cell r="P1661">
            <v>0</v>
          </cell>
          <cell r="Q1661">
            <v>0</v>
          </cell>
          <cell r="R1661">
            <v>0</v>
          </cell>
        </row>
        <row r="1662">
          <cell r="B1662" t="str">
            <v>599-1204</v>
          </cell>
          <cell r="D1662">
            <v>39661</v>
          </cell>
          <cell r="E1662" t="str">
            <v>E012</v>
          </cell>
          <cell r="F1662" t="str">
            <v>Keith McKechnie</v>
          </cell>
          <cell r="G1662" t="str">
            <v>Pyro Cote cc</v>
          </cell>
          <cell r="H1662" t="str">
            <v>Material costs for fire proofing of all MCC's and transformer bays</v>
          </cell>
          <cell r="I1662" t="str">
            <v>ZAR 107,194.00</v>
          </cell>
          <cell r="J1662" t="str">
            <v>ZAR</v>
          </cell>
          <cell r="K1662">
            <v>107194</v>
          </cell>
          <cell r="L1662">
            <v>1</v>
          </cell>
          <cell r="M1662">
            <v>107194</v>
          </cell>
          <cell r="N1662">
            <v>107194</v>
          </cell>
          <cell r="O1662">
            <v>0</v>
          </cell>
          <cell r="P1662">
            <v>0</v>
          </cell>
          <cell r="Q1662">
            <v>0</v>
          </cell>
          <cell r="R1662">
            <v>0</v>
          </cell>
        </row>
        <row r="1663">
          <cell r="B1663" t="str">
            <v>599-1205</v>
          </cell>
          <cell r="D1663">
            <v>39661</v>
          </cell>
          <cell r="E1663" t="str">
            <v>M001-01</v>
          </cell>
          <cell r="G1663" t="str">
            <v xml:space="preserve">ISGEC John Thompson </v>
          </cell>
          <cell r="H1663" t="str">
            <v>Labour portions for Boiler and STG (ISI PO)</v>
          </cell>
          <cell r="I1663" t="str">
            <v>USD 2,565,000.00</v>
          </cell>
          <cell r="J1663" t="str">
            <v>USD</v>
          </cell>
          <cell r="K1663">
            <v>2565000</v>
          </cell>
          <cell r="L1663">
            <v>7.35</v>
          </cell>
          <cell r="M1663">
            <v>18852750</v>
          </cell>
        </row>
        <row r="1664">
          <cell r="B1664" t="str">
            <v>599-1206</v>
          </cell>
          <cell r="D1664">
            <v>39665</v>
          </cell>
          <cell r="E1664" t="str">
            <v>P005</v>
          </cell>
          <cell r="G1664" t="str">
            <v>Toyota Zambia Ltd</v>
          </cell>
          <cell r="H1664" t="str">
            <v>Full Service for Toyoyta Prado ABK 4303 (PV17)</v>
          </cell>
          <cell r="I1664" t="str">
            <v>ZMK 816,770.00</v>
          </cell>
          <cell r="J1664" t="str">
            <v>ZMK</v>
          </cell>
          <cell r="K1664">
            <v>816770</v>
          </cell>
          <cell r="L1664">
            <v>1.6750418760469012E-3</v>
          </cell>
          <cell r="M1664">
            <v>1368.1239530988275</v>
          </cell>
        </row>
        <row r="1665">
          <cell r="B1665" t="str">
            <v>599-1207</v>
          </cell>
          <cell r="D1665">
            <v>39665</v>
          </cell>
          <cell r="E1665" t="str">
            <v>P005</v>
          </cell>
          <cell r="G1665" t="str">
            <v>Toyota Zambia Ltd</v>
          </cell>
          <cell r="H1665" t="str">
            <v>Full Service for Toyota Prado ABK 9107 PV26</v>
          </cell>
          <cell r="I1665" t="str">
            <v>ZMK 800,000.00</v>
          </cell>
          <cell r="J1665" t="str">
            <v>ZMK</v>
          </cell>
          <cell r="K1665">
            <v>800000</v>
          </cell>
          <cell r="L1665">
            <v>1.6750418760469012E-3</v>
          </cell>
          <cell r="M1665">
            <v>1340.0335008375209</v>
          </cell>
        </row>
        <row r="1666">
          <cell r="B1666" t="str">
            <v>599-1208</v>
          </cell>
          <cell r="D1666">
            <v>39665</v>
          </cell>
          <cell r="E1666" t="str">
            <v>P005</v>
          </cell>
          <cell r="G1666" t="str">
            <v>GEMISTAR TRAVEL &amp; TOURS</v>
          </cell>
          <cell r="H1666" t="str">
            <v>Airticket for Stuart Watson</v>
          </cell>
          <cell r="I1666" t="str">
            <v>ZMK 5,300,635.00</v>
          </cell>
          <cell r="J1666" t="str">
            <v>ZMK</v>
          </cell>
          <cell r="K1666">
            <v>5300635</v>
          </cell>
          <cell r="L1666">
            <v>1.6750418760469012E-3</v>
          </cell>
          <cell r="M1666">
            <v>8878.7855946398668</v>
          </cell>
        </row>
        <row r="1667">
          <cell r="B1667" t="str">
            <v>599-1209</v>
          </cell>
          <cell r="D1667">
            <v>39665</v>
          </cell>
          <cell r="E1667" t="str">
            <v>A012</v>
          </cell>
          <cell r="G1667" t="str">
            <v>Trentyre Zambia limited</v>
          </cell>
          <cell r="H1667" t="str">
            <v>11.00-16 Tube</v>
          </cell>
          <cell r="I1667" t="str">
            <v>ZMK 95,813.40</v>
          </cell>
          <cell r="J1667" t="str">
            <v>ZMK</v>
          </cell>
          <cell r="K1667">
            <v>95813.4</v>
          </cell>
          <cell r="L1667">
            <v>1.6750418760469012E-3</v>
          </cell>
          <cell r="M1667">
            <v>160.49145728643217</v>
          </cell>
        </row>
        <row r="1668">
          <cell r="B1668" t="str">
            <v>599-1210</v>
          </cell>
          <cell r="D1668">
            <v>39667</v>
          </cell>
          <cell r="E1668" t="str">
            <v>C001</v>
          </cell>
          <cell r="G1668" t="str">
            <v>Kapinga Enterprises</v>
          </cell>
          <cell r="H1668" t="str">
            <v>June Equipment Hire for Cane Yard area</v>
          </cell>
          <cell r="I1668" t="str">
            <v>ZMK 72,333,300.00</v>
          </cell>
          <cell r="J1668" t="str">
            <v>ZMK</v>
          </cell>
          <cell r="K1668">
            <v>72333300</v>
          </cell>
          <cell r="L1668">
            <v>1.6750418760469012E-3</v>
          </cell>
          <cell r="M1668">
            <v>121161.30653266332</v>
          </cell>
        </row>
        <row r="1669">
          <cell r="B1669" t="str">
            <v>599-1211</v>
          </cell>
          <cell r="D1669">
            <v>39667</v>
          </cell>
          <cell r="E1669" t="str">
            <v>M056</v>
          </cell>
          <cell r="G1669" t="str">
            <v>East African Supply</v>
          </cell>
          <cell r="H1669" t="str">
            <v>Sockets and Nipples</v>
          </cell>
          <cell r="I1669" t="str">
            <v>ZAR 5,155.98</v>
          </cell>
          <cell r="J1669" t="str">
            <v>ZAR</v>
          </cell>
          <cell r="K1669">
            <v>5155.9799999999996</v>
          </cell>
          <cell r="L1669">
            <v>1</v>
          </cell>
          <cell r="M1669">
            <v>5155.9799999999996</v>
          </cell>
        </row>
        <row r="1670">
          <cell r="B1670" t="str">
            <v>599-1212</v>
          </cell>
          <cell r="D1670">
            <v>39671</v>
          </cell>
          <cell r="E1670" t="str">
            <v>E002</v>
          </cell>
          <cell r="G1670" t="str">
            <v>Zest Electric Motors (Pty) Ltd</v>
          </cell>
          <cell r="H1670" t="str">
            <v>Additional deliveries of E&amp;I equipment</v>
          </cell>
          <cell r="I1670" t="str">
            <v>ZAR 6,313</v>
          </cell>
          <cell r="J1670" t="str">
            <v>ZAR</v>
          </cell>
          <cell r="K1670">
            <v>6313</v>
          </cell>
          <cell r="L1670">
            <v>1</v>
          </cell>
          <cell r="M1670">
            <v>6313</v>
          </cell>
        </row>
        <row r="1671">
          <cell r="B1671" t="str">
            <v>599-1213</v>
          </cell>
          <cell r="D1671">
            <v>39672</v>
          </cell>
          <cell r="E1671" t="str">
            <v>P005</v>
          </cell>
          <cell r="G1671" t="str">
            <v>GEMISTAR TRAVEL &amp; TOURS</v>
          </cell>
          <cell r="H1671" t="str">
            <v>Airticket for Carl Pfotenhauer</v>
          </cell>
          <cell r="I1671" t="str">
            <v>ZMK 3,618,265.00</v>
          </cell>
          <cell r="J1671" t="str">
            <v>ZMK</v>
          </cell>
          <cell r="K1671">
            <v>3618265</v>
          </cell>
          <cell r="L1671">
            <v>1.6750418760469012E-3</v>
          </cell>
          <cell r="M1671">
            <v>6060.7453936348411</v>
          </cell>
        </row>
        <row r="1672">
          <cell r="B1672" t="str">
            <v>599-1214</v>
          </cell>
          <cell r="D1672">
            <v>39672</v>
          </cell>
          <cell r="E1672" t="str">
            <v>A012</v>
          </cell>
          <cell r="G1672" t="str">
            <v>Trentyre Zambia limited</v>
          </cell>
          <cell r="H1672" t="str">
            <v>14.9-38 tube</v>
          </cell>
          <cell r="I1672" t="str">
            <v>ZMK 131,003.38</v>
          </cell>
          <cell r="J1672" t="str">
            <v>ZMK</v>
          </cell>
          <cell r="K1672">
            <v>131003.38</v>
          </cell>
          <cell r="L1672">
            <v>1.6750418760469012E-3</v>
          </cell>
          <cell r="M1672">
            <v>219.43614740368511</v>
          </cell>
        </row>
        <row r="1673">
          <cell r="B1673" t="str">
            <v>599-1215</v>
          </cell>
          <cell r="D1673">
            <v>39672</v>
          </cell>
          <cell r="E1673" t="str">
            <v>P005</v>
          </cell>
          <cell r="G1673" t="str">
            <v>Southern Cross Motors Ltd</v>
          </cell>
          <cell r="H1673" t="str">
            <v>Spares for Mitsubishi Colt AAZ 6024 PV66</v>
          </cell>
          <cell r="I1673" t="str">
            <v>ZMK 4,691,590.00</v>
          </cell>
          <cell r="J1673" t="str">
            <v>ZMK</v>
          </cell>
          <cell r="K1673">
            <v>4691590</v>
          </cell>
          <cell r="L1673">
            <v>1.6750418760469012E-3</v>
          </cell>
          <cell r="M1673">
            <v>7858.6097152428811</v>
          </cell>
        </row>
        <row r="1674">
          <cell r="B1674" t="str">
            <v>599-1216</v>
          </cell>
          <cell r="D1674">
            <v>39672</v>
          </cell>
          <cell r="E1674" t="str">
            <v>A010-13</v>
          </cell>
          <cell r="G1674" t="str">
            <v>Laktronics Repairs Ltd</v>
          </cell>
          <cell r="H1674" t="str">
            <v xml:space="preserve">Truck hire for planting of seed cane </v>
          </cell>
          <cell r="I1674" t="str">
            <v>ZMK 115,200,000.00</v>
          </cell>
          <cell r="J1674" t="str">
            <v>ZMK</v>
          </cell>
          <cell r="K1674">
            <v>115200000</v>
          </cell>
          <cell r="L1674">
            <v>1.6750418760469012E-3</v>
          </cell>
          <cell r="M1674">
            <v>192964.82412060301</v>
          </cell>
        </row>
        <row r="1675">
          <cell r="B1675" t="str">
            <v>599-1217</v>
          </cell>
          <cell r="D1675">
            <v>39672</v>
          </cell>
          <cell r="E1675" t="str">
            <v>M031</v>
          </cell>
          <cell r="G1675" t="str">
            <v>East African Supply</v>
          </cell>
          <cell r="H1675" t="str">
            <v>Shatterprufe Glass for controil Cabin</v>
          </cell>
          <cell r="I1675" t="str">
            <v>ZAR 22,869</v>
          </cell>
          <cell r="J1675" t="str">
            <v>ZAR</v>
          </cell>
          <cell r="K1675">
            <v>22869</v>
          </cell>
          <cell r="L1675">
            <v>1</v>
          </cell>
          <cell r="M1675">
            <v>22869</v>
          </cell>
        </row>
        <row r="1676">
          <cell r="B1676" t="str">
            <v>599-1218</v>
          </cell>
          <cell r="D1676">
            <v>39672</v>
          </cell>
          <cell r="E1676" t="str">
            <v>M031</v>
          </cell>
          <cell r="G1676" t="str">
            <v>East African Supply</v>
          </cell>
          <cell r="H1676" t="str">
            <v>Bolts, nuts and Washers</v>
          </cell>
          <cell r="I1676" t="str">
            <v>ZAR 20,107.35</v>
          </cell>
          <cell r="J1676" t="str">
            <v>ZAR</v>
          </cell>
          <cell r="K1676">
            <v>20107.349999999999</v>
          </cell>
          <cell r="L1676">
            <v>1</v>
          </cell>
          <cell r="M1676">
            <v>20107.349999999999</v>
          </cell>
        </row>
        <row r="1677">
          <cell r="B1677" t="str">
            <v>599-1219</v>
          </cell>
          <cell r="D1677">
            <v>39672</v>
          </cell>
          <cell r="E1677" t="str">
            <v>E012</v>
          </cell>
          <cell r="G1677" t="str">
            <v>Panel Technique (Pty) Ltd</v>
          </cell>
          <cell r="H1677" t="str">
            <v>Additional parts due to changes in motor sizes</v>
          </cell>
          <cell r="I1677" t="str">
            <v>ZAR 25,999</v>
          </cell>
          <cell r="J1677" t="str">
            <v>ZAR</v>
          </cell>
          <cell r="K1677">
            <v>25999</v>
          </cell>
          <cell r="L1677">
            <v>1</v>
          </cell>
          <cell r="M1677">
            <v>25999</v>
          </cell>
        </row>
        <row r="1678">
          <cell r="B1678" t="str">
            <v>599-1220</v>
          </cell>
          <cell r="D1678">
            <v>39672</v>
          </cell>
          <cell r="E1678" t="str">
            <v>E003-1</v>
          </cell>
          <cell r="G1678" t="str">
            <v>LH Marthinusen Electrical and Mechanical Engineers</v>
          </cell>
          <cell r="H1678" t="str">
            <v>Rewinding of Transformer</v>
          </cell>
          <cell r="I1678" t="str">
            <v>ZAR 303,867</v>
          </cell>
          <cell r="J1678" t="str">
            <v>ZAR</v>
          </cell>
          <cell r="K1678">
            <v>303867</v>
          </cell>
          <cell r="L1678">
            <v>1</v>
          </cell>
          <cell r="M1678">
            <v>303867</v>
          </cell>
        </row>
        <row r="1679">
          <cell r="B1679" t="str">
            <v>599-1221</v>
          </cell>
          <cell r="D1679">
            <v>39672</v>
          </cell>
          <cell r="E1679" t="str">
            <v>E012</v>
          </cell>
          <cell r="G1679" t="str">
            <v>Electrical and mechanical installations ltd</v>
          </cell>
          <cell r="H1679" t="str">
            <v>Boiler 4 Generator stand</v>
          </cell>
          <cell r="I1679" t="str">
            <v>ZAR 9,924</v>
          </cell>
          <cell r="J1679" t="str">
            <v>ZAR</v>
          </cell>
          <cell r="K1679">
            <v>9924</v>
          </cell>
          <cell r="L1679">
            <v>1</v>
          </cell>
          <cell r="M1679">
            <v>9924</v>
          </cell>
        </row>
        <row r="1680">
          <cell r="B1680" t="str">
            <v>599-1222</v>
          </cell>
          <cell r="D1680">
            <v>39672</v>
          </cell>
          <cell r="E1680" t="str">
            <v>M010-3</v>
          </cell>
          <cell r="G1680" t="str">
            <v>Manica Africa (Pty) Ltd</v>
          </cell>
          <cell r="H1680" t="str">
            <v>Transport of Ewart Chain Block</v>
          </cell>
          <cell r="I1680" t="str">
            <v>ZAR 23,750</v>
          </cell>
          <cell r="J1680" t="str">
            <v>ZAR</v>
          </cell>
          <cell r="K1680">
            <v>23750</v>
          </cell>
          <cell r="L1680">
            <v>1</v>
          </cell>
          <cell r="M1680">
            <v>23750</v>
          </cell>
        </row>
        <row r="1681">
          <cell r="B1681" t="str">
            <v>599-1223</v>
          </cell>
          <cell r="D1681">
            <v>39672</v>
          </cell>
          <cell r="E1681" t="str">
            <v>M023-3</v>
          </cell>
          <cell r="G1681" t="str">
            <v>Steady Hydrualics Limited</v>
          </cell>
          <cell r="H1681" t="str">
            <v>Hoses for mobile cranes</v>
          </cell>
          <cell r="I1681" t="str">
            <v>ZMk 2,310,000</v>
          </cell>
          <cell r="J1681" t="str">
            <v>ZMk</v>
          </cell>
          <cell r="K1681">
            <v>2310000</v>
          </cell>
          <cell r="L1681">
            <v>1.6750418760469012E-3</v>
          </cell>
          <cell r="M1681">
            <v>3869.3467336683416</v>
          </cell>
        </row>
        <row r="1682">
          <cell r="B1682" t="str">
            <v>599-1223</v>
          </cell>
          <cell r="D1682">
            <v>39672</v>
          </cell>
          <cell r="E1682" t="str">
            <v>M011</v>
          </cell>
          <cell r="G1682" t="str">
            <v>Steady Hydrualics Limited</v>
          </cell>
          <cell r="H1682" t="str">
            <v>Repairs to hydraulic cylinders</v>
          </cell>
          <cell r="I1682" t="str">
            <v>ZMk 13,005,000</v>
          </cell>
          <cell r="J1682" t="str">
            <v>ZMk</v>
          </cell>
          <cell r="K1682">
            <v>13005000</v>
          </cell>
          <cell r="L1682">
            <v>1.6750418760469012E-3</v>
          </cell>
          <cell r="M1682">
            <v>21783.919597989949</v>
          </cell>
        </row>
        <row r="1683">
          <cell r="B1683" t="str">
            <v>599-1224</v>
          </cell>
          <cell r="D1683">
            <v>39672</v>
          </cell>
          <cell r="E1683" t="str">
            <v>M023-3</v>
          </cell>
          <cell r="G1683" t="str">
            <v>Marlboro Crane Hire (Pty) Ltd</v>
          </cell>
          <cell r="H1683" t="str">
            <v>Repairs to 140t wheel and rope</v>
          </cell>
          <cell r="I1683" t="str">
            <v>ZAR 18,540</v>
          </cell>
          <cell r="J1683" t="str">
            <v>ZAR</v>
          </cell>
          <cell r="K1683">
            <v>18540</v>
          </cell>
          <cell r="L1683">
            <v>1</v>
          </cell>
          <cell r="M1683">
            <v>18540</v>
          </cell>
        </row>
        <row r="1684">
          <cell r="B1684" t="str">
            <v>599-1225</v>
          </cell>
          <cell r="D1684">
            <v>39672</v>
          </cell>
          <cell r="E1684" t="str">
            <v>M023-3</v>
          </cell>
          <cell r="G1684" t="str">
            <v>Marlboro Crane Hire (Pty) Ltd</v>
          </cell>
          <cell r="H1684" t="str">
            <v>Repairs to 140t crane</v>
          </cell>
          <cell r="I1684" t="str">
            <v>ZAR 67,010</v>
          </cell>
          <cell r="J1684" t="str">
            <v>ZAR</v>
          </cell>
          <cell r="K1684">
            <v>67010</v>
          </cell>
          <cell r="L1684">
            <v>1</v>
          </cell>
          <cell r="M1684">
            <v>67010</v>
          </cell>
        </row>
        <row r="1685">
          <cell r="B1685" t="str">
            <v>599-1226</v>
          </cell>
          <cell r="D1685">
            <v>39672</v>
          </cell>
          <cell r="E1685" t="str">
            <v>M023-3</v>
          </cell>
          <cell r="G1685" t="str">
            <v>Marlboro Crane Hire (Pty) Ltd</v>
          </cell>
          <cell r="H1685" t="str">
            <v>Shear wheel for 140t crane</v>
          </cell>
          <cell r="I1685" t="str">
            <v>ZAR 14,769.29</v>
          </cell>
          <cell r="J1685" t="str">
            <v>ZAR</v>
          </cell>
          <cell r="K1685">
            <v>14769.29</v>
          </cell>
          <cell r="L1685">
            <v>1</v>
          </cell>
          <cell r="M1685">
            <v>14769.29</v>
          </cell>
        </row>
        <row r="1686">
          <cell r="B1686" t="str">
            <v>599-1227</v>
          </cell>
          <cell r="D1686">
            <v>39672</v>
          </cell>
          <cell r="E1686" t="str">
            <v>I004</v>
          </cell>
          <cell r="G1686" t="str">
            <v>Bytes Systems Intergration Pty Ltd</v>
          </cell>
          <cell r="H1686" t="str">
            <v>Call out for weighbridge fibre optics</v>
          </cell>
          <cell r="I1686" t="str">
            <v>ZAR 18,320.36</v>
          </cell>
          <cell r="J1686" t="str">
            <v>ZAR</v>
          </cell>
          <cell r="K1686">
            <v>18320.36</v>
          </cell>
          <cell r="L1686">
            <v>1</v>
          </cell>
          <cell r="M1686">
            <v>18320.36</v>
          </cell>
        </row>
        <row r="1687">
          <cell r="B1687" t="str">
            <v>599-1228</v>
          </cell>
          <cell r="D1687">
            <v>39675</v>
          </cell>
          <cell r="E1687" t="str">
            <v>M023-3</v>
          </cell>
          <cell r="G1687" t="str">
            <v>Danack Crane Services</v>
          </cell>
          <cell r="H1687" t="str">
            <v>Repairs to PV54 25ton hydraulic pump drive</v>
          </cell>
          <cell r="I1687" t="str">
            <v>ZMK 3,200,000</v>
          </cell>
          <cell r="J1687" t="str">
            <v>ZMK</v>
          </cell>
          <cell r="K1687">
            <v>3200000</v>
          </cell>
          <cell r="L1687">
            <v>1.6750418760469012E-3</v>
          </cell>
          <cell r="M1687">
            <v>5360.1340033500837</v>
          </cell>
        </row>
        <row r="1688">
          <cell r="B1688" t="str">
            <v>599-1229</v>
          </cell>
          <cell r="D1688">
            <v>39676</v>
          </cell>
          <cell r="E1688" t="str">
            <v>M016-0</v>
          </cell>
          <cell r="G1688" t="str">
            <v>Sud Chemie</v>
          </cell>
          <cell r="H1688" t="str">
            <v>Chemical Dosing Pump</v>
          </cell>
          <cell r="I1688" t="str">
            <v>USD 1,836.51</v>
          </cell>
          <cell r="J1688" t="str">
            <v>USD</v>
          </cell>
          <cell r="K1688">
            <v>1836.51</v>
          </cell>
          <cell r="L1688">
            <v>7.35</v>
          </cell>
          <cell r="M1688">
            <v>13498.3485</v>
          </cell>
        </row>
        <row r="1689">
          <cell r="B1689" t="str">
            <v>599-1230</v>
          </cell>
          <cell r="D1689">
            <v>39676</v>
          </cell>
          <cell r="E1689" t="str">
            <v>E007</v>
          </cell>
          <cell r="G1689" t="str">
            <v>Turbine Generator Services (Pty) Ltd</v>
          </cell>
          <cell r="H1689" t="str">
            <v>Design Engineer and Project Management to Commisioning Stage of New Power House</v>
          </cell>
          <cell r="I1689" t="str">
            <v>ZAR 348660</v>
          </cell>
          <cell r="J1689" t="str">
            <v>ZAR</v>
          </cell>
          <cell r="K1689">
            <v>348660</v>
          </cell>
          <cell r="L1689">
            <v>1</v>
          </cell>
          <cell r="M1689">
            <v>348660</v>
          </cell>
        </row>
        <row r="1690">
          <cell r="B1690" t="str">
            <v>599-1231</v>
          </cell>
          <cell r="D1690">
            <v>39676</v>
          </cell>
          <cell r="E1690" t="str">
            <v>A013-2</v>
          </cell>
          <cell r="G1690" t="str">
            <v>Aumanat cc</v>
          </cell>
          <cell r="H1690" t="str">
            <v>Actuators for PS3A and 4A</v>
          </cell>
          <cell r="I1690" t="str">
            <v>ZAR 133,919.87</v>
          </cell>
          <cell r="J1690" t="str">
            <v>ZAR</v>
          </cell>
          <cell r="K1690">
            <v>133919.87</v>
          </cell>
          <cell r="L1690">
            <v>1</v>
          </cell>
          <cell r="M1690">
            <v>133919.87</v>
          </cell>
        </row>
        <row r="1691">
          <cell r="B1691" t="str">
            <v>599-1232</v>
          </cell>
          <cell r="D1691">
            <v>39676</v>
          </cell>
          <cell r="E1691" t="str">
            <v>A013-2</v>
          </cell>
          <cell r="G1691" t="str">
            <v>Aumanat cc</v>
          </cell>
          <cell r="H1691" t="str">
            <v>Labour to install Actuators</v>
          </cell>
          <cell r="I1691" t="str">
            <v>ZAR 25,800</v>
          </cell>
          <cell r="J1691" t="str">
            <v>ZAR</v>
          </cell>
          <cell r="K1691">
            <v>25800</v>
          </cell>
          <cell r="L1691">
            <v>1</v>
          </cell>
          <cell r="M1691">
            <v>25800</v>
          </cell>
        </row>
        <row r="1692">
          <cell r="B1692" t="str">
            <v>599-1233</v>
          </cell>
          <cell r="C1692" t="str">
            <v>CVCO 104</v>
          </cell>
          <cell r="D1692">
            <v>39676</v>
          </cell>
          <cell r="E1692" t="str">
            <v>E012</v>
          </cell>
          <cell r="G1692" t="str">
            <v>Turbine Generator Services (Pty) Ltd</v>
          </cell>
          <cell r="H1692" t="str">
            <v>Additional Commisioning costs for T2 Shredder</v>
          </cell>
          <cell r="I1692" t="str">
            <v>ZAR 264,950</v>
          </cell>
          <cell r="J1692" t="str">
            <v>ZAR</v>
          </cell>
          <cell r="K1692">
            <v>264950</v>
          </cell>
          <cell r="L1692">
            <v>1</v>
          </cell>
          <cell r="M1692">
            <v>264950</v>
          </cell>
        </row>
        <row r="1693">
          <cell r="B1693" t="str">
            <v>599-1234</v>
          </cell>
          <cell r="C1693" t="str">
            <v>CVCO 103</v>
          </cell>
          <cell r="D1693">
            <v>39676</v>
          </cell>
          <cell r="E1693" t="str">
            <v>E012</v>
          </cell>
          <cell r="G1693" t="str">
            <v>Unitech Instrumentation Services</v>
          </cell>
          <cell r="H1693" t="str">
            <v>Extra Cost due to Project Delays</v>
          </cell>
          <cell r="I1693" t="str">
            <v>ZAR 116,630</v>
          </cell>
          <cell r="J1693" t="str">
            <v>ZAR</v>
          </cell>
          <cell r="K1693">
            <v>116630</v>
          </cell>
          <cell r="L1693">
            <v>1</v>
          </cell>
          <cell r="M1693">
            <v>116630</v>
          </cell>
        </row>
        <row r="1694">
          <cell r="B1694" t="str">
            <v>599-1235</v>
          </cell>
          <cell r="C1694" t="str">
            <v>CVCO 98</v>
          </cell>
          <cell r="D1694">
            <v>39676</v>
          </cell>
          <cell r="E1694" t="str">
            <v>E011</v>
          </cell>
          <cell r="G1694" t="str">
            <v>L.M.V Switchgear cc</v>
          </cell>
          <cell r="H1694" t="str">
            <v>Labour to install actuators and PLC's</v>
          </cell>
          <cell r="I1694" t="str">
            <v>ZAR 62,987</v>
          </cell>
          <cell r="J1694" t="str">
            <v>ZAR</v>
          </cell>
          <cell r="K1694">
            <v>62987</v>
          </cell>
          <cell r="L1694">
            <v>1</v>
          </cell>
          <cell r="M1694">
            <v>62987</v>
          </cell>
        </row>
        <row r="1695">
          <cell r="B1695" t="str">
            <v>599-1236</v>
          </cell>
          <cell r="C1695" t="str">
            <v>CVCO 98</v>
          </cell>
          <cell r="D1695">
            <v>39676</v>
          </cell>
          <cell r="E1695" t="str">
            <v>E011</v>
          </cell>
          <cell r="G1695" t="str">
            <v>L.M.V Switchgear cc</v>
          </cell>
          <cell r="H1695" t="str">
            <v>Plant and Materials for Upgrade to PLC's</v>
          </cell>
          <cell r="I1695" t="str">
            <v>ZAR 177,567.08</v>
          </cell>
          <cell r="J1695" t="str">
            <v>ZAR</v>
          </cell>
          <cell r="K1695">
            <v>177567.08</v>
          </cell>
          <cell r="L1695">
            <v>1</v>
          </cell>
          <cell r="M1695">
            <v>177567.08</v>
          </cell>
        </row>
        <row r="1696">
          <cell r="B1696" t="str">
            <v>599-1237</v>
          </cell>
          <cell r="D1696">
            <v>39675</v>
          </cell>
          <cell r="E1696" t="str">
            <v>M008</v>
          </cell>
          <cell r="G1696" t="str">
            <v>Hi-Tech Pressure Engineering (Pty) Ltd.</v>
          </cell>
          <cell r="H1696" t="str">
            <v>T1 Mill g/box sole plate, mill motor bedplate and HD bolts</v>
          </cell>
          <cell r="I1696" t="str">
            <v>ZAR 289,353.00</v>
          </cell>
          <cell r="J1696" t="str">
            <v>ZAR</v>
          </cell>
          <cell r="K1696">
            <v>289353</v>
          </cell>
          <cell r="L1696">
            <v>1</v>
          </cell>
          <cell r="M1696">
            <v>289353</v>
          </cell>
        </row>
        <row r="1697">
          <cell r="B1697" t="str">
            <v>599-1238</v>
          </cell>
          <cell r="D1697">
            <v>39675</v>
          </cell>
          <cell r="E1697" t="str">
            <v>A010-04</v>
          </cell>
          <cell r="G1697" t="str">
            <v>Makubu Steelworks Ltd</v>
          </cell>
          <cell r="H1697" t="str">
            <v>Extra rolls of soft tying wire for Canal and dam fencing</v>
          </cell>
          <cell r="I1697" t="str">
            <v>ZMK 2,436,000.00</v>
          </cell>
          <cell r="J1697" t="str">
            <v>ZMK</v>
          </cell>
          <cell r="K1697">
            <v>2436000</v>
          </cell>
          <cell r="L1697">
            <v>1.6750418760469012E-3</v>
          </cell>
          <cell r="M1697">
            <v>4080.4020100502512</v>
          </cell>
        </row>
        <row r="1698">
          <cell r="B1698" t="str">
            <v>599-1239</v>
          </cell>
          <cell r="C1698" t="str">
            <v>CVCO 101</v>
          </cell>
          <cell r="D1698">
            <v>39676</v>
          </cell>
          <cell r="E1698" t="str">
            <v>M002</v>
          </cell>
          <cell r="G1698" t="str">
            <v>Alstom John Thompson</v>
          </cell>
          <cell r="H1698" t="str">
            <v>Blow Through on Shredder Steam Pipe (CVCO 101)</v>
          </cell>
          <cell r="I1698" t="str">
            <v>ZAR 114404.68</v>
          </cell>
          <cell r="J1698" t="str">
            <v>ZAR</v>
          </cell>
          <cell r="K1698">
            <v>114404.68</v>
          </cell>
          <cell r="L1698">
            <v>1</v>
          </cell>
          <cell r="M1698">
            <v>114404.68</v>
          </cell>
        </row>
        <row r="1699">
          <cell r="B1699" t="str">
            <v>599-1240</v>
          </cell>
          <cell r="C1699" t="str">
            <v>CVCO 100</v>
          </cell>
          <cell r="D1699">
            <v>39676</v>
          </cell>
          <cell r="E1699" t="str">
            <v>M023-1</v>
          </cell>
          <cell r="G1699" t="str">
            <v>Morris Material Handling</v>
          </cell>
          <cell r="H1699" t="str">
            <v>Additional Visit to repair damage on Morris Crane</v>
          </cell>
          <cell r="I1699" t="str">
            <v>ZAR 43805</v>
          </cell>
          <cell r="J1699" t="str">
            <v>ZAR</v>
          </cell>
          <cell r="K1699">
            <v>43805</v>
          </cell>
          <cell r="L1699">
            <v>1</v>
          </cell>
          <cell r="M1699">
            <v>43805</v>
          </cell>
        </row>
        <row r="1700">
          <cell r="B1700" t="str">
            <v>599-1241</v>
          </cell>
          <cell r="D1700">
            <v>39676</v>
          </cell>
          <cell r="E1700" t="str">
            <v>M039-1</v>
          </cell>
          <cell r="G1700" t="str">
            <v>Heku Construction Ltd</v>
          </cell>
          <cell r="H1700" t="str">
            <v>Modificatiosn to T2 Millhouse gable ends</v>
          </cell>
          <cell r="I1700" t="str">
            <v>ZMK 73,757,578.1</v>
          </cell>
          <cell r="J1700" t="str">
            <v>ZMK</v>
          </cell>
          <cell r="K1700">
            <v>73757578.099999994</v>
          </cell>
          <cell r="L1700">
            <v>1.6750418760469012E-3</v>
          </cell>
          <cell r="M1700">
            <v>123547.03199329982</v>
          </cell>
        </row>
        <row r="1701">
          <cell r="B1701" t="str">
            <v>599-1242</v>
          </cell>
          <cell r="D1701">
            <v>39676</v>
          </cell>
          <cell r="E1701" t="str">
            <v>E002</v>
          </cell>
          <cell r="F1701" t="str">
            <v>Re survey of routes following pivot changes</v>
          </cell>
          <cell r="G1701" t="str">
            <v xml:space="preserve">R G F Power Projects cc </v>
          </cell>
          <cell r="H1701" t="str">
            <v>Additional work as per remeasure</v>
          </cell>
          <cell r="I1701" t="str">
            <v>ZAR 839,360.25</v>
          </cell>
          <cell r="J1701" t="str">
            <v>ZAR</v>
          </cell>
          <cell r="K1701">
            <v>839360.25</v>
          </cell>
          <cell r="L1701">
            <v>1</v>
          </cell>
          <cell r="M1701">
            <v>839360.25</v>
          </cell>
          <cell r="N1701">
            <v>839360.25</v>
          </cell>
          <cell r="O1701">
            <v>0</v>
          </cell>
          <cell r="P1701">
            <v>0</v>
          </cell>
          <cell r="Q1701">
            <v>0</v>
          </cell>
          <cell r="R1701">
            <v>0</v>
          </cell>
        </row>
        <row r="1702">
          <cell r="B1702" t="str">
            <v>599-1243</v>
          </cell>
          <cell r="D1702">
            <v>39676</v>
          </cell>
          <cell r="E1702" t="str">
            <v>E002</v>
          </cell>
          <cell r="F1702" t="str">
            <v>Re survey of routes following pivot changes</v>
          </cell>
          <cell r="G1702" t="str">
            <v xml:space="preserve">R G F Power Projects cc </v>
          </cell>
          <cell r="H1702" t="str">
            <v>Additional deliveries for Porcelain insulators</v>
          </cell>
          <cell r="I1702" t="str">
            <v>ZAR 49,350</v>
          </cell>
          <cell r="J1702" t="str">
            <v>ZAR</v>
          </cell>
          <cell r="K1702">
            <v>49350</v>
          </cell>
          <cell r="L1702">
            <v>1</v>
          </cell>
          <cell r="M1702">
            <v>49350</v>
          </cell>
        </row>
        <row r="1703">
          <cell r="B1703" t="str">
            <v>599-1244</v>
          </cell>
          <cell r="D1703">
            <v>39676</v>
          </cell>
          <cell r="E1703" t="str">
            <v>C001</v>
          </cell>
          <cell r="G1703" t="str">
            <v>Makubu Steelworks Ltd</v>
          </cell>
          <cell r="H1703" t="str">
            <v>M24 Threaded rods, nuts and washers (recover from Spencon)</v>
          </cell>
          <cell r="I1703" t="str">
            <v>ZMK 2,664,000</v>
          </cell>
          <cell r="J1703" t="str">
            <v>ZMK</v>
          </cell>
          <cell r="K1703">
            <v>2664000</v>
          </cell>
          <cell r="L1703">
            <v>1.6750418760469012E-3</v>
          </cell>
          <cell r="M1703">
            <v>4462.3115577889448</v>
          </cell>
        </row>
        <row r="1704">
          <cell r="B1704" t="str">
            <v>599-1245</v>
          </cell>
          <cell r="D1704">
            <v>39676</v>
          </cell>
          <cell r="E1704" t="str">
            <v>M023-3</v>
          </cell>
          <cell r="G1704" t="str">
            <v>Marlboro Crane Hire (Pty) Ltd</v>
          </cell>
          <cell r="H1704" t="str">
            <v xml:space="preserve">Repairs to 140ton Krupp Crane inspection visit to remove faulty componenets </v>
          </cell>
          <cell r="I1704" t="str">
            <v>ZAR 15,783</v>
          </cell>
          <cell r="J1704" t="str">
            <v>ZAR</v>
          </cell>
          <cell r="K1704">
            <v>15783</v>
          </cell>
          <cell r="L1704">
            <v>1</v>
          </cell>
          <cell r="M1704">
            <v>15783</v>
          </cell>
        </row>
        <row r="1705">
          <cell r="B1705" t="str">
            <v>599-1246</v>
          </cell>
          <cell r="C1705" t="str">
            <v>CVCO 45</v>
          </cell>
          <cell r="D1705">
            <v>39676</v>
          </cell>
          <cell r="E1705" t="str">
            <v>E002</v>
          </cell>
          <cell r="G1705" t="str">
            <v xml:space="preserve">R G F Power Projects cc </v>
          </cell>
          <cell r="H1705" t="str">
            <v>Additional work done on concrete stabilisation - Mistaken for PS4A Variations????</v>
          </cell>
          <cell r="I1705" t="str">
            <v>ZAR 184,110</v>
          </cell>
          <cell r="J1705" t="str">
            <v>ZAR</v>
          </cell>
          <cell r="K1705">
            <v>184110</v>
          </cell>
          <cell r="L1705">
            <v>1</v>
          </cell>
          <cell r="M1705">
            <v>184110</v>
          </cell>
        </row>
        <row r="1706">
          <cell r="B1706" t="str">
            <v>599-1247</v>
          </cell>
          <cell r="C1706" t="str">
            <v>CVCO 73</v>
          </cell>
          <cell r="D1706">
            <v>39676</v>
          </cell>
          <cell r="E1706" t="str">
            <v>E002</v>
          </cell>
          <cell r="G1706" t="str">
            <v xml:space="preserve">R G F Power Projects cc </v>
          </cell>
          <cell r="H1706" t="str">
            <v xml:space="preserve">Amendments to current RGF contract for additional work on NW line feeding village. Installation of 33Kv CT-VT pole mount unit complete with Metering Kiosk - see attached scope variation supporting documents.   </v>
          </cell>
          <cell r="I1706" t="str">
            <v>ZAR 184600</v>
          </cell>
          <cell r="J1706" t="str">
            <v>ZAR</v>
          </cell>
          <cell r="K1706">
            <v>184600</v>
          </cell>
          <cell r="L1706">
            <v>1</v>
          </cell>
          <cell r="M1706">
            <v>184600</v>
          </cell>
        </row>
        <row r="1707">
          <cell r="B1707" t="str">
            <v>599-1248</v>
          </cell>
          <cell r="C1707" t="str">
            <v>CVCO 59, 74</v>
          </cell>
          <cell r="D1707">
            <v>39678</v>
          </cell>
          <cell r="E1707" t="str">
            <v>E002</v>
          </cell>
          <cell r="G1707" t="str">
            <v xml:space="preserve">R G F Power Projects cc </v>
          </cell>
          <cell r="H1707" t="str">
            <v>Late requirements made by ZESCO for crossing their 11kV transmission line to Nakatenga pump station have initiated this CVCO. ZESCO requirements are stringent and cannot be met on time to meet the project dead line. Installation Costs - See CVCO 59 for Ma</v>
          </cell>
          <cell r="I1707" t="str">
            <v>ZAR 192,300</v>
          </cell>
          <cell r="J1707" t="str">
            <v>ZAR</v>
          </cell>
          <cell r="K1707">
            <v>192300</v>
          </cell>
          <cell r="L1707">
            <v>1</v>
          </cell>
          <cell r="M1707">
            <v>192300</v>
          </cell>
        </row>
        <row r="1708">
          <cell r="B1708" t="str">
            <v>599-1249</v>
          </cell>
          <cell r="D1708">
            <v>39678</v>
          </cell>
          <cell r="E1708" t="str">
            <v>W108</v>
          </cell>
          <cell r="G1708" t="str">
            <v>Heku Construction Ltd</v>
          </cell>
          <cell r="H1708" t="str">
            <v>Supply fabricate and erection of A shed MCC staircasse</v>
          </cell>
          <cell r="I1708" t="str">
            <v>ZMK 13,273,549</v>
          </cell>
          <cell r="J1708" t="str">
            <v>ZMK</v>
          </cell>
          <cell r="K1708">
            <v>13273549</v>
          </cell>
          <cell r="L1708">
            <v>1.6750418760469012E-3</v>
          </cell>
          <cell r="M1708">
            <v>22233.750418760468</v>
          </cell>
        </row>
        <row r="1709">
          <cell r="B1709" t="str">
            <v>599-1250</v>
          </cell>
          <cell r="D1709">
            <v>39678</v>
          </cell>
          <cell r="E1709" t="str">
            <v>W124</v>
          </cell>
          <cell r="G1709" t="str">
            <v>Heku Construction Ltd</v>
          </cell>
          <cell r="H1709" t="str">
            <v>Dismateling of existing Packing Store behind EU Warehouse - Cancelled (ZMK 26,327,700)</v>
          </cell>
          <cell r="I1709" t="str">
            <v>ZMk 0.00</v>
          </cell>
          <cell r="J1709" t="str">
            <v>ZMk</v>
          </cell>
          <cell r="K1709">
            <v>0</v>
          </cell>
          <cell r="L1709">
            <v>1.6750418760469012E-3</v>
          </cell>
          <cell r="M1709">
            <v>0</v>
          </cell>
        </row>
        <row r="1710">
          <cell r="B1710" t="str">
            <v>599-1251</v>
          </cell>
          <cell r="D1710">
            <v>39679</v>
          </cell>
          <cell r="E1710" t="str">
            <v>P005</v>
          </cell>
          <cell r="G1710" t="str">
            <v>Toyota Zambia Ltd</v>
          </cell>
          <cell r="H1710" t="str">
            <v>Full service for Toyota Hi-Ace ABL 2292 PV25</v>
          </cell>
          <cell r="I1710" t="str">
            <v>ZMK 467,571.00</v>
          </cell>
          <cell r="J1710" t="str">
            <v>ZMK</v>
          </cell>
          <cell r="K1710">
            <v>467571</v>
          </cell>
          <cell r="L1710">
            <v>1.6750418760469012E-3</v>
          </cell>
          <cell r="M1710">
            <v>783.2010050251256</v>
          </cell>
        </row>
        <row r="1711">
          <cell r="B1711" t="str">
            <v>599-1252</v>
          </cell>
          <cell r="C1711" t="str">
            <v>CVCO 72</v>
          </cell>
          <cell r="D1711">
            <v>39682</v>
          </cell>
          <cell r="E1711" t="str">
            <v>M013-0</v>
          </cell>
          <cell r="G1711" t="str">
            <v>FCM Engineering (Pty) Ltd</v>
          </cell>
          <cell r="H1711" t="str">
            <v>Juice Heater structural supportwork acceleration costs</v>
          </cell>
          <cell r="I1711" t="str">
            <v>ZAR 27011</v>
          </cell>
          <cell r="J1711" t="str">
            <v>ZAR</v>
          </cell>
          <cell r="K1711">
            <v>27011</v>
          </cell>
          <cell r="L1711">
            <v>1</v>
          </cell>
          <cell r="M1711">
            <v>27011</v>
          </cell>
        </row>
        <row r="1712">
          <cell r="B1712" t="str">
            <v>599-1253</v>
          </cell>
          <cell r="D1712">
            <v>39682</v>
          </cell>
          <cell r="E1712" t="str">
            <v>M001-04</v>
          </cell>
          <cell r="G1712" t="str">
            <v>KSB Pumps and Valves (Pty) Ltd</v>
          </cell>
          <cell r="H1712" t="str">
            <v>Supply of 2 No Deaerator Lift water pumps with drives</v>
          </cell>
          <cell r="I1712" t="str">
            <v>ZAR 291,422.06</v>
          </cell>
          <cell r="J1712" t="str">
            <v>ZAR</v>
          </cell>
          <cell r="K1712">
            <v>291422.06</v>
          </cell>
          <cell r="L1712">
            <v>1</v>
          </cell>
          <cell r="M1712">
            <v>291422.06</v>
          </cell>
        </row>
        <row r="1713">
          <cell r="B1713" t="str">
            <v>599-1254</v>
          </cell>
          <cell r="D1713">
            <v>39681</v>
          </cell>
          <cell r="E1713" t="str">
            <v>E002</v>
          </cell>
          <cell r="G1713" t="str">
            <v>Multicrop Zambia</v>
          </cell>
          <cell r="H1713" t="str">
            <v>200mm class 6 PVC pipes used for underground cabling</v>
          </cell>
          <cell r="I1713" t="str">
            <v>ZMK 2,978,211.31</v>
          </cell>
          <cell r="J1713" t="str">
            <v>ZMK</v>
          </cell>
          <cell r="K1713">
            <v>2978211.31</v>
          </cell>
          <cell r="L1713">
            <v>1.6750418760469012E-3</v>
          </cell>
          <cell r="M1713">
            <v>4988.6286599664991</v>
          </cell>
        </row>
        <row r="1714">
          <cell r="B1714" t="str">
            <v>599-1255</v>
          </cell>
          <cell r="D1714">
            <v>39682</v>
          </cell>
          <cell r="E1714" t="str">
            <v>M016-0</v>
          </cell>
          <cell r="G1714" t="str">
            <v>Amalgamated Pumping supplies(SA) (Pty) Ltd</v>
          </cell>
          <cell r="H1714" t="str">
            <v>Pump for Re-skip Melter</v>
          </cell>
          <cell r="I1714" t="str">
            <v>ZAR 38,263.34</v>
          </cell>
          <cell r="J1714" t="str">
            <v>ZAR</v>
          </cell>
          <cell r="K1714">
            <v>38263.339999999997</v>
          </cell>
          <cell r="L1714">
            <v>1</v>
          </cell>
          <cell r="M1714">
            <v>38263.339999999997</v>
          </cell>
        </row>
        <row r="1715">
          <cell r="B1715" t="str">
            <v>599-1256</v>
          </cell>
          <cell r="C1715" t="str">
            <v>Needs BSCO</v>
          </cell>
          <cell r="D1715">
            <v>39682</v>
          </cell>
          <cell r="E1715" t="str">
            <v>M004</v>
          </cell>
          <cell r="G1715" t="str">
            <v>Siemens</v>
          </cell>
          <cell r="H1715" t="str">
            <v>Siemens Engineer to repair damaged silver weibul panel</v>
          </cell>
          <cell r="I1715" t="str">
            <v>ZAR 44,343</v>
          </cell>
          <cell r="J1715" t="str">
            <v>ZAR</v>
          </cell>
          <cell r="K1715">
            <v>44343</v>
          </cell>
          <cell r="L1715">
            <v>1</v>
          </cell>
          <cell r="M1715">
            <v>44343</v>
          </cell>
        </row>
        <row r="1716">
          <cell r="B1716" t="str">
            <v>599-1257</v>
          </cell>
          <cell r="C1716" t="str">
            <v>CVCO 64</v>
          </cell>
          <cell r="D1716">
            <v>39682</v>
          </cell>
          <cell r="E1716" t="str">
            <v>M033</v>
          </cell>
          <cell r="G1716" t="str">
            <v>Thermal Energy Systems cc</v>
          </cell>
          <cell r="H1716" t="str">
            <v>Changes to the T1 Shredder Turbine Steam Piping</v>
          </cell>
          <cell r="I1716" t="str">
            <v>ZAR 97,775</v>
          </cell>
          <cell r="J1716" t="str">
            <v>ZAR</v>
          </cell>
          <cell r="K1716">
            <v>97775</v>
          </cell>
          <cell r="L1716">
            <v>1</v>
          </cell>
          <cell r="M1716">
            <v>97775</v>
          </cell>
        </row>
        <row r="1717">
          <cell r="B1717" t="str">
            <v>599-1258</v>
          </cell>
          <cell r="D1717">
            <v>39682</v>
          </cell>
          <cell r="E1717" t="str">
            <v>M041</v>
          </cell>
          <cell r="G1717" t="str">
            <v>Natal Conveyors cc</v>
          </cell>
          <cell r="H1717" t="str">
            <v>Snub Pulley</v>
          </cell>
          <cell r="I1717" t="str">
            <v>ZAR 26,600</v>
          </cell>
          <cell r="J1717" t="str">
            <v>ZAR</v>
          </cell>
          <cell r="K1717">
            <v>26600</v>
          </cell>
          <cell r="L1717">
            <v>1</v>
          </cell>
          <cell r="M1717">
            <v>26600</v>
          </cell>
        </row>
        <row r="1718">
          <cell r="B1718" t="str">
            <v>599-1259</v>
          </cell>
          <cell r="D1718">
            <v>39682</v>
          </cell>
          <cell r="E1718" t="str">
            <v>W109</v>
          </cell>
          <cell r="G1718" t="str">
            <v>Heku Construction Ltd</v>
          </cell>
          <cell r="H1718" t="str">
            <v>Dust Extraction Piping</v>
          </cell>
          <cell r="I1718" t="str">
            <v>ZMK 96,332,800</v>
          </cell>
          <cell r="J1718" t="str">
            <v>ZMK</v>
          </cell>
          <cell r="K1718">
            <v>96332800</v>
          </cell>
          <cell r="L1718">
            <v>1.6750418760469012E-3</v>
          </cell>
          <cell r="M1718">
            <v>161361.47403685094</v>
          </cell>
        </row>
        <row r="1719">
          <cell r="B1719" t="str">
            <v>599-1260</v>
          </cell>
          <cell r="D1719">
            <v>39681</v>
          </cell>
          <cell r="E1719" t="str">
            <v>C005</v>
          </cell>
          <cell r="G1719" t="str">
            <v>Lafarge Zambia</v>
          </cell>
          <cell r="H1719" t="str">
            <v>Cement for Teichmann Plant hire</v>
          </cell>
          <cell r="I1719" t="str">
            <v>ZMK 211,034,464.00</v>
          </cell>
          <cell r="J1719" t="str">
            <v>ZMK</v>
          </cell>
          <cell r="K1719">
            <v>211034464</v>
          </cell>
          <cell r="L1719">
            <v>1.6750418760469012E-3</v>
          </cell>
          <cell r="M1719">
            <v>353491.56448911224</v>
          </cell>
        </row>
        <row r="1720">
          <cell r="B1720" t="str">
            <v>599-1261</v>
          </cell>
          <cell r="D1720">
            <v>39686</v>
          </cell>
          <cell r="E1720" t="str">
            <v>M001-13</v>
          </cell>
          <cell r="G1720" t="str">
            <v>FP Engineering</v>
          </cell>
          <cell r="H1720" t="str">
            <v>Cast in plate for ash civils</v>
          </cell>
          <cell r="I1720" t="str">
            <v>ZAR 291,402.00</v>
          </cell>
          <cell r="J1720" t="str">
            <v>ZAR</v>
          </cell>
          <cell r="K1720">
            <v>291402</v>
          </cell>
          <cell r="L1720">
            <v>1</v>
          </cell>
          <cell r="M1720">
            <v>291402</v>
          </cell>
        </row>
        <row r="1721">
          <cell r="B1721" t="str">
            <v>599-1262</v>
          </cell>
          <cell r="D1721">
            <v>39625</v>
          </cell>
          <cell r="E1721" t="str">
            <v>A010-10</v>
          </cell>
          <cell r="G1721" t="str">
            <v>Heku Construction Ltd</v>
          </cell>
          <cell r="H1721" t="str">
            <v>Reconditioning of the Landplaner</v>
          </cell>
          <cell r="I1721" t="str">
            <v>ZMK 18,854,044.00</v>
          </cell>
          <cell r="J1721" t="str">
            <v>ZMK</v>
          </cell>
          <cell r="K1721">
            <v>18854044</v>
          </cell>
          <cell r="L1721">
            <v>1.6750418760469012E-3</v>
          </cell>
          <cell r="M1721">
            <v>31581.31323283082</v>
          </cell>
        </row>
        <row r="1722">
          <cell r="B1722" t="str">
            <v>599-1263</v>
          </cell>
          <cell r="D1722">
            <v>39686</v>
          </cell>
          <cell r="E1722" t="str">
            <v>M036-1</v>
          </cell>
          <cell r="G1722" t="str">
            <v>African Privity Investments (Pty) Ltd</v>
          </cell>
          <cell r="H1722" t="str">
            <v>CVP A Condensor (reprocurement of 599-143 as currency was incorect)</v>
          </cell>
          <cell r="I1722" t="str">
            <v>ZAR 417,800.00</v>
          </cell>
          <cell r="J1722" t="str">
            <v>ZAR</v>
          </cell>
          <cell r="K1722">
            <v>417800</v>
          </cell>
          <cell r="L1722">
            <v>1</v>
          </cell>
          <cell r="M1722">
            <v>417800</v>
          </cell>
        </row>
        <row r="1723">
          <cell r="B1723" t="str">
            <v>599-1264</v>
          </cell>
          <cell r="D1723">
            <v>39686</v>
          </cell>
          <cell r="E1723" t="str">
            <v>P005</v>
          </cell>
          <cell r="G1723" t="str">
            <v>Naloonda Joety &amp; Company</v>
          </cell>
          <cell r="H1723" t="str">
            <v>Labourers used in Project Lay down Area</v>
          </cell>
          <cell r="I1723" t="str">
            <v>ZMK 4,519,125.00</v>
          </cell>
          <cell r="J1723" t="str">
            <v>ZMK</v>
          </cell>
          <cell r="K1723">
            <v>4519125</v>
          </cell>
          <cell r="L1723">
            <v>1.6750418760469012E-3</v>
          </cell>
          <cell r="M1723">
            <v>7569.723618090452</v>
          </cell>
        </row>
        <row r="1724">
          <cell r="B1724" t="str">
            <v>599-1265</v>
          </cell>
          <cell r="D1724">
            <v>39687</v>
          </cell>
          <cell r="E1724" t="str">
            <v>EXP1</v>
          </cell>
          <cell r="G1724" t="str">
            <v>BP Zambia</v>
          </cell>
          <cell r="H1724" t="str">
            <v>Diesel for Teichmann Plant Hire</v>
          </cell>
          <cell r="I1724" t="str">
            <v>ZMK 1,172,782,040.00</v>
          </cell>
          <cell r="J1724" t="str">
            <v>ZMK</v>
          </cell>
          <cell r="K1724">
            <v>1172782040</v>
          </cell>
          <cell r="L1724">
            <v>1.6750418760469012E-3</v>
          </cell>
          <cell r="M1724">
            <v>1964459.0284757118</v>
          </cell>
        </row>
        <row r="1725">
          <cell r="B1725" t="str">
            <v>599-1266</v>
          </cell>
          <cell r="D1725">
            <v>39687</v>
          </cell>
          <cell r="E1725" t="str">
            <v>I003</v>
          </cell>
          <cell r="G1725" t="str">
            <v>Metso Automation</v>
          </cell>
          <cell r="H1725" t="str">
            <v>Festo solenoid + limit switchfor T2 shredder turbine ESV valve</v>
          </cell>
          <cell r="I1725" t="str">
            <v>ZAR 7,837.00</v>
          </cell>
          <cell r="J1725" t="str">
            <v>ZAR</v>
          </cell>
          <cell r="K1725">
            <v>7837</v>
          </cell>
          <cell r="L1725">
            <v>1</v>
          </cell>
          <cell r="M1725">
            <v>7837</v>
          </cell>
        </row>
        <row r="1726">
          <cell r="B1726" t="str">
            <v>599-1267</v>
          </cell>
          <cell r="D1726">
            <v>39687</v>
          </cell>
          <cell r="E1726" t="str">
            <v>P005</v>
          </cell>
          <cell r="G1726" t="str">
            <v>GEMISTAR TRAVEL &amp; TOURS</v>
          </cell>
          <cell r="H1726" t="str">
            <v>Air ticket for Carl Pfotenhauer</v>
          </cell>
          <cell r="I1726" t="str">
            <v>ZMK 2,975,430.00</v>
          </cell>
          <cell r="J1726" t="str">
            <v>ZMK</v>
          </cell>
          <cell r="K1726">
            <v>2975430</v>
          </cell>
          <cell r="L1726">
            <v>1.6750418760469012E-3</v>
          </cell>
          <cell r="M1726">
            <v>4983.9698492462312</v>
          </cell>
        </row>
        <row r="1727">
          <cell r="B1727" t="str">
            <v>599-1268</v>
          </cell>
          <cell r="D1727">
            <v>39688</v>
          </cell>
          <cell r="E1727" t="str">
            <v>P005</v>
          </cell>
          <cell r="G1727" t="str">
            <v>GEMISTAR TRAVEL &amp; TOURS</v>
          </cell>
          <cell r="H1727" t="str">
            <v>Air ticket for Steve Langton</v>
          </cell>
          <cell r="I1727" t="str">
            <v>ZMK 5,292,060.00</v>
          </cell>
          <cell r="J1727" t="str">
            <v>ZMK</v>
          </cell>
          <cell r="K1727">
            <v>5292060</v>
          </cell>
          <cell r="L1727">
            <v>1.6750418760469012E-3</v>
          </cell>
          <cell r="M1727">
            <v>8864.4221105527631</v>
          </cell>
        </row>
        <row r="1728">
          <cell r="B1728" t="str">
            <v>599-1269</v>
          </cell>
          <cell r="D1728">
            <v>39688</v>
          </cell>
          <cell r="E1728" t="str">
            <v>P005</v>
          </cell>
          <cell r="G1728" t="str">
            <v>Southern Insurance</v>
          </cell>
          <cell r="H1728" t="str">
            <v>Comprehensive Insurance for Mitsubishi Pajero AAZ 3522</v>
          </cell>
          <cell r="I1728" t="str">
            <v>ZMK 646,733.00</v>
          </cell>
          <cell r="J1728" t="str">
            <v>ZMK</v>
          </cell>
          <cell r="K1728">
            <v>646733</v>
          </cell>
          <cell r="L1728">
            <v>1.6750418760469012E-3</v>
          </cell>
          <cell r="M1728">
            <v>1083.3048576214405</v>
          </cell>
        </row>
        <row r="1729">
          <cell r="B1729" t="str">
            <v>599-1270</v>
          </cell>
          <cell r="D1729">
            <v>39688</v>
          </cell>
          <cell r="E1729" t="str">
            <v>P005</v>
          </cell>
          <cell r="G1729" t="str">
            <v>Toyota Zambia Ltd</v>
          </cell>
          <cell r="H1729" t="str">
            <v>Full Service for Toyota Prado ABK 4303 PV 17</v>
          </cell>
          <cell r="I1729" t="str">
            <v>ZMK 1,200,000.00</v>
          </cell>
          <cell r="J1729" t="str">
            <v>ZMK</v>
          </cell>
          <cell r="K1729">
            <v>1200000</v>
          </cell>
          <cell r="L1729">
            <v>1.6750418760469012E-3</v>
          </cell>
          <cell r="M1729">
            <v>2010.0502512562814</v>
          </cell>
        </row>
        <row r="1730">
          <cell r="B1730" t="str">
            <v>599-1271</v>
          </cell>
          <cell r="D1730">
            <v>39688</v>
          </cell>
          <cell r="E1730" t="str">
            <v>P005</v>
          </cell>
          <cell r="G1730" t="str">
            <v>Heku Engineering Ltd</v>
          </cell>
          <cell r="H1730" t="str">
            <v>Labour Hire and repair to damaged Fence at Cane Yard</v>
          </cell>
          <cell r="I1730" t="str">
            <v>ZMK 6,507,250.00</v>
          </cell>
          <cell r="J1730" t="str">
            <v>ZMK</v>
          </cell>
          <cell r="K1730">
            <v>6507250</v>
          </cell>
          <cell r="L1730">
            <v>1.6750418760469012E-3</v>
          </cell>
          <cell r="M1730">
            <v>10899.916247906198</v>
          </cell>
        </row>
        <row r="1731">
          <cell r="B1731" t="str">
            <v>599-1272</v>
          </cell>
          <cell r="D1731">
            <v>39689</v>
          </cell>
          <cell r="E1731" t="str">
            <v>P005</v>
          </cell>
          <cell r="G1731" t="str">
            <v>Mulimo Agriculture Hardware Distributors</v>
          </cell>
          <cell r="H1731" t="str">
            <v>12000 Litre Water tank for Kaleya Camp</v>
          </cell>
          <cell r="I1731" t="str">
            <v>ZMK 8,660,000.00</v>
          </cell>
          <cell r="J1731" t="str">
            <v>ZMK</v>
          </cell>
          <cell r="K1731">
            <v>8660000</v>
          </cell>
          <cell r="L1731">
            <v>1.6750418760469012E-3</v>
          </cell>
          <cell r="M1731">
            <v>14505.862646566164</v>
          </cell>
        </row>
        <row r="1732">
          <cell r="B1732" t="str">
            <v>599-1273</v>
          </cell>
          <cell r="D1732">
            <v>39689</v>
          </cell>
          <cell r="E1732" t="str">
            <v>P005</v>
          </cell>
          <cell r="G1732" t="str">
            <v>Toyota Zambia Ltd</v>
          </cell>
          <cell r="H1732" t="str">
            <v>Full Service for Toyota Prado ABK 4302 PV16</v>
          </cell>
          <cell r="I1732" t="str">
            <v>ZMK 1,000,000.00</v>
          </cell>
          <cell r="J1732" t="str">
            <v>ZMK</v>
          </cell>
          <cell r="K1732">
            <v>1000000</v>
          </cell>
          <cell r="L1732">
            <v>1.6750418760469012E-3</v>
          </cell>
          <cell r="M1732">
            <v>1675.0418760469013</v>
          </cell>
        </row>
        <row r="1733">
          <cell r="B1733" t="str">
            <v>599-1274</v>
          </cell>
          <cell r="D1733">
            <v>39694</v>
          </cell>
          <cell r="E1733" t="str">
            <v>A010-10</v>
          </cell>
          <cell r="G1733" t="str">
            <v>Heku Engineering Ltd</v>
          </cell>
          <cell r="H1733" t="str">
            <v>Drive Shaft for Trailer drums</v>
          </cell>
          <cell r="I1733" t="str">
            <v>ZMK 38,820,000.00</v>
          </cell>
          <cell r="J1733" t="str">
            <v>ZMK</v>
          </cell>
          <cell r="K1733">
            <v>38820000</v>
          </cell>
          <cell r="L1733">
            <v>1.6750418760469012E-3</v>
          </cell>
          <cell r="M1733">
            <v>65025.125628140704</v>
          </cell>
        </row>
        <row r="1734">
          <cell r="B1734" t="str">
            <v>599-1275</v>
          </cell>
          <cell r="D1734">
            <v>39694</v>
          </cell>
          <cell r="E1734" t="str">
            <v>M011</v>
          </cell>
          <cell r="G1734" t="str">
            <v>Hi-Tech Pressure Engineering (Pty) Ltd.</v>
          </cell>
          <cell r="H1734" t="str">
            <v>Extra Items for T1 Hilo 1</v>
          </cell>
          <cell r="I1734" t="str">
            <v>ZAR 96,262.00</v>
          </cell>
          <cell r="J1734" t="str">
            <v>ZAR</v>
          </cell>
          <cell r="K1734">
            <v>96262</v>
          </cell>
          <cell r="L1734">
            <v>1</v>
          </cell>
          <cell r="M1734">
            <v>96262</v>
          </cell>
        </row>
        <row r="1735">
          <cell r="B1735" t="str">
            <v>599-1276</v>
          </cell>
          <cell r="D1735">
            <v>39694</v>
          </cell>
          <cell r="E1735" t="str">
            <v>M001-08</v>
          </cell>
          <cell r="G1735" t="str">
            <v>East African Supply</v>
          </cell>
          <cell r="H1735" t="str">
            <v>Materials for Access platform for t2 shredder pipework isolation valve</v>
          </cell>
          <cell r="I1735" t="str">
            <v>ZAR 18,854.13</v>
          </cell>
          <cell r="J1735" t="str">
            <v>ZAR</v>
          </cell>
          <cell r="K1735">
            <v>18854.13</v>
          </cell>
          <cell r="L1735">
            <v>1</v>
          </cell>
          <cell r="M1735">
            <v>18854.13</v>
          </cell>
          <cell r="T1735">
            <v>2</v>
          </cell>
        </row>
        <row r="1736">
          <cell r="B1736" t="str">
            <v>599-1277</v>
          </cell>
          <cell r="D1736">
            <v>39694</v>
          </cell>
          <cell r="E1736" t="str">
            <v>E012</v>
          </cell>
          <cell r="G1736" t="str">
            <v>L.M.V Switchgear cc</v>
          </cell>
          <cell r="H1736" t="str">
            <v>Labour to install replacement drives, starters and reqiring of Control circuits</v>
          </cell>
          <cell r="I1736" t="str">
            <v>ZAR 239,248.32</v>
          </cell>
          <cell r="J1736" t="str">
            <v>ZAR</v>
          </cell>
          <cell r="K1736">
            <v>239248.32</v>
          </cell>
          <cell r="L1736">
            <v>1</v>
          </cell>
          <cell r="M1736">
            <v>239248.32</v>
          </cell>
        </row>
        <row r="1737">
          <cell r="B1737" t="str">
            <v>599-1278</v>
          </cell>
          <cell r="D1737">
            <v>39694</v>
          </cell>
          <cell r="E1737" t="str">
            <v>E012</v>
          </cell>
          <cell r="G1737" t="str">
            <v>L.M.V Switchgear cc</v>
          </cell>
          <cell r="H1737" t="str">
            <v>Plant and materials for rewiring of starters, drives and control circuits</v>
          </cell>
          <cell r="I1737" t="str">
            <v>ZAR 136,082.07</v>
          </cell>
          <cell r="J1737" t="str">
            <v>ZAR</v>
          </cell>
          <cell r="K1737">
            <v>136082.07</v>
          </cell>
          <cell r="L1737">
            <v>1</v>
          </cell>
          <cell r="M1737">
            <v>136082.07</v>
          </cell>
        </row>
        <row r="1738">
          <cell r="B1738" t="str">
            <v>599-1279</v>
          </cell>
          <cell r="C1738" t="str">
            <v>Needs BSCO</v>
          </cell>
          <cell r="D1738">
            <v>39694</v>
          </cell>
          <cell r="E1738" t="str">
            <v>M056</v>
          </cell>
          <cell r="G1738" t="str">
            <v>East African Supply</v>
          </cell>
          <cell r="H1738" t="str">
            <v>5 off Threaded 3 piece s/s Natco vlaves 100NB, 1/4 turn handle</v>
          </cell>
          <cell r="I1738" t="str">
            <v>ZAR 16,800</v>
          </cell>
          <cell r="J1738" t="str">
            <v>ZAR</v>
          </cell>
          <cell r="K1738">
            <v>16800</v>
          </cell>
          <cell r="L1738">
            <v>1</v>
          </cell>
          <cell r="M1738">
            <v>16800</v>
          </cell>
        </row>
        <row r="1739">
          <cell r="B1739" t="str">
            <v>599-1280</v>
          </cell>
          <cell r="C1739" t="str">
            <v>Needs BSCO</v>
          </cell>
          <cell r="D1739">
            <v>39694</v>
          </cell>
          <cell r="E1739" t="str">
            <v>M056</v>
          </cell>
          <cell r="G1739" t="str">
            <v>Amalgamated Pumping supplies(SA) (Pty) Ltd</v>
          </cell>
          <cell r="H1739" t="str">
            <v>4 off FBM Snifter valves from 5-27 in HG for Vacuum pumps</v>
          </cell>
          <cell r="I1739" t="str">
            <v>ZAR 17,836.00</v>
          </cell>
          <cell r="J1739" t="str">
            <v>ZAR</v>
          </cell>
          <cell r="K1739">
            <v>17836</v>
          </cell>
          <cell r="L1739">
            <v>1</v>
          </cell>
          <cell r="M1739">
            <v>17836</v>
          </cell>
        </row>
        <row r="1740">
          <cell r="B1740" t="str">
            <v>599-1281</v>
          </cell>
          <cell r="C1740" t="str">
            <v>Needs BSCO</v>
          </cell>
          <cell r="D1740">
            <v>39694</v>
          </cell>
          <cell r="E1740" t="str">
            <v>M056</v>
          </cell>
          <cell r="G1740" t="str">
            <v>Heku Construction Ltd</v>
          </cell>
          <cell r="H1740" t="str">
            <v>2 off 35 degree bends 750NB for B massecuite feed manifold on new Centrifugals</v>
          </cell>
          <cell r="I1740" t="str">
            <v>ZMK 6,315,751.95</v>
          </cell>
          <cell r="J1740" t="str">
            <v>ZMK</v>
          </cell>
          <cell r="K1740">
            <v>6315751.9500000002</v>
          </cell>
          <cell r="L1740">
            <v>1.6750418760469012E-3</v>
          </cell>
          <cell r="M1740">
            <v>10579.148994974876</v>
          </cell>
        </row>
        <row r="1741">
          <cell r="B1741" t="str">
            <v>599-1282</v>
          </cell>
          <cell r="C1741" t="str">
            <v>Needs BSCO</v>
          </cell>
          <cell r="D1741">
            <v>39694</v>
          </cell>
          <cell r="E1741" t="str">
            <v>M015</v>
          </cell>
          <cell r="G1741" t="str">
            <v>FP Engineering</v>
          </cell>
          <cell r="H1741" t="str">
            <v>Handrails and stairway materials for T1 Feeder table</v>
          </cell>
          <cell r="I1741" t="str">
            <v>ZAR 25,904.40</v>
          </cell>
          <cell r="J1741" t="str">
            <v>ZAR</v>
          </cell>
          <cell r="K1741">
            <v>25904.400000000001</v>
          </cell>
          <cell r="L1741">
            <v>1</v>
          </cell>
          <cell r="M1741">
            <v>25904.400000000001</v>
          </cell>
        </row>
        <row r="1742">
          <cell r="B1742" t="str">
            <v>599-1283</v>
          </cell>
          <cell r="C1742" t="str">
            <v>BSCO 185</v>
          </cell>
          <cell r="D1742">
            <v>39694</v>
          </cell>
          <cell r="E1742" t="str">
            <v>M023-3</v>
          </cell>
          <cell r="G1742" t="str">
            <v>Makubu Steelworks Ltd</v>
          </cell>
          <cell r="H1742" t="str">
            <v>2 Pails of Grease for Feeder tables, 5 pales grease for cranes, oil for cranes</v>
          </cell>
          <cell r="I1742" t="str">
            <v>ZMK 6,311,721.83</v>
          </cell>
          <cell r="J1742" t="str">
            <v>ZMK</v>
          </cell>
          <cell r="K1742">
            <v>6311721.8300000001</v>
          </cell>
          <cell r="L1742">
            <v>1.6750418760469012E-3</v>
          </cell>
          <cell r="M1742">
            <v>10572.398375209381</v>
          </cell>
        </row>
        <row r="1743">
          <cell r="B1743" t="str">
            <v>599-1284</v>
          </cell>
          <cell r="C1743" t="str">
            <v>Needs BSCO</v>
          </cell>
          <cell r="D1743">
            <v>39694</v>
          </cell>
          <cell r="E1743" t="str">
            <v>C001</v>
          </cell>
          <cell r="G1743" t="str">
            <v>Naloonda Joety &amp; Company</v>
          </cell>
          <cell r="H1743" t="str">
            <v>Labourers for June 2008 and for clearing of sugar on c shed floor and railways</v>
          </cell>
          <cell r="I1743" t="str">
            <v>ZMK 55,130,116.00</v>
          </cell>
          <cell r="J1743" t="str">
            <v>ZMK</v>
          </cell>
          <cell r="K1743">
            <v>55130116</v>
          </cell>
          <cell r="L1743">
            <v>1.6750418760469012E-3</v>
          </cell>
          <cell r="M1743">
            <v>92345.252931323281</v>
          </cell>
        </row>
        <row r="1744">
          <cell r="B1744" t="str">
            <v>599-1285</v>
          </cell>
          <cell r="C1744" t="str">
            <v>BSCO 186</v>
          </cell>
          <cell r="D1744">
            <v>39694</v>
          </cell>
          <cell r="E1744" t="str">
            <v>M032-0</v>
          </cell>
          <cell r="G1744" t="str">
            <v>Joraf Engineering Ltd</v>
          </cell>
          <cell r="H1744" t="str">
            <v>Tractor and trailer hire, welding machine hire for June and July 2008</v>
          </cell>
          <cell r="I1744" t="str">
            <v>ZMK 89,687,500.00</v>
          </cell>
          <cell r="J1744" t="str">
            <v>ZMK</v>
          </cell>
          <cell r="K1744">
            <v>89687500</v>
          </cell>
          <cell r="L1744">
            <v>1.6750418760469012E-3</v>
          </cell>
          <cell r="M1744">
            <v>150230.31825795645</v>
          </cell>
        </row>
        <row r="1745">
          <cell r="B1745" t="str">
            <v>599-1286</v>
          </cell>
          <cell r="C1745" t="str">
            <v>Needs BSCO</v>
          </cell>
          <cell r="D1745">
            <v>39694</v>
          </cell>
          <cell r="E1745" t="str">
            <v>M032-0</v>
          </cell>
          <cell r="G1745" t="str">
            <v>Atonement Enterprises Ltd</v>
          </cell>
          <cell r="H1745" t="str">
            <v>Compressor Hire for Heku Workshop</v>
          </cell>
          <cell r="I1745" t="str">
            <v>ZMK 90,767,250.00</v>
          </cell>
          <cell r="J1745" t="str">
            <v>ZMK</v>
          </cell>
          <cell r="K1745">
            <v>90767250</v>
          </cell>
          <cell r="L1745">
            <v>1.6750418760469012E-3</v>
          </cell>
          <cell r="M1745">
            <v>152038.9447236181</v>
          </cell>
        </row>
        <row r="1746">
          <cell r="B1746" t="str">
            <v>599-1287</v>
          </cell>
          <cell r="C1746" t="str">
            <v>BSCO 184</v>
          </cell>
          <cell r="D1746">
            <v>39694</v>
          </cell>
          <cell r="E1746" t="str">
            <v>M032-0</v>
          </cell>
          <cell r="G1746" t="str">
            <v>Kapinga Enterprises</v>
          </cell>
          <cell r="H1746" t="str">
            <v>Tractor and trailer hire for July 2008</v>
          </cell>
          <cell r="I1746" t="str">
            <v>ZMK 39,357,400.00</v>
          </cell>
          <cell r="J1746" t="str">
            <v>ZMK</v>
          </cell>
          <cell r="K1746">
            <v>39357400</v>
          </cell>
          <cell r="L1746">
            <v>1.6750418760469012E-3</v>
          </cell>
          <cell r="M1746">
            <v>65925.293132328312</v>
          </cell>
        </row>
        <row r="1747">
          <cell r="B1747" t="str">
            <v>599-1288</v>
          </cell>
          <cell r="D1747">
            <v>39694</v>
          </cell>
          <cell r="E1747" t="str">
            <v>A012</v>
          </cell>
          <cell r="G1747" t="str">
            <v>Action Auto Ltd</v>
          </cell>
          <cell r="H1747" t="str">
            <v>Set of brake pads for Isuzu van PV 49</v>
          </cell>
          <cell r="I1747" t="str">
            <v>ZMK 1,046,573.00</v>
          </cell>
          <cell r="J1747" t="str">
            <v>ZMK</v>
          </cell>
          <cell r="K1747">
            <v>1046573</v>
          </cell>
          <cell r="L1747">
            <v>1.6750418760469012E-3</v>
          </cell>
          <cell r="M1747">
            <v>1753.0536013400335</v>
          </cell>
        </row>
        <row r="1748">
          <cell r="B1748" t="str">
            <v>599-1289</v>
          </cell>
          <cell r="D1748">
            <v>39694</v>
          </cell>
          <cell r="E1748" t="str">
            <v>M023-3</v>
          </cell>
          <cell r="G1748" t="str">
            <v>Laktronics Repairs Ltd</v>
          </cell>
          <cell r="H1748" t="str">
            <v>Excide batteries and alternator repair for cranes</v>
          </cell>
          <cell r="I1748" t="str">
            <v>ZMK 2,650,000.00</v>
          </cell>
          <cell r="J1748" t="str">
            <v>ZMK</v>
          </cell>
          <cell r="K1748">
            <v>2650000</v>
          </cell>
          <cell r="L1748">
            <v>1.6750418760469012E-3</v>
          </cell>
          <cell r="M1748">
            <v>4438.8609715242883</v>
          </cell>
        </row>
        <row r="1749">
          <cell r="B1749" t="str">
            <v>599-1290</v>
          </cell>
          <cell r="D1749">
            <v>39694</v>
          </cell>
          <cell r="E1749" t="str">
            <v>M023-3</v>
          </cell>
          <cell r="G1749" t="str">
            <v>Marlboro Crane Hire (Pty) Ltd</v>
          </cell>
          <cell r="H1749" t="str">
            <v>Voltage regulator, air, diesel &amp; oil filters for 140T crane</v>
          </cell>
          <cell r="I1749" t="str">
            <v>ZAR 10,847.04</v>
          </cell>
          <cell r="J1749" t="str">
            <v>ZAR</v>
          </cell>
          <cell r="K1749">
            <v>10847.04</v>
          </cell>
          <cell r="L1749">
            <v>1</v>
          </cell>
          <cell r="M1749">
            <v>10847.04</v>
          </cell>
        </row>
        <row r="1750">
          <cell r="B1750" t="str">
            <v>599-1291</v>
          </cell>
          <cell r="D1750">
            <v>39694</v>
          </cell>
          <cell r="E1750" t="str">
            <v>M023-3</v>
          </cell>
          <cell r="G1750" t="str">
            <v>Danack Crane Services</v>
          </cell>
          <cell r="H1750" t="str">
            <v>Air, oil and fuel filters for Tadano cranes</v>
          </cell>
          <cell r="I1750" t="str">
            <v>ZMK 7,300,000.00</v>
          </cell>
          <cell r="J1750" t="str">
            <v>ZMK</v>
          </cell>
          <cell r="K1750">
            <v>7300000</v>
          </cell>
          <cell r="L1750">
            <v>1.6750418760469012E-3</v>
          </cell>
          <cell r="M1750">
            <v>12227.805695142379</v>
          </cell>
        </row>
        <row r="1751">
          <cell r="B1751" t="str">
            <v>599-1292</v>
          </cell>
          <cell r="D1751">
            <v>39701</v>
          </cell>
          <cell r="E1751" t="str">
            <v>P005</v>
          </cell>
          <cell r="G1751" t="str">
            <v>Trentyre Zambia limited</v>
          </cell>
          <cell r="H1751" t="str">
            <v>Tyres and valves for Mitsubishi Pajero ABK 2041 PV3</v>
          </cell>
          <cell r="I1751" t="str">
            <v>ZMK 437,505.2</v>
          </cell>
          <cell r="J1751" t="str">
            <v>ZMK</v>
          </cell>
          <cell r="K1751">
            <v>437505.2</v>
          </cell>
          <cell r="L1751">
            <v>1.6750418760469012E-3</v>
          </cell>
          <cell r="M1751">
            <v>732.83953098827476</v>
          </cell>
        </row>
        <row r="1752">
          <cell r="B1752" t="str">
            <v>599-1293</v>
          </cell>
          <cell r="D1752">
            <v>39701</v>
          </cell>
          <cell r="E1752" t="str">
            <v>P005</v>
          </cell>
          <cell r="G1752" t="str">
            <v>Trentyre Zambia limited</v>
          </cell>
          <cell r="H1752" t="str">
            <v>Tyres and valves for Toyota Prado ABK 9107 (PV 26)</v>
          </cell>
          <cell r="I1752" t="str">
            <v>ZMK 612,840.07</v>
          </cell>
          <cell r="J1752" t="str">
            <v>ZMK</v>
          </cell>
          <cell r="K1752">
            <v>612840.06999999995</v>
          </cell>
          <cell r="L1752">
            <v>1.6750418760469012E-3</v>
          </cell>
          <cell r="M1752">
            <v>1026.5327805695142</v>
          </cell>
        </row>
        <row r="1753">
          <cell r="B1753" t="str">
            <v>599-1294</v>
          </cell>
          <cell r="D1753">
            <v>39701</v>
          </cell>
          <cell r="E1753" t="str">
            <v>P005</v>
          </cell>
          <cell r="G1753" t="str">
            <v>Situlu Electrical Company</v>
          </cell>
          <cell r="H1753" t="str">
            <v>Construct o/h line 380V to laydown area (labour &amp; transport only)</v>
          </cell>
          <cell r="I1753" t="str">
            <v>ZMK 10,880,000.00</v>
          </cell>
          <cell r="J1753" t="str">
            <v>ZMK</v>
          </cell>
          <cell r="K1753">
            <v>10880000</v>
          </cell>
          <cell r="L1753">
            <v>1.6750418760469012E-3</v>
          </cell>
          <cell r="M1753">
            <v>18224.455611390284</v>
          </cell>
        </row>
        <row r="1754">
          <cell r="B1754" t="str">
            <v>599-1295</v>
          </cell>
          <cell r="D1754">
            <v>39701</v>
          </cell>
          <cell r="E1754" t="str">
            <v>P005</v>
          </cell>
          <cell r="G1754" t="str">
            <v>Situlu Electrical Company</v>
          </cell>
          <cell r="H1754" t="str">
            <v>Electricity supply to confernce container and Cane haulage toilet block</v>
          </cell>
          <cell r="I1754" t="str">
            <v>ZMK 1,550,000.00</v>
          </cell>
          <cell r="J1754" t="str">
            <v>ZMK</v>
          </cell>
          <cell r="K1754">
            <v>1550000</v>
          </cell>
          <cell r="L1754">
            <v>1.6750418760469012E-3</v>
          </cell>
          <cell r="M1754">
            <v>2596.3149078726969</v>
          </cell>
        </row>
        <row r="1755">
          <cell r="B1755" t="str">
            <v>599-1296</v>
          </cell>
          <cell r="D1755">
            <v>39701</v>
          </cell>
          <cell r="E1755" t="str">
            <v>M001-03</v>
          </cell>
          <cell r="G1755" t="str">
            <v>East African Supply</v>
          </cell>
          <cell r="H1755" t="str">
            <v>Pre-Boiler platform materials</v>
          </cell>
          <cell r="I1755" t="str">
            <v>ZAR 9,259.22</v>
          </cell>
          <cell r="J1755" t="str">
            <v>ZAR</v>
          </cell>
          <cell r="K1755">
            <v>9259.2199999999993</v>
          </cell>
          <cell r="L1755">
            <v>1</v>
          </cell>
          <cell r="M1755">
            <v>9259.2199999999993</v>
          </cell>
        </row>
        <row r="1756">
          <cell r="B1756" t="str">
            <v>599-1297</v>
          </cell>
          <cell r="D1756">
            <v>39701</v>
          </cell>
          <cell r="E1756" t="str">
            <v>W104</v>
          </cell>
          <cell r="G1756" t="str">
            <v>Heku Construction Ltd</v>
          </cell>
          <cell r="H1756" t="str">
            <v>Fabrication of columns as per SI 0252, 0253, 0254</v>
          </cell>
          <cell r="I1756" t="str">
            <v>ZMK 11,233,358.09</v>
          </cell>
          <cell r="J1756" t="str">
            <v>ZMK</v>
          </cell>
          <cell r="K1756">
            <v>11233358.09</v>
          </cell>
          <cell r="L1756">
            <v>1.6750418760469012E-3</v>
          </cell>
          <cell r="M1756">
            <v>18816.345209380233</v>
          </cell>
        </row>
        <row r="1757">
          <cell r="B1757" t="str">
            <v>599-1298</v>
          </cell>
          <cell r="D1757">
            <v>39701</v>
          </cell>
          <cell r="E1757" t="str">
            <v>M056</v>
          </cell>
          <cell r="G1757" t="str">
            <v>Hi-Tech Pressure Engineering (Pty) Ltd.</v>
          </cell>
          <cell r="H1757" t="str">
            <v>Fabricate, supply, deliver 1300 NB pipes and elbows</v>
          </cell>
          <cell r="I1757" t="str">
            <v>ZAR 1,647,829.00</v>
          </cell>
          <cell r="J1757" t="str">
            <v>ZAR</v>
          </cell>
          <cell r="K1757">
            <v>1647829</v>
          </cell>
          <cell r="L1757">
            <v>1</v>
          </cell>
          <cell r="M1757">
            <v>1647829</v>
          </cell>
          <cell r="S1757" t="str">
            <v>Partially Approved</v>
          </cell>
        </row>
        <row r="1758">
          <cell r="B1758" t="str">
            <v>599-1299</v>
          </cell>
          <cell r="D1758">
            <v>39701</v>
          </cell>
          <cell r="E1758" t="str">
            <v>E002</v>
          </cell>
          <cell r="G1758" t="str">
            <v>Irritech SA</v>
          </cell>
          <cell r="H1758" t="str">
            <v>UPVC Pipe for ZESCO 11KVA crossing at Gosling Farm</v>
          </cell>
          <cell r="I1758" t="str">
            <v>ZAR 4,752.00</v>
          </cell>
          <cell r="J1758" t="str">
            <v>ZAR</v>
          </cell>
          <cell r="K1758">
            <v>4752</v>
          </cell>
          <cell r="L1758">
            <v>1</v>
          </cell>
          <cell r="M1758">
            <v>4752</v>
          </cell>
        </row>
        <row r="1759">
          <cell r="B1759" t="str">
            <v>599-1300</v>
          </cell>
          <cell r="C1759" t="str">
            <v>CVCO 107</v>
          </cell>
          <cell r="D1759">
            <v>39701</v>
          </cell>
          <cell r="E1759" t="str">
            <v>M033</v>
          </cell>
          <cell r="G1759" t="str">
            <v>Thermal Energy Systems cc</v>
          </cell>
          <cell r="H1759" t="str">
            <v>Changes to 1200NB Exhaust steam line at Evaporator station</v>
          </cell>
          <cell r="I1759" t="str">
            <v>ZAR 39,300.00</v>
          </cell>
          <cell r="J1759" t="str">
            <v>ZAR</v>
          </cell>
          <cell r="K1759">
            <v>39300</v>
          </cell>
          <cell r="L1759">
            <v>1</v>
          </cell>
          <cell r="M1759">
            <v>39300</v>
          </cell>
        </row>
        <row r="1760">
          <cell r="B1760" t="str">
            <v>599-1301</v>
          </cell>
          <cell r="D1760">
            <v>39701</v>
          </cell>
          <cell r="E1760" t="str">
            <v>M031</v>
          </cell>
          <cell r="G1760" t="str">
            <v>Mulimo Agriculture Hardware Distributors</v>
          </cell>
          <cell r="H1760" t="str">
            <v>Aluminium Interseal 670 including hardner &amp; international Epoxy thinners</v>
          </cell>
          <cell r="I1760" t="str">
            <v>ZMK 4,785,000.00</v>
          </cell>
          <cell r="J1760" t="str">
            <v>ZMK</v>
          </cell>
          <cell r="K1760">
            <v>4785000</v>
          </cell>
          <cell r="L1760">
            <v>1.6750418760469012E-3</v>
          </cell>
          <cell r="M1760">
            <v>8015.0753768844224</v>
          </cell>
        </row>
        <row r="1761">
          <cell r="B1761" t="str">
            <v>599-1302</v>
          </cell>
          <cell r="C1761" t="str">
            <v>Needs BSCO</v>
          </cell>
          <cell r="D1761">
            <v>39701</v>
          </cell>
          <cell r="E1761" t="str">
            <v>M056</v>
          </cell>
          <cell r="G1761" t="str">
            <v>Makubu Steelworks Ltd</v>
          </cell>
          <cell r="H1761" t="str">
            <v>Various Pipes, tubes, elbows &amp; Tees for for factory expansion work</v>
          </cell>
          <cell r="I1761" t="str">
            <v>ZMK 33,003,120.60</v>
          </cell>
          <cell r="J1761" t="str">
            <v>ZMK</v>
          </cell>
          <cell r="K1761">
            <v>33003120.600000001</v>
          </cell>
          <cell r="L1761">
            <v>1.6750418760469012E-3</v>
          </cell>
          <cell r="M1761">
            <v>55281.609045226134</v>
          </cell>
          <cell r="S1761" t="str">
            <v>Approved</v>
          </cell>
        </row>
        <row r="1762">
          <cell r="B1762" t="str">
            <v>599-1303</v>
          </cell>
          <cell r="D1762">
            <v>39701</v>
          </cell>
          <cell r="E1762" t="str">
            <v>M019</v>
          </cell>
          <cell r="G1762" t="str">
            <v>E C Mining Ltd</v>
          </cell>
          <cell r="H1762" t="str">
            <v>4KW 525V flange mounted motor for syrup clarifier</v>
          </cell>
          <cell r="I1762" t="str">
            <v>ZMK 1,920,555.00</v>
          </cell>
          <cell r="J1762" t="str">
            <v>ZMK</v>
          </cell>
          <cell r="K1762">
            <v>1920555</v>
          </cell>
          <cell r="L1762">
            <v>1.6750418760469012E-3</v>
          </cell>
          <cell r="M1762">
            <v>3217.0100502512564</v>
          </cell>
        </row>
        <row r="1763">
          <cell r="B1763" t="str">
            <v>599-1304</v>
          </cell>
          <cell r="D1763">
            <v>39701</v>
          </cell>
          <cell r="E1763" t="str">
            <v>M041</v>
          </cell>
          <cell r="G1763" t="str">
            <v>Bearing Man Zambia Ltd</v>
          </cell>
          <cell r="H1763" t="str">
            <v>Pulley &amp; taper lock for T2 C1 conveyor</v>
          </cell>
          <cell r="I1763" t="str">
            <v>ZMK 823,500.00</v>
          </cell>
          <cell r="J1763" t="str">
            <v>ZMK</v>
          </cell>
          <cell r="K1763">
            <v>823500</v>
          </cell>
          <cell r="L1763">
            <v>1.6750418760469012E-3</v>
          </cell>
          <cell r="M1763">
            <v>1379.3969849246232</v>
          </cell>
        </row>
        <row r="1764">
          <cell r="B1764" t="str">
            <v>599-1305</v>
          </cell>
          <cell r="D1764">
            <v>39701</v>
          </cell>
          <cell r="E1764" t="str">
            <v>M029</v>
          </cell>
          <cell r="G1764" t="str">
            <v>Heku Construction Ltd</v>
          </cell>
          <cell r="H1764" t="str">
            <v>A seed receiver top manhole access platform</v>
          </cell>
          <cell r="I1764" t="str">
            <v>ZMK 3,633,222.60</v>
          </cell>
          <cell r="J1764" t="str">
            <v>ZMK</v>
          </cell>
          <cell r="K1764">
            <v>3633222.6</v>
          </cell>
          <cell r="L1764">
            <v>1.6750418760469012E-3</v>
          </cell>
          <cell r="M1764">
            <v>6085.8</v>
          </cell>
        </row>
        <row r="1765">
          <cell r="B1765" t="str">
            <v>599-1306</v>
          </cell>
          <cell r="D1765">
            <v>39701</v>
          </cell>
          <cell r="E1765" t="str">
            <v>M036-1</v>
          </cell>
          <cell r="G1765" t="str">
            <v>Heku Construction Ltd</v>
          </cell>
          <cell r="H1765" t="str">
            <v>Access platform to CVP A condenser manhole</v>
          </cell>
          <cell r="I1765" t="str">
            <v>ZMK 9,991,362.15</v>
          </cell>
          <cell r="J1765" t="str">
            <v>ZMK</v>
          </cell>
          <cell r="K1765">
            <v>9991362.1500000004</v>
          </cell>
          <cell r="L1765">
            <v>1.6750418760469012E-3</v>
          </cell>
          <cell r="M1765">
            <v>16735.95</v>
          </cell>
        </row>
        <row r="1766">
          <cell r="B1766" t="str">
            <v>599-1307</v>
          </cell>
          <cell r="D1766">
            <v>39701</v>
          </cell>
          <cell r="E1766" t="str">
            <v>M036-2</v>
          </cell>
          <cell r="G1766" t="str">
            <v>Heku Construction Ltd</v>
          </cell>
          <cell r="H1766" t="str">
            <v>Access platform to CVP C condenser manhole cover</v>
          </cell>
          <cell r="I1766" t="str">
            <v>ZMK 9,083,056.50</v>
          </cell>
          <cell r="J1766" t="str">
            <v>ZMK</v>
          </cell>
          <cell r="K1766">
            <v>9083056.5</v>
          </cell>
          <cell r="L1766">
            <v>1.6750418760469012E-3</v>
          </cell>
          <cell r="M1766">
            <v>15214.5</v>
          </cell>
        </row>
        <row r="1767">
          <cell r="B1767" t="str">
            <v>599-1308</v>
          </cell>
          <cell r="D1767">
            <v>39701</v>
          </cell>
          <cell r="E1767" t="str">
            <v>M037</v>
          </cell>
          <cell r="G1767" t="str">
            <v>Heku Construction Ltd</v>
          </cell>
          <cell r="H1767" t="str">
            <v>Reskip melter platform</v>
          </cell>
          <cell r="I1767" t="str">
            <v>ZMK 6,950,512.80</v>
          </cell>
          <cell r="J1767" t="str">
            <v>ZMK</v>
          </cell>
          <cell r="K1767">
            <v>6950512.7999999998</v>
          </cell>
          <cell r="L1767">
            <v>1.6750418760469012E-3</v>
          </cell>
          <cell r="M1767">
            <v>11642.4</v>
          </cell>
        </row>
        <row r="1768">
          <cell r="B1768" t="str">
            <v>599-1309</v>
          </cell>
          <cell r="C1768" t="str">
            <v>ISI order</v>
          </cell>
          <cell r="D1768">
            <v>39701</v>
          </cell>
          <cell r="E1768" t="str">
            <v>E012</v>
          </cell>
          <cell r="G1768" t="str">
            <v>Pyro-Cote cc</v>
          </cell>
          <cell r="H1768" t="str">
            <v>Extra labour costs for erection of scaffolding to apply fir retardant products</v>
          </cell>
          <cell r="I1768" t="str">
            <v>ZAR 62,075.00</v>
          </cell>
          <cell r="J1768" t="str">
            <v>ZAR</v>
          </cell>
          <cell r="K1768">
            <v>62075</v>
          </cell>
          <cell r="L1768">
            <v>1</v>
          </cell>
          <cell r="M1768">
            <v>62075</v>
          </cell>
        </row>
        <row r="1769">
          <cell r="B1769" t="str">
            <v>599-1310</v>
          </cell>
          <cell r="C1769" t="str">
            <v>ISI order</v>
          </cell>
          <cell r="D1769">
            <v>39701</v>
          </cell>
          <cell r="E1769" t="str">
            <v>E011</v>
          </cell>
          <cell r="G1769" t="str">
            <v>L.M.V Switchgear cc</v>
          </cell>
          <cell r="H1769" t="str">
            <v>Labour for alterations to PS1/11 to enable civil works for pump fume to be built</v>
          </cell>
          <cell r="I1769" t="str">
            <v>ZAR 59,334.28</v>
          </cell>
          <cell r="J1769" t="str">
            <v>ZAR</v>
          </cell>
          <cell r="K1769">
            <v>59334.28</v>
          </cell>
          <cell r="L1769">
            <v>1</v>
          </cell>
          <cell r="M1769">
            <v>59334.28</v>
          </cell>
        </row>
        <row r="1770">
          <cell r="B1770" t="str">
            <v>599-1311</v>
          </cell>
          <cell r="D1770">
            <v>39701</v>
          </cell>
          <cell r="E1770" t="str">
            <v>M052</v>
          </cell>
          <cell r="G1770" t="str">
            <v>Heku Construction Ltd</v>
          </cell>
          <cell r="H1770" t="str">
            <v>Supply &amp; erection of 106m of fencing + 1 reclaimed 9m gate for Cane weighbridges</v>
          </cell>
          <cell r="I1770" t="str">
            <v>ZMK 19,843,323.40</v>
          </cell>
          <cell r="J1770" t="str">
            <v>ZMK</v>
          </cell>
          <cell r="K1770">
            <v>19843323.399999999</v>
          </cell>
          <cell r="L1770">
            <v>1.6750418760469012E-3</v>
          </cell>
          <cell r="M1770">
            <v>33238.397654941371</v>
          </cell>
        </row>
        <row r="1771">
          <cell r="B1771" t="str">
            <v>599-1312</v>
          </cell>
          <cell r="D1771">
            <v>39701</v>
          </cell>
          <cell r="E1771" t="str">
            <v>M052</v>
          </cell>
          <cell r="G1771" t="str">
            <v>Heku Construction Ltd</v>
          </cell>
          <cell r="H1771" t="str">
            <v>Supply &amp; erection of 160m of fencing + 1 10m gate for sugar weighbridges</v>
          </cell>
          <cell r="I1771" t="str">
            <v>ZMK 31,088,277.00</v>
          </cell>
          <cell r="J1771" t="str">
            <v>ZMK</v>
          </cell>
          <cell r="K1771">
            <v>31088277</v>
          </cell>
          <cell r="L1771">
            <v>1.6750418760469012E-3</v>
          </cell>
          <cell r="M1771">
            <v>52074.165829145728</v>
          </cell>
        </row>
        <row r="1772">
          <cell r="B1772" t="str">
            <v>599-1313</v>
          </cell>
          <cell r="D1772">
            <v>39701</v>
          </cell>
          <cell r="E1772" t="str">
            <v>M052</v>
          </cell>
          <cell r="G1772" t="str">
            <v>Heku Construction Ltd</v>
          </cell>
          <cell r="H1772" t="str">
            <v>Supply &amp; erection of 62m of fencing + 1 4m gate for cane weighbridges</v>
          </cell>
          <cell r="I1772" t="str">
            <v>ZMK 12,435,310.80</v>
          </cell>
          <cell r="J1772" t="str">
            <v>ZMK</v>
          </cell>
          <cell r="K1772">
            <v>12435310.800000001</v>
          </cell>
          <cell r="L1772">
            <v>1.6750418760469012E-3</v>
          </cell>
          <cell r="M1772">
            <v>20829.666331658293</v>
          </cell>
        </row>
        <row r="1773">
          <cell r="B1773" t="str">
            <v>599-1314</v>
          </cell>
          <cell r="D1773">
            <v>39701</v>
          </cell>
          <cell r="E1773" t="str">
            <v>C001</v>
          </cell>
          <cell r="G1773" t="str">
            <v>Atonement Enterprises Ltd</v>
          </cell>
          <cell r="H1773" t="str">
            <v>Compressor hire including fuel &amp; labour for concrete breaking in factory area</v>
          </cell>
          <cell r="I1773" t="str">
            <v>ZMK 91,788,830.00</v>
          </cell>
          <cell r="J1773" t="str">
            <v>ZMK</v>
          </cell>
          <cell r="K1773">
            <v>91788830</v>
          </cell>
          <cell r="L1773">
            <v>1.6750418760469012E-3</v>
          </cell>
          <cell r="M1773">
            <v>153750.13400335007</v>
          </cell>
        </row>
        <row r="1774">
          <cell r="B1774" t="str">
            <v>599-1315</v>
          </cell>
          <cell r="C1774" t="str">
            <v>CVCO 106 - Check</v>
          </cell>
          <cell r="D1774">
            <v>39701</v>
          </cell>
          <cell r="E1774" t="str">
            <v>M008</v>
          </cell>
          <cell r="G1774" t="str">
            <v>Bearingman Power Drives</v>
          </cell>
          <cell r="H1774" t="str">
            <v>1 off Escogear Shearpin Coupling FST 155EI / Spacer type</v>
          </cell>
          <cell r="I1774" t="str">
            <v>ZAR 57,249.00</v>
          </cell>
          <cell r="J1774" t="str">
            <v>ZAR</v>
          </cell>
          <cell r="K1774">
            <v>57249</v>
          </cell>
          <cell r="L1774">
            <v>1</v>
          </cell>
          <cell r="M1774">
            <v>57249</v>
          </cell>
        </row>
        <row r="1775">
          <cell r="B1775" t="str">
            <v>599-1316</v>
          </cell>
          <cell r="C1775" t="str">
            <v>BSCO 206</v>
          </cell>
          <cell r="D1775">
            <v>39701</v>
          </cell>
          <cell r="E1775" t="str">
            <v>M023-1</v>
          </cell>
          <cell r="G1775" t="str">
            <v>Morris Material Handling</v>
          </cell>
          <cell r="H1775" t="str">
            <v>1 off step up transformer from 380V to 525V</v>
          </cell>
          <cell r="I1775" t="str">
            <v>ZAR 48,275.00</v>
          </cell>
          <cell r="J1775" t="str">
            <v>ZAR</v>
          </cell>
          <cell r="K1775">
            <v>48275</v>
          </cell>
          <cell r="L1775">
            <v>1</v>
          </cell>
          <cell r="M1775">
            <v>48275</v>
          </cell>
        </row>
        <row r="1776">
          <cell r="B1776" t="str">
            <v>599-1317</v>
          </cell>
          <cell r="D1776">
            <v>39701</v>
          </cell>
          <cell r="E1776" t="str">
            <v>A010-13</v>
          </cell>
          <cell r="G1776" t="str">
            <v>Laktronics Repairs Ltd</v>
          </cell>
          <cell r="H1776" t="str">
            <v>40 days truck hire for planting of seed cane</v>
          </cell>
          <cell r="I1776" t="str">
            <v>ZMK 64,000,000.00</v>
          </cell>
          <cell r="J1776" t="str">
            <v>ZMK</v>
          </cell>
          <cell r="K1776">
            <v>64000000</v>
          </cell>
          <cell r="L1776">
            <v>1.6750418760469012E-3</v>
          </cell>
          <cell r="M1776">
            <v>107202.68006700168</v>
          </cell>
        </row>
        <row r="1777">
          <cell r="B1777" t="str">
            <v>599-1318</v>
          </cell>
          <cell r="D1777">
            <v>39701</v>
          </cell>
          <cell r="E1777" t="str">
            <v>C003</v>
          </cell>
          <cell r="G1777" t="str">
            <v>East African Supply</v>
          </cell>
          <cell r="H1777" t="str">
            <v>72 Metres 70mm square bar for TG building OHTC</v>
          </cell>
          <cell r="I1777" t="str">
            <v>ZAR 50,337.00</v>
          </cell>
          <cell r="J1777" t="str">
            <v>ZAR</v>
          </cell>
          <cell r="K1777">
            <v>50337</v>
          </cell>
          <cell r="L1777">
            <v>1</v>
          </cell>
          <cell r="M1777">
            <v>50337</v>
          </cell>
        </row>
        <row r="1778">
          <cell r="B1778" t="str">
            <v>599-1319</v>
          </cell>
          <cell r="D1778">
            <v>39701</v>
          </cell>
          <cell r="E1778" t="str">
            <v>M037</v>
          </cell>
          <cell r="G1778" t="str">
            <v>East African Supply</v>
          </cell>
          <cell r="H1778" t="str">
            <v>Materials as per BOQ Site 10</v>
          </cell>
          <cell r="I1778" t="str">
            <v>ZAR 314,869.80</v>
          </cell>
          <cell r="J1778" t="str">
            <v>ZAR</v>
          </cell>
          <cell r="K1778">
            <v>314869.8</v>
          </cell>
          <cell r="L1778">
            <v>1</v>
          </cell>
          <cell r="M1778">
            <v>314869.8</v>
          </cell>
        </row>
        <row r="1779">
          <cell r="B1779" t="str">
            <v>599-1320</v>
          </cell>
          <cell r="D1779">
            <v>39701</v>
          </cell>
          <cell r="E1779" t="str">
            <v>M003</v>
          </cell>
          <cell r="G1779" t="str">
            <v>Natal Conveyors cc</v>
          </cell>
          <cell r="H1779" t="str">
            <v>Modifications to existing conveyors and new conveyors for Bagasse Handling (Part 1)</v>
          </cell>
          <cell r="I1779" t="str">
            <v>ZAR 5,216,090.00</v>
          </cell>
          <cell r="J1779" t="str">
            <v>ZAR</v>
          </cell>
          <cell r="K1779">
            <v>5216090</v>
          </cell>
          <cell r="L1779">
            <v>1</v>
          </cell>
          <cell r="M1779">
            <v>5216090</v>
          </cell>
        </row>
        <row r="1780">
          <cell r="B1780" t="str">
            <v>599-1321</v>
          </cell>
          <cell r="D1780">
            <v>39701</v>
          </cell>
          <cell r="E1780" t="str">
            <v>M001-13</v>
          </cell>
          <cell r="G1780" t="str">
            <v>Duys Component Manufacturers (Pty) Ltd</v>
          </cell>
          <cell r="H1780" t="str">
            <v>8 off DSM Screens for Ash handling plant (including transportation costs)</v>
          </cell>
          <cell r="I1780" t="str">
            <v>ZAR 728,317.00</v>
          </cell>
          <cell r="J1780" t="str">
            <v>ZAR</v>
          </cell>
          <cell r="K1780">
            <v>728317</v>
          </cell>
          <cell r="L1780">
            <v>1</v>
          </cell>
          <cell r="M1780">
            <v>728317</v>
          </cell>
        </row>
        <row r="1781">
          <cell r="B1781" t="str">
            <v>599-1322</v>
          </cell>
          <cell r="D1781">
            <v>39701</v>
          </cell>
          <cell r="E1781" t="str">
            <v>W103</v>
          </cell>
          <cell r="G1781" t="str">
            <v>Heku Construction Ltd</v>
          </cell>
          <cell r="H1781" t="str">
            <v>Fabricate &amp; install 26 stoppers for all weighbridges (SI 0256)</v>
          </cell>
          <cell r="I1781" t="str">
            <v>ZMK 9,126,936.00</v>
          </cell>
          <cell r="J1781" t="str">
            <v>ZMK</v>
          </cell>
          <cell r="K1781">
            <v>9126936</v>
          </cell>
          <cell r="L1781">
            <v>1.6750418760469012E-3</v>
          </cell>
          <cell r="M1781">
            <v>15288</v>
          </cell>
        </row>
        <row r="1782">
          <cell r="B1782" t="str">
            <v>599-1323</v>
          </cell>
          <cell r="D1782">
            <v>39701</v>
          </cell>
          <cell r="E1782" t="str">
            <v>M016-0</v>
          </cell>
          <cell r="G1782" t="str">
            <v>Amalgamated Pumping supplies(SA) (Pty) Ltd</v>
          </cell>
          <cell r="H1782" t="str">
            <v>4 off DL 25-200 Bronze Impellers Diameter 199mm</v>
          </cell>
          <cell r="I1782" t="str">
            <v>ZAR 19,465.00</v>
          </cell>
          <cell r="J1782" t="str">
            <v>ZAR</v>
          </cell>
          <cell r="K1782">
            <v>19465</v>
          </cell>
          <cell r="L1782">
            <v>1</v>
          </cell>
          <cell r="M1782">
            <v>19465</v>
          </cell>
        </row>
        <row r="1783">
          <cell r="B1783" t="str">
            <v>599-1324</v>
          </cell>
          <cell r="D1783">
            <v>39701</v>
          </cell>
          <cell r="E1783" t="str">
            <v>M001-03</v>
          </cell>
          <cell r="G1783" t="str">
            <v>John Moncrieff limited</v>
          </cell>
          <cell r="H1783" t="str">
            <v>One level gauge type LTM PX for dearator storage tank</v>
          </cell>
          <cell r="I1783" t="str">
            <v>GBP 2,020.00</v>
          </cell>
          <cell r="J1783" t="str">
            <v>GBP</v>
          </cell>
          <cell r="K1783">
            <v>2020</v>
          </cell>
          <cell r="L1783">
            <v>14.32</v>
          </cell>
          <cell r="M1783">
            <v>28926.400000000001</v>
          </cell>
        </row>
        <row r="1784">
          <cell r="B1784" t="str">
            <v>599-1325</v>
          </cell>
          <cell r="D1784">
            <v>39701</v>
          </cell>
          <cell r="E1784" t="str">
            <v>M001-02</v>
          </cell>
          <cell r="G1784" t="str">
            <v>Hi-Tech Pressure Engineering (Pty) Ltd.</v>
          </cell>
          <cell r="H1784" t="str">
            <v>Dearator Storage tank and Sprayhead vessel</v>
          </cell>
          <cell r="I1784" t="str">
            <v>ZAR 1,490,164.00</v>
          </cell>
          <cell r="J1784" t="str">
            <v>ZAR</v>
          </cell>
          <cell r="K1784">
            <v>1490164</v>
          </cell>
          <cell r="L1784">
            <v>1</v>
          </cell>
          <cell r="M1784">
            <v>1490164</v>
          </cell>
        </row>
        <row r="1785">
          <cell r="B1785" t="str">
            <v>599-1326</v>
          </cell>
          <cell r="D1785">
            <v>39701</v>
          </cell>
          <cell r="E1785" t="str">
            <v>M003</v>
          </cell>
          <cell r="G1785" t="str">
            <v>Bonfiglioli Power Transmissions (Pty) Ltd</v>
          </cell>
          <cell r="H1785" t="str">
            <v>Drives for new conveyors BG13, BG16, BG17, BG 18, BG20 (Part 1)</v>
          </cell>
          <cell r="I1785" t="str">
            <v>ZAR 287,973.00</v>
          </cell>
          <cell r="J1785" t="str">
            <v>ZAR</v>
          </cell>
          <cell r="K1785">
            <v>287973</v>
          </cell>
          <cell r="L1785">
            <v>1</v>
          </cell>
          <cell r="M1785">
            <v>287973</v>
          </cell>
        </row>
        <row r="1786">
          <cell r="B1786" t="str">
            <v>599-1327</v>
          </cell>
          <cell r="D1786">
            <v>39701</v>
          </cell>
          <cell r="E1786" t="str">
            <v>M053</v>
          </cell>
          <cell r="G1786" t="str">
            <v>Makubu Steelworks Ltd</v>
          </cell>
          <cell r="H1786" t="str">
            <v>Cladding for CVP A and C buildings</v>
          </cell>
          <cell r="I1786" t="str">
            <v>ZMK 22,563,000.00</v>
          </cell>
          <cell r="J1786" t="str">
            <v>ZMK</v>
          </cell>
          <cell r="K1786">
            <v>22563000</v>
          </cell>
          <cell r="L1786">
            <v>1.6750418760469012E-3</v>
          </cell>
          <cell r="M1786">
            <v>37793.969849246234</v>
          </cell>
        </row>
        <row r="1787">
          <cell r="B1787" t="str">
            <v>599-1328</v>
          </cell>
          <cell r="D1787">
            <v>39701</v>
          </cell>
          <cell r="E1787" t="str">
            <v>M001-03</v>
          </cell>
          <cell r="G1787" t="str">
            <v>John Moncrieff limited</v>
          </cell>
          <cell r="H1787" t="str">
            <v>3 off Mobrey Level Switches S01DB/F84</v>
          </cell>
          <cell r="I1787" t="str">
            <v>GBP 1,611.51</v>
          </cell>
          <cell r="J1787" t="str">
            <v>GBP</v>
          </cell>
          <cell r="K1787">
            <v>1611.51</v>
          </cell>
          <cell r="L1787">
            <v>14.32</v>
          </cell>
          <cell r="M1787">
            <v>23076.823199999999</v>
          </cell>
        </row>
        <row r="1788">
          <cell r="B1788" t="str">
            <v>599-1329</v>
          </cell>
          <cell r="D1788">
            <v>39709</v>
          </cell>
          <cell r="E1788" t="str">
            <v>A010-14</v>
          </cell>
          <cell r="G1788" t="str">
            <v>Situlu Electrical Company</v>
          </cell>
          <cell r="H1788" t="str">
            <v>Electrical supply to office container at Nakatenga farm</v>
          </cell>
          <cell r="I1788" t="str">
            <v>ZMK 2,920,000.00</v>
          </cell>
          <cell r="J1788" t="str">
            <v>ZMK</v>
          </cell>
          <cell r="K1788">
            <v>2920000</v>
          </cell>
          <cell r="L1788">
            <v>1.6750418760469012E-3</v>
          </cell>
          <cell r="M1788">
            <v>4891.1222780569515</v>
          </cell>
        </row>
        <row r="1789">
          <cell r="B1789" t="str">
            <v>599-1330</v>
          </cell>
          <cell r="D1789">
            <v>39709</v>
          </cell>
          <cell r="E1789" t="str">
            <v>P005</v>
          </cell>
          <cell r="G1789" t="str">
            <v>Laktronics Repairs Ltd</v>
          </cell>
          <cell r="H1789" t="str">
            <v>400w sodium fitting complete with bulbs</v>
          </cell>
          <cell r="I1789" t="str">
            <v>ZMK 3,940,000.00</v>
          </cell>
          <cell r="J1789" t="str">
            <v>ZMK</v>
          </cell>
          <cell r="K1789">
            <v>3940000</v>
          </cell>
          <cell r="L1789">
            <v>1.6750418760469012E-3</v>
          </cell>
          <cell r="M1789">
            <v>6599.6649916247907</v>
          </cell>
        </row>
        <row r="1790">
          <cell r="B1790" t="str">
            <v>599-1331</v>
          </cell>
          <cell r="D1790">
            <v>39710</v>
          </cell>
          <cell r="E1790" t="str">
            <v>M043-0</v>
          </cell>
          <cell r="G1790" t="str">
            <v>East African Supply</v>
          </cell>
          <cell r="H1790" t="str">
            <v>136 SABS 1431 300WA m/s plates 10m x 2.4m 10mm</v>
          </cell>
          <cell r="I1790" t="str">
            <v>ZAR 4,028,219.36</v>
          </cell>
          <cell r="J1790" t="str">
            <v>ZAR</v>
          </cell>
          <cell r="K1790">
            <v>4028219.36</v>
          </cell>
          <cell r="L1790">
            <v>1</v>
          </cell>
          <cell r="M1790">
            <v>4028219.36</v>
          </cell>
        </row>
        <row r="1791">
          <cell r="B1791" t="str">
            <v>599-1332</v>
          </cell>
          <cell r="D1791">
            <v>39710</v>
          </cell>
          <cell r="E1791" t="str">
            <v>P005</v>
          </cell>
          <cell r="G1791" t="str">
            <v>Trentyre Zambia limited</v>
          </cell>
          <cell r="H1791" t="str">
            <v>Payment to Trentyre</v>
          </cell>
          <cell r="I1791" t="str">
            <v>ZMK 22,355,034.08</v>
          </cell>
          <cell r="J1791" t="str">
            <v>ZMK</v>
          </cell>
          <cell r="K1791">
            <v>22355034.079999998</v>
          </cell>
          <cell r="L1791">
            <v>1.6750418760469012E-3</v>
          </cell>
          <cell r="M1791">
            <v>37445.618224455611</v>
          </cell>
        </row>
        <row r="1792">
          <cell r="B1792" t="str">
            <v>599-1333</v>
          </cell>
          <cell r="D1792">
            <v>39715</v>
          </cell>
          <cell r="E1792" t="str">
            <v>P005</v>
          </cell>
          <cell r="G1792" t="str">
            <v>Freeze o matic</v>
          </cell>
          <cell r="H1792" t="str">
            <v>Repair of Airconditioning for Toyota Surf PV 58</v>
          </cell>
          <cell r="I1792" t="str">
            <v>ZMK 4,025,000.00</v>
          </cell>
          <cell r="J1792" t="str">
            <v>ZMK</v>
          </cell>
          <cell r="K1792">
            <v>4025000</v>
          </cell>
          <cell r="L1792">
            <v>1.6750418760469012E-3</v>
          </cell>
          <cell r="M1792">
            <v>6742.0435510887773</v>
          </cell>
        </row>
        <row r="1793">
          <cell r="B1793" t="str">
            <v>599-1334</v>
          </cell>
          <cell r="D1793">
            <v>39715</v>
          </cell>
          <cell r="E1793" t="str">
            <v>P005</v>
          </cell>
          <cell r="G1793" t="str">
            <v>Situlu Electrical Company</v>
          </cell>
          <cell r="H1793" t="str">
            <v>Supply &amp; install day light control box c/w switches contactors &amp; breakers; elec supply to new S&amp;B area</v>
          </cell>
          <cell r="I1793" t="str">
            <v>ZMK 5,218,000.00</v>
          </cell>
          <cell r="J1793" t="str">
            <v>ZMK</v>
          </cell>
          <cell r="K1793">
            <v>5218000</v>
          </cell>
          <cell r="L1793">
            <v>1.6750418760469012E-3</v>
          </cell>
          <cell r="M1793">
            <v>8740.3685092127307</v>
          </cell>
        </row>
        <row r="1794">
          <cell r="B1794" t="str">
            <v>599-1335</v>
          </cell>
          <cell r="D1794">
            <v>39715</v>
          </cell>
          <cell r="E1794" t="str">
            <v>P005</v>
          </cell>
          <cell r="G1794" t="str">
            <v>Situlu Electrical Company</v>
          </cell>
          <cell r="H1794" t="str">
            <v>Install &amp; connect 3 phase pillar box for ISGEC camp site</v>
          </cell>
          <cell r="I1794" t="str">
            <v>ZMK 1,025,000.00</v>
          </cell>
          <cell r="J1794" t="str">
            <v>ZMK</v>
          </cell>
          <cell r="K1794">
            <v>1025000</v>
          </cell>
          <cell r="L1794">
            <v>1.6750418760469012E-3</v>
          </cell>
          <cell r="M1794">
            <v>1716.9179229480737</v>
          </cell>
        </row>
        <row r="1795">
          <cell r="B1795" t="str">
            <v>599-1336</v>
          </cell>
          <cell r="D1795">
            <v>39715</v>
          </cell>
          <cell r="E1795" t="str">
            <v>M039-0</v>
          </cell>
          <cell r="G1795" t="str">
            <v>Mulimo Agriculture Hardware Distributors</v>
          </cell>
          <cell r="H1795" t="str">
            <v>Primer and thinners for factory structures</v>
          </cell>
          <cell r="I1795" t="str">
            <v>ZMK 20,185,000.00</v>
          </cell>
          <cell r="J1795" t="str">
            <v>ZMK</v>
          </cell>
          <cell r="K1795">
            <v>20185000</v>
          </cell>
          <cell r="L1795">
            <v>1.6750418760469012E-3</v>
          </cell>
          <cell r="M1795">
            <v>33810.720268006698</v>
          </cell>
        </row>
        <row r="1796">
          <cell r="B1796" t="str">
            <v>599-1337</v>
          </cell>
          <cell r="D1796">
            <v>39715</v>
          </cell>
          <cell r="E1796" t="str">
            <v>M031</v>
          </cell>
          <cell r="G1796" t="str">
            <v>BHAGOOS SUPERMARKET</v>
          </cell>
          <cell r="H1796" t="str">
            <v>300 Oxygen, 100 Acetylene</v>
          </cell>
          <cell r="I1796" t="str">
            <v>ZMK 136,797,000.00</v>
          </cell>
          <cell r="J1796" t="str">
            <v>ZMK</v>
          </cell>
          <cell r="K1796">
            <v>136797000</v>
          </cell>
          <cell r="L1796">
            <v>1.6750418760469012E-3</v>
          </cell>
          <cell r="M1796">
            <v>229140.70351758794</v>
          </cell>
          <cell r="S1796" t="str">
            <v>Gas Recovery</v>
          </cell>
        </row>
        <row r="1797">
          <cell r="B1797" t="str">
            <v>599-1338</v>
          </cell>
          <cell r="D1797">
            <v>39715</v>
          </cell>
          <cell r="E1797" t="str">
            <v>W104</v>
          </cell>
          <cell r="G1797" t="str">
            <v>Heku Construction Ltd</v>
          </cell>
          <cell r="H1797" t="str">
            <v>C shed reclaim conveyors</v>
          </cell>
          <cell r="I1797" t="str">
            <v>ZMK 3,859,148,947.80</v>
          </cell>
          <cell r="J1797" t="str">
            <v>ZMK</v>
          </cell>
          <cell r="K1797">
            <v>3859148947.8000002</v>
          </cell>
          <cell r="L1797">
            <v>1.6750418760469012E-3</v>
          </cell>
          <cell r="M1797">
            <v>6464236.0934673371</v>
          </cell>
        </row>
        <row r="1798">
          <cell r="B1798" t="str">
            <v>599-1339</v>
          </cell>
          <cell r="D1798">
            <v>39715</v>
          </cell>
          <cell r="E1798" t="str">
            <v>M043-0</v>
          </cell>
          <cell r="G1798" t="str">
            <v>Heku Construction Ltd</v>
          </cell>
          <cell r="H1798" t="str">
            <v>Condenser cooling water piping, supply, fabricate, paint, deliver, install, test &amp; Inspect</v>
          </cell>
          <cell r="I1798" t="str">
            <v>ZMK 2,691,338,484.00</v>
          </cell>
          <cell r="J1798" t="str">
            <v>ZMK</v>
          </cell>
          <cell r="K1798">
            <v>2691338484</v>
          </cell>
          <cell r="L1798">
            <v>1.6750418760469012E-3</v>
          </cell>
          <cell r="M1798">
            <v>4508104.6633165833</v>
          </cell>
        </row>
        <row r="1799">
          <cell r="B1799" t="str">
            <v>599-1340</v>
          </cell>
          <cell r="D1799">
            <v>39715</v>
          </cell>
          <cell r="E1799" t="str">
            <v>M001-09</v>
          </cell>
          <cell r="G1799" t="str">
            <v>Heku Construction Ltd</v>
          </cell>
          <cell r="H1799" t="str">
            <v>Exhaust steam piping fabricate, paint deliver, install, test &amp; inspect, lag &amp; clad</v>
          </cell>
          <cell r="I1799" t="str">
            <v>ZMK 1,847,776,864.42</v>
          </cell>
          <cell r="J1799" t="str">
            <v>ZMK</v>
          </cell>
          <cell r="K1799">
            <v>1847776864.4200001</v>
          </cell>
          <cell r="L1799">
            <v>1.6750418760469012E-3</v>
          </cell>
          <cell r="M1799">
            <v>3095103.6254941374</v>
          </cell>
        </row>
        <row r="1800">
          <cell r="B1800" t="str">
            <v>599-1341</v>
          </cell>
          <cell r="D1800">
            <v>39715</v>
          </cell>
          <cell r="E1800" t="str">
            <v>M012-1</v>
          </cell>
          <cell r="G1800" t="str">
            <v>FCM Engineering (Pty) Ltd</v>
          </cell>
          <cell r="H1800" t="str">
            <v>2 off evaporator flash pot vessels, incl corrosion protection &amp; inspection</v>
          </cell>
          <cell r="I1800" t="str">
            <v>ZAR 242,914.00</v>
          </cell>
          <cell r="J1800" t="str">
            <v>ZAR</v>
          </cell>
          <cell r="K1800">
            <v>242914</v>
          </cell>
          <cell r="L1800">
            <v>1</v>
          </cell>
          <cell r="M1800">
            <v>242914</v>
          </cell>
        </row>
        <row r="1801">
          <cell r="B1801" t="str">
            <v>599-1342</v>
          </cell>
          <cell r="D1801">
            <v>39715</v>
          </cell>
          <cell r="E1801" t="str">
            <v>EXP1</v>
          </cell>
          <cell r="G1801" t="str">
            <v>BP Zambia</v>
          </cell>
          <cell r="H1801" t="str">
            <v>207600 litres of diesel for Teichmann Plant hire</v>
          </cell>
          <cell r="I1801" t="str">
            <v>ZMK 1,484,570,436.00</v>
          </cell>
          <cell r="J1801" t="str">
            <v>ZMK</v>
          </cell>
          <cell r="K1801">
            <v>1484570436</v>
          </cell>
          <cell r="L1801">
            <v>1.6750418760469012E-3</v>
          </cell>
          <cell r="M1801">
            <v>2486717.6482412061</v>
          </cell>
        </row>
        <row r="1802">
          <cell r="B1802" t="str">
            <v>599-1343</v>
          </cell>
          <cell r="D1802">
            <v>39716</v>
          </cell>
          <cell r="E1802" t="str">
            <v>M023-2</v>
          </cell>
          <cell r="G1802" t="str">
            <v>Heku Construction Ltd</v>
          </cell>
          <cell r="H1802" t="str">
            <v>T1 crane support structure, fabrication, supply of materials and erection</v>
          </cell>
          <cell r="I1802" t="str">
            <v>ZMK 718,350,653.55</v>
          </cell>
          <cell r="J1802" t="str">
            <v>ZMK</v>
          </cell>
          <cell r="K1802">
            <v>718350653.54999995</v>
          </cell>
          <cell r="L1802">
            <v>1.6750418760469012E-3</v>
          </cell>
          <cell r="M1802">
            <v>1203267.4263819095</v>
          </cell>
        </row>
        <row r="1803">
          <cell r="B1803" t="str">
            <v>599-1344</v>
          </cell>
          <cell r="D1803">
            <v>39720</v>
          </cell>
          <cell r="E1803" t="str">
            <v>A012</v>
          </cell>
          <cell r="G1803" t="str">
            <v>Action Auto Ltd</v>
          </cell>
          <cell r="H1803" t="str">
            <v>Full service for Isuzu pick up ABL 1826 (PV50)</v>
          </cell>
          <cell r="I1803" t="str">
            <v>ZMK 2,739,179.00</v>
          </cell>
          <cell r="J1803" t="str">
            <v>ZMK</v>
          </cell>
          <cell r="K1803">
            <v>2739179</v>
          </cell>
          <cell r="L1803">
            <v>1.6750418760469012E-3</v>
          </cell>
          <cell r="M1803">
            <v>4588.239530988275</v>
          </cell>
        </row>
        <row r="1804">
          <cell r="B1804" t="str">
            <v>599-1345</v>
          </cell>
          <cell r="D1804">
            <v>39720</v>
          </cell>
          <cell r="E1804" t="str">
            <v>P005</v>
          </cell>
          <cell r="G1804" t="str">
            <v>Naloonda Joety &amp; Company</v>
          </cell>
          <cell r="H1804" t="str">
            <v>3 labourers for Project lay down area maintenance</v>
          </cell>
          <cell r="I1804" t="str">
            <v>ZMK 6,081,075.00</v>
          </cell>
          <cell r="J1804" t="str">
            <v>ZMK</v>
          </cell>
          <cell r="K1804">
            <v>6081075</v>
          </cell>
          <cell r="L1804">
            <v>1.6750418760469012E-3</v>
          </cell>
          <cell r="M1804">
            <v>10186.055276381911</v>
          </cell>
        </row>
        <row r="1805">
          <cell r="B1805" t="str">
            <v>599-1346</v>
          </cell>
          <cell r="D1805">
            <v>39720</v>
          </cell>
          <cell r="E1805" t="str">
            <v>M001-13</v>
          </cell>
          <cell r="G1805" t="str">
            <v>FP Engineering</v>
          </cell>
          <cell r="H1805" t="str">
            <v>RSC's and hold down bolts for ash handling system</v>
          </cell>
          <cell r="I1805" t="str">
            <v>ZAR 62,430.00</v>
          </cell>
          <cell r="J1805" t="str">
            <v>ZAR</v>
          </cell>
          <cell r="K1805">
            <v>62430</v>
          </cell>
          <cell r="L1805">
            <v>1</v>
          </cell>
          <cell r="M1805">
            <v>62430</v>
          </cell>
        </row>
        <row r="1806">
          <cell r="B1806" t="str">
            <v>599-1347</v>
          </cell>
          <cell r="D1806">
            <v>39720</v>
          </cell>
          <cell r="E1806" t="str">
            <v>A010-04</v>
          </cell>
          <cell r="G1806" t="str">
            <v>Makubu Steelworks Ltd</v>
          </cell>
          <cell r="H1806" t="str">
            <v>200 Hoes (copmplete), 20 cane knives for crop establishment</v>
          </cell>
          <cell r="I1806" t="str">
            <v>ZMK 9,200,000.00</v>
          </cell>
          <cell r="J1806" t="str">
            <v>ZMK</v>
          </cell>
          <cell r="K1806">
            <v>9200000</v>
          </cell>
          <cell r="L1806">
            <v>1.6750418760469012E-3</v>
          </cell>
          <cell r="M1806">
            <v>15410.385259631492</v>
          </cell>
        </row>
        <row r="1807">
          <cell r="B1807" t="str">
            <v>599-1348</v>
          </cell>
          <cell r="D1807">
            <v>39720</v>
          </cell>
          <cell r="E1807" t="str">
            <v>C005</v>
          </cell>
          <cell r="G1807" t="str">
            <v>Chiz Trucking</v>
          </cell>
          <cell r="H1807" t="str">
            <v>Transportation costs for cement from Chilanga</v>
          </cell>
          <cell r="I1807" t="str">
            <v>ZMK 18,000,000.00</v>
          </cell>
          <cell r="J1807" t="str">
            <v>ZMK</v>
          </cell>
          <cell r="K1807">
            <v>18000000</v>
          </cell>
          <cell r="L1807">
            <v>1.6750418760469012E-3</v>
          </cell>
          <cell r="M1807">
            <v>30150.753768844221</v>
          </cell>
          <cell r="S1807" t="str">
            <v>yes</v>
          </cell>
        </row>
        <row r="1808">
          <cell r="B1808" t="str">
            <v>599-1349</v>
          </cell>
          <cell r="D1808">
            <v>39720</v>
          </cell>
          <cell r="E1808" t="str">
            <v>M011</v>
          </cell>
          <cell r="G1808" t="str">
            <v>Manica Africa (Pty) Ltd</v>
          </cell>
          <cell r="H1808" t="str">
            <v>Transportation costs for various factory items</v>
          </cell>
          <cell r="I1808" t="str">
            <v>ZAR 3,850</v>
          </cell>
          <cell r="J1808" t="str">
            <v>ZAR</v>
          </cell>
          <cell r="K1808">
            <v>3850</v>
          </cell>
          <cell r="L1808">
            <v>1</v>
          </cell>
          <cell r="M1808">
            <v>3850</v>
          </cell>
        </row>
        <row r="1809">
          <cell r="B1809" t="str">
            <v>599-1349</v>
          </cell>
          <cell r="D1809">
            <v>39720</v>
          </cell>
          <cell r="E1809" t="str">
            <v>M001-08</v>
          </cell>
          <cell r="G1809" t="str">
            <v>Manica Africa (Pty) Ltd</v>
          </cell>
          <cell r="H1809" t="str">
            <v>Transportation costs for various factory items</v>
          </cell>
          <cell r="I1809" t="str">
            <v>ZAR 1,100</v>
          </cell>
          <cell r="J1809" t="str">
            <v>ZAR</v>
          </cell>
          <cell r="K1809">
            <v>1100</v>
          </cell>
          <cell r="L1809">
            <v>1</v>
          </cell>
          <cell r="M1809">
            <v>1100</v>
          </cell>
        </row>
        <row r="1810">
          <cell r="B1810" t="str">
            <v>599-1349</v>
          </cell>
          <cell r="D1810">
            <v>39720</v>
          </cell>
          <cell r="E1810" t="str">
            <v>M011</v>
          </cell>
          <cell r="G1810" t="str">
            <v>Manica Africa (Pty) Ltd</v>
          </cell>
          <cell r="H1810" t="str">
            <v>Transportation costs for various factory items</v>
          </cell>
          <cell r="I1810" t="str">
            <v>ZAR 1850</v>
          </cell>
          <cell r="J1810" t="str">
            <v>ZAR</v>
          </cell>
          <cell r="K1810">
            <v>1850</v>
          </cell>
          <cell r="L1810">
            <v>1</v>
          </cell>
          <cell r="M1810">
            <v>1850</v>
          </cell>
        </row>
        <row r="1811">
          <cell r="B1811" t="str">
            <v>599-1349</v>
          </cell>
          <cell r="D1811">
            <v>39720</v>
          </cell>
          <cell r="E1811" t="str">
            <v>C001</v>
          </cell>
          <cell r="G1811" t="str">
            <v>Manica Africa (Pty) Ltd</v>
          </cell>
          <cell r="H1811" t="str">
            <v>Transportation costs for various factory items</v>
          </cell>
          <cell r="I1811" t="str">
            <v>ZAR 1850</v>
          </cell>
          <cell r="J1811" t="str">
            <v>ZAR</v>
          </cell>
          <cell r="K1811">
            <v>1850</v>
          </cell>
          <cell r="L1811">
            <v>1</v>
          </cell>
          <cell r="M1811">
            <v>1850</v>
          </cell>
        </row>
        <row r="1812">
          <cell r="B1812" t="str">
            <v>599-1350</v>
          </cell>
          <cell r="D1812">
            <v>39720</v>
          </cell>
          <cell r="E1812" t="str">
            <v>M001-02</v>
          </cell>
          <cell r="G1812" t="str">
            <v>Hi-Tech Pressure Engineering (Pty) Ltd.</v>
          </cell>
          <cell r="H1812" t="str">
            <v>2 off Honel bearing supports for Deaerator vessel</v>
          </cell>
          <cell r="I1812" t="str">
            <v>ZAR 5,902.00</v>
          </cell>
          <cell r="J1812" t="str">
            <v>ZAR</v>
          </cell>
          <cell r="K1812">
            <v>5902</v>
          </cell>
          <cell r="L1812">
            <v>1</v>
          </cell>
          <cell r="M1812">
            <v>5902</v>
          </cell>
        </row>
        <row r="1813">
          <cell r="B1813" t="str">
            <v>599-1351</v>
          </cell>
          <cell r="D1813">
            <v>39720</v>
          </cell>
          <cell r="E1813" t="str">
            <v>E012</v>
          </cell>
          <cell r="G1813" t="str">
            <v>Electrical and mechanical installations ltd</v>
          </cell>
          <cell r="H1813" t="str">
            <v>Final variation claims for E012 contract</v>
          </cell>
          <cell r="I1813" t="str">
            <v>ZAR 112,943.16</v>
          </cell>
          <cell r="J1813" t="str">
            <v>ZAR</v>
          </cell>
          <cell r="K1813">
            <v>112943.16</v>
          </cell>
          <cell r="L1813">
            <v>1</v>
          </cell>
          <cell r="M1813">
            <v>112943.16</v>
          </cell>
        </row>
        <row r="1814">
          <cell r="B1814" t="str">
            <v>599-1352</v>
          </cell>
          <cell r="D1814">
            <v>39720</v>
          </cell>
          <cell r="E1814" t="str">
            <v>E002</v>
          </cell>
          <cell r="G1814" t="str">
            <v xml:space="preserve">R G F Power Projects cc </v>
          </cell>
          <cell r="H1814" t="str">
            <v>Surge arrestors for steel cross arms</v>
          </cell>
          <cell r="I1814" t="str">
            <v>ZAR 102,560.00</v>
          </cell>
          <cell r="J1814" t="str">
            <v>ZAR</v>
          </cell>
          <cell r="K1814">
            <v>102560</v>
          </cell>
          <cell r="L1814">
            <v>1</v>
          </cell>
          <cell r="M1814">
            <v>102560</v>
          </cell>
        </row>
        <row r="1815">
          <cell r="B1815" t="str">
            <v>599-1353</v>
          </cell>
          <cell r="D1815">
            <v>39720</v>
          </cell>
          <cell r="E1815" t="str">
            <v>E002</v>
          </cell>
          <cell r="G1815" t="str">
            <v>Situlu Electrical Company</v>
          </cell>
          <cell r="H1815" t="str">
            <v>3 off installtion of termination kits supplied by project</v>
          </cell>
          <cell r="I1815" t="str">
            <v>ZMK 6,600,000.00</v>
          </cell>
          <cell r="J1815" t="str">
            <v>ZMK</v>
          </cell>
          <cell r="K1815">
            <v>6600000</v>
          </cell>
          <cell r="L1815">
            <v>1.6750418760469012E-3</v>
          </cell>
          <cell r="M1815">
            <v>11055.276381909547</v>
          </cell>
        </row>
        <row r="1816">
          <cell r="B1816" t="str">
            <v>599-1354</v>
          </cell>
          <cell r="D1816">
            <v>39720</v>
          </cell>
          <cell r="E1816" t="str">
            <v>E012</v>
          </cell>
          <cell r="G1816" t="str">
            <v>L.M.V Switchgear cc</v>
          </cell>
          <cell r="H1816" t="str">
            <v>Wiring between multilins and DCS systems</v>
          </cell>
          <cell r="I1816" t="str">
            <v>ZAR 7,228.00</v>
          </cell>
          <cell r="J1816" t="str">
            <v>ZAR</v>
          </cell>
          <cell r="K1816">
            <v>7228</v>
          </cell>
          <cell r="L1816">
            <v>1</v>
          </cell>
          <cell r="M1816">
            <v>7228</v>
          </cell>
        </row>
        <row r="1817">
          <cell r="B1817" t="str">
            <v>599-1355</v>
          </cell>
          <cell r="D1817">
            <v>39720</v>
          </cell>
          <cell r="E1817" t="str">
            <v>W111</v>
          </cell>
          <cell r="G1817" t="str">
            <v>Drake &amp; Gorham</v>
          </cell>
          <cell r="H1817" t="str">
            <v>3 off 12,000 BTU/h air conditioners (Dragor)</v>
          </cell>
          <cell r="I1817" t="str">
            <v>ZMK 4,655,172.42</v>
          </cell>
          <cell r="J1817" t="str">
            <v>ZMK</v>
          </cell>
          <cell r="K1817">
            <v>4655172.42</v>
          </cell>
          <cell r="L1817">
            <v>1.6750418760469012E-3</v>
          </cell>
          <cell r="M1817">
            <v>7797.6087437185934</v>
          </cell>
        </row>
        <row r="1818">
          <cell r="B1818" t="str">
            <v>599-1356</v>
          </cell>
          <cell r="D1818">
            <v>39720</v>
          </cell>
          <cell r="E1818" t="str">
            <v>P005</v>
          </cell>
          <cell r="G1818" t="str">
            <v>Drake &amp; Gorham</v>
          </cell>
          <cell r="H1818" t="str">
            <v>3 off 18,000 BTU/h air conditioners (Dragor)</v>
          </cell>
          <cell r="I1818" t="str">
            <v>ZMK 7,241,379.30</v>
          </cell>
          <cell r="J1818" t="str">
            <v>ZMK</v>
          </cell>
          <cell r="K1818">
            <v>7241379.2999999998</v>
          </cell>
          <cell r="L1818">
            <v>1.6750418760469012E-3</v>
          </cell>
          <cell r="M1818">
            <v>12129.613567839197</v>
          </cell>
        </row>
        <row r="1819">
          <cell r="B1819" t="str">
            <v>599-1357</v>
          </cell>
          <cell r="D1819">
            <v>39723</v>
          </cell>
          <cell r="E1819" t="str">
            <v>M039-0</v>
          </cell>
          <cell r="G1819" t="str">
            <v>East African Supply</v>
          </cell>
          <cell r="H1819" t="str">
            <v>Galvanized straight closure (part of BOQ site 11)</v>
          </cell>
          <cell r="I1819" t="str">
            <v>ZAR 11,760</v>
          </cell>
          <cell r="J1819" t="str">
            <v>ZAR</v>
          </cell>
          <cell r="K1819">
            <v>11760</v>
          </cell>
          <cell r="L1819">
            <v>1</v>
          </cell>
          <cell r="M1819">
            <v>11760</v>
          </cell>
        </row>
        <row r="1820">
          <cell r="B1820" t="str">
            <v>599-1358</v>
          </cell>
          <cell r="D1820">
            <v>39723</v>
          </cell>
          <cell r="E1820" t="str">
            <v>M001-13</v>
          </cell>
          <cell r="G1820" t="str">
            <v>Amalgamated Pumping supplies(SA) (Pty) Ltd</v>
          </cell>
          <cell r="H1820" t="str">
            <v>2 off Warman pumps for ash handling</v>
          </cell>
          <cell r="I1820" t="str">
            <v>ZAR 539,132.00</v>
          </cell>
          <cell r="J1820" t="str">
            <v>ZAR</v>
          </cell>
          <cell r="K1820">
            <v>539132</v>
          </cell>
          <cell r="L1820">
            <v>1</v>
          </cell>
          <cell r="M1820">
            <v>539132</v>
          </cell>
        </row>
        <row r="1821">
          <cell r="B1821" t="str">
            <v>599-1359</v>
          </cell>
          <cell r="D1821">
            <v>39723</v>
          </cell>
          <cell r="E1821" t="str">
            <v>M012-1</v>
          </cell>
          <cell r="G1821" t="str">
            <v>FCM Engineering (Pty) Ltd</v>
          </cell>
          <cell r="H1821" t="str">
            <v>Evaporator platforms and walkways (currently placed on Hold for other work) R511,886</v>
          </cell>
          <cell r="I1821" t="str">
            <v>ZAR 0</v>
          </cell>
          <cell r="J1821" t="str">
            <v>ZAR</v>
          </cell>
          <cell r="K1821">
            <v>0</v>
          </cell>
          <cell r="L1821">
            <v>1</v>
          </cell>
          <cell r="M1821">
            <v>0</v>
          </cell>
        </row>
        <row r="1822">
          <cell r="B1822" t="str">
            <v>599-1360</v>
          </cell>
          <cell r="D1822">
            <v>39723</v>
          </cell>
          <cell r="E1822" t="str">
            <v>E012</v>
          </cell>
          <cell r="G1822" t="str">
            <v>L.M.V Switchgear cc</v>
          </cell>
          <cell r="H1822" t="str">
            <v>Universal starter and auxilliary contact block</v>
          </cell>
          <cell r="I1822" t="str">
            <v>ZAR 4,224.99</v>
          </cell>
          <cell r="J1822" t="str">
            <v>ZAR</v>
          </cell>
          <cell r="K1822">
            <v>4224.99</v>
          </cell>
          <cell r="L1822">
            <v>1</v>
          </cell>
          <cell r="M1822">
            <v>4224.99</v>
          </cell>
        </row>
        <row r="1823">
          <cell r="B1823" t="str">
            <v>599-1361</v>
          </cell>
          <cell r="D1823">
            <v>39727</v>
          </cell>
          <cell r="E1823" t="str">
            <v>M001-09</v>
          </cell>
          <cell r="G1823" t="str">
            <v>East African Supply</v>
          </cell>
          <cell r="H1823" t="str">
            <v>39 10m x 2.4m x 10mm plates for exhaust steam lines + 500L primer paint</v>
          </cell>
          <cell r="I1823" t="str">
            <v>ZAR 1,209,744.21</v>
          </cell>
          <cell r="J1823" t="str">
            <v>ZAR</v>
          </cell>
          <cell r="K1823">
            <v>1209744.21</v>
          </cell>
          <cell r="L1823">
            <v>1</v>
          </cell>
          <cell r="M1823">
            <v>1209744.21</v>
          </cell>
        </row>
        <row r="1824">
          <cell r="B1824" t="str">
            <v>599-1362</v>
          </cell>
          <cell r="D1824">
            <v>39728</v>
          </cell>
          <cell r="E1824" t="str">
            <v>A010-04</v>
          </cell>
          <cell r="G1824" t="str">
            <v>East African Supply</v>
          </cell>
          <cell r="H1824" t="str">
            <v>20 off Mayfield applicators + 20 off spare hoses</v>
          </cell>
          <cell r="I1824" t="str">
            <v>ZAR 14,353.62</v>
          </cell>
          <cell r="J1824" t="str">
            <v>ZAR</v>
          </cell>
          <cell r="K1824">
            <v>14353.62</v>
          </cell>
          <cell r="L1824">
            <v>1</v>
          </cell>
          <cell r="M1824">
            <v>14353.62</v>
          </cell>
        </row>
        <row r="1825">
          <cell r="B1825" t="str">
            <v>599-1363</v>
          </cell>
          <cell r="D1825">
            <v>39728</v>
          </cell>
          <cell r="E1825" t="str">
            <v>A010-04</v>
          </cell>
          <cell r="G1825" t="str">
            <v>Makubu Steelworks Ltd</v>
          </cell>
          <cell r="H1825" t="str">
            <v>150 Hoes including handles for crop establishment</v>
          </cell>
          <cell r="I1825" t="str">
            <v>ZMK 6,450,000</v>
          </cell>
          <cell r="J1825" t="str">
            <v>ZMK</v>
          </cell>
          <cell r="K1825">
            <v>6450000</v>
          </cell>
          <cell r="L1825">
            <v>1.6750418760469012E-3</v>
          </cell>
          <cell r="M1825">
            <v>10804.020100502512</v>
          </cell>
        </row>
        <row r="1826">
          <cell r="B1826" t="str">
            <v>599-1364</v>
          </cell>
          <cell r="D1826">
            <v>39728</v>
          </cell>
          <cell r="E1826" t="str">
            <v>A007-2</v>
          </cell>
          <cell r="G1826" t="str">
            <v>KSB Pumps and Valves (Pty) Ltd</v>
          </cell>
          <cell r="H1826" t="str">
            <v>2 off suction pressure gauges; 2 off delivery pressure gauges</v>
          </cell>
          <cell r="I1826" t="str">
            <v>ZAR 5,200.00</v>
          </cell>
          <cell r="J1826" t="str">
            <v>ZAR</v>
          </cell>
          <cell r="K1826">
            <v>5200</v>
          </cell>
          <cell r="L1826">
            <v>1</v>
          </cell>
          <cell r="M1826">
            <v>5200</v>
          </cell>
        </row>
        <row r="1827">
          <cell r="B1827" t="str">
            <v>599-1365</v>
          </cell>
          <cell r="D1827">
            <v>39728</v>
          </cell>
          <cell r="E1827" t="str">
            <v>A012</v>
          </cell>
          <cell r="G1827" t="str">
            <v>Trentyre Zambia limited</v>
          </cell>
          <cell r="H1827" t="str">
            <v>Tyres for Project Vehicle PV 68</v>
          </cell>
          <cell r="I1827" t="str">
            <v>ZMK 1,430,407.99</v>
          </cell>
          <cell r="J1827" t="str">
            <v>ZMK</v>
          </cell>
          <cell r="K1827">
            <v>1430407.99</v>
          </cell>
          <cell r="L1827">
            <v>1.6750418760469012E-3</v>
          </cell>
          <cell r="M1827">
            <v>2395.9932830820771</v>
          </cell>
        </row>
        <row r="1828">
          <cell r="B1828" t="str">
            <v>599-1366</v>
          </cell>
          <cell r="D1828">
            <v>39728</v>
          </cell>
          <cell r="E1828" t="str">
            <v>M039-0</v>
          </cell>
          <cell r="G1828" t="str">
            <v>East African Supply</v>
          </cell>
          <cell r="H1828" t="str">
            <v>Cold formed lipped channel 200 x 75 x 20 x 3 x 12000 (to be recoded to M053)</v>
          </cell>
          <cell r="I1828" t="str">
            <v>ZAR 11,241.00</v>
          </cell>
          <cell r="J1828" t="str">
            <v>ZAR</v>
          </cell>
          <cell r="K1828">
            <v>11241</v>
          </cell>
          <cell r="L1828">
            <v>1</v>
          </cell>
          <cell r="M1828">
            <v>11241</v>
          </cell>
        </row>
        <row r="1829">
          <cell r="B1829" t="str">
            <v>599-1367</v>
          </cell>
          <cell r="D1829">
            <v>39728</v>
          </cell>
          <cell r="E1829" t="str">
            <v>M032-2</v>
          </cell>
          <cell r="G1829" t="str">
            <v>Joraf Engineering Ltd</v>
          </cell>
          <cell r="H1829" t="str">
            <v>Tractor and welding machine hire for Aug &amp; Sept 08</v>
          </cell>
          <cell r="I1829" t="str">
            <v>ZMK 59,212,500.00</v>
          </cell>
          <cell r="J1829" t="str">
            <v>ZMK</v>
          </cell>
          <cell r="K1829">
            <v>59212500</v>
          </cell>
          <cell r="L1829">
            <v>1.6750418760469012E-3</v>
          </cell>
          <cell r="M1829">
            <v>99183.417085427136</v>
          </cell>
        </row>
        <row r="1830">
          <cell r="B1830" t="str">
            <v>599-1368</v>
          </cell>
          <cell r="D1830">
            <v>39728</v>
          </cell>
          <cell r="E1830" t="str">
            <v>M032-2</v>
          </cell>
          <cell r="G1830" t="str">
            <v>Naloonda Joety &amp; Company</v>
          </cell>
          <cell r="H1830" t="str">
            <v>Labour Hire for ICW backfill (august 08)</v>
          </cell>
          <cell r="I1830" t="str">
            <v>ZMK 20,311,200.00</v>
          </cell>
          <cell r="J1830" t="str">
            <v>ZMK</v>
          </cell>
          <cell r="K1830">
            <v>20311200</v>
          </cell>
          <cell r="L1830">
            <v>1.6750418760469012E-3</v>
          </cell>
          <cell r="M1830">
            <v>34022.110552763821</v>
          </cell>
        </row>
        <row r="1831">
          <cell r="B1831" t="str">
            <v>599-1369</v>
          </cell>
          <cell r="D1831">
            <v>39728</v>
          </cell>
          <cell r="E1831" t="str">
            <v>M032-2</v>
          </cell>
          <cell r="G1831" t="str">
            <v>Laktronics Repairs Ltd</v>
          </cell>
          <cell r="H1831" t="str">
            <v>Truck hire for ICW backfill</v>
          </cell>
          <cell r="I1831" t="str">
            <v>ZMK 52,800,000</v>
          </cell>
          <cell r="J1831" t="str">
            <v>ZMK</v>
          </cell>
          <cell r="K1831">
            <v>52800000</v>
          </cell>
          <cell r="L1831">
            <v>1.6750418760469012E-3</v>
          </cell>
          <cell r="M1831">
            <v>88442.211055276377</v>
          </cell>
        </row>
        <row r="1832">
          <cell r="B1832" t="str">
            <v>599-1370</v>
          </cell>
          <cell r="D1832">
            <v>39728</v>
          </cell>
          <cell r="E1832" t="str">
            <v>M032-2</v>
          </cell>
          <cell r="G1832" t="str">
            <v>Kapinga Enterprises</v>
          </cell>
          <cell r="H1832" t="str">
            <v>Tractor hire for August 08</v>
          </cell>
          <cell r="I1832" t="str">
            <v>ZMK 36,337,000.00</v>
          </cell>
          <cell r="J1832" t="str">
            <v>ZMK</v>
          </cell>
          <cell r="K1832">
            <v>36337000</v>
          </cell>
          <cell r="L1832">
            <v>1.6750418760469012E-3</v>
          </cell>
          <cell r="M1832">
            <v>60865.996649916247</v>
          </cell>
        </row>
        <row r="1833">
          <cell r="B1833" t="str">
            <v>599-1371</v>
          </cell>
          <cell r="D1833">
            <v>39728</v>
          </cell>
          <cell r="E1833" t="str">
            <v>M032-2</v>
          </cell>
          <cell r="G1833" t="str">
            <v>Naloonda Joety &amp; Company</v>
          </cell>
          <cell r="H1833" t="str">
            <v>Labour hire for ICW backfill (1-6 Sept 08)</v>
          </cell>
          <cell r="I1833" t="str">
            <v>ZMK 4,223,700.00</v>
          </cell>
          <cell r="J1833" t="str">
            <v>ZMK</v>
          </cell>
          <cell r="K1833">
            <v>4223700</v>
          </cell>
          <cell r="L1833">
            <v>1.6750418760469012E-3</v>
          </cell>
          <cell r="M1833">
            <v>7074.8743718592968</v>
          </cell>
        </row>
        <row r="1834">
          <cell r="B1834" t="str">
            <v>599-1372</v>
          </cell>
          <cell r="D1834">
            <v>39728</v>
          </cell>
          <cell r="E1834" t="str">
            <v>M031</v>
          </cell>
          <cell r="G1834" t="str">
            <v>Makubu Steelworks Ltd</v>
          </cell>
          <cell r="H1834" t="str">
            <v>Various screws, rawl bolts, nuts &amp; washers for factory work</v>
          </cell>
          <cell r="I1834" t="str">
            <v>ZMK 1,114,000.00</v>
          </cell>
          <cell r="J1834" t="str">
            <v>ZMK</v>
          </cell>
          <cell r="K1834">
            <v>1114000</v>
          </cell>
          <cell r="L1834">
            <v>1.6750418760469012E-3</v>
          </cell>
          <cell r="M1834">
            <v>1865.9966499162479</v>
          </cell>
        </row>
        <row r="1835">
          <cell r="B1835" t="str">
            <v>599-1373</v>
          </cell>
          <cell r="C1835" t="str">
            <v>BSCO 161</v>
          </cell>
          <cell r="D1835">
            <v>39728</v>
          </cell>
          <cell r="E1835" t="str">
            <v>M007</v>
          </cell>
          <cell r="G1835" t="str">
            <v>Sotratech Ltd</v>
          </cell>
          <cell r="H1835" t="str">
            <v>Engineering time for Treveni and Sotratech Engineers</v>
          </cell>
          <cell r="I1835" t="str">
            <v>USD 66,545.00</v>
          </cell>
          <cell r="J1835" t="str">
            <v>USD</v>
          </cell>
          <cell r="K1835">
            <v>66545</v>
          </cell>
          <cell r="L1835">
            <v>7.35</v>
          </cell>
          <cell r="M1835">
            <v>489105.75</v>
          </cell>
        </row>
        <row r="1836">
          <cell r="B1836" t="str">
            <v>599-1374</v>
          </cell>
          <cell r="C1836" t="str">
            <v>CVCO 64</v>
          </cell>
          <cell r="D1836">
            <v>39728</v>
          </cell>
          <cell r="E1836" t="str">
            <v>M033</v>
          </cell>
          <cell r="G1836" t="str">
            <v>Thermal Energy Systems cc</v>
          </cell>
          <cell r="H1836" t="str">
            <v>Engineering time for development of T1 shredder comparison</v>
          </cell>
          <cell r="I1836" t="str">
            <v>ZAR 3,430.00</v>
          </cell>
          <cell r="J1836" t="str">
            <v>ZAR</v>
          </cell>
          <cell r="K1836">
            <v>3430</v>
          </cell>
        </row>
        <row r="1837">
          <cell r="B1837" t="str">
            <v>599-1375</v>
          </cell>
          <cell r="D1837">
            <v>39728</v>
          </cell>
          <cell r="E1837" t="str">
            <v>E007</v>
          </cell>
          <cell r="G1837" t="str">
            <v>WoodBeam PTY Ltd</v>
          </cell>
          <cell r="H1837" t="str">
            <v>Supply of rotor protection relay</v>
          </cell>
          <cell r="I1837" t="str">
            <v>ZAR 41,521.00</v>
          </cell>
          <cell r="J1837" t="str">
            <v>ZAR</v>
          </cell>
          <cell r="K1837">
            <v>41521</v>
          </cell>
          <cell r="L1837">
            <v>1</v>
          </cell>
          <cell r="M1837">
            <v>41521</v>
          </cell>
        </row>
        <row r="1838">
          <cell r="B1838" t="str">
            <v>599-1376</v>
          </cell>
          <cell r="D1838">
            <v>39728</v>
          </cell>
          <cell r="E1838" t="str">
            <v>M001-09</v>
          </cell>
          <cell r="G1838" t="str">
            <v>D &amp; B industrial consultants</v>
          </cell>
          <cell r="H1838" t="str">
            <v>Lagging and cladding of Exhasut steam line to Kestners</v>
          </cell>
          <cell r="I1838" t="str">
            <v>ZAR 535,000.00</v>
          </cell>
          <cell r="J1838" t="str">
            <v>ZAR</v>
          </cell>
          <cell r="K1838">
            <v>535000</v>
          </cell>
          <cell r="L1838">
            <v>1</v>
          </cell>
          <cell r="M1838">
            <v>535000</v>
          </cell>
        </row>
        <row r="1839">
          <cell r="B1839" t="str">
            <v>599-1377</v>
          </cell>
          <cell r="D1839">
            <v>39728</v>
          </cell>
          <cell r="E1839" t="str">
            <v>E012</v>
          </cell>
          <cell r="G1839" t="str">
            <v>L.M.V Switchgear cc</v>
          </cell>
          <cell r="H1839" t="str">
            <v>Variation orders for Site instruction works</v>
          </cell>
          <cell r="I1839" t="str">
            <v>ZAR 16,614.95</v>
          </cell>
          <cell r="J1839" t="str">
            <v>ZAR</v>
          </cell>
          <cell r="K1839">
            <v>16614.95</v>
          </cell>
          <cell r="L1839">
            <v>1</v>
          </cell>
          <cell r="M1839">
            <v>16614.95</v>
          </cell>
        </row>
        <row r="1840">
          <cell r="B1840" t="str">
            <v>599-1378</v>
          </cell>
          <cell r="D1840">
            <v>39728</v>
          </cell>
          <cell r="E1840" t="str">
            <v>E012</v>
          </cell>
          <cell r="G1840" t="str">
            <v>L.M.V Switchgear cc</v>
          </cell>
          <cell r="H1840" t="str">
            <v>Supply of materials for site instruction works done on 599-1377</v>
          </cell>
          <cell r="I1840" t="str">
            <v>ZAR 14,017.62</v>
          </cell>
          <cell r="J1840" t="str">
            <v>ZAR</v>
          </cell>
          <cell r="K1840">
            <v>14017.62</v>
          </cell>
          <cell r="L1840">
            <v>1</v>
          </cell>
          <cell r="M1840">
            <v>14017.62</v>
          </cell>
        </row>
        <row r="1841">
          <cell r="B1841" t="str">
            <v>599-1379</v>
          </cell>
          <cell r="D1841">
            <v>39728</v>
          </cell>
          <cell r="E1841" t="str">
            <v>M023-3</v>
          </cell>
          <cell r="G1841" t="str">
            <v>Danack Crane Services</v>
          </cell>
          <cell r="H1841" t="str">
            <v>20 off positive and 20 off negative battery terminals for cranes</v>
          </cell>
          <cell r="I1841" t="str">
            <v>ZMK 600,000.00</v>
          </cell>
          <cell r="J1841" t="str">
            <v>ZMK</v>
          </cell>
          <cell r="K1841">
            <v>600000</v>
          </cell>
          <cell r="L1841">
            <v>1.6750418760469012E-3</v>
          </cell>
          <cell r="M1841">
            <v>1005.0251256281407</v>
          </cell>
        </row>
        <row r="1842">
          <cell r="B1842" t="str">
            <v>599-1380</v>
          </cell>
          <cell r="D1842">
            <v>39728</v>
          </cell>
          <cell r="E1842" t="str">
            <v>M023-3</v>
          </cell>
          <cell r="G1842" t="str">
            <v>Dana Services Ltd</v>
          </cell>
          <cell r="H1842" t="str">
            <v>One drum of 15W40 Engine oil for mobile cranes</v>
          </cell>
          <cell r="I1842" t="str">
            <v>ZMK 3,143,444.48</v>
          </cell>
          <cell r="J1842" t="str">
            <v>ZMK</v>
          </cell>
          <cell r="K1842">
            <v>3143444.48</v>
          </cell>
          <cell r="L1842">
            <v>1.6750418760469012E-3</v>
          </cell>
          <cell r="M1842">
            <v>5265.4011390284759</v>
          </cell>
        </row>
        <row r="1843">
          <cell r="B1843" t="str">
            <v>599-1381</v>
          </cell>
          <cell r="D1843">
            <v>39728</v>
          </cell>
          <cell r="E1843" t="str">
            <v>M032-2</v>
          </cell>
          <cell r="G1843" t="str">
            <v>Laktronics Repairs Ltd</v>
          </cell>
          <cell r="H1843" t="str">
            <v>Removal of wood from scrap steel area (recover from S&amp;B)</v>
          </cell>
          <cell r="I1843" t="str">
            <v>ZMK 1,600,000.00</v>
          </cell>
          <cell r="J1843" t="str">
            <v>ZMK</v>
          </cell>
          <cell r="K1843">
            <v>1600000</v>
          </cell>
          <cell r="L1843">
            <v>1.6750418760469012E-3</v>
          </cell>
          <cell r="M1843">
            <v>2680.0670016750419</v>
          </cell>
        </row>
        <row r="1844">
          <cell r="B1844" t="str">
            <v>599-1382</v>
          </cell>
          <cell r="D1844">
            <v>39728</v>
          </cell>
          <cell r="E1844" t="str">
            <v>M001-03</v>
          </cell>
          <cell r="G1844" t="str">
            <v>VALVE SPECIALISTS CC</v>
          </cell>
          <cell r="H1844" t="str">
            <v>Phase 3 pre-boiler valves</v>
          </cell>
          <cell r="I1844" t="str">
            <v>ZAR 471,891.26</v>
          </cell>
          <cell r="J1844" t="str">
            <v>ZAR</v>
          </cell>
          <cell r="K1844">
            <v>471891.26</v>
          </cell>
          <cell r="L1844">
            <v>1</v>
          </cell>
          <cell r="M1844">
            <v>471891.26</v>
          </cell>
        </row>
        <row r="1845">
          <cell r="B1845" t="str">
            <v>599-1383</v>
          </cell>
          <cell r="C1845" t="str">
            <v>CVCO 109</v>
          </cell>
          <cell r="D1845">
            <v>39728</v>
          </cell>
          <cell r="E1845" t="str">
            <v>M035</v>
          </cell>
          <cell r="G1845" t="str">
            <v xml:space="preserve">Fletcher Fives Cail </v>
          </cell>
          <cell r="H1845" t="str">
            <v>Airfreight costs for CVP technical package valves</v>
          </cell>
          <cell r="I1845" t="str">
            <v>EUR 12,460.00</v>
          </cell>
          <cell r="J1845" t="str">
            <v>EUR</v>
          </cell>
          <cell r="K1845">
            <v>12460</v>
          </cell>
          <cell r="L1845">
            <v>9.5500000000000007</v>
          </cell>
          <cell r="M1845">
            <v>118993.00000000001</v>
          </cell>
        </row>
        <row r="1846">
          <cell r="B1846" t="str">
            <v>599-1384</v>
          </cell>
          <cell r="D1846">
            <v>39729</v>
          </cell>
          <cell r="E1846" t="str">
            <v>A010-14</v>
          </cell>
          <cell r="G1846" t="str">
            <v>Situlu Electrical Company</v>
          </cell>
          <cell r="H1846" t="str">
            <v>Construct 3 phase o/head line at lisimba farm</v>
          </cell>
          <cell r="I1846" t="str">
            <v>ZMK 10,857,820.00</v>
          </cell>
          <cell r="J1846" t="str">
            <v>ZMK</v>
          </cell>
          <cell r="K1846">
            <v>10857820</v>
          </cell>
          <cell r="L1846">
            <v>1.6750418760469012E-3</v>
          </cell>
          <cell r="M1846">
            <v>18187.303182579566</v>
          </cell>
        </row>
        <row r="1847">
          <cell r="B1847" t="str">
            <v>599-1385</v>
          </cell>
          <cell r="D1847">
            <v>39729</v>
          </cell>
          <cell r="E1847" t="str">
            <v>M023-3</v>
          </cell>
          <cell r="G1847" t="str">
            <v>Trentyre Zambia limited</v>
          </cell>
          <cell r="H1847" t="str">
            <v>Tyre and oring for mobile crane PV55</v>
          </cell>
          <cell r="I1847" t="str">
            <v>ZMK 6,292,515.63</v>
          </cell>
          <cell r="J1847" t="str">
            <v>ZMK</v>
          </cell>
          <cell r="K1847">
            <v>6292515.6299999999</v>
          </cell>
          <cell r="L1847">
            <v>1.6750418760469012E-3</v>
          </cell>
          <cell r="M1847">
            <v>10540.227185929649</v>
          </cell>
        </row>
        <row r="1848">
          <cell r="B1848" t="str">
            <v>599-1386</v>
          </cell>
          <cell r="D1848">
            <v>39730</v>
          </cell>
          <cell r="E1848" t="str">
            <v>M039-0</v>
          </cell>
          <cell r="G1848" t="str">
            <v>East African Supply</v>
          </cell>
          <cell r="H1848" t="str">
            <v>Materials contained in BOQ site 11</v>
          </cell>
          <cell r="I1848" t="str">
            <v>ZAR 1,232,735.05</v>
          </cell>
          <cell r="J1848" t="str">
            <v>ZAR</v>
          </cell>
          <cell r="K1848">
            <v>1232735.05</v>
          </cell>
          <cell r="L1848">
            <v>1</v>
          </cell>
          <cell r="M1848">
            <v>1232735.05</v>
          </cell>
        </row>
        <row r="1849">
          <cell r="B1849" t="str">
            <v>599-1387</v>
          </cell>
          <cell r="D1849">
            <v>39730</v>
          </cell>
          <cell r="E1849" t="str">
            <v>M001-13</v>
          </cell>
          <cell r="G1849" t="str">
            <v>East African Supply</v>
          </cell>
          <cell r="H1849" t="str">
            <v>McKinnon Gr 8 log haul chain for ash handling (20mm)</v>
          </cell>
          <cell r="I1849" t="str">
            <v>ZAR 159,495.00</v>
          </cell>
          <cell r="J1849" t="str">
            <v>ZAR</v>
          </cell>
          <cell r="K1849">
            <v>159495</v>
          </cell>
          <cell r="L1849">
            <v>1</v>
          </cell>
          <cell r="M1849">
            <v>159495</v>
          </cell>
        </row>
        <row r="1850">
          <cell r="B1850" t="str">
            <v>599-1388</v>
          </cell>
          <cell r="D1850">
            <v>39735</v>
          </cell>
          <cell r="E1850" t="str">
            <v>P005</v>
          </cell>
          <cell r="G1850" t="str">
            <v>Toyota Zambia Ltd</v>
          </cell>
          <cell r="H1850" t="str">
            <v>Full Service for Toyota Hi Ace ABL 2292 (PV 25)</v>
          </cell>
          <cell r="I1850" t="str">
            <v>ZMK 1500000</v>
          </cell>
          <cell r="J1850" t="str">
            <v>ZMK</v>
          </cell>
          <cell r="K1850">
            <v>1500000</v>
          </cell>
          <cell r="L1850">
            <v>1.6750418760469012E-3</v>
          </cell>
          <cell r="M1850">
            <v>2512.5628140703516</v>
          </cell>
        </row>
        <row r="1851">
          <cell r="B1851" t="str">
            <v>599-1389</v>
          </cell>
          <cell r="C1851" t="str">
            <v>BSCO 162</v>
          </cell>
          <cell r="D1851">
            <v>39735</v>
          </cell>
          <cell r="E1851" t="str">
            <v>M017</v>
          </cell>
          <cell r="G1851" t="str">
            <v>East African Supply</v>
          </cell>
          <cell r="H1851" t="str">
            <v>Access staircase and platform materials for Caustic station</v>
          </cell>
          <cell r="I1851" t="str">
            <v>ZAR 139,572.66</v>
          </cell>
          <cell r="J1851" t="str">
            <v>ZAR</v>
          </cell>
          <cell r="K1851">
            <v>139572.66</v>
          </cell>
          <cell r="L1851">
            <v>1</v>
          </cell>
          <cell r="M1851">
            <v>139572.66</v>
          </cell>
        </row>
        <row r="1852">
          <cell r="B1852" t="str">
            <v>599-1390</v>
          </cell>
          <cell r="D1852">
            <v>39735</v>
          </cell>
          <cell r="E1852" t="str">
            <v>P005</v>
          </cell>
          <cell r="G1852" t="str">
            <v>Naloonda Joety &amp; Company</v>
          </cell>
          <cell r="H1852" t="str">
            <v>Labourers for maintaining Project Laydown area</v>
          </cell>
          <cell r="I1852" t="str">
            <v>ZMK 4,054,050.00</v>
          </cell>
          <cell r="J1852" t="str">
            <v>ZMK</v>
          </cell>
          <cell r="K1852">
            <v>4054050</v>
          </cell>
          <cell r="L1852">
            <v>1.6750418760469012E-3</v>
          </cell>
          <cell r="M1852">
            <v>6790.70351758794</v>
          </cell>
        </row>
        <row r="1853">
          <cell r="B1853" t="str">
            <v>599-1391</v>
          </cell>
          <cell r="D1853">
            <v>39735</v>
          </cell>
          <cell r="E1853" t="str">
            <v>P005</v>
          </cell>
          <cell r="G1853" t="str">
            <v>Freeze o matic</v>
          </cell>
          <cell r="H1853" t="str">
            <v>Replacement of compressor clutch for Air conditioner</v>
          </cell>
          <cell r="I1853" t="str">
            <v>ZMK 650,000.00</v>
          </cell>
          <cell r="J1853" t="str">
            <v>ZMK</v>
          </cell>
          <cell r="K1853">
            <v>650000</v>
          </cell>
          <cell r="L1853">
            <v>1.6750418760469012E-3</v>
          </cell>
          <cell r="M1853">
            <v>1088.7772194304857</v>
          </cell>
        </row>
        <row r="1854">
          <cell r="B1854" t="str">
            <v>599-1392</v>
          </cell>
          <cell r="D1854">
            <v>39735</v>
          </cell>
          <cell r="E1854" t="str">
            <v>P005</v>
          </cell>
          <cell r="G1854" t="str">
            <v>Toyota Zambia Ltd</v>
          </cell>
          <cell r="H1854" t="str">
            <v>20,000km service for Toyota Prado ABK 9107 PV 26</v>
          </cell>
          <cell r="I1854" t="str">
            <v>ZMK 1,500,629.00</v>
          </cell>
          <cell r="J1854" t="str">
            <v>ZMK</v>
          </cell>
          <cell r="K1854">
            <v>1500629</v>
          </cell>
          <cell r="L1854">
            <v>1.6750418760469012E-3</v>
          </cell>
          <cell r="M1854">
            <v>2513.6164154103853</v>
          </cell>
        </row>
        <row r="1855">
          <cell r="B1855" t="str">
            <v>599-1393</v>
          </cell>
          <cell r="D1855">
            <v>39736</v>
          </cell>
          <cell r="E1855" t="str">
            <v>P005</v>
          </cell>
          <cell r="G1855" t="str">
            <v>Trentyre Zambia limited</v>
          </cell>
          <cell r="H1855" t="str">
            <v>265/170R15 G7 Fulda Tramp tyres and tubeless valves</v>
          </cell>
          <cell r="I1855" t="str">
            <v>ZMK 437,505.20</v>
          </cell>
          <cell r="J1855" t="str">
            <v>ZMK</v>
          </cell>
          <cell r="K1855">
            <v>437505.2</v>
          </cell>
          <cell r="L1855">
            <v>1.6750418760469012E-3</v>
          </cell>
          <cell r="M1855">
            <v>732.83953098827476</v>
          </cell>
        </row>
        <row r="1856">
          <cell r="B1856" t="str">
            <v>599-1394</v>
          </cell>
          <cell r="D1856">
            <v>39737</v>
          </cell>
          <cell r="E1856" t="str">
            <v>M023-3</v>
          </cell>
          <cell r="G1856" t="str">
            <v>East African Supply</v>
          </cell>
          <cell r="H1856" t="str">
            <v>Lifitng equipment for Project cranes</v>
          </cell>
          <cell r="I1856" t="str">
            <v>ZAR 32,469.90</v>
          </cell>
          <cell r="J1856" t="str">
            <v>ZAR</v>
          </cell>
          <cell r="K1856">
            <v>32469.9</v>
          </cell>
          <cell r="L1856">
            <v>1</v>
          </cell>
          <cell r="M1856">
            <v>32469.9</v>
          </cell>
        </row>
        <row r="1857">
          <cell r="B1857" t="str">
            <v>599-1395</v>
          </cell>
          <cell r="C1857" t="str">
            <v>BSCO 230</v>
          </cell>
          <cell r="D1857">
            <v>39737</v>
          </cell>
          <cell r="E1857" t="str">
            <v>M053</v>
          </cell>
          <cell r="G1857" t="str">
            <v>East African Supply</v>
          </cell>
          <cell r="H1857" t="str">
            <v>L60 x 60 x 6 x 6m bars for CVP &amp; Dryer roofing</v>
          </cell>
          <cell r="I1857" t="str">
            <v>ZAR 6,619.20</v>
          </cell>
          <cell r="J1857" t="str">
            <v>ZAR</v>
          </cell>
          <cell r="K1857">
            <v>6619.2</v>
          </cell>
          <cell r="L1857">
            <v>1</v>
          </cell>
          <cell r="M1857">
            <v>6619.2</v>
          </cell>
        </row>
        <row r="1858">
          <cell r="B1858" t="str">
            <v>599-1396</v>
          </cell>
          <cell r="C1858" t="str">
            <v>BSCO 230</v>
          </cell>
          <cell r="D1858">
            <v>39737</v>
          </cell>
          <cell r="E1858" t="str">
            <v>M053</v>
          </cell>
          <cell r="G1858" t="str">
            <v>Makubu Steelworks Ltd</v>
          </cell>
          <cell r="H1858" t="str">
            <v>Chromadek roof sheets for CVP &amp; Dryer roofing</v>
          </cell>
          <cell r="I1858" t="str">
            <v>ZMK 6,595,000.00</v>
          </cell>
          <cell r="J1858" t="str">
            <v>ZMK</v>
          </cell>
          <cell r="K1858">
            <v>6595000</v>
          </cell>
          <cell r="L1858">
            <v>1.6750418760469012E-3</v>
          </cell>
          <cell r="M1858">
            <v>11046.901172529313</v>
          </cell>
        </row>
        <row r="1859">
          <cell r="B1859" t="str">
            <v>599-1397</v>
          </cell>
          <cell r="D1859">
            <v>39737</v>
          </cell>
          <cell r="E1859" t="str">
            <v>M001-03</v>
          </cell>
          <cell r="G1859" t="str">
            <v>Fluval Ukuvala</v>
          </cell>
          <cell r="H1859" t="str">
            <v>Dearator Vacuum release valve DV 49</v>
          </cell>
          <cell r="I1859" t="str">
            <v>ZAR 16,800.00</v>
          </cell>
          <cell r="J1859" t="str">
            <v>ZAR</v>
          </cell>
          <cell r="K1859">
            <v>16800</v>
          </cell>
          <cell r="L1859">
            <v>1</v>
          </cell>
          <cell r="M1859">
            <v>16800</v>
          </cell>
        </row>
        <row r="1860">
          <cell r="B1860" t="str">
            <v>599-1398</v>
          </cell>
          <cell r="D1860">
            <v>39737</v>
          </cell>
          <cell r="E1860" t="str">
            <v>M001-03</v>
          </cell>
          <cell r="G1860" t="str">
            <v>Illovo Sugar Ireland (Emineo)</v>
          </cell>
          <cell r="H1860" t="str">
            <v>Various site instructions for Pre-Boiler erection work</v>
          </cell>
          <cell r="I1860" t="str">
            <v>EUR 3,869.75</v>
          </cell>
          <cell r="J1860" t="str">
            <v>EUR</v>
          </cell>
          <cell r="K1860">
            <v>3869.75</v>
          </cell>
          <cell r="L1860">
            <v>9.5500000000000007</v>
          </cell>
          <cell r="M1860">
            <v>36956.112500000003</v>
          </cell>
        </row>
        <row r="1861">
          <cell r="B1861" t="str">
            <v>599-1399</v>
          </cell>
          <cell r="D1861">
            <v>39737</v>
          </cell>
          <cell r="E1861" t="str">
            <v>E007</v>
          </cell>
          <cell r="G1861" t="str">
            <v>Schweitzer Engineering Laboratories</v>
          </cell>
          <cell r="H1861" t="str">
            <v>SEL 2407 Satellite clock for generator protection relays</v>
          </cell>
          <cell r="I1861" t="str">
            <v>ZAR 14,096.00</v>
          </cell>
          <cell r="J1861" t="str">
            <v>ZAR</v>
          </cell>
          <cell r="K1861">
            <v>14096</v>
          </cell>
          <cell r="L1861">
            <v>1</v>
          </cell>
          <cell r="M1861">
            <v>14096</v>
          </cell>
        </row>
        <row r="1862">
          <cell r="B1862" t="str">
            <v>599-1400</v>
          </cell>
          <cell r="C1862" t="str">
            <v>BSCO required</v>
          </cell>
          <cell r="D1862">
            <v>39737</v>
          </cell>
          <cell r="E1862" t="str">
            <v>M015</v>
          </cell>
          <cell r="G1862" t="str">
            <v>East African Supply</v>
          </cell>
          <cell r="H1862" t="str">
            <v>Angle Iron 75mm x 50mm x 6mm for Feeder tables</v>
          </cell>
          <cell r="I1862" t="str">
            <v>ZAR 9,189.00</v>
          </cell>
          <cell r="J1862" t="str">
            <v>ZAR</v>
          </cell>
          <cell r="K1862">
            <v>9189</v>
          </cell>
          <cell r="L1862">
            <v>1</v>
          </cell>
          <cell r="M1862">
            <v>9189</v>
          </cell>
        </row>
        <row r="1863">
          <cell r="B1863" t="str">
            <v>599-1401</v>
          </cell>
          <cell r="D1863">
            <v>39737</v>
          </cell>
          <cell r="E1863" t="str">
            <v>M023-3</v>
          </cell>
          <cell r="G1863" t="str">
            <v>MMS Cranes</v>
          </cell>
          <cell r="H1863" t="str">
            <v>Seal Kit for Tadano Crane (Part # 360-240-99900)</v>
          </cell>
          <cell r="I1863" t="str">
            <v>ZAR 9,972.00</v>
          </cell>
          <cell r="J1863" t="str">
            <v>ZAR</v>
          </cell>
          <cell r="K1863">
            <v>9972</v>
          </cell>
          <cell r="L1863">
            <v>1</v>
          </cell>
          <cell r="M1863">
            <v>9972</v>
          </cell>
        </row>
        <row r="1864">
          <cell r="B1864" t="str">
            <v>599-1402</v>
          </cell>
          <cell r="D1864">
            <v>39737</v>
          </cell>
          <cell r="E1864" t="str">
            <v>M043-0</v>
          </cell>
          <cell r="G1864" t="str">
            <v>Illovo Sugar Ireland (Emineo)</v>
          </cell>
          <cell r="H1864" t="str">
            <v>Pipe supports for ECW pipe where it crosses over the drain</v>
          </cell>
          <cell r="I1864" t="str">
            <v>EUR 225.01</v>
          </cell>
          <cell r="J1864" t="str">
            <v>EUR</v>
          </cell>
          <cell r="K1864">
            <v>225.01</v>
          </cell>
          <cell r="L1864">
            <v>9.5500000000000007</v>
          </cell>
          <cell r="M1864">
            <v>2148.8454999999999</v>
          </cell>
        </row>
        <row r="1865">
          <cell r="B1865" t="str">
            <v>599-1403</v>
          </cell>
          <cell r="C1865" t="str">
            <v>ISI order</v>
          </cell>
          <cell r="D1865">
            <v>39737</v>
          </cell>
          <cell r="E1865" t="str">
            <v>M032-0</v>
          </cell>
          <cell r="G1865" t="str">
            <v>Emineo Ltd</v>
          </cell>
          <cell r="H1865" t="str">
            <v>Fabrication of beams and columns for T1 Cane carrier and Juice heaters (SI 146 &amp; 148</v>
          </cell>
          <cell r="I1865" t="str">
            <v>EUR 25,685.00</v>
          </cell>
          <cell r="J1865" t="str">
            <v>EUR</v>
          </cell>
          <cell r="K1865">
            <v>25685</v>
          </cell>
          <cell r="L1865">
            <v>9.5500000000000007</v>
          </cell>
          <cell r="M1865">
            <v>245291.75000000003</v>
          </cell>
        </row>
        <row r="1866">
          <cell r="B1866" t="str">
            <v>599-1404</v>
          </cell>
          <cell r="C1866" t="str">
            <v>Within Contract Value</v>
          </cell>
          <cell r="D1866">
            <v>39737</v>
          </cell>
          <cell r="E1866" t="str">
            <v>W123</v>
          </cell>
          <cell r="G1866" t="str">
            <v>Illovo Sugar Ireland (S&amp;B)</v>
          </cell>
          <cell r="H1866" t="str">
            <v>Construction of dust cyclone base as per civil drawings (S&amp;B) SI 610</v>
          </cell>
          <cell r="I1866" t="str">
            <v>ZAR 17,391.34</v>
          </cell>
          <cell r="J1866" t="str">
            <v>ZAR</v>
          </cell>
          <cell r="K1866">
            <v>17391.34</v>
          </cell>
          <cell r="L1866">
            <v>1</v>
          </cell>
          <cell r="M1866">
            <v>17391.34</v>
          </cell>
        </row>
        <row r="1867">
          <cell r="B1867" t="str">
            <v>599-1405</v>
          </cell>
          <cell r="D1867">
            <v>39737</v>
          </cell>
          <cell r="E1867" t="str">
            <v>E012</v>
          </cell>
          <cell r="G1867" t="str">
            <v>Electrical and mechanical installations ltd</v>
          </cell>
          <cell r="H1867" t="str">
            <v>Site work as per SI's 0117, 0118, 0112</v>
          </cell>
          <cell r="I1867" t="str">
            <v>ZAR 10,581.52</v>
          </cell>
          <cell r="J1867" t="str">
            <v>ZAR</v>
          </cell>
          <cell r="K1867">
            <v>10581.52</v>
          </cell>
          <cell r="L1867">
            <v>1</v>
          </cell>
          <cell r="M1867">
            <v>10581.52</v>
          </cell>
        </row>
        <row r="1868">
          <cell r="B1868" t="str">
            <v>599-1406</v>
          </cell>
          <cell r="D1868">
            <v>39737</v>
          </cell>
          <cell r="E1868" t="str">
            <v>W103</v>
          </cell>
          <cell r="G1868" t="str">
            <v>S&amp;B Holdings</v>
          </cell>
          <cell r="H1868" t="str">
            <v>Purchase one roll of 1.5 inch x 100m polypipe (SI 0133)</v>
          </cell>
          <cell r="I1868" t="str">
            <v>ZMK 511,400.00</v>
          </cell>
          <cell r="J1868" t="str">
            <v>ZMK</v>
          </cell>
          <cell r="K1868">
            <v>511400</v>
          </cell>
          <cell r="L1868">
            <v>1.6750418760469012E-3</v>
          </cell>
          <cell r="M1868">
            <v>856.61641541038523</v>
          </cell>
        </row>
        <row r="1869">
          <cell r="B1869" t="str">
            <v>599-1407</v>
          </cell>
          <cell r="D1869">
            <v>39737</v>
          </cell>
          <cell r="E1869" t="str">
            <v>W123</v>
          </cell>
          <cell r="G1869" t="str">
            <v>Illovo Sugar Ireland (S&amp;B)</v>
          </cell>
          <cell r="H1869" t="str">
            <v>Site work as per SI's 0116, 0106</v>
          </cell>
          <cell r="I1869" t="str">
            <v>ZAR 40,617.88</v>
          </cell>
          <cell r="J1869" t="str">
            <v>ZAR</v>
          </cell>
          <cell r="K1869">
            <v>40617.879999999997</v>
          </cell>
          <cell r="L1869">
            <v>1</v>
          </cell>
          <cell r="M1869">
            <v>40617.879999999997</v>
          </cell>
        </row>
        <row r="1870">
          <cell r="B1870" t="str">
            <v>599-1408</v>
          </cell>
          <cell r="D1870">
            <v>39737</v>
          </cell>
          <cell r="E1870" t="str">
            <v>M001-08</v>
          </cell>
          <cell r="G1870" t="str">
            <v>Illovo Sugar Ireland (TGS)</v>
          </cell>
          <cell r="H1870" t="str">
            <v>Extra time for TGS engineer for erection of T2 shredder turbine &amp; auxiliaries</v>
          </cell>
          <cell r="I1870" t="str">
            <v>ZAR 33,750.00</v>
          </cell>
          <cell r="J1870" t="str">
            <v>ZAR</v>
          </cell>
          <cell r="K1870">
            <v>33750</v>
          </cell>
          <cell r="L1870">
            <v>1</v>
          </cell>
          <cell r="M1870">
            <v>33750</v>
          </cell>
        </row>
        <row r="1871">
          <cell r="B1871" t="str">
            <v>599-1409</v>
          </cell>
          <cell r="D1871">
            <v>39737</v>
          </cell>
          <cell r="E1871" t="str">
            <v>E012</v>
          </cell>
          <cell r="G1871" t="str">
            <v>ATI Systems</v>
          </cell>
          <cell r="H1871" t="str">
            <v>Huco flec b coupler flex couplings for Hi-Lo cranes</v>
          </cell>
          <cell r="I1871" t="str">
            <v>ZAR 2,604.00</v>
          </cell>
          <cell r="J1871" t="str">
            <v>ZAR</v>
          </cell>
          <cell r="K1871">
            <v>2604</v>
          </cell>
          <cell r="L1871">
            <v>1</v>
          </cell>
          <cell r="M1871">
            <v>2604</v>
          </cell>
        </row>
        <row r="1872">
          <cell r="B1872" t="str">
            <v>599-1410</v>
          </cell>
          <cell r="D1872">
            <v>39737</v>
          </cell>
          <cell r="E1872" t="str">
            <v>E007</v>
          </cell>
          <cell r="G1872" t="str">
            <v>ABB South Africa (Pty) Ltd</v>
          </cell>
          <cell r="H1872" t="str">
            <v>Reverse power relays RHGX 8, RHGX 4 including fly leads</v>
          </cell>
          <cell r="I1872" t="str">
            <v>ZAR 32,382.00</v>
          </cell>
          <cell r="J1872" t="str">
            <v>ZAR</v>
          </cell>
          <cell r="K1872">
            <v>32382</v>
          </cell>
          <cell r="L1872">
            <v>1</v>
          </cell>
          <cell r="M1872">
            <v>32382</v>
          </cell>
        </row>
        <row r="1873">
          <cell r="B1873" t="str">
            <v>599-1411</v>
          </cell>
          <cell r="D1873">
            <v>39737</v>
          </cell>
          <cell r="E1873" t="str">
            <v>M001-02</v>
          </cell>
          <cell r="G1873" t="str">
            <v>Hi-Tech Pressure Engineering (Pty) Ltd.</v>
          </cell>
          <cell r="H1873" t="str">
            <v>Supply &amp; delivery of 2 dearator nameplates and stainless steel gauge panel</v>
          </cell>
          <cell r="I1873" t="str">
            <v>ZAR 2,642.00</v>
          </cell>
          <cell r="J1873" t="str">
            <v>ZAR</v>
          </cell>
          <cell r="K1873">
            <v>2642</v>
          </cell>
          <cell r="L1873">
            <v>1</v>
          </cell>
          <cell r="M1873">
            <v>2642</v>
          </cell>
        </row>
        <row r="1874">
          <cell r="B1874" t="str">
            <v>599-1412</v>
          </cell>
          <cell r="D1874">
            <v>39737</v>
          </cell>
          <cell r="E1874" t="str">
            <v>M001-03</v>
          </cell>
          <cell r="G1874" t="str">
            <v>Heku Construction Ltd</v>
          </cell>
          <cell r="H1874" t="str">
            <v>Fabrication of missing beams for pre-boiler structure</v>
          </cell>
          <cell r="I1874" t="str">
            <v>ZMK 11,689,200.00</v>
          </cell>
          <cell r="J1874" t="str">
            <v>ZMK</v>
          </cell>
          <cell r="K1874">
            <v>11689200</v>
          </cell>
          <cell r="L1874">
            <v>1.6750418760469012E-3</v>
          </cell>
          <cell r="M1874">
            <v>19579.899497487437</v>
          </cell>
        </row>
        <row r="1875">
          <cell r="B1875" t="str">
            <v>599-1413</v>
          </cell>
          <cell r="D1875">
            <v>39737</v>
          </cell>
          <cell r="E1875" t="str">
            <v>M039-0</v>
          </cell>
          <cell r="G1875" t="str">
            <v>Heku Construction Ltd</v>
          </cell>
          <cell r="H1875" t="str">
            <v>Fabrication &amp; Painting of steelwork for T1 Mill platforms</v>
          </cell>
          <cell r="I1875" t="str">
            <v>ZMK 21,338,308.8</v>
          </cell>
          <cell r="J1875" t="str">
            <v>ZMK</v>
          </cell>
          <cell r="K1875">
            <v>21338308.800000001</v>
          </cell>
          <cell r="L1875">
            <v>1.6750418760469012E-3</v>
          </cell>
          <cell r="M1875">
            <v>35742.560804020104</v>
          </cell>
        </row>
        <row r="1876">
          <cell r="B1876" t="str">
            <v>599-1414</v>
          </cell>
          <cell r="D1876">
            <v>39737</v>
          </cell>
          <cell r="E1876" t="str">
            <v>M004</v>
          </cell>
          <cell r="G1876" t="str">
            <v>Silver Weibull</v>
          </cell>
          <cell r="H1876" t="str">
            <v>Site visit by Silver Weibull Engineer for commissioning of No. 3 Centrifugal</v>
          </cell>
          <cell r="I1876" t="str">
            <v>EUR 17,924.60</v>
          </cell>
          <cell r="J1876" t="str">
            <v>EUR</v>
          </cell>
          <cell r="K1876">
            <v>17924.599999999999</v>
          </cell>
          <cell r="L1876">
            <v>9.5500000000000007</v>
          </cell>
          <cell r="M1876">
            <v>171179.93</v>
          </cell>
        </row>
        <row r="1877">
          <cell r="B1877" t="str">
            <v>599-1415</v>
          </cell>
          <cell r="D1877">
            <v>39747</v>
          </cell>
          <cell r="E1877" t="str">
            <v>W111</v>
          </cell>
          <cell r="G1877" t="str">
            <v>SASCO Africa</v>
          </cell>
          <cell r="H1877" t="str">
            <v>Supply &amp; Delivery of 12 CPD 20 ton Loadcells</v>
          </cell>
          <cell r="I1877" t="str">
            <v>ZAR 143,100.00</v>
          </cell>
          <cell r="J1877" t="str">
            <v>ZAR</v>
          </cell>
          <cell r="K1877">
            <v>143100</v>
          </cell>
          <cell r="L1877">
            <v>1</v>
          </cell>
          <cell r="M1877">
            <v>143100</v>
          </cell>
        </row>
        <row r="1878">
          <cell r="B1878" t="str">
            <v>599-1416</v>
          </cell>
          <cell r="D1878">
            <v>39747</v>
          </cell>
          <cell r="E1878" t="str">
            <v>W112</v>
          </cell>
          <cell r="G1878" t="str">
            <v>SASCO Africa</v>
          </cell>
          <cell r="H1878" t="str">
            <v>9 off Sarel Enclosures, 1 off Comms cable</v>
          </cell>
          <cell r="I1878" t="str">
            <v>ZAR 34260</v>
          </cell>
          <cell r="J1878" t="str">
            <v>ZAR</v>
          </cell>
          <cell r="K1878">
            <v>34260</v>
          </cell>
          <cell r="L1878">
            <v>1</v>
          </cell>
          <cell r="M1878">
            <v>34260</v>
          </cell>
        </row>
        <row r="1879">
          <cell r="B1879" t="str">
            <v>599-1417</v>
          </cell>
          <cell r="D1879">
            <v>39748</v>
          </cell>
          <cell r="E1879" t="str">
            <v>W112</v>
          </cell>
          <cell r="G1879" t="str">
            <v>Illovo Sugar Ireland (Sasco)</v>
          </cell>
          <cell r="H1879" t="str">
            <v>Labour for construction of sarel enclosures</v>
          </cell>
          <cell r="I1879" t="str">
            <v>ZAR 10,800.00</v>
          </cell>
          <cell r="J1879" t="str">
            <v>ZAR</v>
          </cell>
          <cell r="K1879">
            <v>10800</v>
          </cell>
          <cell r="L1879">
            <v>1</v>
          </cell>
          <cell r="M1879">
            <v>10800</v>
          </cell>
        </row>
        <row r="1880">
          <cell r="B1880" t="str">
            <v>599-1418</v>
          </cell>
          <cell r="D1880">
            <v>39747</v>
          </cell>
          <cell r="E1880" t="str">
            <v>W111</v>
          </cell>
          <cell r="G1880" t="str">
            <v>Illovo Sugar Ireland (Sasco)</v>
          </cell>
          <cell r="H1880" t="str">
            <v>Labour 5 days for 20 ton loadcell</v>
          </cell>
          <cell r="I1880" t="str">
            <v>ZAR 22,500.00</v>
          </cell>
          <cell r="J1880" t="str">
            <v>ZAR</v>
          </cell>
          <cell r="K1880">
            <v>22500</v>
          </cell>
          <cell r="L1880">
            <v>1</v>
          </cell>
          <cell r="M1880">
            <v>22500</v>
          </cell>
        </row>
        <row r="1881">
          <cell r="B1881" t="str">
            <v>599-1419</v>
          </cell>
          <cell r="D1881">
            <v>39747</v>
          </cell>
          <cell r="E1881" t="str">
            <v>A010-13</v>
          </cell>
          <cell r="G1881" t="str">
            <v>Laktronics Repairs Ltd</v>
          </cell>
          <cell r="H1881" t="str">
            <v>Truck hire for planting seed can Sept &amp; Oct 2008</v>
          </cell>
          <cell r="I1881" t="str">
            <v>ZMK 206,400,000.00</v>
          </cell>
          <cell r="J1881" t="str">
            <v>ZMK</v>
          </cell>
          <cell r="K1881">
            <v>206400000</v>
          </cell>
          <cell r="L1881">
            <v>1.6750418760469012E-3</v>
          </cell>
          <cell r="M1881">
            <v>345728.64321608038</v>
          </cell>
        </row>
        <row r="1882">
          <cell r="B1882" t="str">
            <v>599-1420</v>
          </cell>
          <cell r="D1882">
            <v>39747</v>
          </cell>
          <cell r="E1882" t="str">
            <v>W128</v>
          </cell>
          <cell r="G1882" t="str">
            <v>Illovo Sugar Ireland (Blastech)</v>
          </cell>
          <cell r="H1882" t="str">
            <v>Labour for cleaning C-shed Interior</v>
          </cell>
          <cell r="I1882" t="str">
            <v>ZAR 60,000.00</v>
          </cell>
          <cell r="J1882" t="str">
            <v>ZAR</v>
          </cell>
          <cell r="K1882">
            <v>60000</v>
          </cell>
          <cell r="L1882">
            <v>1</v>
          </cell>
          <cell r="M1882">
            <v>60000</v>
          </cell>
        </row>
        <row r="1883">
          <cell r="B1883" t="str">
            <v>599-1421</v>
          </cell>
          <cell r="D1883">
            <v>39747</v>
          </cell>
          <cell r="E1883" t="str">
            <v>W128</v>
          </cell>
          <cell r="G1883" t="str">
            <v>Blastech</v>
          </cell>
          <cell r="H1883" t="str">
            <v>Material Portion for cleaning and painting of C Shed interior</v>
          </cell>
          <cell r="I1883" t="str">
            <v>ZAR 200,000.00</v>
          </cell>
          <cell r="J1883" t="str">
            <v>ZAR</v>
          </cell>
          <cell r="K1883">
            <v>200000</v>
          </cell>
          <cell r="L1883">
            <v>1</v>
          </cell>
          <cell r="M1883">
            <v>200000</v>
          </cell>
        </row>
        <row r="1884">
          <cell r="B1884" t="str">
            <v>599-1422</v>
          </cell>
          <cell r="C1884" t="str">
            <v>CVCO 81</v>
          </cell>
          <cell r="D1884">
            <v>39747</v>
          </cell>
          <cell r="E1884" t="str">
            <v>M020</v>
          </cell>
          <cell r="G1884" t="str">
            <v>Illovo Sugar Ireland (NV Desmet)</v>
          </cell>
          <cell r="H1884" t="str">
            <v>Variation to contract - additional design costs to re-position diffuser Scald. Juice Ht</v>
          </cell>
          <cell r="I1884" t="str">
            <v>EUR 14,500</v>
          </cell>
          <cell r="J1884" t="str">
            <v>EUR</v>
          </cell>
          <cell r="K1884">
            <v>14500</v>
          </cell>
          <cell r="L1884">
            <v>9.5500000000000007</v>
          </cell>
          <cell r="M1884">
            <v>138475</v>
          </cell>
        </row>
        <row r="1885">
          <cell r="B1885" t="str">
            <v>599-1423</v>
          </cell>
          <cell r="D1885">
            <v>39747</v>
          </cell>
          <cell r="E1885" t="str">
            <v>M025</v>
          </cell>
          <cell r="G1885" t="str">
            <v>D &amp; B industrial consultants</v>
          </cell>
          <cell r="H1885" t="str">
            <v>Extra Scaffolding costs for insulation</v>
          </cell>
          <cell r="I1885" t="str">
            <v>ZAR 508,464.00</v>
          </cell>
          <cell r="J1885" t="str">
            <v>ZAR</v>
          </cell>
          <cell r="K1885">
            <v>508464</v>
          </cell>
          <cell r="L1885">
            <v>1</v>
          </cell>
          <cell r="M1885">
            <v>508464</v>
          </cell>
        </row>
        <row r="1886">
          <cell r="B1886" t="str">
            <v>599-1424</v>
          </cell>
          <cell r="D1886">
            <v>39747</v>
          </cell>
          <cell r="E1886" t="str">
            <v>E012</v>
          </cell>
          <cell r="G1886" t="str">
            <v>Emineo Ltd</v>
          </cell>
          <cell r="H1886" t="str">
            <v>Supply of labour, tools,  supervision to weld cable tray for reaction tanks</v>
          </cell>
          <cell r="I1886" t="str">
            <v>EUR 113.75</v>
          </cell>
          <cell r="J1886" t="str">
            <v>EUR</v>
          </cell>
          <cell r="K1886">
            <v>113.75</v>
          </cell>
          <cell r="L1886">
            <v>9.5500000000000007</v>
          </cell>
          <cell r="M1886">
            <v>1086.3125</v>
          </cell>
        </row>
        <row r="1887">
          <cell r="B1887" t="str">
            <v>599-1425</v>
          </cell>
          <cell r="D1887">
            <v>39747</v>
          </cell>
          <cell r="E1887" t="str">
            <v>M056</v>
          </cell>
          <cell r="G1887" t="str">
            <v>FCM Engineering (Pty) Ltd</v>
          </cell>
          <cell r="H1887" t="str">
            <v>Inspection Manholes for steam piping</v>
          </cell>
          <cell r="I1887" t="str">
            <v>ZAR 94,622.00</v>
          </cell>
          <cell r="J1887" t="str">
            <v>ZAR</v>
          </cell>
          <cell r="K1887">
            <v>94622</v>
          </cell>
          <cell r="L1887">
            <v>1</v>
          </cell>
          <cell r="M1887">
            <v>94622</v>
          </cell>
        </row>
        <row r="1888">
          <cell r="B1888" t="str">
            <v>599-1426</v>
          </cell>
          <cell r="D1888">
            <v>39747</v>
          </cell>
          <cell r="E1888" t="str">
            <v>C003</v>
          </cell>
          <cell r="G1888" t="str">
            <v xml:space="preserve">B S I </v>
          </cell>
          <cell r="H1888" t="str">
            <v>3x13m UB 406x140x39kg  4x9m UB 406x178x67kg</v>
          </cell>
          <cell r="I1888" t="str">
            <v>ZMK 29,417,616.00</v>
          </cell>
          <cell r="J1888" t="str">
            <v>ZMK</v>
          </cell>
          <cell r="K1888">
            <v>29417616</v>
          </cell>
          <cell r="L1888">
            <v>1.6750418760469012E-3</v>
          </cell>
          <cell r="M1888">
            <v>49275.738693467334</v>
          </cell>
        </row>
        <row r="1889">
          <cell r="B1889" t="str">
            <v>599-1427</v>
          </cell>
          <cell r="D1889">
            <v>39746</v>
          </cell>
          <cell r="E1889" t="str">
            <v>W120</v>
          </cell>
          <cell r="G1889" t="str">
            <v>Illovo Sugar Ireland (Neptek)</v>
          </cell>
          <cell r="H1889" t="str">
            <v>Install &amp; commission instrumentation for Palletisation System</v>
          </cell>
          <cell r="I1889" t="str">
            <v>ZAR 522,100.00</v>
          </cell>
          <cell r="J1889" t="str">
            <v>ZAR</v>
          </cell>
          <cell r="K1889">
            <v>522100</v>
          </cell>
          <cell r="L1889">
            <v>1</v>
          </cell>
          <cell r="M1889">
            <v>522100</v>
          </cell>
        </row>
        <row r="1890">
          <cell r="B1890" t="str">
            <v>599-1428</v>
          </cell>
          <cell r="D1890">
            <v>39746</v>
          </cell>
          <cell r="E1890" t="str">
            <v>W120</v>
          </cell>
          <cell r="G1890" t="str">
            <v>Neptek CC</v>
          </cell>
          <cell r="H1890" t="str">
            <v>Material for Instrumentation for Palletisation System</v>
          </cell>
          <cell r="I1890" t="str">
            <v>ZAR 1,859,707.00</v>
          </cell>
          <cell r="J1890" t="str">
            <v>ZAR</v>
          </cell>
          <cell r="K1890">
            <v>1859707</v>
          </cell>
          <cell r="L1890">
            <v>1</v>
          </cell>
          <cell r="M1890">
            <v>1859707</v>
          </cell>
        </row>
        <row r="1891">
          <cell r="B1891" t="str">
            <v>599-1429</v>
          </cell>
          <cell r="C1891" t="str">
            <v>CVCO 86</v>
          </cell>
          <cell r="D1891">
            <v>39746</v>
          </cell>
          <cell r="E1891" t="str">
            <v>M011</v>
          </cell>
          <cell r="G1891" t="str">
            <v>Hi-Tech Pressure Engineering (Pty) Ltd.</v>
          </cell>
          <cell r="H1891" t="str">
            <v>Delivery costs DDU Nakambala Site for Hydraulic Pistons</v>
          </cell>
          <cell r="I1891" t="str">
            <v>ZAR 19,867.00</v>
          </cell>
          <cell r="J1891" t="str">
            <v>ZAR</v>
          </cell>
          <cell r="K1891">
            <v>19867</v>
          </cell>
          <cell r="L1891">
            <v>1</v>
          </cell>
          <cell r="M1891">
            <v>19867</v>
          </cell>
        </row>
        <row r="1892">
          <cell r="B1892" t="str">
            <v>599-1430</v>
          </cell>
          <cell r="D1892">
            <v>39746</v>
          </cell>
          <cell r="E1892" t="str">
            <v>E002</v>
          </cell>
          <cell r="G1892" t="str">
            <v>Illovo Sugar Ireland (LMV)</v>
          </cell>
          <cell r="H1892" t="str">
            <v>Village Metering Equipment</v>
          </cell>
          <cell r="I1892" t="str">
            <v>ZAR 13,926.00</v>
          </cell>
          <cell r="J1892" t="str">
            <v>ZAR</v>
          </cell>
          <cell r="K1892">
            <v>13926</v>
          </cell>
          <cell r="L1892">
            <v>1</v>
          </cell>
          <cell r="M1892">
            <v>13926</v>
          </cell>
        </row>
        <row r="1893">
          <cell r="B1893" t="str">
            <v>599-1431</v>
          </cell>
          <cell r="D1893">
            <v>39746</v>
          </cell>
          <cell r="E1893" t="str">
            <v>E002</v>
          </cell>
          <cell r="G1893" t="str">
            <v>RGF Power Projects cc</v>
          </cell>
          <cell r="H1893" t="str">
            <v>3 off 33kV Surge Arrestors</v>
          </cell>
          <cell r="I1893" t="str">
            <v>ZAR 4,770.00</v>
          </cell>
          <cell r="J1893" t="str">
            <v>ZAR</v>
          </cell>
          <cell r="K1893">
            <v>4770</v>
          </cell>
          <cell r="L1893">
            <v>1</v>
          </cell>
          <cell r="M1893">
            <v>4770</v>
          </cell>
        </row>
        <row r="1894">
          <cell r="B1894" t="str">
            <v>599-1432</v>
          </cell>
          <cell r="D1894">
            <v>39746</v>
          </cell>
          <cell r="E1894" t="str">
            <v>E012</v>
          </cell>
          <cell r="G1894" t="str">
            <v>Unitech Instrumentation Services</v>
          </cell>
          <cell r="H1894" t="str">
            <v>Supply &amp; Delivery of cabling, cable, ladder etc for A&amp;C shed</v>
          </cell>
          <cell r="I1894" t="str">
            <v>ZAR 844,939.00</v>
          </cell>
          <cell r="J1894" t="str">
            <v>ZAR</v>
          </cell>
          <cell r="K1894">
            <v>844939</v>
          </cell>
          <cell r="L1894">
            <v>1</v>
          </cell>
          <cell r="M1894">
            <v>844939</v>
          </cell>
        </row>
        <row r="1895">
          <cell r="B1895" t="str">
            <v>599-1433</v>
          </cell>
          <cell r="D1895">
            <v>39746</v>
          </cell>
          <cell r="E1895" t="str">
            <v>E002</v>
          </cell>
          <cell r="G1895" t="str">
            <v>Laktronics Repairs Ltd</v>
          </cell>
          <cell r="H1895" t="str">
            <v>Transport of 3 m3 of 19mm Granite Chips</v>
          </cell>
          <cell r="I1895" t="str">
            <v>ZMK 1,000,000.00</v>
          </cell>
          <cell r="J1895" t="str">
            <v>ZMK</v>
          </cell>
          <cell r="K1895">
            <v>1000000</v>
          </cell>
          <cell r="L1895">
            <v>1.6750418760469012E-3</v>
          </cell>
          <cell r="M1895">
            <v>1675.0418760469013</v>
          </cell>
        </row>
        <row r="1896">
          <cell r="B1896" t="str">
            <v>599-1434</v>
          </cell>
          <cell r="D1896">
            <v>39746</v>
          </cell>
          <cell r="E1896" t="str">
            <v>E009</v>
          </cell>
          <cell r="G1896" t="str">
            <v>Unitech Instrumentation Services</v>
          </cell>
          <cell r="H1896" t="str">
            <v>Supply of cct Brekers and Busbars for priming pumps and water flow meters</v>
          </cell>
          <cell r="I1896" t="str">
            <v>ZAR 1,193.00</v>
          </cell>
          <cell r="J1896" t="str">
            <v>ZAR</v>
          </cell>
          <cell r="K1896">
            <v>1193</v>
          </cell>
          <cell r="L1896">
            <v>1</v>
          </cell>
          <cell r="M1896">
            <v>1193</v>
          </cell>
        </row>
        <row r="1897">
          <cell r="B1897" t="str">
            <v>599-1435</v>
          </cell>
          <cell r="D1897">
            <v>39746</v>
          </cell>
          <cell r="E1897" t="str">
            <v>E002</v>
          </cell>
          <cell r="G1897" t="str">
            <v>Teichmann Plant Zambia Ltd</v>
          </cell>
          <cell r="H1897" t="str">
            <v>3 m3 of 19mm Granite Chips</v>
          </cell>
          <cell r="I1897" t="str">
            <v>ZMK 495,000.00</v>
          </cell>
          <cell r="J1897" t="str">
            <v>ZMK</v>
          </cell>
          <cell r="K1897">
            <v>495000</v>
          </cell>
          <cell r="L1897">
            <v>1.6750418760469012E-3</v>
          </cell>
          <cell r="M1897">
            <v>829.1457286432161</v>
          </cell>
        </row>
        <row r="1898">
          <cell r="B1898" t="str">
            <v>599-1436</v>
          </cell>
          <cell r="D1898">
            <v>39746</v>
          </cell>
          <cell r="E1898" t="str">
            <v>M026</v>
          </cell>
          <cell r="G1898" t="str">
            <v>Rovac Engineering</v>
          </cell>
          <cell r="H1898" t="str">
            <v>Temporary airconditioning unit for the T2 sub-station</v>
          </cell>
          <cell r="I1898" t="str">
            <v>ZAR 81,702.00</v>
          </cell>
          <cell r="J1898" t="str">
            <v>ZAR</v>
          </cell>
          <cell r="K1898">
            <v>81702</v>
          </cell>
          <cell r="L1898">
            <v>1</v>
          </cell>
          <cell r="M1898">
            <v>81702</v>
          </cell>
        </row>
        <row r="1899">
          <cell r="B1899" t="str">
            <v>599-1437</v>
          </cell>
          <cell r="D1899">
            <v>39745</v>
          </cell>
          <cell r="E1899" t="str">
            <v>M001-13</v>
          </cell>
          <cell r="G1899" t="str">
            <v>Duys Component Manufacturers (Pty) Ltd</v>
          </cell>
          <cell r="H1899" t="str">
            <v>Sprockets, Shafts, Idlers and Slats for Ash handling system</v>
          </cell>
          <cell r="I1899" t="str">
            <v>ZAR 2,147,723.00</v>
          </cell>
          <cell r="J1899" t="str">
            <v>ZAR</v>
          </cell>
          <cell r="K1899">
            <v>2147723</v>
          </cell>
          <cell r="L1899">
            <v>1</v>
          </cell>
          <cell r="M1899">
            <v>2147723</v>
          </cell>
        </row>
        <row r="1900">
          <cell r="B1900" t="str">
            <v>599-1438</v>
          </cell>
          <cell r="D1900">
            <v>39745</v>
          </cell>
          <cell r="E1900" t="str">
            <v>M003</v>
          </cell>
          <cell r="G1900" t="str">
            <v>Natal Conveyors cc</v>
          </cell>
          <cell r="H1900" t="str">
            <v>Conveyors BG10, BG11, BG12, BG19 and extending BG17 for Bagasse Handling</v>
          </cell>
          <cell r="I1900" t="str">
            <v>ZAR 2,152,330.00</v>
          </cell>
          <cell r="J1900" t="str">
            <v>ZAR</v>
          </cell>
          <cell r="K1900">
            <v>2152330</v>
          </cell>
          <cell r="L1900">
            <v>1</v>
          </cell>
          <cell r="M1900">
            <v>2152330</v>
          </cell>
        </row>
        <row r="1901">
          <cell r="B1901" t="str">
            <v>599-1439</v>
          </cell>
          <cell r="D1901">
            <v>39745</v>
          </cell>
          <cell r="E1901" t="str">
            <v>M001-13</v>
          </cell>
          <cell r="G1901" t="str">
            <v>Bonfiglioli Power Transmissions (Pty) Ltd</v>
          </cell>
          <cell r="H1901" t="str">
            <v>Sprockets, Shafts, Idlers and Slats for Ash handling system incl transportation</v>
          </cell>
          <cell r="I1901" t="str">
            <v>ZAR 460,760.00</v>
          </cell>
          <cell r="J1901" t="str">
            <v>ZAR</v>
          </cell>
          <cell r="K1901">
            <v>460760</v>
          </cell>
          <cell r="L1901">
            <v>1</v>
          </cell>
          <cell r="M1901">
            <v>460760</v>
          </cell>
        </row>
        <row r="1902">
          <cell r="B1902" t="str">
            <v>599-1440</v>
          </cell>
          <cell r="D1902">
            <v>39745</v>
          </cell>
          <cell r="E1902" t="str">
            <v>M003</v>
          </cell>
          <cell r="G1902" t="str">
            <v>Bonfiglioli Power Transmissions (Pty) Ltd</v>
          </cell>
          <cell r="H1902" t="str">
            <v>Drives for new conveyors BG10, BG11, BG12, BG19 &amp; BG3 incl Transport</v>
          </cell>
          <cell r="I1902" t="str">
            <v>ZAR 562,189.00</v>
          </cell>
          <cell r="J1902" t="str">
            <v>ZAR</v>
          </cell>
          <cell r="K1902">
            <v>562189</v>
          </cell>
          <cell r="L1902">
            <v>1</v>
          </cell>
          <cell r="M1902">
            <v>562189</v>
          </cell>
        </row>
        <row r="1903">
          <cell r="B1903" t="str">
            <v>599-1441</v>
          </cell>
          <cell r="D1903">
            <v>39745</v>
          </cell>
          <cell r="E1903" t="str">
            <v>M031</v>
          </cell>
          <cell r="G1903" t="str">
            <v>East African Supply</v>
          </cell>
          <cell r="H1903" t="str">
            <v>Various nuts bolts and washers</v>
          </cell>
          <cell r="I1903" t="str">
            <v>ZAR 349.90</v>
          </cell>
          <cell r="J1903" t="str">
            <v>ZAR</v>
          </cell>
          <cell r="K1903">
            <v>349.9</v>
          </cell>
          <cell r="L1903">
            <v>1</v>
          </cell>
          <cell r="M1903">
            <v>349.9</v>
          </cell>
        </row>
        <row r="1904">
          <cell r="B1904" t="str">
            <v>599-1442</v>
          </cell>
          <cell r="D1904">
            <v>39748</v>
          </cell>
          <cell r="E1904" t="str">
            <v>EXP1</v>
          </cell>
          <cell r="G1904" t="str">
            <v>Bp Zambia</v>
          </cell>
          <cell r="H1904" t="str">
            <v>Teichmann Diesel</v>
          </cell>
          <cell r="I1904" t="str">
            <v>ZMK 912,193,622.60</v>
          </cell>
          <cell r="J1904" t="str">
            <v>ZMK</v>
          </cell>
          <cell r="K1904">
            <v>912193622.60000002</v>
          </cell>
          <cell r="L1904">
            <v>1.6750418760469012E-3</v>
          </cell>
          <cell r="M1904">
            <v>1527962.516917923</v>
          </cell>
        </row>
        <row r="1905">
          <cell r="B1905" t="str">
            <v>599-1443</v>
          </cell>
          <cell r="D1905">
            <v>39750</v>
          </cell>
          <cell r="E1905" t="str">
            <v>W128</v>
          </cell>
          <cell r="G1905" t="str">
            <v>Amalgamated Pumping supplies(SA) (Pty) Ltd</v>
          </cell>
          <cell r="H1905" t="str">
            <v>Warman Sump Pump for C shed tunnel</v>
          </cell>
          <cell r="I1905" t="str">
            <v>ZAR 37,666.09</v>
          </cell>
          <cell r="J1905" t="str">
            <v>ZAR</v>
          </cell>
          <cell r="K1905">
            <v>37666.089999999997</v>
          </cell>
          <cell r="L1905">
            <v>1</v>
          </cell>
          <cell r="M1905">
            <v>37666.089999999997</v>
          </cell>
        </row>
        <row r="1906">
          <cell r="B1906" t="str">
            <v>599-1444</v>
          </cell>
          <cell r="D1906">
            <v>39750</v>
          </cell>
          <cell r="E1906" t="str">
            <v>M010-1</v>
          </cell>
          <cell r="G1906" t="str">
            <v>Regus Dunbar Company Pty Ltd</v>
          </cell>
          <cell r="H1906" t="str">
            <v>Chockfast Grout for Mills and Shredder</v>
          </cell>
          <cell r="I1906" t="str">
            <v>ZAR 522,241</v>
          </cell>
        </row>
        <row r="1907">
          <cell r="B1907" t="str">
            <v>599-1445</v>
          </cell>
          <cell r="D1907">
            <v>39750</v>
          </cell>
          <cell r="E1907" t="str">
            <v>M010-4</v>
          </cell>
          <cell r="G1907" t="str">
            <v>Duys Component Manufacturers (Pty) Ltd</v>
          </cell>
          <cell r="H1907" t="str">
            <v>T1 Millfeed Conveyor and donnelly chutes</v>
          </cell>
          <cell r="I1907" t="str">
            <v>ZAR 6,207,048.00</v>
          </cell>
          <cell r="J1907" t="str">
            <v>ZAR</v>
          </cell>
          <cell r="K1907">
            <v>6207048</v>
          </cell>
          <cell r="L1907">
            <v>1</v>
          </cell>
          <cell r="M1907">
            <v>6207048</v>
          </cell>
        </row>
        <row r="1908">
          <cell r="B1908" t="str">
            <v>599-1446</v>
          </cell>
          <cell r="D1908">
            <v>39750</v>
          </cell>
          <cell r="E1908" t="str">
            <v>W115</v>
          </cell>
          <cell r="G1908" t="str">
            <v>Neptek CC</v>
          </cell>
          <cell r="H1908" t="str">
            <v>Vaculift Overhead Gantry and support structure</v>
          </cell>
          <cell r="I1908" t="str">
            <v>ZAR 372,250.00</v>
          </cell>
          <cell r="J1908" t="str">
            <v>ZAR</v>
          </cell>
          <cell r="K1908">
            <v>372250</v>
          </cell>
          <cell r="L1908">
            <v>1</v>
          </cell>
          <cell r="M1908">
            <v>372250</v>
          </cell>
        </row>
        <row r="1909">
          <cell r="B1909" t="str">
            <v>599-1447</v>
          </cell>
          <cell r="J1909" t="str">
            <v/>
          </cell>
          <cell r="K1909" t="e">
            <v>#VALUE!</v>
          </cell>
          <cell r="L1909" t="e">
            <v>#N/A</v>
          </cell>
          <cell r="M1909" t="e">
            <v>#N/A</v>
          </cell>
        </row>
        <row r="1910">
          <cell r="B1910" t="str">
            <v>599-1448</v>
          </cell>
          <cell r="C1910" t="str">
            <v>ISI order</v>
          </cell>
          <cell r="D1910">
            <v>39756</v>
          </cell>
          <cell r="E1910" t="str">
            <v>M047</v>
          </cell>
          <cell r="G1910" t="str">
            <v>Emineo Ltd</v>
          </cell>
          <cell r="H1910" t="str">
            <v>Platforms for flocculent tank</v>
          </cell>
          <cell r="I1910" t="str">
            <v>USD 2,394.00</v>
          </cell>
          <cell r="J1910" t="str">
            <v>USD</v>
          </cell>
          <cell r="K1910">
            <v>2394</v>
          </cell>
          <cell r="L1910">
            <v>7.35</v>
          </cell>
          <cell r="M1910">
            <v>17595.899999999998</v>
          </cell>
        </row>
        <row r="1911">
          <cell r="B1911" t="str">
            <v>599-1449</v>
          </cell>
          <cell r="D1911">
            <v>39755</v>
          </cell>
          <cell r="E1911" t="str">
            <v>P005</v>
          </cell>
          <cell r="G1911" t="str">
            <v>Trentyre Zambia</v>
          </cell>
          <cell r="H1911" t="str">
            <v>Tyres and tubes</v>
          </cell>
          <cell r="I1911" t="str">
            <v>ZMK 612,840.07</v>
          </cell>
          <cell r="J1911" t="str">
            <v>ZMK</v>
          </cell>
          <cell r="K1911">
            <v>612840.06999999995</v>
          </cell>
          <cell r="L1911">
            <v>1.6750418760469012E-3</v>
          </cell>
          <cell r="M1911">
            <v>1026.5327805695142</v>
          </cell>
        </row>
        <row r="1912">
          <cell r="B1912" t="str">
            <v>599-1450</v>
          </cell>
          <cell r="D1912">
            <v>39755</v>
          </cell>
          <cell r="E1912" t="str">
            <v>P005</v>
          </cell>
          <cell r="G1912" t="str">
            <v>Toyota Zambia</v>
          </cell>
          <cell r="H1912" t="str">
            <v>Full service</v>
          </cell>
          <cell r="I1912" t="str">
            <v>ZMK 1,336,028.00</v>
          </cell>
          <cell r="J1912" t="str">
            <v>ZMK</v>
          </cell>
          <cell r="K1912">
            <v>1336028</v>
          </cell>
          <cell r="L1912">
            <v>1.6750418760469012E-3</v>
          </cell>
          <cell r="M1912">
            <v>2237.9028475711893</v>
          </cell>
        </row>
        <row r="1913">
          <cell r="B1913" t="str">
            <v>599-1451</v>
          </cell>
          <cell r="D1913">
            <v>39756</v>
          </cell>
          <cell r="E1913" t="str">
            <v>P005</v>
          </cell>
          <cell r="G1913" t="str">
            <v>Trentyre Zambia</v>
          </cell>
          <cell r="H1913" t="str">
            <v>Tyres</v>
          </cell>
          <cell r="I1913" t="str">
            <v>ZMK 2,387,000.00</v>
          </cell>
          <cell r="J1913" t="str">
            <v>ZMK</v>
          </cell>
          <cell r="K1913">
            <v>2387000</v>
          </cell>
          <cell r="L1913">
            <v>1.6750418760469012E-3</v>
          </cell>
          <cell r="M1913">
            <v>3998.3249581239534</v>
          </cell>
        </row>
        <row r="1914">
          <cell r="B1914" t="str">
            <v>599-1452</v>
          </cell>
          <cell r="D1914">
            <v>39756</v>
          </cell>
          <cell r="E1914" t="str">
            <v>P005</v>
          </cell>
          <cell r="G1914" t="str">
            <v>TATA Zambia</v>
          </cell>
          <cell r="H1914" t="str">
            <v>Service to ABM 350</v>
          </cell>
          <cell r="I1914" t="str">
            <v>ZMK 612,123.00</v>
          </cell>
          <cell r="J1914" t="str">
            <v>ZMK</v>
          </cell>
          <cell r="K1914">
            <v>612123</v>
          </cell>
          <cell r="L1914">
            <v>1.6750418760469012E-3</v>
          </cell>
          <cell r="M1914">
            <v>1025.3316582914572</v>
          </cell>
        </row>
        <row r="1915">
          <cell r="B1915" t="str">
            <v>599-1453</v>
          </cell>
          <cell r="D1915">
            <v>39756</v>
          </cell>
          <cell r="E1915" t="str">
            <v>P005</v>
          </cell>
          <cell r="G1915" t="str">
            <v>TATA Zambia</v>
          </cell>
          <cell r="H1915" t="str">
            <v>Service to ABM 347</v>
          </cell>
          <cell r="I1915" t="str">
            <v>ZMK 973,983.00</v>
          </cell>
          <cell r="J1915" t="str">
            <v>ZMK</v>
          </cell>
          <cell r="K1915">
            <v>973983</v>
          </cell>
          <cell r="L1915">
            <v>1.6750418760469012E-3</v>
          </cell>
          <cell r="M1915">
            <v>1631.462311557789</v>
          </cell>
        </row>
        <row r="1916">
          <cell r="B1916" t="str">
            <v>599-1454</v>
          </cell>
          <cell r="D1916">
            <v>39756</v>
          </cell>
          <cell r="E1916" t="str">
            <v>P005</v>
          </cell>
          <cell r="G1916" t="str">
            <v>TATA Zambia</v>
          </cell>
          <cell r="H1916" t="str">
            <v>Service to ABM 348</v>
          </cell>
          <cell r="I1916" t="str">
            <v>ZMK 725,310.00</v>
          </cell>
          <cell r="J1916" t="str">
            <v>ZMK</v>
          </cell>
          <cell r="K1916">
            <v>725310</v>
          </cell>
          <cell r="L1916">
            <v>1.6750418760469012E-3</v>
          </cell>
          <cell r="M1916">
            <v>1214.924623115578</v>
          </cell>
        </row>
        <row r="1917">
          <cell r="B1917" t="str">
            <v>599-1455</v>
          </cell>
          <cell r="D1917">
            <v>39756</v>
          </cell>
          <cell r="E1917" t="str">
            <v>P005</v>
          </cell>
          <cell r="G1917" t="str">
            <v>TATA Zambia</v>
          </cell>
          <cell r="H1917" t="str">
            <v>Service to ABM 349</v>
          </cell>
          <cell r="I1917" t="str">
            <v>ZMK 917,971.00</v>
          </cell>
          <cell r="J1917" t="str">
            <v>ZMK</v>
          </cell>
          <cell r="K1917">
            <v>917971</v>
          </cell>
          <cell r="L1917">
            <v>1.6750418760469012E-3</v>
          </cell>
          <cell r="M1917">
            <v>1537.6398659966499</v>
          </cell>
        </row>
        <row r="1918">
          <cell r="B1918" t="str">
            <v>599-1456</v>
          </cell>
          <cell r="D1918">
            <v>39756</v>
          </cell>
          <cell r="E1918" t="str">
            <v>P005</v>
          </cell>
          <cell r="G1918" t="str">
            <v>Toyota Zambia</v>
          </cell>
          <cell r="H1918" t="str">
            <v>Service to ABK 2756</v>
          </cell>
          <cell r="I1918" t="str">
            <v>ZMK 1,237,397.00</v>
          </cell>
          <cell r="J1918" t="str">
            <v>ZMK</v>
          </cell>
          <cell r="K1918">
            <v>1237397</v>
          </cell>
          <cell r="L1918">
            <v>1.6750418760469012E-3</v>
          </cell>
          <cell r="M1918">
            <v>2072.6917922948073</v>
          </cell>
        </row>
        <row r="1919">
          <cell r="B1919" t="str">
            <v>599-1457</v>
          </cell>
          <cell r="D1919">
            <v>39757</v>
          </cell>
          <cell r="E1919" t="str">
            <v>P005</v>
          </cell>
          <cell r="G1919" t="str">
            <v>Trentyre Zambia</v>
          </cell>
          <cell r="H1919" t="str">
            <v>Repair Tyres</v>
          </cell>
          <cell r="I1919" t="str">
            <v>ZMK 72,600.00</v>
          </cell>
          <cell r="J1919" t="str">
            <v>ZMK</v>
          </cell>
          <cell r="K1919">
            <v>72600</v>
          </cell>
          <cell r="L1919">
            <v>1.6750418760469012E-3</v>
          </cell>
          <cell r="M1919">
            <v>121.60804020100502</v>
          </cell>
        </row>
        <row r="1920">
          <cell r="B1920" t="str">
            <v>599-1458</v>
          </cell>
          <cell r="D1920">
            <v>39757</v>
          </cell>
          <cell r="E1920" t="str">
            <v>P005</v>
          </cell>
          <cell r="G1920" t="str">
            <v>Trentyre Zambia</v>
          </cell>
          <cell r="H1920" t="str">
            <v>Tyre and tube</v>
          </cell>
          <cell r="I1920" t="str">
            <v>ZMK 198,135.20</v>
          </cell>
          <cell r="J1920" t="str">
            <v>ZMK</v>
          </cell>
          <cell r="K1920">
            <v>198135.2</v>
          </cell>
          <cell r="L1920">
            <v>1.6750418760469012E-3</v>
          </cell>
          <cell r="M1920">
            <v>331.88475711892801</v>
          </cell>
        </row>
        <row r="1921">
          <cell r="B1921" t="str">
            <v>599-1459</v>
          </cell>
          <cell r="D1921">
            <v>39757</v>
          </cell>
          <cell r="E1921" t="str">
            <v>P005</v>
          </cell>
          <cell r="G1921" t="str">
            <v>Trentyre Zambia</v>
          </cell>
          <cell r="H1921" t="str">
            <v>Tyre and valve</v>
          </cell>
          <cell r="I1921" t="str">
            <v>ZMK 606,298.80</v>
          </cell>
          <cell r="J1921" t="str">
            <v>ZMK</v>
          </cell>
          <cell r="K1921">
            <v>606298.80000000005</v>
          </cell>
          <cell r="L1921">
            <v>1.6750418760469012E-3</v>
          </cell>
          <cell r="M1921">
            <v>1015.575879396985</v>
          </cell>
        </row>
        <row r="1922">
          <cell r="B1922" t="str">
            <v>599-1460</v>
          </cell>
          <cell r="D1922">
            <v>39757</v>
          </cell>
          <cell r="E1922" t="str">
            <v>M001-03</v>
          </cell>
          <cell r="G1922" t="str">
            <v>East African Supply</v>
          </cell>
          <cell r="H1922" t="str">
            <v>Missing beams for pre-boiler structure</v>
          </cell>
          <cell r="I1922" t="str">
            <v>ZAR 203,291.88</v>
          </cell>
          <cell r="J1922" t="str">
            <v>ZAR</v>
          </cell>
          <cell r="K1922">
            <v>203291.88</v>
          </cell>
          <cell r="L1922">
            <v>1</v>
          </cell>
          <cell r="M1922">
            <v>203291.88</v>
          </cell>
        </row>
        <row r="1923">
          <cell r="B1923" t="str">
            <v>599-1461</v>
          </cell>
          <cell r="D1923">
            <v>39757</v>
          </cell>
          <cell r="E1923" t="str">
            <v>A012</v>
          </cell>
          <cell r="G1923" t="str">
            <v>Honda Zambia</v>
          </cell>
          <cell r="H1923" t="str">
            <v>Tyres for Carl M/Bikes</v>
          </cell>
          <cell r="I1923" t="str">
            <v>ZMK 1,458,000.00</v>
          </cell>
          <cell r="J1923" t="str">
            <v>ZMK</v>
          </cell>
          <cell r="K1923">
            <v>1458000</v>
          </cell>
          <cell r="L1923">
            <v>1.6750418760469012E-3</v>
          </cell>
          <cell r="M1923">
            <v>2442.211055276382</v>
          </cell>
        </row>
        <row r="1924">
          <cell r="B1924" t="str">
            <v>599-1462</v>
          </cell>
          <cell r="C1924" t="str">
            <v>CVCO 115</v>
          </cell>
          <cell r="D1924">
            <v>39757</v>
          </cell>
          <cell r="E1924" t="str">
            <v>W113</v>
          </cell>
          <cell r="G1924" t="str">
            <v>Autotech Weighing Systems</v>
          </cell>
          <cell r="H1924" t="str">
            <v>Variation Order to 599-628</v>
          </cell>
          <cell r="I1924" t="str">
            <v>ZAR 43,670.00</v>
          </cell>
          <cell r="J1924" t="str">
            <v>ZAR</v>
          </cell>
          <cell r="K1924">
            <v>43670</v>
          </cell>
          <cell r="L1924">
            <v>1</v>
          </cell>
          <cell r="M1924">
            <v>43670</v>
          </cell>
        </row>
        <row r="1925">
          <cell r="B1925" t="str">
            <v>599-1463</v>
          </cell>
          <cell r="D1925">
            <v>39757</v>
          </cell>
          <cell r="E1925" t="str">
            <v>M039-0</v>
          </cell>
          <cell r="G1925" t="str">
            <v>Heku Construction Ltd</v>
          </cell>
          <cell r="H1925" t="str">
            <v>Fabrication and painting of extension to platforms T1 shredder</v>
          </cell>
          <cell r="I1925" t="str">
            <v>USD 3,488.28</v>
          </cell>
          <cell r="J1925" t="str">
            <v>USD</v>
          </cell>
          <cell r="K1925">
            <v>3488.28</v>
          </cell>
          <cell r="L1925">
            <v>7.35</v>
          </cell>
          <cell r="M1925">
            <v>25638.858</v>
          </cell>
        </row>
        <row r="1926">
          <cell r="B1926" t="str">
            <v>599-1464</v>
          </cell>
          <cell r="D1926">
            <v>39757</v>
          </cell>
          <cell r="E1926" t="str">
            <v>W138</v>
          </cell>
          <cell r="G1926" t="str">
            <v>Heku Construction Ltd</v>
          </cell>
          <cell r="H1926" t="str">
            <v>Hold down bolts for K&amp;A Works for Reclaim Conveyors</v>
          </cell>
          <cell r="I1926" t="str">
            <v>USD 4,640.00</v>
          </cell>
          <cell r="J1926" t="str">
            <v>USD</v>
          </cell>
          <cell r="K1926">
            <v>4640</v>
          </cell>
          <cell r="L1926">
            <v>7.35</v>
          </cell>
          <cell r="M1926">
            <v>34104</v>
          </cell>
        </row>
        <row r="1927">
          <cell r="B1927" t="str">
            <v>599-1465</v>
          </cell>
          <cell r="D1927">
            <v>39758</v>
          </cell>
          <cell r="E1927" t="str">
            <v>E007</v>
          </cell>
          <cell r="G1927" t="str">
            <v>Relay System Technology</v>
          </cell>
          <cell r="H1927" t="str">
            <v xml:space="preserve">Basier DECS2001C </v>
          </cell>
          <cell r="I1927" t="str">
            <v>ZAR 92,361.00</v>
          </cell>
          <cell r="J1927" t="str">
            <v>ZAR</v>
          </cell>
          <cell r="K1927">
            <v>92361</v>
          </cell>
          <cell r="L1927">
            <v>1</v>
          </cell>
          <cell r="M1927">
            <v>92361</v>
          </cell>
        </row>
        <row r="1928">
          <cell r="B1928" t="str">
            <v>599-1466</v>
          </cell>
          <cell r="C1928" t="str">
            <v>ISI order</v>
          </cell>
          <cell r="D1928">
            <v>39757</v>
          </cell>
          <cell r="E1928" t="str">
            <v>M043-0</v>
          </cell>
          <cell r="G1928" t="str">
            <v>SiVEST SA (Pty) Ltd</v>
          </cell>
          <cell r="H1928" t="str">
            <v>Professional fees Simon Joubert</v>
          </cell>
          <cell r="I1928" t="str">
            <v>ZAR 19,720.00</v>
          </cell>
          <cell r="J1928" t="str">
            <v>ZAR</v>
          </cell>
          <cell r="K1928">
            <v>19720</v>
          </cell>
          <cell r="L1928">
            <v>1</v>
          </cell>
          <cell r="M1928">
            <v>19720</v>
          </cell>
        </row>
        <row r="1929">
          <cell r="B1929" t="str">
            <v>599-1467</v>
          </cell>
          <cell r="D1929">
            <v>39758</v>
          </cell>
          <cell r="E1929" t="str">
            <v>E012</v>
          </cell>
          <cell r="G1929" t="str">
            <v>Panel Technique</v>
          </cell>
          <cell r="H1929" t="str">
            <v>Low voltage MCC's</v>
          </cell>
          <cell r="I1929" t="str">
            <v>ZAR 4,433,625.00</v>
          </cell>
        </row>
        <row r="1930">
          <cell r="B1930" t="str">
            <v>599-1468</v>
          </cell>
          <cell r="D1930">
            <v>39757</v>
          </cell>
          <cell r="E1930" t="str">
            <v>M013-0</v>
          </cell>
          <cell r="G1930" t="str">
            <v>Illovo Sugar Ireland (Emineo)</v>
          </cell>
          <cell r="H1930" t="str">
            <v>Additional Access to top door of Secondary Juice Heater</v>
          </cell>
          <cell r="I1930" t="str">
            <v>USD 3,960.00</v>
          </cell>
        </row>
        <row r="1931">
          <cell r="B1931" t="str">
            <v>599-1469</v>
          </cell>
          <cell r="D1931">
            <v>39757</v>
          </cell>
          <cell r="E1931" t="str">
            <v>M049</v>
          </cell>
          <cell r="G1931" t="str">
            <v>Illovo Sugar Ireland (Emineo)</v>
          </cell>
          <cell r="H1931" t="str">
            <v>Fabrication of 2 reducers for C massecuite Reheater</v>
          </cell>
          <cell r="I1931" t="str">
            <v>USD 440.67</v>
          </cell>
        </row>
        <row r="1932">
          <cell r="B1932" t="str">
            <v>599-1470</v>
          </cell>
          <cell r="D1932">
            <v>39757</v>
          </cell>
          <cell r="E1932" t="str">
            <v>E002</v>
          </cell>
          <cell r="G1932" t="str">
            <v xml:space="preserve">Unitech Instrumentation services </v>
          </cell>
          <cell r="H1932" t="str">
            <v>11kV cable and termination kits</v>
          </cell>
          <cell r="I1932" t="str">
            <v>ZAR 64,390.00</v>
          </cell>
        </row>
        <row r="1933">
          <cell r="B1933" t="str">
            <v>599-1471</v>
          </cell>
          <cell r="D1933">
            <v>39758</v>
          </cell>
          <cell r="E1933" t="str">
            <v>E007</v>
          </cell>
          <cell r="G1933" t="str">
            <v>Gamma Panel and Switchboard Manufacturers</v>
          </cell>
          <cell r="H1933" t="str">
            <v>Control desk</v>
          </cell>
          <cell r="I1933" t="str">
            <v>ZAR 317,686.00</v>
          </cell>
          <cell r="J1933" t="str">
            <v>ZAR</v>
          </cell>
          <cell r="K1933">
            <v>317686</v>
          </cell>
          <cell r="L1933">
            <v>1</v>
          </cell>
          <cell r="M1933">
            <v>317686</v>
          </cell>
        </row>
        <row r="1934">
          <cell r="B1934" t="str">
            <v>599-1472</v>
          </cell>
          <cell r="D1934">
            <v>39757</v>
          </cell>
          <cell r="E1934" t="str">
            <v>E012</v>
          </cell>
          <cell r="G1934" t="str">
            <v>Zest Electric Motors (Pty) LTD</v>
          </cell>
          <cell r="H1934" t="str">
            <v>VSD's Soft Starters &amp; acc. For MCC's.</v>
          </cell>
          <cell r="I1934" t="str">
            <v>USD 72,463.15</v>
          </cell>
        </row>
        <row r="1935">
          <cell r="B1935" t="str">
            <v>599-1473</v>
          </cell>
          <cell r="D1935">
            <v>39758</v>
          </cell>
          <cell r="E1935" t="str">
            <v>I003</v>
          </cell>
          <cell r="G1935" t="str">
            <v>Sabi Industrial Services</v>
          </cell>
          <cell r="H1935" t="str">
            <v>C&amp;I Terminator and field junction cabinets</v>
          </cell>
          <cell r="I1935" t="str">
            <v>ZAR 909,902.00</v>
          </cell>
        </row>
        <row r="1936">
          <cell r="B1936" t="str">
            <v>599-1474</v>
          </cell>
          <cell r="D1936">
            <v>39757</v>
          </cell>
          <cell r="E1936" t="str">
            <v>M023-3</v>
          </cell>
          <cell r="G1936" t="str">
            <v>Laktronics Repairs</v>
          </cell>
          <cell r="H1936" t="str">
            <v>Crane Battery</v>
          </cell>
          <cell r="I1936" t="str">
            <v>ZMK 845,000.00</v>
          </cell>
        </row>
        <row r="1937">
          <cell r="B1937" t="str">
            <v>599-1475</v>
          </cell>
          <cell r="D1937">
            <v>39757</v>
          </cell>
          <cell r="E1937" t="str">
            <v>M032-2</v>
          </cell>
          <cell r="G1937" t="str">
            <v>Joraf Engineering</v>
          </cell>
          <cell r="H1937" t="str">
            <v>Tractor &amp; Trailer Hire</v>
          </cell>
          <cell r="I1937" t="str">
            <v>ZMK 17,050,000.00</v>
          </cell>
        </row>
        <row r="1938">
          <cell r="B1938" t="str">
            <v>599-1476</v>
          </cell>
          <cell r="D1938">
            <v>39758</v>
          </cell>
          <cell r="E1938" t="str">
            <v>A005</v>
          </cell>
          <cell r="G1938" t="str">
            <v>Aquatan</v>
          </cell>
          <cell r="H1938" t="str">
            <v>Additional canal lining</v>
          </cell>
          <cell r="I1938" t="str">
            <v>ZAR 1,011,903.56</v>
          </cell>
          <cell r="J1938" t="str">
            <v>ZAR</v>
          </cell>
          <cell r="K1938">
            <v>1011903.56</v>
          </cell>
          <cell r="L1938">
            <v>1</v>
          </cell>
          <cell r="M1938">
            <v>1011903.56</v>
          </cell>
        </row>
        <row r="1939">
          <cell r="B1939" t="str">
            <v>599-1477</v>
          </cell>
          <cell r="D1939">
            <v>39758</v>
          </cell>
          <cell r="E1939" t="str">
            <v>P005</v>
          </cell>
          <cell r="G1939" t="str">
            <v>Smartnet Networks</v>
          </cell>
          <cell r="H1939" t="str">
            <v>Printer cartridge C9730A</v>
          </cell>
          <cell r="I1939" t="str">
            <v>ZAR 2,439,360.00</v>
          </cell>
        </row>
        <row r="1940">
          <cell r="B1940" t="str">
            <v>599-1478</v>
          </cell>
          <cell r="D1940">
            <v>39758</v>
          </cell>
          <cell r="E1940" t="str">
            <v>P005</v>
          </cell>
          <cell r="G1940" t="str">
            <v>Hisense Logistics Ltd</v>
          </cell>
          <cell r="H1940" t="str">
            <v>Printer cartridge C9731A, C9732A, C9733A</v>
          </cell>
          <cell r="I1940" t="str">
            <v>ZMK 4,590.000.00</v>
          </cell>
        </row>
        <row r="1941">
          <cell r="B1941" t="str">
            <v>599-1479</v>
          </cell>
        </row>
        <row r="1942">
          <cell r="B1942" t="str">
            <v>599-1480</v>
          </cell>
          <cell r="D1942">
            <v>39759</v>
          </cell>
          <cell r="E1942" t="str">
            <v>P005</v>
          </cell>
          <cell r="G1942" t="str">
            <v>Trentyre Zambia</v>
          </cell>
          <cell r="H1942" t="str">
            <v>Tyres and Valves</v>
          </cell>
          <cell r="I1942" t="str">
            <v>ZMK 338,692.26</v>
          </cell>
        </row>
        <row r="1943">
          <cell r="B1943" t="str">
            <v>599-1481</v>
          </cell>
          <cell r="D1943">
            <v>39759</v>
          </cell>
          <cell r="E1943" t="str">
            <v>P005</v>
          </cell>
          <cell r="G1943" t="str">
            <v>Trentyre Zambia</v>
          </cell>
          <cell r="H1943" t="str">
            <v>Tyres and Valves</v>
          </cell>
          <cell r="I1943" t="str">
            <v>ZMK 747,645.56</v>
          </cell>
        </row>
        <row r="1944">
          <cell r="B1944" t="str">
            <v>599-1482</v>
          </cell>
          <cell r="D1944">
            <v>39759</v>
          </cell>
          <cell r="E1944" t="str">
            <v>P005</v>
          </cell>
          <cell r="G1944" t="str">
            <v>Trentyre Zambia</v>
          </cell>
          <cell r="H1944" t="str">
            <v>Tyres and Valves</v>
          </cell>
          <cell r="I1944" t="str">
            <v>ZMK 3,436,286.80</v>
          </cell>
        </row>
        <row r="1945">
          <cell r="B1945" t="str">
            <v>599-1483</v>
          </cell>
          <cell r="D1945">
            <v>39759</v>
          </cell>
          <cell r="E1945" t="str">
            <v>P005</v>
          </cell>
          <cell r="G1945" t="str">
            <v>Trentyre Zambia</v>
          </cell>
          <cell r="H1945" t="str">
            <v>Tyres and Valves</v>
          </cell>
          <cell r="I1945" t="str">
            <v>ZMK 530,593.00</v>
          </cell>
        </row>
        <row r="1946">
          <cell r="B1946" t="str">
            <v>599-1484</v>
          </cell>
          <cell r="D1946">
            <v>39759</v>
          </cell>
          <cell r="E1946" t="str">
            <v>M001-13</v>
          </cell>
          <cell r="G1946" t="str">
            <v>F.P. Engineering</v>
          </cell>
          <cell r="H1946" t="str">
            <v>Ash Sump Steelwork</v>
          </cell>
          <cell r="I1946" t="str">
            <v>ZAR 461,207.00</v>
          </cell>
          <cell r="J1946" t="str">
            <v>ZAR</v>
          </cell>
          <cell r="K1946">
            <v>461207</v>
          </cell>
          <cell r="L1946">
            <v>1</v>
          </cell>
          <cell r="M1946">
            <v>461207</v>
          </cell>
        </row>
        <row r="1949">
          <cell r="J1949" t="str">
            <v/>
          </cell>
          <cell r="K1949" t="e">
            <v>#VALUE!</v>
          </cell>
          <cell r="L1949" t="e">
            <v>#N/A</v>
          </cell>
          <cell r="M1949" t="e">
            <v>#N/A</v>
          </cell>
        </row>
        <row r="1950">
          <cell r="B1950" t="str">
            <v>Purchase Requisitions</v>
          </cell>
          <cell r="C1950">
            <v>1</v>
          </cell>
          <cell r="D1950">
            <v>1</v>
          </cell>
          <cell r="E1950">
            <v>1</v>
          </cell>
          <cell r="G1950">
            <v>1</v>
          </cell>
          <cell r="H1950">
            <v>1</v>
          </cell>
          <cell r="I1950">
            <v>1</v>
          </cell>
          <cell r="J1950" t="str">
            <v>1</v>
          </cell>
          <cell r="K1950" t="e">
            <v>#VALUE!</v>
          </cell>
          <cell r="L1950" t="e">
            <v>#N/A</v>
          </cell>
          <cell r="M1950" t="e">
            <v>#N/A</v>
          </cell>
          <cell r="N1950">
            <v>0</v>
          </cell>
          <cell r="O1950">
            <v>0</v>
          </cell>
          <cell r="P1950">
            <v>0</v>
          </cell>
          <cell r="Q1950">
            <v>0</v>
          </cell>
          <cell r="R1950">
            <v>0</v>
          </cell>
        </row>
        <row r="1951">
          <cell r="N1951">
            <v>0</v>
          </cell>
          <cell r="O1951">
            <v>0</v>
          </cell>
          <cell r="P1951">
            <v>0</v>
          </cell>
          <cell r="Q1951">
            <v>0</v>
          </cell>
          <cell r="R1951">
            <v>0</v>
          </cell>
        </row>
        <row r="1952">
          <cell r="B1952" t="str">
            <v>PR</v>
          </cell>
          <cell r="C1952">
            <v>1</v>
          </cell>
          <cell r="D1952">
            <v>39605</v>
          </cell>
          <cell r="E1952" t="str">
            <v>M031</v>
          </cell>
          <cell r="G1952" t="str">
            <v>Discount Steel Zambia</v>
          </cell>
          <cell r="H1952" t="str">
            <v>Channel Iron for structural steel</v>
          </cell>
          <cell r="I1952" t="str">
            <v>ZMK 14825580</v>
          </cell>
          <cell r="J1952" t="str">
            <v>ZMK</v>
          </cell>
          <cell r="K1952">
            <v>14825580</v>
          </cell>
          <cell r="L1952">
            <v>1.6750418760469012E-3</v>
          </cell>
          <cell r="M1952">
            <v>24833.467336683418</v>
          </cell>
          <cell r="N1952">
            <v>0</v>
          </cell>
          <cell r="O1952">
            <v>0</v>
          </cell>
          <cell r="P1952">
            <v>0</v>
          </cell>
          <cell r="Q1952">
            <v>0</v>
          </cell>
          <cell r="R1952">
            <v>14825580</v>
          </cell>
        </row>
        <row r="1953">
          <cell r="B1953" t="str">
            <v>PR</v>
          </cell>
          <cell r="C1953">
            <v>1</v>
          </cell>
          <cell r="D1953">
            <v>39608</v>
          </cell>
          <cell r="E1953" t="str">
            <v>M031</v>
          </cell>
          <cell r="H1953" t="str">
            <v>Bolts and Nuts</v>
          </cell>
          <cell r="I1953" t="str">
            <v>ZMK 387931</v>
          </cell>
          <cell r="J1953" t="str">
            <v>ZMK</v>
          </cell>
          <cell r="K1953">
            <v>387931</v>
          </cell>
          <cell r="L1953">
            <v>1.6750418760469012E-3</v>
          </cell>
          <cell r="M1953">
            <v>649.80067001675047</v>
          </cell>
          <cell r="N1953">
            <v>0</v>
          </cell>
          <cell r="O1953">
            <v>0</v>
          </cell>
          <cell r="P1953">
            <v>0</v>
          </cell>
          <cell r="Q1953">
            <v>0</v>
          </cell>
          <cell r="R1953">
            <v>387931</v>
          </cell>
        </row>
        <row r="1954">
          <cell r="B1954" t="str">
            <v>PR</v>
          </cell>
          <cell r="C1954">
            <v>1</v>
          </cell>
          <cell r="D1954">
            <v>39612</v>
          </cell>
          <cell r="E1954" t="str">
            <v>M056</v>
          </cell>
          <cell r="G1954" t="str">
            <v>?</v>
          </cell>
          <cell r="H1954" t="str">
            <v>Steaming out and Piping</v>
          </cell>
          <cell r="I1954" t="str">
            <v>ZMK 2850000</v>
          </cell>
          <cell r="J1954" t="str">
            <v>ZMK</v>
          </cell>
          <cell r="K1954">
            <v>2850000</v>
          </cell>
          <cell r="L1954">
            <v>1.6750418760469012E-3</v>
          </cell>
          <cell r="M1954">
            <v>4773.8693467336689</v>
          </cell>
          <cell r="N1954">
            <v>0</v>
          </cell>
          <cell r="O1954">
            <v>0</v>
          </cell>
          <cell r="P1954">
            <v>0</v>
          </cell>
          <cell r="Q1954">
            <v>0</v>
          </cell>
          <cell r="R1954">
            <v>2850000</v>
          </cell>
        </row>
        <row r="1955">
          <cell r="B1955" t="str">
            <v>PR</v>
          </cell>
          <cell r="C1955">
            <v>1</v>
          </cell>
          <cell r="D1955">
            <v>39629</v>
          </cell>
          <cell r="E1955" t="str">
            <v>M038</v>
          </cell>
          <cell r="G1955" t="str">
            <v>Heku Construction Ltd</v>
          </cell>
          <cell r="H1955" t="str">
            <v>Machining of T2 Shredder Coupling</v>
          </cell>
          <cell r="I1955" t="str">
            <v>ZMK 2900000</v>
          </cell>
          <cell r="J1955" t="str">
            <v>ZMK</v>
          </cell>
          <cell r="K1955">
            <v>2900000</v>
          </cell>
          <cell r="L1955">
            <v>1.6750418760469012E-3</v>
          </cell>
          <cell r="M1955">
            <v>4857.6214405360133</v>
          </cell>
          <cell r="N1955">
            <v>0</v>
          </cell>
          <cell r="O1955">
            <v>0</v>
          </cell>
          <cell r="P1955">
            <v>0</v>
          </cell>
          <cell r="Q1955">
            <v>0</v>
          </cell>
          <cell r="R1955">
            <v>2900000</v>
          </cell>
        </row>
        <row r="1956">
          <cell r="B1956" t="str">
            <v>PR</v>
          </cell>
          <cell r="C1956">
            <v>1</v>
          </cell>
          <cell r="D1956">
            <v>39633</v>
          </cell>
          <cell r="E1956" t="str">
            <v>M010-3</v>
          </cell>
          <cell r="G1956" t="str">
            <v>East African Supply</v>
          </cell>
          <cell r="H1956" t="str">
            <v>Round Bar and steam pipe for factory</v>
          </cell>
          <cell r="I1956" t="str">
            <v>ZAR 24,649.15</v>
          </cell>
          <cell r="J1956" t="str">
            <v>ZAR</v>
          </cell>
          <cell r="K1956">
            <v>24649.15</v>
          </cell>
          <cell r="L1956">
            <v>1</v>
          </cell>
          <cell r="M1956">
            <v>24649.15</v>
          </cell>
          <cell r="N1956">
            <v>24649.15</v>
          </cell>
          <cell r="O1956">
            <v>0</v>
          </cell>
          <cell r="P1956">
            <v>0</v>
          </cell>
          <cell r="Q1956">
            <v>0</v>
          </cell>
          <cell r="R1956">
            <v>0</v>
          </cell>
        </row>
        <row r="1957">
          <cell r="B1957" t="str">
            <v>PR</v>
          </cell>
          <cell r="C1957">
            <v>1</v>
          </cell>
          <cell r="D1957">
            <v>39631</v>
          </cell>
          <cell r="E1957" t="str">
            <v>M056</v>
          </cell>
          <cell r="G1957" t="str">
            <v>?</v>
          </cell>
          <cell r="H1957" t="str">
            <v>Water line valves</v>
          </cell>
          <cell r="I1957" t="str">
            <v>ZMK 984000</v>
          </cell>
          <cell r="J1957" t="str">
            <v>ZMK</v>
          </cell>
          <cell r="K1957">
            <v>984000</v>
          </cell>
          <cell r="L1957">
            <v>1.6750418760469012E-3</v>
          </cell>
          <cell r="M1957">
            <v>1648.2412060301508</v>
          </cell>
          <cell r="N1957">
            <v>0</v>
          </cell>
          <cell r="O1957">
            <v>0</v>
          </cell>
          <cell r="P1957">
            <v>0</v>
          </cell>
          <cell r="Q1957">
            <v>0</v>
          </cell>
          <cell r="R1957">
            <v>984000</v>
          </cell>
        </row>
        <row r="1958">
          <cell r="N1958">
            <v>0</v>
          </cell>
          <cell r="O1958">
            <v>0</v>
          </cell>
          <cell r="P1958">
            <v>0</v>
          </cell>
          <cell r="Q1958">
            <v>0</v>
          </cell>
          <cell r="R1958">
            <v>0</v>
          </cell>
        </row>
        <row r="1959">
          <cell r="B1959" t="str">
            <v>PR</v>
          </cell>
          <cell r="C1959">
            <v>1</v>
          </cell>
          <cell r="D1959">
            <v>39638</v>
          </cell>
          <cell r="E1959" t="str">
            <v>M056</v>
          </cell>
          <cell r="G1959" t="str">
            <v>?</v>
          </cell>
          <cell r="H1959" t="str">
            <v>Ball valves required for factory</v>
          </cell>
          <cell r="I1959" t="str">
            <v>ZMk 936000</v>
          </cell>
          <cell r="J1959" t="str">
            <v>ZMk</v>
          </cell>
          <cell r="K1959">
            <v>936000</v>
          </cell>
          <cell r="L1959">
            <v>1.6750418760469012E-3</v>
          </cell>
          <cell r="M1959">
            <v>1567.8391959798996</v>
          </cell>
          <cell r="N1959">
            <v>0</v>
          </cell>
          <cell r="O1959">
            <v>0</v>
          </cell>
          <cell r="P1959">
            <v>0</v>
          </cell>
          <cell r="Q1959">
            <v>0</v>
          </cell>
          <cell r="R1959">
            <v>936000</v>
          </cell>
        </row>
        <row r="1960">
          <cell r="B1960" t="str">
            <v>PR</v>
          </cell>
          <cell r="C1960">
            <v>1</v>
          </cell>
          <cell r="D1960">
            <v>39638</v>
          </cell>
          <cell r="E1960" t="str">
            <v>W118</v>
          </cell>
          <cell r="G1960" t="str">
            <v>Skycom</v>
          </cell>
          <cell r="H1960" t="str">
            <v>Moving of Booms 1.2m onwards</v>
          </cell>
          <cell r="I1960" t="str">
            <v>ZAR 31,716</v>
          </cell>
          <cell r="J1960" t="str">
            <v>ZAR</v>
          </cell>
          <cell r="K1960">
            <v>31716</v>
          </cell>
          <cell r="L1960">
            <v>1</v>
          </cell>
          <cell r="M1960">
            <v>31716</v>
          </cell>
          <cell r="N1960">
            <v>31716</v>
          </cell>
          <cell r="O1960">
            <v>0</v>
          </cell>
          <cell r="P1960">
            <v>0</v>
          </cell>
          <cell r="Q1960">
            <v>0</v>
          </cell>
          <cell r="R1960">
            <v>0</v>
          </cell>
        </row>
        <row r="1961">
          <cell r="N1961">
            <v>0</v>
          </cell>
          <cell r="O1961">
            <v>0</v>
          </cell>
          <cell r="P1961">
            <v>0</v>
          </cell>
          <cell r="Q1961">
            <v>0</v>
          </cell>
          <cell r="R1961">
            <v>0</v>
          </cell>
        </row>
        <row r="1962">
          <cell r="B1962" t="str">
            <v>PR</v>
          </cell>
          <cell r="E1962" t="str">
            <v>M031</v>
          </cell>
          <cell r="G1962" t="str">
            <v>Makubu Steelworks</v>
          </cell>
          <cell r="H1962" t="str">
            <v>Energrease for Feeder table (Drive and Tail Shaft)</v>
          </cell>
          <cell r="I1962" t="str">
            <v>ZMK 6,311,721</v>
          </cell>
          <cell r="J1962" t="str">
            <v>ZMK</v>
          </cell>
          <cell r="K1962">
            <v>6311721</v>
          </cell>
          <cell r="L1962">
            <v>1.6750418760469012E-3</v>
          </cell>
          <cell r="M1962">
            <v>10572.396984924624</v>
          </cell>
          <cell r="N1962">
            <v>0</v>
          </cell>
          <cell r="O1962">
            <v>0</v>
          </cell>
          <cell r="P1962">
            <v>0</v>
          </cell>
          <cell r="Q1962">
            <v>0</v>
          </cell>
          <cell r="R1962">
            <v>6311721</v>
          </cell>
        </row>
        <row r="1963">
          <cell r="B1963" t="str">
            <v>PR</v>
          </cell>
          <cell r="D1963">
            <v>39671</v>
          </cell>
          <cell r="E1963" t="str">
            <v>M011</v>
          </cell>
          <cell r="G1963" t="str">
            <v>Heku Construction Ltd</v>
          </cell>
          <cell r="H1963" t="str">
            <v>Winch Guard for Hilo unloaders - Rejected - (R26,195)</v>
          </cell>
          <cell r="I1963" t="str">
            <v>ZMK 0</v>
          </cell>
          <cell r="J1963" t="str">
            <v>ZMK</v>
          </cell>
          <cell r="K1963">
            <v>0</v>
          </cell>
          <cell r="L1963">
            <v>1.6750418760469012E-3</v>
          </cell>
          <cell r="M1963">
            <v>0</v>
          </cell>
          <cell r="N1963">
            <v>0</v>
          </cell>
          <cell r="O1963">
            <v>0</v>
          </cell>
          <cell r="P1963">
            <v>0</v>
          </cell>
          <cell r="Q1963">
            <v>0</v>
          </cell>
          <cell r="R1963">
            <v>0</v>
          </cell>
        </row>
        <row r="1964">
          <cell r="B1964" t="str">
            <v>PR</v>
          </cell>
          <cell r="E1964" t="str">
            <v>M031</v>
          </cell>
          <cell r="H1964" t="str">
            <v>Lubricants</v>
          </cell>
          <cell r="I1964" t="str">
            <v>ZMK 6,311,721</v>
          </cell>
          <cell r="J1964" t="str">
            <v>ZMK</v>
          </cell>
          <cell r="K1964">
            <v>6311721</v>
          </cell>
          <cell r="L1964">
            <v>1.6750418760469012E-3</v>
          </cell>
          <cell r="M1964">
            <v>10572.396984924624</v>
          </cell>
          <cell r="N1964">
            <v>0</v>
          </cell>
          <cell r="O1964">
            <v>0</v>
          </cell>
          <cell r="P1964">
            <v>0</v>
          </cell>
          <cell r="Q1964">
            <v>0</v>
          </cell>
          <cell r="R1964">
            <v>6311721</v>
          </cell>
        </row>
        <row r="1965">
          <cell r="B1965" t="str">
            <v>PR</v>
          </cell>
          <cell r="C1965">
            <v>1</v>
          </cell>
          <cell r="E1965" t="str">
            <v>M031</v>
          </cell>
          <cell r="G1965" t="str">
            <v>East African Supply</v>
          </cell>
          <cell r="H1965" t="str">
            <v>Steam Pipes</v>
          </cell>
          <cell r="I1965" t="str">
            <v>ZAR 22,205.25</v>
          </cell>
          <cell r="J1965" t="str">
            <v>ZAR</v>
          </cell>
          <cell r="K1965">
            <v>22205.25</v>
          </cell>
          <cell r="L1965">
            <v>1</v>
          </cell>
          <cell r="M1965">
            <v>22205.25</v>
          </cell>
          <cell r="N1965">
            <v>22205.25</v>
          </cell>
          <cell r="O1965">
            <v>0</v>
          </cell>
          <cell r="P1965">
            <v>0</v>
          </cell>
          <cell r="Q1965">
            <v>0</v>
          </cell>
          <cell r="R1965">
            <v>0</v>
          </cell>
        </row>
        <row r="1966">
          <cell r="B1966" t="str">
            <v>PR</v>
          </cell>
          <cell r="C1966">
            <v>1</v>
          </cell>
          <cell r="D1966">
            <v>39660</v>
          </cell>
          <cell r="E1966" t="str">
            <v>M032-2</v>
          </cell>
          <cell r="G1966" t="str">
            <v>Teichmann Plant Zambia Ltd</v>
          </cell>
          <cell r="H1966" t="str">
            <v>Plant Hire to remove rubble and soil from caneyard parking area</v>
          </cell>
          <cell r="I1966" t="str">
            <v>USD 17,311.40</v>
          </cell>
          <cell r="J1966" t="str">
            <v>USD</v>
          </cell>
          <cell r="K1966">
            <v>17311.400000000001</v>
          </cell>
          <cell r="L1966">
            <v>7.35</v>
          </cell>
          <cell r="M1966">
            <v>127238.79000000001</v>
          </cell>
          <cell r="N1966">
            <v>0</v>
          </cell>
          <cell r="O1966">
            <v>0</v>
          </cell>
          <cell r="P1966">
            <v>0</v>
          </cell>
          <cell r="Q1966">
            <v>17311.400000000001</v>
          </cell>
          <cell r="R1966">
            <v>0</v>
          </cell>
        </row>
        <row r="1967">
          <cell r="B1967" t="str">
            <v>PR</v>
          </cell>
          <cell r="C1967">
            <v>1</v>
          </cell>
          <cell r="D1967">
            <v>39660</v>
          </cell>
          <cell r="E1967" t="str">
            <v>M032-0</v>
          </cell>
          <cell r="G1967" t="str">
            <v>Emineo Ltd</v>
          </cell>
          <cell r="H1967" t="str">
            <v>Supply and Fabricate Modified Transfer chute for T1/ C1-C3</v>
          </cell>
          <cell r="I1967" t="str">
            <v>EUR 870</v>
          </cell>
          <cell r="J1967" t="str">
            <v>EUR</v>
          </cell>
          <cell r="K1967">
            <v>870</v>
          </cell>
          <cell r="L1967">
            <v>9.5500000000000007</v>
          </cell>
          <cell r="M1967">
            <v>8308.5</v>
          </cell>
          <cell r="N1967">
            <v>0</v>
          </cell>
          <cell r="O1967">
            <v>870</v>
          </cell>
          <cell r="P1967">
            <v>0</v>
          </cell>
          <cell r="Q1967">
            <v>0</v>
          </cell>
          <cell r="R1967">
            <v>0</v>
          </cell>
        </row>
        <row r="1968">
          <cell r="B1968" t="str">
            <v>PR</v>
          </cell>
          <cell r="C1968">
            <v>1</v>
          </cell>
          <cell r="D1968">
            <v>39660</v>
          </cell>
          <cell r="E1968" t="str">
            <v>M032-0</v>
          </cell>
          <cell r="G1968" t="str">
            <v>Emineo Ltd</v>
          </cell>
          <cell r="H1968" t="str">
            <v>T2 Feeder Table Retaining rings - Drill Shaft and fit grub screw on T2 feeder table 1 and 2 to secure tailshaft retaining rings</v>
          </cell>
          <cell r="I1968" t="str">
            <v>EUR 1000</v>
          </cell>
          <cell r="J1968" t="str">
            <v>EUR</v>
          </cell>
          <cell r="K1968">
            <v>1000</v>
          </cell>
          <cell r="L1968">
            <v>9.5500000000000007</v>
          </cell>
          <cell r="M1968">
            <v>9550</v>
          </cell>
          <cell r="N1968">
            <v>0</v>
          </cell>
          <cell r="O1968">
            <v>1000</v>
          </cell>
          <cell r="P1968">
            <v>0</v>
          </cell>
          <cell r="Q1968">
            <v>0</v>
          </cell>
          <cell r="R1968">
            <v>0</v>
          </cell>
        </row>
        <row r="1969">
          <cell r="B1969" t="str">
            <v>PR</v>
          </cell>
          <cell r="D1969">
            <v>39671</v>
          </cell>
          <cell r="E1969" t="str">
            <v>M006</v>
          </cell>
          <cell r="G1969" t="str">
            <v>Sugarequip (Pty) Ltd</v>
          </cell>
          <cell r="H1969" t="str">
            <v>Cast Iron Impellors for Sweet Water pumps R9455.50 - Rejected</v>
          </cell>
          <cell r="I1969" t="str">
            <v>ZAR 0</v>
          </cell>
          <cell r="J1969" t="str">
            <v>ZAR</v>
          </cell>
          <cell r="K1969">
            <v>0</v>
          </cell>
          <cell r="L1969">
            <v>1</v>
          </cell>
          <cell r="M1969">
            <v>0</v>
          </cell>
          <cell r="N1969">
            <v>0</v>
          </cell>
          <cell r="O1969">
            <v>0</v>
          </cell>
          <cell r="P1969">
            <v>0</v>
          </cell>
          <cell r="Q1969">
            <v>0</v>
          </cell>
          <cell r="R1969">
            <v>0</v>
          </cell>
        </row>
        <row r="1970">
          <cell r="B1970" t="str">
            <v>PR</v>
          </cell>
          <cell r="D1970">
            <v>39671</v>
          </cell>
          <cell r="E1970" t="str">
            <v>M038</v>
          </cell>
          <cell r="G1970" t="str">
            <v>Heku Construction Ltd</v>
          </cell>
          <cell r="H1970" t="str">
            <v xml:space="preserve">T2 Shredder Hammer Bar removal piston and support details </v>
          </cell>
          <cell r="I1970" t="str">
            <v>ZMK 7,819,326.90</v>
          </cell>
          <cell r="J1970" t="str">
            <v>ZMK</v>
          </cell>
          <cell r="K1970">
            <v>7819326.9000000004</v>
          </cell>
          <cell r="L1970">
            <v>1.6750418760469012E-3</v>
          </cell>
          <cell r="M1970">
            <v>13097.7</v>
          </cell>
          <cell r="N1970">
            <v>0</v>
          </cell>
          <cell r="O1970">
            <v>0</v>
          </cell>
          <cell r="P1970">
            <v>0</v>
          </cell>
          <cell r="Q1970">
            <v>0</v>
          </cell>
          <cell r="R1970">
            <v>7819326.9000000004</v>
          </cell>
        </row>
        <row r="1971">
          <cell r="B1971" t="str">
            <v>PR</v>
          </cell>
          <cell r="D1971">
            <v>39671</v>
          </cell>
          <cell r="E1971" t="str">
            <v>C001</v>
          </cell>
          <cell r="G1971" t="str">
            <v>Atonement Enterprises Ltd</v>
          </cell>
          <cell r="H1971" t="str">
            <v>24days of sump pump hire to pump water from T2 cane Carrier 3 Pit</v>
          </cell>
          <cell r="I1971" t="str">
            <v>ZMk 2,088,000</v>
          </cell>
          <cell r="J1971" t="str">
            <v>ZMk</v>
          </cell>
          <cell r="K1971">
            <v>2088000</v>
          </cell>
          <cell r="L1971">
            <v>1.6750418760469012E-3</v>
          </cell>
          <cell r="M1971">
            <v>3497.4874371859296</v>
          </cell>
          <cell r="N1971">
            <v>0</v>
          </cell>
          <cell r="O1971">
            <v>0</v>
          </cell>
          <cell r="P1971">
            <v>0</v>
          </cell>
          <cell r="Q1971">
            <v>0</v>
          </cell>
          <cell r="R1971">
            <v>2088000</v>
          </cell>
        </row>
        <row r="1972">
          <cell r="B1972" t="str">
            <v>PR</v>
          </cell>
          <cell r="D1972">
            <v>39720</v>
          </cell>
          <cell r="E1972" t="str">
            <v>M039-0</v>
          </cell>
          <cell r="G1972" t="str">
            <v>East African Supply</v>
          </cell>
          <cell r="H1972" t="str">
            <v>BOQ for Platforms and Walkways</v>
          </cell>
          <cell r="I1972" t="str">
            <v>ZAR 1,766,949.50</v>
          </cell>
          <cell r="J1972" t="str">
            <v>ZAR</v>
          </cell>
          <cell r="K1972">
            <v>1766949.5</v>
          </cell>
          <cell r="L1972">
            <v>1</v>
          </cell>
          <cell r="M1972">
            <v>1766949.5</v>
          </cell>
        </row>
        <row r="1973">
          <cell r="B1973" t="str">
            <v>PR</v>
          </cell>
          <cell r="D1973">
            <v>39757</v>
          </cell>
          <cell r="E1973" t="str">
            <v>M032-2</v>
          </cell>
          <cell r="G1973" t="str">
            <v>Joraf Engineering</v>
          </cell>
          <cell r="H1973" t="str">
            <v>Tractor days for October 2008</v>
          </cell>
          <cell r="I1973" t="str">
            <v>ZMK 17,050,000</v>
          </cell>
          <cell r="J1973" t="str">
            <v>ZMK</v>
          </cell>
          <cell r="K1973">
            <v>17050000</v>
          </cell>
          <cell r="L1973">
            <v>1.6750418760469012E-3</v>
          </cell>
          <cell r="M1973">
            <v>28559.463986599665</v>
          </cell>
        </row>
        <row r="1975">
          <cell r="D1975" t="str">
            <v xml:space="preserve">Amendment </v>
          </cell>
          <cell r="E1975" t="str">
            <v>M001-09</v>
          </cell>
          <cell r="G1975" t="str">
            <v>Heku Construction Ltd</v>
          </cell>
          <cell r="H1975" t="str">
            <v>Lagging to steam piping descoped</v>
          </cell>
          <cell r="I1975" t="str">
            <v>ZAR -883140</v>
          </cell>
          <cell r="J1975" t="str">
            <v>ZAR</v>
          </cell>
          <cell r="K1975">
            <v>-883140</v>
          </cell>
          <cell r="L1975">
            <v>1</v>
          </cell>
          <cell r="M1975">
            <v>-883140</v>
          </cell>
        </row>
        <row r="1980">
          <cell r="D1980">
            <v>39759</v>
          </cell>
          <cell r="E1980" t="str">
            <v>E002</v>
          </cell>
          <cell r="G1980" t="str">
            <v>Unitech</v>
          </cell>
          <cell r="H1980" t="str">
            <v>11kva cabling and termination kits</v>
          </cell>
          <cell r="I1980" t="str">
            <v>ZAR 63,390</v>
          </cell>
          <cell r="J1980" t="str">
            <v>ZAR</v>
          </cell>
          <cell r="K1980">
            <v>63390</v>
          </cell>
          <cell r="L1980">
            <v>1</v>
          </cell>
          <cell r="M1980">
            <v>63390</v>
          </cell>
        </row>
        <row r="1981">
          <cell r="D1981">
            <v>39759</v>
          </cell>
          <cell r="E1981" t="str">
            <v>M049</v>
          </cell>
          <cell r="G1981" t="str">
            <v>Emineo Ltd</v>
          </cell>
          <cell r="H1981" t="str">
            <v>Fabrication of reducer for C molasses reheater</v>
          </cell>
          <cell r="I1981" t="str">
            <v>USD 440.67</v>
          </cell>
          <cell r="J1981" t="str">
            <v>USD</v>
          </cell>
          <cell r="K1981">
            <v>440.67</v>
          </cell>
          <cell r="L1981">
            <v>7.35</v>
          </cell>
          <cell r="M1981">
            <v>3238.9245000000001</v>
          </cell>
        </row>
        <row r="1982">
          <cell r="D1982">
            <v>39759</v>
          </cell>
          <cell r="E1982" t="str">
            <v>m013-0</v>
          </cell>
          <cell r="G1982" t="str">
            <v>Emineo Ltd</v>
          </cell>
          <cell r="H1982" t="str">
            <v>Access to top doors and additional stairs</v>
          </cell>
          <cell r="I1982" t="str">
            <v>USD 3960</v>
          </cell>
          <cell r="J1982" t="str">
            <v>USD</v>
          </cell>
          <cell r="K1982">
            <v>3960</v>
          </cell>
          <cell r="L1982">
            <v>7.35</v>
          </cell>
          <cell r="M1982">
            <v>29106</v>
          </cell>
        </row>
        <row r="1983">
          <cell r="B1983" t="str">
            <v>Need BSCO</v>
          </cell>
          <cell r="C1983" t="str">
            <v>Ensure Contract is signed</v>
          </cell>
          <cell r="D1983">
            <v>39759</v>
          </cell>
          <cell r="E1983" t="str">
            <v>E012</v>
          </cell>
          <cell r="G1983" t="str">
            <v>Panel Tehcnique</v>
          </cell>
          <cell r="H1983" t="str">
            <v>LV MCC's</v>
          </cell>
          <cell r="I1983" t="str">
            <v>ZAR 4,433,625</v>
          </cell>
          <cell r="J1983" t="str">
            <v>ZAR</v>
          </cell>
          <cell r="K1983">
            <v>4433625</v>
          </cell>
          <cell r="L1983">
            <v>1</v>
          </cell>
        </row>
        <row r="1984">
          <cell r="B1984" t="str">
            <v>PR</v>
          </cell>
          <cell r="D1984">
            <v>39759</v>
          </cell>
          <cell r="E1984" t="str">
            <v>M039-0</v>
          </cell>
          <cell r="G1984" t="str">
            <v>Heku Construction Ltd</v>
          </cell>
          <cell r="H1984" t="str">
            <v>T1 Shredder Conveyor</v>
          </cell>
          <cell r="I1984" t="str">
            <v>ZMK 15,770,521.8</v>
          </cell>
          <cell r="J1984" t="str">
            <v>ZMK</v>
          </cell>
          <cell r="K1984">
            <v>15770521.800000001</v>
          </cell>
          <cell r="L1984">
            <v>1.6750418760469012E-3</v>
          </cell>
          <cell r="M1984">
            <v>26416.284422110555</v>
          </cell>
        </row>
        <row r="1986">
          <cell r="D1986">
            <v>39759</v>
          </cell>
          <cell r="E1986" t="str">
            <v>I003</v>
          </cell>
          <cell r="G1986" t="str">
            <v>Sabi Industrial Services</v>
          </cell>
          <cell r="H1986" t="str">
            <v>C&amp;I termination cabinets for Phase 2</v>
          </cell>
          <cell r="I1986" t="str">
            <v>ZAR 909,902</v>
          </cell>
          <cell r="J1986" t="str">
            <v>ZAR</v>
          </cell>
          <cell r="K1986">
            <v>909902</v>
          </cell>
          <cell r="L1986">
            <v>1</v>
          </cell>
          <cell r="M1986">
            <v>909902</v>
          </cell>
        </row>
        <row r="1987">
          <cell r="B1987" t="str">
            <v>Need BSCO</v>
          </cell>
          <cell r="D1987">
            <v>39759</v>
          </cell>
          <cell r="E1987" t="str">
            <v>E012</v>
          </cell>
          <cell r="G1987" t="str">
            <v>Zest Electric Motor</v>
          </cell>
          <cell r="H1987" t="str">
            <v>VSD's Soft Start starters and accessories</v>
          </cell>
          <cell r="I1987" t="str">
            <v>USD 78,787.65</v>
          </cell>
          <cell r="J1987" t="str">
            <v>USD</v>
          </cell>
          <cell r="K1987">
            <v>78787.649999999994</v>
          </cell>
          <cell r="L1987">
            <v>7.35</v>
          </cell>
          <cell r="M1987">
            <v>579089.22749999992</v>
          </cell>
        </row>
        <row r="1989">
          <cell r="E1989" t="str">
            <v>M023-3</v>
          </cell>
          <cell r="G1989" t="str">
            <v>Laktronics Repairs</v>
          </cell>
          <cell r="H1989" t="str">
            <v>Battery stolen out of crane</v>
          </cell>
          <cell r="I1989" t="str">
            <v>ZMK 845,000</v>
          </cell>
          <cell r="J1989" t="str">
            <v>ZMK</v>
          </cell>
          <cell r="K1989">
            <v>845000</v>
          </cell>
          <cell r="L1989">
            <v>1.6750418760469012E-3</v>
          </cell>
          <cell r="M1989">
            <v>1415.4103852596315</v>
          </cell>
        </row>
        <row r="1990">
          <cell r="B1990" t="str">
            <v>PR</v>
          </cell>
          <cell r="D1990">
            <v>39759</v>
          </cell>
          <cell r="E1990" t="str">
            <v>M039-0</v>
          </cell>
          <cell r="G1990" t="str">
            <v>Heku Construction Ltd</v>
          </cell>
          <cell r="H1990" t="str">
            <v>Grit blast and prime</v>
          </cell>
          <cell r="I1990" t="str">
            <v>USD 5,914.79</v>
          </cell>
          <cell r="J1990" t="str">
            <v>USD</v>
          </cell>
          <cell r="K1990">
            <v>5914.79</v>
          </cell>
          <cell r="L1990">
            <v>7.35</v>
          </cell>
          <cell r="M1990">
            <v>43473.7065</v>
          </cell>
        </row>
        <row r="1991">
          <cell r="B1991" t="str">
            <v>PR</v>
          </cell>
          <cell r="D1991">
            <v>39762</v>
          </cell>
          <cell r="E1991" t="str">
            <v>W142</v>
          </cell>
          <cell r="G1991" t="str">
            <v>Lockers Engineering SA (Pty) Ltd</v>
          </cell>
          <cell r="H1991" t="str">
            <v>rotex screen for C shed packing station</v>
          </cell>
          <cell r="I1991" t="str">
            <v>ZAR 176,000</v>
          </cell>
          <cell r="J1991" t="str">
            <v>ZAR</v>
          </cell>
          <cell r="K1991">
            <v>176000</v>
          </cell>
          <cell r="L1991">
            <v>1</v>
          </cell>
          <cell r="M1991">
            <v>176000</v>
          </cell>
        </row>
        <row r="1992">
          <cell r="B1992" t="str">
            <v>PR</v>
          </cell>
          <cell r="D1992">
            <v>39762</v>
          </cell>
          <cell r="E1992" t="str">
            <v>W128</v>
          </cell>
          <cell r="G1992" t="str">
            <v>Heku</v>
          </cell>
          <cell r="H1992" t="str">
            <v>Relocate fire hydrant line for C shed MCC</v>
          </cell>
          <cell r="I1992" t="str">
            <v>ZAR 7,166.26</v>
          </cell>
          <cell r="J1992" t="str">
            <v>ZAR</v>
          </cell>
          <cell r="K1992">
            <v>7166.26</v>
          </cell>
          <cell r="L1992">
            <v>1</v>
          </cell>
          <cell r="M1992">
            <v>7166.26</v>
          </cell>
        </row>
        <row r="1993">
          <cell r="B1993" t="str">
            <v>PR</v>
          </cell>
          <cell r="D1993">
            <v>39762</v>
          </cell>
          <cell r="E1993" t="str">
            <v>W111</v>
          </cell>
          <cell r="G1993" t="str">
            <v>Heku</v>
          </cell>
          <cell r="H1993" t="str">
            <v>Repairs to weighbridges #2 bull bars - Recoverable from Rolling Thunder</v>
          </cell>
          <cell r="I1993" t="str">
            <v>USD 775</v>
          </cell>
          <cell r="J1993" t="str">
            <v>USD</v>
          </cell>
          <cell r="K1993">
            <v>775</v>
          </cell>
          <cell r="L1993">
            <v>7.35</v>
          </cell>
          <cell r="M1993">
            <v>5696.25</v>
          </cell>
        </row>
        <row r="1994">
          <cell r="B1994" t="str">
            <v>PR</v>
          </cell>
          <cell r="D1994">
            <v>39762</v>
          </cell>
          <cell r="E1994" t="str">
            <v>W106</v>
          </cell>
          <cell r="G1994" t="str">
            <v>Joety Naloonda Engineering</v>
          </cell>
          <cell r="H1994" t="str">
            <v>General works to move Idlers and drives to the laydown area</v>
          </cell>
          <cell r="I1994" t="str">
            <v>ZMK 800,000</v>
          </cell>
          <cell r="J1994" t="str">
            <v>ZMK</v>
          </cell>
          <cell r="K1994">
            <v>800000</v>
          </cell>
          <cell r="L1994">
            <v>1.6750418760469012E-3</v>
          </cell>
          <cell r="M1994">
            <v>1340.0335008375209</v>
          </cell>
        </row>
        <row r="1995">
          <cell r="B1995" t="str">
            <v>PR</v>
          </cell>
          <cell r="D1995">
            <v>39762</v>
          </cell>
          <cell r="E1995" t="str">
            <v>E007</v>
          </cell>
          <cell r="G1995" t="str">
            <v>Powertech 1st energy</v>
          </cell>
          <cell r="H1995" t="str">
            <v>GEC SR489 Generator protection relay for new TA#5</v>
          </cell>
          <cell r="I1995" t="str">
            <v>ZAR 68,874</v>
          </cell>
          <cell r="J1995" t="str">
            <v>ZAR</v>
          </cell>
          <cell r="K1995">
            <v>68874</v>
          </cell>
          <cell r="L1995">
            <v>1</v>
          </cell>
          <cell r="M1995">
            <v>68874</v>
          </cell>
        </row>
        <row r="1996">
          <cell r="B1996" t="str">
            <v>PR</v>
          </cell>
          <cell r="D1996">
            <v>39762</v>
          </cell>
          <cell r="E1996" t="str">
            <v>M001-03</v>
          </cell>
          <cell r="G1996" t="str">
            <v>Lincoln Sanler</v>
          </cell>
          <cell r="H1996" t="str">
            <v>Spring support for pre-boiler feedsuction pipework and condensate receiver feedsuction pipework</v>
          </cell>
          <cell r="I1996" t="str">
            <v>ZAR 26,113</v>
          </cell>
          <cell r="J1996" t="str">
            <v>ZAR</v>
          </cell>
          <cell r="K1996">
            <v>26113</v>
          </cell>
          <cell r="L1996">
            <v>1</v>
          </cell>
          <cell r="M1996">
            <v>26113</v>
          </cell>
        </row>
        <row r="1997">
          <cell r="B1997" t="str">
            <v>PR</v>
          </cell>
          <cell r="D1997">
            <v>39762</v>
          </cell>
          <cell r="E1997" t="str">
            <v>M001-03</v>
          </cell>
          <cell r="G1997" t="str">
            <v>EAS / Lincoln Sanler ?????</v>
          </cell>
          <cell r="H1997" t="str">
            <v>Spring support for pre-boiler pipework as per drawing NK18FP6664A, NK18FP6666A, NK18FP6668A, NK18FP6671-1, NK18FP6672-2, NK18FP6673-2</v>
          </cell>
          <cell r="I1997" t="str">
            <v>ZAR 54,467</v>
          </cell>
          <cell r="J1997" t="str">
            <v>ZAR</v>
          </cell>
          <cell r="K1997">
            <v>54467</v>
          </cell>
          <cell r="L1997">
            <v>1</v>
          </cell>
          <cell r="M1997">
            <v>54467</v>
          </cell>
        </row>
        <row r="1998">
          <cell r="B1998" t="str">
            <v>PR</v>
          </cell>
          <cell r="D1998">
            <v>39762</v>
          </cell>
          <cell r="E1998" t="str">
            <v>M001-03</v>
          </cell>
          <cell r="G1998" t="str">
            <v xml:space="preserve">EAS  </v>
          </cell>
          <cell r="H1998" t="str">
            <v>Plates for Preboiler Feedsuction Pipework</v>
          </cell>
          <cell r="I1998" t="str">
            <v>ZAR 322,633.62</v>
          </cell>
          <cell r="J1998" t="str">
            <v>ZAR</v>
          </cell>
          <cell r="K1998">
            <v>322633.62</v>
          </cell>
          <cell r="L1998">
            <v>1</v>
          </cell>
          <cell r="M1998">
            <v>322633.62</v>
          </cell>
        </row>
        <row r="1999">
          <cell r="B1999" t="str">
            <v>PR</v>
          </cell>
          <cell r="D1999">
            <v>39762</v>
          </cell>
          <cell r="E1999" t="str">
            <v>M001-03</v>
          </cell>
          <cell r="G1999" t="str">
            <v xml:space="preserve">EAS  </v>
          </cell>
          <cell r="H1999" t="str">
            <v>Plates for Preboiler Pipework (Drawings)</v>
          </cell>
          <cell r="I1999" t="str">
            <v>ZAR 23,882.25</v>
          </cell>
          <cell r="J1999" t="str">
            <v>ZAR</v>
          </cell>
          <cell r="K1999">
            <v>23882.25</v>
          </cell>
          <cell r="L1999">
            <v>1</v>
          </cell>
          <cell r="M1999">
            <v>23882.25</v>
          </cell>
        </row>
        <row r="2000">
          <cell r="B2000" t="str">
            <v>PR</v>
          </cell>
          <cell r="D2000">
            <v>39762</v>
          </cell>
          <cell r="E2000" t="str">
            <v>M001-03</v>
          </cell>
          <cell r="G2000" t="str">
            <v>EAS</v>
          </cell>
          <cell r="H2000" t="str">
            <v>Fittings for pre boiler Pipework</v>
          </cell>
          <cell r="I2000" t="str">
            <v>ZAR 147,986.91</v>
          </cell>
          <cell r="J2000" t="str">
            <v>ZAR</v>
          </cell>
          <cell r="K2000">
            <v>147986.91</v>
          </cell>
          <cell r="L2000">
            <v>1</v>
          </cell>
          <cell r="M2000">
            <v>147986.91</v>
          </cell>
        </row>
        <row r="2001">
          <cell r="B2001" t="str">
            <v>PR</v>
          </cell>
          <cell r="D2001">
            <v>39762</v>
          </cell>
          <cell r="E2001" t="str">
            <v>M001-03</v>
          </cell>
          <cell r="G2001" t="str">
            <v>EAS</v>
          </cell>
          <cell r="H2001" t="str">
            <v>Pipes for Pre Boiler</v>
          </cell>
          <cell r="I2001" t="str">
            <v>ZAR 181,318.20</v>
          </cell>
          <cell r="J2001" t="str">
            <v>ZAR</v>
          </cell>
          <cell r="K2001">
            <v>181318.2</v>
          </cell>
          <cell r="L2001">
            <v>1</v>
          </cell>
          <cell r="M2001">
            <v>181318.2</v>
          </cell>
        </row>
        <row r="2002">
          <cell r="B2002" t="str">
            <v>PR</v>
          </cell>
          <cell r="D2002">
            <v>39762</v>
          </cell>
          <cell r="E2002" t="str">
            <v>M001-03</v>
          </cell>
          <cell r="J2002" t="str">
            <v/>
          </cell>
        </row>
        <row r="2003">
          <cell r="B2003" t="str">
            <v>PR</v>
          </cell>
          <cell r="D2003">
            <v>39762</v>
          </cell>
          <cell r="E2003" t="str">
            <v>M001-13</v>
          </cell>
          <cell r="G2003" t="str">
            <v>Duys</v>
          </cell>
          <cell r="H2003" t="str">
            <v>Bearing support, bearings, plumber blocks &amp; couplings</v>
          </cell>
          <cell r="I2003" t="str">
            <v>ZAR 100,593</v>
          </cell>
          <cell r="J2003" t="str">
            <v>ZAR</v>
          </cell>
          <cell r="K2003">
            <v>100593</v>
          </cell>
          <cell r="L2003">
            <v>1</v>
          </cell>
          <cell r="M2003">
            <v>100593</v>
          </cell>
        </row>
        <row r="2004">
          <cell r="B2004" t="str">
            <v>PR</v>
          </cell>
          <cell r="D2004">
            <v>39762</v>
          </cell>
          <cell r="E2004" t="str">
            <v>M003</v>
          </cell>
          <cell r="G2004" t="str">
            <v>Natal Conveyors</v>
          </cell>
          <cell r="H2004" t="str">
            <v>Steelwork for bagasse conveyors entry into boiler 6 &amp; exit from current building</v>
          </cell>
          <cell r="I2004" t="str">
            <v>ZAR 207,975</v>
          </cell>
          <cell r="J2004" t="str">
            <v>ZAR</v>
          </cell>
          <cell r="K2004">
            <v>207975</v>
          </cell>
          <cell r="L2004">
            <v>1</v>
          </cell>
          <cell r="M2004">
            <v>207975</v>
          </cell>
        </row>
        <row r="2005">
          <cell r="B2005" t="str">
            <v>PR</v>
          </cell>
          <cell r="D2005">
            <v>39762</v>
          </cell>
          <cell r="E2005" t="str">
            <v>M001-13</v>
          </cell>
          <cell r="G2005" t="str">
            <v>FP</v>
          </cell>
          <cell r="H2005" t="str">
            <v>M20 HD bolts for return pump plinth</v>
          </cell>
          <cell r="I2005" t="str">
            <v>ZAR 4,320</v>
          </cell>
          <cell r="J2005" t="str">
            <v>ZAR</v>
          </cell>
          <cell r="K2005">
            <v>4320</v>
          </cell>
          <cell r="L2005">
            <v>1</v>
          </cell>
          <cell r="M2005">
            <v>4320</v>
          </cell>
        </row>
        <row r="2006">
          <cell r="B2006" t="str">
            <v>PR</v>
          </cell>
          <cell r="D2006">
            <v>39762</v>
          </cell>
          <cell r="E2006" t="str">
            <v>I001</v>
          </cell>
          <cell r="G2006" t="str">
            <v>Siemens Automation &amp; drivers</v>
          </cell>
          <cell r="H2006" t="str">
            <v>DSC system addidtional hardware &amp; servers software for boiler &amp; TA</v>
          </cell>
          <cell r="I2006" t="str">
            <v>ZAR 393,335.14</v>
          </cell>
          <cell r="J2006" t="str">
            <v>ZAR</v>
          </cell>
          <cell r="K2006">
            <v>393335.14</v>
          </cell>
          <cell r="L2006">
            <v>1</v>
          </cell>
          <cell r="M2006">
            <v>393335.14</v>
          </cell>
        </row>
        <row r="2007">
          <cell r="B2007" t="str">
            <v>PR</v>
          </cell>
          <cell r="D2007">
            <v>39764</v>
          </cell>
          <cell r="E2007" t="str">
            <v>W139</v>
          </cell>
          <cell r="G2007" t="str">
            <v>SA Scale</v>
          </cell>
          <cell r="H2007" t="str">
            <v>1ton Bagging machine for Cshed Packing Station</v>
          </cell>
          <cell r="I2007" t="str">
            <v>ZAR 890,500</v>
          </cell>
          <cell r="J2007" t="str">
            <v>ZAR</v>
          </cell>
          <cell r="K2007">
            <v>890500</v>
          </cell>
          <cell r="L2007">
            <v>1</v>
          </cell>
          <cell r="M2007">
            <v>890500</v>
          </cell>
        </row>
        <row r="2008">
          <cell r="B2008" t="str">
            <v>PR</v>
          </cell>
          <cell r="D2008">
            <v>39764</v>
          </cell>
          <cell r="E2008" t="str">
            <v>W104</v>
          </cell>
          <cell r="G2008" t="str">
            <v>PD Engineering</v>
          </cell>
          <cell r="H2008" t="str">
            <v>Grating and Handrailing for T1 Tower</v>
          </cell>
          <cell r="I2008" t="str">
            <v>ZAR 365,239</v>
          </cell>
          <cell r="J2008" t="str">
            <v>ZAR</v>
          </cell>
          <cell r="K2008">
            <v>365239</v>
          </cell>
          <cell r="L2008">
            <v>1</v>
          </cell>
          <cell r="M2008">
            <v>365239</v>
          </cell>
        </row>
        <row r="2009">
          <cell r="B2009" t="str">
            <v>PR</v>
          </cell>
          <cell r="D2009">
            <v>39764</v>
          </cell>
          <cell r="E2009" t="str">
            <v>W104</v>
          </cell>
          <cell r="G2009" t="str">
            <v>PD Engineering</v>
          </cell>
          <cell r="H2009" t="str">
            <v>Infeed structural Steel</v>
          </cell>
          <cell r="I2009" t="str">
            <v>ZAR 1,053,600.17</v>
          </cell>
          <cell r="J2009" t="str">
            <v>ZAR</v>
          </cell>
          <cell r="K2009">
            <v>1053600.17</v>
          </cell>
          <cell r="L2009">
            <v>1</v>
          </cell>
          <cell r="M2009">
            <v>1053600.17</v>
          </cell>
        </row>
        <row r="2010">
          <cell r="B2010" t="str">
            <v>PR</v>
          </cell>
          <cell r="D2010">
            <v>39764</v>
          </cell>
          <cell r="E2010" t="str">
            <v>M039-0</v>
          </cell>
          <cell r="G2010" t="str">
            <v>FCM Engineering</v>
          </cell>
          <cell r="H2010" t="str">
            <v>T1 Mill House Platform</v>
          </cell>
          <cell r="I2010" t="str">
            <v>ZAR 534,900</v>
          </cell>
          <cell r="J2010" t="str">
            <v>ZAR</v>
          </cell>
          <cell r="K2010">
            <v>534900</v>
          </cell>
          <cell r="L2010">
            <v>1</v>
          </cell>
          <cell r="M2010">
            <v>534900</v>
          </cell>
        </row>
        <row r="2011">
          <cell r="B2011" t="str">
            <v>PR</v>
          </cell>
          <cell r="D2011">
            <v>39764</v>
          </cell>
          <cell r="E2011" t="str">
            <v>M039-0</v>
          </cell>
          <cell r="G2011" t="str">
            <v>EAS</v>
          </cell>
          <cell r="H2011" t="str">
            <v>BOQ 16 - Material for Site Fabrication</v>
          </cell>
          <cell r="I2011" t="str">
            <v>ZAR 282,235</v>
          </cell>
          <cell r="J2011" t="str">
            <v>ZAR</v>
          </cell>
          <cell r="K2011">
            <v>282235</v>
          </cell>
          <cell r="L2011">
            <v>1</v>
          </cell>
          <cell r="M2011">
            <v>282235</v>
          </cell>
        </row>
        <row r="2012">
          <cell r="B2012" t="str">
            <v>PR</v>
          </cell>
          <cell r="D2012">
            <v>39764</v>
          </cell>
          <cell r="E2012" t="str">
            <v>A007-2</v>
          </cell>
          <cell r="G2012" t="str">
            <v>KSB Pumps and Valves</v>
          </cell>
          <cell r="H2012" t="str">
            <v>Pressure Transmitters</v>
          </cell>
          <cell r="I2012" t="str">
            <v>ZAR 13800.60</v>
          </cell>
          <cell r="J2012" t="str">
            <v>ZAR</v>
          </cell>
          <cell r="K2012">
            <v>13800.6</v>
          </cell>
          <cell r="L2012">
            <v>1</v>
          </cell>
          <cell r="M2012">
            <v>13800.6</v>
          </cell>
        </row>
        <row r="2013">
          <cell r="B2013" t="str">
            <v>PR</v>
          </cell>
          <cell r="D2013">
            <v>39764</v>
          </cell>
          <cell r="E2013" t="str">
            <v>M001-13</v>
          </cell>
          <cell r="G2013" t="str">
            <v>EAS</v>
          </cell>
          <cell r="H2013" t="str">
            <v>Ash Plant Pipe Route 400NB 3CR12 pipe with Accessories and Support Steel</v>
          </cell>
          <cell r="I2013" t="str">
            <v>ZAR 901,500</v>
          </cell>
          <cell r="J2013" t="str">
            <v>ZAR</v>
          </cell>
          <cell r="K2013">
            <v>901500</v>
          </cell>
          <cell r="L2013">
            <v>1</v>
          </cell>
          <cell r="M2013">
            <v>901500</v>
          </cell>
        </row>
        <row r="2014">
          <cell r="B2014" t="str">
            <v>PR</v>
          </cell>
          <cell r="D2014">
            <v>39764</v>
          </cell>
          <cell r="E2014" t="str">
            <v>M001-13</v>
          </cell>
          <cell r="G2014" t="str">
            <v>Amalgamated Pumping Suppliues</v>
          </cell>
          <cell r="H2014" t="str">
            <v>Spares and Labour to refurbish 2 off Warman 8/6's</v>
          </cell>
          <cell r="I2014" t="str">
            <v>ZAR 317,243.39</v>
          </cell>
          <cell r="J2014" t="str">
            <v>ZAR</v>
          </cell>
          <cell r="K2014">
            <v>317243.39</v>
          </cell>
          <cell r="L2014">
            <v>1</v>
          </cell>
          <cell r="M2014">
            <v>317243.39</v>
          </cell>
        </row>
        <row r="2015">
          <cell r="B2015" t="str">
            <v>PR</v>
          </cell>
          <cell r="D2015">
            <v>39764</v>
          </cell>
          <cell r="E2015" t="str">
            <v>M001-03</v>
          </cell>
          <cell r="G2015" t="str">
            <v>Honel Structural Producst</v>
          </cell>
          <cell r="H2015" t="str">
            <v>2 of Glacier Bearings for hotwell tank</v>
          </cell>
          <cell r="I2015" t="str">
            <v>ZAR 4,364</v>
          </cell>
          <cell r="J2015" t="str">
            <v>ZAR</v>
          </cell>
          <cell r="K2015">
            <v>4364</v>
          </cell>
          <cell r="L2015">
            <v>1</v>
          </cell>
          <cell r="M2015">
            <v>4364</v>
          </cell>
        </row>
        <row r="2016">
          <cell r="B2016" t="str">
            <v>PR</v>
          </cell>
          <cell r="D2016">
            <v>39764</v>
          </cell>
          <cell r="E2016" t="str">
            <v>W123</v>
          </cell>
          <cell r="G2016" t="str">
            <v>Heku Construction Ltd</v>
          </cell>
          <cell r="H2016" t="str">
            <v>Supply fabricate and erect steel girder on north face of C shed for S&amp;B</v>
          </cell>
          <cell r="I2016" t="str">
            <v>ZMK 27,917,893</v>
          </cell>
          <cell r="J2016" t="str">
            <v>ZMK</v>
          </cell>
          <cell r="K2016">
            <v>27917893</v>
          </cell>
          <cell r="L2016">
            <v>1.6750418760469012E-3</v>
          </cell>
          <cell r="M2016">
            <v>46763.639865996651</v>
          </cell>
        </row>
        <row r="2017">
          <cell r="B2017" t="str">
            <v>PR</v>
          </cell>
          <cell r="D2017">
            <v>39764</v>
          </cell>
          <cell r="E2017" t="str">
            <v>E012</v>
          </cell>
          <cell r="G2017" t="str">
            <v>Zest Electric Motor</v>
          </cell>
          <cell r="H2017" t="str">
            <v>On site technician commissioning for weg drivers</v>
          </cell>
          <cell r="I2017" t="str">
            <v>ZAR 60,369</v>
          </cell>
          <cell r="J2017" t="str">
            <v>ZAR</v>
          </cell>
          <cell r="K2017">
            <v>60369</v>
          </cell>
          <cell r="L2017">
            <v>1</v>
          </cell>
          <cell r="M2017">
            <v>60369</v>
          </cell>
        </row>
        <row r="2018">
          <cell r="B2018" t="str">
            <v>PR</v>
          </cell>
          <cell r="D2018">
            <v>39764</v>
          </cell>
          <cell r="E2018" t="str">
            <v>M039-0</v>
          </cell>
          <cell r="G2018" t="str">
            <v>Emineo Ltd</v>
          </cell>
          <cell r="H2018" t="str">
            <v>Fabrication of T1 moter lift structure</v>
          </cell>
          <cell r="I2018" t="str">
            <v>EUR 5,338.5</v>
          </cell>
          <cell r="J2018" t="str">
            <v>EUR</v>
          </cell>
          <cell r="K2018">
            <v>5338.5</v>
          </cell>
          <cell r="L2018">
            <v>9.5500000000000007</v>
          </cell>
          <cell r="M2018">
            <v>50982.675000000003</v>
          </cell>
        </row>
        <row r="2019">
          <cell r="B2019" t="str">
            <v>PR</v>
          </cell>
          <cell r="D2019">
            <v>39764</v>
          </cell>
          <cell r="E2019" t="str">
            <v>M039-0</v>
          </cell>
          <cell r="G2019" t="str">
            <v>Emineo Ltd</v>
          </cell>
          <cell r="H2019" t="str">
            <v>Fabrication of T1 mill platfrom supporting columns</v>
          </cell>
          <cell r="I2019" t="str">
            <v>EUR 6,345</v>
          </cell>
          <cell r="J2019" t="str">
            <v>EUR</v>
          </cell>
          <cell r="K2019">
            <v>6345</v>
          </cell>
          <cell r="L2019">
            <v>9.5500000000000007</v>
          </cell>
          <cell r="M2019">
            <v>60594.750000000007</v>
          </cell>
        </row>
        <row r="2020">
          <cell r="B2020" t="str">
            <v>PR</v>
          </cell>
          <cell r="D2020">
            <v>39764</v>
          </cell>
          <cell r="E2020" t="str">
            <v>M021</v>
          </cell>
          <cell r="G2020" t="str">
            <v>Emineo Ltd</v>
          </cell>
          <cell r="H2020" t="str">
            <v>Fabrication of T1 Magnet support Structure</v>
          </cell>
          <cell r="I2020" t="str">
            <v>EUR 3,068</v>
          </cell>
          <cell r="J2020" t="str">
            <v>EUR</v>
          </cell>
          <cell r="K2020">
            <v>3068</v>
          </cell>
          <cell r="L2020">
            <v>9.5500000000000007</v>
          </cell>
          <cell r="M2020">
            <v>29299.4</v>
          </cell>
        </row>
        <row r="2021">
          <cell r="B2021" t="str">
            <v>PR</v>
          </cell>
          <cell r="D2021">
            <v>39764</v>
          </cell>
          <cell r="E2021" t="str">
            <v>M006</v>
          </cell>
          <cell r="G2021" t="str">
            <v>Emineo Ltd</v>
          </cell>
          <cell r="H2021" t="str">
            <v>Extra work for removing old dryer</v>
          </cell>
          <cell r="I2021" t="str">
            <v>EUR 11,860</v>
          </cell>
          <cell r="J2021" t="str">
            <v>EUR</v>
          </cell>
          <cell r="K2021">
            <v>11860</v>
          </cell>
          <cell r="L2021">
            <v>9.5500000000000007</v>
          </cell>
          <cell r="M2021">
            <v>113263.00000000001</v>
          </cell>
        </row>
        <row r="2022">
          <cell r="B2022" t="str">
            <v>PR</v>
          </cell>
          <cell r="D2022">
            <v>39764</v>
          </cell>
          <cell r="E2022" t="str">
            <v>M023-3</v>
          </cell>
          <cell r="G2022" t="str">
            <v>Heku Construction Ltd</v>
          </cell>
          <cell r="H2022" t="str">
            <v>Fabricate cable guide for 140 ton crane PV56</v>
          </cell>
          <cell r="I2022" t="str">
            <v>USD 350</v>
          </cell>
          <cell r="J2022" t="str">
            <v>USD</v>
          </cell>
          <cell r="K2022">
            <v>350</v>
          </cell>
          <cell r="L2022">
            <v>7.35</v>
          </cell>
          <cell r="M2022">
            <v>2572.5</v>
          </cell>
        </row>
        <row r="2023">
          <cell r="J2023" t="str">
            <v/>
          </cell>
          <cell r="K2023" t="e">
            <v>#VALUE!</v>
          </cell>
          <cell r="L2023" t="e">
            <v>#N/A</v>
          </cell>
          <cell r="M2023" t="e">
            <v>#N/A</v>
          </cell>
        </row>
        <row r="2024">
          <cell r="B2024" t="str">
            <v>PR</v>
          </cell>
          <cell r="C2024" t="str">
            <v>BSCO 218</v>
          </cell>
          <cell r="D2024">
            <v>39769</v>
          </cell>
          <cell r="E2024" t="str">
            <v>C001</v>
          </cell>
          <cell r="G2024" t="str">
            <v>Heku Construction Ltd</v>
          </cell>
          <cell r="H2024" t="str">
            <v xml:space="preserve">Site instrucions issued to Heku for site fabrication </v>
          </cell>
          <cell r="I2024" t="str">
            <v>ZMK 8600382</v>
          </cell>
          <cell r="J2024" t="str">
            <v>ZMK</v>
          </cell>
          <cell r="K2024">
            <v>8600382</v>
          </cell>
          <cell r="L2024">
            <v>1.6750418760469012E-3</v>
          </cell>
          <cell r="M2024">
            <v>14406</v>
          </cell>
        </row>
        <row r="2025">
          <cell r="B2025" t="str">
            <v>PR</v>
          </cell>
          <cell r="C2025" t="str">
            <v>BSCO 218</v>
          </cell>
          <cell r="D2025">
            <v>39769</v>
          </cell>
          <cell r="E2025" t="str">
            <v>M004</v>
          </cell>
          <cell r="G2025" t="str">
            <v>Heku Construction Ltd</v>
          </cell>
          <cell r="H2025" t="str">
            <v xml:space="preserve">Site instrucions issued to Heku for site fabrication </v>
          </cell>
          <cell r="I2025" t="str">
            <v>ZMK 3440152.8</v>
          </cell>
          <cell r="J2025" t="str">
            <v>ZMK</v>
          </cell>
          <cell r="K2025">
            <v>3440152.8</v>
          </cell>
          <cell r="L2025">
            <v>1.6750418760469012E-3</v>
          </cell>
          <cell r="M2025">
            <v>5762.4</v>
          </cell>
        </row>
        <row r="2026">
          <cell r="B2026" t="str">
            <v>PR</v>
          </cell>
          <cell r="C2026" t="str">
            <v>BSCO 218</v>
          </cell>
          <cell r="D2026">
            <v>39769</v>
          </cell>
          <cell r="E2026" t="str">
            <v>M010-3</v>
          </cell>
          <cell r="G2026" t="str">
            <v>Heku Construction Ltd</v>
          </cell>
          <cell r="H2026" t="str">
            <v xml:space="preserve">Site instrucions issued to Heku for site fabrication </v>
          </cell>
          <cell r="I2026" t="str">
            <v>ZMK 277502776.02432</v>
          </cell>
          <cell r="J2026" t="str">
            <v>ZMK</v>
          </cell>
          <cell r="K2026">
            <v>277502776.02432001</v>
          </cell>
          <cell r="L2026">
            <v>1.6750418760469012E-3</v>
          </cell>
          <cell r="M2026">
            <v>464828.77056000003</v>
          </cell>
        </row>
        <row r="2027">
          <cell r="B2027" t="str">
            <v>PR</v>
          </cell>
          <cell r="C2027" t="str">
            <v>BSCO 218</v>
          </cell>
          <cell r="D2027">
            <v>39769</v>
          </cell>
          <cell r="E2027" t="str">
            <v>M013-0</v>
          </cell>
          <cell r="G2027" t="str">
            <v>Heku Construction Ltd</v>
          </cell>
          <cell r="H2027" t="str">
            <v xml:space="preserve">Site instrucions issued to Heku for site fabrication </v>
          </cell>
          <cell r="I2027" t="str">
            <v>ZMK 5160229.2</v>
          </cell>
          <cell r="J2027" t="str">
            <v>ZMK</v>
          </cell>
          <cell r="K2027">
            <v>5160229.2</v>
          </cell>
          <cell r="L2027">
            <v>1.6750418760469012E-3</v>
          </cell>
          <cell r="M2027">
            <v>8643.6</v>
          </cell>
        </row>
        <row r="2028">
          <cell r="B2028" t="str">
            <v>PR</v>
          </cell>
          <cell r="C2028" t="str">
            <v>BSCO 218</v>
          </cell>
          <cell r="D2028">
            <v>39769</v>
          </cell>
          <cell r="E2028" t="str">
            <v>M014</v>
          </cell>
          <cell r="G2028" t="str">
            <v>Heku Construction Ltd</v>
          </cell>
          <cell r="H2028" t="str">
            <v xml:space="preserve">Site instrucions issued to Heku for site fabrication </v>
          </cell>
          <cell r="I2028" t="str">
            <v>ZMK 17200764</v>
          </cell>
          <cell r="J2028" t="str">
            <v>ZMK</v>
          </cell>
          <cell r="K2028">
            <v>17200764</v>
          </cell>
          <cell r="L2028">
            <v>1.6750418760469012E-3</v>
          </cell>
          <cell r="M2028">
            <v>28812</v>
          </cell>
        </row>
        <row r="2029">
          <cell r="B2029" t="str">
            <v>PR</v>
          </cell>
          <cell r="C2029" t="str">
            <v>BSCO 218</v>
          </cell>
          <cell r="D2029">
            <v>39769</v>
          </cell>
          <cell r="E2029" t="str">
            <v>M016-0</v>
          </cell>
          <cell r="G2029" t="str">
            <v>Heku Construction Ltd</v>
          </cell>
          <cell r="H2029" t="str">
            <v xml:space="preserve">Site instrucions issued to Heku for site fabrication </v>
          </cell>
          <cell r="I2029" t="str">
            <v>ZMK 34401528</v>
          </cell>
          <cell r="J2029" t="str">
            <v>ZMK</v>
          </cell>
          <cell r="K2029">
            <v>34401528</v>
          </cell>
          <cell r="L2029">
            <v>1.6750418760469012E-3</v>
          </cell>
          <cell r="M2029">
            <v>57624</v>
          </cell>
        </row>
        <row r="2030">
          <cell r="B2030" t="str">
            <v>PR</v>
          </cell>
          <cell r="C2030" t="str">
            <v>BSCO 218</v>
          </cell>
          <cell r="D2030">
            <v>39769</v>
          </cell>
          <cell r="E2030" t="str">
            <v>M018</v>
          </cell>
          <cell r="G2030" t="str">
            <v>Heku Construction Ltd</v>
          </cell>
          <cell r="H2030" t="str">
            <v xml:space="preserve">Site instrucions issued to Heku for site fabrication </v>
          </cell>
          <cell r="I2030" t="str">
            <v>ZMK 17200764</v>
          </cell>
          <cell r="J2030" t="str">
            <v>ZMK</v>
          </cell>
          <cell r="K2030">
            <v>17200764</v>
          </cell>
          <cell r="L2030">
            <v>1.6750418760469012E-3</v>
          </cell>
          <cell r="M2030">
            <v>28812</v>
          </cell>
        </row>
        <row r="2031">
          <cell r="B2031" t="str">
            <v>PR</v>
          </cell>
          <cell r="C2031" t="str">
            <v>BSCO 218</v>
          </cell>
          <cell r="D2031">
            <v>39769</v>
          </cell>
          <cell r="E2031" t="str">
            <v>M031</v>
          </cell>
          <cell r="G2031" t="str">
            <v>Heku Construction Ltd</v>
          </cell>
          <cell r="H2031" t="str">
            <v xml:space="preserve">Site instrucions issued to Heku for site fabrication </v>
          </cell>
          <cell r="I2031" t="str">
            <v>ZMK 35261566.2</v>
          </cell>
          <cell r="J2031" t="str">
            <v>ZMK</v>
          </cell>
          <cell r="K2031">
            <v>35261566.200000003</v>
          </cell>
          <cell r="L2031">
            <v>1.6750418760469012E-3</v>
          </cell>
          <cell r="M2031">
            <v>59064.600000000006</v>
          </cell>
        </row>
        <row r="2032">
          <cell r="B2032" t="str">
            <v>PR</v>
          </cell>
          <cell r="C2032" t="str">
            <v>BSCO 218</v>
          </cell>
          <cell r="D2032">
            <v>39769</v>
          </cell>
          <cell r="E2032" t="str">
            <v>M031</v>
          </cell>
          <cell r="G2032" t="str">
            <v>Heku Construction Ltd</v>
          </cell>
          <cell r="H2032" t="str">
            <v xml:space="preserve">Site instrucions issued to Heku for site fabrication </v>
          </cell>
          <cell r="I2032" t="str">
            <v>ZMK 9526471.13376</v>
          </cell>
          <cell r="J2032" t="str">
            <v>ZMK</v>
          </cell>
          <cell r="K2032">
            <v>9526471.1337599996</v>
          </cell>
          <cell r="L2032">
            <v>1.6750418760469012E-3</v>
          </cell>
          <cell r="M2032">
            <v>15957.238079999999</v>
          </cell>
        </row>
        <row r="2033">
          <cell r="B2033" t="str">
            <v>PR</v>
          </cell>
          <cell r="C2033" t="str">
            <v>BSCO 218</v>
          </cell>
          <cell r="D2033">
            <v>39769</v>
          </cell>
          <cell r="E2033" t="str">
            <v>M037</v>
          </cell>
          <cell r="G2033" t="str">
            <v>Heku Construction Ltd</v>
          </cell>
          <cell r="H2033" t="str">
            <v xml:space="preserve">Site instrucions issued to Heku for site fabrication </v>
          </cell>
          <cell r="I2033" t="str">
            <v>ZMK 49882215.6</v>
          </cell>
          <cell r="J2033" t="str">
            <v>ZMK</v>
          </cell>
          <cell r="K2033">
            <v>49882215.600000001</v>
          </cell>
          <cell r="L2033">
            <v>1.6750418760469012E-3</v>
          </cell>
          <cell r="M2033">
            <v>83554.8</v>
          </cell>
        </row>
        <row r="2034">
          <cell r="B2034" t="str">
            <v>PR</v>
          </cell>
          <cell r="C2034" t="str">
            <v>BSCO 218</v>
          </cell>
          <cell r="D2034">
            <v>39769</v>
          </cell>
          <cell r="E2034" t="str">
            <v>M040</v>
          </cell>
          <cell r="G2034" t="str">
            <v>Heku Construction Ltd</v>
          </cell>
          <cell r="H2034" t="str">
            <v xml:space="preserve">Site instrucions issued to Heku for site fabrication </v>
          </cell>
          <cell r="I2034" t="str">
            <v>ZMK 34401528</v>
          </cell>
          <cell r="J2034" t="str">
            <v>ZMK</v>
          </cell>
          <cell r="K2034">
            <v>34401528</v>
          </cell>
          <cell r="L2034">
            <v>1.6750418760469012E-3</v>
          </cell>
          <cell r="M2034">
            <v>57624</v>
          </cell>
        </row>
        <row r="2035">
          <cell r="B2035" t="str">
            <v>PR</v>
          </cell>
          <cell r="C2035" t="str">
            <v>BSCO 218</v>
          </cell>
          <cell r="D2035">
            <v>39769</v>
          </cell>
          <cell r="E2035" t="str">
            <v>M041</v>
          </cell>
          <cell r="G2035" t="str">
            <v>Heku Construction Ltd</v>
          </cell>
          <cell r="H2035" t="str">
            <v xml:space="preserve">Site instrucions issued to Heku for site fabrication </v>
          </cell>
          <cell r="I2035" t="str">
            <v>ZMK 32681451.6</v>
          </cell>
          <cell r="J2035" t="str">
            <v>ZMK</v>
          </cell>
          <cell r="K2035">
            <v>32681451.600000001</v>
          </cell>
          <cell r="L2035">
            <v>1.6750418760469012E-3</v>
          </cell>
          <cell r="M2035">
            <v>54742.8</v>
          </cell>
        </row>
        <row r="2036">
          <cell r="B2036" t="str">
            <v>PR</v>
          </cell>
          <cell r="C2036" t="str">
            <v>BSCO 218</v>
          </cell>
          <cell r="D2036">
            <v>39769</v>
          </cell>
          <cell r="E2036" t="str">
            <v>M043-0</v>
          </cell>
          <cell r="G2036" t="str">
            <v>Heku Construction Ltd</v>
          </cell>
          <cell r="H2036" t="str">
            <v xml:space="preserve">Site instrucions issued to Heku for site fabrication </v>
          </cell>
          <cell r="I2036" t="str">
            <v>ZMK 15480687.6</v>
          </cell>
          <cell r="J2036" t="str">
            <v>ZMK</v>
          </cell>
          <cell r="K2036">
            <v>15480687.6</v>
          </cell>
          <cell r="L2036">
            <v>1.6750418760469012E-3</v>
          </cell>
          <cell r="M2036">
            <v>25930.799999999999</v>
          </cell>
        </row>
        <row r="2037">
          <cell r="B2037" t="str">
            <v>PR</v>
          </cell>
          <cell r="C2037" t="str">
            <v>BSCO 218</v>
          </cell>
          <cell r="D2037">
            <v>39769</v>
          </cell>
          <cell r="E2037" t="str">
            <v>M048</v>
          </cell>
          <cell r="G2037" t="str">
            <v>Heku Construction Ltd</v>
          </cell>
          <cell r="H2037" t="str">
            <v xml:space="preserve">Site instrucions issued to Heku for site fabrication </v>
          </cell>
          <cell r="I2037" t="str">
            <v>ZMK 34401528</v>
          </cell>
          <cell r="J2037" t="str">
            <v>ZMK</v>
          </cell>
          <cell r="K2037">
            <v>34401528</v>
          </cell>
          <cell r="L2037">
            <v>1.6750418760469012E-3</v>
          </cell>
          <cell r="M2037">
            <v>57624</v>
          </cell>
        </row>
        <row r="2038">
          <cell r="B2038" t="str">
            <v>PR</v>
          </cell>
          <cell r="C2038" t="str">
            <v>BSCO 218</v>
          </cell>
          <cell r="D2038">
            <v>39769</v>
          </cell>
          <cell r="E2038" t="str">
            <v>M056</v>
          </cell>
          <cell r="G2038" t="str">
            <v>Heku Construction Ltd</v>
          </cell>
          <cell r="H2038" t="str">
            <v xml:space="preserve">Site instrucions issued to Heku for site fabrication </v>
          </cell>
          <cell r="I2038" t="str">
            <v>ZMK 726714979.945921</v>
          </cell>
          <cell r="J2038" t="str">
            <v>ZMK</v>
          </cell>
          <cell r="K2038">
            <v>726714979.94592094</v>
          </cell>
          <cell r="L2038">
            <v>1.6750418760469012E-3</v>
          </cell>
          <cell r="M2038">
            <v>1217278.0233600016</v>
          </cell>
        </row>
        <row r="2042">
          <cell r="B2042" t="str">
            <v>Ledger Recon</v>
          </cell>
          <cell r="J2042" t="str">
            <v/>
          </cell>
          <cell r="K2042" t="e">
            <v>#VALUE!</v>
          </cell>
          <cell r="L2042" t="e">
            <v>#N/A</v>
          </cell>
          <cell r="M2042" t="e">
            <v>#N/A</v>
          </cell>
          <cell r="N2042">
            <v>0</v>
          </cell>
          <cell r="O2042">
            <v>0</v>
          </cell>
          <cell r="P2042">
            <v>0</v>
          </cell>
          <cell r="Q2042">
            <v>0</v>
          </cell>
          <cell r="R2042">
            <v>0</v>
          </cell>
        </row>
        <row r="2043">
          <cell r="B2043" t="str">
            <v>Ledger  up to 28 September 2008</v>
          </cell>
          <cell r="D2043">
            <v>39575</v>
          </cell>
          <cell r="E2043" t="str">
            <v>A012</v>
          </cell>
          <cell r="G2043" t="str">
            <v>Zambia Sugar Ledger</v>
          </cell>
          <cell r="H2043" t="str">
            <v>7 MAY 08 PO REC 67510 MOTORISED SPRAYER (67510)</v>
          </cell>
          <cell r="I2043" t="str">
            <v>ZMK 6,000,000</v>
          </cell>
          <cell r="J2043" t="str">
            <v>ZMK</v>
          </cell>
          <cell r="K2043">
            <v>6000000</v>
          </cell>
          <cell r="L2043">
            <v>1.6750418760469012E-3</v>
          </cell>
          <cell r="M2043">
            <v>10050.251256281406</v>
          </cell>
        </row>
        <row r="2044">
          <cell r="B2044" t="str">
            <v>Ledger  up to 28 September 2008</v>
          </cell>
          <cell r="D2044">
            <v>39575</v>
          </cell>
          <cell r="E2044" t="str">
            <v>A012</v>
          </cell>
          <cell r="G2044" t="str">
            <v>Zambia Sugar Ledger</v>
          </cell>
          <cell r="H2044" t="str">
            <v>7 MAR 08 PO REC 65325 MOTORIZED SPRAYER (65325)</v>
          </cell>
          <cell r="I2044" t="str">
            <v>ZMK 6,000,000</v>
          </cell>
          <cell r="J2044" t="str">
            <v>ZMK</v>
          </cell>
          <cell r="K2044">
            <v>6000000</v>
          </cell>
          <cell r="L2044">
            <v>1.6750418760469012E-3</v>
          </cell>
          <cell r="M2044">
            <v>10050.251256281406</v>
          </cell>
        </row>
        <row r="2045">
          <cell r="B2045" t="str">
            <v>Ledger  up to 28 September 2008</v>
          </cell>
          <cell r="D2045">
            <v>39624</v>
          </cell>
          <cell r="E2045" t="str">
            <v>A012</v>
          </cell>
          <cell r="G2045" t="str">
            <v>Zambia Sugar Ledger</v>
          </cell>
          <cell r="H2045" t="str">
            <v>20 FERTILIZER APPLICATORS TANK TYPE (30KG) (62/1208EXP026/</v>
          </cell>
          <cell r="I2045" t="str">
            <v>ZMK 9,976,000</v>
          </cell>
          <cell r="J2045" t="str">
            <v>ZMK</v>
          </cell>
          <cell r="K2045">
            <v>9976000</v>
          </cell>
          <cell r="L2045">
            <v>1.6750418760469012E-3</v>
          </cell>
          <cell r="M2045">
            <v>16710.217755443886</v>
          </cell>
        </row>
        <row r="2046">
          <cell r="B2046" t="str">
            <v>Ledger  up to 28 September 2008</v>
          </cell>
          <cell r="D2046">
            <v>39622.561909722222</v>
          </cell>
          <cell r="E2046" t="str">
            <v>A004-0</v>
          </cell>
          <cell r="F2046">
            <v>1</v>
          </cell>
          <cell r="G2046" t="str">
            <v>Zambia Sugar Ledger</v>
          </cell>
          <cell r="H2046" t="str">
            <v>FREIGHT ON HEAVY DUTY CAST IRON FRAME AND COVERS 610MM X 610MM (13653/71133/1/2) PO 599-735 has reference</v>
          </cell>
          <cell r="I2046" t="str">
            <v>ZAR 420.00</v>
          </cell>
          <cell r="J2046" t="str">
            <v>ZAR</v>
          </cell>
          <cell r="K2046">
            <v>420</v>
          </cell>
          <cell r="L2046">
            <v>1</v>
          </cell>
          <cell r="M2046">
            <v>420</v>
          </cell>
        </row>
        <row r="2047">
          <cell r="B2047" t="str">
            <v>Ledger  up to 28 September 2008</v>
          </cell>
          <cell r="D2047">
            <v>39597.700879629629</v>
          </cell>
          <cell r="E2047" t="str">
            <v>A004-0</v>
          </cell>
          <cell r="G2047" t="str">
            <v>Zambia Sugar Ledger</v>
          </cell>
          <cell r="H2047" t="str">
            <v>ROAD FREIGHT CHARGES (13653/71294/3) PO 599-0735 has reference</v>
          </cell>
          <cell r="I2047" t="str">
            <v>ZAR 2502.90</v>
          </cell>
          <cell r="J2047" t="str">
            <v>ZAR</v>
          </cell>
          <cell r="K2047">
            <v>2502.9</v>
          </cell>
          <cell r="L2047">
            <v>1</v>
          </cell>
          <cell r="M2047">
            <v>2502.9</v>
          </cell>
        </row>
        <row r="2048">
          <cell r="B2048" t="str">
            <v>Ledger  up to 28 September 2008</v>
          </cell>
          <cell r="D2048">
            <v>39338</v>
          </cell>
          <cell r="E2048" t="str">
            <v>A004-0</v>
          </cell>
          <cell r="G2048" t="str">
            <v>Zambia Sugar Ledger</v>
          </cell>
          <cell r="H2048" t="str">
            <v>13 SEP 07 RSZ-CROSSING U/GRD WAYLEAVE KAFUE BLOCK INV 104351</v>
          </cell>
          <cell r="I2048" t="str">
            <v>ZMK 2,260,000</v>
          </cell>
          <cell r="J2048" t="str">
            <v>ZMK</v>
          </cell>
          <cell r="K2048">
            <v>2260000</v>
          </cell>
          <cell r="L2048">
            <v>1.6750418760469012E-3</v>
          </cell>
          <cell r="M2048">
            <v>3785.5946398659967</v>
          </cell>
        </row>
        <row r="2049">
          <cell r="B2049" t="str">
            <v>Ledger  up to 28 September 2008</v>
          </cell>
          <cell r="E2049" t="str">
            <v>M023-3</v>
          </cell>
          <cell r="G2049" t="str">
            <v>Zambia Sugar Ledger</v>
          </cell>
          <cell r="H2049" t="str">
            <v>Spares and payments for Mobile Cranes</v>
          </cell>
          <cell r="I2049" t="str">
            <v>ZMk 56,645,920.72</v>
          </cell>
          <cell r="J2049" t="str">
            <v>ZMk</v>
          </cell>
          <cell r="K2049">
            <v>56645920.719999999</v>
          </cell>
          <cell r="L2049">
            <v>1.6750418760469012E-3</v>
          </cell>
          <cell r="M2049">
            <v>94884.289313232832</v>
          </cell>
        </row>
        <row r="2050">
          <cell r="B2050" t="str">
            <v>Ledger  up to 28 September 2008</v>
          </cell>
          <cell r="D2050">
            <v>39575</v>
          </cell>
          <cell r="E2050" t="str">
            <v>I001</v>
          </cell>
          <cell r="G2050" t="str">
            <v>Zambia Sugar Ledger</v>
          </cell>
          <cell r="H2050" t="str">
            <v>Freight 20599/900001762</v>
          </cell>
          <cell r="I2050" t="str">
            <v>ZMK 456,000</v>
          </cell>
          <cell r="J2050" t="str">
            <v>ZMK</v>
          </cell>
          <cell r="K2050">
            <v>456000</v>
          </cell>
          <cell r="L2050">
            <v>1.6750418760469012E-3</v>
          </cell>
          <cell r="M2050">
            <v>763.8190954773869</v>
          </cell>
        </row>
        <row r="2051">
          <cell r="B2051" t="str">
            <v>Ledger  up to 28 September 2008</v>
          </cell>
          <cell r="D2051">
            <v>39590</v>
          </cell>
          <cell r="E2051" t="str">
            <v>I002</v>
          </cell>
          <cell r="G2051" t="str">
            <v>Zambia Sugar Ledger</v>
          </cell>
          <cell r="H2051" t="str">
            <v>CABINETS 7075/32420/1</v>
          </cell>
          <cell r="I2051" t="str">
            <v>ZMk 8,450,000</v>
          </cell>
          <cell r="J2051" t="str">
            <v>ZMk</v>
          </cell>
          <cell r="K2051">
            <v>8450000</v>
          </cell>
          <cell r="L2051">
            <v>1.6750418760469012E-3</v>
          </cell>
          <cell r="M2051">
            <v>14154.103852596316</v>
          </cell>
        </row>
        <row r="2052">
          <cell r="B2052" t="str">
            <v>Ledger  up to 28 September 2008</v>
          </cell>
          <cell r="D2052">
            <v>39643.364120370374</v>
          </cell>
          <cell r="E2052" t="str">
            <v>I003</v>
          </cell>
          <cell r="G2052" t="str">
            <v>Zambia Sugar Ledger</v>
          </cell>
          <cell r="H2052" t="str">
            <v>CLEAR GRN - INV. 12483 PDMILL LUBRICATOR MOTION SENSORS AND EARTH BOXES 6438/12483/1/2</v>
          </cell>
          <cell r="I2052" t="str">
            <v>ZAR 20,267.03</v>
          </cell>
          <cell r="J2052" t="str">
            <v>ZAR</v>
          </cell>
          <cell r="K2052">
            <v>20267.03</v>
          </cell>
          <cell r="L2052">
            <v>1</v>
          </cell>
          <cell r="M2052">
            <v>20267.03</v>
          </cell>
        </row>
        <row r="2053">
          <cell r="B2053" t="str">
            <v>Ledger  up to 28 September 2008</v>
          </cell>
          <cell r="D2053">
            <v>39650.375231481485</v>
          </cell>
          <cell r="E2053" t="str">
            <v>I003</v>
          </cell>
          <cell r="G2053" t="str">
            <v>Zambia Sugar Ledger</v>
          </cell>
          <cell r="H2053" t="str">
            <v>DUPLEX PT 100 SENSORS, 380MM REF. INV. INS 15562 - GOODS CARRIED BY TS E &amp; I</v>
          </cell>
          <cell r="I2053" t="str">
            <v>ZAR 745.07</v>
          </cell>
          <cell r="J2053" t="str">
            <v>ZAR</v>
          </cell>
          <cell r="K2053">
            <v>745.07</v>
          </cell>
          <cell r="L2053">
            <v>1</v>
          </cell>
          <cell r="M2053">
            <v>745.07</v>
          </cell>
        </row>
        <row r="2054">
          <cell r="B2054" t="str">
            <v xml:space="preserve">Clearing charges </v>
          </cell>
          <cell r="E2054" t="str">
            <v>P014</v>
          </cell>
          <cell r="H2054" t="str">
            <v>Clearing Charges</v>
          </cell>
          <cell r="I2054" t="str">
            <v>ZMK 2,750,041,471.74</v>
          </cell>
          <cell r="J2054" t="str">
            <v>ZMK</v>
          </cell>
          <cell r="K2054">
            <v>2750041471.7399998</v>
          </cell>
          <cell r="L2054">
            <v>1.6750418760469012E-3</v>
          </cell>
          <cell r="M2054">
            <v>4606434.6260301508</v>
          </cell>
        </row>
        <row r="2055">
          <cell r="J2055" t="str">
            <v/>
          </cell>
          <cell r="K2055" t="e">
            <v>#VALUE!</v>
          </cell>
          <cell r="L2055" t="e">
            <v>#N/A</v>
          </cell>
          <cell r="M2055" t="e">
            <v>#N/A</v>
          </cell>
        </row>
        <row r="2056">
          <cell r="J2056" t="str">
            <v/>
          </cell>
          <cell r="K2056" t="e">
            <v>#VALUE!</v>
          </cell>
          <cell r="L2056" t="e">
            <v>#N/A</v>
          </cell>
          <cell r="M2056" t="e">
            <v>#N/A</v>
          </cell>
        </row>
        <row r="2057">
          <cell r="J2057" t="str">
            <v/>
          </cell>
          <cell r="K2057" t="e">
            <v>#VALUE!</v>
          </cell>
          <cell r="L2057" t="e">
            <v>#N/A</v>
          </cell>
          <cell r="M2057" t="e">
            <v>#N/A</v>
          </cell>
        </row>
        <row r="2058">
          <cell r="J2058" t="str">
            <v/>
          </cell>
          <cell r="K2058" t="e">
            <v>#VALUE!</v>
          </cell>
          <cell r="L2058" t="e">
            <v>#N/A</v>
          </cell>
          <cell r="M2058" t="e">
            <v>#N/A</v>
          </cell>
        </row>
        <row r="2059">
          <cell r="J2059" t="str">
            <v/>
          </cell>
          <cell r="K2059" t="e">
            <v>#VALUE!</v>
          </cell>
          <cell r="L2059" t="e">
            <v>#N/A</v>
          </cell>
          <cell r="M2059" t="e">
            <v>#N/A</v>
          </cell>
        </row>
        <row r="2060">
          <cell r="B2060" t="str">
            <v>Rapid Payments without PO</v>
          </cell>
          <cell r="J2060" t="str">
            <v/>
          </cell>
          <cell r="K2060" t="e">
            <v>#VALUE!</v>
          </cell>
          <cell r="L2060" t="e">
            <v>#N/A</v>
          </cell>
          <cell r="M2060" t="e">
            <v>#N/A</v>
          </cell>
          <cell r="N2060">
            <v>0</v>
          </cell>
          <cell r="O2060">
            <v>0</v>
          </cell>
          <cell r="P2060">
            <v>0</v>
          </cell>
          <cell r="Q2060">
            <v>0</v>
          </cell>
          <cell r="R2060">
            <v>0</v>
          </cell>
        </row>
        <row r="2061">
          <cell r="J2061" t="str">
            <v/>
          </cell>
          <cell r="K2061" t="e">
            <v>#VALUE!</v>
          </cell>
          <cell r="L2061" t="e">
            <v>#N/A</v>
          </cell>
          <cell r="M2061" t="e">
            <v>#N/A</v>
          </cell>
        </row>
        <row r="2062">
          <cell r="J2062" t="str">
            <v/>
          </cell>
          <cell r="K2062" t="e">
            <v>#VALUE!</v>
          </cell>
          <cell r="L2062" t="e">
            <v>#N/A</v>
          </cell>
          <cell r="M2062" t="e">
            <v>#N/A</v>
          </cell>
        </row>
        <row r="2063">
          <cell r="B2063" t="str">
            <v>Rapid PC943</v>
          </cell>
          <cell r="C2063">
            <v>1</v>
          </cell>
          <cell r="D2063">
            <v>39540</v>
          </cell>
          <cell r="E2063" t="str">
            <v>E007</v>
          </cell>
          <cell r="F2063" t="str">
            <v xml:space="preserve">Power House Auxiliaries, &amp; Control Desk Factory </v>
          </cell>
          <cell r="G2063" t="str">
            <v>Dawson Technology Pty Ltd</v>
          </cell>
          <cell r="H2063" t="str">
            <v xml:space="preserve">Power House Auxiliaries, &amp; Control Desk Factory </v>
          </cell>
          <cell r="I2063" t="str">
            <v>USD 9083.87</v>
          </cell>
          <cell r="J2063" t="str">
            <v>USD</v>
          </cell>
          <cell r="K2063">
            <v>9083.8700000000008</v>
          </cell>
          <cell r="L2063">
            <v>7.35</v>
          </cell>
          <cell r="M2063">
            <v>66766.444499999998</v>
          </cell>
          <cell r="N2063">
            <v>0</v>
          </cell>
          <cell r="O2063">
            <v>0</v>
          </cell>
          <cell r="P2063">
            <v>0</v>
          </cell>
          <cell r="Q2063">
            <v>9083.8700000000008</v>
          </cell>
          <cell r="R2063">
            <v>0</v>
          </cell>
        </row>
        <row r="2064">
          <cell r="B2064" t="str">
            <v>Rapid PC1000</v>
          </cell>
          <cell r="D2064">
            <v>39552</v>
          </cell>
          <cell r="E2064" t="str">
            <v>E002</v>
          </cell>
          <cell r="G2064" t="str">
            <v>PW., Ltd</v>
          </cell>
          <cell r="H2064" t="str">
            <v xml:space="preserve">Project Vehicles Purchase Cost </v>
          </cell>
          <cell r="I2064" t="str">
            <v>ZAR 1000</v>
          </cell>
          <cell r="J2064" t="str">
            <v>ZAR</v>
          </cell>
          <cell r="K2064">
            <v>1000</v>
          </cell>
          <cell r="L2064">
            <v>1</v>
          </cell>
          <cell r="M2064">
            <v>1000</v>
          </cell>
        </row>
        <row r="2065">
          <cell r="B2065" t="str">
            <v>Rapid PC1077</v>
          </cell>
          <cell r="D2065">
            <v>39559</v>
          </cell>
          <cell r="E2065" t="str">
            <v>A010-14</v>
          </cell>
          <cell r="G2065" t="str">
            <v>ZESCO Limted</v>
          </cell>
          <cell r="H2065" t="str">
            <v>Crop Establishment: Sundries and disbursments</v>
          </cell>
          <cell r="I2065" t="str">
            <v>ZMK 59277886</v>
          </cell>
          <cell r="J2065" t="str">
            <v>ZMK</v>
          </cell>
          <cell r="K2065">
            <v>59277886</v>
          </cell>
          <cell r="L2065">
            <v>1.6750418760469012E-3</v>
          </cell>
          <cell r="M2065">
            <v>99292.941373534341</v>
          </cell>
        </row>
        <row r="2066">
          <cell r="B2066" t="str">
            <v>Rapid PC1207</v>
          </cell>
          <cell r="D2066">
            <v>39582</v>
          </cell>
          <cell r="E2066" t="str">
            <v>I004</v>
          </cell>
          <cell r="G2066" t="str">
            <v>Unitech Instrumentation Services</v>
          </cell>
          <cell r="H2066" t="str">
            <v>Installation (factory)</v>
          </cell>
          <cell r="I2066" t="str">
            <v>ZAR 1573771.2</v>
          </cell>
          <cell r="J2066" t="str">
            <v>ZAR</v>
          </cell>
          <cell r="K2066">
            <v>1573771.2</v>
          </cell>
          <cell r="L2066">
            <v>1</v>
          </cell>
          <cell r="M2066">
            <v>1573771.2</v>
          </cell>
        </row>
        <row r="2067">
          <cell r="B2067" t="str">
            <v>Rapid PC1208</v>
          </cell>
          <cell r="D2067">
            <v>39582</v>
          </cell>
          <cell r="E2067" t="str">
            <v>I003</v>
          </cell>
          <cell r="G2067" t="str">
            <v>Unitech Instrumentation Services</v>
          </cell>
          <cell r="H2067" t="str">
            <v>Field Instramentation (Factory)</v>
          </cell>
          <cell r="I2067" t="str">
            <v>ZAR 23222.9</v>
          </cell>
          <cell r="J2067" t="str">
            <v>ZAR</v>
          </cell>
          <cell r="K2067">
            <v>23222.9</v>
          </cell>
          <cell r="L2067">
            <v>1</v>
          </cell>
          <cell r="M2067">
            <v>23222.9</v>
          </cell>
        </row>
        <row r="2068">
          <cell r="B2068" t="str">
            <v>Rapid PC1208</v>
          </cell>
          <cell r="D2068">
            <v>39582</v>
          </cell>
          <cell r="E2068" t="str">
            <v>I003</v>
          </cell>
          <cell r="G2068" t="str">
            <v>Unitech Instrumentation Services</v>
          </cell>
          <cell r="H2068" t="str">
            <v>Field Instramentation (Factory)</v>
          </cell>
          <cell r="I2068" t="str">
            <v>ZAR 154053.13</v>
          </cell>
          <cell r="J2068" t="str">
            <v>ZAR</v>
          </cell>
          <cell r="K2068">
            <v>154053.13</v>
          </cell>
          <cell r="L2068">
            <v>1</v>
          </cell>
          <cell r="M2068">
            <v>154053.13</v>
          </cell>
        </row>
        <row r="2069">
          <cell r="B2069" t="str">
            <v>Rapid PC1473</v>
          </cell>
          <cell r="D2069">
            <v>39608</v>
          </cell>
          <cell r="E2069" t="str">
            <v>M020</v>
          </cell>
          <cell r="G2069" t="str">
            <v>Maersk</v>
          </cell>
          <cell r="H2069" t="str">
            <v>Delivery of NHEC containers to Zambia</v>
          </cell>
          <cell r="I2069" t="str">
            <v>USD 2250</v>
          </cell>
          <cell r="J2069" t="str">
            <v>USD</v>
          </cell>
          <cell r="K2069">
            <v>2250</v>
          </cell>
          <cell r="L2069">
            <v>7.35</v>
          </cell>
          <cell r="M2069">
            <v>16537.5</v>
          </cell>
        </row>
        <row r="2070">
          <cell r="B2070" t="str">
            <v>Rapid PC1474</v>
          </cell>
          <cell r="D2070">
            <v>39608</v>
          </cell>
          <cell r="E2070" t="str">
            <v>M054</v>
          </cell>
          <cell r="G2070" t="str">
            <v>Associated Marine and Industrial Inspection Services</v>
          </cell>
          <cell r="H2070" t="str">
            <v>X Rays on T2 Shredder steam pipework</v>
          </cell>
          <cell r="I2070" t="str">
            <v>ZAR 49651.88</v>
          </cell>
          <cell r="J2070" t="str">
            <v>ZAR</v>
          </cell>
          <cell r="K2070">
            <v>49651.88</v>
          </cell>
          <cell r="L2070">
            <v>1</v>
          </cell>
          <cell r="M2070">
            <v>49651.88</v>
          </cell>
        </row>
        <row r="2071">
          <cell r="B2071" t="str">
            <v>Rapid PC1476</v>
          </cell>
          <cell r="D2071">
            <v>39610</v>
          </cell>
          <cell r="E2071" t="str">
            <v>M052</v>
          </cell>
          <cell r="G2071" t="str">
            <v>Kapinga Enterprises</v>
          </cell>
          <cell r="H2071" t="str">
            <v>Hire of Excavator,Grader,Dump truck&amp;Pick-up</v>
          </cell>
          <cell r="I2071" t="str">
            <v>USD 74290</v>
          </cell>
          <cell r="J2071" t="str">
            <v>USD</v>
          </cell>
          <cell r="K2071">
            <v>74290</v>
          </cell>
          <cell r="L2071">
            <v>7.35</v>
          </cell>
          <cell r="M2071">
            <v>546031.5</v>
          </cell>
        </row>
        <row r="2072">
          <cell r="B2072" t="str">
            <v>Rapid PC1603</v>
          </cell>
          <cell r="D2072">
            <v>39631</v>
          </cell>
          <cell r="E2072" t="str">
            <v>M031</v>
          </cell>
          <cell r="G2072" t="str">
            <v>East African Supply</v>
          </cell>
          <cell r="H2072" t="str">
            <v xml:space="preserve">Steel for site construction </v>
          </cell>
          <cell r="I2072" t="str">
            <v>ZAR 570.61</v>
          </cell>
          <cell r="J2072" t="str">
            <v>ZAR</v>
          </cell>
          <cell r="K2072">
            <v>570.61</v>
          </cell>
          <cell r="L2072">
            <v>1</v>
          </cell>
          <cell r="M2072">
            <v>570.61</v>
          </cell>
        </row>
        <row r="2073">
          <cell r="B2073" t="str">
            <v>Rapid PC1603</v>
          </cell>
          <cell r="D2073">
            <v>39631</v>
          </cell>
          <cell r="E2073" t="str">
            <v>M031</v>
          </cell>
          <cell r="G2073" t="str">
            <v>East African Supply</v>
          </cell>
          <cell r="H2073" t="str">
            <v xml:space="preserve">Steel for site construction </v>
          </cell>
          <cell r="I2073" t="str">
            <v>ZAR 330.75</v>
          </cell>
          <cell r="J2073" t="str">
            <v>ZAR</v>
          </cell>
          <cell r="K2073">
            <v>330.75</v>
          </cell>
          <cell r="L2073">
            <v>1</v>
          </cell>
          <cell r="M2073">
            <v>330.75</v>
          </cell>
        </row>
        <row r="2074">
          <cell r="B2074" t="str">
            <v>Rapid PC1603</v>
          </cell>
          <cell r="D2074">
            <v>39631</v>
          </cell>
          <cell r="E2074" t="str">
            <v>M031</v>
          </cell>
          <cell r="G2074" t="str">
            <v>East African Supply</v>
          </cell>
          <cell r="H2074" t="str">
            <v xml:space="preserve">Steel for site construction </v>
          </cell>
          <cell r="I2074" t="str">
            <v>ZAR 5033.66</v>
          </cell>
          <cell r="J2074" t="str">
            <v>ZAR</v>
          </cell>
          <cell r="K2074">
            <v>5033.66</v>
          </cell>
          <cell r="L2074">
            <v>1</v>
          </cell>
          <cell r="M2074">
            <v>5033.66</v>
          </cell>
        </row>
        <row r="2075">
          <cell r="B2075" t="str">
            <v>Rapid PC1603</v>
          </cell>
          <cell r="D2075">
            <v>39631</v>
          </cell>
          <cell r="E2075" t="str">
            <v>M031</v>
          </cell>
          <cell r="G2075" t="str">
            <v>East African Supply</v>
          </cell>
          <cell r="H2075" t="str">
            <v xml:space="preserve">Steel for site construction </v>
          </cell>
          <cell r="I2075" t="str">
            <v>ZAR 122535</v>
          </cell>
          <cell r="J2075" t="str">
            <v>ZAR</v>
          </cell>
          <cell r="K2075">
            <v>122535</v>
          </cell>
          <cell r="L2075">
            <v>1</v>
          </cell>
          <cell r="M2075">
            <v>122535</v>
          </cell>
        </row>
        <row r="2076">
          <cell r="B2076" t="str">
            <v>Rapid PC1603</v>
          </cell>
          <cell r="D2076">
            <v>39631</v>
          </cell>
          <cell r="E2076" t="str">
            <v>M031</v>
          </cell>
          <cell r="G2076" t="str">
            <v>East African Supply</v>
          </cell>
          <cell r="H2076" t="str">
            <v xml:space="preserve">Steel for site construction </v>
          </cell>
          <cell r="I2076" t="str">
            <v>ZAR 87990</v>
          </cell>
          <cell r="J2076" t="str">
            <v>ZAR</v>
          </cell>
          <cell r="K2076">
            <v>87990</v>
          </cell>
          <cell r="L2076">
            <v>1</v>
          </cell>
          <cell r="M2076">
            <v>87990</v>
          </cell>
        </row>
        <row r="2077">
          <cell r="B2077" t="str">
            <v>Rapid PC 1604</v>
          </cell>
          <cell r="D2077">
            <v>39631</v>
          </cell>
          <cell r="E2077" t="str">
            <v>M012-0</v>
          </cell>
          <cell r="G2077" t="str">
            <v>East African Supply</v>
          </cell>
          <cell r="H2077" t="str">
            <v>Interseal grey, thinners and paint</v>
          </cell>
          <cell r="I2077" t="str">
            <v>ZAR 60723.6</v>
          </cell>
          <cell r="J2077" t="str">
            <v>ZAR</v>
          </cell>
          <cell r="K2077">
            <v>60723.6</v>
          </cell>
          <cell r="L2077">
            <v>1</v>
          </cell>
          <cell r="M2077">
            <v>60723.6</v>
          </cell>
        </row>
        <row r="2078">
          <cell r="B2078" t="str">
            <v>Rapid PC1981</v>
          </cell>
          <cell r="D2078">
            <v>39694</v>
          </cell>
          <cell r="E2078" t="str">
            <v>M023-3</v>
          </cell>
          <cell r="G2078" t="str">
            <v xml:space="preserve">Dura Equipment Sales </v>
          </cell>
          <cell r="H2078" t="str">
            <v xml:space="preserve">1 X Radano TR250 M-5 Rough Terrain Crane </v>
          </cell>
          <cell r="I2078" t="str">
            <v>ZAR 1685000</v>
          </cell>
          <cell r="J2078" t="str">
            <v>ZAR</v>
          </cell>
          <cell r="K2078">
            <v>1685000</v>
          </cell>
          <cell r="L2078">
            <v>1</v>
          </cell>
          <cell r="M2078">
            <v>1685000</v>
          </cell>
        </row>
        <row r="2079">
          <cell r="B2079" t="str">
            <v>Rapid PC2114</v>
          </cell>
          <cell r="D2079">
            <v>39729</v>
          </cell>
          <cell r="E2079" t="str">
            <v>M033</v>
          </cell>
          <cell r="G2079" t="str">
            <v>Thermal Energy Systems</v>
          </cell>
          <cell r="H2079" t="str">
            <v>Interest on outstanding amount</v>
          </cell>
          <cell r="I2079" t="str">
            <v>ZAR 116.78</v>
          </cell>
          <cell r="J2079" t="str">
            <v>ZAR</v>
          </cell>
          <cell r="K2079">
            <v>116.78</v>
          </cell>
          <cell r="L2079">
            <v>1</v>
          </cell>
          <cell r="M2079">
            <v>116.78</v>
          </cell>
        </row>
        <row r="2080">
          <cell r="B2080" t="str">
            <v>Rapid 2274</v>
          </cell>
          <cell r="D2080">
            <v>39756</v>
          </cell>
          <cell r="E2080" t="str">
            <v>P014</v>
          </cell>
          <cell r="G2080" t="str">
            <v>Assistant Commissioner Customs &amp; Excise - L/stone</v>
          </cell>
          <cell r="H2080" t="str">
            <v>Import VAT and CED Fees</v>
          </cell>
          <cell r="I2080" t="str">
            <v>ZMK 100080</v>
          </cell>
          <cell r="J2080" t="str">
            <v>ZMK</v>
          </cell>
          <cell r="K2080">
            <v>100080</v>
          </cell>
          <cell r="L2080">
            <v>1.6750418760469012E-3</v>
          </cell>
          <cell r="M2080">
            <v>167.63819095477388</v>
          </cell>
        </row>
        <row r="2081">
          <cell r="B2081" t="str">
            <v>Rapid 2275</v>
          </cell>
          <cell r="D2081">
            <v>39756</v>
          </cell>
          <cell r="E2081" t="str">
            <v>P014</v>
          </cell>
          <cell r="G2081" t="str">
            <v>Assistant Commissioner Customs &amp; Excise - Chirundu</v>
          </cell>
          <cell r="H2081" t="str">
            <v>Import VAT and CED Fees</v>
          </cell>
          <cell r="I2081" t="str">
            <v>ZMK 50040</v>
          </cell>
          <cell r="J2081" t="str">
            <v>ZMK</v>
          </cell>
          <cell r="K2081">
            <v>50040</v>
          </cell>
          <cell r="L2081">
            <v>1.6750418760469012E-3</v>
          </cell>
          <cell r="M2081">
            <v>83.819095477386938</v>
          </cell>
        </row>
        <row r="2082">
          <cell r="B2082" t="str">
            <v>Rapid 2276</v>
          </cell>
          <cell r="D2082">
            <v>39757</v>
          </cell>
          <cell r="E2082" t="str">
            <v>P005</v>
          </cell>
          <cell r="G2082" t="str">
            <v>Gemistar Travel and Tours</v>
          </cell>
          <cell r="H2082" t="str">
            <v>Airflight travel costs</v>
          </cell>
          <cell r="I2082" t="str">
            <v>ZMK 3504630</v>
          </cell>
          <cell r="J2082" t="str">
            <v>ZMK</v>
          </cell>
          <cell r="K2082">
            <v>3504630</v>
          </cell>
          <cell r="L2082">
            <v>1.6750418760469012E-3</v>
          </cell>
          <cell r="M2082">
            <v>5870.4020100502512</v>
          </cell>
        </row>
        <row r="2083">
          <cell r="B2083" t="str">
            <v>Rapid 2276</v>
          </cell>
          <cell r="D2083">
            <v>39757</v>
          </cell>
          <cell r="E2083" t="str">
            <v>P005</v>
          </cell>
          <cell r="G2083" t="str">
            <v>Gemistar Travel and Tours</v>
          </cell>
          <cell r="H2083" t="str">
            <v>Airflight travel costs</v>
          </cell>
          <cell r="I2083" t="str">
            <v>ZMK 1389425</v>
          </cell>
          <cell r="J2083" t="str">
            <v>ZMK</v>
          </cell>
          <cell r="K2083">
            <v>1389425</v>
          </cell>
          <cell r="L2083">
            <v>1.6750418760469012E-3</v>
          </cell>
          <cell r="M2083">
            <v>2327.3450586264657</v>
          </cell>
        </row>
        <row r="2084">
          <cell r="B2084" t="str">
            <v>Rapid 2276</v>
          </cell>
          <cell r="D2084">
            <v>39757</v>
          </cell>
          <cell r="E2084" t="str">
            <v>P005</v>
          </cell>
          <cell r="G2084" t="str">
            <v>Gemistar Travel and Tours</v>
          </cell>
          <cell r="H2084" t="str">
            <v>Airflight travel costs</v>
          </cell>
          <cell r="I2084" t="str">
            <v>ZMK 2439936</v>
          </cell>
          <cell r="J2084" t="str">
            <v>ZMK</v>
          </cell>
          <cell r="K2084">
            <v>2439936</v>
          </cell>
          <cell r="L2084">
            <v>1.6750418760469012E-3</v>
          </cell>
          <cell r="M2084">
            <v>4086.994974874372</v>
          </cell>
        </row>
        <row r="2085">
          <cell r="B2085" t="str">
            <v>Rapid 2276</v>
          </cell>
          <cell r="D2085">
            <v>39757</v>
          </cell>
          <cell r="E2085" t="str">
            <v>P005</v>
          </cell>
          <cell r="G2085" t="str">
            <v>Gemistar Travel and Tours</v>
          </cell>
          <cell r="H2085" t="str">
            <v>Airflight travel costs</v>
          </cell>
          <cell r="I2085" t="str">
            <v>ZMK 2439936</v>
          </cell>
          <cell r="J2085" t="str">
            <v>ZMK</v>
          </cell>
          <cell r="K2085">
            <v>2439936</v>
          </cell>
          <cell r="L2085">
            <v>1.6750418760469012E-3</v>
          </cell>
          <cell r="M2085">
            <v>4086.994974874372</v>
          </cell>
        </row>
        <row r="2086">
          <cell r="B2086" t="str">
            <v>Rapid 2279</v>
          </cell>
          <cell r="D2086">
            <v>39756</v>
          </cell>
          <cell r="E2086" t="str">
            <v>P014</v>
          </cell>
          <cell r="G2086" t="str">
            <v>SDV Zambia Ltd</v>
          </cell>
          <cell r="H2086" t="str">
            <v>Clearing charges - deposit</v>
          </cell>
          <cell r="I2086" t="str">
            <v>ZMK 416044607</v>
          </cell>
          <cell r="J2086" t="str">
            <v>ZMK</v>
          </cell>
          <cell r="K2086">
            <v>416044607</v>
          </cell>
          <cell r="L2086">
            <v>1.6750418760469012E-3</v>
          </cell>
          <cell r="M2086">
            <v>696892.13902847574</v>
          </cell>
        </row>
        <row r="2087">
          <cell r="B2087" t="str">
            <v>Rapid 2284</v>
          </cell>
          <cell r="D2087">
            <v>39764</v>
          </cell>
          <cell r="E2087" t="str">
            <v>P005</v>
          </cell>
          <cell r="G2087" t="str">
            <v>Nemchem International (PVT) LTD</v>
          </cell>
          <cell r="H2087" t="str">
            <v>Cleaning Services for Expansion project</v>
          </cell>
          <cell r="I2087" t="str">
            <v>ZMK 7700000</v>
          </cell>
          <cell r="J2087" t="str">
            <v>ZMK</v>
          </cell>
          <cell r="K2087">
            <v>7700000</v>
          </cell>
          <cell r="L2087">
            <v>1.6750418760469012E-3</v>
          </cell>
          <cell r="M2087">
            <v>12897.82244556114</v>
          </cell>
        </row>
        <row r="2088">
          <cell r="B2088" t="str">
            <v>Rapid 2288</v>
          </cell>
          <cell r="D2088">
            <v>39757</v>
          </cell>
          <cell r="E2088" t="str">
            <v>P014</v>
          </cell>
          <cell r="G2088" t="str">
            <v>SDV Zambia Ltd</v>
          </cell>
          <cell r="H2088" t="str">
            <v>Clearing charges - deposit</v>
          </cell>
          <cell r="I2088" t="str">
            <v>ZMK 600480</v>
          </cell>
          <cell r="J2088" t="str">
            <v>ZMK</v>
          </cell>
          <cell r="K2088">
            <v>600480</v>
          </cell>
          <cell r="L2088">
            <v>1.6750418760469012E-3</v>
          </cell>
          <cell r="M2088">
            <v>1005.8291457286432</v>
          </cell>
        </row>
        <row r="2089">
          <cell r="B2089" t="str">
            <v>Rapid 2289</v>
          </cell>
          <cell r="D2089">
            <v>39757</v>
          </cell>
          <cell r="E2089" t="str">
            <v>P014</v>
          </cell>
          <cell r="G2089" t="str">
            <v>SDV Zambia Ltd</v>
          </cell>
          <cell r="H2089" t="str">
            <v>Clearing charges</v>
          </cell>
          <cell r="I2089" t="str">
            <v>ZMK 5475510</v>
          </cell>
          <cell r="J2089" t="str">
            <v>ZMK</v>
          </cell>
          <cell r="K2089">
            <v>5475510</v>
          </cell>
          <cell r="L2089">
            <v>1.6750418760469012E-3</v>
          </cell>
          <cell r="M2089">
            <v>9171.708542713568</v>
          </cell>
        </row>
        <row r="2090">
          <cell r="B2090" t="str">
            <v>Rapid 2290</v>
          </cell>
          <cell r="D2090">
            <v>39757</v>
          </cell>
          <cell r="E2090" t="str">
            <v>P005</v>
          </cell>
          <cell r="G2090" t="str">
            <v>Ken Rowney</v>
          </cell>
          <cell r="H2090" t="str">
            <v>Refund for fuel and Airport parking fees</v>
          </cell>
          <cell r="I2090" t="str">
            <v>ZMK 1213000</v>
          </cell>
          <cell r="J2090" t="str">
            <v>ZMK</v>
          </cell>
          <cell r="K2090">
            <v>1213000</v>
          </cell>
          <cell r="L2090">
            <v>1.6750418760469012E-3</v>
          </cell>
          <cell r="M2090">
            <v>2031.8257956448911</v>
          </cell>
        </row>
        <row r="2091">
          <cell r="B2091" t="str">
            <v>Rapid 2323</v>
          </cell>
          <cell r="D2091">
            <v>39762</v>
          </cell>
          <cell r="E2091" t="str">
            <v>P014</v>
          </cell>
          <cell r="G2091" t="str">
            <v>Assistant Commissioner Customs &amp; Excise - L/stone</v>
          </cell>
          <cell r="H2091" t="str">
            <v>Import VAT and CED Fees</v>
          </cell>
          <cell r="I2091" t="str">
            <v>ZMK 50040</v>
          </cell>
          <cell r="J2091" t="str">
            <v>ZMK</v>
          </cell>
          <cell r="K2091">
            <v>50040</v>
          </cell>
          <cell r="L2091">
            <v>1.6750418760469012E-3</v>
          </cell>
          <cell r="M2091">
            <v>83.819095477386938</v>
          </cell>
        </row>
        <row r="2092">
          <cell r="B2092" t="str">
            <v>Rapid 2324</v>
          </cell>
          <cell r="D2092">
            <v>39762</v>
          </cell>
          <cell r="E2092" t="str">
            <v>P014</v>
          </cell>
          <cell r="G2092" t="str">
            <v>Assistant Commissioner Customs &amp; Excise - Chirundu</v>
          </cell>
          <cell r="H2092" t="str">
            <v>Import VAT and CED Fees</v>
          </cell>
          <cell r="I2092" t="str">
            <v>ZMK 300240</v>
          </cell>
          <cell r="J2092" t="str">
            <v>ZMK</v>
          </cell>
          <cell r="K2092">
            <v>300240</v>
          </cell>
          <cell r="L2092">
            <v>1.6750418760469012E-3</v>
          </cell>
          <cell r="M2092">
            <v>502.9145728643216</v>
          </cell>
        </row>
        <row r="2093">
          <cell r="B2093" t="str">
            <v>Rapid 2333</v>
          </cell>
          <cell r="D2093">
            <v>39771</v>
          </cell>
          <cell r="E2093" t="str">
            <v>P005</v>
          </cell>
          <cell r="G2093" t="str">
            <v>Circle Transtra International Limited</v>
          </cell>
          <cell r="H2093" t="str">
            <v>Border Clearing Charges</v>
          </cell>
          <cell r="I2093" t="str">
            <v>ZMK 20052062</v>
          </cell>
          <cell r="J2093" t="str">
            <v>ZMK</v>
          </cell>
          <cell r="K2093">
            <v>20052062</v>
          </cell>
          <cell r="L2093">
            <v>1.6750418760469012E-3</v>
          </cell>
          <cell r="M2093">
            <v>33588.043551088776</v>
          </cell>
        </row>
        <row r="2095">
          <cell r="B2095" t="str">
            <v>Stock Items and Manpower Costs</v>
          </cell>
          <cell r="J2095" t="str">
            <v/>
          </cell>
          <cell r="K2095" t="e">
            <v>#VALUE!</v>
          </cell>
          <cell r="L2095" t="e">
            <v>#N/A</v>
          </cell>
          <cell r="M2095" t="e">
            <v>#N/A</v>
          </cell>
          <cell r="N2095">
            <v>0</v>
          </cell>
          <cell r="O2095">
            <v>0</v>
          </cell>
          <cell r="P2095">
            <v>0</v>
          </cell>
          <cell r="Q2095">
            <v>0</v>
          </cell>
          <cell r="R2095">
            <v>0</v>
          </cell>
        </row>
        <row r="2096">
          <cell r="B2096" t="str">
            <v>Stores Costs up to 28 September 2008</v>
          </cell>
          <cell r="D2096">
            <v>39719</v>
          </cell>
          <cell r="E2096" t="str">
            <v>A010-02</v>
          </cell>
          <cell r="G2096" t="str">
            <v>Zambia Suagr PLC</v>
          </cell>
          <cell r="H2096" t="str">
            <v>TOTAL FOR MANAPOWER COSTS - A010/02</v>
          </cell>
          <cell r="I2096" t="str">
            <v>ZMK 1496679495.15</v>
          </cell>
          <cell r="J2096" t="str">
            <v>ZMK</v>
          </cell>
          <cell r="K2096">
            <v>1496679495.1500001</v>
          </cell>
          <cell r="L2096">
            <v>1.6750418760469012E-3</v>
          </cell>
          <cell r="M2096">
            <v>2507000.829396985</v>
          </cell>
        </row>
        <row r="2097">
          <cell r="B2097" t="str">
            <v>Stores Costs up to 28 September 2008</v>
          </cell>
          <cell r="D2097">
            <v>39719</v>
          </cell>
          <cell r="E2097" t="str">
            <v>A010-03</v>
          </cell>
          <cell r="G2097" t="str">
            <v>Zambia Suagr PLC</v>
          </cell>
          <cell r="H2097" t="str">
            <v>TOTAL FOR PROTECTIVE CLOTHING - A010/03</v>
          </cell>
          <cell r="I2097" t="str">
            <v>ZMK 64639294.79</v>
          </cell>
          <cell r="J2097" t="str">
            <v>ZMK</v>
          </cell>
          <cell r="K2097">
            <v>64639294.789999999</v>
          </cell>
          <cell r="L2097">
            <v>1.6750418760469012E-3</v>
          </cell>
          <cell r="M2097">
            <v>108273.52561139029</v>
          </cell>
        </row>
        <row r="2098">
          <cell r="B2098" t="str">
            <v>Stores Costs up to 28 September 2008</v>
          </cell>
          <cell r="D2098">
            <v>39719</v>
          </cell>
          <cell r="E2098" t="str">
            <v>A010-05</v>
          </cell>
          <cell r="G2098" t="str">
            <v>Zambia Suagr PLC</v>
          </cell>
          <cell r="H2098" t="str">
            <v>TOTAL COSTS RE SEEDCANE - A010/05</v>
          </cell>
          <cell r="I2098" t="str">
            <v>ZMK 2538607780.48</v>
          </cell>
          <cell r="J2098" t="str">
            <v>ZMK</v>
          </cell>
          <cell r="K2098">
            <v>2538607780.48</v>
          </cell>
          <cell r="L2098">
            <v>1.6750418760469012E-3</v>
          </cell>
          <cell r="M2098">
            <v>4252274.3391624792</v>
          </cell>
        </row>
        <row r="2099">
          <cell r="B2099" t="str">
            <v>Stores Costs up to 28 September 2008</v>
          </cell>
          <cell r="D2099">
            <v>39719</v>
          </cell>
          <cell r="E2099" t="str">
            <v>A010-06</v>
          </cell>
          <cell r="G2099" t="str">
            <v>Zambia Suagr PLC</v>
          </cell>
          <cell r="H2099" t="str">
            <v>TOTAL FERTILIZERS - A010/06</v>
          </cell>
          <cell r="I2099" t="str">
            <v>ZMK 9650781.53</v>
          </cell>
          <cell r="J2099" t="str">
            <v>ZMK</v>
          </cell>
          <cell r="K2099">
            <v>9650781.5299999993</v>
          </cell>
          <cell r="L2099">
            <v>1.6750418760469012E-3</v>
          </cell>
          <cell r="M2099">
            <v>16165.463199329983</v>
          </cell>
        </row>
        <row r="2100">
          <cell r="B2100" t="str">
            <v>Stores Costs up to 28 September 2008</v>
          </cell>
          <cell r="D2100">
            <v>39719</v>
          </cell>
          <cell r="E2100" t="str">
            <v>A010-07</v>
          </cell>
          <cell r="G2100" t="str">
            <v>Zambia Suagr PLC</v>
          </cell>
          <cell r="H2100" t="str">
            <v>TOTAL HERBICIDES - A010/07</v>
          </cell>
          <cell r="I2100" t="str">
            <v>ZMK 219103032.19</v>
          </cell>
          <cell r="J2100" t="str">
            <v>ZMK</v>
          </cell>
          <cell r="K2100">
            <v>219103032.19</v>
          </cell>
          <cell r="L2100">
            <v>1.6750418760469012E-3</v>
          </cell>
          <cell r="M2100">
            <v>367006.75408710219</v>
          </cell>
        </row>
        <row r="2101">
          <cell r="B2101" t="str">
            <v>Stores Costs up to 28 September 2008</v>
          </cell>
          <cell r="D2101">
            <v>39719</v>
          </cell>
          <cell r="E2101" t="str">
            <v>A010-08</v>
          </cell>
          <cell r="G2101" t="str">
            <v>Zambia Suagr PLC</v>
          </cell>
          <cell r="H2101" t="str">
            <v>TOTAL SUNHEMP - A010/08</v>
          </cell>
          <cell r="I2101" t="str">
            <v>ZMK 198000000</v>
          </cell>
          <cell r="J2101" t="str">
            <v>ZMK</v>
          </cell>
          <cell r="K2101">
            <v>198000000</v>
          </cell>
          <cell r="L2101">
            <v>1.6750418760469012E-3</v>
          </cell>
          <cell r="M2101">
            <v>331658.29145728645</v>
          </cell>
        </row>
        <row r="2102">
          <cell r="B2102" t="str">
            <v>Stores Costs up to 28 September 2008</v>
          </cell>
          <cell r="D2102">
            <v>39719</v>
          </cell>
          <cell r="E2102" t="str">
            <v>A010-04</v>
          </cell>
          <cell r="G2102" t="str">
            <v>Zambia Suagr PLC</v>
          </cell>
          <cell r="H2102" t="str">
            <v>TOTAL SUNDRIES &amp; DISBURSEMENTS - A010/14</v>
          </cell>
          <cell r="I2102" t="str">
            <v>ZMK 60861517.66</v>
          </cell>
          <cell r="J2102" t="str">
            <v>ZMK</v>
          </cell>
          <cell r="K2102">
            <v>60861517.659999996</v>
          </cell>
          <cell r="L2102">
            <v>1.6750418760469012E-3</v>
          </cell>
          <cell r="M2102">
            <v>101945.590720268</v>
          </cell>
        </row>
        <row r="2103">
          <cell r="B2103" t="str">
            <v>Stores Costs up to 28 September 2008</v>
          </cell>
          <cell r="D2103">
            <v>39719</v>
          </cell>
          <cell r="E2103" t="str">
            <v>A010-15</v>
          </cell>
          <cell r="G2103" t="str">
            <v>Zambia Suagr PLC</v>
          </cell>
          <cell r="H2103" t="str">
            <v>TRAVEL &amp; ACCOMMODATION - A010/15</v>
          </cell>
          <cell r="I2103" t="str">
            <v>ZMK 1405306</v>
          </cell>
          <cell r="J2103" t="str">
            <v>ZMK</v>
          </cell>
          <cell r="K2103">
            <v>1405306</v>
          </cell>
          <cell r="L2103">
            <v>1.6750418760469012E-3</v>
          </cell>
          <cell r="M2103">
            <v>2353.9463986599667</v>
          </cell>
        </row>
        <row r="2104">
          <cell r="B2104" t="str">
            <v>Stores Costs up to 28 September 2008</v>
          </cell>
          <cell r="D2104">
            <v>39719</v>
          </cell>
          <cell r="E2104" t="str">
            <v>A012</v>
          </cell>
          <cell r="G2104" t="str">
            <v>Zambia Suagr PLC</v>
          </cell>
          <cell r="H2104" t="str">
            <v>TOTAL STOCK ISSUES FOR VEHICLE FUEL &amp; R&amp;M - A012</v>
          </cell>
          <cell r="I2104" t="str">
            <v>ZMK 330351867.87</v>
          </cell>
          <cell r="J2104" t="str">
            <v>ZMK</v>
          </cell>
          <cell r="K2104">
            <v>330351867.87</v>
          </cell>
          <cell r="L2104">
            <v>1.6750418760469012E-3</v>
          </cell>
          <cell r="M2104">
            <v>553353.21251256287</v>
          </cell>
        </row>
        <row r="2105">
          <cell r="B2105" t="str">
            <v>Stores Costs up to 28 September 2008</v>
          </cell>
          <cell r="D2105">
            <v>39719</v>
          </cell>
          <cell r="E2105" t="str">
            <v>E012</v>
          </cell>
          <cell r="G2105" t="str">
            <v>Zambia Suagr PLC</v>
          </cell>
          <cell r="H2105" t="str">
            <v>Stores issues to project</v>
          </cell>
          <cell r="I2105" t="str">
            <v>ZMK 58020629.45</v>
          </cell>
          <cell r="J2105" t="str">
            <v>ZMK</v>
          </cell>
          <cell r="K2105">
            <v>58020629.450000003</v>
          </cell>
          <cell r="L2105">
            <v>1.6750418760469012E-3</v>
          </cell>
          <cell r="M2105">
            <v>97186.984003350095</v>
          </cell>
        </row>
        <row r="2106">
          <cell r="B2106" t="str">
            <v>Stores Costs up to 28 September 2008</v>
          </cell>
          <cell r="D2106">
            <v>39719</v>
          </cell>
          <cell r="E2106" t="str">
            <v>E017</v>
          </cell>
          <cell r="G2106" t="str">
            <v>Zambia Suagr PLC</v>
          </cell>
          <cell r="H2106" t="str">
            <v>Stores issues to project</v>
          </cell>
          <cell r="I2106" t="str">
            <v>ZMK 6875614.03</v>
          </cell>
          <cell r="J2106" t="str">
            <v>ZMK</v>
          </cell>
          <cell r="K2106">
            <v>6875614.0300000003</v>
          </cell>
          <cell r="L2106">
            <v>1.6750418760469012E-3</v>
          </cell>
          <cell r="M2106">
            <v>11516.941423785594</v>
          </cell>
        </row>
        <row r="2107">
          <cell r="B2107" t="str">
            <v>Stores Costs up to 28 September 2008</v>
          </cell>
          <cell r="D2107">
            <v>39719</v>
          </cell>
          <cell r="E2107" t="str">
            <v>M006</v>
          </cell>
          <cell r="G2107" t="str">
            <v>Zambia Suagr PLC</v>
          </cell>
          <cell r="H2107" t="str">
            <v>Stores issues to project</v>
          </cell>
          <cell r="I2107" t="str">
            <v>ZMK 1213641</v>
          </cell>
          <cell r="J2107" t="str">
            <v>ZMK</v>
          </cell>
          <cell r="K2107">
            <v>1213641</v>
          </cell>
          <cell r="L2107">
            <v>1.6750418760469012E-3</v>
          </cell>
          <cell r="M2107">
            <v>2032.8994974874372</v>
          </cell>
        </row>
        <row r="2108">
          <cell r="B2108" t="str">
            <v>Stores Costs up to 28 September 2008</v>
          </cell>
          <cell r="D2108">
            <v>39719</v>
          </cell>
          <cell r="E2108" t="str">
            <v>M011</v>
          </cell>
          <cell r="G2108" t="str">
            <v>Zambia Suagr PLC</v>
          </cell>
          <cell r="H2108" t="str">
            <v>Stores issues to project</v>
          </cell>
          <cell r="I2108" t="str">
            <v>ZMK 1149328.74</v>
          </cell>
          <cell r="J2108" t="str">
            <v>ZMK</v>
          </cell>
          <cell r="K2108">
            <v>1149328.74</v>
          </cell>
          <cell r="L2108">
            <v>1.6750418760469012E-3</v>
          </cell>
          <cell r="M2108">
            <v>1925.1737688442211</v>
          </cell>
        </row>
        <row r="2109">
          <cell r="B2109" t="str">
            <v>Stores Costs up to 28 September 2008</v>
          </cell>
          <cell r="D2109">
            <v>39719</v>
          </cell>
          <cell r="E2109" t="str">
            <v>M015</v>
          </cell>
          <cell r="G2109" t="str">
            <v>Zambia Suagr PLC</v>
          </cell>
          <cell r="H2109" t="str">
            <v>Stores issues to project</v>
          </cell>
          <cell r="I2109" t="str">
            <v>ZMK 27502191.71</v>
          </cell>
          <cell r="J2109" t="str">
            <v>ZMK</v>
          </cell>
          <cell r="K2109">
            <v>27502191.710000001</v>
          </cell>
          <cell r="L2109">
            <v>1.6750418760469012E-3</v>
          </cell>
          <cell r="M2109">
            <v>46067.322797319932</v>
          </cell>
        </row>
        <row r="2110">
          <cell r="B2110" t="str">
            <v>Stores Costs up to 28 September 2008</v>
          </cell>
          <cell r="D2110">
            <v>39719</v>
          </cell>
          <cell r="E2110" t="str">
            <v>M017</v>
          </cell>
          <cell r="G2110" t="str">
            <v>Zambia Suagr PLC</v>
          </cell>
          <cell r="H2110" t="str">
            <v>Stores issues to project</v>
          </cell>
          <cell r="I2110" t="str">
            <v>ZMK 13100403.71</v>
          </cell>
          <cell r="J2110" t="str">
            <v>ZMK</v>
          </cell>
          <cell r="K2110">
            <v>13100403.710000001</v>
          </cell>
          <cell r="L2110">
            <v>1.6750418760469012E-3</v>
          </cell>
          <cell r="M2110">
            <v>21943.724807370185</v>
          </cell>
        </row>
        <row r="2111">
          <cell r="B2111" t="str">
            <v>Stores Costs up to 28 September 2008</v>
          </cell>
          <cell r="D2111">
            <v>39719</v>
          </cell>
          <cell r="E2111" t="str">
            <v>M019</v>
          </cell>
          <cell r="G2111" t="str">
            <v>Zambia Suagr PLC</v>
          </cell>
          <cell r="H2111" t="str">
            <v>Stores issues to project</v>
          </cell>
          <cell r="I2111" t="str">
            <v>ZMK 1800330.77</v>
          </cell>
          <cell r="J2111" t="str">
            <v>ZMK</v>
          </cell>
          <cell r="K2111">
            <v>1800330.77</v>
          </cell>
          <cell r="L2111">
            <v>1.6750418760469012E-3</v>
          </cell>
          <cell r="M2111">
            <v>3015.6294304857624</v>
          </cell>
        </row>
        <row r="2112">
          <cell r="B2112" t="str">
            <v>Stores Costs up to 28 September 2008</v>
          </cell>
          <cell r="D2112">
            <v>39719</v>
          </cell>
          <cell r="E2112" t="str">
            <v>M023-3</v>
          </cell>
          <cell r="G2112" t="str">
            <v>Zambia Suagr PLC</v>
          </cell>
          <cell r="H2112" t="str">
            <v>Stores issues to project</v>
          </cell>
          <cell r="I2112" t="str">
            <v>ZMK 344235408.81</v>
          </cell>
          <cell r="J2112" t="str">
            <v>ZMK</v>
          </cell>
          <cell r="K2112">
            <v>344235408.81</v>
          </cell>
          <cell r="L2112">
            <v>1.6750418760469012E-3</v>
          </cell>
          <cell r="M2112">
            <v>576608.72497487441</v>
          </cell>
        </row>
        <row r="2113">
          <cell r="B2113" t="str">
            <v>Stores Costs up to 28 September 2008</v>
          </cell>
          <cell r="D2113">
            <v>39719</v>
          </cell>
          <cell r="E2113" t="str">
            <v>M031</v>
          </cell>
          <cell r="G2113" t="str">
            <v>Zambia Suagr PLC</v>
          </cell>
          <cell r="H2113" t="str">
            <v>Stores issues to project</v>
          </cell>
          <cell r="I2113" t="str">
            <v>ZMK 71867980.24</v>
          </cell>
          <cell r="J2113" t="str">
            <v>ZMK</v>
          </cell>
          <cell r="K2113">
            <v>71867980.239999995</v>
          </cell>
          <cell r="L2113">
            <v>1.6750418760469012E-3</v>
          </cell>
          <cell r="M2113">
            <v>120381.87644891122</v>
          </cell>
        </row>
        <row r="2114">
          <cell r="B2114" t="str">
            <v>Stores Costs up to 28 September 2008</v>
          </cell>
          <cell r="D2114">
            <v>39719</v>
          </cell>
          <cell r="E2114" t="str">
            <v>M032-0</v>
          </cell>
          <cell r="G2114" t="str">
            <v>Zambia Suagr PLC</v>
          </cell>
          <cell r="H2114" t="str">
            <v>Stores issues to project</v>
          </cell>
          <cell r="I2114" t="str">
            <v>ZMK 55463457.11</v>
          </cell>
          <cell r="J2114" t="str">
            <v>ZMK</v>
          </cell>
          <cell r="K2114">
            <v>55463457.109999999</v>
          </cell>
          <cell r="L2114">
            <v>1.6750418760469012E-3</v>
          </cell>
          <cell r="M2114">
            <v>92903.613249581234</v>
          </cell>
        </row>
        <row r="2115">
          <cell r="B2115" t="str">
            <v>Stores Costs up to 28 September 2008</v>
          </cell>
          <cell r="D2115">
            <v>39719</v>
          </cell>
          <cell r="E2115" t="str">
            <v>M032-1</v>
          </cell>
          <cell r="G2115" t="str">
            <v>Zambia Suagr PLC</v>
          </cell>
          <cell r="H2115" t="str">
            <v>Stores issues to project</v>
          </cell>
          <cell r="I2115" t="str">
            <v>ZMK 3980377.63</v>
          </cell>
          <cell r="J2115" t="str">
            <v>ZMK</v>
          </cell>
          <cell r="K2115">
            <v>3980377.63</v>
          </cell>
          <cell r="L2115">
            <v>1.6750418760469012E-3</v>
          </cell>
          <cell r="M2115">
            <v>6667.2992127303178</v>
          </cell>
        </row>
        <row r="2116">
          <cell r="B2116" t="str">
            <v>Stores Costs up to 28 September 2008</v>
          </cell>
          <cell r="D2116">
            <v>39719</v>
          </cell>
          <cell r="E2116" t="str">
            <v>M038</v>
          </cell>
          <cell r="G2116" t="str">
            <v>Zambia Suagr PLC</v>
          </cell>
          <cell r="H2116" t="str">
            <v>Stores issues to project</v>
          </cell>
          <cell r="I2116" t="str">
            <v>ZMK 12144871.88</v>
          </cell>
          <cell r="J2116" t="str">
            <v>ZMK</v>
          </cell>
          <cell r="K2116">
            <v>12144871.880000001</v>
          </cell>
          <cell r="L2116">
            <v>1.6750418760469012E-3</v>
          </cell>
          <cell r="M2116">
            <v>20343.168978224458</v>
          </cell>
        </row>
        <row r="2117">
          <cell r="B2117" t="str">
            <v>Stores Costs up to 28 September 2008</v>
          </cell>
          <cell r="D2117">
            <v>39719</v>
          </cell>
          <cell r="E2117" t="str">
            <v>M039-0</v>
          </cell>
          <cell r="G2117" t="str">
            <v>Zambia Suagr PLC</v>
          </cell>
          <cell r="H2117" t="str">
            <v>Stores issues to project</v>
          </cell>
          <cell r="I2117" t="str">
            <v>ZMK 670800</v>
          </cell>
          <cell r="J2117" t="str">
            <v>ZMK</v>
          </cell>
          <cell r="K2117">
            <v>670800</v>
          </cell>
          <cell r="L2117">
            <v>1.6750418760469012E-3</v>
          </cell>
          <cell r="M2117">
            <v>1123.6180904522614</v>
          </cell>
        </row>
        <row r="2118">
          <cell r="B2118" t="str">
            <v>Stores Costs up to 28 September 2008</v>
          </cell>
          <cell r="D2118">
            <v>39719</v>
          </cell>
          <cell r="E2118" t="str">
            <v>M041</v>
          </cell>
          <cell r="G2118" t="str">
            <v>Zambia Suagr PLC</v>
          </cell>
          <cell r="H2118" t="str">
            <v>Stores issues to project</v>
          </cell>
          <cell r="I2118" t="str">
            <v>ZMK 2513652.76</v>
          </cell>
          <cell r="J2118" t="str">
            <v>ZMK</v>
          </cell>
          <cell r="K2118">
            <v>2513652.7599999998</v>
          </cell>
          <cell r="L2118">
            <v>1.6750418760469012E-3</v>
          </cell>
          <cell r="M2118">
            <v>4210.4736348408705</v>
          </cell>
        </row>
        <row r="2119">
          <cell r="B2119" t="str">
            <v>Stores Costs up to 28 September 2008</v>
          </cell>
          <cell r="D2119">
            <v>39719</v>
          </cell>
          <cell r="E2119" t="str">
            <v>M043-0</v>
          </cell>
          <cell r="G2119" t="str">
            <v>Zambia Suagr PLC</v>
          </cell>
          <cell r="H2119" t="str">
            <v>Stores issues to project</v>
          </cell>
          <cell r="I2119" t="str">
            <v>ZMK 9585230.98</v>
          </cell>
          <cell r="J2119" t="str">
            <v>ZMK</v>
          </cell>
          <cell r="K2119">
            <v>9585230.9800000004</v>
          </cell>
          <cell r="L2119">
            <v>1.6750418760469012E-3</v>
          </cell>
          <cell r="M2119">
            <v>16055.663283082078</v>
          </cell>
        </row>
        <row r="2120">
          <cell r="B2120" t="str">
            <v>Stores Costs up to 28 September 2008</v>
          </cell>
          <cell r="D2120">
            <v>39719</v>
          </cell>
          <cell r="E2120" t="str">
            <v>M052</v>
          </cell>
          <cell r="G2120" t="str">
            <v>Zambia Suagr PLC</v>
          </cell>
          <cell r="H2120" t="str">
            <v>Stores issues to project</v>
          </cell>
          <cell r="I2120" t="str">
            <v>ZMK 100863824.55</v>
          </cell>
          <cell r="J2120" t="str">
            <v>ZMK</v>
          </cell>
          <cell r="K2120">
            <v>100863824.55</v>
          </cell>
          <cell r="L2120">
            <v>1.6750418760469012E-3</v>
          </cell>
          <cell r="M2120">
            <v>168951.12989949749</v>
          </cell>
        </row>
        <row r="2121">
          <cell r="B2121" t="str">
            <v>Stores Costs up to 28 September 2008</v>
          </cell>
          <cell r="D2121">
            <v>39719</v>
          </cell>
          <cell r="E2121" t="str">
            <v>M056</v>
          </cell>
          <cell r="G2121" t="str">
            <v>Zambia Suagr PLC</v>
          </cell>
          <cell r="H2121" t="str">
            <v>Stores issues to project</v>
          </cell>
          <cell r="I2121" t="str">
            <v>ZMK 8270237.56</v>
          </cell>
          <cell r="J2121" t="str">
            <v>ZMK</v>
          </cell>
          <cell r="K2121">
            <v>8270237.5599999996</v>
          </cell>
          <cell r="L2121">
            <v>1.6750418760469012E-3</v>
          </cell>
          <cell r="M2121">
            <v>13852.994237855946</v>
          </cell>
        </row>
        <row r="2122">
          <cell r="B2122" t="str">
            <v>Stores Costs up to 28 September 2008</v>
          </cell>
          <cell r="D2122">
            <v>39719</v>
          </cell>
          <cell r="E2122" t="str">
            <v>W111</v>
          </cell>
          <cell r="G2122" t="str">
            <v>Zambia Suagr PLC</v>
          </cell>
          <cell r="H2122" t="str">
            <v>Stores issues to project</v>
          </cell>
          <cell r="I2122" t="str">
            <v>ZMK 1417427.04</v>
          </cell>
          <cell r="J2122" t="str">
            <v>ZMK</v>
          </cell>
          <cell r="K2122">
            <v>1417427.04</v>
          </cell>
          <cell r="L2122">
            <v>1.6750418760469012E-3</v>
          </cell>
          <cell r="M2122">
            <v>2374.2496482412062</v>
          </cell>
        </row>
        <row r="2123">
          <cell r="B2123" t="str">
            <v>Stores Costs up to 28 September 2008</v>
          </cell>
          <cell r="D2123">
            <v>39719</v>
          </cell>
          <cell r="E2123" t="str">
            <v>A004-0</v>
          </cell>
          <cell r="G2123" t="str">
            <v>Zambia Suagr PLC</v>
          </cell>
          <cell r="H2123" t="str">
            <v>Stores issues to project</v>
          </cell>
          <cell r="I2123" t="str">
            <v xml:space="preserve">ZMK 376,798.29 </v>
          </cell>
          <cell r="J2123" t="str">
            <v>ZMK</v>
          </cell>
          <cell r="K2123">
            <v>376798.29</v>
          </cell>
          <cell r="L2123">
            <v>1.6750418760469012E-3</v>
          </cell>
          <cell r="M2123">
            <v>631.15291457286435</v>
          </cell>
        </row>
        <row r="2124">
          <cell r="B2124" t="str">
            <v>STORES</v>
          </cell>
          <cell r="D2124">
            <v>39667</v>
          </cell>
          <cell r="E2124" t="str">
            <v>M023-3</v>
          </cell>
          <cell r="G2124" t="str">
            <v>ZAMBIA SUGAR  - Stores</v>
          </cell>
          <cell r="H2124" t="str">
            <v>Fuel and Hydraulic liquad for Mobile Cranes (Forecast balance required to project completion R400,000)</v>
          </cell>
          <cell r="I2124" t="str">
            <v>ZAR 0</v>
          </cell>
          <cell r="J2124" t="str">
            <v>ZAR</v>
          </cell>
          <cell r="K2124">
            <v>0</v>
          </cell>
          <cell r="L2124">
            <v>1</v>
          </cell>
          <cell r="M2124">
            <v>0</v>
          </cell>
          <cell r="N2124">
            <v>0</v>
          </cell>
          <cell r="O2124">
            <v>0</v>
          </cell>
          <cell r="P2124">
            <v>0</v>
          </cell>
          <cell r="Q2124">
            <v>0</v>
          </cell>
          <cell r="R2124">
            <v>0</v>
          </cell>
        </row>
        <row r="2125">
          <cell r="L2125" t="e">
            <v>#N/A</v>
          </cell>
          <cell r="M2125" t="e">
            <v>#N/A</v>
          </cell>
        </row>
        <row r="2126">
          <cell r="L2126" t="e">
            <v>#N/A</v>
          </cell>
          <cell r="M2126" t="e">
            <v>#N/A</v>
          </cell>
        </row>
        <row r="2127">
          <cell r="B2127" t="str">
            <v>Amendments</v>
          </cell>
          <cell r="J2127" t="str">
            <v/>
          </cell>
          <cell r="K2127" t="e">
            <v>#VALUE!</v>
          </cell>
          <cell r="L2127" t="e">
            <v>#N/A</v>
          </cell>
          <cell r="M2127" t="e">
            <v>#N/A</v>
          </cell>
          <cell r="N2127">
            <v>0</v>
          </cell>
          <cell r="O2127">
            <v>0</v>
          </cell>
          <cell r="P2127">
            <v>0</v>
          </cell>
          <cell r="Q2127">
            <v>0</v>
          </cell>
          <cell r="R2127">
            <v>0</v>
          </cell>
        </row>
        <row r="2128">
          <cell r="B2128" t="str">
            <v>599-0015</v>
          </cell>
          <cell r="C2128">
            <v>1</v>
          </cell>
          <cell r="D2128" t="str">
            <v>Amendment 27/5/08</v>
          </cell>
          <cell r="E2128" t="str">
            <v>A001-2</v>
          </cell>
          <cell r="G2128" t="str">
            <v>Landspray Irrigation</v>
          </cell>
          <cell r="H2128" t="str">
            <v>Payments due directly to T&amp;L irrigation</v>
          </cell>
          <cell r="I2128" t="str">
            <v>ZAR -2,928,320.85</v>
          </cell>
          <cell r="J2128" t="str">
            <v>ZAR</v>
          </cell>
          <cell r="K2128">
            <v>-2928320.85</v>
          </cell>
          <cell r="L2128">
            <v>1</v>
          </cell>
          <cell r="M2128">
            <v>-2928320.85</v>
          </cell>
          <cell r="N2128">
            <v>-2928320.85</v>
          </cell>
          <cell r="O2128">
            <v>0</v>
          </cell>
          <cell r="P2128">
            <v>0</v>
          </cell>
          <cell r="Q2128">
            <v>0</v>
          </cell>
          <cell r="R2128">
            <v>0</v>
          </cell>
        </row>
        <row r="2129">
          <cell r="B2129" t="str">
            <v>599-1200</v>
          </cell>
          <cell r="D2129" t="str">
            <v>Amendment 30 Sep 2008</v>
          </cell>
          <cell r="E2129" t="str">
            <v>A006</v>
          </cell>
          <cell r="G2129" t="str">
            <v>East African Supply</v>
          </cell>
          <cell r="H2129" t="str">
            <v>PO reduecd as final payment is less than PO</v>
          </cell>
          <cell r="I2129" t="str">
            <v>ZAR -2516.35</v>
          </cell>
          <cell r="J2129" t="str">
            <v>ZAR</v>
          </cell>
          <cell r="K2129">
            <v>-2516.35</v>
          </cell>
          <cell r="L2129">
            <v>1</v>
          </cell>
          <cell r="M2129">
            <v>-2516.35</v>
          </cell>
        </row>
        <row r="2130">
          <cell r="B2130" t="str">
            <v>599-0046</v>
          </cell>
          <cell r="E2130" t="str">
            <v>A012</v>
          </cell>
          <cell r="F2130" t="str">
            <v>CLM Positioning Solutions</v>
          </cell>
          <cell r="G2130" t="str">
            <v>CLM Positioning Solutions</v>
          </cell>
          <cell r="H2130" t="str">
            <v xml:space="preserve">PO amended value for Payments Certfied </v>
          </cell>
          <cell r="I2130" t="str">
            <v>USD 969</v>
          </cell>
          <cell r="J2130" t="str">
            <v>USD</v>
          </cell>
          <cell r="K2130">
            <v>969</v>
          </cell>
          <cell r="L2130">
            <v>7.35</v>
          </cell>
          <cell r="M2130">
            <v>7122.15</v>
          </cell>
        </row>
        <row r="2131">
          <cell r="B2131" t="str">
            <v>599-0048</v>
          </cell>
          <cell r="D2131" t="str">
            <v>Amendment 30 Sep 2008</v>
          </cell>
          <cell r="E2131" t="str">
            <v>A013-2</v>
          </cell>
          <cell r="G2131" t="str">
            <v>Macsteel Exports (Pty) Ltd</v>
          </cell>
          <cell r="H2131" t="str">
            <v>PO amended as no further Payments will be made</v>
          </cell>
          <cell r="I2131" t="str">
            <v>EUR -112.98</v>
          </cell>
          <cell r="J2131" t="str">
            <v>EUR</v>
          </cell>
          <cell r="K2131">
            <v>-112.98</v>
          </cell>
          <cell r="L2131">
            <v>9.5500000000000007</v>
          </cell>
          <cell r="M2131">
            <v>-1078.9590000000001</v>
          </cell>
        </row>
        <row r="2132">
          <cell r="B2132" t="str">
            <v>599-0709</v>
          </cell>
          <cell r="D2132" t="str">
            <v>Amendment 30 Sep 2008</v>
          </cell>
          <cell r="E2132" t="str">
            <v>I003</v>
          </cell>
          <cell r="G2132" t="str">
            <v>Unitech Instrumentation Services</v>
          </cell>
          <cell r="H2132" t="str">
            <v>PO value reduec as final payment less than PO</v>
          </cell>
          <cell r="I2132" t="str">
            <v>ZAR -1045.75</v>
          </cell>
          <cell r="J2132" t="str">
            <v>ZAR</v>
          </cell>
          <cell r="K2132">
            <v>-1045.75</v>
          </cell>
          <cell r="L2132">
            <v>1</v>
          </cell>
          <cell r="M2132">
            <v>-1045.75</v>
          </cell>
        </row>
        <row r="2133">
          <cell r="B2133" t="str">
            <v>599-0374</v>
          </cell>
          <cell r="D2133" t="str">
            <v>Amendment 30 Sep 2008</v>
          </cell>
          <cell r="E2133" t="str">
            <v>E012</v>
          </cell>
          <cell r="G2133" t="str">
            <v>Gamma Panel &amp; Swicthboard Maufacturers</v>
          </cell>
          <cell r="H2133" t="str">
            <v>Payment R80.00 less than PO</v>
          </cell>
          <cell r="I2133" t="str">
            <v>ZAR -80.00</v>
          </cell>
          <cell r="J2133" t="str">
            <v>ZAR</v>
          </cell>
          <cell r="K2133">
            <v>-80</v>
          </cell>
          <cell r="L2133">
            <v>1</v>
          </cell>
          <cell r="M2133">
            <v>-80</v>
          </cell>
        </row>
        <row r="2134">
          <cell r="B2134" t="str">
            <v>599-0003</v>
          </cell>
          <cell r="D2134" t="str">
            <v>Amendment 26 Sep 2008</v>
          </cell>
          <cell r="E2134" t="str">
            <v>M001-01</v>
          </cell>
          <cell r="G2134" t="str">
            <v xml:space="preserve">ISGEC John Thompson </v>
          </cell>
          <cell r="H2134" t="str">
            <v>Amendments to Order 599-0003 (reduced for ISI order 599-0675)</v>
          </cell>
          <cell r="I2134" t="str">
            <v>USD -2,565,000</v>
          </cell>
          <cell r="J2134" t="str">
            <v>USD</v>
          </cell>
          <cell r="K2134">
            <v>-2565000</v>
          </cell>
          <cell r="L2134">
            <v>7.35</v>
          </cell>
          <cell r="M2134">
            <v>-18852750</v>
          </cell>
        </row>
        <row r="2136">
          <cell r="B2136" t="str">
            <v>599-0545</v>
          </cell>
          <cell r="C2136" t="str">
            <v>CVCO 122b</v>
          </cell>
          <cell r="D2136">
            <v>39727</v>
          </cell>
          <cell r="E2136" t="str">
            <v>C001</v>
          </cell>
          <cell r="G2136" t="str">
            <v>S&amp;B Holdings</v>
          </cell>
          <cell r="H2136" t="str">
            <v>Final account on Spencon, balance of Contract available transferred to S&amp;B</v>
          </cell>
          <cell r="I2136" t="str">
            <v>ZAR 812,710.43</v>
          </cell>
          <cell r="J2136" t="str">
            <v>ZAR</v>
          </cell>
          <cell r="K2136">
            <v>812710.43</v>
          </cell>
          <cell r="L2136">
            <v>1</v>
          </cell>
          <cell r="M2136">
            <v>812710.43</v>
          </cell>
        </row>
        <row r="2137">
          <cell r="B2137" t="str">
            <v>599-0318</v>
          </cell>
          <cell r="C2137">
            <v>1</v>
          </cell>
          <cell r="D2137" t="str">
            <v>Amendment 27/5/08</v>
          </cell>
          <cell r="E2137" t="str">
            <v>M001-08</v>
          </cell>
          <cell r="G2137" t="str">
            <v>Hi-Tech Pressure Engineering (Pty) Ltd.</v>
          </cell>
          <cell r="H2137" t="str">
            <v>Transport for Exhaust Header not captured</v>
          </cell>
          <cell r="I2137" t="str">
            <v>ZAR 156000</v>
          </cell>
          <cell r="J2137" t="str">
            <v>ZAR</v>
          </cell>
          <cell r="K2137">
            <v>156000</v>
          </cell>
          <cell r="L2137">
            <v>1</v>
          </cell>
          <cell r="M2137">
            <v>156000</v>
          </cell>
          <cell r="N2137">
            <v>156000</v>
          </cell>
          <cell r="O2137">
            <v>0</v>
          </cell>
          <cell r="P2137">
            <v>0</v>
          </cell>
          <cell r="Q2137">
            <v>0</v>
          </cell>
          <cell r="R2137">
            <v>0</v>
          </cell>
        </row>
        <row r="2138">
          <cell r="B2138" t="str">
            <v>599-0018</v>
          </cell>
          <cell r="C2138">
            <v>1</v>
          </cell>
          <cell r="D2138" t="str">
            <v>Amendment 26/5/08</v>
          </cell>
          <cell r="E2138" t="str">
            <v>A007-2</v>
          </cell>
          <cell r="G2138" t="str">
            <v>KSB Pumps and Valves (Pty) Ltd</v>
          </cell>
          <cell r="H2138" t="str">
            <v>PO was incorrectly captured, Contract Value is R10,448,791.59 - PO captured value R10,059,303.25</v>
          </cell>
          <cell r="I2138" t="str">
            <v>ZAR 389488.34</v>
          </cell>
          <cell r="J2138" t="str">
            <v>ZAR</v>
          </cell>
          <cell r="K2138">
            <v>389488.34</v>
          </cell>
          <cell r="L2138">
            <v>1</v>
          </cell>
          <cell r="M2138">
            <v>389488.34</v>
          </cell>
          <cell r="N2138">
            <v>389488.34</v>
          </cell>
          <cell r="O2138">
            <v>0</v>
          </cell>
          <cell r="P2138">
            <v>0</v>
          </cell>
          <cell r="Q2138">
            <v>0</v>
          </cell>
          <cell r="R2138">
            <v>0</v>
          </cell>
        </row>
        <row r="2139">
          <cell r="B2139" t="str">
            <v>599-0015</v>
          </cell>
          <cell r="C2139">
            <v>1</v>
          </cell>
          <cell r="D2139" t="str">
            <v>Amendment 29/5</v>
          </cell>
          <cell r="E2139" t="str">
            <v>A001-2</v>
          </cell>
          <cell r="F2139" t="str">
            <v>Landspray Irrigation</v>
          </cell>
          <cell r="G2139" t="str">
            <v>Landspray Irrigation</v>
          </cell>
          <cell r="H2139" t="str">
            <v>Correction of PO captured vs Contract Value</v>
          </cell>
          <cell r="I2139" t="str">
            <v>ZAR - 544831</v>
          </cell>
          <cell r="J2139" t="str">
            <v>ZAR</v>
          </cell>
          <cell r="K2139">
            <v>-544831</v>
          </cell>
          <cell r="L2139">
            <v>1</v>
          </cell>
          <cell r="M2139">
            <v>-544831</v>
          </cell>
          <cell r="N2139">
            <v>-544831</v>
          </cell>
          <cell r="O2139">
            <v>0</v>
          </cell>
          <cell r="P2139">
            <v>0</v>
          </cell>
          <cell r="Q2139">
            <v>0</v>
          </cell>
          <cell r="R2139">
            <v>0</v>
          </cell>
        </row>
        <row r="2140">
          <cell r="B2140" t="str">
            <v>599-0139</v>
          </cell>
          <cell r="C2140">
            <v>1</v>
          </cell>
          <cell r="D2140" t="str">
            <v>Amendmenet 28/5</v>
          </cell>
          <cell r="E2140" t="str">
            <v>A002</v>
          </cell>
          <cell r="G2140" t="str">
            <v>Flowtite Vectus (Pty) Ltd</v>
          </cell>
          <cell r="H2140" t="str">
            <v>Correction PO value and Contract value</v>
          </cell>
          <cell r="I2140" t="str">
            <v>ZAR 63557</v>
          </cell>
          <cell r="J2140" t="str">
            <v>ZAR</v>
          </cell>
          <cell r="K2140">
            <v>63557</v>
          </cell>
          <cell r="L2140">
            <v>1</v>
          </cell>
          <cell r="M2140">
            <v>63557</v>
          </cell>
          <cell r="N2140">
            <v>63557</v>
          </cell>
          <cell r="O2140">
            <v>0</v>
          </cell>
          <cell r="P2140">
            <v>0</v>
          </cell>
          <cell r="Q2140">
            <v>0</v>
          </cell>
          <cell r="R2140">
            <v>0</v>
          </cell>
        </row>
        <row r="2141">
          <cell r="B2141" t="str">
            <v>599-0013</v>
          </cell>
          <cell r="C2141">
            <v>1</v>
          </cell>
          <cell r="D2141" t="str">
            <v>Amendment 28/5</v>
          </cell>
          <cell r="E2141" t="str">
            <v>A007-1</v>
          </cell>
          <cell r="G2141" t="str">
            <v>Denorco (Pty)</v>
          </cell>
          <cell r="H2141" t="str">
            <v>Correction of PO captured vs Contract Value</v>
          </cell>
          <cell r="I2141" t="str">
            <v>ZAR 40000</v>
          </cell>
          <cell r="J2141" t="str">
            <v>ZAR</v>
          </cell>
          <cell r="K2141">
            <v>40000</v>
          </cell>
          <cell r="L2141">
            <v>1</v>
          </cell>
          <cell r="M2141">
            <v>40000</v>
          </cell>
          <cell r="N2141">
            <v>40000</v>
          </cell>
          <cell r="O2141">
            <v>0</v>
          </cell>
          <cell r="P2141">
            <v>0</v>
          </cell>
          <cell r="Q2141">
            <v>0</v>
          </cell>
          <cell r="R2141">
            <v>0</v>
          </cell>
        </row>
        <row r="2142">
          <cell r="B2142" t="str">
            <v>599-0373</v>
          </cell>
          <cell r="C2142">
            <v>1</v>
          </cell>
          <cell r="D2142" t="str">
            <v>Amendment 28/5</v>
          </cell>
          <cell r="E2142" t="str">
            <v>A013-3</v>
          </cell>
          <cell r="G2142" t="str">
            <v>Sensus Metering Systems (Pty) Ltd</v>
          </cell>
          <cell r="H2142" t="str">
            <v>Correction of PO captured vs Contract Value</v>
          </cell>
          <cell r="I2142" t="str">
            <v>ZAR -23500</v>
          </cell>
          <cell r="J2142" t="str">
            <v>ZAR</v>
          </cell>
          <cell r="K2142">
            <v>-23500</v>
          </cell>
          <cell r="L2142">
            <v>1</v>
          </cell>
          <cell r="M2142">
            <v>-23500</v>
          </cell>
          <cell r="N2142">
            <v>-23500</v>
          </cell>
          <cell r="O2142">
            <v>0</v>
          </cell>
          <cell r="P2142">
            <v>0</v>
          </cell>
          <cell r="Q2142">
            <v>0</v>
          </cell>
          <cell r="R2142">
            <v>0</v>
          </cell>
        </row>
        <row r="2143">
          <cell r="B2143" t="str">
            <v>599-0041</v>
          </cell>
          <cell r="C2143">
            <v>1</v>
          </cell>
          <cell r="D2143" t="str">
            <v>Amendment 28/5</v>
          </cell>
          <cell r="E2143" t="str">
            <v>M005</v>
          </cell>
          <cell r="G2143" t="str">
            <v>Sucrotech (Pty) Ltd</v>
          </cell>
          <cell r="H2143" t="str">
            <v>PO value incorrectly captured at R3,965,008 and should have read R4,088,231</v>
          </cell>
          <cell r="I2143" t="str">
            <v>ZAR 123233</v>
          </cell>
          <cell r="J2143" t="str">
            <v>ZAR</v>
          </cell>
          <cell r="K2143">
            <v>123233</v>
          </cell>
          <cell r="L2143">
            <v>1</v>
          </cell>
          <cell r="M2143">
            <v>123233</v>
          </cell>
          <cell r="N2143">
            <v>123233</v>
          </cell>
          <cell r="O2143">
            <v>0</v>
          </cell>
          <cell r="P2143">
            <v>0</v>
          </cell>
          <cell r="Q2143">
            <v>0</v>
          </cell>
          <cell r="R2143">
            <v>0</v>
          </cell>
        </row>
        <row r="2144">
          <cell r="B2144" t="str">
            <v>599-0121</v>
          </cell>
          <cell r="C2144">
            <v>1</v>
          </cell>
          <cell r="D2144" t="str">
            <v>Amendment 28/5</v>
          </cell>
          <cell r="E2144" t="str">
            <v>M011</v>
          </cell>
          <cell r="G2144" t="str">
            <v>Hi-Tech Pressure Engineering (Pty) Ltd.</v>
          </cell>
          <cell r="H2144" t="str">
            <v>PO value incorrectly captured at 5015861.6 and should have read 5846339.5</v>
          </cell>
          <cell r="I2144" t="str">
            <v>ZAR 830477.9</v>
          </cell>
          <cell r="J2144" t="str">
            <v>ZAR</v>
          </cell>
          <cell r="K2144">
            <v>830477.9</v>
          </cell>
          <cell r="L2144">
            <v>1</v>
          </cell>
          <cell r="M2144">
            <v>830477.9</v>
          </cell>
          <cell r="N2144">
            <v>830477.9</v>
          </cell>
          <cell r="O2144">
            <v>0</v>
          </cell>
          <cell r="P2144">
            <v>0</v>
          </cell>
          <cell r="Q2144">
            <v>0</v>
          </cell>
          <cell r="R2144">
            <v>0</v>
          </cell>
        </row>
        <row r="2145">
          <cell r="B2145" t="str">
            <v>599-0031</v>
          </cell>
          <cell r="C2145">
            <v>1</v>
          </cell>
          <cell r="D2145" t="str">
            <v>Amendment 28/5</v>
          </cell>
          <cell r="E2145" t="str">
            <v>M007</v>
          </cell>
          <cell r="G2145" t="str">
            <v>Sotratech Ltd</v>
          </cell>
          <cell r="H2145" t="str">
            <v>Correction PO value and Contract value</v>
          </cell>
          <cell r="I2145" t="str">
            <v>USD 16020</v>
          </cell>
          <cell r="J2145" t="str">
            <v>USD</v>
          </cell>
          <cell r="K2145">
            <v>16020</v>
          </cell>
          <cell r="L2145">
            <v>7.35</v>
          </cell>
          <cell r="M2145">
            <v>117747</v>
          </cell>
          <cell r="N2145">
            <v>0</v>
          </cell>
          <cell r="O2145">
            <v>0</v>
          </cell>
          <cell r="P2145">
            <v>0</v>
          </cell>
          <cell r="Q2145">
            <v>16020</v>
          </cell>
          <cell r="R2145">
            <v>0</v>
          </cell>
        </row>
        <row r="2146">
          <cell r="B2146" t="str">
            <v>599-0106</v>
          </cell>
          <cell r="C2146">
            <v>1</v>
          </cell>
          <cell r="D2146" t="str">
            <v>Amendment 28/5</v>
          </cell>
          <cell r="E2146" t="str">
            <v>M013-0</v>
          </cell>
          <cell r="G2146" t="str">
            <v>Hi-Tech Pressure Engineering (Pty) Ltd.</v>
          </cell>
          <cell r="H2146" t="str">
            <v>Correction PO value and Contract value</v>
          </cell>
          <cell r="I2146" t="str">
            <v>ZAR -41550</v>
          </cell>
          <cell r="J2146" t="str">
            <v>ZAR</v>
          </cell>
          <cell r="K2146">
            <v>-41550</v>
          </cell>
          <cell r="L2146">
            <v>1</v>
          </cell>
          <cell r="M2146">
            <v>-41550</v>
          </cell>
          <cell r="N2146">
            <v>-41550</v>
          </cell>
          <cell r="O2146">
            <v>0</v>
          </cell>
          <cell r="P2146">
            <v>0</v>
          </cell>
          <cell r="Q2146">
            <v>0</v>
          </cell>
          <cell r="R2146">
            <v>0</v>
          </cell>
        </row>
        <row r="2147">
          <cell r="B2147" t="str">
            <v>599-0283</v>
          </cell>
          <cell r="C2147">
            <v>1</v>
          </cell>
          <cell r="D2147" t="str">
            <v>Amendment 28/5</v>
          </cell>
          <cell r="E2147" t="str">
            <v>W102</v>
          </cell>
          <cell r="G2147" t="str">
            <v>Heku Construction Ltd</v>
          </cell>
          <cell r="H2147" t="str">
            <v>Cancelled, awaiting documentation from Dave Keir</v>
          </cell>
          <cell r="I2147" t="str">
            <v>ZMK -431,742,752.43</v>
          </cell>
          <cell r="J2147" t="str">
            <v>ZMK</v>
          </cell>
          <cell r="K2147">
            <v>-431742752.43000001</v>
          </cell>
          <cell r="L2147">
            <v>1.6750418760469012E-3</v>
          </cell>
          <cell r="M2147">
            <v>-723187.19000000006</v>
          </cell>
          <cell r="N2147">
            <v>0</v>
          </cell>
          <cell r="O2147">
            <v>0</v>
          </cell>
          <cell r="P2147">
            <v>0</v>
          </cell>
          <cell r="Q2147">
            <v>0</v>
          </cell>
          <cell r="R2147">
            <v>-431742752.43000001</v>
          </cell>
        </row>
        <row r="2148">
          <cell r="B2148" t="str">
            <v>599-0654</v>
          </cell>
          <cell r="C2148">
            <v>1</v>
          </cell>
          <cell r="D2148" t="str">
            <v>Amendment 4June 2008</v>
          </cell>
          <cell r="E2148" t="str">
            <v>C005</v>
          </cell>
          <cell r="G2148" t="str">
            <v>Lafarge Cement</v>
          </cell>
          <cell r="H2148" t="str">
            <v>PO reduced as for price increase</v>
          </cell>
          <cell r="I2148" t="str">
            <v>ZMK -411370654</v>
          </cell>
          <cell r="J2148" t="str">
            <v>ZMK</v>
          </cell>
          <cell r="K2148">
            <v>-411370654</v>
          </cell>
          <cell r="L2148">
            <v>1.6750418760469012E-3</v>
          </cell>
          <cell r="M2148">
            <v>-689063.07202680071</v>
          </cell>
          <cell r="N2148">
            <v>0</v>
          </cell>
          <cell r="O2148">
            <v>0</v>
          </cell>
          <cell r="P2148">
            <v>0</v>
          </cell>
          <cell r="Q2148">
            <v>0</v>
          </cell>
          <cell r="R2148">
            <v>-411370654</v>
          </cell>
        </row>
        <row r="2149">
          <cell r="B2149" t="str">
            <v>174-0075</v>
          </cell>
          <cell r="C2149">
            <v>1</v>
          </cell>
          <cell r="D2149" t="str">
            <v>Amendment 4June 2008</v>
          </cell>
          <cell r="E2149" t="str">
            <v>C005</v>
          </cell>
          <cell r="G2149" t="str">
            <v>Lafarge Cement</v>
          </cell>
          <cell r="H2149" t="str">
            <v>No further deliveries on this order</v>
          </cell>
          <cell r="I2149" t="str">
            <v>ZMK -708271667</v>
          </cell>
          <cell r="J2149" t="str">
            <v>ZMK</v>
          </cell>
          <cell r="K2149">
            <v>-708271667</v>
          </cell>
          <cell r="L2149">
            <v>1.6750418760469012E-3</v>
          </cell>
          <cell r="M2149">
            <v>-1186384.701842546</v>
          </cell>
          <cell r="N2149">
            <v>0</v>
          </cell>
          <cell r="O2149">
            <v>0</v>
          </cell>
          <cell r="P2149">
            <v>0</v>
          </cell>
          <cell r="Q2149">
            <v>0</v>
          </cell>
          <cell r="R2149">
            <v>-708271667</v>
          </cell>
        </row>
        <row r="2150">
          <cell r="B2150" t="str">
            <v>599-0055</v>
          </cell>
          <cell r="C2150">
            <v>1</v>
          </cell>
          <cell r="D2150" t="str">
            <v>Amendment</v>
          </cell>
          <cell r="E2150" t="str">
            <v>M036-1</v>
          </cell>
          <cell r="G2150" t="str">
            <v>African Privity Investments (Pty) Ltd</v>
          </cell>
          <cell r="H2150" t="str">
            <v>Reduction of PO Value as another PO was opened to process payment</v>
          </cell>
          <cell r="I2150" t="str">
            <v>ZAR -2585400</v>
          </cell>
          <cell r="J2150" t="str">
            <v>ZAR</v>
          </cell>
          <cell r="K2150">
            <v>-2585400</v>
          </cell>
          <cell r="L2150">
            <v>1</v>
          </cell>
          <cell r="M2150">
            <v>-2585400</v>
          </cell>
          <cell r="N2150">
            <v>-2585400</v>
          </cell>
          <cell r="O2150">
            <v>0</v>
          </cell>
          <cell r="P2150">
            <v>0</v>
          </cell>
          <cell r="Q2150">
            <v>0</v>
          </cell>
          <cell r="R2150">
            <v>0</v>
          </cell>
        </row>
        <row r="2151">
          <cell r="B2151" t="str">
            <v>599-0604</v>
          </cell>
          <cell r="D2151" t="str">
            <v>Amendment</v>
          </cell>
          <cell r="E2151" t="str">
            <v>M034</v>
          </cell>
          <cell r="G2151" t="str">
            <v>SiVEST SA (Pty) Ltd</v>
          </cell>
          <cell r="H2151" t="str">
            <v>Correction of PO - Contract value and PO differ (contract was R519k</v>
          </cell>
          <cell r="I2151" t="str">
            <v>ZAR -6000</v>
          </cell>
          <cell r="J2151" t="str">
            <v>ZAR</v>
          </cell>
          <cell r="K2151">
            <v>-6000</v>
          </cell>
          <cell r="L2151">
            <v>1</v>
          </cell>
          <cell r="M2151">
            <v>-6000</v>
          </cell>
          <cell r="N2151">
            <v>-6000</v>
          </cell>
          <cell r="O2151">
            <v>0</v>
          </cell>
          <cell r="P2151">
            <v>0</v>
          </cell>
          <cell r="Q2151">
            <v>0</v>
          </cell>
          <cell r="R2151">
            <v>0</v>
          </cell>
        </row>
        <row r="2152">
          <cell r="B2152" t="str">
            <v>599-0071</v>
          </cell>
          <cell r="C2152">
            <v>1</v>
          </cell>
          <cell r="D2152" t="str">
            <v>Amendment</v>
          </cell>
          <cell r="E2152" t="str">
            <v>M013-1</v>
          </cell>
          <cell r="G2152" t="str">
            <v>NATAL STAINLESS STEEL (BIZ AFRICA 1509 PTY LTD T/A)</v>
          </cell>
          <cell r="H2152" t="str">
            <v>Expenditure on 599-071 exceeds the PO value by R250,482.40, as a result the PO Value needs to be increased and budget adjusted</v>
          </cell>
          <cell r="I2152" t="str">
            <v>ZAR 250482.4</v>
          </cell>
          <cell r="J2152" t="str">
            <v>ZAR</v>
          </cell>
          <cell r="K2152">
            <v>250482.4</v>
          </cell>
          <cell r="L2152">
            <v>1</v>
          </cell>
          <cell r="M2152">
            <v>250482.4</v>
          </cell>
          <cell r="N2152">
            <v>250482.4</v>
          </cell>
          <cell r="O2152">
            <v>0</v>
          </cell>
          <cell r="P2152">
            <v>0</v>
          </cell>
          <cell r="Q2152">
            <v>0</v>
          </cell>
          <cell r="R2152">
            <v>0</v>
          </cell>
        </row>
        <row r="2153">
          <cell r="B2153" t="str">
            <v>599-0016</v>
          </cell>
          <cell r="C2153">
            <v>1</v>
          </cell>
          <cell r="D2153" t="str">
            <v>Amendment 13/5/08</v>
          </cell>
          <cell r="E2153" t="str">
            <v>A013-1</v>
          </cell>
          <cell r="G2153" t="str">
            <v>Premier Valves (Pty)</v>
          </cell>
          <cell r="H2153" t="str">
            <v>PO value to be reduced, full delivery and payment</v>
          </cell>
          <cell r="I2153" t="str">
            <v>ZAR -261,783</v>
          </cell>
          <cell r="J2153" t="str">
            <v>ZAR</v>
          </cell>
          <cell r="K2153">
            <v>-261783</v>
          </cell>
          <cell r="L2153">
            <v>1</v>
          </cell>
          <cell r="M2153">
            <v>-261783</v>
          </cell>
          <cell r="N2153">
            <v>-261783</v>
          </cell>
          <cell r="O2153">
            <v>0</v>
          </cell>
          <cell r="P2153">
            <v>0</v>
          </cell>
          <cell r="Q2153">
            <v>0</v>
          </cell>
          <cell r="R2153">
            <v>0</v>
          </cell>
        </row>
        <row r="2154">
          <cell r="B2154" t="str">
            <v>599-0156</v>
          </cell>
          <cell r="C2154">
            <v>1</v>
          </cell>
          <cell r="D2154" t="str">
            <v>Amendment 22/5/08</v>
          </cell>
          <cell r="E2154" t="str">
            <v>A010-14</v>
          </cell>
          <cell r="G2154" t="str">
            <v>4Y Geoinfomatics</v>
          </cell>
          <cell r="H2154" t="str">
            <v>Payment Exceeds PO value</v>
          </cell>
          <cell r="I2154" t="str">
            <v>ZAR 54930</v>
          </cell>
          <cell r="J2154" t="str">
            <v>ZAR</v>
          </cell>
          <cell r="K2154">
            <v>54930</v>
          </cell>
          <cell r="L2154">
            <v>1</v>
          </cell>
          <cell r="M2154">
            <v>54930</v>
          </cell>
          <cell r="N2154">
            <v>54930</v>
          </cell>
          <cell r="O2154">
            <v>0</v>
          </cell>
          <cell r="P2154">
            <v>0</v>
          </cell>
          <cell r="Q2154">
            <v>0</v>
          </cell>
          <cell r="R2154">
            <v>0</v>
          </cell>
        </row>
        <row r="2155">
          <cell r="B2155" t="str">
            <v>599-0087</v>
          </cell>
          <cell r="C2155">
            <v>1</v>
          </cell>
          <cell r="D2155" t="str">
            <v>Amendment 9/6/08</v>
          </cell>
          <cell r="E2155" t="str">
            <v>Spares</v>
          </cell>
          <cell r="G2155" t="str">
            <v>Zest Electric Motors (Pty) Ltd</v>
          </cell>
          <cell r="H2155" t="str">
            <v>Spares not part of Budget</v>
          </cell>
          <cell r="I2155" t="str">
            <v>USD 50212</v>
          </cell>
          <cell r="J2155" t="str">
            <v>USD</v>
          </cell>
          <cell r="K2155">
            <v>50212</v>
          </cell>
          <cell r="L2155">
            <v>7.35</v>
          </cell>
          <cell r="M2155">
            <v>369058.19999999995</v>
          </cell>
          <cell r="N2155">
            <v>0</v>
          </cell>
          <cell r="O2155">
            <v>0</v>
          </cell>
          <cell r="P2155">
            <v>0</v>
          </cell>
          <cell r="Q2155">
            <v>50212</v>
          </cell>
          <cell r="R2155">
            <v>0</v>
          </cell>
        </row>
        <row r="2156">
          <cell r="B2156" t="str">
            <v>599-0105</v>
          </cell>
          <cell r="C2156">
            <v>1</v>
          </cell>
          <cell r="D2156" t="str">
            <v>Amendment 9/6/08</v>
          </cell>
          <cell r="E2156" t="str">
            <v>Spares</v>
          </cell>
          <cell r="G2156" t="str">
            <v>Zest Electric Motors (Pty) Ltd</v>
          </cell>
          <cell r="H2156" t="str">
            <v>Spares not part of Budget</v>
          </cell>
          <cell r="I2156" t="str">
            <v>USD 11905</v>
          </cell>
          <cell r="J2156" t="str">
            <v>USD</v>
          </cell>
          <cell r="K2156">
            <v>11905</v>
          </cell>
          <cell r="L2156">
            <v>7.35</v>
          </cell>
          <cell r="M2156">
            <v>87501.75</v>
          </cell>
          <cell r="N2156">
            <v>0</v>
          </cell>
          <cell r="O2156">
            <v>0</v>
          </cell>
          <cell r="P2156">
            <v>0</v>
          </cell>
          <cell r="Q2156">
            <v>11905</v>
          </cell>
          <cell r="R2156">
            <v>0</v>
          </cell>
        </row>
        <row r="2157">
          <cell r="N2157">
            <v>0</v>
          </cell>
          <cell r="O2157">
            <v>0</v>
          </cell>
          <cell r="P2157">
            <v>0</v>
          </cell>
          <cell r="Q2157">
            <v>0</v>
          </cell>
          <cell r="R2157">
            <v>0</v>
          </cell>
        </row>
        <row r="2158">
          <cell r="N2158">
            <v>0</v>
          </cell>
          <cell r="O2158">
            <v>0</v>
          </cell>
          <cell r="P2158">
            <v>0</v>
          </cell>
          <cell r="Q2158">
            <v>0</v>
          </cell>
          <cell r="R2158">
            <v>0</v>
          </cell>
        </row>
        <row r="2159">
          <cell r="B2159" t="str">
            <v>599-0025</v>
          </cell>
          <cell r="C2159">
            <v>1</v>
          </cell>
          <cell r="D2159" t="str">
            <v>Amendment 23 June 2008</v>
          </cell>
          <cell r="E2159" t="str">
            <v>A004-0</v>
          </cell>
          <cell r="G2159" t="str">
            <v>Teichmann Plant Zambia Ltd</v>
          </cell>
          <cell r="H2159" t="str">
            <v>PO value higher than Contract Value</v>
          </cell>
          <cell r="I2159" t="str">
            <v>USD -638443</v>
          </cell>
          <cell r="J2159" t="str">
            <v>USD</v>
          </cell>
          <cell r="K2159">
            <v>-638443</v>
          </cell>
          <cell r="L2159">
            <v>7.35</v>
          </cell>
          <cell r="M2159">
            <v>-4692556.05</v>
          </cell>
          <cell r="N2159">
            <v>0</v>
          </cell>
          <cell r="O2159">
            <v>0</v>
          </cell>
          <cell r="P2159">
            <v>0</v>
          </cell>
          <cell r="Q2159">
            <v>-638443</v>
          </cell>
          <cell r="R2159">
            <v>0</v>
          </cell>
        </row>
        <row r="2160">
          <cell r="B2160" t="str">
            <v>599-0508</v>
          </cell>
          <cell r="C2160">
            <v>1</v>
          </cell>
          <cell r="D2160" t="str">
            <v>Amendment 22/5/08</v>
          </cell>
          <cell r="E2160" t="str">
            <v>M023-3</v>
          </cell>
          <cell r="G2160" t="str">
            <v>Maxtronics System and supplies</v>
          </cell>
          <cell r="H2160" t="str">
            <v xml:space="preserve">Understated PO  </v>
          </cell>
          <cell r="I2160" t="str">
            <v>ZMK 4,285,552</v>
          </cell>
          <cell r="J2160" t="str">
            <v>ZMK</v>
          </cell>
          <cell r="K2160">
            <v>4285552</v>
          </cell>
          <cell r="L2160">
            <v>1.6750418760469012E-3</v>
          </cell>
          <cell r="M2160">
            <v>7178.4790619765499</v>
          </cell>
          <cell r="N2160">
            <v>0</v>
          </cell>
          <cell r="O2160">
            <v>0</v>
          </cell>
          <cell r="P2160">
            <v>0</v>
          </cell>
          <cell r="Q2160">
            <v>0</v>
          </cell>
          <cell r="R2160">
            <v>4285552</v>
          </cell>
        </row>
        <row r="2161">
          <cell r="B2161" t="str">
            <v>Rapid</v>
          </cell>
          <cell r="C2161">
            <v>1</v>
          </cell>
          <cell r="D2161" t="str">
            <v>Amendment 12/5/2007</v>
          </cell>
          <cell r="E2161" t="str">
            <v>P002</v>
          </cell>
          <cell r="G2161" t="str">
            <v>Boston Consulting</v>
          </cell>
          <cell r="H2161" t="str">
            <v>Paid under a rapid, Commitment = Payment</v>
          </cell>
          <cell r="I2161" t="str">
            <v>ZAR 107,616</v>
          </cell>
          <cell r="J2161" t="str">
            <v>ZAR</v>
          </cell>
          <cell r="K2161">
            <v>107616</v>
          </cell>
          <cell r="L2161">
            <v>1</v>
          </cell>
          <cell r="M2161">
            <v>107616</v>
          </cell>
          <cell r="N2161">
            <v>107616</v>
          </cell>
          <cell r="O2161">
            <v>0</v>
          </cell>
          <cell r="P2161">
            <v>0</v>
          </cell>
          <cell r="Q2161">
            <v>0</v>
          </cell>
          <cell r="R2161">
            <v>0</v>
          </cell>
        </row>
        <row r="2162">
          <cell r="B2162" t="str">
            <v>599-0600</v>
          </cell>
          <cell r="C2162">
            <v>1</v>
          </cell>
          <cell r="D2162" t="str">
            <v>Amendment 12/5/2007</v>
          </cell>
          <cell r="E2162" t="str">
            <v>M054</v>
          </cell>
          <cell r="G2162" t="str">
            <v>Natal Inspection Services cc</v>
          </cell>
          <cell r="H2162" t="str">
            <v>Balance of Order to be cancelled</v>
          </cell>
          <cell r="I2162" t="str">
            <v>ZAR -340000</v>
          </cell>
          <cell r="J2162" t="str">
            <v>ZAR</v>
          </cell>
          <cell r="K2162">
            <v>-340000</v>
          </cell>
          <cell r="L2162">
            <v>1</v>
          </cell>
          <cell r="M2162">
            <v>-340000</v>
          </cell>
          <cell r="N2162">
            <v>-340000</v>
          </cell>
          <cell r="O2162">
            <v>0</v>
          </cell>
          <cell r="P2162">
            <v>0</v>
          </cell>
          <cell r="Q2162">
            <v>0</v>
          </cell>
          <cell r="R2162">
            <v>0</v>
          </cell>
        </row>
        <row r="2163">
          <cell r="B2163" t="str">
            <v>599-0008</v>
          </cell>
          <cell r="C2163" t="str">
            <v>Amendment 27th Oct 2008</v>
          </cell>
          <cell r="D2163">
            <v>39748</v>
          </cell>
          <cell r="E2163" t="str">
            <v>E002</v>
          </cell>
          <cell r="G2163" t="str">
            <v xml:space="preserve">R G F Power Projects cc </v>
          </cell>
          <cell r="H2163" t="str">
            <v>Original Order increased for Remeasure</v>
          </cell>
          <cell r="I2163" t="str">
            <v>ZAR 2,105,069</v>
          </cell>
          <cell r="J2163" t="str">
            <v>ZAR</v>
          </cell>
          <cell r="K2163">
            <v>2105069</v>
          </cell>
          <cell r="L2163">
            <v>1</v>
          </cell>
          <cell r="M2163">
            <v>2105069</v>
          </cell>
        </row>
        <row r="2164">
          <cell r="B2164" t="str">
            <v>CVCO that have not been Formalised into PO's</v>
          </cell>
          <cell r="J2164" t="str">
            <v/>
          </cell>
          <cell r="K2164" t="e">
            <v>#VALUE!</v>
          </cell>
          <cell r="L2164" t="e">
            <v>#N/A</v>
          </cell>
          <cell r="M2164" t="e">
            <v>#N/A</v>
          </cell>
          <cell r="N2164">
            <v>0</v>
          </cell>
          <cell r="O2164">
            <v>0</v>
          </cell>
          <cell r="P2164">
            <v>0</v>
          </cell>
          <cell r="Q2164">
            <v>0</v>
          </cell>
          <cell r="R2164">
            <v>0</v>
          </cell>
        </row>
        <row r="2165">
          <cell r="B2165" t="str">
            <v>599-0027</v>
          </cell>
          <cell r="C2165" t="str">
            <v>CVCO 01</v>
          </cell>
          <cell r="D2165">
            <v>39324</v>
          </cell>
          <cell r="E2165" t="str">
            <v>A011-F</v>
          </cell>
          <cell r="G2165" t="str">
            <v>U W P Consulting Pty Ltd</v>
          </cell>
          <cell r="H2165" t="str">
            <v>Employment of 2No Assistant Engineer Representatives for UWP</v>
          </cell>
          <cell r="I2165" t="str">
            <v>ZAR 362400</v>
          </cell>
          <cell r="J2165" t="str">
            <v>ZAR</v>
          </cell>
          <cell r="K2165">
            <v>362400</v>
          </cell>
          <cell r="L2165">
            <v>1</v>
          </cell>
          <cell r="M2165">
            <v>362400</v>
          </cell>
          <cell r="N2165">
            <v>362400</v>
          </cell>
          <cell r="O2165">
            <v>0</v>
          </cell>
          <cell r="P2165">
            <v>0</v>
          </cell>
          <cell r="Q2165">
            <v>0</v>
          </cell>
          <cell r="R2165">
            <v>0</v>
          </cell>
        </row>
        <row r="2166">
          <cell r="B2166" t="str">
            <v>599-0128</v>
          </cell>
          <cell r="C2166" t="str">
            <v>CVCO 02</v>
          </cell>
          <cell r="D2166">
            <v>39353</v>
          </cell>
          <cell r="E2166" t="str">
            <v>P001</v>
          </cell>
          <cell r="G2166" t="str">
            <v>SiVEST SA (Pty) Ltd</v>
          </cell>
          <cell r="H2166" t="str">
            <v>Employment of one additional Project Engineer to deal with the implementation of the Power Island</v>
          </cell>
          <cell r="I2166" t="str">
            <v>ZAR 2332554</v>
          </cell>
          <cell r="J2166" t="str">
            <v>ZAR</v>
          </cell>
          <cell r="K2166">
            <v>2332554</v>
          </cell>
          <cell r="L2166">
            <v>1</v>
          </cell>
          <cell r="M2166">
            <v>2332554</v>
          </cell>
          <cell r="N2166">
            <v>2332554</v>
          </cell>
          <cell r="O2166">
            <v>0</v>
          </cell>
          <cell r="P2166">
            <v>0</v>
          </cell>
          <cell r="Q2166">
            <v>0</v>
          </cell>
          <cell r="R2166">
            <v>0</v>
          </cell>
        </row>
        <row r="2167">
          <cell r="B2167" t="str">
            <v>599-0027</v>
          </cell>
          <cell r="C2167" t="str">
            <v>CVCO 03</v>
          </cell>
          <cell r="D2167">
            <v>39353</v>
          </cell>
          <cell r="E2167" t="str">
            <v>A011-F</v>
          </cell>
          <cell r="G2167" t="str">
            <v>U W P Consulting Pty Ltd</v>
          </cell>
          <cell r="H2167" t="str">
            <v>Budget shift is for a savings under Contract A004 to allow for the employment of an additional Project Manager to assist the current UWP Resident Engineer</v>
          </cell>
          <cell r="I2167" t="str">
            <v>ZAR 984600</v>
          </cell>
          <cell r="J2167" t="str">
            <v>ZAR</v>
          </cell>
          <cell r="K2167">
            <v>984600</v>
          </cell>
          <cell r="L2167">
            <v>1</v>
          </cell>
          <cell r="M2167">
            <v>984600</v>
          </cell>
          <cell r="N2167">
            <v>984600</v>
          </cell>
          <cell r="O2167">
            <v>0</v>
          </cell>
          <cell r="P2167">
            <v>0</v>
          </cell>
          <cell r="Q2167">
            <v>0</v>
          </cell>
          <cell r="R2167">
            <v>0</v>
          </cell>
        </row>
        <row r="2168">
          <cell r="B2168" t="str">
            <v>599-0141</v>
          </cell>
          <cell r="C2168" t="str">
            <v>CVCO 06</v>
          </cell>
          <cell r="D2168">
            <v>39413</v>
          </cell>
          <cell r="E2168" t="str">
            <v>I001</v>
          </cell>
          <cell r="G2168" t="str">
            <v>Siemens Limited</v>
          </cell>
          <cell r="H2168" t="str">
            <v>Additional 2 Siemens software licences for project engineers</v>
          </cell>
          <cell r="I2168" t="str">
            <v>ZAR 186127.55</v>
          </cell>
          <cell r="J2168" t="str">
            <v>ZAR</v>
          </cell>
          <cell r="K2168">
            <v>186127.55</v>
          </cell>
          <cell r="L2168">
            <v>1</v>
          </cell>
          <cell r="M2168">
            <v>186127.55</v>
          </cell>
          <cell r="N2168">
            <v>186127.55</v>
          </cell>
          <cell r="O2168">
            <v>0</v>
          </cell>
          <cell r="P2168">
            <v>0</v>
          </cell>
          <cell r="Q2168">
            <v>0</v>
          </cell>
          <cell r="R2168">
            <v>0</v>
          </cell>
        </row>
        <row r="2169">
          <cell r="B2169" t="str">
            <v>599-0121</v>
          </cell>
          <cell r="C2169" t="str">
            <v>CVCO 08</v>
          </cell>
          <cell r="D2169">
            <v>39450</v>
          </cell>
          <cell r="E2169" t="str">
            <v>M011</v>
          </cell>
          <cell r="F2169" t="str">
            <v>Warren H. Hollingsworth</v>
          </cell>
          <cell r="G2169" t="str">
            <v>Hi-Tech Pressure Engineering (Pty) Ltd.</v>
          </cell>
          <cell r="H2169" t="str">
            <v>Brake units for Hilo unloaders</v>
          </cell>
          <cell r="I2169" t="str">
            <v>ZAR 75976</v>
          </cell>
          <cell r="J2169" t="str">
            <v>ZAR</v>
          </cell>
          <cell r="K2169">
            <v>75976</v>
          </cell>
          <cell r="L2169">
            <v>1</v>
          </cell>
          <cell r="M2169">
            <v>75976</v>
          </cell>
          <cell r="N2169">
            <v>75976</v>
          </cell>
          <cell r="O2169">
            <v>0</v>
          </cell>
          <cell r="P2169">
            <v>0</v>
          </cell>
          <cell r="Q2169">
            <v>0</v>
          </cell>
          <cell r="R2169">
            <v>0</v>
          </cell>
        </row>
        <row r="2170">
          <cell r="B2170" t="str">
            <v>CVCO</v>
          </cell>
          <cell r="C2170" t="str">
            <v>CVCO 10</v>
          </cell>
          <cell r="D2170">
            <v>39496</v>
          </cell>
          <cell r="E2170" t="str">
            <v>E012</v>
          </cell>
          <cell r="G2170" t="str">
            <v>Zest Electric Motors (Pty) Ltd</v>
          </cell>
          <cell r="H2170" t="str">
            <v>Amendments to final Factory VFD's since final FEP submission</v>
          </cell>
          <cell r="I2170" t="str">
            <v>ZAR 62301</v>
          </cell>
          <cell r="J2170" t="str">
            <v>ZAR</v>
          </cell>
          <cell r="K2170">
            <v>62301</v>
          </cell>
          <cell r="L2170">
            <v>1</v>
          </cell>
          <cell r="M2170">
            <v>62301</v>
          </cell>
          <cell r="N2170">
            <v>62301</v>
          </cell>
          <cell r="O2170">
            <v>0</v>
          </cell>
          <cell r="P2170">
            <v>0</v>
          </cell>
          <cell r="Q2170">
            <v>0</v>
          </cell>
          <cell r="R2170">
            <v>0</v>
          </cell>
        </row>
        <row r="2171">
          <cell r="B2171" t="str">
            <v>599-0128</v>
          </cell>
          <cell r="C2171" t="str">
            <v>CVCO 13</v>
          </cell>
          <cell r="D2171">
            <v>39413</v>
          </cell>
          <cell r="E2171" t="str">
            <v>P001</v>
          </cell>
          <cell r="G2171" t="str">
            <v>SiVEST SA (Pty) Ltd</v>
          </cell>
          <cell r="H2171" t="str">
            <v>Employment of one additional Project Engineer as instructed by the Client</v>
          </cell>
          <cell r="I2171" t="str">
            <v>ZAR 331918.8</v>
          </cell>
          <cell r="J2171" t="str">
            <v>ZAR</v>
          </cell>
          <cell r="K2171">
            <v>331918.8</v>
          </cell>
          <cell r="L2171">
            <v>1</v>
          </cell>
          <cell r="M2171">
            <v>331918.8</v>
          </cell>
          <cell r="N2171">
            <v>331918.8</v>
          </cell>
          <cell r="O2171">
            <v>0</v>
          </cell>
          <cell r="P2171">
            <v>0</v>
          </cell>
          <cell r="Q2171">
            <v>0</v>
          </cell>
          <cell r="R2171">
            <v>0</v>
          </cell>
        </row>
        <row r="2172">
          <cell r="B2172" t="str">
            <v>599-0121</v>
          </cell>
          <cell r="C2172" t="str">
            <v>CVCO 20</v>
          </cell>
          <cell r="D2172">
            <v>39554</v>
          </cell>
          <cell r="E2172" t="str">
            <v>M011</v>
          </cell>
          <cell r="F2172" t="str">
            <v>Warren H. Hollingsworth</v>
          </cell>
          <cell r="G2172" t="str">
            <v>Hi-Tech Pressure Engineering (Pty) Ltd.</v>
          </cell>
          <cell r="H2172" t="str">
            <v>Operator Cabin for Hilo Unloader</v>
          </cell>
          <cell r="I2172" t="str">
            <v>ZAR 200050</v>
          </cell>
          <cell r="J2172" t="str">
            <v>ZAR</v>
          </cell>
          <cell r="K2172">
            <v>200050</v>
          </cell>
          <cell r="L2172">
            <v>1</v>
          </cell>
          <cell r="M2172">
            <v>200050</v>
          </cell>
          <cell r="N2172">
            <v>200050</v>
          </cell>
          <cell r="O2172">
            <v>0</v>
          </cell>
          <cell r="P2172">
            <v>0</v>
          </cell>
          <cell r="Q2172">
            <v>0</v>
          </cell>
          <cell r="R2172">
            <v>0</v>
          </cell>
        </row>
        <row r="2173">
          <cell r="B2173" t="str">
            <v>CVCO</v>
          </cell>
          <cell r="C2173" t="str">
            <v>CVCO 23</v>
          </cell>
          <cell r="D2173">
            <v>39554</v>
          </cell>
          <cell r="E2173" t="str">
            <v>M030</v>
          </cell>
          <cell r="G2173" t="str">
            <v>Emineo Ltd</v>
          </cell>
          <cell r="H2173" t="str">
            <v>Quality assurance visits to works in Durban</v>
          </cell>
          <cell r="I2173" t="str">
            <v>ZAR 323535</v>
          </cell>
          <cell r="J2173" t="str">
            <v>ZAR</v>
          </cell>
          <cell r="K2173">
            <v>323535</v>
          </cell>
          <cell r="L2173">
            <v>1</v>
          </cell>
          <cell r="M2173">
            <v>323535</v>
          </cell>
          <cell r="N2173">
            <v>323535</v>
          </cell>
          <cell r="O2173">
            <v>0</v>
          </cell>
          <cell r="P2173">
            <v>0</v>
          </cell>
          <cell r="Q2173">
            <v>0</v>
          </cell>
          <cell r="R2173">
            <v>0</v>
          </cell>
        </row>
        <row r="2174">
          <cell r="B2174" t="str">
            <v>CVCO</v>
          </cell>
          <cell r="C2174" t="str">
            <v>CVCO 24</v>
          </cell>
          <cell r="D2174">
            <v>39422</v>
          </cell>
          <cell r="E2174" t="str">
            <v>A005</v>
          </cell>
          <cell r="G2174" t="str">
            <v>Teichmann Plant Zambia Ltd</v>
          </cell>
          <cell r="H2174" t="str">
            <v>Acceleration Claim for A005 contract for Teichmann.</v>
          </cell>
          <cell r="I2174" t="str">
            <v>ZAR 10,089,375</v>
          </cell>
          <cell r="J2174" t="str">
            <v>ZAR</v>
          </cell>
          <cell r="K2174">
            <v>10089375</v>
          </cell>
          <cell r="L2174">
            <v>1</v>
          </cell>
          <cell r="M2174">
            <v>10089375</v>
          </cell>
          <cell r="N2174">
            <v>10089375</v>
          </cell>
          <cell r="O2174">
            <v>0</v>
          </cell>
          <cell r="P2174">
            <v>0</v>
          </cell>
          <cell r="Q2174">
            <v>0</v>
          </cell>
          <cell r="R2174">
            <v>0</v>
          </cell>
        </row>
        <row r="2175">
          <cell r="B2175" t="str">
            <v>599-0060</v>
          </cell>
          <cell r="C2175" t="str">
            <v>CVCO 25</v>
          </cell>
          <cell r="D2175">
            <v>39420</v>
          </cell>
          <cell r="E2175" t="str">
            <v>M002</v>
          </cell>
          <cell r="G2175" t="str">
            <v>Alstom John Thompson</v>
          </cell>
          <cell r="H2175" t="str">
            <v>Boiler 5 Acceleration and Fixed Price Premium (CVCO 25)</v>
          </cell>
          <cell r="I2175" t="str">
            <v>ZAR 1035058</v>
          </cell>
          <cell r="J2175" t="str">
            <v>ZAR</v>
          </cell>
          <cell r="K2175">
            <v>1035058</v>
          </cell>
          <cell r="L2175">
            <v>1</v>
          </cell>
          <cell r="M2175">
            <v>1035058</v>
          </cell>
          <cell r="N2175">
            <v>1035058</v>
          </cell>
          <cell r="O2175">
            <v>0</v>
          </cell>
          <cell r="P2175">
            <v>0</v>
          </cell>
          <cell r="Q2175">
            <v>0</v>
          </cell>
          <cell r="R2175">
            <v>0</v>
          </cell>
        </row>
        <row r="2176">
          <cell r="B2176" t="str">
            <v>599-0060</v>
          </cell>
          <cell r="C2176" t="str">
            <v>CVCO 28</v>
          </cell>
          <cell r="D2176">
            <v>39496</v>
          </cell>
          <cell r="E2176" t="str">
            <v>M002</v>
          </cell>
          <cell r="G2176" t="str">
            <v>Alstom John Thompson</v>
          </cell>
          <cell r="H2176" t="str">
            <v>Automatic Isolation Desuperheating Spray Water Valve (CVCO 28)</v>
          </cell>
          <cell r="I2176" t="str">
            <v>ZAR 47579</v>
          </cell>
          <cell r="J2176" t="str">
            <v>ZAR</v>
          </cell>
          <cell r="K2176">
            <v>47579</v>
          </cell>
          <cell r="L2176">
            <v>1</v>
          </cell>
          <cell r="M2176">
            <v>47579</v>
          </cell>
          <cell r="N2176">
            <v>47579</v>
          </cell>
          <cell r="O2176">
            <v>0</v>
          </cell>
          <cell r="P2176">
            <v>0</v>
          </cell>
          <cell r="Q2176">
            <v>0</v>
          </cell>
          <cell r="R2176">
            <v>0</v>
          </cell>
        </row>
        <row r="2177">
          <cell r="B2177" t="str">
            <v>CVCO</v>
          </cell>
          <cell r="C2177" t="str">
            <v>CVCO 29</v>
          </cell>
          <cell r="D2177">
            <v>39496</v>
          </cell>
          <cell r="E2177" t="str">
            <v>M033</v>
          </cell>
          <cell r="G2177" t="str">
            <v>Thermal Energy Systems cc</v>
          </cell>
          <cell r="H2177" t="str">
            <v>TES assistance for Boiler capacity and efficiency test</v>
          </cell>
          <cell r="I2177" t="str">
            <v>ZAR 11593</v>
          </cell>
          <cell r="J2177" t="str">
            <v>ZAR</v>
          </cell>
          <cell r="K2177">
            <v>11593</v>
          </cell>
          <cell r="L2177">
            <v>1</v>
          </cell>
          <cell r="M2177">
            <v>11593</v>
          </cell>
          <cell r="N2177">
            <v>11593</v>
          </cell>
          <cell r="O2177">
            <v>0</v>
          </cell>
          <cell r="P2177">
            <v>0</v>
          </cell>
          <cell r="Q2177">
            <v>0</v>
          </cell>
          <cell r="R2177">
            <v>0</v>
          </cell>
        </row>
        <row r="2178">
          <cell r="B2178" t="str">
            <v>CVCO</v>
          </cell>
          <cell r="C2178" t="str">
            <v>CVCO 21</v>
          </cell>
          <cell r="D2178">
            <v>39786</v>
          </cell>
          <cell r="E2178" t="str">
            <v>M008</v>
          </cell>
          <cell r="G2178" t="str">
            <v>Bearing Man (Pty) Ltd</v>
          </cell>
          <cell r="H2178" t="str">
            <v>Breather, Sling and Shims for Mill Gearboxes</v>
          </cell>
          <cell r="I2178" t="str">
            <v>ZAR 52101</v>
          </cell>
          <cell r="J2178" t="str">
            <v>ZAR</v>
          </cell>
          <cell r="K2178">
            <v>52101</v>
          </cell>
          <cell r="L2178">
            <v>1</v>
          </cell>
          <cell r="M2178">
            <v>52101</v>
          </cell>
          <cell r="N2178">
            <v>52101</v>
          </cell>
          <cell r="O2178">
            <v>0</v>
          </cell>
          <cell r="P2178">
            <v>0</v>
          </cell>
          <cell r="Q2178">
            <v>0</v>
          </cell>
          <cell r="R2178">
            <v>0</v>
          </cell>
        </row>
        <row r="2179">
          <cell r="B2179" t="str">
            <v>CVCO</v>
          </cell>
          <cell r="C2179" t="str">
            <v>CVCO 32</v>
          </cell>
          <cell r="D2179">
            <v>39583</v>
          </cell>
          <cell r="E2179" t="str">
            <v>M008</v>
          </cell>
          <cell r="F2179" t="str">
            <v xml:space="preserve">Bob Mills </v>
          </cell>
          <cell r="G2179" t="str">
            <v>Bearing Man (Pty) Ltd</v>
          </cell>
          <cell r="H2179" t="str">
            <v>Delivery and Installation for T2 Mill 1 Gearbox</v>
          </cell>
          <cell r="I2179" t="str">
            <v>ZAR 247000</v>
          </cell>
          <cell r="J2179" t="str">
            <v>ZAR</v>
          </cell>
          <cell r="K2179">
            <v>247000</v>
          </cell>
          <cell r="L2179">
            <v>1</v>
          </cell>
          <cell r="M2179">
            <v>247000</v>
          </cell>
          <cell r="N2179">
            <v>247000</v>
          </cell>
          <cell r="O2179">
            <v>0</v>
          </cell>
          <cell r="P2179">
            <v>0</v>
          </cell>
          <cell r="Q2179">
            <v>0</v>
          </cell>
          <cell r="R2179">
            <v>0</v>
          </cell>
        </row>
        <row r="2180">
          <cell r="B2180" t="str">
            <v>599-0060</v>
          </cell>
          <cell r="C2180" t="str">
            <v>CVCO 34</v>
          </cell>
          <cell r="D2180">
            <v>39554</v>
          </cell>
          <cell r="E2180" t="str">
            <v>M002</v>
          </cell>
          <cell r="G2180" t="str">
            <v>Alstom John Thompson</v>
          </cell>
          <cell r="H2180" t="str">
            <v>Boiler 5 By-pass - Drain valves BFW (CVCO 34)</v>
          </cell>
          <cell r="I2180" t="str">
            <v>ZAR 14,841</v>
          </cell>
          <cell r="J2180" t="str">
            <v>ZAR</v>
          </cell>
          <cell r="K2180">
            <v>14841</v>
          </cell>
          <cell r="L2180">
            <v>1</v>
          </cell>
          <cell r="M2180">
            <v>14841</v>
          </cell>
          <cell r="N2180">
            <v>14841</v>
          </cell>
          <cell r="O2180">
            <v>0</v>
          </cell>
          <cell r="P2180">
            <v>0</v>
          </cell>
          <cell r="Q2180">
            <v>0</v>
          </cell>
          <cell r="R2180">
            <v>0</v>
          </cell>
        </row>
        <row r="2181">
          <cell r="B2181" t="str">
            <v>CVCO</v>
          </cell>
          <cell r="C2181" t="str">
            <v>CVCO 36</v>
          </cell>
          <cell r="D2181">
            <v>39496</v>
          </cell>
          <cell r="E2181" t="str">
            <v>M033</v>
          </cell>
          <cell r="G2181" t="str">
            <v>Thermal Energy Systems cc</v>
          </cell>
          <cell r="H2181" t="str">
            <v>TES Additional Costs for modification to T2 shredder pipe work  Design</v>
          </cell>
          <cell r="I2181" t="str">
            <v>ZAR 29,590</v>
          </cell>
          <cell r="J2181" t="str">
            <v>ZAR</v>
          </cell>
          <cell r="K2181">
            <v>29590</v>
          </cell>
          <cell r="L2181">
            <v>1</v>
          </cell>
          <cell r="M2181">
            <v>29590</v>
          </cell>
          <cell r="N2181">
            <v>29590</v>
          </cell>
          <cell r="O2181">
            <v>0</v>
          </cell>
          <cell r="P2181">
            <v>0</v>
          </cell>
          <cell r="Q2181">
            <v>0</v>
          </cell>
          <cell r="R2181">
            <v>0</v>
          </cell>
        </row>
        <row r="2182">
          <cell r="B2182" t="str">
            <v>CVCO</v>
          </cell>
          <cell r="C2182" t="str">
            <v>CVCO 43</v>
          </cell>
          <cell r="D2182">
            <v>39554</v>
          </cell>
          <cell r="E2182" t="str">
            <v>E004</v>
          </cell>
          <cell r="G2182" t="str">
            <v>ABB South Africa Pty Ltd</v>
          </cell>
          <cell r="H2182" t="str">
            <v>Temporary MCC in caneyard, T1 sub civil delays</v>
          </cell>
          <cell r="I2182" t="str">
            <v>ZAR 189,400</v>
          </cell>
          <cell r="J2182" t="str">
            <v>ZAR</v>
          </cell>
          <cell r="K2182">
            <v>189400</v>
          </cell>
          <cell r="L2182">
            <v>1</v>
          </cell>
          <cell r="M2182">
            <v>189400</v>
          </cell>
          <cell r="N2182">
            <v>189400</v>
          </cell>
          <cell r="O2182">
            <v>0</v>
          </cell>
          <cell r="P2182">
            <v>0</v>
          </cell>
          <cell r="Q2182">
            <v>0</v>
          </cell>
          <cell r="R2182">
            <v>0</v>
          </cell>
        </row>
        <row r="2183">
          <cell r="B2183" t="str">
            <v>CVCO</v>
          </cell>
          <cell r="C2183" t="str">
            <v>CVCO 44</v>
          </cell>
          <cell r="D2183">
            <v>39554</v>
          </cell>
          <cell r="E2183" t="str">
            <v>C005</v>
          </cell>
          <cell r="F2183" t="str">
            <v>Possibly included in PO value</v>
          </cell>
          <cell r="G2183" t="str">
            <v>?</v>
          </cell>
          <cell r="H2183" t="str">
            <v>Cement Price Increase</v>
          </cell>
          <cell r="I2183" t="str">
            <v>ZAR 99,998</v>
          </cell>
          <cell r="J2183" t="str">
            <v>ZAR</v>
          </cell>
          <cell r="K2183">
            <v>99998</v>
          </cell>
          <cell r="L2183">
            <v>1</v>
          </cell>
          <cell r="M2183">
            <v>99998</v>
          </cell>
          <cell r="N2183">
            <v>99998</v>
          </cell>
          <cell r="O2183">
            <v>0</v>
          </cell>
          <cell r="P2183">
            <v>0</v>
          </cell>
          <cell r="Q2183">
            <v>0</v>
          </cell>
          <cell r="R2183">
            <v>0</v>
          </cell>
        </row>
        <row r="2184">
          <cell r="B2184" t="str">
            <v>599-0031</v>
          </cell>
          <cell r="C2184" t="str">
            <v>CVCO 49</v>
          </cell>
          <cell r="D2184">
            <v>39554</v>
          </cell>
          <cell r="E2184" t="str">
            <v>M007</v>
          </cell>
          <cell r="G2184" t="str">
            <v>Sotratech Ltd</v>
          </cell>
          <cell r="H2184" t="str">
            <v>Purchase of ESV Class 600 as per ISL/TS and TES recommendation for T1 and T2 shredder steam turbine</v>
          </cell>
          <cell r="I2184" t="str">
            <v>ZAR 343,143</v>
          </cell>
          <cell r="J2184" t="str">
            <v>ZAR</v>
          </cell>
          <cell r="K2184">
            <v>343143</v>
          </cell>
          <cell r="L2184">
            <v>1</v>
          </cell>
          <cell r="M2184">
            <v>343143</v>
          </cell>
          <cell r="N2184">
            <v>343143</v>
          </cell>
          <cell r="O2184">
            <v>0</v>
          </cell>
          <cell r="P2184">
            <v>0</v>
          </cell>
          <cell r="Q2184">
            <v>0</v>
          </cell>
          <cell r="R2184">
            <v>0</v>
          </cell>
        </row>
        <row r="2185">
          <cell r="B2185" t="str">
            <v>599-0128</v>
          </cell>
          <cell r="C2185" t="str">
            <v>CVCO 53</v>
          </cell>
          <cell r="D2185">
            <v>39554</v>
          </cell>
          <cell r="E2185" t="str">
            <v>P001</v>
          </cell>
          <cell r="G2185" t="str">
            <v>SiVEST SA (Pty) Ltd</v>
          </cell>
          <cell r="H2185" t="str">
            <v>Transport and logistical expeditor</v>
          </cell>
          <cell r="I2185" t="str">
            <v>ZAR 707,647</v>
          </cell>
          <cell r="J2185" t="str">
            <v>ZAR</v>
          </cell>
          <cell r="K2185">
            <v>707647</v>
          </cell>
          <cell r="L2185">
            <v>1</v>
          </cell>
          <cell r="M2185">
            <v>707647</v>
          </cell>
          <cell r="N2185">
            <v>707647</v>
          </cell>
          <cell r="O2185">
            <v>0</v>
          </cell>
          <cell r="P2185">
            <v>0</v>
          </cell>
          <cell r="Q2185">
            <v>0</v>
          </cell>
          <cell r="R2185">
            <v>0</v>
          </cell>
        </row>
        <row r="2186">
          <cell r="B2186" t="str">
            <v>599-0015</v>
          </cell>
          <cell r="C2186" t="str">
            <v>CVCO 54</v>
          </cell>
          <cell r="D2186">
            <v>39554</v>
          </cell>
          <cell r="E2186" t="str">
            <v>A001-2</v>
          </cell>
          <cell r="F2186" t="str">
            <v>Pieter J. Scheepers</v>
          </cell>
          <cell r="G2186" t="str">
            <v>Landspray Irrigation</v>
          </cell>
          <cell r="H2186" t="str">
            <v>Removal of the point controls and replacement with manual control on T-L Centre Pivots</v>
          </cell>
          <cell r="I2186" t="str">
            <v>ZAR -200,765</v>
          </cell>
          <cell r="J2186" t="str">
            <v>ZAR</v>
          </cell>
          <cell r="K2186">
            <v>-200765</v>
          </cell>
          <cell r="L2186">
            <v>1</v>
          </cell>
          <cell r="M2186">
            <v>-200765</v>
          </cell>
          <cell r="N2186">
            <v>-200765</v>
          </cell>
          <cell r="O2186">
            <v>0</v>
          </cell>
          <cell r="P2186">
            <v>0</v>
          </cell>
          <cell r="Q2186">
            <v>0</v>
          </cell>
          <cell r="R2186">
            <v>0</v>
          </cell>
        </row>
        <row r="2187">
          <cell r="B2187" t="str">
            <v>599-0025</v>
          </cell>
          <cell r="C2187" t="str">
            <v>CVCO 55</v>
          </cell>
          <cell r="D2187">
            <v>39554</v>
          </cell>
          <cell r="E2187" t="str">
            <v>A004-0</v>
          </cell>
          <cell r="G2187" t="str">
            <v>Teichmann Plant Zambia Ltd</v>
          </cell>
          <cell r="H2187" t="str">
            <v>Removal of the Canal Lining from Teichmann scope</v>
          </cell>
          <cell r="I2187" t="str">
            <v>ZAR -3,297,479</v>
          </cell>
          <cell r="J2187" t="str">
            <v>ZAR</v>
          </cell>
          <cell r="K2187">
            <v>-3297479</v>
          </cell>
          <cell r="L2187">
            <v>1</v>
          </cell>
          <cell r="M2187">
            <v>-3297479</v>
          </cell>
          <cell r="N2187">
            <v>-3297479</v>
          </cell>
          <cell r="O2187">
            <v>0</v>
          </cell>
          <cell r="P2187">
            <v>0</v>
          </cell>
          <cell r="Q2187">
            <v>0</v>
          </cell>
          <cell r="R2187">
            <v>0</v>
          </cell>
        </row>
        <row r="2188">
          <cell r="B2188" t="str">
            <v>CVCO</v>
          </cell>
          <cell r="C2188" t="str">
            <v>CVCO 56</v>
          </cell>
          <cell r="D2188">
            <v>39554</v>
          </cell>
          <cell r="E2188" t="str">
            <v>A005</v>
          </cell>
          <cell r="G2188" t="str">
            <v>Teichmann Plant Zambia Ltd</v>
          </cell>
          <cell r="H2188" t="str">
            <v>Removal of the Canal Lining from Teichmann scope</v>
          </cell>
          <cell r="I2188" t="str">
            <v>ZAR -704,340</v>
          </cell>
          <cell r="J2188" t="str">
            <v>ZAR</v>
          </cell>
          <cell r="K2188">
            <v>-704340</v>
          </cell>
          <cell r="L2188">
            <v>1</v>
          </cell>
          <cell r="M2188">
            <v>-704340</v>
          </cell>
          <cell r="N2188">
            <v>-704340</v>
          </cell>
          <cell r="O2188">
            <v>0</v>
          </cell>
          <cell r="P2188">
            <v>0</v>
          </cell>
          <cell r="Q2188">
            <v>0</v>
          </cell>
          <cell r="R2188">
            <v>0</v>
          </cell>
        </row>
        <row r="2189">
          <cell r="B2189" t="str">
            <v>CVCO</v>
          </cell>
          <cell r="C2189" t="str">
            <v>CVCO 57</v>
          </cell>
          <cell r="D2189">
            <v>39554</v>
          </cell>
          <cell r="E2189" t="str">
            <v>M015</v>
          </cell>
          <cell r="F2189" t="str">
            <v>Mike Potter</v>
          </cell>
          <cell r="G2189" t="str">
            <v>FP Engineering</v>
          </cell>
          <cell r="H2189" t="str">
            <v>Extension of Feeder Table decks (cost to be recovered from FP Engineering)</v>
          </cell>
          <cell r="I2189" t="str">
            <v>ZAR -5,013.75</v>
          </cell>
          <cell r="J2189" t="str">
            <v>ZAR</v>
          </cell>
          <cell r="K2189">
            <v>-5013.75</v>
          </cell>
          <cell r="L2189">
            <v>1</v>
          </cell>
          <cell r="M2189">
            <v>-5013.75</v>
          </cell>
          <cell r="N2189">
            <v>-5013.75</v>
          </cell>
          <cell r="O2189">
            <v>0</v>
          </cell>
          <cell r="P2189">
            <v>0</v>
          </cell>
          <cell r="Q2189">
            <v>0</v>
          </cell>
          <cell r="R2189">
            <v>0</v>
          </cell>
        </row>
        <row r="2190">
          <cell r="B2190" t="str">
            <v>CVCO</v>
          </cell>
          <cell r="C2190" t="str">
            <v>CVCO 58</v>
          </cell>
          <cell r="E2190" t="str">
            <v>M032-0</v>
          </cell>
          <cell r="G2190" t="str">
            <v>Emineo Ltd</v>
          </cell>
          <cell r="H2190" t="str">
            <v>Additional Cost for Emineo Labour for overtime</v>
          </cell>
          <cell r="I2190" t="str">
            <v>EUR 200000</v>
          </cell>
          <cell r="J2190" t="str">
            <v>EUR</v>
          </cell>
          <cell r="K2190">
            <v>200000</v>
          </cell>
          <cell r="L2190">
            <v>9.5500000000000007</v>
          </cell>
          <cell r="M2190">
            <v>1910000.0000000002</v>
          </cell>
          <cell r="N2190">
            <v>0</v>
          </cell>
          <cell r="O2190">
            <v>200000</v>
          </cell>
          <cell r="P2190">
            <v>0</v>
          </cell>
          <cell r="Q2190">
            <v>0</v>
          </cell>
          <cell r="R2190">
            <v>0</v>
          </cell>
        </row>
        <row r="2191">
          <cell r="B2191" t="str">
            <v>599-0104</v>
          </cell>
          <cell r="C2191" t="str">
            <v>CVCO 67</v>
          </cell>
          <cell r="D2191" t="str">
            <v>Amendment 12/5/2008</v>
          </cell>
          <cell r="E2191" t="str">
            <v>M023-3</v>
          </cell>
          <cell r="G2191" t="str">
            <v>Marlboro Crane Hire (Pty) Ltd</v>
          </cell>
          <cell r="H2191" t="str">
            <v>Understated Po, Transport not included in original PO</v>
          </cell>
          <cell r="I2191" t="str">
            <v>ZAR 364750</v>
          </cell>
          <cell r="J2191" t="str">
            <v>ZAR</v>
          </cell>
          <cell r="K2191">
            <v>364750</v>
          </cell>
          <cell r="L2191">
            <v>1</v>
          </cell>
          <cell r="M2191">
            <v>364750</v>
          </cell>
          <cell r="N2191">
            <v>364750</v>
          </cell>
          <cell r="O2191">
            <v>0</v>
          </cell>
          <cell r="P2191">
            <v>0</v>
          </cell>
          <cell r="Q2191">
            <v>0</v>
          </cell>
          <cell r="R2191">
            <v>0</v>
          </cell>
        </row>
        <row r="2192">
          <cell r="B2192" t="str">
            <v>599-0057</v>
          </cell>
          <cell r="C2192" t="str">
            <v>CVCO 68</v>
          </cell>
          <cell r="D2192">
            <v>39583</v>
          </cell>
          <cell r="E2192" t="str">
            <v>M012-0</v>
          </cell>
          <cell r="F2192" t="str">
            <v>Hubert Raffray</v>
          </cell>
          <cell r="G2192" t="str">
            <v>Forges Tardieu Ltd</v>
          </cell>
          <cell r="H2192" t="str">
            <v>Cost to be recovered for work done by Emineo (PO 599-0615) (670 EUR, 870 USD)</v>
          </cell>
          <cell r="I2192" t="str">
            <v>USD -870.54</v>
          </cell>
          <cell r="J2192" t="str">
            <v>USD</v>
          </cell>
          <cell r="K2192">
            <v>-870.54</v>
          </cell>
          <cell r="L2192">
            <v>7.35</v>
          </cell>
          <cell r="M2192">
            <v>-6398.4689999999991</v>
          </cell>
          <cell r="N2192">
            <v>0</v>
          </cell>
          <cell r="O2192">
            <v>0</v>
          </cell>
          <cell r="P2192">
            <v>0</v>
          </cell>
          <cell r="Q2192">
            <v>-870.54</v>
          </cell>
          <cell r="R2192">
            <v>0</v>
          </cell>
        </row>
        <row r="2193">
          <cell r="B2193" t="str">
            <v>599-0128</v>
          </cell>
          <cell r="C2193" t="str">
            <v>CVCO 51</v>
          </cell>
          <cell r="D2193">
            <v>39583</v>
          </cell>
          <cell r="E2193" t="str">
            <v>P001</v>
          </cell>
          <cell r="F2193" t="str">
            <v>Approved</v>
          </cell>
          <cell r="G2193" t="str">
            <v>SiVEST SA (Pty) Ltd</v>
          </cell>
          <cell r="H2193" t="str">
            <v>P001 - EPCM Project Management Consulting Fees - Escalation</v>
          </cell>
          <cell r="I2193" t="str">
            <v>ZAR 2566728.04</v>
          </cell>
          <cell r="J2193" t="str">
            <v>ZAR</v>
          </cell>
          <cell r="K2193">
            <v>2566728.04</v>
          </cell>
          <cell r="L2193">
            <v>1</v>
          </cell>
          <cell r="M2193">
            <v>2566728.04</v>
          </cell>
          <cell r="N2193">
            <v>2566728.04</v>
          </cell>
          <cell r="O2193">
            <v>0</v>
          </cell>
          <cell r="P2193">
            <v>0</v>
          </cell>
          <cell r="Q2193">
            <v>0</v>
          </cell>
          <cell r="R2193">
            <v>0</v>
          </cell>
        </row>
        <row r="2194">
          <cell r="B2194" t="str">
            <v>CVCO</v>
          </cell>
          <cell r="C2194" t="str">
            <v>CVCO 60</v>
          </cell>
          <cell r="D2194">
            <v>39583</v>
          </cell>
          <cell r="E2194" t="str">
            <v>E016</v>
          </cell>
          <cell r="F2194" t="str">
            <v>Approved</v>
          </cell>
          <cell r="G2194" t="str">
            <v>L.M.V Switchgear cc</v>
          </cell>
          <cell r="H2194" t="str">
            <v>Moving of transformer at PS 1/11 as result of moving flume position.</v>
          </cell>
          <cell r="I2194" t="str">
            <v>ZAR 8690.4</v>
          </cell>
          <cell r="J2194" t="str">
            <v>ZAR</v>
          </cell>
          <cell r="K2194">
            <v>8690.4</v>
          </cell>
          <cell r="L2194">
            <v>1</v>
          </cell>
          <cell r="M2194">
            <v>8690.4</v>
          </cell>
          <cell r="N2194">
            <v>8690.4</v>
          </cell>
          <cell r="O2194">
            <v>0</v>
          </cell>
          <cell r="P2194">
            <v>0</v>
          </cell>
          <cell r="Q2194">
            <v>0</v>
          </cell>
          <cell r="R2194">
            <v>0</v>
          </cell>
        </row>
        <row r="2195">
          <cell r="B2195" t="str">
            <v>CVCO</v>
          </cell>
          <cell r="C2195" t="str">
            <v>CVCO 60a</v>
          </cell>
          <cell r="D2195">
            <v>39617</v>
          </cell>
          <cell r="E2195" t="str">
            <v>E016</v>
          </cell>
          <cell r="G2195" t="str">
            <v>Electrical and mechanical installations ltd</v>
          </cell>
          <cell r="H2195" t="str">
            <v>Moving of transformer at PS 1/11 as result of moving flume position. E&amp;M scope</v>
          </cell>
          <cell r="I2195" t="str">
            <v>ZAR 13719</v>
          </cell>
          <cell r="J2195" t="str">
            <v>ZAR</v>
          </cell>
          <cell r="K2195">
            <v>13719</v>
          </cell>
          <cell r="L2195">
            <v>1</v>
          </cell>
          <cell r="M2195">
            <v>13719</v>
          </cell>
          <cell r="N2195">
            <v>13719</v>
          </cell>
          <cell r="O2195">
            <v>0</v>
          </cell>
          <cell r="P2195">
            <v>0</v>
          </cell>
          <cell r="Q2195">
            <v>0</v>
          </cell>
          <cell r="R2195">
            <v>0</v>
          </cell>
        </row>
        <row r="2196">
          <cell r="B2196" t="str">
            <v>CVCO</v>
          </cell>
          <cell r="C2196" t="str">
            <v>CVCO 61</v>
          </cell>
          <cell r="D2196">
            <v>39583</v>
          </cell>
          <cell r="E2196" t="str">
            <v>E018</v>
          </cell>
          <cell r="F2196" t="str">
            <v>Approved</v>
          </cell>
          <cell r="G2196" t="str">
            <v>L.M.V Switchgear cc</v>
          </cell>
          <cell r="H2196" t="str">
            <v>Electrical equipment for Hilos supplied by LMV</v>
          </cell>
          <cell r="I2196" t="str">
            <v>ZAR 71,231</v>
          </cell>
          <cell r="J2196" t="str">
            <v>ZAR</v>
          </cell>
          <cell r="K2196">
            <v>71231</v>
          </cell>
          <cell r="L2196">
            <v>1</v>
          </cell>
          <cell r="M2196">
            <v>71231</v>
          </cell>
          <cell r="N2196">
            <v>71231</v>
          </cell>
          <cell r="O2196">
            <v>0</v>
          </cell>
          <cell r="P2196">
            <v>0</v>
          </cell>
          <cell r="Q2196">
            <v>0</v>
          </cell>
          <cell r="R2196">
            <v>0</v>
          </cell>
        </row>
        <row r="2197">
          <cell r="B2197" t="str">
            <v>CVCO</v>
          </cell>
          <cell r="C2197" t="str">
            <v>CVCO 62</v>
          </cell>
          <cell r="D2197">
            <v>39583</v>
          </cell>
          <cell r="E2197" t="str">
            <v>E017</v>
          </cell>
          <cell r="F2197" t="str">
            <v>Approved</v>
          </cell>
          <cell r="G2197" t="str">
            <v>Magnol Panels and Automation</v>
          </cell>
          <cell r="H2197" t="str">
            <v>Additional Lighting DBs for warehouses A and C</v>
          </cell>
          <cell r="I2197" t="str">
            <v>ZAR 215000</v>
          </cell>
          <cell r="J2197" t="str">
            <v>ZAR</v>
          </cell>
          <cell r="K2197">
            <v>215000</v>
          </cell>
          <cell r="L2197">
            <v>1</v>
          </cell>
          <cell r="M2197">
            <v>215000</v>
          </cell>
          <cell r="N2197">
            <v>215000</v>
          </cell>
          <cell r="O2197">
            <v>0</v>
          </cell>
          <cell r="P2197">
            <v>0</v>
          </cell>
          <cell r="Q2197">
            <v>0</v>
          </cell>
          <cell r="R2197">
            <v>0</v>
          </cell>
        </row>
        <row r="2198">
          <cell r="B2198" t="str">
            <v>CVCO</v>
          </cell>
          <cell r="C2198" t="str">
            <v>CVCO 70</v>
          </cell>
          <cell r="D2198">
            <v>39617</v>
          </cell>
          <cell r="E2198" t="str">
            <v>M010-1</v>
          </cell>
          <cell r="G2198" t="str">
            <v>African Privity Investments (Pty) Ltd</v>
          </cell>
          <cell r="H2198" t="str">
            <v>T2 Mill No 1 extras</v>
          </cell>
          <cell r="I2198" t="str">
            <v>ZAR 184353</v>
          </cell>
          <cell r="J2198" t="str">
            <v>ZAR</v>
          </cell>
          <cell r="K2198">
            <v>184353</v>
          </cell>
          <cell r="L2198">
            <v>1</v>
          </cell>
          <cell r="M2198">
            <v>184353</v>
          </cell>
          <cell r="N2198">
            <v>184353</v>
          </cell>
          <cell r="O2198">
            <v>0</v>
          </cell>
          <cell r="P2198">
            <v>0</v>
          </cell>
          <cell r="Q2198">
            <v>0</v>
          </cell>
          <cell r="R2198">
            <v>0</v>
          </cell>
        </row>
        <row r="2199">
          <cell r="B2199" t="str">
            <v>CVCO</v>
          </cell>
          <cell r="C2199" t="str">
            <v>CVCO 79</v>
          </cell>
          <cell r="D2199">
            <v>39617</v>
          </cell>
          <cell r="E2199" t="str">
            <v>M008</v>
          </cell>
          <cell r="G2199" t="str">
            <v>Bearing Man (Pty) Ltd</v>
          </cell>
          <cell r="H2199" t="str">
            <v>Breather unit, shims and transport for T1 Mill gearboxes (Double installation costs to be negotiated)</v>
          </cell>
          <cell r="I2199" t="str">
            <v>ZAR 352460</v>
          </cell>
          <cell r="J2199" t="str">
            <v>ZAR</v>
          </cell>
          <cell r="K2199">
            <v>352460</v>
          </cell>
          <cell r="L2199">
            <v>1</v>
          </cell>
          <cell r="M2199">
            <v>352460</v>
          </cell>
          <cell r="N2199">
            <v>352460</v>
          </cell>
          <cell r="O2199">
            <v>0</v>
          </cell>
          <cell r="P2199">
            <v>0</v>
          </cell>
          <cell r="Q2199">
            <v>0</v>
          </cell>
          <cell r="R2199">
            <v>0</v>
          </cell>
        </row>
        <row r="2200">
          <cell r="N2200">
            <v>0</v>
          </cell>
          <cell r="O2200">
            <v>0</v>
          </cell>
          <cell r="P2200">
            <v>0</v>
          </cell>
          <cell r="Q2200">
            <v>0</v>
          </cell>
          <cell r="R2200">
            <v>0</v>
          </cell>
        </row>
        <row r="2201">
          <cell r="B2201" t="str">
            <v>CVCO</v>
          </cell>
          <cell r="C2201" t="str">
            <v>CVCO 83</v>
          </cell>
          <cell r="D2201">
            <v>39626</v>
          </cell>
          <cell r="E2201" t="str">
            <v>A004-1</v>
          </cell>
          <cell r="G2201" t="str">
            <v>Teichmann Plant Zambia Ltd</v>
          </cell>
          <cell r="H2201" t="str">
            <v>Additional Qty's Allocated</v>
          </cell>
          <cell r="I2201" t="str">
            <v>USD 250764.54</v>
          </cell>
          <cell r="J2201" t="str">
            <v>USD</v>
          </cell>
          <cell r="K2201">
            <v>250764.54</v>
          </cell>
          <cell r="L2201">
            <v>7.35</v>
          </cell>
          <cell r="M2201">
            <v>1843119.3689999999</v>
          </cell>
          <cell r="N2201">
            <v>0</v>
          </cell>
          <cell r="O2201">
            <v>0</v>
          </cell>
          <cell r="P2201">
            <v>0</v>
          </cell>
          <cell r="Q2201">
            <v>250764.54</v>
          </cell>
          <cell r="R2201">
            <v>0</v>
          </cell>
        </row>
        <row r="2202">
          <cell r="B2202" t="str">
            <v>CVCO</v>
          </cell>
          <cell r="C2202" t="str">
            <v>CVCO 84</v>
          </cell>
          <cell r="D2202">
            <v>39626</v>
          </cell>
          <cell r="E2202" t="str">
            <v>A004-2</v>
          </cell>
          <cell r="G2202" t="str">
            <v>Jacaranda Plant &amp; Machinery Hire</v>
          </cell>
          <cell r="H2202" t="str">
            <v>Additional Qty's Allocated</v>
          </cell>
          <cell r="I2202" t="str">
            <v>USD 181476</v>
          </cell>
          <cell r="J2202" t="str">
            <v>USD</v>
          </cell>
          <cell r="K2202">
            <v>181476</v>
          </cell>
          <cell r="L2202">
            <v>7.35</v>
          </cell>
          <cell r="M2202">
            <v>1333848.5999999999</v>
          </cell>
          <cell r="N2202">
            <v>0</v>
          </cell>
          <cell r="O2202">
            <v>0</v>
          </cell>
          <cell r="P2202">
            <v>0</v>
          </cell>
          <cell r="Q2202">
            <v>181476</v>
          </cell>
          <cell r="R2202">
            <v>0</v>
          </cell>
        </row>
        <row r="2203">
          <cell r="B2203" t="str">
            <v>CVCO</v>
          </cell>
          <cell r="C2203" t="str">
            <v>CVCO 71</v>
          </cell>
          <cell r="D2203">
            <v>39647</v>
          </cell>
          <cell r="E2203" t="str">
            <v>M010-1</v>
          </cell>
          <cell r="G2203" t="str">
            <v>African Privity Investments (Pty) Ltd</v>
          </cell>
          <cell r="H2203" t="str">
            <v>Dewatering mills extras (2No)</v>
          </cell>
          <cell r="I2203" t="str">
            <v>ZAR 354758</v>
          </cell>
          <cell r="J2203" t="str">
            <v>ZAR</v>
          </cell>
          <cell r="K2203">
            <v>354758</v>
          </cell>
          <cell r="L2203">
            <v>1</v>
          </cell>
          <cell r="M2203">
            <v>354758</v>
          </cell>
          <cell r="N2203">
            <v>354758</v>
          </cell>
          <cell r="O2203">
            <v>0</v>
          </cell>
          <cell r="P2203">
            <v>0</v>
          </cell>
          <cell r="Q2203">
            <v>0</v>
          </cell>
          <cell r="R2203">
            <v>0</v>
          </cell>
        </row>
        <row r="2204">
          <cell r="B2204" t="str">
            <v>599-0121</v>
          </cell>
          <cell r="C2204" t="str">
            <v>CVCO 78</v>
          </cell>
          <cell r="D2204">
            <v>39647</v>
          </cell>
          <cell r="E2204" t="str">
            <v>M011</v>
          </cell>
          <cell r="G2204" t="str">
            <v>Hi-Tech Pressure Engineering (Pty) Ltd.</v>
          </cell>
          <cell r="H2204" t="str">
            <v>Additional costs for commisioning of Hilo unloaders</v>
          </cell>
          <cell r="I2204" t="str">
            <v>ZAR 130460</v>
          </cell>
          <cell r="J2204" t="str">
            <v>ZAR</v>
          </cell>
          <cell r="K2204">
            <v>130460</v>
          </cell>
          <cell r="L2204">
            <v>1</v>
          </cell>
          <cell r="M2204">
            <v>130460</v>
          </cell>
          <cell r="N2204">
            <v>130460</v>
          </cell>
          <cell r="O2204">
            <v>0</v>
          </cell>
          <cell r="P2204">
            <v>0</v>
          </cell>
          <cell r="Q2204">
            <v>0</v>
          </cell>
          <cell r="R2204">
            <v>0</v>
          </cell>
        </row>
        <row r="2205">
          <cell r="B2205" t="str">
            <v>599-0121</v>
          </cell>
          <cell r="C2205" t="str">
            <v>CVCO 76</v>
          </cell>
          <cell r="D2205">
            <v>39594</v>
          </cell>
          <cell r="E2205" t="str">
            <v>M011</v>
          </cell>
          <cell r="F2205" t="str">
            <v>Hi-Tech Pressure Engineering (Pty) Ltd.</v>
          </cell>
          <cell r="G2205" t="str">
            <v>Hi-Tech Pressure Engineering (Pty) Ltd.</v>
          </cell>
          <cell r="H2205" t="str">
            <v>Operator Cabin for Hilo Unloader (Also see CVCO 20)</v>
          </cell>
          <cell r="I2205" t="str">
            <v>ZAR 282,490.40</v>
          </cell>
          <cell r="J2205" t="str">
            <v>ZAR</v>
          </cell>
          <cell r="K2205">
            <v>282490.40000000002</v>
          </cell>
          <cell r="L2205">
            <v>1</v>
          </cell>
          <cell r="M2205">
            <v>282490.40000000002</v>
          </cell>
          <cell r="N2205">
            <v>282490.40000000002</v>
          </cell>
          <cell r="O2205">
            <v>0</v>
          </cell>
          <cell r="P2205">
            <v>0</v>
          </cell>
          <cell r="Q2205">
            <v>0</v>
          </cell>
          <cell r="R2205">
            <v>0</v>
          </cell>
        </row>
        <row r="2206">
          <cell r="B2206" t="str">
            <v>599-0121</v>
          </cell>
          <cell r="C2206" t="str">
            <v>CVCO 76a</v>
          </cell>
          <cell r="D2206">
            <v>39594</v>
          </cell>
          <cell r="E2206" t="str">
            <v>M011</v>
          </cell>
          <cell r="G2206" t="str">
            <v>Hi-Tech Pressure Engineering (Pty) Ltd.</v>
          </cell>
          <cell r="H2206" t="str">
            <v>Cooling fans for Hilo unloaders</v>
          </cell>
          <cell r="I2206" t="str">
            <v>ZAR 24,046</v>
          </cell>
          <cell r="J2206" t="str">
            <v>ZAR</v>
          </cell>
          <cell r="K2206">
            <v>24046</v>
          </cell>
          <cell r="L2206">
            <v>1</v>
          </cell>
          <cell r="M2206">
            <v>24046</v>
          </cell>
          <cell r="N2206">
            <v>24046</v>
          </cell>
          <cell r="O2206">
            <v>0</v>
          </cell>
          <cell r="P2206">
            <v>0</v>
          </cell>
          <cell r="Q2206">
            <v>0</v>
          </cell>
          <cell r="R2206">
            <v>0</v>
          </cell>
        </row>
        <row r="2207">
          <cell r="N2207">
            <v>0</v>
          </cell>
          <cell r="O2207">
            <v>0</v>
          </cell>
          <cell r="P2207">
            <v>0</v>
          </cell>
          <cell r="Q2207">
            <v>0</v>
          </cell>
          <cell r="R2207">
            <v>0</v>
          </cell>
        </row>
        <row r="2208">
          <cell r="B2208" t="str">
            <v>599-0025</v>
          </cell>
          <cell r="C2208" t="str">
            <v>CVCO 87</v>
          </cell>
          <cell r="D2208">
            <v>39647</v>
          </cell>
          <cell r="E2208" t="str">
            <v>A004-0</v>
          </cell>
          <cell r="G2208" t="str">
            <v>Teichmann Plant Zambia Ltd</v>
          </cell>
          <cell r="H2208" t="str">
            <v>Fencing bought under A010 removed from Teichman Contract (see BSCO 163)</v>
          </cell>
          <cell r="I2208" t="str">
            <v>ZAR -584000</v>
          </cell>
          <cell r="J2208" t="str">
            <v>ZAR</v>
          </cell>
          <cell r="K2208">
            <v>-584000</v>
          </cell>
          <cell r="L2208">
            <v>1</v>
          </cell>
          <cell r="M2208">
            <v>-584000</v>
          </cell>
          <cell r="N2208">
            <v>-584000</v>
          </cell>
          <cell r="O2208">
            <v>0</v>
          </cell>
          <cell r="P2208">
            <v>0</v>
          </cell>
          <cell r="Q2208">
            <v>0</v>
          </cell>
          <cell r="R2208">
            <v>0</v>
          </cell>
        </row>
        <row r="2209">
          <cell r="B2209" t="str">
            <v>599-0689</v>
          </cell>
          <cell r="C2209" t="str">
            <v>CVCO 99</v>
          </cell>
          <cell r="D2209">
            <v>39663</v>
          </cell>
          <cell r="E2209" t="str">
            <v>C006</v>
          </cell>
          <cell r="G2209" t="str">
            <v>Teichmann Plant Zambia Ltd</v>
          </cell>
          <cell r="H2209" t="str">
            <v>Additional Concrete Qty's for Factory - Teichman</v>
          </cell>
          <cell r="I2209" t="str">
            <v>ZMK 2,289,000,087</v>
          </cell>
          <cell r="J2209" t="str">
            <v>ZMK</v>
          </cell>
          <cell r="K2209">
            <v>2289000087</v>
          </cell>
          <cell r="L2209">
            <v>1.6750418760469012E-3</v>
          </cell>
          <cell r="M2209">
            <v>3834171</v>
          </cell>
          <cell r="N2209">
            <v>0</v>
          </cell>
          <cell r="O2209">
            <v>0</v>
          </cell>
          <cell r="P2209">
            <v>0</v>
          </cell>
          <cell r="Q2209">
            <v>0</v>
          </cell>
          <cell r="R2209">
            <v>2289000087</v>
          </cell>
        </row>
        <row r="2210">
          <cell r="B2210" t="str">
            <v>599-0545</v>
          </cell>
          <cell r="C2210" t="str">
            <v>PCO 009</v>
          </cell>
          <cell r="D2210">
            <v>39598</v>
          </cell>
          <cell r="E2210" t="str">
            <v>C001</v>
          </cell>
          <cell r="G2210" t="str">
            <v>S&amp;B holdings</v>
          </cell>
          <cell r="H2210" t="str">
            <v xml:space="preserve">Additional civil works associated with the additional Dewatering Mills </v>
          </cell>
          <cell r="I2210" t="str">
            <v>ZAR 1130000</v>
          </cell>
          <cell r="J2210" t="str">
            <v>ZAR</v>
          </cell>
          <cell r="K2210">
            <v>1130000</v>
          </cell>
          <cell r="L2210">
            <v>1</v>
          </cell>
          <cell r="M2210">
            <v>1130000</v>
          </cell>
        </row>
        <row r="2211">
          <cell r="B2211" t="str">
            <v>599-0545</v>
          </cell>
          <cell r="C2211" t="str">
            <v>PCO 009c</v>
          </cell>
          <cell r="D2211">
            <v>39617</v>
          </cell>
          <cell r="E2211" t="str">
            <v>C001</v>
          </cell>
          <cell r="G2211" t="str">
            <v>S&amp;B holdings</v>
          </cell>
          <cell r="H2211" t="str">
            <v>Additional civil works associated with the additional Dewatering Mills (Steffanuti Price is higher than Spencon)</v>
          </cell>
          <cell r="I2211" t="str">
            <v>ZAR 796500</v>
          </cell>
          <cell r="J2211" t="str">
            <v>ZAR</v>
          </cell>
          <cell r="K2211">
            <v>796500</v>
          </cell>
          <cell r="L2211">
            <v>1</v>
          </cell>
          <cell r="M2211">
            <v>796500</v>
          </cell>
        </row>
        <row r="2212">
          <cell r="B2212" t="str">
            <v>599-0545</v>
          </cell>
          <cell r="C2212" t="str">
            <v>PCO 11a</v>
          </cell>
          <cell r="D2212">
            <v>39652</v>
          </cell>
          <cell r="E2212" t="str">
            <v>C001</v>
          </cell>
          <cell r="G2212" t="str">
            <v>S&amp;B holdings</v>
          </cell>
          <cell r="H2212" t="str">
            <v>Ash Beach Handling (Civil work)</v>
          </cell>
          <cell r="I2212" t="str">
            <v>ZAR 4730000</v>
          </cell>
          <cell r="J2212" t="str">
            <v>ZAR</v>
          </cell>
          <cell r="K2212">
            <v>4730000</v>
          </cell>
          <cell r="L2212">
            <v>1</v>
          </cell>
          <cell r="M2212">
            <v>4730000</v>
          </cell>
        </row>
        <row r="2213">
          <cell r="B2213" t="str">
            <v>599-0545</v>
          </cell>
          <cell r="C2213" t="str">
            <v>BSCO 108</v>
          </cell>
          <cell r="E2213" t="str">
            <v>C001</v>
          </cell>
          <cell r="G2213" t="str">
            <v>S&amp;B holdings</v>
          </cell>
          <cell r="H2213" t="str">
            <v xml:space="preserve">Increase in Electrical Buildings </v>
          </cell>
          <cell r="I2213" t="str">
            <v>ZAR 1,357,514</v>
          </cell>
          <cell r="J2213" t="str">
            <v>ZAR</v>
          </cell>
          <cell r="K2213">
            <v>1357514</v>
          </cell>
          <cell r="L2213">
            <v>1</v>
          </cell>
          <cell r="M2213">
            <v>1357514</v>
          </cell>
        </row>
        <row r="2214">
          <cell r="B2214" t="str">
            <v>599-0545</v>
          </cell>
          <cell r="C2214" t="str">
            <v>BSCO 167</v>
          </cell>
          <cell r="E2214" t="str">
            <v>C001</v>
          </cell>
          <cell r="G2214" t="str">
            <v>S&amp;B holdings</v>
          </cell>
          <cell r="H2214" t="str">
            <v>Cost of Stefanutti doing all remaining Civil work</v>
          </cell>
          <cell r="I2214" t="str">
            <v>ZAR 9028500</v>
          </cell>
          <cell r="J2214" t="str">
            <v>ZAR</v>
          </cell>
          <cell r="K2214">
            <v>9028500</v>
          </cell>
          <cell r="L2214">
            <v>1</v>
          </cell>
          <cell r="M2214">
            <v>9028500</v>
          </cell>
        </row>
        <row r="2215">
          <cell r="B2215" t="str">
            <v>599-0545</v>
          </cell>
          <cell r="C2215" t="str">
            <v>BSCO 189a</v>
          </cell>
          <cell r="E2215" t="str">
            <v>C001</v>
          </cell>
          <cell r="G2215" t="str">
            <v>S&amp;B holdings</v>
          </cell>
          <cell r="H2215" t="str">
            <v>Budget Allocated from ICW Pipe Civils to C001 Civil Works By Steffanuti and Bressan - Interim Coding under C001 fo Payment under C001 Contract</v>
          </cell>
          <cell r="I2215" t="str">
            <v>ZAR 1,828,095.64</v>
          </cell>
          <cell r="J2215" t="str">
            <v>ZAR</v>
          </cell>
          <cell r="K2215">
            <v>1828095.64</v>
          </cell>
          <cell r="L2215">
            <v>1</v>
          </cell>
          <cell r="M2215">
            <v>1828095.64</v>
          </cell>
        </row>
        <row r="2216">
          <cell r="B2216" t="str">
            <v>599-0545</v>
          </cell>
          <cell r="C2216" t="str">
            <v>BSCO 190</v>
          </cell>
          <cell r="E2216" t="str">
            <v>C001</v>
          </cell>
          <cell r="G2216" t="str">
            <v>S&amp;B holdings</v>
          </cell>
          <cell r="H2216" t="str">
            <v>Civil Works for Pump stations originally allowed for 6m3 of concrete in the FEP, the current design is much more elaborate than what was invisaged in the FEP. A budget shift is required for this work undertaken by S&amp;B, Interim coding under C001 for Paymen</v>
          </cell>
          <cell r="I2216" t="str">
            <v>ZAR 332,802.46</v>
          </cell>
          <cell r="J2216" t="str">
            <v>ZAR</v>
          </cell>
          <cell r="K2216">
            <v>332802.46000000002</v>
          </cell>
          <cell r="L2216">
            <v>1</v>
          </cell>
          <cell r="M2216">
            <v>332802.46000000002</v>
          </cell>
        </row>
        <row r="2217">
          <cell r="B2217" t="str">
            <v>CVCO</v>
          </cell>
          <cell r="C2217" t="str">
            <v>CVCO 94</v>
          </cell>
          <cell r="D2217">
            <v>39654</v>
          </cell>
          <cell r="E2217" t="str">
            <v>M008</v>
          </cell>
          <cell r="G2217" t="str">
            <v>Bearing Man (Pty) Ltd</v>
          </cell>
          <cell r="H2217" t="str">
            <v>Additional visit by Bob Mills and team</v>
          </cell>
          <cell r="I2217" t="str">
            <v>ZAR 35,875</v>
          </cell>
          <cell r="J2217" t="str">
            <v>ZAR</v>
          </cell>
          <cell r="K2217">
            <v>35875</v>
          </cell>
          <cell r="L2217">
            <v>1</v>
          </cell>
          <cell r="M2217">
            <v>35875</v>
          </cell>
          <cell r="N2217">
            <v>35875</v>
          </cell>
          <cell r="O2217">
            <v>0</v>
          </cell>
          <cell r="P2217">
            <v>0</v>
          </cell>
          <cell r="Q2217">
            <v>0</v>
          </cell>
          <cell r="R2217">
            <v>0</v>
          </cell>
        </row>
        <row r="2218">
          <cell r="B2218" t="str">
            <v>599-0116</v>
          </cell>
          <cell r="C2218" t="str">
            <v>CVCO 95</v>
          </cell>
          <cell r="D2218">
            <v>39654</v>
          </cell>
          <cell r="E2218" t="str">
            <v>A001-1</v>
          </cell>
          <cell r="G2218" t="str">
            <v>Irritech Agencies</v>
          </cell>
          <cell r="H2218" t="str">
            <v>Non Conformance on Pivot Contract - Irritech</v>
          </cell>
          <cell r="I2218" t="str">
            <v>ZAR -83,757</v>
          </cell>
          <cell r="J2218" t="str">
            <v>ZAR</v>
          </cell>
          <cell r="K2218">
            <v>-83757</v>
          </cell>
          <cell r="L2218">
            <v>1</v>
          </cell>
          <cell r="M2218">
            <v>-83757</v>
          </cell>
          <cell r="N2218">
            <v>-83757</v>
          </cell>
          <cell r="O2218">
            <v>0</v>
          </cell>
          <cell r="P2218">
            <v>0</v>
          </cell>
          <cell r="Q2218">
            <v>0</v>
          </cell>
          <cell r="R2218">
            <v>0</v>
          </cell>
        </row>
        <row r="2219">
          <cell r="B2219" t="str">
            <v>599-0027</v>
          </cell>
          <cell r="C2219" t="str">
            <v>PCO 001a</v>
          </cell>
          <cell r="D2219">
            <v>39353</v>
          </cell>
          <cell r="E2219" t="str">
            <v>A011-F</v>
          </cell>
          <cell r="G2219" t="str">
            <v>U W P Consulting Pty Ltd</v>
          </cell>
          <cell r="H2219" t="str">
            <v>Re-inclusion of laser levelling and land planing. - UWP Fees</v>
          </cell>
          <cell r="I2219" t="str">
            <v>ZAR 200,000</v>
          </cell>
          <cell r="J2219" t="str">
            <v>ZAR</v>
          </cell>
          <cell r="K2219">
            <v>200000</v>
          </cell>
          <cell r="L2219">
            <v>1</v>
          </cell>
          <cell r="M2219">
            <v>200000</v>
          </cell>
        </row>
        <row r="2220">
          <cell r="B2220" t="str">
            <v>599-0049</v>
          </cell>
          <cell r="C2220" t="str">
            <v>PCO 001b</v>
          </cell>
          <cell r="D2220">
            <v>39353</v>
          </cell>
          <cell r="E2220" t="str">
            <v>A016</v>
          </cell>
          <cell r="G2220" t="str">
            <v>Agricane Limited</v>
          </cell>
          <cell r="H2220" t="str">
            <v>Re-inclusion of laser levelling and land planing. - Agricane Survey Fees</v>
          </cell>
          <cell r="I2220" t="str">
            <v>USD 40,963.95</v>
          </cell>
          <cell r="J2220" t="str">
            <v>USD</v>
          </cell>
          <cell r="K2220">
            <v>40963.949999999997</v>
          </cell>
          <cell r="L2220">
            <v>7.35</v>
          </cell>
          <cell r="M2220">
            <v>301085.03249999997</v>
          </cell>
        </row>
        <row r="2221">
          <cell r="B2221" t="str">
            <v>CVCO</v>
          </cell>
          <cell r="C2221" t="str">
            <v>CVCO 102</v>
          </cell>
          <cell r="D2221">
            <v>39663</v>
          </cell>
          <cell r="E2221" t="str">
            <v>E012</v>
          </cell>
          <cell r="G2221" t="str">
            <v>L.M.V Switchgear cc</v>
          </cell>
          <cell r="H2221" t="str">
            <v>Motor schedule errors - LMV</v>
          </cell>
          <cell r="I2221" t="str">
            <v>ZAR 402331</v>
          </cell>
          <cell r="J2221" t="str">
            <v>ZAR</v>
          </cell>
          <cell r="K2221">
            <v>402331</v>
          </cell>
          <cell r="L2221">
            <v>1</v>
          </cell>
          <cell r="M2221">
            <v>402331</v>
          </cell>
          <cell r="N2221">
            <v>402331</v>
          </cell>
          <cell r="P2221">
            <v>0</v>
          </cell>
          <cell r="Q2221">
            <v>0</v>
          </cell>
        </row>
        <row r="2222">
          <cell r="B2222" t="str">
            <v>CVCO</v>
          </cell>
          <cell r="C2222" t="str">
            <v>CVCO 105</v>
          </cell>
          <cell r="D2222">
            <v>39663</v>
          </cell>
          <cell r="E2222" t="str">
            <v>I004</v>
          </cell>
          <cell r="G2222" t="str">
            <v>Bytes</v>
          </cell>
          <cell r="H2222" t="str">
            <v xml:space="preserve">Bytes Technologies - Damage to fibre optics cable by civil contractor (link between 33Kv and Factory Control Centre). Bytes technology was called in to re-establish this important link. </v>
          </cell>
          <cell r="I2222" t="str">
            <v>ZAR 19320</v>
          </cell>
          <cell r="J2222" t="str">
            <v>ZAR</v>
          </cell>
          <cell r="K2222">
            <v>19320</v>
          </cell>
          <cell r="L2222">
            <v>1</v>
          </cell>
          <cell r="M2222">
            <v>19320</v>
          </cell>
          <cell r="N2222">
            <v>19320</v>
          </cell>
          <cell r="P2222">
            <v>0</v>
          </cell>
          <cell r="Q2222">
            <v>0</v>
          </cell>
        </row>
        <row r="2223">
          <cell r="B2223" t="str">
            <v>599-0540</v>
          </cell>
          <cell r="E2223" t="str">
            <v>W123</v>
          </cell>
          <cell r="G2223" t="str">
            <v>S&amp;B holdings</v>
          </cell>
          <cell r="H2223" t="str">
            <v>Budget for Warehousing allocated to S&amp;B for Phase 3</v>
          </cell>
          <cell r="I2223" t="str">
            <v>ZAR 2,969,034</v>
          </cell>
          <cell r="J2223" t="str">
            <v>ZAR</v>
          </cell>
          <cell r="K2223">
            <v>2969034</v>
          </cell>
          <cell r="L2223">
            <v>1</v>
          </cell>
          <cell r="M2223">
            <v>2969034</v>
          </cell>
        </row>
        <row r="2224">
          <cell r="B2224" t="str">
            <v>599-0603</v>
          </cell>
          <cell r="C2224" t="str">
            <v>BSCO 224</v>
          </cell>
          <cell r="D2224">
            <v>39769</v>
          </cell>
          <cell r="E2224" t="str">
            <v>C001</v>
          </cell>
          <cell r="G2224" t="str">
            <v>Spencon &amp; Polyphase Zambia Limited</v>
          </cell>
          <cell r="H2224" t="str">
            <v>Civil Contract with Spencon has reached Final Account - Descoping of Contract</v>
          </cell>
          <cell r="I2224" t="str">
            <v>ZAR -812,710.43</v>
          </cell>
          <cell r="J2224" t="str">
            <v>ZAR</v>
          </cell>
          <cell r="K2224">
            <v>-812710.43</v>
          </cell>
          <cell r="L2224">
            <v>1</v>
          </cell>
          <cell r="M2224">
            <v>-812710.43</v>
          </cell>
        </row>
        <row r="2225">
          <cell r="B2225" t="str">
            <v>599-0603</v>
          </cell>
          <cell r="C2225" t="str">
            <v>BSCO 224a</v>
          </cell>
          <cell r="D2225">
            <v>39769</v>
          </cell>
          <cell r="E2225" t="str">
            <v>C001</v>
          </cell>
          <cell r="G2225" t="str">
            <v>Spencon &amp; Polyphase Zambia Limited</v>
          </cell>
          <cell r="H2225" t="str">
            <v xml:space="preserve">Civil Contract with Spencon has reached Final Account - Escalation </v>
          </cell>
          <cell r="I2225" t="str">
            <v>ZAR 603,738.43</v>
          </cell>
          <cell r="J2225" t="str">
            <v>ZAR</v>
          </cell>
          <cell r="K2225">
            <v>603738.43000000005</v>
          </cell>
          <cell r="L2225">
            <v>1</v>
          </cell>
          <cell r="M2225">
            <v>603738.43000000005</v>
          </cell>
        </row>
        <row r="2226">
          <cell r="B2226" t="str">
            <v>599-0545</v>
          </cell>
          <cell r="C2226" t="str">
            <v>BSCO 225a</v>
          </cell>
          <cell r="D2226">
            <v>39769</v>
          </cell>
          <cell r="E2226" t="str">
            <v>C001</v>
          </cell>
          <cell r="G2226" t="str">
            <v>S&amp;B holdings</v>
          </cell>
          <cell r="H2226" t="str">
            <v>Additional Civil works under C001 - Drainage along TG Building as result of changes in levels in Caneyard and ancilliry drinage</v>
          </cell>
          <cell r="I2226" t="str">
            <v>ZAR 1,000,000</v>
          </cell>
          <cell r="J2226" t="str">
            <v>ZAR</v>
          </cell>
          <cell r="K2226">
            <v>1000000</v>
          </cell>
          <cell r="L2226">
            <v>1</v>
          </cell>
          <cell r="M2226">
            <v>1000000</v>
          </cell>
        </row>
        <row r="2227">
          <cell r="B2227" t="str">
            <v>599-0545</v>
          </cell>
          <cell r="C2227" t="str">
            <v>BSCO 225b</v>
          </cell>
          <cell r="D2227">
            <v>39769</v>
          </cell>
          <cell r="E2227" t="str">
            <v>C001</v>
          </cell>
          <cell r="G2227" t="str">
            <v>S&amp;B holdings</v>
          </cell>
          <cell r="H2227" t="str">
            <v>Auxiliary Boiler Equipment - Change from FEP</v>
          </cell>
          <cell r="I2227" t="str">
            <v>ZAR 831,048</v>
          </cell>
          <cell r="J2227" t="str">
            <v>ZAR</v>
          </cell>
          <cell r="K2227">
            <v>831048</v>
          </cell>
          <cell r="L2227">
            <v>1</v>
          </cell>
          <cell r="M2227">
            <v>831048</v>
          </cell>
        </row>
        <row r="2228">
          <cell r="B2228" t="str">
            <v>599-0545</v>
          </cell>
          <cell r="C2228" t="str">
            <v>BSCO 225c</v>
          </cell>
          <cell r="D2228">
            <v>39769</v>
          </cell>
          <cell r="E2228" t="str">
            <v>C001</v>
          </cell>
          <cell r="G2228" t="str">
            <v>S&amp;B holdings</v>
          </cell>
          <cell r="H2228" t="str">
            <v>Pre Boiler - Change from FEP</v>
          </cell>
          <cell r="I2228" t="str">
            <v>ZAR 149,753</v>
          </cell>
          <cell r="J2228" t="str">
            <v>ZAR</v>
          </cell>
          <cell r="K2228">
            <v>149753</v>
          </cell>
          <cell r="L2228">
            <v>1</v>
          </cell>
          <cell r="M2228">
            <v>149753</v>
          </cell>
        </row>
        <row r="2229">
          <cell r="B2229" t="str">
            <v>599-0545</v>
          </cell>
          <cell r="C2229" t="str">
            <v>BSCO 225d</v>
          </cell>
          <cell r="D2229">
            <v>39769</v>
          </cell>
          <cell r="E2229" t="str">
            <v>C001</v>
          </cell>
          <cell r="G2229" t="str">
            <v>S&amp;B holdings</v>
          </cell>
          <cell r="H2229" t="str">
            <v>Mill Lathe - Change from FEP</v>
          </cell>
          <cell r="I2229" t="str">
            <v>ZAR 57,004</v>
          </cell>
          <cell r="J2229" t="str">
            <v>ZAR</v>
          </cell>
          <cell r="K2229">
            <v>57004</v>
          </cell>
          <cell r="L2229">
            <v>1</v>
          </cell>
          <cell r="M2229">
            <v>57004</v>
          </cell>
        </row>
        <row r="2230">
          <cell r="B2230" t="str">
            <v>599-0545</v>
          </cell>
          <cell r="C2230" t="str">
            <v>BSCO 225e</v>
          </cell>
          <cell r="D2230">
            <v>39769</v>
          </cell>
          <cell r="E2230" t="str">
            <v>C001</v>
          </cell>
          <cell r="G2230" t="str">
            <v>S&amp;B holdings</v>
          </cell>
          <cell r="H2230" t="str">
            <v>Civil Contract with Spencon has been descoped and balance transferred to S&amp;B contract</v>
          </cell>
          <cell r="I2230" t="str">
            <v>ZAR 812,710.43</v>
          </cell>
          <cell r="J2230" t="str">
            <v>ZAR</v>
          </cell>
          <cell r="K2230">
            <v>812710.43</v>
          </cell>
          <cell r="L2230">
            <v>1</v>
          </cell>
          <cell r="M2230">
            <v>812710.43</v>
          </cell>
        </row>
        <row r="2231">
          <cell r="B2231" t="str">
            <v>599-0545</v>
          </cell>
          <cell r="C2231" t="str">
            <v>BSCO 225e</v>
          </cell>
          <cell r="D2231">
            <v>39769</v>
          </cell>
          <cell r="E2231" t="str">
            <v>C001</v>
          </cell>
          <cell r="G2231" t="str">
            <v>S&amp;B holdings</v>
          </cell>
          <cell r="H2231" t="str">
            <v>Boiler House and TG building Extras - Check whether this is for Isgec contract</v>
          </cell>
          <cell r="I2231" t="str">
            <v>ZAR 1,653,161.26</v>
          </cell>
          <cell r="J2231" t="str">
            <v>ZAR</v>
          </cell>
          <cell r="K2231">
            <v>1653161.26</v>
          </cell>
          <cell r="L2231">
            <v>1</v>
          </cell>
          <cell r="M2231">
            <v>1653161.26</v>
          </cell>
        </row>
        <row r="2232">
          <cell r="B2232" t="str">
            <v>599-0545</v>
          </cell>
          <cell r="C2232" t="str">
            <v>BSCO 225f</v>
          </cell>
          <cell r="D2232">
            <v>39769</v>
          </cell>
          <cell r="E2232" t="str">
            <v>C001</v>
          </cell>
          <cell r="G2232" t="str">
            <v>S&amp;B holdings</v>
          </cell>
          <cell r="H2232" t="str">
            <v xml:space="preserve">Less Savings in other areas of Civil Works </v>
          </cell>
          <cell r="I2232" t="str">
            <v>ZAR -1,715,561.07</v>
          </cell>
          <cell r="J2232" t="str">
            <v>ZAR</v>
          </cell>
          <cell r="K2232">
            <v>-1715561.07</v>
          </cell>
          <cell r="L2232">
            <v>1</v>
          </cell>
          <cell r="M2232">
            <v>-1715561.07</v>
          </cell>
        </row>
        <row r="2233">
          <cell r="B2233" t="str">
            <v>599-0545</v>
          </cell>
          <cell r="C2233" t="str">
            <v>BSCO 225g</v>
          </cell>
          <cell r="D2233">
            <v>39769</v>
          </cell>
          <cell r="E2233" t="str">
            <v>C001</v>
          </cell>
          <cell r="G2233" t="str">
            <v>S&amp;B holdings</v>
          </cell>
          <cell r="H2233" t="str">
            <v>Escalation on S&amp;B contract - Estimated for SiVEST scope of Work (75% of estimate final issued for approval)</v>
          </cell>
          <cell r="I2233" t="str">
            <v>ZAR 4,855,375.98</v>
          </cell>
          <cell r="J2233" t="str">
            <v>ZAR</v>
          </cell>
          <cell r="K2233">
            <v>4855375.9800000004</v>
          </cell>
          <cell r="L2233">
            <v>1</v>
          </cell>
          <cell r="M2233">
            <v>4855375.9800000004</v>
          </cell>
        </row>
        <row r="2234">
          <cell r="B2234" t="str">
            <v>599-0689</v>
          </cell>
          <cell r="C2234" t="str">
            <v>BSCO 226</v>
          </cell>
          <cell r="D2234">
            <v>39769</v>
          </cell>
          <cell r="E2234" t="str">
            <v>C006</v>
          </cell>
          <cell r="G2234" t="str">
            <v>Teichmann Plant Zambia Ltd</v>
          </cell>
          <cell r="H2234" t="str">
            <v>Additional Concrete Quantites as compared to FEP</v>
          </cell>
          <cell r="I2234" t="str">
            <v>ZMk 1,875,212,765</v>
          </cell>
          <cell r="J2234" t="str">
            <v>ZMk</v>
          </cell>
          <cell r="K2234">
            <v>1875212765</v>
          </cell>
          <cell r="L2234">
            <v>1.6750418760469012E-3</v>
          </cell>
          <cell r="M2234">
            <v>3141059.9078726969</v>
          </cell>
          <cell r="N2234">
            <v>3141059.9086000002</v>
          </cell>
        </row>
        <row r="2235">
          <cell r="B2235" t="str">
            <v>599-0689</v>
          </cell>
          <cell r="C2235" t="str">
            <v>BSCO 226a</v>
          </cell>
          <cell r="D2235">
            <v>39769</v>
          </cell>
          <cell r="E2235" t="str">
            <v>C006</v>
          </cell>
          <cell r="G2235" t="str">
            <v>Teichmann Plant Zambia Ltd</v>
          </cell>
          <cell r="H2235" t="str">
            <v>Escalation on Teichman Contract - Original Escalation under BSCO 104 was underestimated</v>
          </cell>
          <cell r="I2235" t="str">
            <v>ZMk 2,175,667,995</v>
          </cell>
          <cell r="J2235" t="str">
            <v>ZMk</v>
          </cell>
          <cell r="K2235">
            <v>2175667995</v>
          </cell>
          <cell r="L2235">
            <v>1.6750418760469012E-3</v>
          </cell>
          <cell r="M2235">
            <v>3644335</v>
          </cell>
          <cell r="N2235">
            <v>3644335</v>
          </cell>
        </row>
        <row r="2236">
          <cell r="B2236" t="str">
            <v>599-0128</v>
          </cell>
          <cell r="C2236" t="str">
            <v>CVCO 120</v>
          </cell>
          <cell r="D2236">
            <v>39769</v>
          </cell>
          <cell r="E2236" t="str">
            <v>P001</v>
          </cell>
          <cell r="G2236" t="str">
            <v>SiVEST SA (Pty) Ltd</v>
          </cell>
          <cell r="H2236" t="str">
            <v>Additional Resourcing</v>
          </cell>
          <cell r="I2236" t="str">
            <v>ZAR 6,814,570</v>
          </cell>
          <cell r="J2236" t="str">
            <v>ZAR</v>
          </cell>
          <cell r="K2236">
            <v>6814570</v>
          </cell>
          <cell r="L2236">
            <v>1</v>
          </cell>
          <cell r="M2236">
            <v>6814570</v>
          </cell>
        </row>
        <row r="2237">
          <cell r="B2237" t="str">
            <v>599-1339</v>
          </cell>
          <cell r="C2237" t="str">
            <v>CVCO 137</v>
          </cell>
          <cell r="D2237">
            <v>39769</v>
          </cell>
          <cell r="E2237" t="str">
            <v>M043-0</v>
          </cell>
          <cell r="G2237" t="str">
            <v>Heku Construction Ltd</v>
          </cell>
          <cell r="H2237" t="str">
            <v>CVCO 137 for Pipe supports to ICW pipes</v>
          </cell>
          <cell r="I2237" t="str">
            <v>ZAR 442,940.40</v>
          </cell>
          <cell r="J2237" t="str">
            <v>ZAR</v>
          </cell>
          <cell r="K2237">
            <v>442940.4</v>
          </cell>
          <cell r="L2237">
            <v>1</v>
          </cell>
          <cell r="M2237">
            <v>442940.4</v>
          </cell>
        </row>
        <row r="2238">
          <cell r="B2238" t="str">
            <v>599-0113</v>
          </cell>
          <cell r="C2238" t="str">
            <v>CVCO 93</v>
          </cell>
          <cell r="D2238">
            <v>39769</v>
          </cell>
          <cell r="E2238" t="str">
            <v>C004</v>
          </cell>
          <cell r="G2238" t="str">
            <v>SiVEST SA (Pty) Ltd</v>
          </cell>
          <cell r="H2238" t="str">
            <v>Additional Fees as per CVCO 93</v>
          </cell>
          <cell r="I2238" t="str">
            <v>ZAR 723,800</v>
          </cell>
          <cell r="J2238" t="str">
            <v>ZAR</v>
          </cell>
          <cell r="K2238">
            <v>723800</v>
          </cell>
          <cell r="L2238">
            <v>1</v>
          </cell>
          <cell r="M2238">
            <v>723800</v>
          </cell>
        </row>
        <row r="2239">
          <cell r="C2239" t="str">
            <v>CVCO 134</v>
          </cell>
          <cell r="D2239">
            <v>39769</v>
          </cell>
          <cell r="E2239" t="str">
            <v>A005</v>
          </cell>
          <cell r="G2239" t="str">
            <v>Teichmann Plant Zambia Ltd</v>
          </cell>
          <cell r="H2239" t="str">
            <v>Escalation approved as per CVCO 134</v>
          </cell>
          <cell r="I2239" t="str">
            <v>ZMK 459899547</v>
          </cell>
          <cell r="J2239" t="str">
            <v>ZMK</v>
          </cell>
          <cell r="K2239">
            <v>459899547</v>
          </cell>
          <cell r="L2239">
            <v>1.6750418760469012E-3</v>
          </cell>
          <cell r="M2239">
            <v>770351</v>
          </cell>
        </row>
        <row r="2240">
          <cell r="C2240" t="str">
            <v>CVCO 134</v>
          </cell>
          <cell r="D2240">
            <v>39769</v>
          </cell>
          <cell r="E2240" t="str">
            <v>A005</v>
          </cell>
          <cell r="G2240" t="str">
            <v>Teichmann Plant Zambia Ltd</v>
          </cell>
          <cell r="H2240" t="str">
            <v>Escalation approved as per CVCO 134</v>
          </cell>
          <cell r="I2240" t="str">
            <v>ZMK 2567100000</v>
          </cell>
          <cell r="J2240" t="str">
            <v>ZMK</v>
          </cell>
          <cell r="K2240">
            <v>2567100000</v>
          </cell>
          <cell r="L2240">
            <v>1.6750418760469012E-3</v>
          </cell>
          <cell r="M2240">
            <v>4300000</v>
          </cell>
        </row>
        <row r="2241">
          <cell r="C2241" t="str">
            <v>CVCO 135</v>
          </cell>
          <cell r="D2241">
            <v>39769</v>
          </cell>
          <cell r="E2241" t="str">
            <v>A004-0</v>
          </cell>
          <cell r="G2241" t="str">
            <v>Teichmann Plant Zambia Ltd</v>
          </cell>
          <cell r="H2241" t="str">
            <v>Escalation approved as per CVCO 135</v>
          </cell>
          <cell r="I2241" t="str">
            <v>USD 1,034,013.61</v>
          </cell>
          <cell r="J2241" t="str">
            <v>USD</v>
          </cell>
          <cell r="K2241">
            <v>1034013.61</v>
          </cell>
          <cell r="L2241">
            <v>7.35</v>
          </cell>
          <cell r="M2241">
            <v>7600000.0334999999</v>
          </cell>
        </row>
        <row r="2244">
          <cell r="B2244" t="str">
            <v>599-0027</v>
          </cell>
          <cell r="C2244" t="str">
            <v>Amendmnet 12oct2008</v>
          </cell>
          <cell r="D2244">
            <v>39733</v>
          </cell>
          <cell r="E2244" t="str">
            <v>A011-D</v>
          </cell>
          <cell r="G2244" t="str">
            <v>U W P Consulting Pty Ltd</v>
          </cell>
          <cell r="H2244" t="str">
            <v>Disbursement Budget Allocated to UWP</v>
          </cell>
          <cell r="I2244" t="str">
            <v>ZAR 2,138,850</v>
          </cell>
          <cell r="J2244" t="str">
            <v>ZAR</v>
          </cell>
          <cell r="K2244">
            <v>2138850</v>
          </cell>
          <cell r="L2244">
            <v>1</v>
          </cell>
          <cell r="M2244">
            <v>2138850</v>
          </cell>
        </row>
        <row r="2245">
          <cell r="B2245" t="str">
            <v>599-0540</v>
          </cell>
          <cell r="C2245" t="str">
            <v>Amendment 30oct2008</v>
          </cell>
          <cell r="D2245">
            <v>39751</v>
          </cell>
          <cell r="E2245" t="str">
            <v>W123</v>
          </cell>
          <cell r="G2245" t="str">
            <v>S&amp;B holdings</v>
          </cell>
          <cell r="H2245" t="str">
            <v>PO issued for Site Instructions forming part of Phase 2 Budget</v>
          </cell>
          <cell r="I2245" t="str">
            <v>ZAR -58009</v>
          </cell>
          <cell r="J2245" t="str">
            <v>ZAR</v>
          </cell>
          <cell r="K2245">
            <v>-58009</v>
          </cell>
          <cell r="L2245">
            <v>1</v>
          </cell>
          <cell r="M2245">
            <v>-58009</v>
          </cell>
        </row>
        <row r="2246">
          <cell r="B2246" t="str">
            <v>599-0540</v>
          </cell>
          <cell r="C2246" t="str">
            <v>BSCO 179</v>
          </cell>
          <cell r="D2246">
            <v>39657</v>
          </cell>
          <cell r="E2246" t="str">
            <v>W123</v>
          </cell>
          <cell r="G2246" t="str">
            <v>S&amp;B holdings</v>
          </cell>
          <cell r="H2246" t="str">
            <v xml:space="preserve">Revised Budget determined by K&amp;A and Steffanuti for Civil Works in Phase 3 (Steffanuti Submitted Prices for known Scope +- R6,5million + new tracks estimated at R1,1million and relocation of 173m of track estimated at R0,25million  (Total Cost 7,8million </v>
          </cell>
          <cell r="I2246" t="str">
            <v>ZAR 4,800,000</v>
          </cell>
          <cell r="J2246" t="str">
            <v>ZAR</v>
          </cell>
          <cell r="K2246">
            <v>4800000</v>
          </cell>
          <cell r="L2246">
            <v>1</v>
          </cell>
          <cell r="M2246">
            <v>4800000</v>
          </cell>
          <cell r="N2246">
            <v>4800000</v>
          </cell>
          <cell r="P2246">
            <v>0</v>
          </cell>
          <cell r="Q2246">
            <v>0</v>
          </cell>
        </row>
      </sheetData>
      <sheetData sheetId="5"/>
      <sheetData sheetId="6"/>
      <sheetData sheetId="7"/>
      <sheetData sheetId="8"/>
      <sheetData sheetId="9"/>
      <sheetData sheetId="10"/>
      <sheetData sheetId="11"/>
      <sheetData sheetId="12"/>
      <sheetData sheetId="13">
        <row r="1">
          <cell r="G1" t="str">
            <v>EUR</v>
          </cell>
          <cell r="H1" t="str">
            <v>GBP</v>
          </cell>
          <cell r="I1" t="str">
            <v>USD</v>
          </cell>
          <cell r="J1" t="str">
            <v>ZMK</v>
          </cell>
          <cell r="M1" t="str">
            <v>EUR</v>
          </cell>
          <cell r="N1" t="str">
            <v>GBP</v>
          </cell>
          <cell r="O1" t="str">
            <v>USD</v>
          </cell>
          <cell r="P1" t="str">
            <v>ZAR</v>
          </cell>
          <cell r="U1" t="str">
            <v>ZAR</v>
          </cell>
          <cell r="V1" t="str">
            <v>ZMK</v>
          </cell>
        </row>
        <row r="2">
          <cell r="G2">
            <v>2</v>
          </cell>
          <cell r="H2">
            <v>3</v>
          </cell>
          <cell r="I2">
            <v>4</v>
          </cell>
          <cell r="J2">
            <v>5</v>
          </cell>
          <cell r="M2">
            <v>2</v>
          </cell>
          <cell r="N2">
            <v>3</v>
          </cell>
          <cell r="O2">
            <v>4</v>
          </cell>
          <cell r="P2">
            <v>5</v>
          </cell>
          <cell r="U2">
            <v>4</v>
          </cell>
          <cell r="V2">
            <v>5</v>
          </cell>
        </row>
        <row r="3">
          <cell r="F3">
            <v>39173</v>
          </cell>
          <cell r="G3">
            <v>9.7579999999999991</v>
          </cell>
          <cell r="H3">
            <v>14.379300000000001</v>
          </cell>
          <cell r="I3">
            <v>7.3048999999999999</v>
          </cell>
          <cell r="J3">
            <v>1.6294394076661865E-3</v>
          </cell>
          <cell r="L3">
            <v>39173</v>
          </cell>
          <cell r="M3">
            <v>5402.4851431658562</v>
          </cell>
          <cell r="N3">
            <v>7961.7834394904467</v>
          </cell>
          <cell r="O3">
            <v>4045.3074433656961</v>
          </cell>
          <cell r="P3">
            <v>554.016620498615</v>
          </cell>
          <cell r="R3">
            <v>39173</v>
          </cell>
          <cell r="S3">
            <v>1.3349352556401015</v>
          </cell>
          <cell r="T3">
            <v>1.9673421207948063</v>
          </cell>
          <cell r="U3">
            <v>0.13689441333899163</v>
          </cell>
          <cell r="V3">
            <v>2.2615838323894989E-4</v>
          </cell>
        </row>
        <row r="4">
          <cell r="A4" t="str">
            <v>EUR</v>
          </cell>
          <cell r="B4">
            <v>9.5500000000000007</v>
          </cell>
          <cell r="C4">
            <v>9.5500000000000007</v>
          </cell>
          <cell r="D4">
            <v>9.5500000000000007</v>
          </cell>
          <cell r="F4">
            <v>39174</v>
          </cell>
          <cell r="G4">
            <v>9.7484999999999999</v>
          </cell>
          <cell r="H4">
            <v>14.379899999999999</v>
          </cell>
          <cell r="I4">
            <v>7.3049999999999997</v>
          </cell>
          <cell r="J4">
            <v>1.6389895956940466E-3</v>
          </cell>
          <cell r="L4">
            <v>39174</v>
          </cell>
          <cell r="M4">
            <v>5370.5692803437169</v>
          </cell>
          <cell r="N4">
            <v>7911.3924050632904</v>
          </cell>
          <cell r="O4">
            <v>4022.5261464199511</v>
          </cell>
          <cell r="P4">
            <v>550.66079295154191</v>
          </cell>
          <cell r="R4">
            <v>39174</v>
          </cell>
          <cell r="S4">
            <v>1.3349352556401015</v>
          </cell>
          <cell r="T4">
            <v>1.9673421207948063</v>
          </cell>
          <cell r="U4">
            <v>0.13689253935660506</v>
          </cell>
          <cell r="V4">
            <v>2.2747952684258417E-4</v>
          </cell>
        </row>
        <row r="5">
          <cell r="A5" t="str">
            <v>GBP</v>
          </cell>
          <cell r="B5">
            <v>14.32</v>
          </cell>
          <cell r="C5">
            <v>14.32</v>
          </cell>
          <cell r="D5">
            <v>14.32</v>
          </cell>
          <cell r="F5">
            <v>39175</v>
          </cell>
          <cell r="G5">
            <v>9.7116000000000007</v>
          </cell>
          <cell r="H5">
            <v>14.3583</v>
          </cell>
          <cell r="I5">
            <v>7.2781000000000002</v>
          </cell>
          <cell r="J5">
            <v>1.6337893784084932E-3</v>
          </cell>
          <cell r="L5">
            <v>39175</v>
          </cell>
          <cell r="M5">
            <v>5425.9359739555075</v>
          </cell>
          <cell r="N5">
            <v>8012.8205128205127</v>
          </cell>
          <cell r="O5">
            <v>4061.7384240454912</v>
          </cell>
          <cell r="P5">
            <v>558.03571428571433</v>
          </cell>
          <cell r="R5">
            <v>39175</v>
          </cell>
          <cell r="S5">
            <v>1.3360053440213759</v>
          </cell>
          <cell r="T5">
            <v>1.9723865877712032</v>
          </cell>
          <cell r="U5">
            <v>0.13739849686044434</v>
          </cell>
          <cell r="V5">
            <v>2.2540290769750929E-4</v>
          </cell>
        </row>
        <row r="6">
          <cell r="A6" t="str">
            <v>USD</v>
          </cell>
          <cell r="B6">
            <v>7.35</v>
          </cell>
          <cell r="C6">
            <v>7.35</v>
          </cell>
          <cell r="D6">
            <v>7.35</v>
          </cell>
          <cell r="F6">
            <v>39176</v>
          </cell>
          <cell r="G6">
            <v>9.6423000000000005</v>
          </cell>
          <cell r="H6">
            <v>14.2936</v>
          </cell>
          <cell r="I6">
            <v>7.2279999999999998</v>
          </cell>
          <cell r="J6">
            <v>1.6305154222301212E-3</v>
          </cell>
          <cell r="L6">
            <v>39176</v>
          </cell>
          <cell r="M6">
            <v>5414.1851651326479</v>
          </cell>
          <cell r="N6">
            <v>8012.8205128205127</v>
          </cell>
          <cell r="O6">
            <v>4051.8638573743924</v>
          </cell>
          <cell r="P6">
            <v>560.5381165919282</v>
          </cell>
          <cell r="R6">
            <v>39176</v>
          </cell>
          <cell r="S6">
            <v>1.3361838588989845</v>
          </cell>
          <cell r="T6">
            <v>1.9770660340055357</v>
          </cell>
          <cell r="U6">
            <v>0.13835085777531822</v>
          </cell>
          <cell r="V6">
            <v>2.2589681033703804E-4</v>
          </cell>
        </row>
        <row r="7">
          <cell r="A7" t="str">
            <v>ZAR</v>
          </cell>
          <cell r="B7">
            <v>1</v>
          </cell>
          <cell r="C7">
            <v>1</v>
          </cell>
          <cell r="D7">
            <v>1</v>
          </cell>
          <cell r="F7">
            <v>39177</v>
          </cell>
          <cell r="G7">
            <v>9.5840999999999994</v>
          </cell>
          <cell r="H7">
            <v>14.176500000000001</v>
          </cell>
          <cell r="I7">
            <v>7.1790000000000003</v>
          </cell>
          <cell r="J7">
            <v>1.622241580971755E-3</v>
          </cell>
          <cell r="L7">
            <v>39177</v>
          </cell>
          <cell r="M7">
            <v>5396.6540744738259</v>
          </cell>
          <cell r="N7">
            <v>7980.845969672785</v>
          </cell>
          <cell r="O7">
            <v>4043.6716538617065</v>
          </cell>
          <cell r="P7">
            <v>563.38028169014081</v>
          </cell>
          <cell r="R7">
            <v>39177</v>
          </cell>
          <cell r="S7">
            <v>1.3347570742124935</v>
          </cell>
          <cell r="T7">
            <v>1.974333662388944</v>
          </cell>
          <cell r="U7">
            <v>0.13929516645772391</v>
          </cell>
          <cell r="V7">
            <v>2.2633805399067939E-4</v>
          </cell>
        </row>
        <row r="8">
          <cell r="A8" t="str">
            <v>ZMK</v>
          </cell>
          <cell r="B8">
            <v>1.6750418760469012E-3</v>
          </cell>
          <cell r="C8">
            <v>1.6750418760469012E-3</v>
          </cell>
          <cell r="D8">
            <v>1.6750418760469012E-3</v>
          </cell>
          <cell r="F8">
            <v>39178</v>
          </cell>
          <cell r="G8">
            <v>9.5730000000000004</v>
          </cell>
          <cell r="H8">
            <v>14.1143</v>
          </cell>
          <cell r="I8">
            <v>7.1502999999999997</v>
          </cell>
          <cell r="J8">
            <v>1.6358820921623253E-3</v>
          </cell>
          <cell r="L8">
            <v>39178</v>
          </cell>
          <cell r="M8">
            <v>5341.8803418803418</v>
          </cell>
          <cell r="N8">
            <v>7874.0157480314965</v>
          </cell>
          <cell r="O8">
            <v>3990.4229848363925</v>
          </cell>
          <cell r="P8">
            <v>558.03571428571433</v>
          </cell>
          <cell r="R8">
            <v>39178</v>
          </cell>
          <cell r="S8">
            <v>1.3385089010841922</v>
          </cell>
          <cell r="T8">
            <v>1.9735543714229324</v>
          </cell>
          <cell r="U8">
            <v>0.13985427184873361</v>
          </cell>
          <cell r="V8">
            <v>2.2910557184750732E-4</v>
          </cell>
        </row>
        <row r="9">
          <cell r="F9">
            <v>39179</v>
          </cell>
          <cell r="G9">
            <v>9.5610999999999997</v>
          </cell>
          <cell r="H9">
            <v>14.050599999999999</v>
          </cell>
          <cell r="I9">
            <v>7.1349</v>
          </cell>
          <cell r="J9">
            <v>1.6384981525933329E-3</v>
          </cell>
          <cell r="L9">
            <v>39179</v>
          </cell>
          <cell r="M9">
            <v>5330.4904051172707</v>
          </cell>
          <cell r="N9">
            <v>7824.7261345852903</v>
          </cell>
          <cell r="O9">
            <v>3976.1431411530816</v>
          </cell>
          <cell r="P9">
            <v>557.10306406685243</v>
          </cell>
          <cell r="R9">
            <v>39179</v>
          </cell>
          <cell r="S9">
            <v>1.3406622871698619</v>
          </cell>
          <cell r="T9">
            <v>1.9688915140775742</v>
          </cell>
          <cell r="U9">
            <v>0.14015613393320159</v>
          </cell>
          <cell r="V9">
            <v>2.2999080036798528E-4</v>
          </cell>
        </row>
        <row r="10">
          <cell r="F10">
            <v>39180</v>
          </cell>
          <cell r="G10">
            <v>9.5922999999999998</v>
          </cell>
          <cell r="H10">
            <v>14.1106</v>
          </cell>
          <cell r="I10">
            <v>7.1775000000000002</v>
          </cell>
          <cell r="J10">
            <v>1.62776577752674E-3</v>
          </cell>
          <cell r="L10">
            <v>39180</v>
          </cell>
          <cell r="M10">
            <v>5316.3211057947901</v>
          </cell>
          <cell r="N10">
            <v>7812.5</v>
          </cell>
          <cell r="O10">
            <v>3976.1431411530816</v>
          </cell>
          <cell r="P10">
            <v>554.016620498615</v>
          </cell>
          <cell r="R10">
            <v>39180</v>
          </cell>
          <cell r="S10">
            <v>1.3374348000534972</v>
          </cell>
          <cell r="T10">
            <v>1.9650225977598741</v>
          </cell>
          <cell r="U10">
            <v>0.13932427725531174</v>
          </cell>
          <cell r="V10">
            <v>2.2999080036798528E-4</v>
          </cell>
        </row>
        <row r="11">
          <cell r="F11">
            <v>39181</v>
          </cell>
          <cell r="G11">
            <v>9.5675000000000008</v>
          </cell>
          <cell r="H11">
            <v>14.1107</v>
          </cell>
          <cell r="I11">
            <v>7.1775000000000002</v>
          </cell>
          <cell r="J11">
            <v>1.6277604783011389E-3</v>
          </cell>
          <cell r="L11">
            <v>39181</v>
          </cell>
          <cell r="M11">
            <v>5316.3211057947901</v>
          </cell>
          <cell r="N11">
            <v>7812.5</v>
          </cell>
          <cell r="O11">
            <v>3976.1431411530816</v>
          </cell>
          <cell r="P11">
            <v>554.016620498615</v>
          </cell>
          <cell r="R11">
            <v>39181</v>
          </cell>
          <cell r="S11">
            <v>1.3374348000534972</v>
          </cell>
          <cell r="T11">
            <v>1.9650225977598741</v>
          </cell>
          <cell r="U11">
            <v>0.13932427725531174</v>
          </cell>
          <cell r="V11">
            <v>2.2999080036798528E-4</v>
          </cell>
        </row>
        <row r="12">
          <cell r="F12">
            <v>39182</v>
          </cell>
          <cell r="G12">
            <v>9.5265000000000004</v>
          </cell>
          <cell r="H12">
            <v>14.0199</v>
          </cell>
          <cell r="I12">
            <v>7.1395999999999997</v>
          </cell>
          <cell r="J12">
            <v>1.6352507738824286E-3</v>
          </cell>
          <cell r="L12">
            <v>39182</v>
          </cell>
          <cell r="M12">
            <v>5313.4962805526038</v>
          </cell>
          <cell r="N12">
            <v>7806.4012490242003</v>
          </cell>
          <cell r="O12">
            <v>3976.1431411530816</v>
          </cell>
          <cell r="P12">
            <v>556.79287305122489</v>
          </cell>
          <cell r="R12">
            <v>39182</v>
          </cell>
          <cell r="S12">
            <v>1.3363624214887078</v>
          </cell>
          <cell r="T12">
            <v>1.9630938358853554</v>
          </cell>
          <cell r="U12">
            <v>0.1400638691243207</v>
          </cell>
          <cell r="V12">
            <v>2.2999080036798528E-4</v>
          </cell>
        </row>
        <row r="13">
          <cell r="F13">
            <v>39183</v>
          </cell>
          <cell r="G13">
            <v>9.6006</v>
          </cell>
          <cell r="H13">
            <v>14.0693</v>
          </cell>
          <cell r="I13">
            <v>7.1451000000000002</v>
          </cell>
          <cell r="J13">
            <v>1.6316647385828339E-3</v>
          </cell>
          <cell r="L13">
            <v>39183</v>
          </cell>
          <cell r="M13">
            <v>5364.8068669527893</v>
          </cell>
          <cell r="N13">
            <v>7874.0157480314965</v>
          </cell>
          <cell r="O13">
            <v>4000</v>
          </cell>
          <cell r="P13">
            <v>559.91041433370663</v>
          </cell>
          <cell r="R13">
            <v>39183</v>
          </cell>
          <cell r="S13">
            <v>1.3408420488066506</v>
          </cell>
          <cell r="T13">
            <v>1.9688915140775742</v>
          </cell>
          <cell r="U13">
            <v>0.13995605379910708</v>
          </cell>
          <cell r="V13">
            <v>2.2868119554529033E-4</v>
          </cell>
        </row>
        <row r="14">
          <cell r="F14">
            <v>39184</v>
          </cell>
          <cell r="G14">
            <v>9.5960000000000001</v>
          </cell>
          <cell r="H14">
            <v>14.1228</v>
          </cell>
          <cell r="I14">
            <v>7.1471999999999998</v>
          </cell>
          <cell r="J14">
            <v>1.6321201240411293E-3</v>
          </cell>
          <cell r="L14">
            <v>39184</v>
          </cell>
          <cell r="M14">
            <v>5370.5692803437169</v>
          </cell>
          <cell r="N14">
            <v>7905.1383399209481</v>
          </cell>
          <cell r="O14">
            <v>4000</v>
          </cell>
          <cell r="P14">
            <v>559.59709009513153</v>
          </cell>
          <cell r="R14">
            <v>39184</v>
          </cell>
          <cell r="S14">
            <v>1.342642320085929</v>
          </cell>
          <cell r="T14">
            <v>1.9755037534571316</v>
          </cell>
          <cell r="U14">
            <v>0.13991493172151331</v>
          </cell>
          <cell r="V14">
            <v>2.2868014964828992E-4</v>
          </cell>
        </row>
        <row r="15">
          <cell r="F15">
            <v>39185</v>
          </cell>
          <cell r="G15">
            <v>9.6617999999999995</v>
          </cell>
          <cell r="H15">
            <v>14.163</v>
          </cell>
          <cell r="I15">
            <v>7.1649000000000003</v>
          </cell>
          <cell r="J15">
            <v>1.6407752334823159E-3</v>
          </cell>
          <cell r="L15">
            <v>39185</v>
          </cell>
          <cell r="M15">
            <v>5370.5692803437169</v>
          </cell>
          <cell r="N15">
            <v>7886.4353312302846</v>
          </cell>
          <cell r="O15">
            <v>3988.8312724371754</v>
          </cell>
          <cell r="P15">
            <v>556.79287305122489</v>
          </cell>
          <cell r="R15">
            <v>39185</v>
          </cell>
          <cell r="S15">
            <v>1.3458950201884252</v>
          </cell>
          <cell r="T15">
            <v>1.9762845849802371</v>
          </cell>
          <cell r="U15">
            <v>0.13956928917361022</v>
          </cell>
          <cell r="V15">
            <v>2.2932098057651295E-4</v>
          </cell>
        </row>
        <row r="16">
          <cell r="F16">
            <v>39186</v>
          </cell>
          <cell r="G16">
            <v>9.7256999999999998</v>
          </cell>
          <cell r="H16">
            <v>14.248200000000001</v>
          </cell>
          <cell r="I16">
            <v>7.1829999999999998</v>
          </cell>
          <cell r="J16">
            <v>1.6634119240020362E-3</v>
          </cell>
          <cell r="L16">
            <v>39186</v>
          </cell>
          <cell r="M16">
            <v>5327.6505061267981</v>
          </cell>
          <cell r="N16">
            <v>7818.6082877247854</v>
          </cell>
          <cell r="O16">
            <v>3941.6633819471817</v>
          </cell>
          <cell r="P16">
            <v>548.847420417124</v>
          </cell>
          <cell r="R16">
            <v>39186</v>
          </cell>
          <cell r="S16">
            <v>1.3515339910798756</v>
          </cell>
          <cell r="T16">
            <v>1.9833399444664817</v>
          </cell>
          <cell r="U16">
            <v>0.13921759710427398</v>
          </cell>
          <cell r="V16">
            <v>2.3195613245622989E-4</v>
          </cell>
        </row>
        <row r="17">
          <cell r="A17" t="str">
            <v>EUR</v>
          </cell>
          <cell r="B17">
            <v>1.2993197278911566</v>
          </cell>
          <cell r="F17">
            <v>39187</v>
          </cell>
          <cell r="G17">
            <v>9.7379999999999995</v>
          </cell>
          <cell r="H17">
            <v>14.3697</v>
          </cell>
          <cell r="I17">
            <v>7.2324999999999999</v>
          </cell>
          <cell r="J17">
            <v>1.6542952950187515E-3</v>
          </cell>
          <cell r="L17">
            <v>39187</v>
          </cell>
          <cell r="M17">
            <v>5330.4904051172707</v>
          </cell>
          <cell r="N17">
            <v>7824.7261345852903</v>
          </cell>
          <cell r="O17">
            <v>3941.6633819471817</v>
          </cell>
          <cell r="P17">
            <v>544.95912806539513</v>
          </cell>
          <cell r="R17">
            <v>39187</v>
          </cell>
          <cell r="S17">
            <v>1.3522650439486139</v>
          </cell>
          <cell r="T17">
            <v>1.9857029388403493</v>
          </cell>
          <cell r="U17">
            <v>0.13826477704804702</v>
          </cell>
          <cell r="V17">
            <v>2.3193784065870347E-4</v>
          </cell>
        </row>
        <row r="18">
          <cell r="A18" t="str">
            <v>GBP</v>
          </cell>
          <cell r="B18">
            <v>1.9482993197278913</v>
          </cell>
          <cell r="F18">
            <v>39188</v>
          </cell>
          <cell r="G18">
            <v>9.7362000000000002</v>
          </cell>
          <cell r="H18">
            <v>14.368600000000001</v>
          </cell>
          <cell r="I18">
            <v>7.2324000000000002</v>
          </cell>
          <cell r="J18">
            <v>1.6542734017651096E-3</v>
          </cell>
          <cell r="L18">
            <v>39188</v>
          </cell>
          <cell r="M18">
            <v>5330.4904051172707</v>
          </cell>
          <cell r="N18">
            <v>7824.7261345852903</v>
          </cell>
          <cell r="O18">
            <v>3941.6633819471817</v>
          </cell>
          <cell r="P18">
            <v>544.95912806539513</v>
          </cell>
          <cell r="R18">
            <v>39188</v>
          </cell>
          <cell r="S18">
            <v>1.3522650439486139</v>
          </cell>
          <cell r="T18">
            <v>1.9857029388403493</v>
          </cell>
          <cell r="U18">
            <v>0.13826668878933687</v>
          </cell>
          <cell r="V18">
            <v>2.3193784065870347E-4</v>
          </cell>
        </row>
        <row r="19">
          <cell r="A19" t="str">
            <v>USD</v>
          </cell>
          <cell r="B19">
            <v>1</v>
          </cell>
          <cell r="F19">
            <v>39189</v>
          </cell>
          <cell r="G19">
            <v>9.6712000000000007</v>
          </cell>
          <cell r="H19">
            <v>14.2439</v>
          </cell>
          <cell r="I19">
            <v>7.16</v>
          </cell>
          <cell r="J19">
            <v>1.6624689326118218E-3</v>
          </cell>
          <cell r="L19">
            <v>39189</v>
          </cell>
          <cell r="M19">
            <v>5367.6865271068173</v>
          </cell>
          <cell r="N19">
            <v>7880.2206461780934</v>
          </cell>
          <cell r="O19">
            <v>3960.3960396039602</v>
          </cell>
          <cell r="P19">
            <v>553.09734513274338</v>
          </cell>
          <cell r="R19">
            <v>39189</v>
          </cell>
          <cell r="S19">
            <v>1.3553808620222283</v>
          </cell>
          <cell r="T19">
            <v>1.9888623707239459</v>
          </cell>
          <cell r="U19">
            <v>0.13966480446927373</v>
          </cell>
          <cell r="V19">
            <v>2.3315566871377346E-4</v>
          </cell>
        </row>
        <row r="20">
          <cell r="A20" t="str">
            <v>ZAR</v>
          </cell>
          <cell r="B20">
            <v>0.1360544217687075</v>
          </cell>
          <cell r="F20">
            <v>39190</v>
          </cell>
          <cell r="G20">
            <v>9.6209000000000007</v>
          </cell>
          <cell r="H20">
            <v>14.1812</v>
          </cell>
          <cell r="I20">
            <v>7.1018999999999997</v>
          </cell>
          <cell r="J20">
            <v>1.6475468850654818E-3</v>
          </cell>
          <cell r="L20">
            <v>39190</v>
          </cell>
          <cell r="M20">
            <v>5330.4904051172707</v>
          </cell>
          <cell r="N20">
            <v>7855.4595443833459</v>
          </cell>
          <cell r="O20">
            <v>3935.4584809130265</v>
          </cell>
          <cell r="P20">
            <v>554.016620498615</v>
          </cell>
          <cell r="R20">
            <v>39190</v>
          </cell>
          <cell r="S20">
            <v>1.3546464372798701</v>
          </cell>
          <cell r="T20">
            <v>1.9964064683569573</v>
          </cell>
          <cell r="U20">
            <v>0.14080738957180475</v>
          </cell>
          <cell r="V20">
            <v>2.3231501916598908E-4</v>
          </cell>
        </row>
        <row r="21">
          <cell r="A21" t="str">
            <v>ZMK</v>
          </cell>
          <cell r="B21">
            <v>2.2789685388393215E-4</v>
          </cell>
          <cell r="F21">
            <v>39191</v>
          </cell>
          <cell r="G21">
            <v>9.5859000000000005</v>
          </cell>
          <cell r="H21">
            <v>14.152100000000001</v>
          </cell>
          <cell r="I21">
            <v>7.0490000000000004</v>
          </cell>
          <cell r="J21">
            <v>1.6654952683279427E-3</v>
          </cell>
          <cell r="L21">
            <v>39191</v>
          </cell>
          <cell r="M21">
            <v>5241.0901467505237</v>
          </cell>
          <cell r="N21">
            <v>7745.9333849728901</v>
          </cell>
          <cell r="O21">
            <v>3858.0246913580245</v>
          </cell>
          <cell r="P21">
            <v>547.34537493158177</v>
          </cell>
          <cell r="R21">
            <v>39191</v>
          </cell>
          <cell r="S21">
            <v>1.3583265417006249</v>
          </cell>
          <cell r="T21">
            <v>2.0072260136491371</v>
          </cell>
          <cell r="U21">
            <v>0.14186409419775853</v>
          </cell>
          <cell r="V21">
            <v>2.3661190678437322E-4</v>
          </cell>
        </row>
        <row r="22">
          <cell r="F22">
            <v>39192</v>
          </cell>
          <cell r="G22">
            <v>9.6432000000000002</v>
          </cell>
          <cell r="H22">
            <v>14.1821</v>
          </cell>
          <cell r="I22">
            <v>7.0768000000000004</v>
          </cell>
          <cell r="J22">
            <v>1.6849370002055622E-3</v>
          </cell>
          <cell r="L22">
            <v>39192</v>
          </cell>
          <cell r="M22">
            <v>5202.9136316337144</v>
          </cell>
          <cell r="N22">
            <v>7668.7116564417183</v>
          </cell>
          <cell r="O22">
            <v>3825.5547054322874</v>
          </cell>
          <cell r="P22">
            <v>540.54054054054052</v>
          </cell>
          <cell r="R22">
            <v>39192</v>
          </cell>
          <cell r="S22">
            <v>1.3596193065941535</v>
          </cell>
          <cell r="T22">
            <v>2.0036064916850331</v>
          </cell>
          <cell r="U22">
            <v>0.14130680533574497</v>
          </cell>
          <cell r="V22">
            <v>2.3843017572303948E-4</v>
          </cell>
        </row>
        <row r="23">
          <cell r="F23">
            <v>39193</v>
          </cell>
          <cell r="G23">
            <v>9.5794999999999995</v>
          </cell>
          <cell r="H23">
            <v>14.117699999999999</v>
          </cell>
          <cell r="I23">
            <v>7.0464000000000002</v>
          </cell>
          <cell r="J23">
            <v>1.6543609782567338E-3</v>
          </cell>
          <cell r="L23">
            <v>39193</v>
          </cell>
          <cell r="M23">
            <v>5288.2072977260714</v>
          </cell>
          <cell r="N23">
            <v>7782.1011673151743</v>
          </cell>
          <cell r="O23">
            <v>3885.0038850038845</v>
          </cell>
          <cell r="P23">
            <v>551.2679162072767</v>
          </cell>
          <cell r="R23">
            <v>39193</v>
          </cell>
          <cell r="S23">
            <v>1.3609145345672291</v>
          </cell>
          <cell r="T23">
            <v>2.0032051282051282</v>
          </cell>
          <cell r="U23">
            <v>0.14191643960036329</v>
          </cell>
          <cell r="V23">
            <v>2.351430728026468E-4</v>
          </cell>
        </row>
        <row r="24">
          <cell r="A24" t="str">
            <v>EUR</v>
          </cell>
          <cell r="B24">
            <v>5701.35</v>
          </cell>
          <cell r="F24">
            <v>39194</v>
          </cell>
          <cell r="G24">
            <v>9.5685000000000002</v>
          </cell>
          <cell r="H24">
            <v>14.232799999999999</v>
          </cell>
          <cell r="I24">
            <v>7.1064999999999996</v>
          </cell>
          <cell r="J24">
            <v>1.6331810119842823E-3</v>
          </cell>
          <cell r="L24">
            <v>39194</v>
          </cell>
          <cell r="M24">
            <v>5327.6505061267981</v>
          </cell>
          <cell r="N24">
            <v>7849.2935635792774</v>
          </cell>
          <cell r="O24">
            <v>3923.1071008238523</v>
          </cell>
          <cell r="P24">
            <v>551.87637969094919</v>
          </cell>
          <cell r="R24">
            <v>39194</v>
          </cell>
          <cell r="S24">
            <v>1.3585110718652358</v>
          </cell>
          <cell r="T24">
            <v>2.0016012810248198</v>
          </cell>
          <cell r="U24">
            <v>0.14071624569056498</v>
          </cell>
          <cell r="V24">
            <v>2.3309479965501968E-4</v>
          </cell>
        </row>
        <row r="25">
          <cell r="A25" t="str">
            <v>GBP</v>
          </cell>
          <cell r="B25">
            <v>8549.0400000000009</v>
          </cell>
          <cell r="F25">
            <v>39195</v>
          </cell>
          <cell r="G25">
            <v>9.5785</v>
          </cell>
          <cell r="H25">
            <v>14.2333</v>
          </cell>
          <cell r="I25">
            <v>7.1067999999999998</v>
          </cell>
          <cell r="J25">
            <v>1.6332370267899872E-3</v>
          </cell>
          <cell r="L25">
            <v>39195</v>
          </cell>
          <cell r="M25">
            <v>5327.6505061267981</v>
          </cell>
          <cell r="N25">
            <v>7849.2935635792774</v>
          </cell>
          <cell r="O25">
            <v>3923.1071008238523</v>
          </cell>
          <cell r="P25">
            <v>551.87637969094919</v>
          </cell>
          <cell r="R25">
            <v>39195</v>
          </cell>
          <cell r="S25">
            <v>1.3585110718652358</v>
          </cell>
          <cell r="T25">
            <v>2.0016012810248198</v>
          </cell>
          <cell r="U25">
            <v>0.1407103056227838</v>
          </cell>
          <cell r="V25">
            <v>2.3309479965501968E-4</v>
          </cell>
        </row>
        <row r="26">
          <cell r="A26" t="str">
            <v>USD</v>
          </cell>
          <cell r="B26">
            <v>4387.95</v>
          </cell>
          <cell r="F26">
            <v>39196</v>
          </cell>
          <cell r="G26">
            <v>9.5885999999999996</v>
          </cell>
          <cell r="H26">
            <v>14.157999999999999</v>
          </cell>
          <cell r="I26">
            <v>7.0715000000000003</v>
          </cell>
          <cell r="J26">
            <v>1.6439824488433761E-3</v>
          </cell>
          <cell r="L26">
            <v>39196</v>
          </cell>
          <cell r="M26">
            <v>5316.3211057947901</v>
          </cell>
          <cell r="N26">
            <v>7836.9905956112843</v>
          </cell>
          <cell r="O26">
            <v>3915.4267815191861</v>
          </cell>
          <cell r="P26">
            <v>553.70985603543738</v>
          </cell>
          <cell r="R26">
            <v>39196</v>
          </cell>
          <cell r="S26">
            <v>1.3577732518669381</v>
          </cell>
          <cell r="T26">
            <v>2.0016012810248198</v>
          </cell>
          <cell r="U26">
            <v>0.14141271300289895</v>
          </cell>
          <cell r="V26">
            <v>2.3345395120812421E-4</v>
          </cell>
        </row>
        <row r="27">
          <cell r="A27" t="str">
            <v>ZAR</v>
          </cell>
          <cell r="B27">
            <v>597</v>
          </cell>
          <cell r="F27">
            <v>39197</v>
          </cell>
          <cell r="G27">
            <v>9.6227999999999998</v>
          </cell>
          <cell r="H27">
            <v>14.1648</v>
          </cell>
          <cell r="I27">
            <v>7.0835999999999997</v>
          </cell>
          <cell r="J27">
            <v>1.6407536966180785E-3</v>
          </cell>
          <cell r="L27">
            <v>39197</v>
          </cell>
          <cell r="M27">
            <v>5356.186395286556</v>
          </cell>
          <cell r="N27">
            <v>7880.2206461780934</v>
          </cell>
          <cell r="O27">
            <v>3943.2176656151423</v>
          </cell>
          <cell r="P27">
            <v>556.48302726766838</v>
          </cell>
          <cell r="R27">
            <v>39197</v>
          </cell>
          <cell r="S27">
            <v>1.3583265417006249</v>
          </cell>
          <cell r="T27">
            <v>1.9992003198720512</v>
          </cell>
          <cell r="U27">
            <v>0.14117115590942458</v>
          </cell>
          <cell r="V27">
            <v>2.3195451835804037E-4</v>
          </cell>
        </row>
        <row r="28">
          <cell r="A28" t="str">
            <v>ZMK</v>
          </cell>
          <cell r="B28">
            <v>1</v>
          </cell>
          <cell r="F28">
            <v>39198</v>
          </cell>
          <cell r="G28">
            <v>9.5675000000000008</v>
          </cell>
          <cell r="H28">
            <v>14.0555</v>
          </cell>
          <cell r="I28">
            <v>7.0157999999999996</v>
          </cell>
          <cell r="J28">
            <v>1.6094222013354985E-3</v>
          </cell>
          <cell r="L28">
            <v>39198</v>
          </cell>
          <cell r="M28">
            <v>5437.7379010331706</v>
          </cell>
          <cell r="N28">
            <v>7987.2204472843441</v>
          </cell>
          <cell r="O28">
            <v>3987.2408293460921</v>
          </cell>
          <cell r="P28">
            <v>568.18181818181813</v>
          </cell>
          <cell r="R28">
            <v>39198</v>
          </cell>
          <cell r="S28">
            <v>1.3640703860319192</v>
          </cell>
          <cell r="T28">
            <v>2.0032051282051282</v>
          </cell>
          <cell r="U28">
            <v>0.14253542005188291</v>
          </cell>
          <cell r="V28">
            <v>2.2972662531587412E-4</v>
          </cell>
        </row>
        <row r="29">
          <cell r="F29">
            <v>39199</v>
          </cell>
          <cell r="G29">
            <v>9.5211000000000006</v>
          </cell>
          <cell r="H29">
            <v>13.956</v>
          </cell>
          <cell r="I29">
            <v>6.9824999999999999</v>
          </cell>
          <cell r="J29">
            <v>1.6067870685776721E-3</v>
          </cell>
          <cell r="L29">
            <v>39199</v>
          </cell>
          <cell r="M29">
            <v>5411.2554112554117</v>
          </cell>
          <cell r="N29">
            <v>7936.5079365079364</v>
          </cell>
          <cell r="O29">
            <v>3971.4058776806992</v>
          </cell>
          <cell r="P29">
            <v>568.82821387940839</v>
          </cell>
          <cell r="R29">
            <v>39199</v>
          </cell>
          <cell r="S29">
            <v>1.362583458236817</v>
          </cell>
          <cell r="T29">
            <v>1.9984012789768186</v>
          </cell>
          <cell r="U29">
            <v>0.14321518080916576</v>
          </cell>
          <cell r="V29">
            <v>2.3044660552150068E-4</v>
          </cell>
        </row>
        <row r="30">
          <cell r="F30">
            <v>39200</v>
          </cell>
          <cell r="G30">
            <v>9.6052</v>
          </cell>
          <cell r="H30">
            <v>14.0528</v>
          </cell>
          <cell r="I30">
            <v>7.0457999999999998</v>
          </cell>
          <cell r="J30">
            <v>1.6217548685081152E-3</v>
          </cell>
          <cell r="L30">
            <v>39200</v>
          </cell>
          <cell r="M30">
            <v>5408.3288263926452</v>
          </cell>
          <cell r="N30">
            <v>7917.6563737133802</v>
          </cell>
          <cell r="O30">
            <v>3971.4058776806992</v>
          </cell>
          <cell r="P30">
            <v>563.69785794813981</v>
          </cell>
          <cell r="R30">
            <v>39200</v>
          </cell>
          <cell r="S30">
            <v>1.3616557734204793</v>
          </cell>
          <cell r="T30">
            <v>1.9940179461615157</v>
          </cell>
          <cell r="U30">
            <v>0.14192852479491327</v>
          </cell>
          <cell r="V30">
            <v>2.3052788580570649E-4</v>
          </cell>
        </row>
        <row r="31">
          <cell r="F31">
            <v>39201</v>
          </cell>
          <cell r="G31">
            <v>9.6199999999999992</v>
          </cell>
          <cell r="H31">
            <v>14.1577</v>
          </cell>
          <cell r="I31">
            <v>7.085</v>
          </cell>
          <cell r="J31">
            <v>1.6102333550178092E-3</v>
          </cell>
          <cell r="L31">
            <v>39201</v>
          </cell>
          <cell r="M31">
            <v>5420.0542005420048</v>
          </cell>
          <cell r="N31">
            <v>7930.2141157811257</v>
          </cell>
          <cell r="O31">
            <v>3971.4058776806992</v>
          </cell>
          <cell r="P31">
            <v>560.5381165919282</v>
          </cell>
          <cell r="R31">
            <v>39201</v>
          </cell>
          <cell r="S31">
            <v>1.3648150675583459</v>
          </cell>
          <cell r="T31">
            <v>1.9972039145196723</v>
          </cell>
          <cell r="U31">
            <v>0.14114326040931546</v>
          </cell>
          <cell r="V31">
            <v>2.3052788580570649E-4</v>
          </cell>
        </row>
        <row r="32">
          <cell r="F32">
            <v>39202</v>
          </cell>
          <cell r="G32">
            <v>9.6219000000000001</v>
          </cell>
          <cell r="H32">
            <v>14.1594</v>
          </cell>
          <cell r="I32">
            <v>7.0858999999999996</v>
          </cell>
          <cell r="J32">
            <v>1.6088266666237645E-3</v>
          </cell>
          <cell r="L32">
            <v>39202</v>
          </cell>
          <cell r="M32">
            <v>5425.9359739555075</v>
          </cell>
          <cell r="N32">
            <v>7936.5079365079364</v>
          </cell>
          <cell r="O32">
            <v>3974.56279809221</v>
          </cell>
          <cell r="P32">
            <v>560.85249579360629</v>
          </cell>
          <cell r="R32">
            <v>39202</v>
          </cell>
          <cell r="S32">
            <v>1.3648150675583459</v>
          </cell>
          <cell r="T32">
            <v>1.9972039145196723</v>
          </cell>
          <cell r="U32">
            <v>0.14112533340860017</v>
          </cell>
          <cell r="V32">
            <v>2.3029800561927133E-4</v>
          </cell>
        </row>
        <row r="33">
          <cell r="F33">
            <v>39203</v>
          </cell>
          <cell r="G33">
            <v>9.6637000000000004</v>
          </cell>
          <cell r="H33">
            <v>14.167299999999999</v>
          </cell>
          <cell r="I33">
            <v>7.0976999999999997</v>
          </cell>
          <cell r="J33">
            <v>1.6346920893980409E-3</v>
          </cell>
          <cell r="L33">
            <v>39203</v>
          </cell>
          <cell r="M33">
            <v>5393.7432578209273</v>
          </cell>
          <cell r="N33">
            <v>7898.8941548183266</v>
          </cell>
          <cell r="O33">
            <v>3957.2615749901065</v>
          </cell>
          <cell r="P33">
            <v>557.41360089186173</v>
          </cell>
          <cell r="R33">
            <v>39203</v>
          </cell>
          <cell r="S33">
            <v>1.3631406761177753</v>
          </cell>
          <cell r="T33">
            <v>1.9956096587507484</v>
          </cell>
          <cell r="U33">
            <v>0.14089071107541881</v>
          </cell>
          <cell r="V33">
            <v>2.3127269363306278E-4</v>
          </cell>
        </row>
        <row r="34">
          <cell r="F34">
            <v>39204</v>
          </cell>
          <cell r="G34">
            <v>9.6135000000000002</v>
          </cell>
          <cell r="H34">
            <v>14.1084</v>
          </cell>
          <cell r="I34">
            <v>7.0503999999999998</v>
          </cell>
          <cell r="J34">
            <v>1.6282242911525547E-3</v>
          </cell>
          <cell r="L34">
            <v>39204</v>
          </cell>
          <cell r="M34">
            <v>5396.6540744738259</v>
          </cell>
          <cell r="N34">
            <v>7917.6563737133802</v>
          </cell>
          <cell r="O34">
            <v>3957.2615749901065</v>
          </cell>
          <cell r="P34">
            <v>561.16722783389457</v>
          </cell>
          <cell r="R34">
            <v>39204</v>
          </cell>
          <cell r="S34">
            <v>1.3636983499249966</v>
          </cell>
          <cell r="T34">
            <v>2.0008003201280511</v>
          </cell>
          <cell r="U34">
            <v>0.1418359242028821</v>
          </cell>
          <cell r="V34">
            <v>2.3127269363306278E-4</v>
          </cell>
        </row>
        <row r="35">
          <cell r="F35">
            <v>39205</v>
          </cell>
          <cell r="G35">
            <v>9.5748999999999995</v>
          </cell>
          <cell r="H35">
            <v>14.0434</v>
          </cell>
          <cell r="I35">
            <v>7.0423999999999998</v>
          </cell>
          <cell r="J35">
            <v>1.6564271859455468E-3</v>
          </cell>
          <cell r="L35">
            <v>39205</v>
          </cell>
          <cell r="M35">
            <v>5305.0397877984087</v>
          </cell>
          <cell r="N35">
            <v>7782.1011673151743</v>
          </cell>
          <cell r="O35">
            <v>3903.2006245121001</v>
          </cell>
          <cell r="P35">
            <v>554.32372505543231</v>
          </cell>
          <cell r="R35">
            <v>39205</v>
          </cell>
          <cell r="S35">
            <v>1.3588802826470987</v>
          </cell>
          <cell r="T35">
            <v>1.9936204146730461</v>
          </cell>
          <cell r="U35">
            <v>0.1419970464614336</v>
          </cell>
          <cell r="V35">
            <v>2.3554351666470381E-4</v>
          </cell>
        </row>
        <row r="36">
          <cell r="F36">
            <v>39206</v>
          </cell>
          <cell r="G36">
            <v>9.5047999999999995</v>
          </cell>
          <cell r="H36">
            <v>13.9339</v>
          </cell>
          <cell r="I36">
            <v>7.0011999999999999</v>
          </cell>
          <cell r="J36">
            <v>1.6472673481960774E-3</v>
          </cell>
          <cell r="L36">
            <v>39206</v>
          </cell>
          <cell r="M36">
            <v>5268.7038988408849</v>
          </cell>
          <cell r="N36">
            <v>7716.049382716049</v>
          </cell>
          <cell r="O36">
            <v>3875.9689922480625</v>
          </cell>
          <cell r="P36">
            <v>553.70985603543738</v>
          </cell>
          <cell r="R36">
            <v>39206</v>
          </cell>
          <cell r="S36">
            <v>1.3588802826470987</v>
          </cell>
          <cell r="T36">
            <v>1.9900497512437814</v>
          </cell>
          <cell r="U36">
            <v>0.14283265725875566</v>
          </cell>
          <cell r="V36">
            <v>2.3562121533422868E-4</v>
          </cell>
        </row>
        <row r="37">
          <cell r="F37">
            <v>39207</v>
          </cell>
          <cell r="G37">
            <v>9.4625000000000004</v>
          </cell>
          <cell r="H37">
            <v>13.8582</v>
          </cell>
          <cell r="I37">
            <v>6.9679000000000002</v>
          </cell>
          <cell r="J37">
            <v>1.6499635358058588E-3</v>
          </cell>
          <cell r="L37">
            <v>39207</v>
          </cell>
          <cell r="M37">
            <v>5219.2066805845516</v>
          </cell>
          <cell r="N37">
            <v>7651.1094108645748</v>
          </cell>
          <cell r="O37">
            <v>3847.6337052712583</v>
          </cell>
          <cell r="P37">
            <v>552.18111540585312</v>
          </cell>
          <cell r="R37">
            <v>39207</v>
          </cell>
          <cell r="S37">
            <v>1.3564839934888768</v>
          </cell>
          <cell r="T37">
            <v>1.9884668920262476</v>
          </cell>
          <cell r="U37">
            <v>0.1435152628482039</v>
          </cell>
          <cell r="V37">
            <v>2.3716802405832435E-4</v>
          </cell>
        </row>
        <row r="38">
          <cell r="F38">
            <v>39208</v>
          </cell>
          <cell r="G38">
            <v>9.4321999999999999</v>
          </cell>
          <cell r="H38">
            <v>13.8925</v>
          </cell>
          <cell r="I38">
            <v>6.9714999999999998</v>
          </cell>
          <cell r="J38">
            <v>1.635058265301284E-3</v>
          </cell>
          <cell r="L38">
            <v>39208</v>
          </cell>
          <cell r="M38">
            <v>5211.0474205315268</v>
          </cell>
          <cell r="N38">
            <v>7639.4194041252858</v>
          </cell>
          <cell r="O38">
            <v>3834.3558282208592</v>
          </cell>
          <cell r="P38">
            <v>550.05500550055012</v>
          </cell>
          <cell r="R38">
            <v>39208</v>
          </cell>
          <cell r="S38">
            <v>1.3586956521739131</v>
          </cell>
          <cell r="T38">
            <v>1.9916351324437362</v>
          </cell>
          <cell r="U38">
            <v>0.14344115326687226</v>
          </cell>
          <cell r="V38">
            <v>2.3794850318494071E-4</v>
          </cell>
        </row>
        <row r="39">
          <cell r="F39">
            <v>39209</v>
          </cell>
          <cell r="G39">
            <v>9.4072999999999993</v>
          </cell>
          <cell r="H39">
            <v>13.891500000000001</v>
          </cell>
          <cell r="I39">
            <v>6.9710000000000001</v>
          </cell>
          <cell r="J39">
            <v>1.6349780667692343E-3</v>
          </cell>
          <cell r="L39">
            <v>39209</v>
          </cell>
          <cell r="M39">
            <v>5211.0474205315268</v>
          </cell>
          <cell r="N39">
            <v>7639.4194041252858</v>
          </cell>
          <cell r="O39">
            <v>3834.3558282208592</v>
          </cell>
          <cell r="P39">
            <v>550.05500550055012</v>
          </cell>
          <cell r="R39">
            <v>39209</v>
          </cell>
          <cell r="S39">
            <v>1.3586956521739131</v>
          </cell>
          <cell r="T39">
            <v>1.9916351324437362</v>
          </cell>
          <cell r="U39">
            <v>0.14345144168698895</v>
          </cell>
          <cell r="V39">
            <v>2.379535990481856E-4</v>
          </cell>
        </row>
        <row r="40">
          <cell r="F40">
            <v>39210</v>
          </cell>
          <cell r="G40">
            <v>9.4179999999999993</v>
          </cell>
          <cell r="H40">
            <v>13.833600000000001</v>
          </cell>
          <cell r="I40">
            <v>6.9325000000000001</v>
          </cell>
          <cell r="J40">
            <v>1.6342459507470955E-3</v>
          </cell>
          <cell r="L40">
            <v>39210</v>
          </cell>
          <cell r="M40">
            <v>5246.5897166841551</v>
          </cell>
          <cell r="N40">
            <v>7692.3076923076933</v>
          </cell>
          <cell r="O40">
            <v>3856.5368299267257</v>
          </cell>
          <cell r="P40">
            <v>556.17352614015579</v>
          </cell>
          <cell r="R40">
            <v>39210</v>
          </cell>
          <cell r="S40">
            <v>1.3605442176870748</v>
          </cell>
          <cell r="T40">
            <v>1.9948134849391583</v>
          </cell>
          <cell r="U40">
            <v>0.14424810674359897</v>
          </cell>
          <cell r="V40">
            <v>2.3676484515579126E-4</v>
          </cell>
        </row>
        <row r="41">
          <cell r="F41">
            <v>39211</v>
          </cell>
          <cell r="G41">
            <v>9.3870000000000005</v>
          </cell>
          <cell r="H41">
            <v>13.769600000000001</v>
          </cell>
          <cell r="I41">
            <v>6.9092000000000002</v>
          </cell>
          <cell r="J41">
            <v>1.6158430176191523E-3</v>
          </cell>
          <cell r="L41">
            <v>39211</v>
          </cell>
          <cell r="M41">
            <v>5296.6101694915251</v>
          </cell>
          <cell r="N41">
            <v>7770.0077700077691</v>
          </cell>
          <cell r="O41">
            <v>3900.1560062402496</v>
          </cell>
          <cell r="P41">
            <v>564.65273856578199</v>
          </cell>
          <cell r="R41">
            <v>39211</v>
          </cell>
          <cell r="S41">
            <v>1.3577732518669381</v>
          </cell>
          <cell r="T41">
            <v>1.9928258270227182</v>
          </cell>
          <cell r="U41">
            <v>0.14473455682278699</v>
          </cell>
          <cell r="V41">
            <v>2.3420849239993443E-4</v>
          </cell>
        </row>
        <row r="42">
          <cell r="F42">
            <v>39212</v>
          </cell>
          <cell r="G42">
            <v>9.3703000000000003</v>
          </cell>
          <cell r="H42">
            <v>13.7759</v>
          </cell>
          <cell r="I42">
            <v>6.915</v>
          </cell>
          <cell r="J42">
            <v>1.6208900307158659E-3</v>
          </cell>
          <cell r="L42">
            <v>39212</v>
          </cell>
          <cell r="M42">
            <v>5268.7038988408849</v>
          </cell>
          <cell r="N42">
            <v>7751.937984496125</v>
          </cell>
          <cell r="O42">
            <v>3891.0505836575871</v>
          </cell>
          <cell r="P42">
            <v>562.7462014631401</v>
          </cell>
          <cell r="R42">
            <v>39212</v>
          </cell>
          <cell r="S42">
            <v>1.354279523293608</v>
          </cell>
          <cell r="T42">
            <v>1.9920318725099602</v>
          </cell>
          <cell r="U42">
            <v>0.14461315979754158</v>
          </cell>
          <cell r="V42">
            <v>2.3474178403755868E-4</v>
          </cell>
        </row>
        <row r="43">
          <cell r="F43">
            <v>39213</v>
          </cell>
          <cell r="G43">
            <v>9.4144000000000005</v>
          </cell>
          <cell r="H43">
            <v>13.8163</v>
          </cell>
          <cell r="I43">
            <v>6.9457000000000004</v>
          </cell>
          <cell r="J43">
            <v>1.6468766983415951E-3</v>
          </cell>
          <cell r="L43">
            <v>39213</v>
          </cell>
          <cell r="M43">
            <v>5194.8051948051952</v>
          </cell>
          <cell r="N43">
            <v>7639.4194041252858</v>
          </cell>
          <cell r="O43">
            <v>3841.7210910487902</v>
          </cell>
          <cell r="P43">
            <v>553.09734513274338</v>
          </cell>
          <cell r="R43">
            <v>39213</v>
          </cell>
          <cell r="S43">
            <v>1.3522650439486139</v>
          </cell>
          <cell r="T43">
            <v>1.9888623707239459</v>
          </cell>
          <cell r="U43">
            <v>0.14397396950631325</v>
          </cell>
          <cell r="V43">
            <v>2.3745072897373798E-4</v>
          </cell>
        </row>
        <row r="44">
          <cell r="F44">
            <v>39214</v>
          </cell>
          <cell r="G44">
            <v>9.4687999999999999</v>
          </cell>
          <cell r="H44">
            <v>13.902200000000001</v>
          </cell>
          <cell r="I44">
            <v>7.0204000000000004</v>
          </cell>
          <cell r="J44">
            <v>1.6611792379174128E-3</v>
          </cell>
          <cell r="L44">
            <v>39214</v>
          </cell>
          <cell r="M44">
            <v>5192.1079958463142</v>
          </cell>
          <cell r="N44">
            <v>7621.9512195121961</v>
          </cell>
          <cell r="O44">
            <v>3849.1147036181674</v>
          </cell>
          <cell r="P44">
            <v>548.24561403508767</v>
          </cell>
          <cell r="R44">
            <v>39214</v>
          </cell>
          <cell r="S44">
            <v>1.3489815189531904</v>
          </cell>
          <cell r="T44">
            <v>1.9798059790140567</v>
          </cell>
          <cell r="U44">
            <v>0.14244202609537918</v>
          </cell>
          <cell r="V44">
            <v>2.3697805583202994E-4</v>
          </cell>
        </row>
        <row r="45">
          <cell r="F45">
            <v>39215</v>
          </cell>
          <cell r="G45">
            <v>9.4402000000000008</v>
          </cell>
          <cell r="H45">
            <v>13.851800000000001</v>
          </cell>
          <cell r="I45">
            <v>6.9892000000000003</v>
          </cell>
          <cell r="J45">
            <v>1.6369130439052818E-3</v>
          </cell>
          <cell r="L45">
            <v>39215</v>
          </cell>
          <cell r="M45">
            <v>5189.4135962636219</v>
          </cell>
          <cell r="N45">
            <v>7604.5627376425855</v>
          </cell>
          <cell r="O45">
            <v>3838.7715930902114</v>
          </cell>
          <cell r="P45">
            <v>549.14881933003846</v>
          </cell>
          <cell r="R45">
            <v>39215</v>
          </cell>
          <cell r="S45">
            <v>1.35189941868325</v>
          </cell>
          <cell r="T45">
            <v>1.9809825673534072</v>
          </cell>
          <cell r="U45">
            <v>0.14307789160418932</v>
          </cell>
          <cell r="V45">
            <v>2.3760757683040997E-4</v>
          </cell>
        </row>
        <row r="46">
          <cell r="F46">
            <v>39216</v>
          </cell>
          <cell r="G46">
            <v>9.4304000000000006</v>
          </cell>
          <cell r="H46">
            <v>13.851800000000001</v>
          </cell>
          <cell r="I46">
            <v>6.9889999999999999</v>
          </cell>
          <cell r="J46">
            <v>1.6368728526274263E-3</v>
          </cell>
          <cell r="L46">
            <v>39216</v>
          </cell>
          <cell r="M46">
            <v>5189.4135962636219</v>
          </cell>
          <cell r="N46">
            <v>7604.5627376425855</v>
          </cell>
          <cell r="O46">
            <v>3838.7715930902114</v>
          </cell>
          <cell r="P46">
            <v>549.14881933003846</v>
          </cell>
          <cell r="R46">
            <v>39216</v>
          </cell>
          <cell r="S46">
            <v>1.352082206598161</v>
          </cell>
          <cell r="T46">
            <v>1.9809825673534072</v>
          </cell>
          <cell r="U46">
            <v>0.14308198597796537</v>
          </cell>
          <cell r="V46">
            <v>2.3760757683040997E-4</v>
          </cell>
        </row>
        <row r="47">
          <cell r="F47">
            <v>39217</v>
          </cell>
          <cell r="G47">
            <v>9.4161999999999999</v>
          </cell>
          <cell r="H47">
            <v>13.7933</v>
          </cell>
          <cell r="I47">
            <v>6.9588999999999999</v>
          </cell>
          <cell r="J47">
            <v>1.6584600535019213E-3</v>
          </cell>
          <cell r="L47">
            <v>39217</v>
          </cell>
          <cell r="M47">
            <v>5205.6220718375844</v>
          </cell>
          <cell r="N47">
            <v>7616.1462300076164</v>
          </cell>
          <cell r="O47">
            <v>3844.6751249519421</v>
          </cell>
          <cell r="P47">
            <v>552.4861878453039</v>
          </cell>
          <cell r="R47">
            <v>39217</v>
          </cell>
          <cell r="S47">
            <v>1.3540961408259986</v>
          </cell>
          <cell r="T47">
            <v>1.9817677368212443</v>
          </cell>
          <cell r="U47">
            <v>0.14370087226429465</v>
          </cell>
          <cell r="V47">
            <v>2.3934266929305357E-4</v>
          </cell>
        </row>
        <row r="48">
          <cell r="F48">
            <v>39218</v>
          </cell>
          <cell r="G48">
            <v>9.4268000000000001</v>
          </cell>
          <cell r="H48">
            <v>13.768800000000001</v>
          </cell>
          <cell r="I48">
            <v>6.9523999999999999</v>
          </cell>
          <cell r="J48">
            <v>1.6566576931041624E-3</v>
          </cell>
          <cell r="L48">
            <v>39218</v>
          </cell>
          <cell r="M48">
            <v>5178.6639047125836</v>
          </cell>
          <cell r="N48">
            <v>7564.2965204236016</v>
          </cell>
          <cell r="O48">
            <v>3821.1692777990061</v>
          </cell>
          <cell r="P48">
            <v>549.7526113249038</v>
          </cell>
          <cell r="R48">
            <v>39218</v>
          </cell>
          <cell r="S48">
            <v>1.3553808620222283</v>
          </cell>
          <cell r="T48">
            <v>1.9801980198019802</v>
          </cell>
          <cell r="U48">
            <v>0.14383522236925378</v>
          </cell>
          <cell r="V48">
            <v>2.386219107410881E-4</v>
          </cell>
        </row>
        <row r="49">
          <cell r="F49">
            <v>39219</v>
          </cell>
          <cell r="G49">
            <v>9.4232999999999993</v>
          </cell>
          <cell r="H49">
            <v>13.7544</v>
          </cell>
          <cell r="I49">
            <v>6.9345999999999997</v>
          </cell>
          <cell r="J49">
            <v>1.6529499371052549E-3</v>
          </cell>
          <cell r="L49">
            <v>39219</v>
          </cell>
          <cell r="M49">
            <v>5189.4135962636219</v>
          </cell>
          <cell r="N49">
            <v>7581.5011372251702</v>
          </cell>
          <cell r="O49">
            <v>3821.1692777990061</v>
          </cell>
          <cell r="P49">
            <v>550.96418732782365</v>
          </cell>
          <cell r="R49">
            <v>39219</v>
          </cell>
          <cell r="S49">
            <v>1.3575889220743957</v>
          </cell>
          <cell r="T49">
            <v>1.9833399444664817</v>
          </cell>
          <cell r="U49">
            <v>0.14420442419173421</v>
          </cell>
          <cell r="V49">
            <v>2.3869766553683106E-4</v>
          </cell>
        </row>
        <row r="50">
          <cell r="F50">
            <v>39220</v>
          </cell>
          <cell r="G50">
            <v>9.4634</v>
          </cell>
          <cell r="H50">
            <v>13.8203</v>
          </cell>
          <cell r="I50">
            <v>6.9919000000000002</v>
          </cell>
          <cell r="J50">
            <v>1.6581355592145081E-3</v>
          </cell>
          <cell r="L50">
            <v>39220</v>
          </cell>
          <cell r="M50">
            <v>5192.1079958463142</v>
          </cell>
          <cell r="N50">
            <v>7593.0144267274109</v>
          </cell>
          <cell r="O50">
            <v>3841.7210910487902</v>
          </cell>
          <cell r="P50">
            <v>549.45054945054949</v>
          </cell>
          <cell r="R50">
            <v>39220</v>
          </cell>
          <cell r="S50">
            <v>1.3513513513513513</v>
          </cell>
          <cell r="T50">
            <v>1.9762845849802371</v>
          </cell>
          <cell r="U50">
            <v>0.14302264048398861</v>
          </cell>
          <cell r="V50">
            <v>2.3748456350337226E-4</v>
          </cell>
        </row>
        <row r="51">
          <cell r="F51">
            <v>39221</v>
          </cell>
          <cell r="G51">
            <v>9.5192999999999994</v>
          </cell>
          <cell r="H51">
            <v>13.9155</v>
          </cell>
          <cell r="I51">
            <v>7.0486000000000004</v>
          </cell>
          <cell r="J51">
            <v>1.6832353129302769E-3</v>
          </cell>
          <cell r="L51">
            <v>39221</v>
          </cell>
          <cell r="M51">
            <v>5141.3881748071981</v>
          </cell>
          <cell r="N51">
            <v>7518.7969924812023</v>
          </cell>
          <cell r="O51">
            <v>3809.5238095238096</v>
          </cell>
          <cell r="P51">
            <v>540.54054054054052</v>
          </cell>
          <cell r="R51">
            <v>39221</v>
          </cell>
          <cell r="S51">
            <v>1.3493455673998112</v>
          </cell>
          <cell r="T51">
            <v>1.9739439399921039</v>
          </cell>
          <cell r="U51">
            <v>0.14187214482308544</v>
          </cell>
          <cell r="V51">
            <v>2.3917150988974191E-4</v>
          </cell>
        </row>
        <row r="52">
          <cell r="F52">
            <v>39222</v>
          </cell>
          <cell r="G52">
            <v>9.4260000000000002</v>
          </cell>
          <cell r="H52">
            <v>13.930400000000001</v>
          </cell>
          <cell r="I52">
            <v>7.0526</v>
          </cell>
          <cell r="J52">
            <v>1.662869780667476E-3</v>
          </cell>
          <cell r="L52">
            <v>39222</v>
          </cell>
          <cell r="M52">
            <v>5144.032921810699</v>
          </cell>
          <cell r="N52">
            <v>7524.4544770504135</v>
          </cell>
          <cell r="O52">
            <v>3809.5238095238096</v>
          </cell>
          <cell r="P52">
            <v>540.24851431658567</v>
          </cell>
          <cell r="R52">
            <v>39222</v>
          </cell>
          <cell r="S52">
            <v>1.3502565487442613</v>
          </cell>
          <cell r="T52">
            <v>1.974333662388944</v>
          </cell>
          <cell r="U52">
            <v>0.14179167966423731</v>
          </cell>
          <cell r="V52">
            <v>2.3917150988974191E-4</v>
          </cell>
        </row>
        <row r="53">
          <cell r="F53">
            <v>39223</v>
          </cell>
          <cell r="G53">
            <v>9.5101999999999993</v>
          </cell>
          <cell r="H53">
            <v>13.9306</v>
          </cell>
          <cell r="I53">
            <v>7.0526999999999997</v>
          </cell>
          <cell r="J53">
            <v>1.6671918320937762E-3</v>
          </cell>
          <cell r="L53">
            <v>39223</v>
          </cell>
          <cell r="M53">
            <v>5130.8363263211904</v>
          </cell>
          <cell r="N53">
            <v>7501.8754688672179</v>
          </cell>
          <cell r="O53">
            <v>3800.8361839604713</v>
          </cell>
          <cell r="P53">
            <v>538.79310344827582</v>
          </cell>
          <cell r="R53">
            <v>39223</v>
          </cell>
          <cell r="S53">
            <v>1.3504388926401079</v>
          </cell>
          <cell r="T53">
            <v>1.974333662388944</v>
          </cell>
          <cell r="U53">
            <v>0.14178966920470176</v>
          </cell>
          <cell r="V53">
            <v>2.3979090233316547E-4</v>
          </cell>
        </row>
        <row r="54">
          <cell r="F54">
            <v>39224</v>
          </cell>
          <cell r="G54">
            <v>9.4597999999999995</v>
          </cell>
          <cell r="H54">
            <v>13.858700000000001</v>
          </cell>
          <cell r="I54">
            <v>7.0263</v>
          </cell>
          <cell r="J54">
            <v>1.6917897443705695E-3</v>
          </cell>
          <cell r="L54">
            <v>39224</v>
          </cell>
          <cell r="M54">
            <v>5076.1421319796955</v>
          </cell>
          <cell r="N54">
            <v>7423.9049740163327</v>
          </cell>
          <cell r="O54">
            <v>3763.6432066240118</v>
          </cell>
          <cell r="P54">
            <v>535.61863952865565</v>
          </cell>
          <cell r="R54">
            <v>39224</v>
          </cell>
          <cell r="S54">
            <v>1.3487995683841383</v>
          </cell>
          <cell r="T54">
            <v>1.9719976336028398</v>
          </cell>
          <cell r="U54">
            <v>0.14232241720393379</v>
          </cell>
          <cell r="V54">
            <v>2.4179118912906814E-4</v>
          </cell>
        </row>
        <row r="55">
          <cell r="F55">
            <v>39225</v>
          </cell>
          <cell r="G55">
            <v>9.4705999999999992</v>
          </cell>
          <cell r="H55">
            <v>13.8673</v>
          </cell>
          <cell r="I55">
            <v>7.0297000000000001</v>
          </cell>
          <cell r="J55">
            <v>1.7007265503823233E-3</v>
          </cell>
          <cell r="L55">
            <v>39225</v>
          </cell>
          <cell r="M55">
            <v>5053.0570995452244</v>
          </cell>
          <cell r="N55">
            <v>7407.4074074074069</v>
          </cell>
          <cell r="O55">
            <v>3755.1633496057075</v>
          </cell>
          <cell r="P55">
            <v>534.18803418803418</v>
          </cell>
          <cell r="R55">
            <v>39225</v>
          </cell>
          <cell r="S55">
            <v>1.3457139012245998</v>
          </cell>
          <cell r="T55">
            <v>1.9723865877712032</v>
          </cell>
          <cell r="U55">
            <v>0.14225358123390755</v>
          </cell>
          <cell r="V55">
            <v>2.4227153793972281E-4</v>
          </cell>
        </row>
        <row r="56">
          <cell r="F56">
            <v>39226</v>
          </cell>
          <cell r="G56">
            <v>9.5129000000000001</v>
          </cell>
          <cell r="H56">
            <v>13.986000000000001</v>
          </cell>
          <cell r="I56">
            <v>7.0655000000000001</v>
          </cell>
          <cell r="J56">
            <v>1.7209423191762881E-3</v>
          </cell>
          <cell r="L56">
            <v>39226</v>
          </cell>
          <cell r="M56">
            <v>5017.5614651279484</v>
          </cell>
          <cell r="N56">
            <v>7380.0738007380078</v>
          </cell>
          <cell r="O56">
            <v>3728.5607755406413</v>
          </cell>
          <cell r="P56">
            <v>527.70448548812669</v>
          </cell>
          <cell r="R56">
            <v>39226</v>
          </cell>
          <cell r="S56">
            <v>1.3457139012245998</v>
          </cell>
          <cell r="T56">
            <v>1.9790223629527015</v>
          </cell>
          <cell r="U56">
            <v>0.14153280022645248</v>
          </cell>
          <cell r="V56">
            <v>2.4390600838061047E-4</v>
          </cell>
        </row>
        <row r="57">
          <cell r="F57">
            <v>39227</v>
          </cell>
          <cell r="G57">
            <v>9.5685000000000002</v>
          </cell>
          <cell r="H57">
            <v>14.1098</v>
          </cell>
          <cell r="I57">
            <v>7.1036000000000001</v>
          </cell>
          <cell r="J57">
            <v>1.7759938905810163E-3</v>
          </cell>
          <cell r="L57">
            <v>39227</v>
          </cell>
          <cell r="M57">
            <v>5170.6308169596687</v>
          </cell>
          <cell r="N57">
            <v>7639.4194041252858</v>
          </cell>
          <cell r="O57">
            <v>3846.1538461538466</v>
          </cell>
          <cell r="P57">
            <v>541.41851651326476</v>
          </cell>
          <cell r="R57">
            <v>39227</v>
          </cell>
          <cell r="S57">
            <v>1.3444474321054047</v>
          </cell>
          <cell r="T57">
            <v>1.9860973187686199</v>
          </cell>
          <cell r="U57">
            <v>0.14077369221239935</v>
          </cell>
          <cell r="V57">
            <v>2.5035675838069247E-4</v>
          </cell>
        </row>
        <row r="58">
          <cell r="F58">
            <v>39228</v>
          </cell>
          <cell r="G58">
            <v>9.5905000000000005</v>
          </cell>
          <cell r="H58">
            <v>14.1713</v>
          </cell>
          <cell r="I58">
            <v>7.1383000000000001</v>
          </cell>
          <cell r="J58">
            <v>1.7715011523614995E-3</v>
          </cell>
          <cell r="L58">
            <v>39228</v>
          </cell>
          <cell r="M58">
            <v>5205.6220718375844</v>
          </cell>
          <cell r="N58">
            <v>7692.3076923076933</v>
          </cell>
          <cell r="O58">
            <v>3874.4672607516468</v>
          </cell>
          <cell r="P58">
            <v>542.88816503800217</v>
          </cell>
          <cell r="R58">
            <v>39228</v>
          </cell>
          <cell r="S58">
            <v>1.3435442697836895</v>
          </cell>
          <cell r="T58">
            <v>1.984914648670107</v>
          </cell>
          <cell r="U58">
            <v>0.14008937702254037</v>
          </cell>
          <cell r="V58">
            <v>2.4854477036948664E-4</v>
          </cell>
        </row>
        <row r="59">
          <cell r="F59">
            <v>39229</v>
          </cell>
          <cell r="G59">
            <v>9.6126000000000005</v>
          </cell>
          <cell r="H59">
            <v>14.1569</v>
          </cell>
          <cell r="I59">
            <v>7.1349</v>
          </cell>
          <cell r="J59">
            <v>1.7494108858841786E-3</v>
          </cell>
          <cell r="L59">
            <v>39229</v>
          </cell>
          <cell r="M59">
            <v>5202.9136316337144</v>
          </cell>
          <cell r="N59">
            <v>7680.491551459294</v>
          </cell>
          <cell r="O59">
            <v>3872.966692486445</v>
          </cell>
          <cell r="P59">
            <v>542.88816503800217</v>
          </cell>
          <cell r="R59">
            <v>39229</v>
          </cell>
          <cell r="S59">
            <v>1.3435442697836895</v>
          </cell>
          <cell r="T59">
            <v>1.9833399444664817</v>
          </cell>
          <cell r="U59">
            <v>0.14015613393320159</v>
          </cell>
          <cell r="V59">
            <v>2.4867703815700473E-4</v>
          </cell>
        </row>
        <row r="60">
          <cell r="F60">
            <v>39230</v>
          </cell>
          <cell r="G60">
            <v>9.5721000000000007</v>
          </cell>
          <cell r="H60">
            <v>14.157</v>
          </cell>
          <cell r="I60">
            <v>7.1349999999999998</v>
          </cell>
          <cell r="J60">
            <v>1.7494414908040608E-3</v>
          </cell>
          <cell r="L60">
            <v>39230</v>
          </cell>
          <cell r="M60">
            <v>5202.9136316337144</v>
          </cell>
          <cell r="N60">
            <v>7680.491551459294</v>
          </cell>
          <cell r="O60">
            <v>3872.966692486445</v>
          </cell>
          <cell r="P60">
            <v>542.88816503800217</v>
          </cell>
          <cell r="R60">
            <v>39230</v>
          </cell>
          <cell r="S60">
            <v>1.3435442697836895</v>
          </cell>
          <cell r="T60">
            <v>1.9833399444664817</v>
          </cell>
          <cell r="U60">
            <v>0.1401541695865452</v>
          </cell>
          <cell r="V60">
            <v>2.4867703815700473E-4</v>
          </cell>
        </row>
        <row r="61">
          <cell r="F61">
            <v>39231</v>
          </cell>
          <cell r="G61">
            <v>9.5602</v>
          </cell>
          <cell r="H61">
            <v>14.1127</v>
          </cell>
          <cell r="I61">
            <v>7.1135000000000002</v>
          </cell>
          <cell r="J61">
            <v>1.7593244194229417E-3</v>
          </cell>
          <cell r="L61">
            <v>39231</v>
          </cell>
          <cell r="M61">
            <v>5208.333333333333</v>
          </cell>
          <cell r="N61">
            <v>7680.491551459294</v>
          </cell>
          <cell r="O61">
            <v>3872.966692486445</v>
          </cell>
          <cell r="P61">
            <v>544.36581382689167</v>
          </cell>
          <cell r="R61">
            <v>39231</v>
          </cell>
          <cell r="S61">
            <v>1.3451708366962605</v>
          </cell>
          <cell r="T61">
            <v>1.9833399444664817</v>
          </cell>
          <cell r="U61">
            <v>0.14057777465382723</v>
          </cell>
          <cell r="V61">
            <v>2.4867703815700473E-4</v>
          </cell>
        </row>
        <row r="62">
          <cell r="F62">
            <v>39232</v>
          </cell>
          <cell r="G62">
            <v>9.6024999999999991</v>
          </cell>
          <cell r="H62">
            <v>14.1258</v>
          </cell>
          <cell r="I62">
            <v>7.1203000000000003</v>
          </cell>
          <cell r="J62">
            <v>1.7450758322702911E-3</v>
          </cell>
          <cell r="L62">
            <v>39232</v>
          </cell>
          <cell r="M62">
            <v>5285.4122621564484</v>
          </cell>
          <cell r="N62">
            <v>7788.1619937694704</v>
          </cell>
          <cell r="O62">
            <v>3926.1876717707105</v>
          </cell>
          <cell r="P62">
            <v>551.57198014340872</v>
          </cell>
          <cell r="R62">
            <v>39232</v>
          </cell>
          <cell r="S62">
            <v>1.3460761879122358</v>
          </cell>
          <cell r="T62">
            <v>1.9837333862328903</v>
          </cell>
          <cell r="U62">
            <v>0.14044352063817536</v>
          </cell>
          <cell r="V62">
            <v>2.454228635939724E-4</v>
          </cell>
        </row>
        <row r="63">
          <cell r="F63">
            <v>39233</v>
          </cell>
          <cell r="G63">
            <v>9.6516000000000002</v>
          </cell>
          <cell r="H63">
            <v>14.1869</v>
          </cell>
          <cell r="I63">
            <v>7.1711</v>
          </cell>
          <cell r="J63">
            <v>1.755470044659158E-3</v>
          </cell>
          <cell r="L63">
            <v>39233</v>
          </cell>
          <cell r="M63">
            <v>5282.6201796090863</v>
          </cell>
          <cell r="N63">
            <v>7776.0497667185064</v>
          </cell>
          <cell r="O63">
            <v>3930.817610062893</v>
          </cell>
          <cell r="P63">
            <v>548.24561403508767</v>
          </cell>
          <cell r="R63">
            <v>39233</v>
          </cell>
          <cell r="S63">
            <v>1.3437248051599033</v>
          </cell>
          <cell r="T63">
            <v>1.9778481012658227</v>
          </cell>
          <cell r="U63">
            <v>0.13944862015590356</v>
          </cell>
          <cell r="V63">
            <v>2.4513228563794451E-4</v>
          </cell>
        </row>
        <row r="64">
          <cell r="F64">
            <v>39234</v>
          </cell>
          <cell r="G64">
            <v>9.6126000000000005</v>
          </cell>
          <cell r="H64">
            <v>14.126099999999999</v>
          </cell>
          <cell r="I64">
            <v>7.1452</v>
          </cell>
          <cell r="J64">
            <v>1.7576978376801201E-3</v>
          </cell>
          <cell r="L64">
            <v>39234</v>
          </cell>
          <cell r="M64">
            <v>5257.6235541535225</v>
          </cell>
          <cell r="N64">
            <v>7727.9752704791345</v>
          </cell>
          <cell r="O64">
            <v>3910.8330074305832</v>
          </cell>
          <cell r="P64">
            <v>547.34537493158177</v>
          </cell>
          <cell r="R64">
            <v>39234</v>
          </cell>
          <cell r="S64">
            <v>1.3440860215053763</v>
          </cell>
          <cell r="T64">
            <v>1.9766752322593397</v>
          </cell>
          <cell r="U64">
            <v>0.13995409505682135</v>
          </cell>
          <cell r="V64">
            <v>2.4633575563493042E-4</v>
          </cell>
        </row>
        <row r="65">
          <cell r="F65">
            <v>39235</v>
          </cell>
          <cell r="G65">
            <v>9.5648</v>
          </cell>
          <cell r="H65">
            <v>14.087999999999999</v>
          </cell>
          <cell r="I65">
            <v>7.1158999999999999</v>
          </cell>
          <cell r="J65">
            <v>1.7763282938899638E-3</v>
          </cell>
          <cell r="L65">
            <v>39235</v>
          </cell>
          <cell r="M65">
            <v>5175.9834368530019</v>
          </cell>
          <cell r="N65">
            <v>7621.9512195121961</v>
          </cell>
          <cell r="O65">
            <v>3850.5968425105889</v>
          </cell>
          <cell r="P65">
            <v>541.12554112554108</v>
          </cell>
          <cell r="R65">
            <v>39235</v>
          </cell>
          <cell r="S65">
            <v>1.3442667025137787</v>
          </cell>
          <cell r="T65">
            <v>1.9794140934283453</v>
          </cell>
          <cell r="U65">
            <v>0.14053036158462037</v>
          </cell>
          <cell r="V65">
            <v>2.5000625015625388E-4</v>
          </cell>
        </row>
        <row r="66">
          <cell r="F66">
            <v>39236</v>
          </cell>
          <cell r="G66">
            <v>9.6320999999999994</v>
          </cell>
          <cell r="H66">
            <v>14.158899999999999</v>
          </cell>
          <cell r="I66">
            <v>7.14</v>
          </cell>
          <cell r="J66">
            <v>1.7608423869979399E-3</v>
          </cell>
          <cell r="L66">
            <v>39236</v>
          </cell>
          <cell r="M66">
            <v>5175.9834368530019</v>
          </cell>
          <cell r="N66">
            <v>7627.7650648360041</v>
          </cell>
          <cell r="O66">
            <v>3849.1147036181674</v>
          </cell>
          <cell r="P66">
            <v>539.08355795148248</v>
          </cell>
          <cell r="R66">
            <v>39236</v>
          </cell>
          <cell r="S66">
            <v>1.3446282102998521</v>
          </cell>
          <cell r="T66">
            <v>1.9821605550049557</v>
          </cell>
          <cell r="U66">
            <v>0.14005602240896359</v>
          </cell>
          <cell r="V66">
            <v>2.5011880643305572E-4</v>
          </cell>
        </row>
        <row r="67">
          <cell r="F67">
            <v>39237</v>
          </cell>
          <cell r="G67">
            <v>9.5282999999999998</v>
          </cell>
          <cell r="H67">
            <v>14.158899999999999</v>
          </cell>
          <cell r="I67">
            <v>7.14</v>
          </cell>
          <cell r="J67">
            <v>1.760969519378589E-3</v>
          </cell>
          <cell r="L67">
            <v>39237</v>
          </cell>
          <cell r="M67">
            <v>5175.9834368530019</v>
          </cell>
          <cell r="N67">
            <v>7627.7650648360041</v>
          </cell>
          <cell r="O67">
            <v>3849.1147036181674</v>
          </cell>
          <cell r="P67">
            <v>539.08355795148248</v>
          </cell>
          <cell r="R67">
            <v>39237</v>
          </cell>
          <cell r="S67">
            <v>1.3446282102998521</v>
          </cell>
          <cell r="T67">
            <v>1.9821605550049557</v>
          </cell>
          <cell r="U67">
            <v>0.14005602240896359</v>
          </cell>
          <cell r="V67">
            <v>2.5013757566661664E-4</v>
          </cell>
        </row>
        <row r="68">
          <cell r="F68">
            <v>39238</v>
          </cell>
          <cell r="G68">
            <v>9.6107999999999993</v>
          </cell>
          <cell r="H68">
            <v>14.1645</v>
          </cell>
          <cell r="I68">
            <v>7.1317000000000004</v>
          </cell>
          <cell r="J68">
            <v>1.7704504734184566E-3</v>
          </cell>
          <cell r="L68">
            <v>39238</v>
          </cell>
          <cell r="M68">
            <v>5200.2080083203327</v>
          </cell>
          <cell r="N68">
            <v>7674.5970836531087</v>
          </cell>
          <cell r="O68">
            <v>3863.9876352395672</v>
          </cell>
          <cell r="P68">
            <v>541.71180931744311</v>
          </cell>
          <cell r="R68">
            <v>39238</v>
          </cell>
          <cell r="S68">
            <v>1.3460761879122358</v>
          </cell>
          <cell r="T68">
            <v>1.9857029388403493</v>
          </cell>
          <cell r="U68">
            <v>0.14021902211253978</v>
          </cell>
          <cell r="V68">
            <v>2.492454095226701E-4</v>
          </cell>
        </row>
        <row r="69">
          <cell r="F69">
            <v>39239</v>
          </cell>
          <cell r="G69">
            <v>9.6692999999999998</v>
          </cell>
          <cell r="H69">
            <v>14.240500000000001</v>
          </cell>
          <cell r="I69">
            <v>7.1456999999999997</v>
          </cell>
          <cell r="J69">
            <v>1.774783520780053E-3</v>
          </cell>
          <cell r="L69">
            <v>39239</v>
          </cell>
          <cell r="M69">
            <v>5230.1255230125516</v>
          </cell>
          <cell r="N69">
            <v>7716.049382716049</v>
          </cell>
          <cell r="O69">
            <v>3872.966692486445</v>
          </cell>
          <cell r="P69">
            <v>542.0054200542005</v>
          </cell>
          <cell r="R69">
            <v>39239</v>
          </cell>
          <cell r="S69">
            <v>1.3508037282182899</v>
          </cell>
          <cell r="T69">
            <v>1.9924287706714485</v>
          </cell>
          <cell r="U69">
            <v>0.13994430216773723</v>
          </cell>
          <cell r="V69">
            <v>2.4871167353110885E-4</v>
          </cell>
        </row>
        <row r="70">
          <cell r="F70">
            <v>39240</v>
          </cell>
          <cell r="G70">
            <v>9.7276000000000007</v>
          </cell>
          <cell r="H70">
            <v>14.327199999999999</v>
          </cell>
          <cell r="I70">
            <v>7.1871</v>
          </cell>
          <cell r="J70">
            <v>1.7782393296749022E-3</v>
          </cell>
          <cell r="L70">
            <v>39240</v>
          </cell>
          <cell r="M70">
            <v>5254.8607461902266</v>
          </cell>
          <cell r="N70">
            <v>7751.937984496125</v>
          </cell>
          <cell r="O70">
            <v>3888.0248833592532</v>
          </cell>
          <cell r="P70">
            <v>541.12554112554108</v>
          </cell>
          <cell r="R70">
            <v>39240</v>
          </cell>
          <cell r="S70">
            <v>1.3515339910798756</v>
          </cell>
          <cell r="T70">
            <v>1.9932230416583614</v>
          </cell>
          <cell r="U70">
            <v>0.13913817812469564</v>
          </cell>
          <cell r="V70">
            <v>2.4775779198255786E-4</v>
          </cell>
        </row>
        <row r="71">
          <cell r="F71">
            <v>39241</v>
          </cell>
          <cell r="G71">
            <v>9.7163000000000004</v>
          </cell>
          <cell r="H71">
            <v>14.329700000000001</v>
          </cell>
          <cell r="I71">
            <v>7.2076000000000002</v>
          </cell>
          <cell r="J71">
            <v>1.7799485238886893E-3</v>
          </cell>
          <cell r="L71">
            <v>39241</v>
          </cell>
          <cell r="M71">
            <v>5252.1008403361348</v>
          </cell>
          <cell r="N71">
            <v>7745.9333849728901</v>
          </cell>
          <cell r="O71">
            <v>3895.5979742890531</v>
          </cell>
          <cell r="P71">
            <v>540.54054054054052</v>
          </cell>
          <cell r="R71">
            <v>39241</v>
          </cell>
          <cell r="S71">
            <v>1.3480722566729577</v>
          </cell>
          <cell r="T71">
            <v>1.9876764062810575</v>
          </cell>
          <cell r="U71">
            <v>0.13874243853709972</v>
          </cell>
          <cell r="V71">
            <v>2.4728603575756075E-4</v>
          </cell>
        </row>
        <row r="72">
          <cell r="F72">
            <v>39242</v>
          </cell>
          <cell r="G72">
            <v>9.7561</v>
          </cell>
          <cell r="H72">
            <v>14.366199999999999</v>
          </cell>
          <cell r="I72">
            <v>7.2849000000000004</v>
          </cell>
          <cell r="J72">
            <v>1.7834944720588838E-3</v>
          </cell>
          <cell r="L72">
            <v>39242</v>
          </cell>
          <cell r="M72">
            <v>5260.3892688058913</v>
          </cell>
          <cell r="N72">
            <v>7745.9333849728901</v>
          </cell>
          <cell r="O72">
            <v>3927.729772191673</v>
          </cell>
          <cell r="P72">
            <v>539.3743257820928</v>
          </cell>
          <cell r="R72">
            <v>39242</v>
          </cell>
          <cell r="S72">
            <v>1.3390465988216389</v>
          </cell>
          <cell r="T72">
            <v>1.9716088328075709</v>
          </cell>
          <cell r="U72">
            <v>0.13727024392922346</v>
          </cell>
          <cell r="V72">
            <v>2.4518697959063581E-4</v>
          </cell>
        </row>
        <row r="73">
          <cell r="F73">
            <v>39243</v>
          </cell>
          <cell r="G73">
            <v>9.7789999999999999</v>
          </cell>
          <cell r="H73">
            <v>14.316000000000001</v>
          </cell>
          <cell r="I73">
            <v>7.2649999999999997</v>
          </cell>
          <cell r="J73">
            <v>1.7567714756529041E-3</v>
          </cell>
          <cell r="L73">
            <v>39243</v>
          </cell>
          <cell r="M73">
            <v>5252.1008403361348</v>
          </cell>
          <cell r="N73">
            <v>7739.9380804953562</v>
          </cell>
          <cell r="O73">
            <v>3927.729772191673</v>
          </cell>
          <cell r="P73">
            <v>540.83288263926443</v>
          </cell>
          <cell r="R73">
            <v>39243</v>
          </cell>
          <cell r="S73">
            <v>1.3368983957219251</v>
          </cell>
          <cell r="T73">
            <v>1.9696671262556626</v>
          </cell>
          <cell r="U73">
            <v>0.13764624913971094</v>
          </cell>
          <cell r="V73">
            <v>2.4518697959063581E-4</v>
          </cell>
        </row>
        <row r="74">
          <cell r="F74">
            <v>39244</v>
          </cell>
          <cell r="G74">
            <v>9.7266999999999992</v>
          </cell>
          <cell r="H74">
            <v>14.3163</v>
          </cell>
          <cell r="I74">
            <v>7.2649999999999997</v>
          </cell>
          <cell r="J74">
            <v>1.7567653031825561E-3</v>
          </cell>
          <cell r="L74">
            <v>39244</v>
          </cell>
          <cell r="M74">
            <v>5252.1008403361348</v>
          </cell>
          <cell r="N74">
            <v>7739.9380804953562</v>
          </cell>
          <cell r="O74">
            <v>3927.729772191673</v>
          </cell>
          <cell r="P74">
            <v>540.83288263926443</v>
          </cell>
          <cell r="R74">
            <v>39244</v>
          </cell>
          <cell r="S74">
            <v>1.3368983957219251</v>
          </cell>
          <cell r="T74">
            <v>1.9696671262556626</v>
          </cell>
          <cell r="U74">
            <v>0.13764624913971094</v>
          </cell>
          <cell r="V74">
            <v>2.4518697959063581E-4</v>
          </cell>
        </row>
        <row r="75">
          <cell r="F75">
            <v>39245</v>
          </cell>
          <cell r="G75">
            <v>9.6880000000000006</v>
          </cell>
          <cell r="H75">
            <v>14.284000000000001</v>
          </cell>
          <cell r="I75">
            <v>7.2584</v>
          </cell>
          <cell r="J75">
            <v>1.7682903108300707E-3</v>
          </cell>
          <cell r="L75">
            <v>39245</v>
          </cell>
          <cell r="M75">
            <v>5224.6603970741908</v>
          </cell>
          <cell r="N75">
            <v>7698.2294072363347</v>
          </cell>
          <cell r="O75">
            <v>3912.3630672926452</v>
          </cell>
          <cell r="P75">
            <v>539.08355795148248</v>
          </cell>
          <cell r="R75">
            <v>39245</v>
          </cell>
          <cell r="S75">
            <v>1.3351134846461949</v>
          </cell>
          <cell r="T75">
            <v>1.9673421207948063</v>
          </cell>
          <cell r="U75">
            <v>0.13777140967706381</v>
          </cell>
          <cell r="V75">
            <v>2.4459805202111371E-4</v>
          </cell>
        </row>
        <row r="76">
          <cell r="F76">
            <v>39246</v>
          </cell>
          <cell r="G76">
            <v>9.6450999999999993</v>
          </cell>
          <cell r="H76">
            <v>14.2659</v>
          </cell>
          <cell r="I76">
            <v>7.2310999999999996</v>
          </cell>
          <cell r="J76">
            <v>1.7798851618093603E-3</v>
          </cell>
          <cell r="L76">
            <v>39246</v>
          </cell>
          <cell r="M76">
            <v>5213.7643378519288</v>
          </cell>
          <cell r="N76">
            <v>7710.1002313030067</v>
          </cell>
          <cell r="O76">
            <v>3907.7764751856198</v>
          </cell>
          <cell r="P76">
            <v>540.24851431658567</v>
          </cell>
          <cell r="R76">
            <v>39246</v>
          </cell>
          <cell r="S76">
            <v>1.3344008540165466</v>
          </cell>
          <cell r="T76">
            <v>1.9723865877712032</v>
          </cell>
          <cell r="U76">
            <v>0.13829154623777848</v>
          </cell>
          <cell r="V76">
            <v>2.4647722427209112E-4</v>
          </cell>
        </row>
        <row r="77">
          <cell r="F77">
            <v>39247</v>
          </cell>
          <cell r="G77">
            <v>9.6768000000000001</v>
          </cell>
          <cell r="H77">
            <v>14.3621</v>
          </cell>
          <cell r="I77">
            <v>7.2807000000000004</v>
          </cell>
          <cell r="J77">
            <v>1.7960157187295702E-3</v>
          </cell>
          <cell r="L77">
            <v>39247</v>
          </cell>
          <cell r="M77">
            <v>5181.3471502590673</v>
          </cell>
          <cell r="N77">
            <v>7686.3950807071487</v>
          </cell>
          <cell r="O77">
            <v>3897.116134060795</v>
          </cell>
          <cell r="P77">
            <v>535.33190578158451</v>
          </cell>
          <cell r="R77">
            <v>39247</v>
          </cell>
          <cell r="S77">
            <v>1.329433661260303</v>
          </cell>
          <cell r="T77">
            <v>1.9723865877712032</v>
          </cell>
          <cell r="U77">
            <v>0.13734943068660979</v>
          </cell>
          <cell r="V77">
            <v>2.4701421566811172E-4</v>
          </cell>
        </row>
        <row r="78">
          <cell r="F78">
            <v>39248</v>
          </cell>
          <cell r="G78">
            <v>9.6126000000000005</v>
          </cell>
          <cell r="H78">
            <v>14.243399999999999</v>
          </cell>
          <cell r="I78">
            <v>7.2271000000000001</v>
          </cell>
          <cell r="J78">
            <v>1.8198858931544992E-3</v>
          </cell>
          <cell r="L78">
            <v>39248</v>
          </cell>
          <cell r="M78">
            <v>5076.1421319796955</v>
          </cell>
          <cell r="N78">
            <v>7518.7969924812023</v>
          </cell>
          <cell r="O78">
            <v>3815.3376573826786</v>
          </cell>
          <cell r="P78">
            <v>527.98310454065472</v>
          </cell>
          <cell r="R78">
            <v>39248</v>
          </cell>
          <cell r="S78">
            <v>1.3306719893546242</v>
          </cell>
          <cell r="T78">
            <v>1.9704433497536948</v>
          </cell>
          <cell r="U78">
            <v>0.13836808678446402</v>
          </cell>
          <cell r="V78">
            <v>2.5215466158322867E-4</v>
          </cell>
        </row>
        <row r="79">
          <cell r="F79">
            <v>39249</v>
          </cell>
          <cell r="G79">
            <v>9.5639000000000003</v>
          </cell>
          <cell r="H79">
            <v>14.1494</v>
          </cell>
          <cell r="I79">
            <v>7.1755000000000004</v>
          </cell>
          <cell r="J79">
            <v>1.8105642804636495E-3</v>
          </cell>
          <cell r="L79">
            <v>39249</v>
          </cell>
          <cell r="M79">
            <v>5073.5667174023338</v>
          </cell>
          <cell r="N79">
            <v>7507.5075075075065</v>
          </cell>
          <cell r="O79">
            <v>3806.623524933384</v>
          </cell>
          <cell r="P79">
            <v>530.50397877984085</v>
          </cell>
          <cell r="R79">
            <v>39249</v>
          </cell>
          <cell r="S79">
            <v>1.3329778725673154</v>
          </cell>
          <cell r="T79">
            <v>1.9716088328075709</v>
          </cell>
          <cell r="U79">
            <v>0.13936311058462825</v>
          </cell>
          <cell r="V79">
            <v>2.5270201630938813E-4</v>
          </cell>
        </row>
        <row r="80">
          <cell r="F80">
            <v>39250</v>
          </cell>
          <cell r="G80">
            <v>9.7266999999999992</v>
          </cell>
          <cell r="H80">
            <v>14.1915</v>
          </cell>
          <cell r="I80">
            <v>7.1797000000000004</v>
          </cell>
          <cell r="J80">
            <v>1.7890431839243737E-3</v>
          </cell>
          <cell r="L80">
            <v>39250</v>
          </cell>
          <cell r="M80">
            <v>5094.2435048395309</v>
          </cell>
          <cell r="N80">
            <v>7518.7969924812023</v>
          </cell>
          <cell r="O80">
            <v>3806.623524933384</v>
          </cell>
          <cell r="P80">
            <v>530.22269353128308</v>
          </cell>
          <cell r="R80">
            <v>39250</v>
          </cell>
          <cell r="S80">
            <v>1.3383297644539616</v>
          </cell>
          <cell r="T80">
            <v>1.9755037534571316</v>
          </cell>
          <cell r="U80">
            <v>0.13928158558157025</v>
          </cell>
          <cell r="V80">
            <v>2.5270201630938813E-4</v>
          </cell>
        </row>
        <row r="81">
          <cell r="F81">
            <v>39251</v>
          </cell>
          <cell r="G81">
            <v>9.5274000000000001</v>
          </cell>
          <cell r="H81">
            <v>14.192299999999999</v>
          </cell>
          <cell r="I81">
            <v>7.18</v>
          </cell>
          <cell r="J81">
            <v>1.7891296063378126E-3</v>
          </cell>
          <cell r="L81">
            <v>39251</v>
          </cell>
          <cell r="M81">
            <v>5094.2435048395309</v>
          </cell>
          <cell r="N81">
            <v>7518.7969924812023</v>
          </cell>
          <cell r="O81">
            <v>3806.623524933384</v>
          </cell>
          <cell r="P81">
            <v>530.22269353128308</v>
          </cell>
          <cell r="R81">
            <v>39251</v>
          </cell>
          <cell r="S81">
            <v>1.3383297644539616</v>
          </cell>
          <cell r="T81">
            <v>1.9755037534571316</v>
          </cell>
          <cell r="U81">
            <v>0.1392757660167131</v>
          </cell>
          <cell r="V81">
            <v>2.5270201630938813E-4</v>
          </cell>
        </row>
        <row r="82">
          <cell r="F82">
            <v>39252</v>
          </cell>
          <cell r="G82">
            <v>9.5292999999999992</v>
          </cell>
          <cell r="H82">
            <v>14.090199999999999</v>
          </cell>
          <cell r="I82">
            <v>7.1104000000000003</v>
          </cell>
          <cell r="J82">
            <v>1.7920215616034293E-3</v>
          </cell>
          <cell r="L82">
            <v>39252</v>
          </cell>
          <cell r="M82">
            <v>5091.6496945010185</v>
          </cell>
          <cell r="N82">
            <v>7530.1204819277109</v>
          </cell>
          <cell r="O82">
            <v>3800.8361839604713</v>
          </cell>
          <cell r="P82">
            <v>534.47354355959374</v>
          </cell>
          <cell r="R82">
            <v>39252</v>
          </cell>
          <cell r="S82">
            <v>1.3401232913428036</v>
          </cell>
          <cell r="T82">
            <v>1.9813750743015652</v>
          </cell>
          <cell r="U82">
            <v>0.14063906390639064</v>
          </cell>
          <cell r="V82">
            <v>2.5265732339884741E-4</v>
          </cell>
        </row>
        <row r="83">
          <cell r="F83">
            <v>39253</v>
          </cell>
          <cell r="G83">
            <v>9.5211000000000006</v>
          </cell>
          <cell r="H83">
            <v>14.0891</v>
          </cell>
          <cell r="I83">
            <v>7.0952000000000002</v>
          </cell>
          <cell r="J83">
            <v>1.7944719497117179E-3</v>
          </cell>
          <cell r="L83">
            <v>39253</v>
          </cell>
          <cell r="M83">
            <v>5096.8399592252799</v>
          </cell>
          <cell r="N83">
            <v>7541.4781297134241</v>
          </cell>
          <cell r="O83">
            <v>3799.3920972644378</v>
          </cell>
          <cell r="P83">
            <v>535.33190578158451</v>
          </cell>
          <cell r="R83">
            <v>39253</v>
          </cell>
          <cell r="S83">
            <v>1.3413816230717639</v>
          </cell>
          <cell r="T83">
            <v>1.9853087155052609</v>
          </cell>
          <cell r="U83">
            <v>0.14094035404216934</v>
          </cell>
          <cell r="V83">
            <v>2.532690705278381E-4</v>
          </cell>
        </row>
        <row r="84">
          <cell r="F84">
            <v>39254</v>
          </cell>
          <cell r="G84">
            <v>9.5365000000000002</v>
          </cell>
          <cell r="H84">
            <v>14.1174</v>
          </cell>
          <cell r="I84">
            <v>7.0919999999999996</v>
          </cell>
          <cell r="J84">
            <v>1.7987779102877504E-3</v>
          </cell>
          <cell r="L84">
            <v>39254</v>
          </cell>
          <cell r="M84">
            <v>5086.4699898270601</v>
          </cell>
          <cell r="N84">
            <v>7541.4781297134241</v>
          </cell>
          <cell r="O84">
            <v>3787.8787878787875</v>
          </cell>
          <cell r="P84">
            <v>534.18803418803418</v>
          </cell>
          <cell r="R84">
            <v>39254</v>
          </cell>
          <cell r="S84">
            <v>1.3424620754463685</v>
          </cell>
          <cell r="T84">
            <v>1.9904458598726116</v>
          </cell>
          <cell r="U84">
            <v>0.14100394811054709</v>
          </cell>
          <cell r="V84">
            <v>2.5398373488161818E-4</v>
          </cell>
        </row>
        <row r="85">
          <cell r="F85">
            <v>39255</v>
          </cell>
          <cell r="G85">
            <v>9.5876999999999999</v>
          </cell>
          <cell r="H85">
            <v>14.252700000000001</v>
          </cell>
          <cell r="I85">
            <v>7.1543000000000001</v>
          </cell>
          <cell r="J85">
            <v>1.855638729407049E-3</v>
          </cell>
          <cell r="L85">
            <v>39255</v>
          </cell>
          <cell r="M85">
            <v>4955.4013875123883</v>
          </cell>
          <cell r="N85">
            <v>7369.1967575534272</v>
          </cell>
          <cell r="O85">
            <v>3700.9622501850481</v>
          </cell>
          <cell r="P85">
            <v>517.33057423693742</v>
          </cell>
          <cell r="R85">
            <v>39255</v>
          </cell>
          <cell r="S85">
            <v>1.3392259274139546</v>
          </cell>
          <cell r="T85">
            <v>1.9920318725099602</v>
          </cell>
          <cell r="U85">
            <v>0.13977607872188755</v>
          </cell>
          <cell r="V85">
            <v>2.5972676744065242E-4</v>
          </cell>
        </row>
        <row r="86">
          <cell r="F86">
            <v>39256</v>
          </cell>
          <cell r="G86">
            <v>9.6024999999999991</v>
          </cell>
          <cell r="H86">
            <v>14.2537</v>
          </cell>
          <cell r="I86">
            <v>7.1470000000000002</v>
          </cell>
          <cell r="J86">
            <v>1.8279263272573062E-3</v>
          </cell>
          <cell r="L86">
            <v>39256</v>
          </cell>
          <cell r="M86">
            <v>5037.7833753148616</v>
          </cell>
          <cell r="N86">
            <v>7490.6367041198509</v>
          </cell>
          <cell r="O86">
            <v>3756.5740045078887</v>
          </cell>
          <cell r="P86">
            <v>525.48607461902259</v>
          </cell>
          <cell r="R86">
            <v>39256</v>
          </cell>
          <cell r="S86">
            <v>1.3408420488066506</v>
          </cell>
          <cell r="T86">
            <v>1.9940179461615157</v>
          </cell>
          <cell r="U86">
            <v>0.13991884706870014</v>
          </cell>
          <cell r="V86">
            <v>2.5606883130185393E-4</v>
          </cell>
        </row>
        <row r="87">
          <cell r="F87">
            <v>39257</v>
          </cell>
          <cell r="G87">
            <v>9.6646000000000001</v>
          </cell>
          <cell r="H87">
            <v>14.4085</v>
          </cell>
          <cell r="I87">
            <v>7.2049000000000003</v>
          </cell>
          <cell r="J87">
            <v>1.8190946729631596E-3</v>
          </cell>
          <cell r="L87">
            <v>39257</v>
          </cell>
          <cell r="M87">
            <v>5058.1689428426907</v>
          </cell>
          <cell r="N87">
            <v>7507.5075075075065</v>
          </cell>
          <cell r="O87">
            <v>3756.5740045078887</v>
          </cell>
          <cell r="P87">
            <v>521.37643378519294</v>
          </cell>
          <cell r="R87">
            <v>39257</v>
          </cell>
          <cell r="S87">
            <v>1.3464386697185942</v>
          </cell>
          <cell r="T87">
            <v>1.9988007195682591</v>
          </cell>
          <cell r="U87">
            <v>0.13879443156740551</v>
          </cell>
          <cell r="V87">
            <v>2.560321166687149E-4</v>
          </cell>
        </row>
        <row r="88">
          <cell r="F88">
            <v>39258</v>
          </cell>
          <cell r="G88">
            <v>9.7040000000000006</v>
          </cell>
          <cell r="H88">
            <v>14.4087</v>
          </cell>
          <cell r="I88">
            <v>7.2050000000000001</v>
          </cell>
          <cell r="J88">
            <v>1.8210027169360537E-3</v>
          </cell>
          <cell r="L88">
            <v>39258</v>
          </cell>
          <cell r="M88">
            <v>5053.0570995452244</v>
          </cell>
          <cell r="N88">
            <v>7501.8754688672179</v>
          </cell>
          <cell r="O88">
            <v>3752.3452157598495</v>
          </cell>
          <cell r="P88">
            <v>520.83333333333337</v>
          </cell>
          <cell r="R88">
            <v>39258</v>
          </cell>
          <cell r="S88">
            <v>1.3464386697185942</v>
          </cell>
          <cell r="T88">
            <v>1.9988007195682591</v>
          </cell>
          <cell r="U88">
            <v>0.13879250520471895</v>
          </cell>
          <cell r="V88">
            <v>2.5629853653535642E-4</v>
          </cell>
        </row>
        <row r="89">
          <cell r="F89">
            <v>39259</v>
          </cell>
          <cell r="G89">
            <v>9.6376000000000008</v>
          </cell>
          <cell r="H89">
            <v>14.326700000000001</v>
          </cell>
          <cell r="I89">
            <v>7.1666999999999996</v>
          </cell>
          <cell r="J89">
            <v>1.8326598308454978E-3</v>
          </cell>
          <cell r="L89">
            <v>39259</v>
          </cell>
          <cell r="M89">
            <v>5042.8643469490671</v>
          </cell>
          <cell r="N89">
            <v>7485.0299401197608</v>
          </cell>
          <cell r="O89">
            <v>3745.3183520599255</v>
          </cell>
          <cell r="P89">
            <v>522.73915316257182</v>
          </cell>
          <cell r="R89">
            <v>39259</v>
          </cell>
          <cell r="S89">
            <v>1.3458950201884252</v>
          </cell>
          <cell r="T89">
            <v>1.9988007195682591</v>
          </cell>
          <cell r="U89">
            <v>0.13953423472448967</v>
          </cell>
          <cell r="V89">
            <v>2.5677896466721448E-4</v>
          </cell>
        </row>
        <row r="90">
          <cell r="F90">
            <v>39260</v>
          </cell>
          <cell r="G90">
            <v>9.6748999999999992</v>
          </cell>
          <cell r="H90">
            <v>14.354799999999999</v>
          </cell>
          <cell r="I90">
            <v>7.1818</v>
          </cell>
          <cell r="J90">
            <v>1.8652714436268338E-3</v>
          </cell>
          <cell r="L90">
            <v>39260</v>
          </cell>
          <cell r="M90">
            <v>4975.1243781094527</v>
          </cell>
          <cell r="N90">
            <v>7385.5243722304276</v>
          </cell>
          <cell r="O90">
            <v>3696.8576709796671</v>
          </cell>
          <cell r="P90">
            <v>514.66803911477098</v>
          </cell>
          <cell r="R90">
            <v>39260</v>
          </cell>
          <cell r="S90">
            <v>1.3460761879122358</v>
          </cell>
          <cell r="T90">
            <v>1.9984012789768186</v>
          </cell>
          <cell r="U90">
            <v>0.1392408588376173</v>
          </cell>
          <cell r="V90">
            <v>2.600780234070221E-4</v>
          </cell>
        </row>
        <row r="91">
          <cell r="F91">
            <v>39261</v>
          </cell>
          <cell r="G91">
            <v>9.6843000000000004</v>
          </cell>
          <cell r="H91">
            <v>14.382099999999999</v>
          </cell>
          <cell r="I91">
            <v>7.2009999999999996</v>
          </cell>
          <cell r="J91">
            <v>1.8565585716380974E-3</v>
          </cell>
          <cell r="L91">
            <v>39261</v>
          </cell>
          <cell r="M91">
            <v>5007.5112669003502</v>
          </cell>
          <cell r="N91">
            <v>7440.4761904761908</v>
          </cell>
          <cell r="O91">
            <v>3724.3947858472993</v>
          </cell>
          <cell r="P91">
            <v>517.33057423693742</v>
          </cell>
          <cell r="R91">
            <v>39261</v>
          </cell>
          <cell r="S91">
            <v>1.3440860215053763</v>
          </cell>
          <cell r="T91">
            <v>1.9968051118210861</v>
          </cell>
          <cell r="U91">
            <v>0.13886960144424387</v>
          </cell>
          <cell r="V91">
            <v>2.5817111581556256E-4</v>
          </cell>
        </row>
        <row r="92">
          <cell r="F92">
            <v>39262</v>
          </cell>
          <cell r="G92">
            <v>9.5748999999999995</v>
          </cell>
          <cell r="H92">
            <v>14.260199999999999</v>
          </cell>
          <cell r="I92">
            <v>7.1257999999999999</v>
          </cell>
          <cell r="J92">
            <v>1.8501113767048776E-3</v>
          </cell>
          <cell r="L92">
            <v>39262</v>
          </cell>
          <cell r="M92">
            <v>4977.6007964161272</v>
          </cell>
          <cell r="N92">
            <v>7401.9245003700962</v>
          </cell>
          <cell r="O92">
            <v>3698.2248520710059</v>
          </cell>
          <cell r="P92">
            <v>518.94135962636221</v>
          </cell>
          <cell r="R92">
            <v>39262</v>
          </cell>
          <cell r="S92">
            <v>1.3458950201884252</v>
          </cell>
          <cell r="T92">
            <v>2.0008003201280511</v>
          </cell>
          <cell r="U92">
            <v>0.14033512026719808</v>
          </cell>
          <cell r="V92">
            <v>2.5994956978346199E-4</v>
          </cell>
        </row>
        <row r="93">
          <cell r="F93">
            <v>39263</v>
          </cell>
          <cell r="G93">
            <v>9.5447000000000006</v>
          </cell>
          <cell r="H93">
            <v>14.1798</v>
          </cell>
          <cell r="I93">
            <v>7.0759999999999996</v>
          </cell>
          <cell r="J93">
            <v>1.8363011019642914E-3</v>
          </cell>
          <cell r="L93">
            <v>39263</v>
          </cell>
          <cell r="M93">
            <v>4985.0448654037891</v>
          </cell>
          <cell r="N93">
            <v>7412.8984432913267</v>
          </cell>
          <cell r="O93">
            <v>3699.5930447650758</v>
          </cell>
          <cell r="P93">
            <v>522.73915316257182</v>
          </cell>
          <cell r="R93">
            <v>39263</v>
          </cell>
          <cell r="S93">
            <v>1.3473457289140394</v>
          </cell>
          <cell r="T93">
            <v>2.0036064916850331</v>
          </cell>
          <cell r="U93">
            <v>0.14132278123233466</v>
          </cell>
          <cell r="V93">
            <v>2.5990430323554863E-4</v>
          </cell>
        </row>
        <row r="94">
          <cell r="F94">
            <v>39264</v>
          </cell>
          <cell r="G94">
            <v>9.5419999999999998</v>
          </cell>
          <cell r="H94">
            <v>14.250500000000001</v>
          </cell>
          <cell r="I94">
            <v>7.0928000000000004</v>
          </cell>
          <cell r="J94">
            <v>1.8309451705159235E-3</v>
          </cell>
          <cell r="L94">
            <v>39264</v>
          </cell>
          <cell r="M94">
            <v>4970.1789264413519</v>
          </cell>
          <cell r="N94">
            <v>7374.6312684365785</v>
          </cell>
          <cell r="O94">
            <v>3671.0719530102788</v>
          </cell>
          <cell r="P94">
            <v>517.59834368530028</v>
          </cell>
          <cell r="R94">
            <v>39264</v>
          </cell>
          <cell r="S94">
            <v>1.353546291283162</v>
          </cell>
          <cell r="T94">
            <v>2.0080321285140563</v>
          </cell>
          <cell r="U94">
            <v>0.14098804421385067</v>
          </cell>
          <cell r="V94">
            <v>2.6183493925429409E-4</v>
          </cell>
        </row>
        <row r="95">
          <cell r="F95">
            <v>39265</v>
          </cell>
          <cell r="G95">
            <v>9.5685000000000002</v>
          </cell>
          <cell r="H95">
            <v>14.2499</v>
          </cell>
          <cell r="I95">
            <v>7.0925000000000002</v>
          </cell>
          <cell r="J95">
            <v>1.8319849923789425E-3</v>
          </cell>
          <cell r="L95">
            <v>39265</v>
          </cell>
          <cell r="M95">
            <v>4967.7098857426727</v>
          </cell>
          <cell r="N95">
            <v>7369.1967575534272</v>
          </cell>
          <cell r="O95">
            <v>3669.7247706422017</v>
          </cell>
          <cell r="P95">
            <v>517.33057423693742</v>
          </cell>
          <cell r="R95">
            <v>39265</v>
          </cell>
          <cell r="S95">
            <v>1.353546291283162</v>
          </cell>
          <cell r="T95">
            <v>2.0080321285140563</v>
          </cell>
          <cell r="U95">
            <v>0.14099400775467041</v>
          </cell>
          <cell r="V95">
            <v>2.6199271660247843E-4</v>
          </cell>
        </row>
        <row r="96">
          <cell r="F96">
            <v>39266</v>
          </cell>
          <cell r="G96">
            <v>9.5246999999999993</v>
          </cell>
          <cell r="H96">
            <v>14.133800000000001</v>
          </cell>
          <cell r="I96">
            <v>7.0277000000000003</v>
          </cell>
          <cell r="J96">
            <v>1.7769943207261508E-3</v>
          </cell>
          <cell r="L96">
            <v>39266</v>
          </cell>
          <cell r="M96">
            <v>5102.0408163265311</v>
          </cell>
          <cell r="N96">
            <v>7558.5789871504167</v>
          </cell>
          <cell r="O96">
            <v>3760.8123354644604</v>
          </cell>
          <cell r="P96">
            <v>535.04547886570356</v>
          </cell>
          <cell r="R96">
            <v>39266</v>
          </cell>
          <cell r="S96">
            <v>1.3570362328674175</v>
          </cell>
          <cell r="T96">
            <v>2.0108586366378445</v>
          </cell>
          <cell r="U96">
            <v>0.1422940649145524</v>
          </cell>
          <cell r="V96">
            <v>2.5391988827524917E-4</v>
          </cell>
        </row>
        <row r="97">
          <cell r="F97">
            <v>39267</v>
          </cell>
          <cell r="G97">
            <v>9.5002999999999993</v>
          </cell>
          <cell r="H97">
            <v>14.059799999999999</v>
          </cell>
          <cell r="I97">
            <v>6.9706999999999999</v>
          </cell>
          <cell r="J97">
            <v>1.8140392122716125E-3</v>
          </cell>
          <cell r="L97">
            <v>39267</v>
          </cell>
          <cell r="M97">
            <v>5025.1256281407032</v>
          </cell>
          <cell r="N97">
            <v>7440.4761904761908</v>
          </cell>
          <cell r="O97">
            <v>3690.0369003690039</v>
          </cell>
          <cell r="P97">
            <v>529.38062466913709</v>
          </cell>
          <cell r="R97">
            <v>39267</v>
          </cell>
          <cell r="S97">
            <v>1.3614703880190606</v>
          </cell>
          <cell r="T97">
            <v>2.016535591853196</v>
          </cell>
          <cell r="U97">
            <v>0.14345761544751603</v>
          </cell>
          <cell r="V97">
            <v>2.6060669237986035E-4</v>
          </cell>
        </row>
        <row r="98">
          <cell r="F98">
            <v>39268</v>
          </cell>
          <cell r="G98">
            <v>9.5092999999999996</v>
          </cell>
          <cell r="H98">
            <v>14.087999999999999</v>
          </cell>
          <cell r="I98">
            <v>6.9833999999999996</v>
          </cell>
          <cell r="J98">
            <v>1.8167944478761674E-3</v>
          </cell>
          <cell r="L98">
            <v>39268</v>
          </cell>
          <cell r="M98">
            <v>5025.1256281407032</v>
          </cell>
          <cell r="N98">
            <v>7446.0163812360379</v>
          </cell>
          <cell r="O98">
            <v>3691.3990402362492</v>
          </cell>
          <cell r="P98">
            <v>528.54122621564477</v>
          </cell>
          <cell r="R98">
            <v>39268</v>
          </cell>
          <cell r="S98">
            <v>1.3614703880190606</v>
          </cell>
          <cell r="T98">
            <v>2.0169423154497781</v>
          </cell>
          <cell r="U98">
            <v>0.14319672365896269</v>
          </cell>
          <cell r="V98">
            <v>2.6052521884118384E-4</v>
          </cell>
        </row>
        <row r="99">
          <cell r="F99">
            <v>39269</v>
          </cell>
          <cell r="G99">
            <v>9.5393000000000008</v>
          </cell>
          <cell r="H99">
            <v>14.0928</v>
          </cell>
          <cell r="I99">
            <v>6.9928999999999997</v>
          </cell>
          <cell r="J99">
            <v>1.8131774484241674E-3</v>
          </cell>
          <cell r="L99">
            <v>39269</v>
          </cell>
          <cell r="M99">
            <v>5042.8643469490671</v>
          </cell>
          <cell r="N99">
            <v>7462.686567164179</v>
          </cell>
          <cell r="O99">
            <v>3705.075954057058</v>
          </cell>
          <cell r="P99">
            <v>529.66101694915255</v>
          </cell>
          <cell r="R99">
            <v>39269</v>
          </cell>
          <cell r="S99">
            <v>1.3614703880190606</v>
          </cell>
          <cell r="T99">
            <v>2.014910336490026</v>
          </cell>
          <cell r="U99">
            <v>0.14300218793347538</v>
          </cell>
          <cell r="V99">
            <v>2.5965325903788082E-4</v>
          </cell>
        </row>
        <row r="100">
          <cell r="F100">
            <v>39270</v>
          </cell>
          <cell r="G100">
            <v>9.5528999999999993</v>
          </cell>
          <cell r="H100">
            <v>14.1137</v>
          </cell>
          <cell r="I100">
            <v>7.0186000000000002</v>
          </cell>
          <cell r="J100">
            <v>1.8253438035053904E-3</v>
          </cell>
          <cell r="L100">
            <v>39270</v>
          </cell>
          <cell r="M100">
            <v>5022.601707684581</v>
          </cell>
          <cell r="N100">
            <v>7423.9049740163327</v>
          </cell>
          <cell r="O100">
            <v>3692.7621861152138</v>
          </cell>
          <cell r="P100">
            <v>526.0389268805892</v>
          </cell>
          <cell r="R100">
            <v>39270</v>
          </cell>
          <cell r="S100">
            <v>1.3601741022850926</v>
          </cell>
          <cell r="T100">
            <v>2.0104543626859668</v>
          </cell>
          <cell r="U100">
            <v>0.14247855697717493</v>
          </cell>
          <cell r="V100">
            <v>2.6047093144405085E-4</v>
          </cell>
        </row>
        <row r="101">
          <cell r="F101">
            <v>39271</v>
          </cell>
          <cell r="G101">
            <v>9.5474999999999994</v>
          </cell>
          <cell r="H101">
            <v>14.1523</v>
          </cell>
          <cell r="I101">
            <v>7.0361000000000002</v>
          </cell>
          <cell r="J101">
            <v>1.8081580474786142E-3</v>
          </cell>
          <cell r="L101">
            <v>39271</v>
          </cell>
          <cell r="M101">
            <v>5025.1256281407032</v>
          </cell>
          <cell r="N101">
            <v>7418.39762611276</v>
          </cell>
          <cell r="O101">
            <v>3688.6757654002217</v>
          </cell>
          <cell r="P101">
            <v>524.38384897745152</v>
          </cell>
          <cell r="R101">
            <v>39271</v>
          </cell>
          <cell r="S101">
            <v>1.3622122326658495</v>
          </cell>
          <cell r="T101">
            <v>2.0104543626859668</v>
          </cell>
          <cell r="U101">
            <v>0.14212418811557539</v>
          </cell>
          <cell r="V101">
            <v>2.6068821689259646E-4</v>
          </cell>
        </row>
        <row r="102">
          <cell r="F102">
            <v>39272</v>
          </cell>
          <cell r="G102">
            <v>9.5456000000000003</v>
          </cell>
          <cell r="H102">
            <v>14.152100000000001</v>
          </cell>
          <cell r="I102">
            <v>7.0359999999999996</v>
          </cell>
          <cell r="J102">
            <v>1.8114399679737413E-3</v>
          </cell>
          <cell r="L102">
            <v>39272</v>
          </cell>
          <cell r="M102">
            <v>5015.0451354062188</v>
          </cell>
          <cell r="N102">
            <v>7401.9245003700962</v>
          </cell>
          <cell r="O102">
            <v>3681.8851251840942</v>
          </cell>
          <cell r="P102">
            <v>523.28623757195192</v>
          </cell>
          <cell r="R102">
            <v>39272</v>
          </cell>
          <cell r="S102">
            <v>1.3622122326658495</v>
          </cell>
          <cell r="T102">
            <v>2.0104543626859668</v>
          </cell>
          <cell r="U102">
            <v>0.14212620807276863</v>
          </cell>
          <cell r="V102">
            <v>2.6116479498563595E-4</v>
          </cell>
        </row>
        <row r="103">
          <cell r="F103">
            <v>39273</v>
          </cell>
          <cell r="G103">
            <v>9.5146999999999995</v>
          </cell>
          <cell r="H103">
            <v>14.082100000000001</v>
          </cell>
          <cell r="I103">
            <v>6.9943</v>
          </cell>
          <cell r="J103">
            <v>1.8095453517303778E-3</v>
          </cell>
          <cell r="L103">
            <v>39273</v>
          </cell>
          <cell r="M103">
            <v>5042.8643469490671</v>
          </cell>
          <cell r="N103">
            <v>7451.5648286140085</v>
          </cell>
          <cell r="O103">
            <v>3702.3324694557568</v>
          </cell>
          <cell r="P103">
            <v>529.38062466913709</v>
          </cell>
          <cell r="R103">
            <v>39273</v>
          </cell>
          <cell r="S103">
            <v>1.3623978201634879</v>
          </cell>
          <cell r="T103">
            <v>2.0128824476650564</v>
          </cell>
          <cell r="U103">
            <v>0.14297356418798166</v>
          </cell>
          <cell r="V103">
            <v>2.5980774227071969E-4</v>
          </cell>
        </row>
        <row r="104">
          <cell r="F104">
            <v>39274</v>
          </cell>
          <cell r="G104">
            <v>9.5702999999999996</v>
          </cell>
          <cell r="H104">
            <v>14.108700000000001</v>
          </cell>
          <cell r="I104">
            <v>6.9912000000000001</v>
          </cell>
          <cell r="J104">
            <v>1.8119191666621369E-3</v>
          </cell>
          <cell r="L104">
            <v>39274</v>
          </cell>
          <cell r="M104">
            <v>5060.7287449392716</v>
          </cell>
          <cell r="N104">
            <v>7479.4315632011967</v>
          </cell>
          <cell r="O104">
            <v>3706.4492216456633</v>
          </cell>
          <cell r="P104">
            <v>530.22269353128308</v>
          </cell>
          <cell r="R104">
            <v>39274</v>
          </cell>
          <cell r="S104">
            <v>1.3653741125068268</v>
          </cell>
          <cell r="T104">
            <v>2.0177562550443908</v>
          </cell>
          <cell r="U104">
            <v>0.14303696075065797</v>
          </cell>
          <cell r="V104">
            <v>2.5953802232026989E-4</v>
          </cell>
        </row>
        <row r="105">
          <cell r="F105">
            <v>39275</v>
          </cell>
          <cell r="G105">
            <v>9.6786999999999992</v>
          </cell>
          <cell r="H105">
            <v>14.266999999999999</v>
          </cell>
          <cell r="I105">
            <v>7.0296000000000003</v>
          </cell>
          <cell r="J105">
            <v>1.8200448823067975E-3</v>
          </cell>
          <cell r="L105">
            <v>39275</v>
          </cell>
          <cell r="M105">
            <v>5104.6452271567132</v>
          </cell>
          <cell r="N105">
            <v>7530.1204819277109</v>
          </cell>
          <cell r="O105">
            <v>3711.9524870081664</v>
          </cell>
          <cell r="P105">
            <v>527.98310454065472</v>
          </cell>
          <cell r="R105">
            <v>39275</v>
          </cell>
          <cell r="S105">
            <v>1.3751375137513753</v>
          </cell>
          <cell r="T105">
            <v>2.029220779220779</v>
          </cell>
          <cell r="U105">
            <v>0.14225560487083191</v>
          </cell>
          <cell r="V105">
            <v>2.5927491178171126E-4</v>
          </cell>
        </row>
        <row r="106">
          <cell r="F106">
            <v>39276</v>
          </cell>
          <cell r="G106">
            <v>9.66</v>
          </cell>
          <cell r="H106">
            <v>14.253500000000001</v>
          </cell>
          <cell r="I106">
            <v>7.0152000000000001</v>
          </cell>
          <cell r="J106">
            <v>1.8122738055756417E-3</v>
          </cell>
          <cell r="L106">
            <v>39276</v>
          </cell>
          <cell r="M106">
            <v>5120.3277009728617</v>
          </cell>
          <cell r="N106">
            <v>7558.5789871504167</v>
          </cell>
          <cell r="O106">
            <v>3720.2380952380954</v>
          </cell>
          <cell r="P106">
            <v>530.22269353128308</v>
          </cell>
          <cell r="R106">
            <v>39276</v>
          </cell>
          <cell r="S106">
            <v>1.3766519823788546</v>
          </cell>
          <cell r="T106">
            <v>2.0316944331572531</v>
          </cell>
          <cell r="U106">
            <v>0.14254761090204127</v>
          </cell>
          <cell r="V106">
            <v>2.5874292338104552E-4</v>
          </cell>
        </row>
        <row r="107">
          <cell r="F107">
            <v>39277</v>
          </cell>
          <cell r="G107">
            <v>9.6144999999999996</v>
          </cell>
          <cell r="H107">
            <v>14.1609</v>
          </cell>
          <cell r="I107">
            <v>6.9710000000000001</v>
          </cell>
          <cell r="J107">
            <v>1.7830778777093868E-3</v>
          </cell>
          <cell r="L107">
            <v>39277</v>
          </cell>
          <cell r="M107">
            <v>5181.3471502590673</v>
          </cell>
          <cell r="N107">
            <v>7633.5877862595416</v>
          </cell>
          <cell r="O107">
            <v>3757.9857196542653</v>
          </cell>
          <cell r="P107">
            <v>539.08355795148248</v>
          </cell>
          <cell r="R107">
            <v>39277</v>
          </cell>
          <cell r="S107">
            <v>1.3783597518952446</v>
          </cell>
          <cell r="T107">
            <v>2.0312817387771682</v>
          </cell>
          <cell r="U107">
            <v>0.14345144168698895</v>
          </cell>
          <cell r="V107">
            <v>2.5618035096708081E-4</v>
          </cell>
        </row>
        <row r="108">
          <cell r="F108">
            <v>39278</v>
          </cell>
          <cell r="G108">
            <v>9.6311</v>
          </cell>
          <cell r="H108">
            <v>14.2597</v>
          </cell>
          <cell r="I108">
            <v>7.0077999999999996</v>
          </cell>
          <cell r="J108">
            <v>1.7696358797213887E-3</v>
          </cell>
          <cell r="L108">
            <v>39278</v>
          </cell>
          <cell r="M108">
            <v>5178.6639047125836</v>
          </cell>
          <cell r="N108">
            <v>7645.2599388379203</v>
          </cell>
          <cell r="O108">
            <v>3757.9857196542653</v>
          </cell>
          <cell r="P108">
            <v>536.1930294906166</v>
          </cell>
          <cell r="R108">
            <v>39278</v>
          </cell>
          <cell r="S108">
            <v>1.3777900248002204</v>
          </cell>
          <cell r="T108">
            <v>2.033760423022168</v>
          </cell>
          <cell r="U108">
            <v>0.14269813636233911</v>
          </cell>
          <cell r="V108">
            <v>2.5618035096708081E-4</v>
          </cell>
        </row>
        <row r="109">
          <cell r="F109">
            <v>39279</v>
          </cell>
          <cell r="G109">
            <v>9.6311</v>
          </cell>
          <cell r="H109">
            <v>14.2597</v>
          </cell>
          <cell r="I109">
            <v>7.0077999999999996</v>
          </cell>
          <cell r="J109">
            <v>1.769629616521262E-3</v>
          </cell>
          <cell r="L109">
            <v>39279</v>
          </cell>
          <cell r="M109">
            <v>5178.6639047125836</v>
          </cell>
          <cell r="N109">
            <v>7645.2599388379203</v>
          </cell>
          <cell r="O109">
            <v>3757.9857196542653</v>
          </cell>
          <cell r="P109">
            <v>536.1930294906166</v>
          </cell>
          <cell r="R109">
            <v>39279</v>
          </cell>
          <cell r="S109">
            <v>1.3777900248002204</v>
          </cell>
          <cell r="T109">
            <v>2.033760423022168</v>
          </cell>
          <cell r="U109">
            <v>0.14269813636233911</v>
          </cell>
          <cell r="V109">
            <v>2.5618035096708081E-4</v>
          </cell>
        </row>
        <row r="110">
          <cell r="F110">
            <v>39280</v>
          </cell>
          <cell r="G110">
            <v>9.6135000000000002</v>
          </cell>
          <cell r="H110">
            <v>14.2088</v>
          </cell>
          <cell r="I110">
            <v>6.9776999999999996</v>
          </cell>
          <cell r="J110">
            <v>1.7851946665524141E-3</v>
          </cell>
          <cell r="L110">
            <v>39280</v>
          </cell>
          <cell r="M110">
            <v>5167.9586563307494</v>
          </cell>
          <cell r="N110">
            <v>7633.5877862595416</v>
          </cell>
          <cell r="O110">
            <v>3749.5313085864268</v>
          </cell>
          <cell r="P110">
            <v>537.34551316496504</v>
          </cell>
          <cell r="R110">
            <v>39280</v>
          </cell>
          <cell r="S110">
            <v>1.3781697905181918</v>
          </cell>
          <cell r="T110">
            <v>2.0358306188925082</v>
          </cell>
          <cell r="U110">
            <v>0.1433136993565215</v>
          </cell>
          <cell r="V110">
            <v>2.5675654857577142E-4</v>
          </cell>
        </row>
        <row r="111">
          <cell r="F111">
            <v>39281</v>
          </cell>
          <cell r="G111">
            <v>9.6172000000000004</v>
          </cell>
          <cell r="H111">
            <v>14.234500000000001</v>
          </cell>
          <cell r="I111">
            <v>6.9743000000000004</v>
          </cell>
          <cell r="J111">
            <v>1.7755177409732679E-3</v>
          </cell>
          <cell r="L111">
            <v>39281</v>
          </cell>
          <cell r="M111">
            <v>5205.6220718375844</v>
          </cell>
          <cell r="N111">
            <v>7710.1002313030067</v>
          </cell>
          <cell r="O111">
            <v>3777.8617302606726</v>
          </cell>
          <cell r="P111">
            <v>541.71180931744311</v>
          </cell>
          <cell r="R111">
            <v>39281</v>
          </cell>
          <cell r="S111">
            <v>1.3779798814937301</v>
          </cell>
          <cell r="T111">
            <v>2.0408163265306123</v>
          </cell>
          <cell r="U111">
            <v>0.14338356537573663</v>
          </cell>
          <cell r="V111">
            <v>2.5493945188017844E-4</v>
          </cell>
        </row>
        <row r="112">
          <cell r="F112">
            <v>39282</v>
          </cell>
          <cell r="G112">
            <v>9.6282999999999994</v>
          </cell>
          <cell r="H112">
            <v>14.2974</v>
          </cell>
          <cell r="I112">
            <v>6.9711999999999996</v>
          </cell>
          <cell r="J112">
            <v>1.7702342196896071E-3</v>
          </cell>
          <cell r="L112">
            <v>39282</v>
          </cell>
          <cell r="M112">
            <v>5227.3915316257189</v>
          </cell>
          <cell r="N112">
            <v>7763.9751552795042</v>
          </cell>
          <cell r="O112">
            <v>3787.8787878787875</v>
          </cell>
          <cell r="P112">
            <v>543.18305268875611</v>
          </cell>
          <cell r="R112">
            <v>39282</v>
          </cell>
          <cell r="S112">
            <v>1.3798813302056023</v>
          </cell>
          <cell r="T112">
            <v>2.0504408447816278</v>
          </cell>
          <cell r="U112">
            <v>0.14344732614184072</v>
          </cell>
          <cell r="V112">
            <v>2.5429116338207249E-4</v>
          </cell>
        </row>
        <row r="113">
          <cell r="F113">
            <v>39283</v>
          </cell>
          <cell r="G113">
            <v>9.4934999999999992</v>
          </cell>
          <cell r="H113">
            <v>14.175800000000001</v>
          </cell>
          <cell r="I113">
            <v>6.9112999999999998</v>
          </cell>
          <cell r="J113">
            <v>1.7553036499784098E-3</v>
          </cell>
          <cell r="L113">
            <v>39283</v>
          </cell>
          <cell r="M113">
            <v>5230.1255230125516</v>
          </cell>
          <cell r="N113">
            <v>7770.0077700077691</v>
          </cell>
          <cell r="O113">
            <v>3787.8787878787875</v>
          </cell>
          <cell r="P113">
            <v>547.94520547945206</v>
          </cell>
          <cell r="R113">
            <v>39283</v>
          </cell>
          <cell r="S113">
            <v>1.3806433798149937</v>
          </cell>
          <cell r="T113">
            <v>2.0508613617719442</v>
          </cell>
          <cell r="U113">
            <v>0.14469057919638853</v>
          </cell>
          <cell r="V113">
            <v>2.5429116338207249E-4</v>
          </cell>
        </row>
        <row r="114">
          <cell r="F114">
            <v>39284</v>
          </cell>
          <cell r="G114">
            <v>9.5111000000000008</v>
          </cell>
          <cell r="H114">
            <v>14.116300000000001</v>
          </cell>
          <cell r="I114">
            <v>6.8807999999999998</v>
          </cell>
          <cell r="J114">
            <v>1.7694260866487955E-3</v>
          </cell>
          <cell r="L114">
            <v>39284</v>
          </cell>
          <cell r="M114">
            <v>5159.9587203302372</v>
          </cell>
          <cell r="N114">
            <v>7668.7116564417183</v>
          </cell>
          <cell r="O114">
            <v>3736.9207772795216</v>
          </cell>
          <cell r="P114">
            <v>543.18305268875611</v>
          </cell>
          <cell r="R114">
            <v>39284</v>
          </cell>
          <cell r="S114">
            <v>1.3804527885146327</v>
          </cell>
          <cell r="T114">
            <v>2.0512820512820515</v>
          </cell>
          <cell r="U114">
            <v>0.14533193814672712</v>
          </cell>
          <cell r="V114">
            <v>2.5755273392227059E-4</v>
          </cell>
        </row>
        <row r="115">
          <cell r="F115">
            <v>39285</v>
          </cell>
          <cell r="G115">
            <v>9.5337999999999994</v>
          </cell>
          <cell r="H115">
            <v>14.2788</v>
          </cell>
          <cell r="I115">
            <v>6.9425999999999997</v>
          </cell>
          <cell r="J115">
            <v>1.7623381292428291E-3</v>
          </cell>
          <cell r="L115">
            <v>39285</v>
          </cell>
          <cell r="M115">
            <v>5165.2892561983472</v>
          </cell>
          <cell r="N115">
            <v>7680.491551459294</v>
          </cell>
          <cell r="O115">
            <v>3736.9207772795216</v>
          </cell>
          <cell r="P115">
            <v>538.2131324004306</v>
          </cell>
          <cell r="R115">
            <v>39285</v>
          </cell>
          <cell r="S115">
            <v>1.38217000691085</v>
          </cell>
          <cell r="T115">
            <v>2.0554984583761562</v>
          </cell>
          <cell r="U115">
            <v>0.1440382565609426</v>
          </cell>
          <cell r="V115">
            <v>2.5755273392227059E-4</v>
          </cell>
        </row>
        <row r="116">
          <cell r="F116">
            <v>39286</v>
          </cell>
          <cell r="G116">
            <v>9.5347000000000008</v>
          </cell>
          <cell r="H116">
            <v>14.2788</v>
          </cell>
          <cell r="I116">
            <v>6.9424999999999999</v>
          </cell>
          <cell r="J116">
            <v>1.762303965712614E-3</v>
          </cell>
          <cell r="L116">
            <v>39286</v>
          </cell>
          <cell r="M116">
            <v>5165.2892561983472</v>
          </cell>
          <cell r="N116">
            <v>7686.3950807071487</v>
          </cell>
          <cell r="O116">
            <v>3736.9207772795216</v>
          </cell>
          <cell r="P116">
            <v>538.50296176628979</v>
          </cell>
          <cell r="R116">
            <v>39286</v>
          </cell>
          <cell r="S116">
            <v>1.38217000691085</v>
          </cell>
          <cell r="T116">
            <v>2.0559210526315788</v>
          </cell>
          <cell r="U116">
            <v>0.14404033129276198</v>
          </cell>
          <cell r="V116">
            <v>2.5755273392227059E-4</v>
          </cell>
        </row>
        <row r="117">
          <cell r="F117">
            <v>39287</v>
          </cell>
          <cell r="G117">
            <v>9.4490999999999996</v>
          </cell>
          <cell r="H117">
            <v>14.1172</v>
          </cell>
          <cell r="I117">
            <v>6.8606999999999996</v>
          </cell>
          <cell r="J117">
            <v>1.7663444265651137E-3</v>
          </cell>
          <cell r="L117">
            <v>39287</v>
          </cell>
          <cell r="M117">
            <v>5146.68039114771</v>
          </cell>
          <cell r="N117">
            <v>7656.9678407350684</v>
          </cell>
          <cell r="O117">
            <v>3723.0081906180189</v>
          </cell>
          <cell r="P117">
            <v>542.59359739555077</v>
          </cell>
          <cell r="R117">
            <v>39287</v>
          </cell>
          <cell r="S117">
            <v>1.38217000691085</v>
          </cell>
          <cell r="T117">
            <v>2.0571898786257972</v>
          </cell>
          <cell r="U117">
            <v>0.14575772151529728</v>
          </cell>
          <cell r="V117">
            <v>2.5855159397057686E-4</v>
          </cell>
        </row>
        <row r="118">
          <cell r="F118">
            <v>39288</v>
          </cell>
          <cell r="G118">
            <v>9.4499999999999993</v>
          </cell>
          <cell r="H118">
            <v>14.0657</v>
          </cell>
          <cell r="I118">
            <v>6.8201000000000001</v>
          </cell>
          <cell r="J118">
            <v>1.7501579517551461E-3</v>
          </cell>
          <cell r="L118">
            <v>39288</v>
          </cell>
          <cell r="M118">
            <v>5178.6639047125836</v>
          </cell>
          <cell r="N118">
            <v>7727.9752704791345</v>
          </cell>
          <cell r="O118">
            <v>3748.1259370314847</v>
          </cell>
          <cell r="P118">
            <v>549.45054945054949</v>
          </cell>
          <cell r="R118">
            <v>39288</v>
          </cell>
          <cell r="S118">
            <v>1.38217000691085</v>
          </cell>
          <cell r="T118">
            <v>2.0622808826562178</v>
          </cell>
          <cell r="U118">
            <v>0.14662541604961804</v>
          </cell>
          <cell r="V118">
            <v>2.56910903298736E-4</v>
          </cell>
        </row>
        <row r="119">
          <cell r="F119">
            <v>39289</v>
          </cell>
          <cell r="G119">
            <v>9.4535999999999998</v>
          </cell>
          <cell r="H119">
            <v>14.1273</v>
          </cell>
          <cell r="I119">
            <v>6.8704999999999998</v>
          </cell>
          <cell r="J119">
            <v>1.7439680505053148E-3</v>
          </cell>
          <cell r="L119">
            <v>39289</v>
          </cell>
          <cell r="M119">
            <v>5216.4840897235263</v>
          </cell>
          <cell r="N119">
            <v>7788.1619937694704</v>
          </cell>
          <cell r="O119">
            <v>3789.3141341417199</v>
          </cell>
          <cell r="P119">
            <v>551.57198014340872</v>
          </cell>
          <cell r="R119">
            <v>39289</v>
          </cell>
          <cell r="S119">
            <v>1.3770311209033326</v>
          </cell>
          <cell r="T119">
            <v>2.0559210526315788</v>
          </cell>
          <cell r="U119">
            <v>0.14554981442398662</v>
          </cell>
          <cell r="V119">
            <v>2.5417482144218795E-4</v>
          </cell>
        </row>
        <row r="120">
          <cell r="F120">
            <v>39290</v>
          </cell>
          <cell r="G120">
            <v>9.5757999999999992</v>
          </cell>
          <cell r="H120">
            <v>14.2441</v>
          </cell>
          <cell r="I120">
            <v>6.9473000000000003</v>
          </cell>
          <cell r="J120">
            <v>1.7571604287471446E-3</v>
          </cell>
          <cell r="L120">
            <v>39290</v>
          </cell>
          <cell r="M120">
            <v>5216.4840897235263</v>
          </cell>
          <cell r="N120">
            <v>7794.2322681215901</v>
          </cell>
          <cell r="O120">
            <v>3802.2813688212927</v>
          </cell>
          <cell r="P120">
            <v>547.34537493158177</v>
          </cell>
          <cell r="R120">
            <v>39290</v>
          </cell>
          <cell r="S120">
            <v>1.37211855104281</v>
          </cell>
          <cell r="T120">
            <v>2.0500205002050018</v>
          </cell>
          <cell r="U120">
            <v>0.14394081153829544</v>
          </cell>
          <cell r="V120">
            <v>2.5328446631696524E-4</v>
          </cell>
        </row>
        <row r="121">
          <cell r="F121">
            <v>39291</v>
          </cell>
          <cell r="G121">
            <v>9.7050000000000001</v>
          </cell>
          <cell r="H121">
            <v>14.448</v>
          </cell>
          <cell r="I121">
            <v>7.0873999999999997</v>
          </cell>
          <cell r="J121">
            <v>1.798050194369226E-3</v>
          </cell>
          <cell r="L121">
            <v>39291</v>
          </cell>
          <cell r="M121">
            <v>5189.4135962636219</v>
          </cell>
          <cell r="N121">
            <v>7722.0077220077219</v>
          </cell>
          <cell r="O121">
            <v>3789.3141341417199</v>
          </cell>
          <cell r="P121">
            <v>534.75935828877004</v>
          </cell>
          <cell r="R121">
            <v>39291</v>
          </cell>
          <cell r="S121">
            <v>1.3696753869332969</v>
          </cell>
          <cell r="T121">
            <v>2.0383204239706481</v>
          </cell>
          <cell r="U121">
            <v>0.14109546519174873</v>
          </cell>
          <cell r="V121">
            <v>2.5408182451076546E-4</v>
          </cell>
        </row>
        <row r="122">
          <cell r="F122">
            <v>39292</v>
          </cell>
          <cell r="G122">
            <v>9.7276000000000007</v>
          </cell>
          <cell r="H122">
            <v>14.492000000000001</v>
          </cell>
          <cell r="I122">
            <v>7.1574</v>
          </cell>
          <cell r="J122">
            <v>1.7959060525625783E-3</v>
          </cell>
          <cell r="L122">
            <v>39292</v>
          </cell>
          <cell r="M122">
            <v>5157.2975760701393</v>
          </cell>
          <cell r="N122">
            <v>7656.9678407350684</v>
          </cell>
          <cell r="O122">
            <v>3783.5792659856229</v>
          </cell>
          <cell r="P122">
            <v>528.54122621564477</v>
          </cell>
          <cell r="R122">
            <v>39292</v>
          </cell>
          <cell r="S122">
            <v>1.362954886193267</v>
          </cell>
          <cell r="T122">
            <v>2.0238818053025702</v>
          </cell>
          <cell r="U122">
            <v>0.13971553916226562</v>
          </cell>
          <cell r="V122">
            <v>2.5447170401887161E-4</v>
          </cell>
        </row>
        <row r="123">
          <cell r="F123">
            <v>39293</v>
          </cell>
          <cell r="G123">
            <v>9.7866999999999997</v>
          </cell>
          <cell r="H123">
            <v>14.4908</v>
          </cell>
          <cell r="I123">
            <v>7.157</v>
          </cell>
          <cell r="J123">
            <v>1.7614285890428572E-3</v>
          </cell>
          <cell r="L123">
            <v>39293</v>
          </cell>
          <cell r="M123">
            <v>5257.6235541535225</v>
          </cell>
          <cell r="N123">
            <v>7806.4012490242003</v>
          </cell>
          <cell r="O123">
            <v>3856.5368299267257</v>
          </cell>
          <cell r="P123">
            <v>538.79310344827582</v>
          </cell>
          <cell r="R123">
            <v>39293</v>
          </cell>
          <cell r="S123">
            <v>1.362954886193267</v>
          </cell>
          <cell r="T123">
            <v>2.0238818053025702</v>
          </cell>
          <cell r="U123">
            <v>0.1397233477714126</v>
          </cell>
          <cell r="V123">
            <v>2.4960063897763577E-4</v>
          </cell>
        </row>
        <row r="124">
          <cell r="F124">
            <v>39294</v>
          </cell>
          <cell r="G124">
            <v>9.7599</v>
          </cell>
          <cell r="H124">
            <v>14.451499999999999</v>
          </cell>
          <cell r="I124">
            <v>7.1390000000000002</v>
          </cell>
          <cell r="J124">
            <v>1.7773038300897539E-3</v>
          </cell>
          <cell r="L124">
            <v>39294</v>
          </cell>
          <cell r="M124">
            <v>5219.2066805845516</v>
          </cell>
          <cell r="N124">
            <v>7739.9380804953562</v>
          </cell>
          <cell r="O124">
            <v>3822.6299694189602</v>
          </cell>
          <cell r="P124">
            <v>535.61863952865565</v>
          </cell>
          <cell r="R124">
            <v>39294</v>
          </cell>
          <cell r="S124">
            <v>1.3653741125068268</v>
          </cell>
          <cell r="T124">
            <v>2.0238818053025702</v>
          </cell>
          <cell r="U124">
            <v>0.14007564084605686</v>
          </cell>
          <cell r="V124">
            <v>2.4998687568902634E-4</v>
          </cell>
        </row>
        <row r="125">
          <cell r="F125">
            <v>39295</v>
          </cell>
          <cell r="G125">
            <v>9.7466000000000008</v>
          </cell>
          <cell r="H125">
            <v>14.4369</v>
          </cell>
          <cell r="I125">
            <v>7.1077000000000004</v>
          </cell>
          <cell r="J125">
            <v>1.7840258326940574E-3</v>
          </cell>
          <cell r="L125">
            <v>39295</v>
          </cell>
          <cell r="M125">
            <v>5252.1008403361348</v>
          </cell>
          <cell r="N125">
            <v>7782.1011673151743</v>
          </cell>
          <cell r="O125">
            <v>3832.8861632809508</v>
          </cell>
          <cell r="P125">
            <v>539.3743257820928</v>
          </cell>
          <cell r="R125">
            <v>39295</v>
          </cell>
          <cell r="S125">
            <v>1.3704262025489926</v>
          </cell>
          <cell r="T125">
            <v>2.0308692120227456</v>
          </cell>
          <cell r="U125">
            <v>0.14069248842804283</v>
          </cell>
          <cell r="V125">
            <v>2.513320599175631E-4</v>
          </cell>
        </row>
        <row r="126">
          <cell r="F126">
            <v>39296</v>
          </cell>
          <cell r="G126">
            <v>9.8001000000000005</v>
          </cell>
          <cell r="H126">
            <v>14.529199999999999</v>
          </cell>
          <cell r="I126">
            <v>7.1645000000000003</v>
          </cell>
          <cell r="J126">
            <v>1.7743457987040179E-3</v>
          </cell>
          <cell r="L126">
            <v>39296</v>
          </cell>
          <cell r="M126">
            <v>5310.6744556558688</v>
          </cell>
          <cell r="N126">
            <v>7880.2206461780934</v>
          </cell>
          <cell r="O126">
            <v>3886.5137971239797</v>
          </cell>
          <cell r="P126">
            <v>542.29934924078088</v>
          </cell>
          <cell r="R126">
            <v>39296</v>
          </cell>
          <cell r="S126">
            <v>1.3666803334700013</v>
          </cell>
          <cell r="T126">
            <v>2.0275750202757501</v>
          </cell>
          <cell r="U126">
            <v>0.139577081443227</v>
          </cell>
          <cell r="V126">
            <v>2.4798512089274643E-4</v>
          </cell>
        </row>
        <row r="127">
          <cell r="F127">
            <v>39297</v>
          </cell>
          <cell r="G127">
            <v>9.7304999999999993</v>
          </cell>
          <cell r="H127">
            <v>14.4533</v>
          </cell>
          <cell r="I127">
            <v>7.1134000000000004</v>
          </cell>
          <cell r="J127">
            <v>1.7480592172540437E-3</v>
          </cell>
          <cell r="L127">
            <v>39297</v>
          </cell>
          <cell r="M127">
            <v>5356.186395286556</v>
          </cell>
          <cell r="N127">
            <v>7955.4494828957841</v>
          </cell>
          <cell r="O127">
            <v>3916.9604386995688</v>
          </cell>
          <cell r="P127">
            <v>550.66079295154191</v>
          </cell>
          <cell r="R127">
            <v>39297</v>
          </cell>
          <cell r="S127">
            <v>1.367053998632946</v>
          </cell>
          <cell r="T127">
            <v>2.0316944331572531</v>
          </cell>
          <cell r="U127">
            <v>0.1405797508926814</v>
          </cell>
          <cell r="V127">
            <v>2.4608721330839648E-4</v>
          </cell>
        </row>
        <row r="128">
          <cell r="F128">
            <v>39298</v>
          </cell>
          <cell r="G128">
            <v>9.7362000000000002</v>
          </cell>
          <cell r="H128">
            <v>14.4458</v>
          </cell>
          <cell r="I128">
            <v>7.0890000000000004</v>
          </cell>
          <cell r="J128">
            <v>1.7550910804516203E-3</v>
          </cell>
          <cell r="L128">
            <v>39298</v>
          </cell>
          <cell r="M128">
            <v>5333.333333333333</v>
          </cell>
          <cell r="N128">
            <v>7917.6563737133802</v>
          </cell>
          <cell r="O128">
            <v>3886.5137971239797</v>
          </cell>
          <cell r="P128">
            <v>548.24561403508767</v>
          </cell>
          <cell r="R128">
            <v>39298</v>
          </cell>
          <cell r="S128">
            <v>1.37211855104281</v>
          </cell>
          <cell r="T128">
            <v>2.0374898125509371</v>
          </cell>
          <cell r="U128">
            <v>0.1410636196924813</v>
          </cell>
          <cell r="V128">
            <v>2.4794208072994152E-4</v>
          </cell>
        </row>
        <row r="129">
          <cell r="F129">
            <v>39299</v>
          </cell>
          <cell r="G129">
            <v>9.7668999999999997</v>
          </cell>
          <cell r="H129">
            <v>14.656499999999999</v>
          </cell>
          <cell r="I129">
            <v>7.1801000000000004</v>
          </cell>
          <cell r="J129">
            <v>1.7554607996826128E-3</v>
          </cell>
          <cell r="L129">
            <v>39299</v>
          </cell>
          <cell r="M129">
            <v>5353.3190578158465</v>
          </cell>
          <cell r="N129">
            <v>7930.2141157811257</v>
          </cell>
          <cell r="O129">
            <v>3886.5137971239797</v>
          </cell>
          <cell r="P129">
            <v>541.41851651326476</v>
          </cell>
          <cell r="R129">
            <v>39299</v>
          </cell>
          <cell r="S129">
            <v>1.3768415255404105</v>
          </cell>
          <cell r="T129">
            <v>2.0403999183840034</v>
          </cell>
          <cell r="U129">
            <v>0.13927382626982909</v>
          </cell>
          <cell r="V129">
            <v>2.4794208072994152E-4</v>
          </cell>
        </row>
        <row r="130">
          <cell r="F130">
            <v>39300</v>
          </cell>
          <cell r="G130">
            <v>9.8542000000000005</v>
          </cell>
          <cell r="H130">
            <v>14.6557</v>
          </cell>
          <cell r="I130">
            <v>7.18</v>
          </cell>
          <cell r="J130">
            <v>1.7673933599031469E-3</v>
          </cell>
          <cell r="L130">
            <v>39300</v>
          </cell>
          <cell r="M130">
            <v>5316.3211057947901</v>
          </cell>
          <cell r="N130">
            <v>7874.0157480314965</v>
          </cell>
          <cell r="O130">
            <v>3861.0038610038609</v>
          </cell>
          <cell r="P130">
            <v>537.63440860215053</v>
          </cell>
          <cell r="R130">
            <v>39300</v>
          </cell>
          <cell r="S130">
            <v>1.3768415255404105</v>
          </cell>
          <cell r="T130">
            <v>2.0399836801305589</v>
          </cell>
          <cell r="U130">
            <v>0.1392757660167131</v>
          </cell>
          <cell r="V130">
            <v>2.4963179310516986E-4</v>
          </cell>
        </row>
        <row r="131">
          <cell r="F131">
            <v>39301</v>
          </cell>
          <cell r="G131">
            <v>9.8318999999999992</v>
          </cell>
          <cell r="H131">
            <v>14.5444</v>
          </cell>
          <cell r="I131">
            <v>7.1393000000000004</v>
          </cell>
          <cell r="J131">
            <v>1.77181502959817E-3</v>
          </cell>
          <cell r="L131">
            <v>39301</v>
          </cell>
          <cell r="M131">
            <v>5341.8803418803418</v>
          </cell>
          <cell r="N131">
            <v>7880.2206461780934</v>
          </cell>
          <cell r="O131">
            <v>3869.9690402476781</v>
          </cell>
          <cell r="P131">
            <v>542.0054200542005</v>
          </cell>
          <cell r="R131">
            <v>39301</v>
          </cell>
          <cell r="S131">
            <v>1.3808340237503454</v>
          </cell>
          <cell r="T131">
            <v>2.0366598778004072</v>
          </cell>
          <cell r="U131">
            <v>0.14006975473785946</v>
          </cell>
          <cell r="V131">
            <v>2.4912805181863477E-4</v>
          </cell>
        </row>
        <row r="132">
          <cell r="F132">
            <v>39302</v>
          </cell>
          <cell r="G132">
            <v>9.7408999999999999</v>
          </cell>
          <cell r="H132">
            <v>14.305999999999999</v>
          </cell>
          <cell r="I132">
            <v>7.0552000000000001</v>
          </cell>
          <cell r="J132">
            <v>1.7693039911959435E-3</v>
          </cell>
          <cell r="L132">
            <v>39302</v>
          </cell>
          <cell r="M132">
            <v>5291.0052910052909</v>
          </cell>
          <cell r="N132">
            <v>7782.1011673151743</v>
          </cell>
          <cell r="O132">
            <v>3837.2985418265544</v>
          </cell>
          <cell r="P132">
            <v>543.77379010331708</v>
          </cell>
          <cell r="R132">
            <v>39302</v>
          </cell>
          <cell r="S132">
            <v>1.3787398317937407</v>
          </cell>
          <cell r="T132">
            <v>2.0275750202757501</v>
          </cell>
          <cell r="U132">
            <v>0.14173942623880259</v>
          </cell>
          <cell r="V132">
            <v>2.5111305863238808E-4</v>
          </cell>
        </row>
        <row r="133">
          <cell r="F133">
            <v>39303</v>
          </cell>
          <cell r="G133">
            <v>9.7050000000000001</v>
          </cell>
          <cell r="H133">
            <v>14.2851</v>
          </cell>
          <cell r="I133">
            <v>7.0457000000000001</v>
          </cell>
          <cell r="J133">
            <v>1.7558615046679579E-3</v>
          </cell>
          <cell r="L133">
            <v>39303</v>
          </cell>
          <cell r="M133">
            <v>5316.3211057947901</v>
          </cell>
          <cell r="N133">
            <v>7830.8535630383722</v>
          </cell>
          <cell r="O133">
            <v>3862.4951718810353</v>
          </cell>
          <cell r="P133">
            <v>548.24561403508767</v>
          </cell>
          <cell r="R133">
            <v>39303</v>
          </cell>
          <cell r="S133">
            <v>1.3766519823788546</v>
          </cell>
          <cell r="T133">
            <v>2.0271639975674032</v>
          </cell>
          <cell r="U133">
            <v>0.14193053919411841</v>
          </cell>
          <cell r="V133">
            <v>2.4954458113942053E-4</v>
          </cell>
        </row>
        <row r="134">
          <cell r="F134">
            <v>39304</v>
          </cell>
          <cell r="G134">
            <v>9.7608999999999995</v>
          </cell>
          <cell r="H134">
            <v>14.3887</v>
          </cell>
          <cell r="I134">
            <v>7.08</v>
          </cell>
          <cell r="J134">
            <v>1.7536752649364906E-3</v>
          </cell>
          <cell r="L134">
            <v>39304</v>
          </cell>
          <cell r="M134">
            <v>5344.7354355959378</v>
          </cell>
          <cell r="N134">
            <v>7898.8941548183266</v>
          </cell>
          <cell r="O134">
            <v>3886.5137971239797</v>
          </cell>
          <cell r="P134">
            <v>548.847420417124</v>
          </cell>
          <cell r="R134">
            <v>39304</v>
          </cell>
          <cell r="S134">
            <v>1.3755158184319121</v>
          </cell>
          <cell r="T134">
            <v>2.03210729526519</v>
          </cell>
          <cell r="U134">
            <v>0.14124293785310735</v>
          </cell>
          <cell r="V134">
            <v>2.4802202435576277E-4</v>
          </cell>
        </row>
        <row r="135">
          <cell r="F135">
            <v>39305</v>
          </cell>
          <cell r="G135">
            <v>9.8474000000000004</v>
          </cell>
          <cell r="H135">
            <v>14.5284</v>
          </cell>
          <cell r="I135">
            <v>7.1875999999999998</v>
          </cell>
          <cell r="J135">
            <v>1.7775091763911231E-3</v>
          </cell>
          <cell r="L135">
            <v>39305</v>
          </cell>
          <cell r="M135">
            <v>5321.97977647685</v>
          </cell>
          <cell r="N135">
            <v>7861.635220125786</v>
          </cell>
          <cell r="O135">
            <v>3891.0505836575871</v>
          </cell>
          <cell r="P135">
            <v>541.41851651326476</v>
          </cell>
          <cell r="R135">
            <v>39305</v>
          </cell>
          <cell r="S135">
            <v>1.3676148796498906</v>
          </cell>
          <cell r="T135">
            <v>2.0210185933710592</v>
          </cell>
          <cell r="U135">
            <v>0.1391284990817519</v>
          </cell>
          <cell r="V135">
            <v>2.4765654989660342E-4</v>
          </cell>
        </row>
        <row r="136">
          <cell r="F136">
            <v>39306</v>
          </cell>
          <cell r="G136">
            <v>9.8554999999999993</v>
          </cell>
          <cell r="H136">
            <v>14.632</v>
          </cell>
          <cell r="I136">
            <v>7.2302999999999997</v>
          </cell>
          <cell r="J136">
            <v>1.7658547266633468E-3</v>
          </cell>
          <cell r="L136">
            <v>39306</v>
          </cell>
          <cell r="M136">
            <v>5327.6505061267981</v>
          </cell>
          <cell r="N136">
            <v>7874.0157480314965</v>
          </cell>
          <cell r="O136">
            <v>3891.0505836575871</v>
          </cell>
          <cell r="P136">
            <v>538.2131324004306</v>
          </cell>
          <cell r="R136">
            <v>39306</v>
          </cell>
          <cell r="S136">
            <v>1.3689253935660506</v>
          </cell>
          <cell r="T136">
            <v>2.0226537216828477</v>
          </cell>
          <cell r="U136">
            <v>0.1383068475720233</v>
          </cell>
          <cell r="V136">
            <v>2.4765654989660342E-4</v>
          </cell>
        </row>
        <row r="137">
          <cell r="F137">
            <v>39307</v>
          </cell>
          <cell r="G137">
            <v>9.8611000000000004</v>
          </cell>
          <cell r="H137">
            <v>14.6309</v>
          </cell>
          <cell r="I137">
            <v>7.23</v>
          </cell>
          <cell r="J137">
            <v>1.7657923640075012E-3</v>
          </cell>
          <cell r="L137">
            <v>39307</v>
          </cell>
          <cell r="M137">
            <v>5327.6505061267981</v>
          </cell>
          <cell r="N137">
            <v>7867.820613690008</v>
          </cell>
          <cell r="O137">
            <v>3891.0505836575871</v>
          </cell>
          <cell r="P137">
            <v>538.2131324004306</v>
          </cell>
          <cell r="R137">
            <v>39307</v>
          </cell>
          <cell r="S137">
            <v>1.3689253935660506</v>
          </cell>
          <cell r="T137">
            <v>2.0226537216828477</v>
          </cell>
          <cell r="U137">
            <v>0.13831258644536651</v>
          </cell>
          <cell r="V137">
            <v>2.4765654989660342E-4</v>
          </cell>
        </row>
        <row r="138">
          <cell r="F138">
            <v>39308</v>
          </cell>
          <cell r="G138">
            <v>9.8095999999999997</v>
          </cell>
          <cell r="H138">
            <v>14.5236</v>
          </cell>
          <cell r="I138">
            <v>7.1966999999999999</v>
          </cell>
          <cell r="J138">
            <v>1.7754956740047903E-3</v>
          </cell>
          <cell r="L138">
            <v>39308</v>
          </cell>
          <cell r="M138">
            <v>5316.3211057947901</v>
          </cell>
          <cell r="N138">
            <v>7849.2935635792774</v>
          </cell>
          <cell r="O138">
            <v>3891.0505836575871</v>
          </cell>
          <cell r="P138">
            <v>540.83288263926443</v>
          </cell>
          <cell r="R138">
            <v>39308</v>
          </cell>
          <cell r="S138">
            <v>1.3664935774801859</v>
          </cell>
          <cell r="T138">
            <v>2.0177562550443908</v>
          </cell>
          <cell r="U138">
            <v>0.13895257548598663</v>
          </cell>
          <cell r="V138">
            <v>2.4765654989660342E-4</v>
          </cell>
        </row>
        <row r="139">
          <cell r="F139">
            <v>39309</v>
          </cell>
          <cell r="G139">
            <v>9.8571000000000009</v>
          </cell>
          <cell r="H139">
            <v>14.525700000000001</v>
          </cell>
          <cell r="I139">
            <v>7.2412000000000001</v>
          </cell>
          <cell r="J139">
            <v>1.7710681843540294E-3</v>
          </cell>
          <cell r="L139">
            <v>39309</v>
          </cell>
          <cell r="M139">
            <v>5350.4547886570363</v>
          </cell>
          <cell r="N139">
            <v>7892.6598263614842</v>
          </cell>
          <cell r="O139">
            <v>3935.4584809130265</v>
          </cell>
          <cell r="P139">
            <v>543.47826086956525</v>
          </cell>
          <cell r="R139">
            <v>39309</v>
          </cell>
          <cell r="S139">
            <v>1.3590649633052461</v>
          </cell>
          <cell r="T139">
            <v>2.0056157240272765</v>
          </cell>
          <cell r="U139">
            <v>0.13809865768104734</v>
          </cell>
          <cell r="V139">
            <v>2.4489995836700709E-4</v>
          </cell>
        </row>
        <row r="140">
          <cell r="F140">
            <v>39310</v>
          </cell>
          <cell r="G140">
            <v>9.9690999999999992</v>
          </cell>
          <cell r="H140">
            <v>14.6859</v>
          </cell>
          <cell r="I140">
            <v>7.3712999999999997</v>
          </cell>
          <cell r="J140">
            <v>1.8053050694771657E-3</v>
          </cell>
          <cell r="L140">
            <v>39310</v>
          </cell>
          <cell r="M140">
            <v>5305.0397877984087</v>
          </cell>
          <cell r="N140">
            <v>7824.7261345852903</v>
          </cell>
          <cell r="O140">
            <v>3929.2730844793714</v>
          </cell>
          <cell r="P140">
            <v>533.04904051172707</v>
          </cell>
          <cell r="R140">
            <v>39310</v>
          </cell>
          <cell r="S140">
            <v>1.3497098123903362</v>
          </cell>
          <cell r="T140">
            <v>1.9920318725099602</v>
          </cell>
          <cell r="U140">
            <v>0.13566128091381438</v>
          </cell>
          <cell r="V140">
            <v>2.4522666300461516E-4</v>
          </cell>
        </row>
        <row r="141">
          <cell r="F141">
            <v>39311</v>
          </cell>
          <cell r="G141">
            <v>10.0543</v>
          </cell>
          <cell r="H141">
            <v>14.8314</v>
          </cell>
          <cell r="I141">
            <v>7.4747000000000003</v>
          </cell>
          <cell r="J141">
            <v>1.8217790036326273E-3</v>
          </cell>
          <cell r="L141">
            <v>39311</v>
          </cell>
          <cell r="M141">
            <v>5296.6101694915251</v>
          </cell>
          <cell r="N141">
            <v>7830.8535630383722</v>
          </cell>
          <cell r="O141">
            <v>3947.8878799842087</v>
          </cell>
          <cell r="P141">
            <v>528.26201796090868</v>
          </cell>
          <cell r="R141">
            <v>39311</v>
          </cell>
          <cell r="S141">
            <v>1.3415615776764154</v>
          </cell>
          <cell r="T141">
            <v>1.9837333862328903</v>
          </cell>
          <cell r="U141">
            <v>0.13378463349699654</v>
          </cell>
          <cell r="V141">
            <v>2.4403338376689931E-4</v>
          </cell>
        </row>
        <row r="142">
          <cell r="F142">
            <v>39312</v>
          </cell>
          <cell r="G142">
            <v>10.043200000000001</v>
          </cell>
          <cell r="H142">
            <v>14.774800000000001</v>
          </cell>
          <cell r="I142">
            <v>7.4587000000000003</v>
          </cell>
          <cell r="J142">
            <v>1.7673433824478058E-3</v>
          </cell>
          <cell r="L142">
            <v>39312</v>
          </cell>
          <cell r="M142">
            <v>5467.4685620557684</v>
          </cell>
          <cell r="N142">
            <v>8051.5297906602245</v>
          </cell>
          <cell r="O142">
            <v>4065.0406504065036</v>
          </cell>
          <cell r="P142">
            <v>544.95912806539513</v>
          </cell>
          <cell r="R142">
            <v>39312</v>
          </cell>
          <cell r="S142">
            <v>1.3446282102998521</v>
          </cell>
          <cell r="T142">
            <v>1.9801980198019802</v>
          </cell>
          <cell r="U142">
            <v>0.13407162105997023</v>
          </cell>
          <cell r="V142">
            <v>2.3729859281934455E-4</v>
          </cell>
        </row>
        <row r="143">
          <cell r="F143">
            <v>39313</v>
          </cell>
          <cell r="G143">
            <v>10.1709</v>
          </cell>
          <cell r="H143">
            <v>14.639200000000001</v>
          </cell>
          <cell r="I143">
            <v>7.3875000000000002</v>
          </cell>
          <cell r="J143">
            <v>1.7344910482916997E-3</v>
          </cell>
          <cell r="L143">
            <v>39313</v>
          </cell>
          <cell r="M143">
            <v>5458.5152838427948</v>
          </cell>
          <cell r="N143">
            <v>8025.6821829855544</v>
          </cell>
          <cell r="O143">
            <v>4053.5062829347389</v>
          </cell>
          <cell r="P143">
            <v>548.54635216675808</v>
          </cell>
          <cell r="R143">
            <v>39313</v>
          </cell>
          <cell r="S143">
            <v>1.3469827586206897</v>
          </cell>
          <cell r="T143">
            <v>1.9805902158843334</v>
          </cell>
          <cell r="U143">
            <v>0.13536379018612521</v>
          </cell>
          <cell r="V143">
            <v>2.3800966795271223E-4</v>
          </cell>
        </row>
        <row r="144">
          <cell r="F144">
            <v>39314</v>
          </cell>
          <cell r="G144">
            <v>10.1843</v>
          </cell>
          <cell r="H144">
            <v>14.6372</v>
          </cell>
          <cell r="I144">
            <v>7.3868</v>
          </cell>
          <cell r="J144">
            <v>1.7342383745330564E-3</v>
          </cell>
          <cell r="L144">
            <v>39314</v>
          </cell>
          <cell r="M144">
            <v>5458.5152838427948</v>
          </cell>
          <cell r="N144">
            <v>8025.6821829855544</v>
          </cell>
          <cell r="O144">
            <v>4053.5062829347389</v>
          </cell>
          <cell r="P144">
            <v>548.847420417124</v>
          </cell>
          <cell r="R144">
            <v>39314</v>
          </cell>
          <cell r="S144">
            <v>1.3469827586206897</v>
          </cell>
          <cell r="T144">
            <v>1.9805902158843334</v>
          </cell>
          <cell r="U144">
            <v>0.13537661775058213</v>
          </cell>
          <cell r="V144">
            <v>2.3799890520503607E-4</v>
          </cell>
        </row>
        <row r="145">
          <cell r="F145">
            <v>39315</v>
          </cell>
          <cell r="G145">
            <v>9.9532000000000007</v>
          </cell>
          <cell r="H145">
            <v>14.633699999999999</v>
          </cell>
          <cell r="I145">
            <v>7.3773999999999997</v>
          </cell>
          <cell r="J145">
            <v>1.7978142174743946E-3</v>
          </cell>
          <cell r="L145">
            <v>39315</v>
          </cell>
          <cell r="M145">
            <v>5316.3211057947901</v>
          </cell>
          <cell r="N145">
            <v>7818.6082877247854</v>
          </cell>
          <cell r="O145">
            <v>3943.2176656151423</v>
          </cell>
          <cell r="P145">
            <v>534.47354355959374</v>
          </cell>
          <cell r="R145">
            <v>39315</v>
          </cell>
          <cell r="S145">
            <v>1.3486176668914363</v>
          </cell>
          <cell r="T145">
            <v>1.9833399444664817</v>
          </cell>
          <cell r="U145">
            <v>0.13554910944235096</v>
          </cell>
          <cell r="V145">
            <v>2.4443363504591685E-4</v>
          </cell>
        </row>
        <row r="146">
          <cell r="F146">
            <v>39316</v>
          </cell>
          <cell r="G146">
            <v>9.9939999999999998</v>
          </cell>
          <cell r="H146">
            <v>14.707100000000001</v>
          </cell>
          <cell r="I146">
            <v>7.4131</v>
          </cell>
          <cell r="J146">
            <v>1.7836185339369097E-3</v>
          </cell>
          <cell r="L146">
            <v>39316</v>
          </cell>
          <cell r="M146">
            <v>5393.7432578209273</v>
          </cell>
          <cell r="N146">
            <v>7936.5079365079364</v>
          </cell>
          <cell r="O146">
            <v>4003.2025620496397</v>
          </cell>
          <cell r="P146">
            <v>539.95680345572362</v>
          </cell>
          <cell r="R146">
            <v>39316</v>
          </cell>
          <cell r="S146">
            <v>1.3478905512872354</v>
          </cell>
          <cell r="T146">
            <v>1.9837333862328903</v>
          </cell>
          <cell r="U146">
            <v>0.13489633216872834</v>
          </cell>
          <cell r="V146">
            <v>2.4092321777049655E-4</v>
          </cell>
        </row>
        <row r="147">
          <cell r="F147">
            <v>39317</v>
          </cell>
          <cell r="G147">
            <v>9.8824000000000005</v>
          </cell>
          <cell r="H147">
            <v>14.5663</v>
          </cell>
          <cell r="I147">
            <v>7.3353999999999999</v>
          </cell>
          <cell r="J147">
            <v>1.7856026855464391E-3</v>
          </cell>
          <cell r="L147">
            <v>39317</v>
          </cell>
          <cell r="M147">
            <v>5333.333333333333</v>
          </cell>
          <cell r="N147">
            <v>7849.2935635792774</v>
          </cell>
          <cell r="O147">
            <v>3954.1320680110712</v>
          </cell>
          <cell r="P147">
            <v>539.08355795148248</v>
          </cell>
          <cell r="R147">
            <v>39317</v>
          </cell>
          <cell r="S147">
            <v>1.3487995683841383</v>
          </cell>
          <cell r="T147">
            <v>1.9853087155052609</v>
          </cell>
          <cell r="U147">
            <v>0.13632521743872181</v>
          </cell>
          <cell r="V147">
            <v>2.4374549070842189E-4</v>
          </cell>
        </row>
        <row r="148">
          <cell r="F148">
            <v>39318</v>
          </cell>
          <cell r="G148">
            <v>9.8367000000000004</v>
          </cell>
          <cell r="H148">
            <v>14.4901</v>
          </cell>
          <cell r="I148">
            <v>7.2465999999999999</v>
          </cell>
          <cell r="J148">
            <v>1.7593244194229417E-3</v>
          </cell>
          <cell r="L148">
            <v>39318</v>
          </cell>
          <cell r="M148">
            <v>5376.344086021506</v>
          </cell>
          <cell r="N148">
            <v>7930.2141157811257</v>
          </cell>
          <cell r="O148">
            <v>3966.679888932963</v>
          </cell>
          <cell r="P148">
            <v>547.34537493158177</v>
          </cell>
          <cell r="R148">
            <v>39318</v>
          </cell>
          <cell r="S148">
            <v>1.3555645926528399</v>
          </cell>
          <cell r="T148">
            <v>1.9992003198720512</v>
          </cell>
          <cell r="U148">
            <v>0.13799574973090828</v>
          </cell>
          <cell r="V148">
            <v>2.4310789128215103E-4</v>
          </cell>
        </row>
        <row r="149">
          <cell r="F149">
            <v>39319</v>
          </cell>
          <cell r="G149">
            <v>9.8785000000000007</v>
          </cell>
          <cell r="H149">
            <v>14.5543</v>
          </cell>
          <cell r="I149">
            <v>7.2546999999999997</v>
          </cell>
          <cell r="J149">
            <v>1.7630900621665555E-3</v>
          </cell>
          <cell r="L149">
            <v>39319</v>
          </cell>
          <cell r="M149">
            <v>5387.9310344827582</v>
          </cell>
          <cell r="N149">
            <v>7949.1255961844199</v>
          </cell>
          <cell r="O149">
            <v>3961.9651347068143</v>
          </cell>
          <cell r="P149">
            <v>546.14964500273072</v>
          </cell>
          <cell r="R149">
            <v>39319</v>
          </cell>
          <cell r="S149">
            <v>1.3596193065941535</v>
          </cell>
          <cell r="T149">
            <v>2.0060180541624875</v>
          </cell>
          <cell r="U149">
            <v>0.13784167505203523</v>
          </cell>
          <cell r="V149">
            <v>2.4339190965292311E-4</v>
          </cell>
        </row>
        <row r="150">
          <cell r="F150">
            <v>39320</v>
          </cell>
          <cell r="G150">
            <v>9.9186999999999994</v>
          </cell>
          <cell r="H150">
            <v>14.542899999999999</v>
          </cell>
          <cell r="I150">
            <v>7.2180999999999997</v>
          </cell>
          <cell r="J150">
            <v>1.7361352241003348E-3</v>
          </cell>
          <cell r="L150">
            <v>39320</v>
          </cell>
          <cell r="M150">
            <v>5405.4054054054059</v>
          </cell>
          <cell r="N150">
            <v>7961.7834394904467</v>
          </cell>
          <cell r="O150">
            <v>3954.1320680110712</v>
          </cell>
          <cell r="P150">
            <v>547.64512595837903</v>
          </cell>
          <cell r="R150">
            <v>39320</v>
          </cell>
          <cell r="S150">
            <v>1.367053998632946</v>
          </cell>
          <cell r="T150">
            <v>2.0136931131695532</v>
          </cell>
          <cell r="U150">
            <v>0.13854061318075395</v>
          </cell>
          <cell r="V150">
            <v>2.4390422368944162E-4</v>
          </cell>
        </row>
        <row r="151">
          <cell r="F151">
            <v>39321</v>
          </cell>
          <cell r="G151">
            <v>9.8902000000000001</v>
          </cell>
          <cell r="H151">
            <v>14.542999999999999</v>
          </cell>
          <cell r="I151">
            <v>7.218</v>
          </cell>
          <cell r="J151">
            <v>1.7361080970345539E-3</v>
          </cell>
          <cell r="L151">
            <v>39321</v>
          </cell>
          <cell r="M151">
            <v>5405.4054054054059</v>
          </cell>
          <cell r="N151">
            <v>7961.7834394904467</v>
          </cell>
          <cell r="O151">
            <v>3954.1320680110712</v>
          </cell>
          <cell r="P151">
            <v>547.64512595837903</v>
          </cell>
          <cell r="R151">
            <v>39321</v>
          </cell>
          <cell r="S151">
            <v>1.367053998632946</v>
          </cell>
          <cell r="T151">
            <v>2.0136931131695532</v>
          </cell>
          <cell r="U151">
            <v>0.13854253255749516</v>
          </cell>
          <cell r="V151">
            <v>2.4390422368944162E-4</v>
          </cell>
        </row>
        <row r="152">
          <cell r="F152">
            <v>39322</v>
          </cell>
          <cell r="G152">
            <v>9.8367000000000004</v>
          </cell>
          <cell r="H152">
            <v>14.515499999999999</v>
          </cell>
          <cell r="I152">
            <v>7.2018000000000004</v>
          </cell>
          <cell r="J152">
            <v>1.7503141813955605E-3</v>
          </cell>
          <cell r="L152">
            <v>39322</v>
          </cell>
          <cell r="M152">
            <v>5396.6540744738259</v>
          </cell>
          <cell r="N152">
            <v>7961.7834394904467</v>
          </cell>
          <cell r="O152">
            <v>3951.0075069142626</v>
          </cell>
          <cell r="P152">
            <v>548.54635216675808</v>
          </cell>
          <cell r="R152">
            <v>39322</v>
          </cell>
          <cell r="S152">
            <v>1.3661202185792349</v>
          </cell>
          <cell r="T152">
            <v>2.0153164046755343</v>
          </cell>
          <cell r="U152">
            <v>0.13885417534505262</v>
          </cell>
          <cell r="V152">
            <v>2.4404767715420882E-4</v>
          </cell>
        </row>
        <row r="153">
          <cell r="F153">
            <v>39323</v>
          </cell>
          <cell r="G153">
            <v>9.9039000000000001</v>
          </cell>
          <cell r="H153">
            <v>14.560499999999999</v>
          </cell>
          <cell r="I153">
            <v>7.2503000000000002</v>
          </cell>
          <cell r="J153">
            <v>1.7580470207256163E-3</v>
          </cell>
          <cell r="L153">
            <v>39323</v>
          </cell>
          <cell r="M153">
            <v>5417.1180931744311</v>
          </cell>
          <cell r="N153">
            <v>7974.4816586921843</v>
          </cell>
          <cell r="O153">
            <v>3972.9837107667859</v>
          </cell>
          <cell r="P153">
            <v>547.94520547945206</v>
          </cell>
          <cell r="R153">
            <v>39323</v>
          </cell>
          <cell r="S153">
            <v>1.3638843426077469</v>
          </cell>
          <cell r="T153">
            <v>2.0080321285140563</v>
          </cell>
          <cell r="U153">
            <v>0.13792532722783885</v>
          </cell>
          <cell r="V153">
            <v>2.4279505669264574E-4</v>
          </cell>
        </row>
        <row r="154">
          <cell r="F154">
            <v>39324</v>
          </cell>
          <cell r="G154">
            <v>9.8989999999999991</v>
          </cell>
          <cell r="H154">
            <v>14.605700000000001</v>
          </cell>
          <cell r="I154">
            <v>7.2773000000000003</v>
          </cell>
          <cell r="J154">
            <v>1.7603805238540363E-3</v>
          </cell>
          <cell r="L154">
            <v>39324</v>
          </cell>
          <cell r="M154">
            <v>5420.0542005420048</v>
          </cell>
          <cell r="N154">
            <v>7987.2204472843441</v>
          </cell>
          <cell r="O154">
            <v>3980.8917197452233</v>
          </cell>
          <cell r="P154">
            <v>547.04595185995629</v>
          </cell>
          <cell r="R154">
            <v>39324</v>
          </cell>
          <cell r="S154">
            <v>1.361285053090117</v>
          </cell>
          <cell r="T154">
            <v>2.0068231988761789</v>
          </cell>
          <cell r="U154">
            <v>0.13741360119824661</v>
          </cell>
          <cell r="V154">
            <v>2.4223045805779616E-4</v>
          </cell>
        </row>
        <row r="155">
          <cell r="F155">
            <v>39325</v>
          </cell>
          <cell r="G155">
            <v>9.7972000000000001</v>
          </cell>
          <cell r="H155">
            <v>14.456799999999999</v>
          </cell>
          <cell r="I155">
            <v>7.1784999999999997</v>
          </cell>
          <cell r="J155">
            <v>1.7364789069907168E-3</v>
          </cell>
          <cell r="L155">
            <v>39325</v>
          </cell>
          <cell r="M155">
            <v>5431.8305268875611</v>
          </cell>
          <cell r="N155">
            <v>8019.2461908580599</v>
          </cell>
          <cell r="O155">
            <v>3980.8917197452233</v>
          </cell>
          <cell r="P155">
            <v>554.63117027176929</v>
          </cell>
          <cell r="R155">
            <v>39325</v>
          </cell>
          <cell r="S155">
            <v>1.3646288209606987</v>
          </cell>
          <cell r="T155">
            <v>2.0136931131695532</v>
          </cell>
          <cell r="U155">
            <v>0.13930486870516126</v>
          </cell>
          <cell r="V155">
            <v>2.422363257594109E-4</v>
          </cell>
        </row>
        <row r="156">
          <cell r="F156">
            <v>39326</v>
          </cell>
          <cell r="G156">
            <v>9.7646999999999995</v>
          </cell>
          <cell r="H156">
            <v>14.4191</v>
          </cell>
          <cell r="I156">
            <v>7.1520999999999999</v>
          </cell>
          <cell r="J156">
            <v>1.7234574624846396E-3</v>
          </cell>
          <cell r="L156">
            <v>39326</v>
          </cell>
          <cell r="M156">
            <v>5458.5152838427948</v>
          </cell>
          <cell r="N156">
            <v>8058.0177276390004</v>
          </cell>
          <cell r="O156">
            <v>3996.802557953637</v>
          </cell>
          <cell r="P156">
            <v>558.97149245388482</v>
          </cell>
          <cell r="R156">
            <v>39326</v>
          </cell>
          <cell r="S156">
            <v>1.3655605626109519</v>
          </cell>
          <cell r="T156">
            <v>2.0157226365652088</v>
          </cell>
          <cell r="U156">
            <v>0.13981907411809119</v>
          </cell>
          <cell r="V156">
            <v>2.4134186074574636E-4</v>
          </cell>
        </row>
        <row r="157">
          <cell r="F157">
            <v>39327</v>
          </cell>
          <cell r="G157">
            <v>9.7819000000000003</v>
          </cell>
          <cell r="H157">
            <v>14.530799999999999</v>
          </cell>
          <cell r="I157">
            <v>7.2023999999999999</v>
          </cell>
          <cell r="J157">
            <v>1.7141015708026796E-3</v>
          </cell>
          <cell r="L157">
            <v>39327</v>
          </cell>
          <cell r="M157">
            <v>5446.6230936819175</v>
          </cell>
          <cell r="N157">
            <v>8058.0177276390004</v>
          </cell>
          <cell r="O157">
            <v>3996.802557953637</v>
          </cell>
          <cell r="P157">
            <v>554.93895671476139</v>
          </cell>
          <cell r="R157">
            <v>39327</v>
          </cell>
          <cell r="S157">
            <v>1.3623978201634879</v>
          </cell>
          <cell r="T157">
            <v>2.016535591853196</v>
          </cell>
          <cell r="U157">
            <v>0.13884260801954904</v>
          </cell>
          <cell r="V157">
            <v>2.4134186074574636E-4</v>
          </cell>
        </row>
        <row r="158">
          <cell r="F158">
            <v>39328</v>
          </cell>
          <cell r="G158">
            <v>9.7789999999999999</v>
          </cell>
          <cell r="H158">
            <v>14.5312</v>
          </cell>
          <cell r="I158">
            <v>7.2024999999999997</v>
          </cell>
          <cell r="J158">
            <v>1.7141309527482663E-3</v>
          </cell>
          <cell r="L158">
            <v>39328</v>
          </cell>
          <cell r="M158">
            <v>5446.6230936819175</v>
          </cell>
          <cell r="N158">
            <v>8058.0177276390004</v>
          </cell>
          <cell r="O158">
            <v>3996.802557953637</v>
          </cell>
          <cell r="P158">
            <v>554.93895671476139</v>
          </cell>
          <cell r="R158">
            <v>39328</v>
          </cell>
          <cell r="S158">
            <v>1.3623978201634879</v>
          </cell>
          <cell r="T158">
            <v>2.016535591853196</v>
          </cell>
          <cell r="U158">
            <v>0.13884068031933358</v>
          </cell>
          <cell r="V158">
            <v>2.4134186074574636E-4</v>
          </cell>
        </row>
        <row r="159">
          <cell r="F159">
            <v>39329</v>
          </cell>
          <cell r="G159">
            <v>9.8039000000000005</v>
          </cell>
          <cell r="H159">
            <v>14.5045</v>
          </cell>
          <cell r="I159">
            <v>7.1885000000000003</v>
          </cell>
          <cell r="J159">
            <v>1.7375530388065094E-3</v>
          </cell>
          <cell r="L159">
            <v>39329</v>
          </cell>
          <cell r="M159">
            <v>5417.1180931744311</v>
          </cell>
          <cell r="N159">
            <v>8012.8205128205127</v>
          </cell>
          <cell r="O159">
            <v>3972.9837107667859</v>
          </cell>
          <cell r="P159">
            <v>552.79159756771696</v>
          </cell>
          <cell r="R159">
            <v>39329</v>
          </cell>
          <cell r="S159">
            <v>1.3631406761177753</v>
          </cell>
          <cell r="T159">
            <v>2.0173492031470648</v>
          </cell>
          <cell r="U159">
            <v>0.13911108019753773</v>
          </cell>
          <cell r="V159">
            <v>2.4270077421546975E-4</v>
          </cell>
        </row>
        <row r="160">
          <cell r="F160">
            <v>39330</v>
          </cell>
          <cell r="G160">
            <v>9.8483000000000001</v>
          </cell>
          <cell r="H160">
            <v>14.5648</v>
          </cell>
          <cell r="I160">
            <v>7.2263999999999999</v>
          </cell>
          <cell r="J160">
            <v>1.7483526147487531E-3</v>
          </cell>
          <cell r="L160">
            <v>39330</v>
          </cell>
          <cell r="M160">
            <v>5414.1851651326479</v>
          </cell>
          <cell r="N160">
            <v>8019.2461908580599</v>
          </cell>
          <cell r="O160">
            <v>3980.8917197452233</v>
          </cell>
          <cell r="P160">
            <v>550.66079295154191</v>
          </cell>
          <cell r="R160">
            <v>39330</v>
          </cell>
          <cell r="S160">
            <v>1.3603591348115902</v>
          </cell>
          <cell r="T160">
            <v>2.0153164046755343</v>
          </cell>
          <cell r="U160">
            <v>0.1383814900918853</v>
          </cell>
          <cell r="V160">
            <v>2.4227153793972281E-4</v>
          </cell>
        </row>
        <row r="161">
          <cell r="F161">
            <v>39331</v>
          </cell>
          <cell r="G161">
            <v>9.8785000000000007</v>
          </cell>
          <cell r="H161">
            <v>14.5854</v>
          </cell>
          <cell r="I161">
            <v>7.2417999999999996</v>
          </cell>
          <cell r="J161">
            <v>1.7518994970296545E-3</v>
          </cell>
          <cell r="L161">
            <v>39331</v>
          </cell>
          <cell r="M161">
            <v>5420.0542005420048</v>
          </cell>
          <cell r="N161">
            <v>8019.2461908580599</v>
          </cell>
          <cell r="O161">
            <v>3980.8917197452233</v>
          </cell>
          <cell r="P161">
            <v>549.7526113249038</v>
          </cell>
          <cell r="R161">
            <v>39331</v>
          </cell>
          <cell r="S161">
            <v>1.361285053090117</v>
          </cell>
          <cell r="T161">
            <v>2.0136931131695532</v>
          </cell>
          <cell r="U161">
            <v>0.13808721588555331</v>
          </cell>
          <cell r="V161">
            <v>2.4224395419651315E-4</v>
          </cell>
        </row>
        <row r="162">
          <cell r="F162">
            <v>39332</v>
          </cell>
          <cell r="G162">
            <v>9.8892000000000007</v>
          </cell>
          <cell r="H162">
            <v>14.635899999999999</v>
          </cell>
          <cell r="I162">
            <v>7.2407000000000004</v>
          </cell>
          <cell r="J162">
            <v>1.7517552587692868E-3</v>
          </cell>
          <cell r="L162">
            <v>39332</v>
          </cell>
          <cell r="M162">
            <v>5437.7379010331706</v>
          </cell>
          <cell r="N162">
            <v>8045.0522928399023</v>
          </cell>
          <cell r="O162">
            <v>3980.8917197452233</v>
          </cell>
          <cell r="P162">
            <v>549.7526113249038</v>
          </cell>
          <cell r="R162">
            <v>39332</v>
          </cell>
          <cell r="S162">
            <v>1.3659336156262807</v>
          </cell>
          <cell r="T162">
            <v>2.0210185933710592</v>
          </cell>
          <cell r="U162">
            <v>0.13810819395914758</v>
          </cell>
          <cell r="V162">
            <v>2.4224395419651315E-4</v>
          </cell>
        </row>
        <row r="163">
          <cell r="F163">
            <v>39333</v>
          </cell>
          <cell r="G163">
            <v>9.9117999999999995</v>
          </cell>
          <cell r="H163">
            <v>14.6035</v>
          </cell>
          <cell r="I163">
            <v>7.2168999999999999</v>
          </cell>
          <cell r="J163">
            <v>1.7504765672454324E-3</v>
          </cell>
          <cell r="L163">
            <v>39333</v>
          </cell>
          <cell r="M163">
            <v>5443.6581382689174</v>
          </cell>
          <cell r="N163">
            <v>8032.1285140562259</v>
          </cell>
          <cell r="O163">
            <v>3969.8292973402145</v>
          </cell>
          <cell r="P163">
            <v>550.05500550055012</v>
          </cell>
          <cell r="R163">
            <v>39333</v>
          </cell>
          <cell r="S163">
            <v>1.3709898546750754</v>
          </cell>
          <cell r="T163">
            <v>2.0230629172567265</v>
          </cell>
          <cell r="U163">
            <v>0.13856364921226566</v>
          </cell>
          <cell r="V163">
            <v>2.4291301285009838E-4</v>
          </cell>
        </row>
        <row r="164">
          <cell r="F164">
            <v>39334</v>
          </cell>
          <cell r="G164">
            <v>10.0261</v>
          </cell>
          <cell r="H164">
            <v>14.827999999999999</v>
          </cell>
          <cell r="I164">
            <v>7.3072999999999997</v>
          </cell>
          <cell r="J164">
            <v>1.7611524981948189E-3</v>
          </cell>
          <cell r="L164">
            <v>39334</v>
          </cell>
          <cell r="M164">
            <v>5431.8305268875611</v>
          </cell>
          <cell r="N164">
            <v>8006.4051240992794</v>
          </cell>
          <cell r="O164">
            <v>3947.8878799842087</v>
          </cell>
          <cell r="P164">
            <v>540.24851431658567</v>
          </cell>
          <cell r="R164">
            <v>39334</v>
          </cell>
          <cell r="S164">
            <v>1.3762730525736306</v>
          </cell>
          <cell r="T164">
            <v>2.028397565922921</v>
          </cell>
          <cell r="U164">
            <v>0.13684945191794506</v>
          </cell>
          <cell r="V164">
            <v>2.443565846768873E-4</v>
          </cell>
        </row>
        <row r="165">
          <cell r="F165">
            <v>39335</v>
          </cell>
          <cell r="G165">
            <v>9.9750999999999994</v>
          </cell>
          <cell r="H165">
            <v>14.827199999999999</v>
          </cell>
          <cell r="I165">
            <v>7.3070000000000004</v>
          </cell>
          <cell r="J165">
            <v>1.7605540815805549E-3</v>
          </cell>
          <cell r="L165">
            <v>39335</v>
          </cell>
          <cell r="M165">
            <v>5434.782608695652</v>
          </cell>
          <cell r="N165">
            <v>8006.4051240992794</v>
          </cell>
          <cell r="O165">
            <v>3947.8878799842087</v>
          </cell>
          <cell r="P165">
            <v>540.24851431658567</v>
          </cell>
          <cell r="R165">
            <v>39335</v>
          </cell>
          <cell r="S165">
            <v>1.3762730525736306</v>
          </cell>
          <cell r="T165">
            <v>2.0279862096937742</v>
          </cell>
          <cell r="U165">
            <v>0.1368550704803613</v>
          </cell>
          <cell r="V165">
            <v>2.4428376001563417E-4</v>
          </cell>
        </row>
        <row r="166">
          <cell r="F166">
            <v>39336</v>
          </cell>
          <cell r="G166">
            <v>9.9979999999999993</v>
          </cell>
          <cell r="H166">
            <v>14.731999999999999</v>
          </cell>
          <cell r="I166">
            <v>7.2599</v>
          </cell>
          <cell r="J166">
            <v>1.7587179649522684E-3</v>
          </cell>
          <cell r="L166">
            <v>39336</v>
          </cell>
          <cell r="M166">
            <v>5467.4685620557684</v>
          </cell>
          <cell r="N166">
            <v>8045.0522928399023</v>
          </cell>
          <cell r="O166">
            <v>3966.679888932963</v>
          </cell>
          <cell r="P166">
            <v>546.14964500273072</v>
          </cell>
          <cell r="R166">
            <v>39336</v>
          </cell>
          <cell r="S166">
            <v>1.3785497656465397</v>
          </cell>
          <cell r="T166">
            <v>2.028809089064719</v>
          </cell>
          <cell r="U166">
            <v>0.13774294411768756</v>
          </cell>
          <cell r="V166">
            <v>2.4324745076671596E-4</v>
          </cell>
        </row>
        <row r="167">
          <cell r="F167">
            <v>39337</v>
          </cell>
          <cell r="G167">
            <v>9.9581999999999997</v>
          </cell>
          <cell r="H167">
            <v>14.6275</v>
          </cell>
          <cell r="I167">
            <v>7.2096</v>
          </cell>
          <cell r="J167">
            <v>1.7444213405529119E-3</v>
          </cell>
          <cell r="L167">
            <v>39337</v>
          </cell>
          <cell r="M167">
            <v>5500.5500550055003</v>
          </cell>
          <cell r="N167">
            <v>8077.5444264943453</v>
          </cell>
          <cell r="O167">
            <v>3982.477100756671</v>
          </cell>
          <cell r="P167">
            <v>552.4861878453039</v>
          </cell>
          <cell r="R167">
            <v>39337</v>
          </cell>
          <cell r="S167">
            <v>1.3808340237503454</v>
          </cell>
          <cell r="T167">
            <v>2.028397565922921</v>
          </cell>
          <cell r="U167">
            <v>0.13870395028850421</v>
          </cell>
          <cell r="V167">
            <v>2.4228914786906692E-4</v>
          </cell>
        </row>
        <row r="168">
          <cell r="F168">
            <v>39338</v>
          </cell>
          <cell r="G168">
            <v>9.9521999999999995</v>
          </cell>
          <cell r="H168">
            <v>14.5738</v>
          </cell>
          <cell r="I168">
            <v>7.1715999999999998</v>
          </cell>
          <cell r="J168">
            <v>1.74637714062178E-3</v>
          </cell>
          <cell r="L168">
            <v>39338</v>
          </cell>
          <cell r="M168">
            <v>5485.4635216675806</v>
          </cell>
          <cell r="N168">
            <v>8038.5852090032158</v>
          </cell>
          <cell r="O168">
            <v>3957.2615749901065</v>
          </cell>
          <cell r="P168">
            <v>551.87637969094919</v>
          </cell>
          <cell r="R168">
            <v>39338</v>
          </cell>
          <cell r="S168">
            <v>1.3863856924996534</v>
          </cell>
          <cell r="T168">
            <v>2.0316944331572531</v>
          </cell>
          <cell r="U168">
            <v>0.1394388978749512</v>
          </cell>
          <cell r="V168">
            <v>2.4384653274615091E-4</v>
          </cell>
        </row>
        <row r="169">
          <cell r="F169">
            <v>39339</v>
          </cell>
          <cell r="G169">
            <v>9.9275000000000002</v>
          </cell>
          <cell r="H169">
            <v>14.4886</v>
          </cell>
          <cell r="I169">
            <v>7.1432000000000002</v>
          </cell>
          <cell r="J169">
            <v>1.7538351991216795E-3</v>
          </cell>
          <cell r="L169">
            <v>39339</v>
          </cell>
          <cell r="M169">
            <v>5449.5912806539509</v>
          </cell>
          <cell r="N169">
            <v>7955.4494828957841</v>
          </cell>
          <cell r="O169">
            <v>3923.1071008238523</v>
          </cell>
          <cell r="P169">
            <v>549.14881933003846</v>
          </cell>
          <cell r="R169">
            <v>39339</v>
          </cell>
          <cell r="S169">
            <v>1.3894678338196471</v>
          </cell>
          <cell r="T169">
            <v>2.0279862096937742</v>
          </cell>
          <cell r="U169">
            <v>0.13999328032254452</v>
          </cell>
          <cell r="V169">
            <v>2.4586334915054211E-4</v>
          </cell>
        </row>
        <row r="170">
          <cell r="F170">
            <v>39340</v>
          </cell>
          <cell r="G170">
            <v>9.9650999999999996</v>
          </cell>
          <cell r="H170">
            <v>14.473599999999999</v>
          </cell>
          <cell r="I170">
            <v>7.1792999999999996</v>
          </cell>
          <cell r="J170">
            <v>1.7580810194056983E-3</v>
          </cell>
          <cell r="L170">
            <v>39340</v>
          </cell>
          <cell r="M170">
            <v>5455.5373704309868</v>
          </cell>
          <cell r="N170">
            <v>7930.2141157811257</v>
          </cell>
          <cell r="O170">
            <v>3933.910306845004</v>
          </cell>
          <cell r="P170">
            <v>547.94520547945206</v>
          </cell>
          <cell r="R170">
            <v>39340</v>
          </cell>
          <cell r="S170">
            <v>1.3871549452073797</v>
          </cell>
          <cell r="T170">
            <v>2.0157226365652088</v>
          </cell>
          <cell r="U170">
            <v>0.13928934575794299</v>
          </cell>
          <cell r="V170">
            <v>2.452483139178418E-4</v>
          </cell>
        </row>
        <row r="171">
          <cell r="F171">
            <v>39341</v>
          </cell>
          <cell r="G171">
            <v>10.148199999999999</v>
          </cell>
          <cell r="H171">
            <v>14.4529</v>
          </cell>
          <cell r="I171">
            <v>7.1982999999999997</v>
          </cell>
          <cell r="J171">
            <v>1.7408349392535648E-3</v>
          </cell>
          <cell r="L171">
            <v>39341</v>
          </cell>
          <cell r="M171">
            <v>5455.5373704309868</v>
          </cell>
          <cell r="N171">
            <v>7892.6598263614842</v>
          </cell>
          <cell r="O171">
            <v>3933.910306845004</v>
          </cell>
          <cell r="P171">
            <v>546.44808743169403</v>
          </cell>
          <cell r="R171">
            <v>39341</v>
          </cell>
          <cell r="S171">
            <v>1.3869625520110958</v>
          </cell>
          <cell r="T171">
            <v>2.0068231988761789</v>
          </cell>
          <cell r="U171">
            <v>0.13892168984343525</v>
          </cell>
          <cell r="V171">
            <v>2.452483139178418E-4</v>
          </cell>
        </row>
        <row r="172">
          <cell r="F172">
            <v>39342</v>
          </cell>
          <cell r="G172">
            <v>10.0261</v>
          </cell>
          <cell r="H172">
            <v>14.4514</v>
          </cell>
          <cell r="I172">
            <v>7.1974999999999998</v>
          </cell>
          <cell r="J172">
            <v>1.7377040064503572E-3</v>
          </cell>
          <cell r="L172">
            <v>39342</v>
          </cell>
          <cell r="M172">
            <v>5464.4808743169397</v>
          </cell>
          <cell r="N172">
            <v>7905.1383399209481</v>
          </cell>
          <cell r="O172">
            <v>3940.1103230890467</v>
          </cell>
          <cell r="P172">
            <v>547.34537493158177</v>
          </cell>
          <cell r="R172">
            <v>39342</v>
          </cell>
          <cell r="S172">
            <v>1.3869625520110958</v>
          </cell>
          <cell r="T172">
            <v>2.0068231988761789</v>
          </cell>
          <cell r="U172">
            <v>0.13893713094824592</v>
          </cell>
          <cell r="V172">
            <v>2.448334031108532E-4</v>
          </cell>
        </row>
        <row r="173">
          <cell r="F173">
            <v>39343</v>
          </cell>
          <cell r="G173">
            <v>9.9849999999999994</v>
          </cell>
          <cell r="H173">
            <v>14.408300000000001</v>
          </cell>
          <cell r="I173">
            <v>7.1967999999999996</v>
          </cell>
          <cell r="J173">
            <v>1.7651160122499053E-3</v>
          </cell>
          <cell r="L173">
            <v>39343</v>
          </cell>
          <cell r="M173">
            <v>5387.9310344827582</v>
          </cell>
          <cell r="N173">
            <v>7776.0497667185064</v>
          </cell>
          <cell r="O173">
            <v>3885.0038850038845</v>
          </cell>
          <cell r="P173">
            <v>539.66540744738256</v>
          </cell>
          <cell r="R173">
            <v>39343</v>
          </cell>
          <cell r="S173">
            <v>1.3869625520110958</v>
          </cell>
          <cell r="T173">
            <v>2.0016012810248198</v>
          </cell>
          <cell r="U173">
            <v>0.13895064473099156</v>
          </cell>
          <cell r="V173">
            <v>2.4627084374853777E-4</v>
          </cell>
        </row>
        <row r="174">
          <cell r="F174">
            <v>39344</v>
          </cell>
          <cell r="G174">
            <v>9.9920000000000009</v>
          </cell>
          <cell r="H174">
            <v>14.3726</v>
          </cell>
          <cell r="I174">
            <v>7.2032999999999996</v>
          </cell>
          <cell r="J174">
            <v>1.7859885625292457E-3</v>
          </cell>
          <cell r="L174">
            <v>39344</v>
          </cell>
          <cell r="M174">
            <v>5387.9310344827582</v>
          </cell>
          <cell r="N174">
            <v>7745.9333849728901</v>
          </cell>
          <cell r="O174">
            <v>3883.4951456310678</v>
          </cell>
          <cell r="P174">
            <v>539.08355795148248</v>
          </cell>
          <cell r="R174">
            <v>39344</v>
          </cell>
          <cell r="S174">
            <v>1.3871549452073797</v>
          </cell>
          <cell r="T174">
            <v>1.9948134849391583</v>
          </cell>
          <cell r="U174">
            <v>0.13882526064442688</v>
          </cell>
          <cell r="V174">
            <v>2.4828065645405569E-4</v>
          </cell>
        </row>
        <row r="175">
          <cell r="F175">
            <v>39345</v>
          </cell>
          <cell r="G175">
            <v>9.9108000000000001</v>
          </cell>
          <cell r="H175">
            <v>14.249000000000001</v>
          </cell>
          <cell r="I175">
            <v>7.0998000000000001</v>
          </cell>
          <cell r="J175">
            <v>1.772795041846827E-3</v>
          </cell>
          <cell r="L175">
            <v>39345</v>
          </cell>
          <cell r="M175">
            <v>5330.4904051172707</v>
          </cell>
          <cell r="N175">
            <v>7656.9678407350684</v>
          </cell>
          <cell r="O175">
            <v>3815.3376573826786</v>
          </cell>
          <cell r="P175">
            <v>537.34551316496504</v>
          </cell>
          <cell r="R175">
            <v>39345</v>
          </cell>
          <cell r="S175">
            <v>1.396843134515994</v>
          </cell>
          <cell r="T175">
            <v>2.0068231988761789</v>
          </cell>
          <cell r="U175">
            <v>0.14084903800107046</v>
          </cell>
          <cell r="V175">
            <v>2.5004125680737322E-4</v>
          </cell>
        </row>
        <row r="176">
          <cell r="F176">
            <v>39346</v>
          </cell>
          <cell r="G176">
            <v>9.9284999999999997</v>
          </cell>
          <cell r="H176">
            <v>14.186400000000001</v>
          </cell>
          <cell r="I176">
            <v>7.0739000000000001</v>
          </cell>
          <cell r="J176">
            <v>1.801727135632217E-3</v>
          </cell>
          <cell r="L176">
            <v>39346</v>
          </cell>
          <cell r="M176">
            <v>5296.6101694915251</v>
          </cell>
          <cell r="N176">
            <v>7575.7575757575751</v>
          </cell>
          <cell r="O176">
            <v>3777.8617302606726</v>
          </cell>
          <cell r="P176">
            <v>534.18803418803418</v>
          </cell>
          <cell r="R176">
            <v>39346</v>
          </cell>
          <cell r="S176">
            <v>1.4019346698443851</v>
          </cell>
          <cell r="T176">
            <v>2.0052135552436336</v>
          </cell>
          <cell r="U176">
            <v>0.14136473515316869</v>
          </cell>
          <cell r="V176">
            <v>2.5505649501364556E-4</v>
          </cell>
        </row>
        <row r="177">
          <cell r="F177">
            <v>39347</v>
          </cell>
          <cell r="G177">
            <v>9.9019999999999992</v>
          </cell>
          <cell r="H177">
            <v>14.171900000000001</v>
          </cell>
          <cell r="I177">
            <v>7.0369999999999999</v>
          </cell>
          <cell r="J177">
            <v>1.787383574302429E-3</v>
          </cell>
          <cell r="L177">
            <v>39347</v>
          </cell>
          <cell r="M177">
            <v>5333.333333333333</v>
          </cell>
          <cell r="N177">
            <v>7627.7650648360041</v>
          </cell>
          <cell r="O177">
            <v>3789.3141341417199</v>
          </cell>
          <cell r="P177">
            <v>538.50296176628979</v>
          </cell>
          <cell r="R177">
            <v>39347</v>
          </cell>
          <cell r="S177">
            <v>1.4074595355383532</v>
          </cell>
          <cell r="T177">
            <v>2.0136931131695532</v>
          </cell>
          <cell r="U177">
            <v>0.14210601108426887</v>
          </cell>
          <cell r="V177">
            <v>2.5438625500186972E-4</v>
          </cell>
        </row>
        <row r="178">
          <cell r="F178">
            <v>39348</v>
          </cell>
          <cell r="G178">
            <v>9.9969999999999999</v>
          </cell>
          <cell r="H178">
            <v>14.255599999999999</v>
          </cell>
          <cell r="I178">
            <v>7.0548999999999999</v>
          </cell>
          <cell r="J178">
            <v>1.7675932979932514E-3</v>
          </cell>
          <cell r="L178">
            <v>39348</v>
          </cell>
          <cell r="M178">
            <v>5341.8803418803418</v>
          </cell>
          <cell r="N178">
            <v>7656.9678407350684</v>
          </cell>
          <cell r="O178">
            <v>3792.1880925293895</v>
          </cell>
          <cell r="P178">
            <v>537.63440860215053</v>
          </cell>
          <cell r="R178">
            <v>39348</v>
          </cell>
          <cell r="S178">
            <v>1.4086491055078181</v>
          </cell>
          <cell r="T178">
            <v>2.0197939810139367</v>
          </cell>
          <cell r="U178">
            <v>0.14174545351457851</v>
          </cell>
          <cell r="V178">
            <v>2.5415156582779709E-4</v>
          </cell>
        </row>
        <row r="179">
          <cell r="F179">
            <v>39349</v>
          </cell>
          <cell r="G179">
            <v>9.8628999999999998</v>
          </cell>
          <cell r="H179">
            <v>14.255800000000001</v>
          </cell>
          <cell r="I179">
            <v>7.0549999999999997</v>
          </cell>
          <cell r="J179">
            <v>1.7695388051012263E-3</v>
          </cell>
          <cell r="L179">
            <v>39349</v>
          </cell>
          <cell r="M179">
            <v>5336.1792956243326</v>
          </cell>
          <cell r="N179">
            <v>7651.1094108645748</v>
          </cell>
          <cell r="O179">
            <v>3787.8787878787875</v>
          </cell>
          <cell r="P179">
            <v>537.05692803437171</v>
          </cell>
          <cell r="R179">
            <v>39349</v>
          </cell>
          <cell r="S179">
            <v>1.4086491055078181</v>
          </cell>
          <cell r="T179">
            <v>2.0197939810139367</v>
          </cell>
          <cell r="U179">
            <v>0.14174344436569808</v>
          </cell>
          <cell r="V179">
            <v>2.5442703032770199E-4</v>
          </cell>
        </row>
        <row r="180">
          <cell r="F180">
            <v>39350</v>
          </cell>
          <cell r="G180">
            <v>9.8571000000000009</v>
          </cell>
          <cell r="H180">
            <v>14.1708</v>
          </cell>
          <cell r="I180">
            <v>7.0019</v>
          </cell>
          <cell r="J180">
            <v>1.7702937625469568E-3</v>
          </cell>
          <cell r="L180">
            <v>39350</v>
          </cell>
          <cell r="M180">
            <v>5288.2072977260714</v>
          </cell>
          <cell r="N180">
            <v>7587.2534142640361</v>
          </cell>
          <cell r="O180">
            <v>3750.937734433609</v>
          </cell>
          <cell r="P180">
            <v>535.61863952865565</v>
          </cell>
          <cell r="R180">
            <v>39350</v>
          </cell>
          <cell r="S180">
            <v>1.4098406880022556</v>
          </cell>
          <cell r="T180">
            <v>2.0234722784297858</v>
          </cell>
          <cell r="U180">
            <v>0.14281837786886417</v>
          </cell>
          <cell r="V180">
            <v>2.5389603465173079E-4</v>
          </cell>
        </row>
        <row r="181">
          <cell r="F181">
            <v>39351</v>
          </cell>
          <cell r="G181">
            <v>9.8774999999999995</v>
          </cell>
          <cell r="H181">
            <v>14.095000000000001</v>
          </cell>
          <cell r="I181">
            <v>6.9922000000000004</v>
          </cell>
          <cell r="J181">
            <v>1.8037257759628287E-3</v>
          </cell>
          <cell r="L181">
            <v>39351</v>
          </cell>
          <cell r="M181">
            <v>5257.6235541535225</v>
          </cell>
          <cell r="N181">
            <v>7518.7969924812023</v>
          </cell>
          <cell r="O181">
            <v>3728.5607755406413</v>
          </cell>
          <cell r="P181">
            <v>533.33333333333337</v>
          </cell>
          <cell r="R181">
            <v>39351</v>
          </cell>
          <cell r="S181">
            <v>1.4098406880022556</v>
          </cell>
          <cell r="T181">
            <v>2.0157226365652088</v>
          </cell>
          <cell r="U181">
            <v>0.14301650410457367</v>
          </cell>
          <cell r="V181">
            <v>2.5832450724600246E-4</v>
          </cell>
        </row>
        <row r="182">
          <cell r="F182">
            <v>39352</v>
          </cell>
          <cell r="G182">
            <v>9.8492999999999995</v>
          </cell>
          <cell r="H182">
            <v>14.065300000000001</v>
          </cell>
          <cell r="I182">
            <v>6.9747000000000003</v>
          </cell>
          <cell r="J182">
            <v>1.7553406238480576E-3</v>
          </cell>
          <cell r="L182">
            <v>39352</v>
          </cell>
          <cell r="M182">
            <v>5408.3288263926452</v>
          </cell>
          <cell r="N182">
            <v>7716.049382716049</v>
          </cell>
          <cell r="O182">
            <v>3827.0187523918867</v>
          </cell>
          <cell r="P182">
            <v>548.54635216675808</v>
          </cell>
          <cell r="R182">
            <v>39352</v>
          </cell>
          <cell r="S182">
            <v>1.4132278123233466</v>
          </cell>
          <cell r="T182">
            <v>2.0161290322580645</v>
          </cell>
          <cell r="U182">
            <v>0.14337534230862975</v>
          </cell>
          <cell r="V182">
            <v>2.5201993981763835E-4</v>
          </cell>
        </row>
        <row r="183">
          <cell r="F183">
            <v>39353</v>
          </cell>
          <cell r="G183">
            <v>9.7722999999999995</v>
          </cell>
          <cell r="H183">
            <v>13.9758</v>
          </cell>
          <cell r="I183">
            <v>6.9161999999999999</v>
          </cell>
          <cell r="J183">
            <v>1.7416778279187473E-3</v>
          </cell>
          <cell r="L183">
            <v>39353</v>
          </cell>
          <cell r="M183">
            <v>5408.3288263926452</v>
          </cell>
          <cell r="N183">
            <v>7727.9752704791345</v>
          </cell>
          <cell r="O183">
            <v>3824.0917782026768</v>
          </cell>
          <cell r="P183">
            <v>552.79159756771696</v>
          </cell>
          <cell r="R183">
            <v>39353</v>
          </cell>
          <cell r="S183">
            <v>1.4144271570014144</v>
          </cell>
          <cell r="T183">
            <v>2.0206102242877351</v>
          </cell>
          <cell r="U183">
            <v>0.14458806859257975</v>
          </cell>
          <cell r="V183">
            <v>2.5218009693802923E-4</v>
          </cell>
        </row>
        <row r="184">
          <cell r="F184">
            <v>39354</v>
          </cell>
          <cell r="G184">
            <v>9.7819000000000003</v>
          </cell>
          <cell r="H184">
            <v>13.9826</v>
          </cell>
          <cell r="I184">
            <v>6.8855000000000004</v>
          </cell>
          <cell r="J184">
            <v>1.746877456546423E-3</v>
          </cell>
          <cell r="L184">
            <v>39354</v>
          </cell>
          <cell r="M184">
            <v>5382.1313240043064</v>
          </cell>
          <cell r="N184">
            <v>7704.1602465331271</v>
          </cell>
          <cell r="O184">
            <v>3795.066413662239</v>
          </cell>
          <cell r="P184">
            <v>550.96418732782365</v>
          </cell>
          <cell r="R184">
            <v>39354</v>
          </cell>
          <cell r="S184">
            <v>1.4186409419775856</v>
          </cell>
          <cell r="T184">
            <v>2.030456852791878</v>
          </cell>
          <cell r="U184">
            <v>0.14523273545857235</v>
          </cell>
          <cell r="V184">
            <v>2.5409731927328164E-4</v>
          </cell>
        </row>
        <row r="185">
          <cell r="F185">
            <v>39355</v>
          </cell>
          <cell r="G185">
            <v>9.7942999999999998</v>
          </cell>
          <cell r="H185">
            <v>14.1738</v>
          </cell>
          <cell r="I185">
            <v>6.9218999999999999</v>
          </cell>
          <cell r="J185">
            <v>1.7334176929943925E-3</v>
          </cell>
          <cell r="L185">
            <v>39355</v>
          </cell>
          <cell r="M185">
            <v>5411.2554112554117</v>
          </cell>
          <cell r="N185">
            <v>7763.9751552795042</v>
          </cell>
          <cell r="O185">
            <v>3795.066413662239</v>
          </cell>
          <cell r="P185">
            <v>548.24561403508767</v>
          </cell>
          <cell r="R185">
            <v>39355</v>
          </cell>
          <cell r="S185">
            <v>1.4261266400456361</v>
          </cell>
          <cell r="T185">
            <v>2.0466639377814162</v>
          </cell>
          <cell r="U185">
            <v>0.14446900417515421</v>
          </cell>
          <cell r="V185">
            <v>2.5409731927328164E-4</v>
          </cell>
        </row>
        <row r="186">
          <cell r="F186">
            <v>39356</v>
          </cell>
          <cell r="G186">
            <v>9.7952999999999992</v>
          </cell>
          <cell r="H186">
            <v>14.172700000000001</v>
          </cell>
          <cell r="I186">
            <v>6.9211999999999998</v>
          </cell>
          <cell r="J186">
            <v>1.7375439815820338E-3</v>
          </cell>
          <cell r="L186">
            <v>39356</v>
          </cell>
          <cell r="M186">
            <v>5399.5680345572355</v>
          </cell>
          <cell r="N186">
            <v>7745.9333849728901</v>
          </cell>
          <cell r="O186">
            <v>3785.0113550340648</v>
          </cell>
          <cell r="P186">
            <v>546.74685620557682</v>
          </cell>
          <cell r="R186">
            <v>39356</v>
          </cell>
          <cell r="S186">
            <v>1.426330052774212</v>
          </cell>
          <cell r="T186">
            <v>2.0466639377814162</v>
          </cell>
          <cell r="U186">
            <v>0.14448361555799571</v>
          </cell>
          <cell r="V186">
            <v>2.5472515156146517E-4</v>
          </cell>
        </row>
        <row r="187">
          <cell r="F187">
            <v>39357</v>
          </cell>
          <cell r="G187">
            <v>9.7972000000000001</v>
          </cell>
          <cell r="H187">
            <v>14.0816</v>
          </cell>
          <cell r="I187">
            <v>6.8868999999999998</v>
          </cell>
          <cell r="J187">
            <v>1.7413351164604924E-3</v>
          </cell>
          <cell r="L187">
            <v>39357</v>
          </cell>
          <cell r="M187">
            <v>5411.2554112554117</v>
          </cell>
          <cell r="N187">
            <v>7763.9751552795042</v>
          </cell>
          <cell r="O187">
            <v>3797.9491074819598</v>
          </cell>
          <cell r="P187">
            <v>551.2679162072767</v>
          </cell>
          <cell r="R187">
            <v>39357</v>
          </cell>
          <cell r="S187">
            <v>1.4247043738424277</v>
          </cell>
          <cell r="T187">
            <v>2.0441537203597711</v>
          </cell>
          <cell r="U187">
            <v>0.14520321189504712</v>
          </cell>
          <cell r="V187">
            <v>2.5394181177325028E-4</v>
          </cell>
        </row>
        <row r="188">
          <cell r="F188">
            <v>39358</v>
          </cell>
          <cell r="G188">
            <v>9.7924000000000007</v>
          </cell>
          <cell r="H188">
            <v>14.056699999999999</v>
          </cell>
          <cell r="I188">
            <v>6.8857999999999997</v>
          </cell>
          <cell r="J188">
            <v>1.7301966022399123E-3</v>
          </cell>
          <cell r="L188">
            <v>39358</v>
          </cell>
          <cell r="M188">
            <v>5440.6964091403697</v>
          </cell>
          <cell r="N188">
            <v>7824.7261345852903</v>
          </cell>
          <cell r="O188">
            <v>3832.8861632809508</v>
          </cell>
          <cell r="P188">
            <v>556.48302726766838</v>
          </cell>
          <cell r="R188">
            <v>39358</v>
          </cell>
          <cell r="S188">
            <v>1.4192449616803859</v>
          </cell>
          <cell r="T188">
            <v>2.0412329046744233</v>
          </cell>
          <cell r="U188">
            <v>0.14522640797002528</v>
          </cell>
          <cell r="V188">
            <v>2.5162929971565888E-4</v>
          </cell>
        </row>
        <row r="189">
          <cell r="F189">
            <v>39359</v>
          </cell>
          <cell r="G189">
            <v>9.7952999999999992</v>
          </cell>
          <cell r="H189">
            <v>14.111499999999999</v>
          </cell>
          <cell r="I189">
            <v>6.9191000000000003</v>
          </cell>
          <cell r="J189">
            <v>1.7390245811124542E-3</v>
          </cell>
          <cell r="L189">
            <v>39359</v>
          </cell>
          <cell r="M189">
            <v>5425.9359739555075</v>
          </cell>
          <cell r="N189">
            <v>7812.5</v>
          </cell>
          <cell r="O189">
            <v>3831.4176245210729</v>
          </cell>
          <cell r="P189">
            <v>553.70985603543738</v>
          </cell>
          <cell r="R189">
            <v>39359</v>
          </cell>
          <cell r="S189">
            <v>1.4158289678606824</v>
          </cell>
          <cell r="T189">
            <v>2.0391517128874388</v>
          </cell>
          <cell r="U189">
            <v>0.14452746744518796</v>
          </cell>
          <cell r="V189">
            <v>2.5168629819792614E-4</v>
          </cell>
        </row>
        <row r="190">
          <cell r="F190">
            <v>39360</v>
          </cell>
          <cell r="G190">
            <v>9.7886000000000006</v>
          </cell>
          <cell r="H190">
            <v>14.109299999999999</v>
          </cell>
          <cell r="I190">
            <v>6.9368999999999996</v>
          </cell>
          <cell r="J190">
            <v>1.7551650118385882E-3</v>
          </cell>
          <cell r="L190">
            <v>39360</v>
          </cell>
          <cell r="M190">
            <v>5367.6865271068173</v>
          </cell>
          <cell r="N190">
            <v>7739.9380804953562</v>
          </cell>
          <cell r="O190">
            <v>3805.1750380517506</v>
          </cell>
          <cell r="P190">
            <v>548.54635216675808</v>
          </cell>
          <cell r="R190">
            <v>39360</v>
          </cell>
          <cell r="S190">
            <v>1.4106361969248131</v>
          </cell>
          <cell r="T190">
            <v>2.033760423022168</v>
          </cell>
          <cell r="U190">
            <v>0.1441566117429976</v>
          </cell>
          <cell r="V190">
            <v>2.5337623837636507E-4</v>
          </cell>
        </row>
        <row r="191">
          <cell r="F191">
            <v>39361</v>
          </cell>
          <cell r="G191">
            <v>9.7172000000000001</v>
          </cell>
          <cell r="H191">
            <v>14.043200000000001</v>
          </cell>
          <cell r="I191">
            <v>6.8875999999999999</v>
          </cell>
          <cell r="J191">
            <v>1.7472467758928869E-3</v>
          </cell>
          <cell r="L191">
            <v>39361</v>
          </cell>
          <cell r="M191">
            <v>5361.9302949061657</v>
          </cell>
          <cell r="N191">
            <v>7733.952049497293</v>
          </cell>
          <cell r="O191">
            <v>3795.066413662239</v>
          </cell>
          <cell r="P191">
            <v>550.96418732782365</v>
          </cell>
          <cell r="R191">
            <v>39361</v>
          </cell>
          <cell r="S191">
            <v>1.4130281192595733</v>
          </cell>
          <cell r="T191">
            <v>2.038735983690112</v>
          </cell>
          <cell r="U191">
            <v>0.14518845461408908</v>
          </cell>
          <cell r="V191">
            <v>2.5407472337614492E-4</v>
          </cell>
        </row>
        <row r="192">
          <cell r="F192">
            <v>39362</v>
          </cell>
          <cell r="G192">
            <v>9.7096999999999998</v>
          </cell>
          <cell r="H192">
            <v>14.0022</v>
          </cell>
          <cell r="I192">
            <v>6.8555000000000001</v>
          </cell>
          <cell r="J192">
            <v>1.7173307871042197E-3</v>
          </cell>
          <cell r="L192">
            <v>39362</v>
          </cell>
          <cell r="M192">
            <v>5359.0568060021433</v>
          </cell>
          <cell r="N192">
            <v>7739.9380804953562</v>
          </cell>
          <cell r="O192">
            <v>3792.1880925293895</v>
          </cell>
          <cell r="P192">
            <v>553.09734513274338</v>
          </cell>
          <cell r="R192">
            <v>39362</v>
          </cell>
          <cell r="S192">
            <v>1.4130281192595733</v>
          </cell>
          <cell r="T192">
            <v>2.0416496529195589</v>
          </cell>
          <cell r="U192">
            <v>0.14586828094230908</v>
          </cell>
          <cell r="V192">
            <v>2.5421359025853523E-4</v>
          </cell>
        </row>
        <row r="193">
          <cell r="F193">
            <v>39363</v>
          </cell>
          <cell r="G193">
            <v>9.7379999999999995</v>
          </cell>
          <cell r="H193">
            <v>14.002700000000001</v>
          </cell>
          <cell r="I193">
            <v>6.8556999999999997</v>
          </cell>
          <cell r="J193">
            <v>1.7199980736021577E-3</v>
          </cell>
          <cell r="L193">
            <v>39363</v>
          </cell>
          <cell r="M193">
            <v>5350.4547886570363</v>
          </cell>
          <cell r="N193">
            <v>7727.9752704791345</v>
          </cell>
          <cell r="O193">
            <v>3786.4445285876559</v>
          </cell>
          <cell r="P193">
            <v>552.18111540585312</v>
          </cell>
          <cell r="R193">
            <v>39363</v>
          </cell>
          <cell r="S193">
            <v>1.4130281192595733</v>
          </cell>
          <cell r="T193">
            <v>2.0416496529195589</v>
          </cell>
          <cell r="U193">
            <v>0.14586402555537728</v>
          </cell>
          <cell r="V193">
            <v>2.5460128166285187E-4</v>
          </cell>
        </row>
        <row r="194">
          <cell r="F194">
            <v>39364</v>
          </cell>
          <cell r="G194">
            <v>9.6478999999999999</v>
          </cell>
          <cell r="H194">
            <v>13.9613</v>
          </cell>
          <cell r="I194">
            <v>6.8459000000000003</v>
          </cell>
          <cell r="J194">
            <v>1.7391425331654482E-3</v>
          </cell>
          <cell r="L194">
            <v>39364</v>
          </cell>
          <cell r="M194">
            <v>5327.6505061267981</v>
          </cell>
          <cell r="N194">
            <v>7704.1602465331271</v>
          </cell>
          <cell r="O194">
            <v>3777.8617302606726</v>
          </cell>
          <cell r="P194">
            <v>551.87637969094919</v>
          </cell>
          <cell r="R194">
            <v>39364</v>
          </cell>
          <cell r="S194">
            <v>1.410238330277817</v>
          </cell>
          <cell r="T194">
            <v>2.038735983690112</v>
          </cell>
          <cell r="U194">
            <v>0.14607283191399231</v>
          </cell>
          <cell r="V194">
            <v>2.5512807429329523E-4</v>
          </cell>
        </row>
        <row r="195">
          <cell r="F195">
            <v>39365</v>
          </cell>
          <cell r="G195">
            <v>9.6617999999999995</v>
          </cell>
          <cell r="H195">
            <v>13.9689</v>
          </cell>
          <cell r="I195">
            <v>6.8699000000000003</v>
          </cell>
          <cell r="J195">
            <v>1.7669374203773823E-3</v>
          </cell>
          <cell r="L195">
            <v>39365</v>
          </cell>
          <cell r="M195">
            <v>5254.8607461902266</v>
          </cell>
          <cell r="N195">
            <v>7604.5627376425855</v>
          </cell>
          <cell r="O195">
            <v>3739.7157816005983</v>
          </cell>
          <cell r="P195">
            <v>544.36581382689167</v>
          </cell>
          <cell r="R195">
            <v>39365</v>
          </cell>
          <cell r="S195">
            <v>1.4048890137679124</v>
          </cell>
          <cell r="T195">
            <v>2.0329335230737953</v>
          </cell>
          <cell r="U195">
            <v>0.14556252638320791</v>
          </cell>
          <cell r="V195">
            <v>2.5756600128783001E-4</v>
          </cell>
        </row>
        <row r="196">
          <cell r="F196">
            <v>39366</v>
          </cell>
          <cell r="G196">
            <v>9.6983999999999995</v>
          </cell>
          <cell r="H196">
            <v>13.989000000000001</v>
          </cell>
          <cell r="I196">
            <v>6.8539000000000003</v>
          </cell>
          <cell r="J196">
            <v>1.755608730993341E-3</v>
          </cell>
          <cell r="L196">
            <v>39366</v>
          </cell>
          <cell r="M196">
            <v>5307.8556263269638</v>
          </cell>
          <cell r="N196">
            <v>7668.7116564417183</v>
          </cell>
          <cell r="O196">
            <v>3756.5740045078887</v>
          </cell>
          <cell r="P196">
            <v>548.24561403508767</v>
          </cell>
          <cell r="R196">
            <v>39366</v>
          </cell>
          <cell r="S196">
            <v>1.4126289023873428</v>
          </cell>
          <cell r="T196">
            <v>2.0408163265306123</v>
          </cell>
          <cell r="U196">
            <v>0.14590233297830432</v>
          </cell>
          <cell r="V196">
            <v>2.5651154558466676E-4</v>
          </cell>
        </row>
        <row r="197">
          <cell r="F197">
            <v>39367</v>
          </cell>
          <cell r="G197">
            <v>9.6730999999999998</v>
          </cell>
          <cell r="H197">
            <v>13.922700000000001</v>
          </cell>
          <cell r="I197">
            <v>6.8310000000000004</v>
          </cell>
          <cell r="J197">
            <v>1.7499374397365295E-3</v>
          </cell>
          <cell r="L197">
            <v>39367</v>
          </cell>
          <cell r="M197">
            <v>5327.6505061267981</v>
          </cell>
          <cell r="N197">
            <v>7656.9678407350684</v>
          </cell>
          <cell r="O197">
            <v>3756.5740045078887</v>
          </cell>
          <cell r="P197">
            <v>550.05500550055012</v>
          </cell>
          <cell r="R197">
            <v>39367</v>
          </cell>
          <cell r="S197">
            <v>1.4178363816815538</v>
          </cell>
          <cell r="T197">
            <v>2.037905033625433</v>
          </cell>
          <cell r="U197">
            <v>0.14639145073927681</v>
          </cell>
          <cell r="V197">
            <v>2.565418163160595E-4</v>
          </cell>
        </row>
        <row r="198">
          <cell r="F198">
            <v>39368</v>
          </cell>
          <cell r="G198">
            <v>9.5831</v>
          </cell>
          <cell r="H198">
            <v>13.7141</v>
          </cell>
          <cell r="I198">
            <v>6.75</v>
          </cell>
          <cell r="J198">
            <v>1.7305439272617777E-3</v>
          </cell>
          <cell r="L198">
            <v>39368</v>
          </cell>
          <cell r="M198">
            <v>5324.8136315228967</v>
          </cell>
          <cell r="N198">
            <v>7621.9512195121961</v>
          </cell>
          <cell r="O198">
            <v>3753.7537537537532</v>
          </cell>
          <cell r="P198">
            <v>556.17352614015579</v>
          </cell>
          <cell r="R198">
            <v>39368</v>
          </cell>
          <cell r="S198">
            <v>1.4184397163120568</v>
          </cell>
          <cell r="T198">
            <v>2.0312817387771682</v>
          </cell>
          <cell r="U198">
            <v>0.14814814814814814</v>
          </cell>
          <cell r="V198">
            <v>2.5678555838019667E-4</v>
          </cell>
        </row>
        <row r="199">
          <cell r="F199">
            <v>39369</v>
          </cell>
          <cell r="G199">
            <v>9.5896000000000008</v>
          </cell>
          <cell r="H199">
            <v>13.885</v>
          </cell>
          <cell r="I199">
            <v>6.8174999999999999</v>
          </cell>
          <cell r="J199">
            <v>1.7227537874742018E-3</v>
          </cell>
          <cell r="L199">
            <v>39369</v>
          </cell>
          <cell r="M199">
            <v>5327.6505061267981</v>
          </cell>
          <cell r="N199">
            <v>7651.1094108645748</v>
          </cell>
          <cell r="O199">
            <v>3757.9857196542653</v>
          </cell>
          <cell r="P199">
            <v>551.2679162072767</v>
          </cell>
          <cell r="R199">
            <v>39369</v>
          </cell>
          <cell r="S199">
            <v>1.4174344436569808</v>
          </cell>
          <cell r="T199">
            <v>2.0358306188925082</v>
          </cell>
          <cell r="U199">
            <v>0.1466813348001467</v>
          </cell>
          <cell r="V199">
            <v>2.5645694472583468E-4</v>
          </cell>
        </row>
        <row r="200">
          <cell r="F200">
            <v>39370</v>
          </cell>
          <cell r="G200">
            <v>9.5785</v>
          </cell>
          <cell r="H200">
            <v>13.888500000000001</v>
          </cell>
          <cell r="I200">
            <v>6.8194999999999997</v>
          </cell>
          <cell r="J200">
            <v>1.723303020433204E-3</v>
          </cell>
          <cell r="L200">
            <v>39370</v>
          </cell>
          <cell r="M200">
            <v>5327.6505061267981</v>
          </cell>
          <cell r="N200">
            <v>7651.1094108645748</v>
          </cell>
          <cell r="O200">
            <v>3757.9857196542653</v>
          </cell>
          <cell r="P200">
            <v>550.96418732782365</v>
          </cell>
          <cell r="R200">
            <v>39370</v>
          </cell>
          <cell r="S200">
            <v>1.4174344436569808</v>
          </cell>
          <cell r="T200">
            <v>2.0354162426216162</v>
          </cell>
          <cell r="U200">
            <v>0.14663831659212553</v>
          </cell>
          <cell r="V200">
            <v>2.5646286417726713E-4</v>
          </cell>
        </row>
        <row r="201">
          <cell r="F201">
            <v>39371</v>
          </cell>
          <cell r="G201">
            <v>9.6227999999999998</v>
          </cell>
          <cell r="H201">
            <v>13.814500000000001</v>
          </cell>
          <cell r="I201">
            <v>6.7786</v>
          </cell>
          <cell r="J201">
            <v>1.7321146174884687E-3</v>
          </cell>
          <cell r="L201">
            <v>39371</v>
          </cell>
          <cell r="M201">
            <v>5330.4904051172707</v>
          </cell>
          <cell r="N201">
            <v>7651.1094108645748</v>
          </cell>
          <cell r="O201">
            <v>3755.1633496057075</v>
          </cell>
          <cell r="P201">
            <v>554.016620498615</v>
          </cell>
          <cell r="R201">
            <v>39371</v>
          </cell>
          <cell r="S201">
            <v>1.4194464158977997</v>
          </cell>
          <cell r="T201">
            <v>2.0374898125509371</v>
          </cell>
          <cell r="U201">
            <v>0.14752308736317235</v>
          </cell>
          <cell r="V201">
            <v>2.5665374842799576E-4</v>
          </cell>
        </row>
        <row r="202">
          <cell r="F202">
            <v>39372</v>
          </cell>
          <cell r="G202">
            <v>9.7437000000000005</v>
          </cell>
          <cell r="H202">
            <v>13.9818</v>
          </cell>
          <cell r="I202">
            <v>6.8623000000000003</v>
          </cell>
          <cell r="J202">
            <v>1.7510988145061025E-3</v>
          </cell>
          <cell r="L202">
            <v>39372</v>
          </cell>
          <cell r="M202">
            <v>5350.4547886570363</v>
          </cell>
          <cell r="N202">
            <v>7686.3950807071487</v>
          </cell>
          <cell r="O202">
            <v>3772.1614485099963</v>
          </cell>
          <cell r="P202">
            <v>549.7526113249038</v>
          </cell>
          <cell r="R202">
            <v>39372</v>
          </cell>
          <cell r="S202">
            <v>1.4182385477237271</v>
          </cell>
          <cell r="T202">
            <v>2.0370747606437156</v>
          </cell>
          <cell r="U202">
            <v>0.14572373693951007</v>
          </cell>
          <cell r="V202">
            <v>2.5554533374220589E-4</v>
          </cell>
        </row>
        <row r="203">
          <cell r="F203">
            <v>39373</v>
          </cell>
          <cell r="G203">
            <v>9.7096999999999998</v>
          </cell>
          <cell r="H203">
            <v>13.9368</v>
          </cell>
          <cell r="I203">
            <v>6.8517000000000001</v>
          </cell>
          <cell r="J203">
            <v>1.7350357504116373E-3</v>
          </cell>
          <cell r="L203">
            <v>39373</v>
          </cell>
          <cell r="M203">
            <v>5393.7432578209273</v>
          </cell>
          <cell r="N203">
            <v>7733.952049497293</v>
          </cell>
          <cell r="O203">
            <v>3802.2813688212927</v>
          </cell>
          <cell r="P203">
            <v>554.93895671476139</v>
          </cell>
          <cell r="R203">
            <v>39373</v>
          </cell>
          <cell r="S203">
            <v>1.4182385477237271</v>
          </cell>
          <cell r="T203">
            <v>2.033760423022168</v>
          </cell>
          <cell r="U203">
            <v>0.14594918049535152</v>
          </cell>
          <cell r="V203">
            <v>2.5358827407820659E-4</v>
          </cell>
        </row>
        <row r="204">
          <cell r="F204">
            <v>39374</v>
          </cell>
          <cell r="G204">
            <v>9.7201000000000004</v>
          </cell>
          <cell r="H204">
            <v>13.932</v>
          </cell>
          <cell r="I204">
            <v>6.8189000000000002</v>
          </cell>
          <cell r="J204">
            <v>1.7381842579604495E-3</v>
          </cell>
          <cell r="L204">
            <v>39374</v>
          </cell>
          <cell r="M204">
            <v>5382.1313240043064</v>
          </cell>
          <cell r="N204">
            <v>7716.049382716049</v>
          </cell>
          <cell r="O204">
            <v>3776.4350453172206</v>
          </cell>
          <cell r="P204">
            <v>554.016620498615</v>
          </cell>
          <cell r="R204">
            <v>39374</v>
          </cell>
          <cell r="S204">
            <v>1.4251104460595696</v>
          </cell>
          <cell r="T204">
            <v>2.0429009193054135</v>
          </cell>
          <cell r="U204">
            <v>0.14665121940488934</v>
          </cell>
          <cell r="V204">
            <v>2.5527982498015198E-4</v>
          </cell>
        </row>
        <row r="205">
          <cell r="F205">
            <v>39375</v>
          </cell>
          <cell r="G205">
            <v>9.7276000000000007</v>
          </cell>
          <cell r="H205">
            <v>13.936400000000001</v>
          </cell>
          <cell r="I205">
            <v>6.8083999999999998</v>
          </cell>
          <cell r="J205">
            <v>1.7520928749391149E-3</v>
          </cell>
          <cell r="L205">
            <v>39375</v>
          </cell>
          <cell r="M205">
            <v>5341.8803418803418</v>
          </cell>
          <cell r="N205">
            <v>7651.1094108645748</v>
          </cell>
          <cell r="O205">
            <v>3739.7157816005983</v>
          </cell>
          <cell r="P205">
            <v>549.14881933003846</v>
          </cell>
          <cell r="R205">
            <v>39375</v>
          </cell>
          <cell r="S205">
            <v>1.4285714285714286</v>
          </cell>
          <cell r="T205">
            <v>2.0466639377814162</v>
          </cell>
          <cell r="U205">
            <v>0.14687738675753481</v>
          </cell>
          <cell r="V205">
            <v>2.5774524460023713E-4</v>
          </cell>
        </row>
        <row r="206">
          <cell r="F206">
            <v>39376</v>
          </cell>
          <cell r="G206">
            <v>9.7105999999999995</v>
          </cell>
          <cell r="H206">
            <v>14.109400000000001</v>
          </cell>
          <cell r="I206">
            <v>6.875</v>
          </cell>
          <cell r="J206">
            <v>1.7462277115860463E-3</v>
          </cell>
          <cell r="L206">
            <v>39376</v>
          </cell>
          <cell r="M206">
            <v>5347.5935828877009</v>
          </cell>
          <cell r="N206">
            <v>7668.7116564417183</v>
          </cell>
          <cell r="O206">
            <v>3739.7157816005983</v>
          </cell>
          <cell r="P206">
            <v>544.069640914037</v>
          </cell>
          <cell r="R206">
            <v>39376</v>
          </cell>
          <cell r="S206">
            <v>1.4295925661186561</v>
          </cell>
          <cell r="T206">
            <v>2.0512820512820515</v>
          </cell>
          <cell r="U206">
            <v>0.14545454545454545</v>
          </cell>
          <cell r="V206">
            <v>2.5774524460023713E-4</v>
          </cell>
        </row>
        <row r="207">
          <cell r="F207">
            <v>39377</v>
          </cell>
          <cell r="G207">
            <v>9.7143999999999995</v>
          </cell>
          <cell r="H207">
            <v>14.1104</v>
          </cell>
          <cell r="I207">
            <v>6.875</v>
          </cell>
          <cell r="J207">
            <v>1.7462246622801504E-3</v>
          </cell>
          <cell r="L207">
            <v>39377</v>
          </cell>
          <cell r="M207">
            <v>5347.5935828877009</v>
          </cell>
          <cell r="N207">
            <v>7674.5970836531087</v>
          </cell>
          <cell r="O207">
            <v>3739.7157816005983</v>
          </cell>
          <cell r="P207">
            <v>544.069640914037</v>
          </cell>
          <cell r="R207">
            <v>39377</v>
          </cell>
          <cell r="S207">
            <v>1.429796968830426</v>
          </cell>
          <cell r="T207">
            <v>2.0512820512820515</v>
          </cell>
          <cell r="U207">
            <v>0.14545454545454545</v>
          </cell>
          <cell r="V207">
            <v>2.5774524460023713E-4</v>
          </cell>
        </row>
        <row r="208">
          <cell r="F208">
            <v>39378</v>
          </cell>
          <cell r="G208">
            <v>9.7847000000000008</v>
          </cell>
          <cell r="H208">
            <v>14.0398</v>
          </cell>
          <cell r="I208">
            <v>6.8731</v>
          </cell>
          <cell r="J208">
            <v>1.7506236596787604E-3</v>
          </cell>
          <cell r="L208">
            <v>39378</v>
          </cell>
          <cell r="M208">
            <v>5307.8556263269638</v>
          </cell>
          <cell r="N208">
            <v>7598.7841945288756</v>
          </cell>
          <cell r="O208">
            <v>3721.6226274655746</v>
          </cell>
          <cell r="P208">
            <v>541.41851651326476</v>
          </cell>
          <cell r="R208">
            <v>39378</v>
          </cell>
          <cell r="S208">
            <v>1.42571998859424</v>
          </cell>
          <cell r="T208">
            <v>2.0420665713702264</v>
          </cell>
          <cell r="U208">
            <v>0.14549475491408534</v>
          </cell>
          <cell r="V208">
            <v>2.5579896247940819E-4</v>
          </cell>
        </row>
        <row r="209">
          <cell r="F209">
            <v>39379</v>
          </cell>
          <cell r="G209">
            <v>9.6273999999999997</v>
          </cell>
          <cell r="H209">
            <v>13.8248</v>
          </cell>
          <cell r="I209">
            <v>6.7747999999999999</v>
          </cell>
          <cell r="J209">
            <v>1.7489672348478225E-3</v>
          </cell>
          <cell r="L209">
            <v>39379</v>
          </cell>
          <cell r="M209">
            <v>5296.6101694915251</v>
          </cell>
          <cell r="N209">
            <v>7604.5627376425855</v>
          </cell>
          <cell r="O209">
            <v>3727.1710771524413</v>
          </cell>
          <cell r="P209">
            <v>550.05500550055012</v>
          </cell>
          <cell r="R209">
            <v>39379</v>
          </cell>
          <cell r="S209">
            <v>1.4212620807276861</v>
          </cell>
          <cell r="T209">
            <v>2.0403999183840034</v>
          </cell>
          <cell r="U209">
            <v>0.14760583338253527</v>
          </cell>
          <cell r="V209">
            <v>2.5853154084798347E-4</v>
          </cell>
        </row>
        <row r="210">
          <cell r="F210">
            <v>39380</v>
          </cell>
          <cell r="G210">
            <v>9.5166000000000004</v>
          </cell>
          <cell r="H210">
            <v>13.6952</v>
          </cell>
          <cell r="I210">
            <v>6.6843000000000004</v>
          </cell>
          <cell r="J210">
            <v>1.7241260405100654E-3</v>
          </cell>
          <cell r="L210">
            <v>39380</v>
          </cell>
          <cell r="M210">
            <v>5313.4962805526038</v>
          </cell>
          <cell r="N210">
            <v>7645.2599388379203</v>
          </cell>
          <cell r="O210">
            <v>3729.9515106303616</v>
          </cell>
          <cell r="P210">
            <v>558.03571428571433</v>
          </cell>
          <cell r="R210">
            <v>39380</v>
          </cell>
          <cell r="S210">
            <v>1.4242985329725111</v>
          </cell>
          <cell r="T210">
            <v>2.0487604998975621</v>
          </cell>
          <cell r="U210">
            <v>0.14960429663539937</v>
          </cell>
          <cell r="V210">
            <v>2.5831783426327753E-4</v>
          </cell>
        </row>
        <row r="211">
          <cell r="F211">
            <v>39381</v>
          </cell>
          <cell r="G211">
            <v>9.4581</v>
          </cell>
          <cell r="H211">
            <v>13.5822</v>
          </cell>
          <cell r="I211">
            <v>6.6277999999999997</v>
          </cell>
          <cell r="J211">
            <v>1.7058558620030842E-3</v>
          </cell>
          <cell r="L211">
            <v>39381</v>
          </cell>
          <cell r="M211">
            <v>5341.8803418803418</v>
          </cell>
          <cell r="N211">
            <v>7662.8352490421457</v>
          </cell>
          <cell r="O211">
            <v>3739.7157816005983</v>
          </cell>
          <cell r="P211">
            <v>564.33408577878106</v>
          </cell>
          <cell r="R211">
            <v>39381</v>
          </cell>
          <cell r="S211">
            <v>1.4281633818908883</v>
          </cell>
          <cell r="T211">
            <v>2.0487604998975621</v>
          </cell>
          <cell r="U211">
            <v>0.15087962823259604</v>
          </cell>
          <cell r="V211">
            <v>2.5775853180740282E-4</v>
          </cell>
        </row>
        <row r="212">
          <cell r="F212">
            <v>39382</v>
          </cell>
          <cell r="G212">
            <v>9.3949999999999996</v>
          </cell>
          <cell r="H212">
            <v>13.4268</v>
          </cell>
          <cell r="I212">
            <v>6.5423</v>
          </cell>
          <cell r="J212">
            <v>1.6900627689312381E-3</v>
          </cell>
          <cell r="L212">
            <v>39382</v>
          </cell>
          <cell r="M212">
            <v>5347.5935828877009</v>
          </cell>
          <cell r="N212">
            <v>7645.2599388379203</v>
          </cell>
          <cell r="O212">
            <v>3725.7824143070043</v>
          </cell>
          <cell r="P212">
            <v>569.47608200455579</v>
          </cell>
          <cell r="R212">
            <v>39382</v>
          </cell>
          <cell r="S212">
            <v>1.4353380221042056</v>
          </cell>
          <cell r="T212">
            <v>2.0521239482864764</v>
          </cell>
          <cell r="U212">
            <v>0.15285144368188558</v>
          </cell>
          <cell r="V212">
            <v>2.5875296595587226E-4</v>
          </cell>
        </row>
        <row r="213">
          <cell r="F213">
            <v>39383</v>
          </cell>
          <cell r="G213">
            <v>9.3467000000000002</v>
          </cell>
          <cell r="H213">
            <v>13.472300000000001</v>
          </cell>
          <cell r="I213">
            <v>6.5632000000000001</v>
          </cell>
          <cell r="J213">
            <v>1.6723694464791607E-3</v>
          </cell>
          <cell r="L213">
            <v>39383</v>
          </cell>
          <cell r="M213">
            <v>5359.0568060021433</v>
          </cell>
          <cell r="N213">
            <v>7645.2599388379203</v>
          </cell>
          <cell r="O213">
            <v>3725.7824143070043</v>
          </cell>
          <cell r="P213">
            <v>567.53688989784337</v>
          </cell>
          <cell r="R213">
            <v>39383</v>
          </cell>
          <cell r="S213">
            <v>1.4388489208633095</v>
          </cell>
          <cell r="T213">
            <v>2.0517029134181373</v>
          </cell>
          <cell r="U213">
            <v>0.1523647001462701</v>
          </cell>
          <cell r="V213">
            <v>2.5875296595587226E-4</v>
          </cell>
        </row>
        <row r="214">
          <cell r="F214">
            <v>39384</v>
          </cell>
          <cell r="G214">
            <v>9.3492999999999995</v>
          </cell>
          <cell r="H214">
            <v>13.471299999999999</v>
          </cell>
          <cell r="I214">
            <v>6.5621999999999998</v>
          </cell>
          <cell r="J214">
            <v>1.6721205665813327E-3</v>
          </cell>
          <cell r="L214">
            <v>39384</v>
          </cell>
          <cell r="M214">
            <v>5361.9302949061657</v>
          </cell>
          <cell r="N214">
            <v>7645.2599388379203</v>
          </cell>
          <cell r="O214">
            <v>3725.7824143070043</v>
          </cell>
          <cell r="P214">
            <v>567.85917092561044</v>
          </cell>
          <cell r="R214">
            <v>39384</v>
          </cell>
          <cell r="S214">
            <v>1.4388489208633095</v>
          </cell>
          <cell r="T214">
            <v>2.0517029134181373</v>
          </cell>
          <cell r="U214">
            <v>0.15238791868580659</v>
          </cell>
          <cell r="V214">
            <v>2.5875296595587226E-4</v>
          </cell>
        </row>
        <row r="215">
          <cell r="F215">
            <v>39385</v>
          </cell>
          <cell r="G215">
            <v>9.4108999999999998</v>
          </cell>
          <cell r="H215">
            <v>13.433199999999999</v>
          </cell>
          <cell r="I215">
            <v>6.5285000000000002</v>
          </cell>
          <cell r="J215">
            <v>1.6852919515512269E-3</v>
          </cell>
          <cell r="L215">
            <v>39385</v>
          </cell>
          <cell r="M215">
            <v>5356.186395286556</v>
          </cell>
          <cell r="N215">
            <v>7645.2599388379203</v>
          </cell>
          <cell r="O215">
            <v>3717.4721189591082</v>
          </cell>
          <cell r="P215">
            <v>569.47608200455579</v>
          </cell>
          <cell r="R215">
            <v>39385</v>
          </cell>
          <cell r="S215">
            <v>1.4411298457991066</v>
          </cell>
          <cell r="T215">
            <v>2.0571898786257972</v>
          </cell>
          <cell r="U215">
            <v>0.1531745423910546</v>
          </cell>
          <cell r="V215">
            <v>2.5934887870512294E-4</v>
          </cell>
        </row>
        <row r="216">
          <cell r="F216">
            <v>39386</v>
          </cell>
          <cell r="G216">
            <v>9.4760000000000009</v>
          </cell>
          <cell r="H216">
            <v>13.5436</v>
          </cell>
          <cell r="I216">
            <v>6.5631000000000004</v>
          </cell>
          <cell r="J216">
            <v>1.6935059128758948E-3</v>
          </cell>
          <cell r="L216">
            <v>39386</v>
          </cell>
          <cell r="M216">
            <v>5376.344086021506</v>
          </cell>
          <cell r="N216">
            <v>7698.2294072363347</v>
          </cell>
          <cell r="O216">
            <v>3729.9515106303616</v>
          </cell>
          <cell r="P216">
            <v>568.50483229107454</v>
          </cell>
          <cell r="R216">
            <v>39386</v>
          </cell>
          <cell r="S216">
            <v>1.4409221902017293</v>
          </cell>
          <cell r="T216">
            <v>2.0631318341242006</v>
          </cell>
          <cell r="U216">
            <v>0.15236702168182717</v>
          </cell>
          <cell r="V216">
            <v>2.5843132187621139E-4</v>
          </cell>
        </row>
        <row r="217">
          <cell r="F217">
            <v>39387</v>
          </cell>
          <cell r="G217">
            <v>9.4715000000000007</v>
          </cell>
          <cell r="H217">
            <v>13.5886</v>
          </cell>
          <cell r="I217">
            <v>6.5585000000000004</v>
          </cell>
          <cell r="J217">
            <v>1.6946481317351673E-3</v>
          </cell>
          <cell r="L217">
            <v>39387</v>
          </cell>
          <cell r="M217">
            <v>5382.1313240043064</v>
          </cell>
          <cell r="N217">
            <v>7716.049382716049</v>
          </cell>
          <cell r="O217">
            <v>3725.7824143070043</v>
          </cell>
          <cell r="P217">
            <v>568.18181818181813</v>
          </cell>
          <cell r="R217">
            <v>39387</v>
          </cell>
          <cell r="S217">
            <v>1.444669170759896</v>
          </cell>
          <cell r="T217">
            <v>2.0716801325875283</v>
          </cell>
          <cell r="U217">
            <v>0.15247388884653501</v>
          </cell>
          <cell r="V217">
            <v>2.5877908029914862E-4</v>
          </cell>
        </row>
        <row r="218">
          <cell r="F218">
            <v>39388</v>
          </cell>
          <cell r="G218">
            <v>9.4840999999999998</v>
          </cell>
          <cell r="H218">
            <v>13.6127</v>
          </cell>
          <cell r="I218">
            <v>6.5434999999999999</v>
          </cell>
          <cell r="J218">
            <v>1.6997350113117364E-3</v>
          </cell>
          <cell r="L218">
            <v>39388</v>
          </cell>
          <cell r="M218">
            <v>5356.186395286556</v>
          </cell>
          <cell r="N218">
            <v>7704.1602465331271</v>
          </cell>
          <cell r="O218">
            <v>3705.075954057058</v>
          </cell>
          <cell r="P218">
            <v>566.25141562853912</v>
          </cell>
          <cell r="R218">
            <v>39388</v>
          </cell>
          <cell r="S218">
            <v>1.4452955629426218</v>
          </cell>
          <cell r="T218">
            <v>2.0798668885191347</v>
          </cell>
          <cell r="U218">
            <v>0.15282341254680218</v>
          </cell>
          <cell r="V218">
            <v>2.6015921744107392E-4</v>
          </cell>
        </row>
        <row r="219">
          <cell r="F219">
            <v>39389</v>
          </cell>
          <cell r="G219">
            <v>9.5447000000000006</v>
          </cell>
          <cell r="H219">
            <v>13.7319</v>
          </cell>
          <cell r="I219">
            <v>6.5946999999999996</v>
          </cell>
          <cell r="J219">
            <v>1.7149099415044219E-3</v>
          </cell>
          <cell r="L219">
            <v>39389</v>
          </cell>
          <cell r="M219">
            <v>5353.3190578158465</v>
          </cell>
          <cell r="N219">
            <v>7704.1602465331271</v>
          </cell>
          <cell r="O219">
            <v>3700.9622501850481</v>
          </cell>
          <cell r="P219">
            <v>561.16722783389457</v>
          </cell>
          <cell r="R219">
            <v>39389</v>
          </cell>
          <cell r="S219">
            <v>1.4463407578825571</v>
          </cell>
          <cell r="T219">
            <v>2.0820320632937745</v>
          </cell>
          <cell r="U219">
            <v>0.15163692055741734</v>
          </cell>
          <cell r="V219">
            <v>2.6048110860759824E-4</v>
          </cell>
        </row>
        <row r="220">
          <cell r="F220">
            <v>39390</v>
          </cell>
          <cell r="G220">
            <v>9.5411000000000001</v>
          </cell>
          <cell r="H220">
            <v>13.7797</v>
          </cell>
          <cell r="I220">
            <v>6.5946999999999996</v>
          </cell>
          <cell r="J220">
            <v>1.7188480280515999E-3</v>
          </cell>
          <cell r="L220">
            <v>39390</v>
          </cell>
          <cell r="M220">
            <v>5356.186395286556</v>
          </cell>
          <cell r="N220">
            <v>7716.049382716049</v>
          </cell>
          <cell r="O220">
            <v>3692.7621861152138</v>
          </cell>
          <cell r="P220">
            <v>559.91041433370663</v>
          </cell>
          <cell r="R220">
            <v>39390</v>
          </cell>
          <cell r="S220">
            <v>1.450536698578474</v>
          </cell>
          <cell r="T220">
            <v>2.0889910173386252</v>
          </cell>
          <cell r="U220">
            <v>0.15163692055741734</v>
          </cell>
          <cell r="V220">
            <v>2.6107956399712813E-4</v>
          </cell>
        </row>
        <row r="221">
          <cell r="F221">
            <v>39391</v>
          </cell>
          <cell r="G221">
            <v>9.5337999999999994</v>
          </cell>
          <cell r="H221">
            <v>13.703900000000001</v>
          </cell>
          <cell r="I221">
            <v>6.5587999999999997</v>
          </cell>
          <cell r="J221">
            <v>1.7078223386577539E-3</v>
          </cell>
          <cell r="L221">
            <v>39391</v>
          </cell>
          <cell r="M221">
            <v>5359.0568060021433</v>
          </cell>
          <cell r="N221">
            <v>7710.1002313030067</v>
          </cell>
          <cell r="O221">
            <v>3692.7621861152138</v>
          </cell>
          <cell r="P221">
            <v>563.06306306306305</v>
          </cell>
          <cell r="R221">
            <v>39391</v>
          </cell>
          <cell r="S221">
            <v>1.4511681903932665</v>
          </cell>
          <cell r="T221">
            <v>2.0889910173386252</v>
          </cell>
          <cell r="U221">
            <v>0.15246691467951456</v>
          </cell>
          <cell r="V221">
            <v>2.6108297216855518E-4</v>
          </cell>
        </row>
        <row r="222">
          <cell r="F222">
            <v>39392</v>
          </cell>
          <cell r="G222">
            <v>9.5382999999999996</v>
          </cell>
          <cell r="H222">
            <v>13.7347</v>
          </cell>
          <cell r="I222">
            <v>6.5877999999999997</v>
          </cell>
          <cell r="J222">
            <v>1.6854226112926686E-3</v>
          </cell>
          <cell r="L222">
            <v>39392</v>
          </cell>
          <cell r="M222">
            <v>5431.8305268875611</v>
          </cell>
          <cell r="N222">
            <v>7818.6082877247854</v>
          </cell>
          <cell r="O222">
            <v>3750.937734433609</v>
          </cell>
          <cell r="P222">
            <v>569.47608200455579</v>
          </cell>
          <cell r="R222">
            <v>39392</v>
          </cell>
          <cell r="S222">
            <v>1.4484356894553883</v>
          </cell>
          <cell r="T222">
            <v>2.0842017507294708</v>
          </cell>
          <cell r="U222">
            <v>0.15179574364734813</v>
          </cell>
          <cell r="V222">
            <v>2.571288987169268E-4</v>
          </cell>
        </row>
        <row r="223">
          <cell r="F223">
            <v>39393</v>
          </cell>
          <cell r="G223">
            <v>9.4967000000000006</v>
          </cell>
          <cell r="H223">
            <v>13.6494</v>
          </cell>
          <cell r="I223">
            <v>6.548</v>
          </cell>
          <cell r="J223">
            <v>1.6856584181781404E-3</v>
          </cell>
          <cell r="L223">
            <v>39393</v>
          </cell>
          <cell r="M223">
            <v>5428.8816503800217</v>
          </cell>
          <cell r="N223">
            <v>7800.3120124804991</v>
          </cell>
          <cell r="O223">
            <v>3741.1148522259637</v>
          </cell>
          <cell r="P223">
            <v>571.42857142857144</v>
          </cell>
          <cell r="R223">
            <v>39393</v>
          </cell>
          <cell r="S223">
            <v>1.4513788098693761</v>
          </cell>
          <cell r="T223">
            <v>2.0842017507294708</v>
          </cell>
          <cell r="U223">
            <v>0.15271838729383017</v>
          </cell>
          <cell r="V223">
            <v>2.5781834119679276E-4</v>
          </cell>
        </row>
        <row r="224">
          <cell r="F224">
            <v>39394</v>
          </cell>
          <cell r="G224">
            <v>9.5056999999999992</v>
          </cell>
          <cell r="H224">
            <v>13.6067</v>
          </cell>
          <cell r="I224">
            <v>6.4903000000000004</v>
          </cell>
          <cell r="J224">
            <v>1.6651569243885545E-3</v>
          </cell>
          <cell r="L224">
            <v>39394</v>
          </cell>
          <cell r="M224">
            <v>5464.4808743169397</v>
          </cell>
          <cell r="N224">
            <v>7830.8535630383722</v>
          </cell>
          <cell r="O224">
            <v>3734.1299477221805</v>
          </cell>
          <cell r="P224">
            <v>575.37399309551211</v>
          </cell>
          <cell r="R224">
            <v>39394</v>
          </cell>
          <cell r="S224">
            <v>1.4632718759145449</v>
          </cell>
          <cell r="T224">
            <v>2.0959966464053656</v>
          </cell>
          <cell r="U224">
            <v>0.15407608276967166</v>
          </cell>
          <cell r="V224">
            <v>2.5694919086699796E-4</v>
          </cell>
        </row>
        <row r="225">
          <cell r="F225">
            <v>39395</v>
          </cell>
          <cell r="G225">
            <v>9.5656999999999996</v>
          </cell>
          <cell r="H225">
            <v>13.724399999999999</v>
          </cell>
          <cell r="I225">
            <v>6.5232000000000001</v>
          </cell>
          <cell r="J225">
            <v>1.6966809527202886E-3</v>
          </cell>
          <cell r="L225">
            <v>39395</v>
          </cell>
          <cell r="M225">
            <v>5425.9359739555075</v>
          </cell>
          <cell r="N225">
            <v>7788.1619937694704</v>
          </cell>
          <cell r="O225">
            <v>3702.3324694557568</v>
          </cell>
          <cell r="P225">
            <v>567.53688989784337</v>
          </cell>
          <cell r="R225">
            <v>39395</v>
          </cell>
          <cell r="S225">
            <v>1.4656309541257511</v>
          </cell>
          <cell r="T225">
            <v>2.1034917963819941</v>
          </cell>
          <cell r="U225">
            <v>0.15329899435859701</v>
          </cell>
          <cell r="V225">
            <v>2.6049128656646436E-4</v>
          </cell>
        </row>
        <row r="226">
          <cell r="F226">
            <v>39396</v>
          </cell>
          <cell r="G226">
            <v>9.6403999999999996</v>
          </cell>
          <cell r="H226">
            <v>13.7712</v>
          </cell>
          <cell r="I226">
            <v>6.5422000000000002</v>
          </cell>
          <cell r="J226">
            <v>1.696925679746004E-3</v>
          </cell>
          <cell r="L226">
            <v>39396</v>
          </cell>
          <cell r="M226">
            <v>5455.5373704309868</v>
          </cell>
          <cell r="N226">
            <v>7812.5</v>
          </cell>
          <cell r="O226">
            <v>3713.3308577794282</v>
          </cell>
          <cell r="P226">
            <v>567.53688989784337</v>
          </cell>
          <cell r="R226">
            <v>39396</v>
          </cell>
          <cell r="S226">
            <v>1.4690759512266784</v>
          </cell>
          <cell r="T226">
            <v>2.1048200378867605</v>
          </cell>
          <cell r="U226">
            <v>0.15285378007398123</v>
          </cell>
          <cell r="V226">
            <v>2.5976050081824559E-4</v>
          </cell>
        </row>
        <row r="227">
          <cell r="F227">
            <v>39397</v>
          </cell>
          <cell r="G227">
            <v>9.7493999999999996</v>
          </cell>
          <cell r="H227">
            <v>13.9597</v>
          </cell>
          <cell r="I227">
            <v>6.6767000000000003</v>
          </cell>
          <cell r="J227">
            <v>1.7085518143965992E-3</v>
          </cell>
          <cell r="L227">
            <v>39397</v>
          </cell>
          <cell r="M227">
            <v>5449.5912806539509</v>
          </cell>
          <cell r="N227">
            <v>7763.9751552795042</v>
          </cell>
          <cell r="O227">
            <v>3714.7102526002973</v>
          </cell>
          <cell r="P227">
            <v>556.48302726766838</v>
          </cell>
          <cell r="R227">
            <v>39397</v>
          </cell>
          <cell r="S227">
            <v>1.467351430667645</v>
          </cell>
          <cell r="T227">
            <v>2.089864158829676</v>
          </cell>
          <cell r="U227">
            <v>0.14977458924318898</v>
          </cell>
          <cell r="V227">
            <v>2.5968225279547944E-4</v>
          </cell>
        </row>
        <row r="228">
          <cell r="F228">
            <v>39398</v>
          </cell>
          <cell r="G228">
            <v>9.7390000000000008</v>
          </cell>
          <cell r="H228">
            <v>13.966100000000001</v>
          </cell>
          <cell r="I228">
            <v>6.68</v>
          </cell>
          <cell r="J228">
            <v>1.7087094630038771E-3</v>
          </cell>
          <cell r="L228">
            <v>39398</v>
          </cell>
          <cell r="M228">
            <v>5449.5912806539509</v>
          </cell>
          <cell r="N228">
            <v>7763.9751552795042</v>
          </cell>
          <cell r="O228">
            <v>3714.7102526002973</v>
          </cell>
          <cell r="P228">
            <v>556.17352614015579</v>
          </cell>
          <cell r="R228">
            <v>39398</v>
          </cell>
          <cell r="S228">
            <v>1.467351430667645</v>
          </cell>
          <cell r="T228">
            <v>2.089864158829676</v>
          </cell>
          <cell r="U228">
            <v>0.14970059880239522</v>
          </cell>
          <cell r="V228">
            <v>2.5968225279547944E-4</v>
          </cell>
        </row>
        <row r="229">
          <cell r="F229">
            <v>39399</v>
          </cell>
          <cell r="G229">
            <v>9.8492999999999995</v>
          </cell>
          <cell r="H229">
            <v>13.9556</v>
          </cell>
          <cell r="I229">
            <v>6.7222999999999997</v>
          </cell>
          <cell r="J229">
            <v>1.733564937608998E-3</v>
          </cell>
          <cell r="L229">
            <v>39399</v>
          </cell>
          <cell r="M229">
            <v>5408.3288263926452</v>
          </cell>
          <cell r="N229">
            <v>7686.3950807071487</v>
          </cell>
          <cell r="O229">
            <v>3702.3324694557568</v>
          </cell>
          <cell r="P229">
            <v>550.66079295154191</v>
          </cell>
          <cell r="R229">
            <v>39399</v>
          </cell>
          <cell r="S229">
            <v>1.4604936468526362</v>
          </cell>
          <cell r="T229">
            <v>2.0755500207555002</v>
          </cell>
          <cell r="U229">
            <v>0.14875860940451929</v>
          </cell>
          <cell r="V229">
            <v>2.5915866730246925E-4</v>
          </cell>
        </row>
        <row r="230">
          <cell r="F230">
            <v>39400</v>
          </cell>
          <cell r="G230">
            <v>9.8726000000000003</v>
          </cell>
          <cell r="H230">
            <v>14.008699999999999</v>
          </cell>
          <cell r="I230">
            <v>6.7830000000000004</v>
          </cell>
          <cell r="J230">
            <v>1.7650910875255717E-3</v>
          </cell>
          <cell r="L230">
            <v>39400</v>
          </cell>
          <cell r="M230">
            <v>5393.7432578209273</v>
          </cell>
          <cell r="N230">
            <v>7639.4194041252858</v>
          </cell>
          <cell r="O230">
            <v>3700.9622501850481</v>
          </cell>
          <cell r="P230">
            <v>545.55373704309875</v>
          </cell>
          <cell r="R230">
            <v>39400</v>
          </cell>
          <cell r="S230">
            <v>1.4579384749963553</v>
          </cell>
          <cell r="T230">
            <v>2.0648358455502787</v>
          </cell>
          <cell r="U230">
            <v>0.14742739200943533</v>
          </cell>
          <cell r="V230">
            <v>2.6059990097203762E-4</v>
          </cell>
        </row>
        <row r="231">
          <cell r="F231">
            <v>39401</v>
          </cell>
          <cell r="G231">
            <v>9.7531999999999996</v>
          </cell>
          <cell r="H231">
            <v>13.7935</v>
          </cell>
          <cell r="I231">
            <v>6.6585000000000001</v>
          </cell>
          <cell r="J231">
            <v>1.7354512780730937E-3</v>
          </cell>
          <cell r="L231">
            <v>39401</v>
          </cell>
          <cell r="M231">
            <v>5417.1180931744311</v>
          </cell>
          <cell r="N231">
            <v>7651.1094108645748</v>
          </cell>
          <cell r="O231">
            <v>3695.4915003695487</v>
          </cell>
          <cell r="P231">
            <v>554.93895671476139</v>
          </cell>
          <cell r="R231">
            <v>39401</v>
          </cell>
          <cell r="S231">
            <v>1.4658457930225739</v>
          </cell>
          <cell r="T231">
            <v>2.0712510356255178</v>
          </cell>
          <cell r="U231">
            <v>0.15018397536982803</v>
          </cell>
          <cell r="V231">
            <v>2.6102163869384771E-4</v>
          </cell>
        </row>
        <row r="232">
          <cell r="F232">
            <v>39402</v>
          </cell>
          <cell r="G232">
            <v>9.7780000000000005</v>
          </cell>
          <cell r="H232">
            <v>13.6427</v>
          </cell>
          <cell r="I232">
            <v>6.65</v>
          </cell>
          <cell r="J232">
            <v>1.7602534765006161E-3</v>
          </cell>
          <cell r="L232">
            <v>39402</v>
          </cell>
          <cell r="M232">
            <v>5327.6505061267981</v>
          </cell>
          <cell r="N232">
            <v>7457.1215510812826</v>
          </cell>
          <cell r="O232">
            <v>3636.363636363636</v>
          </cell>
          <cell r="P232">
            <v>546.74685620557682</v>
          </cell>
          <cell r="R232">
            <v>39402</v>
          </cell>
          <cell r="S232">
            <v>1.4647722279185587</v>
          </cell>
          <cell r="T232">
            <v>2.0512820512820515</v>
          </cell>
          <cell r="U232">
            <v>0.15037593984962405</v>
          </cell>
          <cell r="V232">
            <v>2.6505513146734519E-4</v>
          </cell>
        </row>
        <row r="233">
          <cell r="F233">
            <v>39403</v>
          </cell>
          <cell r="G233">
            <v>9.8396000000000008</v>
          </cell>
          <cell r="H233">
            <v>13.7516</v>
          </cell>
          <cell r="I233">
            <v>6.7249999999999996</v>
          </cell>
          <cell r="J233">
            <v>1.7783689866675677E-3</v>
          </cell>
          <cell r="L233">
            <v>39403</v>
          </cell>
          <cell r="M233">
            <v>5321.97977647685</v>
          </cell>
          <cell r="N233">
            <v>7440.4761904761908</v>
          </cell>
          <cell r="O233">
            <v>3639.0101892285297</v>
          </cell>
          <cell r="P233">
            <v>541.12554112554108</v>
          </cell>
          <cell r="R233">
            <v>39403</v>
          </cell>
          <cell r="S233">
            <v>1.4626298083954952</v>
          </cell>
          <cell r="T233">
            <v>2.0445716622367613</v>
          </cell>
          <cell r="U233">
            <v>0.14869888475836432</v>
          </cell>
          <cell r="V233">
            <v>2.648094695866324E-4</v>
          </cell>
        </row>
        <row r="234">
          <cell r="F234">
            <v>39404</v>
          </cell>
          <cell r="G234">
            <v>9.8057999999999996</v>
          </cell>
          <cell r="H234">
            <v>13.900499999999999</v>
          </cell>
          <cell r="I234">
            <v>6.7638999999999996</v>
          </cell>
          <cell r="J234">
            <v>1.76539334729171E-3</v>
          </cell>
          <cell r="L234">
            <v>39404</v>
          </cell>
          <cell r="M234">
            <v>5333.333333333333</v>
          </cell>
          <cell r="N234">
            <v>7473.8415545590433</v>
          </cell>
          <cell r="O234">
            <v>3639.0101892285297</v>
          </cell>
          <cell r="P234">
            <v>537.92361484669175</v>
          </cell>
          <cell r="R234">
            <v>39404</v>
          </cell>
          <cell r="S234">
            <v>1.4656309541257511</v>
          </cell>
          <cell r="T234">
            <v>2.0542317173377156</v>
          </cell>
          <cell r="U234">
            <v>0.14784369964073982</v>
          </cell>
          <cell r="V234">
            <v>2.648094695866324E-4</v>
          </cell>
        </row>
        <row r="235">
          <cell r="F235">
            <v>39405</v>
          </cell>
          <cell r="G235">
            <v>9.8078000000000003</v>
          </cell>
          <cell r="H235">
            <v>13.903700000000001</v>
          </cell>
          <cell r="I235">
            <v>6.7648999999999999</v>
          </cell>
          <cell r="J235">
            <v>1.7649166341627853E-3</v>
          </cell>
          <cell r="L235">
            <v>39405</v>
          </cell>
          <cell r="M235">
            <v>5333.333333333333</v>
          </cell>
          <cell r="N235">
            <v>7473.8415545590433</v>
          </cell>
          <cell r="O235">
            <v>3639.0101892285297</v>
          </cell>
          <cell r="P235">
            <v>537.92361484669175</v>
          </cell>
          <cell r="R235">
            <v>39405</v>
          </cell>
          <cell r="S235">
            <v>1.4658457930225739</v>
          </cell>
          <cell r="T235">
            <v>2.0542317173377156</v>
          </cell>
          <cell r="U235">
            <v>0.1478218451122707</v>
          </cell>
          <cell r="V235">
            <v>2.648094695866324E-4</v>
          </cell>
        </row>
        <row r="236">
          <cell r="F236">
            <v>39406</v>
          </cell>
          <cell r="G236">
            <v>9.8638999999999992</v>
          </cell>
          <cell r="H236">
            <v>13.8088</v>
          </cell>
          <cell r="I236">
            <v>6.7290000000000001</v>
          </cell>
          <cell r="J236">
            <v>1.7726253467698334E-3</v>
          </cell>
          <cell r="L236">
            <v>39406</v>
          </cell>
          <cell r="M236">
            <v>5353.3190578158465</v>
          </cell>
          <cell r="N236">
            <v>7496.2518740629694</v>
          </cell>
          <cell r="O236">
            <v>3652.3009495982469</v>
          </cell>
          <cell r="P236">
            <v>542.88816503800217</v>
          </cell>
          <cell r="R236">
            <v>39406</v>
          </cell>
          <cell r="S236">
            <v>1.4658457930225739</v>
          </cell>
          <cell r="T236">
            <v>2.0517029134181373</v>
          </cell>
          <cell r="U236">
            <v>0.1486104919007282</v>
          </cell>
          <cell r="V236">
            <v>2.6472744985400282E-4</v>
          </cell>
        </row>
        <row r="237">
          <cell r="F237">
            <v>39407</v>
          </cell>
          <cell r="G237">
            <v>9.9404000000000003</v>
          </cell>
          <cell r="H237">
            <v>13.8825</v>
          </cell>
          <cell r="I237">
            <v>6.7493999999999996</v>
          </cell>
          <cell r="J237">
            <v>1.8042009013787706E-3</v>
          </cell>
          <cell r="L237">
            <v>39407</v>
          </cell>
          <cell r="M237">
            <v>5299.4170641229466</v>
          </cell>
          <cell r="N237">
            <v>7401.9245003700962</v>
          </cell>
          <cell r="O237">
            <v>3599.7120230381574</v>
          </cell>
          <cell r="P237">
            <v>533.33333333333337</v>
          </cell>
          <cell r="R237">
            <v>39407</v>
          </cell>
          <cell r="S237">
            <v>1.4723203769140165</v>
          </cell>
          <cell r="T237">
            <v>2.056343820686819</v>
          </cell>
          <cell r="U237">
            <v>0.14816131804308533</v>
          </cell>
          <cell r="V237">
            <v>2.6770894683300313E-4</v>
          </cell>
        </row>
        <row r="238">
          <cell r="F238">
            <v>39408</v>
          </cell>
          <cell r="G238">
            <v>10.0685</v>
          </cell>
          <cell r="H238">
            <v>13.9389</v>
          </cell>
          <cell r="I238">
            <v>6.7568000000000001</v>
          </cell>
          <cell r="J238">
            <v>1.7729616260185664E-3</v>
          </cell>
          <cell r="L238">
            <v>39408</v>
          </cell>
          <cell r="M238">
            <v>5440.6964091403697</v>
          </cell>
          <cell r="N238">
            <v>7570.0227100681295</v>
          </cell>
          <cell r="O238">
            <v>3669.7247706422017</v>
          </cell>
          <cell r="P238">
            <v>543.18305268875611</v>
          </cell>
          <cell r="R238">
            <v>39408</v>
          </cell>
          <cell r="S238">
            <v>1.4823599169878448</v>
          </cell>
          <cell r="T238">
            <v>2.0627062706270625</v>
          </cell>
          <cell r="U238">
            <v>0.14799905280606204</v>
          </cell>
          <cell r="V238">
            <v>2.6277755879647877E-4</v>
          </cell>
        </row>
        <row r="239">
          <cell r="F239">
            <v>39409</v>
          </cell>
          <cell r="G239">
            <v>10.0908</v>
          </cell>
          <cell r="H239">
            <v>14.0418</v>
          </cell>
          <cell r="I239">
            <v>6.8032000000000004</v>
          </cell>
          <cell r="J239">
            <v>1.7756123199085204E-3</v>
          </cell>
          <cell r="L239">
            <v>39409</v>
          </cell>
          <cell r="M239">
            <v>5479.4520547945212</v>
          </cell>
          <cell r="N239">
            <v>7616.1462300076164</v>
          </cell>
          <cell r="O239">
            <v>3691.3990402362492</v>
          </cell>
          <cell r="P239">
            <v>542.59359739555077</v>
          </cell>
          <cell r="R239">
            <v>39409</v>
          </cell>
          <cell r="S239">
            <v>1.4847809948032666</v>
          </cell>
          <cell r="T239">
            <v>2.0635575732562939</v>
          </cell>
          <cell r="U239">
            <v>0.14698965192850422</v>
          </cell>
          <cell r="V239">
            <v>2.6137640816539901E-4</v>
          </cell>
        </row>
        <row r="240">
          <cell r="F240">
            <v>39410</v>
          </cell>
          <cell r="G240">
            <v>10.1235</v>
          </cell>
          <cell r="H240">
            <v>14.0463</v>
          </cell>
          <cell r="I240">
            <v>6.8067000000000002</v>
          </cell>
          <cell r="J240">
            <v>1.7576638538186126E-3</v>
          </cell>
          <cell r="L240">
            <v>39410</v>
          </cell>
          <cell r="M240">
            <v>5546.3117027176932</v>
          </cell>
          <cell r="N240">
            <v>7698.2294072363347</v>
          </cell>
          <cell r="O240">
            <v>3731.3432835820895</v>
          </cell>
          <cell r="P240">
            <v>548.24561403508767</v>
          </cell>
          <cell r="R240">
            <v>39410</v>
          </cell>
          <cell r="S240">
            <v>1.4856633486851878</v>
          </cell>
          <cell r="T240">
            <v>2.0631318341242006</v>
          </cell>
          <cell r="U240">
            <v>0.14691406996048012</v>
          </cell>
          <cell r="V240">
            <v>2.5859839668994052E-4</v>
          </cell>
        </row>
        <row r="241">
          <cell r="F241">
            <v>39411</v>
          </cell>
          <cell r="G241">
            <v>10.1153</v>
          </cell>
          <cell r="H241">
            <v>14.1616</v>
          </cell>
          <cell r="I241">
            <v>6.8639000000000001</v>
          </cell>
          <cell r="J241">
            <v>1.7523016482149302E-3</v>
          </cell>
          <cell r="L241">
            <v>39411</v>
          </cell>
          <cell r="M241">
            <v>5527.9159756771696</v>
          </cell>
          <cell r="N241">
            <v>7686.3950807071487</v>
          </cell>
          <cell r="O241">
            <v>3727.1710771524413</v>
          </cell>
          <cell r="P241">
            <v>542.88816503800217</v>
          </cell>
          <cell r="R241">
            <v>39411</v>
          </cell>
          <cell r="S241">
            <v>1.4832393948383269</v>
          </cell>
          <cell r="T241">
            <v>2.0622808826562178</v>
          </cell>
          <cell r="U241">
            <v>0.14568976820757878</v>
          </cell>
          <cell r="V241">
            <v>2.5896135778619113E-4</v>
          </cell>
        </row>
        <row r="242">
          <cell r="F242">
            <v>39412</v>
          </cell>
          <cell r="G242">
            <v>10.119400000000001</v>
          </cell>
          <cell r="H242">
            <v>14.164</v>
          </cell>
          <cell r="I242">
            <v>6.8650000000000002</v>
          </cell>
          <cell r="J242">
            <v>1.7505807551655261E-3</v>
          </cell>
          <cell r="L242">
            <v>39412</v>
          </cell>
          <cell r="M242">
            <v>5530.9734513274334</v>
          </cell>
          <cell r="N242">
            <v>7692.3076923076933</v>
          </cell>
          <cell r="O242">
            <v>3729.9515106303616</v>
          </cell>
          <cell r="P242">
            <v>543.18305268875611</v>
          </cell>
          <cell r="R242">
            <v>39412</v>
          </cell>
          <cell r="S242">
            <v>1.4827995255041519</v>
          </cell>
          <cell r="T242">
            <v>2.0622808826562178</v>
          </cell>
          <cell r="U242">
            <v>0.14566642388929352</v>
          </cell>
          <cell r="V242">
            <v>2.5877238381119967E-4</v>
          </cell>
        </row>
        <row r="243">
          <cell r="F243">
            <v>39413</v>
          </cell>
          <cell r="G243">
            <v>10.188499999999999</v>
          </cell>
          <cell r="H243">
            <v>14.154</v>
          </cell>
          <cell r="I243">
            <v>6.8506</v>
          </cell>
          <cell r="J243">
            <v>1.763528467758291E-3</v>
          </cell>
          <cell r="L243">
            <v>39413</v>
          </cell>
          <cell r="M243">
            <v>5552.4708495280402</v>
          </cell>
          <cell r="N243">
            <v>7727.9752704791345</v>
          </cell>
          <cell r="O243">
            <v>3741.1148522259637</v>
          </cell>
          <cell r="P243">
            <v>546.14964500273072</v>
          </cell>
          <cell r="R243">
            <v>39413</v>
          </cell>
          <cell r="S243">
            <v>1.4838996883810653</v>
          </cell>
          <cell r="T243">
            <v>2.0656889072505682</v>
          </cell>
          <cell r="U243">
            <v>0.14597261553732518</v>
          </cell>
          <cell r="V243">
            <v>2.5861645369601704E-4</v>
          </cell>
        </row>
        <row r="244">
          <cell r="F244">
            <v>39414</v>
          </cell>
          <cell r="G244">
            <v>10.4102</v>
          </cell>
          <cell r="H244">
            <v>14.5016</v>
          </cell>
          <cell r="I244">
            <v>7.0045000000000002</v>
          </cell>
          <cell r="J244">
            <v>1.8108429655088738E-3</v>
          </cell>
          <cell r="L244">
            <v>39414</v>
          </cell>
          <cell r="M244">
            <v>5540.1662049861498</v>
          </cell>
          <cell r="N244">
            <v>7716.049382716049</v>
          </cell>
          <cell r="O244">
            <v>3728.5607755406413</v>
          </cell>
          <cell r="P244">
            <v>532.19797764768498</v>
          </cell>
          <cell r="R244">
            <v>39414</v>
          </cell>
          <cell r="S244">
            <v>1.4856633486851878</v>
          </cell>
          <cell r="T244">
            <v>2.0699648105982198</v>
          </cell>
          <cell r="U244">
            <v>0.1427653651224213</v>
          </cell>
          <cell r="V244">
            <v>2.5888627126103507E-4</v>
          </cell>
        </row>
        <row r="245">
          <cell r="F245">
            <v>39415</v>
          </cell>
          <cell r="G245">
            <v>10.276400000000001</v>
          </cell>
          <cell r="H245">
            <v>14.4076</v>
          </cell>
          <cell r="I245">
            <v>6.9696999999999996</v>
          </cell>
          <cell r="J245">
            <v>1.8079226787628747E-3</v>
          </cell>
          <cell r="L245">
            <v>39415</v>
          </cell>
          <cell r="M245">
            <v>5494.5054945054944</v>
          </cell>
          <cell r="N245">
            <v>7674.5970836531087</v>
          </cell>
          <cell r="O245">
            <v>3714.7102526002973</v>
          </cell>
          <cell r="P245">
            <v>532.76505061267983</v>
          </cell>
          <cell r="R245">
            <v>39415</v>
          </cell>
          <cell r="S245">
            <v>1.4790711433219936</v>
          </cell>
          <cell r="T245">
            <v>2.0669698222405954</v>
          </cell>
          <cell r="U245">
            <v>0.14347819848773979</v>
          </cell>
          <cell r="V245">
            <v>2.5976454941241259E-4</v>
          </cell>
        </row>
        <row r="246">
          <cell r="F246">
            <v>39416</v>
          </cell>
          <cell r="G246">
            <v>10.148199999999999</v>
          </cell>
          <cell r="H246">
            <v>14.222300000000001</v>
          </cell>
          <cell r="I246">
            <v>6.8689999999999998</v>
          </cell>
          <cell r="J246">
            <v>1.8015453656146244E-3</v>
          </cell>
          <cell r="L246">
            <v>39416</v>
          </cell>
          <cell r="M246">
            <v>5431.8305268875611</v>
          </cell>
          <cell r="N246">
            <v>7598.7841945288756</v>
          </cell>
          <cell r="O246">
            <v>3672.420124862284</v>
          </cell>
          <cell r="P246">
            <v>534.47354355959374</v>
          </cell>
          <cell r="R246">
            <v>39416</v>
          </cell>
          <cell r="S246">
            <v>1.4790711433219936</v>
          </cell>
          <cell r="T246">
            <v>2.0703933747412009</v>
          </cell>
          <cell r="U246">
            <v>0.14558159848595137</v>
          </cell>
          <cell r="V246">
            <v>2.6264987458468489E-4</v>
          </cell>
        </row>
        <row r="247">
          <cell r="F247">
            <v>39417</v>
          </cell>
          <cell r="G247">
            <v>10.012</v>
          </cell>
          <cell r="H247">
            <v>14.035600000000001</v>
          </cell>
          <cell r="I247">
            <v>6.8041999999999998</v>
          </cell>
          <cell r="J247">
            <v>1.7653964639108826E-3</v>
          </cell>
          <cell r="L247">
            <v>39417</v>
          </cell>
          <cell r="M247">
            <v>5473.4537493158186</v>
          </cell>
          <cell r="N247">
            <v>7656.9678407350684</v>
          </cell>
          <cell r="O247">
            <v>3713.3308577794282</v>
          </cell>
          <cell r="P247">
            <v>545.8515283842795</v>
          </cell>
          <cell r="R247">
            <v>39417</v>
          </cell>
          <cell r="S247">
            <v>1.4738393515106853</v>
          </cell>
          <cell r="T247">
            <v>2.0622808826562178</v>
          </cell>
          <cell r="U247">
            <v>0.14696804914611564</v>
          </cell>
          <cell r="V247">
            <v>2.5983474510211506E-4</v>
          </cell>
        </row>
        <row r="248">
          <cell r="F248">
            <v>39418</v>
          </cell>
          <cell r="G248">
            <v>10.004</v>
          </cell>
          <cell r="H248">
            <v>14.054500000000001</v>
          </cell>
          <cell r="I248">
            <v>6.8335999999999997</v>
          </cell>
          <cell r="J248">
            <v>1.7487867791719494E-3</v>
          </cell>
          <cell r="L248">
            <v>39418</v>
          </cell>
          <cell r="M248">
            <v>5473.4537493158186</v>
          </cell>
          <cell r="N248">
            <v>7674.5970836531087</v>
          </cell>
          <cell r="O248">
            <v>3731.3432835820895</v>
          </cell>
          <cell r="P248">
            <v>546.14964500273072</v>
          </cell>
          <cell r="R248">
            <v>39418</v>
          </cell>
          <cell r="S248">
            <v>1.4667057788207687</v>
          </cell>
          <cell r="T248">
            <v>2.0559210526315788</v>
          </cell>
          <cell r="U248">
            <v>0.14633575275111216</v>
          </cell>
          <cell r="V248">
            <v>2.5855827903609473E-4</v>
          </cell>
        </row>
        <row r="249">
          <cell r="F249">
            <v>39419</v>
          </cell>
          <cell r="G249">
            <v>9.9711999999999996</v>
          </cell>
          <cell r="H249">
            <v>14.0992</v>
          </cell>
          <cell r="I249">
            <v>6.8550000000000004</v>
          </cell>
          <cell r="J249">
            <v>1.7465632002626832E-3</v>
          </cell>
          <cell r="L249">
            <v>39419</v>
          </cell>
          <cell r="M249">
            <v>5458.5152838427948</v>
          </cell>
          <cell r="N249">
            <v>7668.7116564417183</v>
          </cell>
          <cell r="O249">
            <v>3731.3432835820895</v>
          </cell>
          <cell r="P249">
            <v>544.36581382689167</v>
          </cell>
          <cell r="R249">
            <v>39419</v>
          </cell>
          <cell r="S249">
            <v>1.4628437682855471</v>
          </cell>
          <cell r="T249">
            <v>2.0559210526315788</v>
          </cell>
          <cell r="U249">
            <v>0.14587892049598833</v>
          </cell>
          <cell r="V249">
            <v>2.5855827903609473E-4</v>
          </cell>
        </row>
        <row r="250">
          <cell r="F250">
            <v>39420</v>
          </cell>
          <cell r="G250">
            <v>10.007999999999999</v>
          </cell>
          <cell r="H250">
            <v>14.0687</v>
          </cell>
          <cell r="I250">
            <v>6.8285999999999998</v>
          </cell>
          <cell r="J250">
            <v>1.7640355488443805E-3</v>
          </cell>
          <cell r="L250">
            <v>39420</v>
          </cell>
          <cell r="M250">
            <v>5446.6230936819175</v>
          </cell>
          <cell r="N250">
            <v>7651.1094108645748</v>
          </cell>
          <cell r="O250">
            <v>3716.0906726124122</v>
          </cell>
          <cell r="P250">
            <v>544.069640914037</v>
          </cell>
          <cell r="R250">
            <v>39420</v>
          </cell>
          <cell r="S250">
            <v>1.4656309541257511</v>
          </cell>
          <cell r="T250">
            <v>2.0597322348094749</v>
          </cell>
          <cell r="U250">
            <v>0.1464429019125443</v>
          </cell>
          <cell r="V250">
            <v>2.595784446059599E-4</v>
          </cell>
        </row>
        <row r="251">
          <cell r="F251">
            <v>39421</v>
          </cell>
          <cell r="G251">
            <v>10.030099999999999</v>
          </cell>
          <cell r="H251">
            <v>14.055</v>
          </cell>
          <cell r="I251">
            <v>6.8140999999999998</v>
          </cell>
          <cell r="J251">
            <v>1.7596185147060119E-3</v>
          </cell>
          <cell r="L251">
            <v>39421</v>
          </cell>
          <cell r="M251">
            <v>5482.4561403508778</v>
          </cell>
          <cell r="N251">
            <v>7692.3076923076933</v>
          </cell>
          <cell r="O251">
            <v>3731.3432835820895</v>
          </cell>
          <cell r="P251">
            <v>547.64512595837903</v>
          </cell>
          <cell r="R251">
            <v>39421</v>
          </cell>
          <cell r="S251">
            <v>1.4695077149155034</v>
          </cell>
          <cell r="T251">
            <v>2.0622808826562178</v>
          </cell>
          <cell r="U251">
            <v>0.14675452370819331</v>
          </cell>
          <cell r="V251">
            <v>2.5860174038971282E-4</v>
          </cell>
        </row>
        <row r="252">
          <cell r="F252">
            <v>39422</v>
          </cell>
          <cell r="G252">
            <v>9.9990000000000006</v>
          </cell>
          <cell r="H252">
            <v>13.924899999999999</v>
          </cell>
          <cell r="I252">
            <v>6.8068</v>
          </cell>
          <cell r="J252">
            <v>1.7477750823202064E-3</v>
          </cell>
          <cell r="L252">
            <v>39422</v>
          </cell>
          <cell r="M252">
            <v>5524.8618784530381</v>
          </cell>
          <cell r="N252">
            <v>7674.5970836531087</v>
          </cell>
          <cell r="O252">
            <v>3753.7537537537532</v>
          </cell>
          <cell r="P252">
            <v>551.2679162072767</v>
          </cell>
          <cell r="R252">
            <v>39422</v>
          </cell>
          <cell r="S252">
            <v>1.4721036360959812</v>
          </cell>
          <cell r="T252">
            <v>2.0454080589077521</v>
          </cell>
          <cell r="U252">
            <v>0.14691191161779396</v>
          </cell>
          <cell r="V252">
            <v>2.5714146123206763E-4</v>
          </cell>
        </row>
        <row r="253">
          <cell r="F253">
            <v>39423</v>
          </cell>
          <cell r="G253">
            <v>9.8911999999999995</v>
          </cell>
          <cell r="H253">
            <v>13.738300000000001</v>
          </cell>
          <cell r="I253">
            <v>6.7763999999999998</v>
          </cell>
          <cell r="J253">
            <v>1.7246017894468166E-3</v>
          </cell>
          <cell r="L253">
            <v>39423</v>
          </cell>
          <cell r="M253">
            <v>5527.9159756771696</v>
          </cell>
          <cell r="N253">
            <v>7674.5970836531087</v>
          </cell>
          <cell r="O253">
            <v>3786.4445285876559</v>
          </cell>
          <cell r="P253">
            <v>558.65921787709499</v>
          </cell>
          <cell r="R253">
            <v>39423</v>
          </cell>
          <cell r="S253">
            <v>1.4600671630895021</v>
          </cell>
          <cell r="T253">
            <v>2.0271639975674032</v>
          </cell>
          <cell r="U253">
            <v>0.14757098164216989</v>
          </cell>
          <cell r="V253">
            <v>2.5486927754754589E-4</v>
          </cell>
        </row>
        <row r="254">
          <cell r="F254">
            <v>39424</v>
          </cell>
          <cell r="G254">
            <v>9.8445</v>
          </cell>
          <cell r="H254">
            <v>13.6456</v>
          </cell>
          <cell r="I254">
            <v>6.7286999999999999</v>
          </cell>
          <cell r="J254">
            <v>1.7151834903297953E-3</v>
          </cell>
          <cell r="L254">
            <v>39424</v>
          </cell>
          <cell r="M254">
            <v>5530.9734513274334</v>
          </cell>
          <cell r="N254">
            <v>7662.8352490421457</v>
          </cell>
          <cell r="O254">
            <v>3779.2894935752083</v>
          </cell>
          <cell r="P254">
            <v>561.79775280898878</v>
          </cell>
          <cell r="R254">
            <v>39424</v>
          </cell>
          <cell r="S254">
            <v>1.4634860237084735</v>
          </cell>
          <cell r="T254">
            <v>2.0275750202757501</v>
          </cell>
          <cell r="U254">
            <v>0.14861711771961894</v>
          </cell>
          <cell r="V254">
            <v>2.5535348583043507E-4</v>
          </cell>
        </row>
        <row r="255">
          <cell r="F255">
            <v>39425</v>
          </cell>
          <cell r="G255">
            <v>9.8474000000000004</v>
          </cell>
          <cell r="H255">
            <v>13.720700000000001</v>
          </cell>
          <cell r="I255">
            <v>6.7557</v>
          </cell>
          <cell r="J255">
            <v>1.7008798651542442E-3</v>
          </cell>
          <cell r="L255">
            <v>39425</v>
          </cell>
          <cell r="M255">
            <v>5537.0985603543741</v>
          </cell>
          <cell r="N255">
            <v>7668.7116564417183</v>
          </cell>
          <cell r="O255">
            <v>3777.8617302606726</v>
          </cell>
          <cell r="P255">
            <v>559.28411633109613</v>
          </cell>
          <cell r="R255">
            <v>39425</v>
          </cell>
          <cell r="S255">
            <v>1.4652014652014651</v>
          </cell>
          <cell r="T255">
            <v>2.0300446609825418</v>
          </cell>
          <cell r="U255">
            <v>0.14802315082078837</v>
          </cell>
          <cell r="V255">
            <v>2.5544741614938569E-4</v>
          </cell>
        </row>
        <row r="256">
          <cell r="F256">
            <v>39426</v>
          </cell>
          <cell r="G256">
            <v>9.8376999999999999</v>
          </cell>
          <cell r="H256">
            <v>13.7239</v>
          </cell>
          <cell r="I256">
            <v>6.7576000000000001</v>
          </cell>
          <cell r="J256">
            <v>1.6992671060971402E-3</v>
          </cell>
          <cell r="L256">
            <v>39426</v>
          </cell>
          <cell r="M256">
            <v>5540.1662049861498</v>
          </cell>
          <cell r="N256">
            <v>7674.5970836531087</v>
          </cell>
          <cell r="O256">
            <v>3780.718336483932</v>
          </cell>
          <cell r="P256">
            <v>559.59709009513153</v>
          </cell>
          <cell r="R256">
            <v>39426</v>
          </cell>
          <cell r="S256">
            <v>1.47</v>
          </cell>
          <cell r="T256">
            <v>2.0300446609825418</v>
          </cell>
          <cell r="U256">
            <v>0.14798153190481828</v>
          </cell>
          <cell r="V256">
            <v>2.5523877587483088E-4</v>
          </cell>
        </row>
        <row r="257">
          <cell r="F257">
            <v>39427</v>
          </cell>
          <cell r="G257">
            <v>9.8396000000000008</v>
          </cell>
          <cell r="H257">
            <v>13.6911</v>
          </cell>
          <cell r="I257">
            <v>6.7179000000000002</v>
          </cell>
          <cell r="J257">
            <v>1.7023073073243475E-3</v>
          </cell>
          <cell r="L257">
            <v>39427</v>
          </cell>
          <cell r="M257">
            <v>5561.7352614015572</v>
          </cell>
          <cell r="N257">
            <v>7722.0077220077219</v>
          </cell>
          <cell r="O257">
            <v>3790.7505686125851</v>
          </cell>
          <cell r="P257">
            <v>564.33408577878106</v>
          </cell>
          <cell r="R257">
            <v>39427</v>
          </cell>
          <cell r="S257">
            <v>1.4671361502347418</v>
          </cell>
          <cell r="T257">
            <v>2.0374898125509371</v>
          </cell>
          <cell r="U257">
            <v>0.14885604132243707</v>
          </cell>
          <cell r="V257">
            <v>2.5465250119686674E-4</v>
          </cell>
        </row>
        <row r="258">
          <cell r="F258">
            <v>39428</v>
          </cell>
          <cell r="G258">
            <v>9.8551000000000002</v>
          </cell>
          <cell r="H258">
            <v>13.682</v>
          </cell>
          <cell r="I258">
            <v>6.6874000000000002</v>
          </cell>
          <cell r="J258">
            <v>1.6987994584227327E-3</v>
          </cell>
          <cell r="L258">
            <v>39428</v>
          </cell>
          <cell r="M258">
            <v>5580.3571428571431</v>
          </cell>
          <cell r="N258">
            <v>7763.9751552795042</v>
          </cell>
          <cell r="O258">
            <v>3795.066413662239</v>
          </cell>
          <cell r="P258">
            <v>567.53688989784337</v>
          </cell>
          <cell r="R258">
            <v>39428</v>
          </cell>
          <cell r="S258">
            <v>1.4708045300779526</v>
          </cell>
          <cell r="T258">
            <v>2.0458265139116203</v>
          </cell>
          <cell r="U258">
            <v>0.14953494631695427</v>
          </cell>
          <cell r="V258">
            <v>2.5440437575526302E-4</v>
          </cell>
        </row>
        <row r="259">
          <cell r="F259">
            <v>39429</v>
          </cell>
          <cell r="G259">
            <v>9.9069000000000003</v>
          </cell>
          <cell r="H259">
            <v>13.8073</v>
          </cell>
          <cell r="I259">
            <v>6.7641</v>
          </cell>
          <cell r="J259">
            <v>1.7182543909990962E-3</v>
          </cell>
          <cell r="L259">
            <v>39429</v>
          </cell>
          <cell r="M259">
            <v>5571.030640668524</v>
          </cell>
          <cell r="N259">
            <v>7745.9333849728901</v>
          </cell>
          <cell r="O259">
            <v>3795.066413662239</v>
          </cell>
          <cell r="P259">
            <v>561.16722783389457</v>
          </cell>
          <cell r="R259">
            <v>39429</v>
          </cell>
          <cell r="S259">
            <v>1.467782181124321</v>
          </cell>
          <cell r="T259">
            <v>2.0408163265306123</v>
          </cell>
          <cell r="U259">
            <v>0.14783932821809256</v>
          </cell>
          <cell r="V259">
            <v>2.5438172521686044E-4</v>
          </cell>
        </row>
        <row r="260">
          <cell r="F260">
            <v>39430</v>
          </cell>
          <cell r="G260">
            <v>9.9128000000000007</v>
          </cell>
          <cell r="H260">
            <v>13.781599999999999</v>
          </cell>
          <cell r="I260">
            <v>6.7445000000000004</v>
          </cell>
          <cell r="J260">
            <v>1.717389773630854E-3</v>
          </cell>
          <cell r="L260">
            <v>39430</v>
          </cell>
          <cell r="M260">
            <v>5558.6436909394106</v>
          </cell>
          <cell r="N260">
            <v>7733.952049497293</v>
          </cell>
          <cell r="O260">
            <v>3785.0113550340648</v>
          </cell>
          <cell r="P260">
            <v>561.16722783389457</v>
          </cell>
          <cell r="R260">
            <v>39430</v>
          </cell>
          <cell r="S260">
            <v>1.4686444411807902</v>
          </cell>
          <cell r="T260">
            <v>2.0429009193054135</v>
          </cell>
          <cell r="U260">
            <v>0.14826895989324634</v>
          </cell>
          <cell r="V260">
            <v>2.5501096547151525E-4</v>
          </cell>
        </row>
        <row r="261">
          <cell r="F261">
            <v>39431</v>
          </cell>
          <cell r="G261">
            <v>9.9128000000000007</v>
          </cell>
          <cell r="H261">
            <v>13.818300000000001</v>
          </cell>
          <cell r="I261">
            <v>6.7949000000000002</v>
          </cell>
          <cell r="J261">
            <v>1.7346866201886299E-3</v>
          </cell>
          <cell r="L261">
            <v>39431</v>
          </cell>
          <cell r="M261">
            <v>5494.5054945054944</v>
          </cell>
          <cell r="N261">
            <v>7674.5970836531087</v>
          </cell>
          <cell r="O261">
            <v>3773.5849056603774</v>
          </cell>
          <cell r="P261">
            <v>555.24708495280402</v>
          </cell>
          <cell r="R261">
            <v>39431</v>
          </cell>
          <cell r="S261">
            <v>1.4560279557367501</v>
          </cell>
          <cell r="T261">
            <v>2.0333468889792599</v>
          </cell>
          <cell r="U261">
            <v>0.14716920042973405</v>
          </cell>
          <cell r="V261">
            <v>2.55656397801355E-4</v>
          </cell>
        </row>
        <row r="262">
          <cell r="F262">
            <v>39432</v>
          </cell>
          <cell r="G262">
            <v>9.9374000000000002</v>
          </cell>
          <cell r="H262">
            <v>14.003399999999999</v>
          </cell>
          <cell r="I262">
            <v>6.9383999999999997</v>
          </cell>
          <cell r="J262">
            <v>1.7406682773650462E-3</v>
          </cell>
          <cell r="L262">
            <v>39432</v>
          </cell>
          <cell r="M262">
            <v>5470.4595185995622</v>
          </cell>
          <cell r="N262">
            <v>7651.1094108645748</v>
          </cell>
          <cell r="O262">
            <v>3792.1880925293895</v>
          </cell>
          <cell r="P262">
            <v>546.44808743169403</v>
          </cell>
          <cell r="R262">
            <v>39432</v>
          </cell>
          <cell r="S262">
            <v>1.4423770373575653</v>
          </cell>
          <cell r="T262">
            <v>2.0173492031470648</v>
          </cell>
          <cell r="U262">
            <v>0.14412544678888506</v>
          </cell>
          <cell r="V262">
            <v>2.5443997760928196E-4</v>
          </cell>
        </row>
        <row r="263">
          <cell r="F263">
            <v>39433</v>
          </cell>
          <cell r="G263">
            <v>9.9324999999999992</v>
          </cell>
          <cell r="H263">
            <v>14.007099999999999</v>
          </cell>
          <cell r="I263">
            <v>6.9402999999999997</v>
          </cell>
          <cell r="J263">
            <v>1.7392816766675361E-3</v>
          </cell>
          <cell r="L263">
            <v>39433</v>
          </cell>
          <cell r="M263">
            <v>5473.4537493158186</v>
          </cell>
          <cell r="N263">
            <v>7651.1094108645748</v>
          </cell>
          <cell r="O263">
            <v>3793.6267071320181</v>
          </cell>
          <cell r="P263">
            <v>546.74685620557682</v>
          </cell>
          <cell r="R263">
            <v>39433</v>
          </cell>
          <cell r="S263">
            <v>1.4423770373575653</v>
          </cell>
          <cell r="T263">
            <v>2.0173492031470648</v>
          </cell>
          <cell r="U263">
            <v>0.14408599051914184</v>
          </cell>
          <cell r="V263">
            <v>2.5427176566314078E-4</v>
          </cell>
        </row>
        <row r="264">
          <cell r="F264">
            <v>39434</v>
          </cell>
          <cell r="G264">
            <v>9.9650999999999996</v>
          </cell>
          <cell r="H264">
            <v>13.9579</v>
          </cell>
          <cell r="I264">
            <v>6.9196</v>
          </cell>
          <cell r="J264">
            <v>1.7758488113355981E-3</v>
          </cell>
          <cell r="L264">
            <v>39434</v>
          </cell>
          <cell r="M264">
            <v>5399.5680345572355</v>
          </cell>
          <cell r="N264">
            <v>7564.2965204236016</v>
          </cell>
          <cell r="O264">
            <v>3750.937734433609</v>
          </cell>
          <cell r="P264">
            <v>542.0054200542005</v>
          </cell>
          <cell r="R264">
            <v>39434</v>
          </cell>
          <cell r="S264">
            <v>1.4398848092152627</v>
          </cell>
          <cell r="T264">
            <v>2.016535591853196</v>
          </cell>
          <cell r="U264">
            <v>0.14451702410543962</v>
          </cell>
          <cell r="V264">
            <v>2.5785091575752732E-4</v>
          </cell>
        </row>
        <row r="265">
          <cell r="F265">
            <v>39435</v>
          </cell>
          <cell r="G265">
            <v>9.9641000000000002</v>
          </cell>
          <cell r="H265">
            <v>13.966100000000001</v>
          </cell>
          <cell r="I265">
            <v>6.9202000000000004</v>
          </cell>
          <cell r="J265">
            <v>1.7700869466708207E-3</v>
          </cell>
          <cell r="L265">
            <v>39435</v>
          </cell>
          <cell r="M265">
            <v>5422.9934924078088</v>
          </cell>
          <cell r="N265">
            <v>7598.7841945288756</v>
          </cell>
          <cell r="O265">
            <v>3765.0602409638554</v>
          </cell>
          <cell r="P265">
            <v>544.069640914037</v>
          </cell>
          <cell r="R265">
            <v>39435</v>
          </cell>
          <cell r="S265">
            <v>1.4400921658986174</v>
          </cell>
          <cell r="T265">
            <v>2.0177562550443908</v>
          </cell>
          <cell r="U265">
            <v>0.14450449408976618</v>
          </cell>
          <cell r="V265">
            <v>2.5615213387535129E-4</v>
          </cell>
        </row>
        <row r="266">
          <cell r="F266">
            <v>39436</v>
          </cell>
          <cell r="G266">
            <v>9.9631000000000007</v>
          </cell>
          <cell r="H266">
            <v>13.8995</v>
          </cell>
          <cell r="I266">
            <v>6.9185999999999996</v>
          </cell>
          <cell r="J266">
            <v>1.7736440048172169E-3</v>
          </cell>
          <cell r="L266">
            <v>39436</v>
          </cell>
          <cell r="M266">
            <v>5408.3288263926452</v>
          </cell>
          <cell r="N266">
            <v>7547.1698113207549</v>
          </cell>
          <cell r="O266">
            <v>3756.5740045078887</v>
          </cell>
          <cell r="P266">
            <v>542.88816503800217</v>
          </cell>
          <cell r="R266">
            <v>39436</v>
          </cell>
          <cell r="S266">
            <v>1.4396775122372589</v>
          </cell>
          <cell r="T266">
            <v>2.0088388911209321</v>
          </cell>
          <cell r="U266">
            <v>0.14453791229439483</v>
          </cell>
          <cell r="V266">
            <v>2.5672227271093584E-4</v>
          </cell>
        </row>
        <row r="267">
          <cell r="F267">
            <v>39437</v>
          </cell>
          <cell r="G267">
            <v>10.0503</v>
          </cell>
          <cell r="H267">
            <v>13.909599999999999</v>
          </cell>
          <cell r="I267">
            <v>6.9823000000000004</v>
          </cell>
          <cell r="J267">
            <v>1.8021005283758748E-3</v>
          </cell>
          <cell r="L267">
            <v>39437</v>
          </cell>
          <cell r="M267">
            <v>5356.186395286556</v>
          </cell>
          <cell r="N267">
            <v>7429.4205052005946</v>
          </cell>
          <cell r="O267">
            <v>3729.9515106303616</v>
          </cell>
          <cell r="P267">
            <v>534.18803418803418</v>
          </cell>
          <cell r="R267">
            <v>39437</v>
          </cell>
          <cell r="S267">
            <v>1.4359563469270533</v>
          </cell>
          <cell r="T267">
            <v>1.9916351324437362</v>
          </cell>
          <cell r="U267">
            <v>0.14321928304426906</v>
          </cell>
          <cell r="V267">
            <v>2.5843065401045607E-4</v>
          </cell>
        </row>
        <row r="268">
          <cell r="F268">
            <v>39438</v>
          </cell>
          <cell r="G268">
            <v>10.088800000000001</v>
          </cell>
          <cell r="H268">
            <v>13.951000000000001</v>
          </cell>
          <cell r="I268">
            <v>7.0265000000000004</v>
          </cell>
          <cell r="J268">
            <v>1.8060582417661804E-3</v>
          </cell>
          <cell r="L268">
            <v>39438</v>
          </cell>
          <cell r="M268">
            <v>5379.2361484669182</v>
          </cell>
          <cell r="N268">
            <v>7434.9442379182165</v>
          </cell>
          <cell r="O268">
            <v>3745.3183520599255</v>
          </cell>
          <cell r="P268">
            <v>533.04904051172707</v>
          </cell>
          <cell r="R268">
            <v>39438</v>
          </cell>
          <cell r="S268">
            <v>1.4357501794687724</v>
          </cell>
          <cell r="T268">
            <v>1.9853087155052609</v>
          </cell>
          <cell r="U268">
            <v>0.1423183661851562</v>
          </cell>
          <cell r="V268">
            <v>2.5740158250492926E-4</v>
          </cell>
        </row>
        <row r="269">
          <cell r="F269">
            <v>39439</v>
          </cell>
          <cell r="G269">
            <v>10.0847</v>
          </cell>
          <cell r="H269">
            <v>14.0442</v>
          </cell>
          <cell r="I269">
            <v>7.0787000000000004</v>
          </cell>
          <cell r="J269">
            <v>1.7970291514068939E-3</v>
          </cell>
          <cell r="L269">
            <v>39439</v>
          </cell>
          <cell r="M269">
            <v>5385.0296176628972</v>
          </cell>
          <cell r="N269">
            <v>7429.4205052005946</v>
          </cell>
          <cell r="O269">
            <v>3745.3183520599255</v>
          </cell>
          <cell r="P269">
            <v>529.10052910052912</v>
          </cell>
          <cell r="R269">
            <v>39439</v>
          </cell>
          <cell r="S269">
            <v>1.4376078205865439</v>
          </cell>
          <cell r="T269">
            <v>1.9829466587348801</v>
          </cell>
          <cell r="U269">
            <v>0.14126887705369628</v>
          </cell>
          <cell r="V269">
            <v>2.5740158250492926E-4</v>
          </cell>
        </row>
        <row r="270">
          <cell r="F270">
            <v>39440</v>
          </cell>
          <cell r="G270">
            <v>10.085699999999999</v>
          </cell>
          <cell r="H270">
            <v>14.0467</v>
          </cell>
          <cell r="I270">
            <v>7.0796000000000001</v>
          </cell>
          <cell r="J270">
            <v>1.7965707058366989E-3</v>
          </cell>
          <cell r="L270">
            <v>39440</v>
          </cell>
          <cell r="M270">
            <v>5385.0296176628972</v>
          </cell>
          <cell r="N270">
            <v>7429.4205052005946</v>
          </cell>
          <cell r="O270">
            <v>3745.3183520599255</v>
          </cell>
          <cell r="P270">
            <v>529.10052910052912</v>
          </cell>
          <cell r="R270">
            <v>39440</v>
          </cell>
          <cell r="S270">
            <v>1.4376078205865439</v>
          </cell>
          <cell r="T270">
            <v>1.9829466587348801</v>
          </cell>
          <cell r="U270">
            <v>0.14125091813096785</v>
          </cell>
          <cell r="V270">
            <v>2.5740158250492926E-4</v>
          </cell>
        </row>
        <row r="271">
          <cell r="F271">
            <v>39441</v>
          </cell>
          <cell r="G271">
            <v>10.0715</v>
          </cell>
          <cell r="H271">
            <v>13.899900000000001</v>
          </cell>
          <cell r="I271">
            <v>7.0152000000000001</v>
          </cell>
          <cell r="J271">
            <v>1.7942852016327993E-3</v>
          </cell>
          <cell r="L271">
            <v>39441</v>
          </cell>
          <cell r="M271">
            <v>5390.8355795148245</v>
          </cell>
          <cell r="N271">
            <v>7418.39762611276</v>
          </cell>
          <cell r="O271">
            <v>3745.3183520599255</v>
          </cell>
          <cell r="P271">
            <v>533.9028296849973</v>
          </cell>
          <cell r="R271">
            <v>39441</v>
          </cell>
          <cell r="S271">
            <v>1.4388489208633095</v>
          </cell>
          <cell r="T271">
            <v>1.9809825673534072</v>
          </cell>
          <cell r="U271">
            <v>0.14254761090204127</v>
          </cell>
          <cell r="V271">
            <v>2.5740158250492926E-4</v>
          </cell>
        </row>
        <row r="272">
          <cell r="F272">
            <v>39442</v>
          </cell>
          <cell r="G272">
            <v>10.045199999999999</v>
          </cell>
          <cell r="H272">
            <v>13.8811</v>
          </cell>
          <cell r="I272">
            <v>7.0201000000000002</v>
          </cell>
          <cell r="J272">
            <v>1.7812325773188531E-3</v>
          </cell>
          <cell r="L272">
            <v>39442</v>
          </cell>
          <cell r="M272">
            <v>5390.8355795148245</v>
          </cell>
          <cell r="N272">
            <v>7401.9245003700962</v>
          </cell>
          <cell r="O272">
            <v>3745.3183520599255</v>
          </cell>
          <cell r="P272">
            <v>533.61792956243335</v>
          </cell>
          <cell r="R272">
            <v>39442</v>
          </cell>
          <cell r="S272">
            <v>1.4392630972941853</v>
          </cell>
          <cell r="T272">
            <v>1.9762845849802371</v>
          </cell>
          <cell r="U272">
            <v>0.14244811327473966</v>
          </cell>
          <cell r="V272">
            <v>2.5740158250492926E-4</v>
          </cell>
        </row>
        <row r="273">
          <cell r="F273">
            <v>39443</v>
          </cell>
          <cell r="G273">
            <v>10.104100000000001</v>
          </cell>
          <cell r="H273">
            <v>13.8766</v>
          </cell>
          <cell r="I273">
            <v>7.0050999999999997</v>
          </cell>
          <cell r="J273">
            <v>1.7892000307742405E-3</v>
          </cell>
          <cell r="L273">
            <v>39443</v>
          </cell>
          <cell r="M273">
            <v>5405.4054054054059</v>
          </cell>
          <cell r="N273">
            <v>7418.39762611276</v>
          </cell>
          <cell r="O273">
            <v>3745.3183520599255</v>
          </cell>
          <cell r="P273">
            <v>534.75935828877004</v>
          </cell>
          <cell r="R273">
            <v>39443</v>
          </cell>
          <cell r="S273">
            <v>1.4434180138568129</v>
          </cell>
          <cell r="T273">
            <v>1.9805902158843334</v>
          </cell>
          <cell r="U273">
            <v>0.14275313700018558</v>
          </cell>
          <cell r="V273">
            <v>2.5740158250492926E-4</v>
          </cell>
        </row>
        <row r="274">
          <cell r="F274">
            <v>39444</v>
          </cell>
          <cell r="G274">
            <v>10.039199999999999</v>
          </cell>
          <cell r="H274">
            <v>13.7736</v>
          </cell>
          <cell r="I274">
            <v>6.9265999999999996</v>
          </cell>
          <cell r="J274">
            <v>1.7697016459995009E-3</v>
          </cell>
          <cell r="L274">
            <v>39444</v>
          </cell>
          <cell r="M274">
            <v>5473.4537493158186</v>
          </cell>
          <cell r="N274">
            <v>7496.2518740629694</v>
          </cell>
          <cell r="O274">
            <v>3769.317753486619</v>
          </cell>
          <cell r="P274">
            <v>544.069640914037</v>
          </cell>
          <cell r="R274">
            <v>39444</v>
          </cell>
          <cell r="S274">
            <v>1.4520110352838682</v>
          </cell>
          <cell r="T274">
            <v>1.9880715705765408</v>
          </cell>
          <cell r="U274">
            <v>0.14437097565905352</v>
          </cell>
          <cell r="V274">
            <v>2.559659258159554E-4</v>
          </cell>
        </row>
        <row r="275">
          <cell r="F275">
            <v>39445</v>
          </cell>
          <cell r="G275">
            <v>10.043200000000001</v>
          </cell>
          <cell r="H275">
            <v>13.6805</v>
          </cell>
          <cell r="I275">
            <v>6.8540999999999999</v>
          </cell>
          <cell r="J275">
            <v>1.7518565299576227E-3</v>
          </cell>
          <cell r="L275">
            <v>39445</v>
          </cell>
          <cell r="M275">
            <v>5521.8111540585305</v>
          </cell>
          <cell r="N275">
            <v>7518.7969924812023</v>
          </cell>
          <cell r="O275">
            <v>3769.317753486619</v>
          </cell>
          <cell r="P275">
            <v>549.7526113249038</v>
          </cell>
          <cell r="R275">
            <v>39445</v>
          </cell>
          <cell r="S275">
            <v>1.4654161781946073</v>
          </cell>
          <cell r="T275">
            <v>1.9956096587507484</v>
          </cell>
          <cell r="U275">
            <v>0.14589807560438278</v>
          </cell>
          <cell r="V275">
            <v>2.5610162112326172E-4</v>
          </cell>
        </row>
        <row r="276">
          <cell r="F276">
            <v>39446</v>
          </cell>
          <cell r="G276">
            <v>10.045199999999999</v>
          </cell>
          <cell r="H276">
            <v>13.689</v>
          </cell>
          <cell r="I276">
            <v>6.8543000000000003</v>
          </cell>
          <cell r="J276">
            <v>1.7325017325017325E-3</v>
          </cell>
          <cell r="L276">
            <v>39446</v>
          </cell>
          <cell r="M276">
            <v>5540.1662049861498</v>
          </cell>
          <cell r="N276">
            <v>7513.1480090157775</v>
          </cell>
          <cell r="O276">
            <v>3763.6432066240118</v>
          </cell>
          <cell r="P276">
            <v>549.14881933003846</v>
          </cell>
          <cell r="R276">
            <v>39446</v>
          </cell>
          <cell r="S276">
            <v>1.4718869590815424</v>
          </cell>
          <cell r="T276">
            <v>1.996007984031936</v>
          </cell>
          <cell r="U276">
            <v>0.14589381847891103</v>
          </cell>
          <cell r="V276">
            <v>2.5640039485660807E-4</v>
          </cell>
        </row>
        <row r="277">
          <cell r="F277">
            <v>39447</v>
          </cell>
          <cell r="G277">
            <v>10.036099999999999</v>
          </cell>
          <cell r="H277">
            <v>13.690899999999999</v>
          </cell>
          <cell r="I277">
            <v>6.8547000000000002</v>
          </cell>
          <cell r="J277">
            <v>1.7318986285094762E-3</v>
          </cell>
          <cell r="L277">
            <v>39447</v>
          </cell>
          <cell r="M277">
            <v>5540.1662049861498</v>
          </cell>
          <cell r="N277">
            <v>7513.1480090157775</v>
          </cell>
          <cell r="O277">
            <v>3763.6432066240118</v>
          </cell>
          <cell r="P277">
            <v>549.14881933003846</v>
          </cell>
          <cell r="R277">
            <v>39447</v>
          </cell>
          <cell r="S277">
            <v>1.4718869590815424</v>
          </cell>
          <cell r="T277">
            <v>1.9964064683569573</v>
          </cell>
          <cell r="U277">
            <v>0.14588530497323005</v>
          </cell>
          <cell r="V277">
            <v>2.5640039485660807E-4</v>
          </cell>
        </row>
        <row r="278">
          <cell r="F278">
            <v>39448</v>
          </cell>
          <cell r="G278">
            <v>10.027100000000001</v>
          </cell>
          <cell r="H278">
            <v>13.653700000000001</v>
          </cell>
          <cell r="I278">
            <v>6.8371000000000004</v>
          </cell>
          <cell r="J278">
            <v>1.7511846764336073E-3</v>
          </cell>
          <cell r="L278">
            <v>39448</v>
          </cell>
          <cell r="M278">
            <v>5515.7198014340875</v>
          </cell>
          <cell r="N278">
            <v>7490.6367041198509</v>
          </cell>
          <cell r="O278">
            <v>3752.3452157598495</v>
          </cell>
          <cell r="P278">
            <v>548.847420417124</v>
          </cell>
          <cell r="R278">
            <v>39448</v>
          </cell>
          <cell r="S278">
            <v>1.4699397324709687</v>
          </cell>
          <cell r="T278">
            <v>1.9964064683569573</v>
          </cell>
          <cell r="U278">
            <v>0.14626084158488248</v>
          </cell>
          <cell r="V278">
            <v>2.5781767649553589E-4</v>
          </cell>
        </row>
        <row r="279">
          <cell r="F279">
            <v>39449</v>
          </cell>
          <cell r="G279">
            <v>9.984</v>
          </cell>
          <cell r="H279">
            <v>13.6912</v>
          </cell>
          <cell r="I279">
            <v>6.8954000000000004</v>
          </cell>
          <cell r="J279">
            <v>1.7546845691284306E-3</v>
          </cell>
          <cell r="L279">
            <v>39449</v>
          </cell>
          <cell r="M279">
            <v>5473.4537493158186</v>
          </cell>
          <cell r="N279">
            <v>7446.0163812360379</v>
          </cell>
          <cell r="O279">
            <v>3752.3452157598495</v>
          </cell>
          <cell r="P279">
            <v>544.36581382689167</v>
          </cell>
          <cell r="R279">
            <v>39449</v>
          </cell>
          <cell r="S279">
            <v>1.4587892049598834</v>
          </cell>
          <cell r="T279">
            <v>1.9845207382417145</v>
          </cell>
          <cell r="U279">
            <v>0.14502421904458043</v>
          </cell>
          <cell r="V279">
            <v>2.5781767649553589E-4</v>
          </cell>
        </row>
        <row r="280">
          <cell r="F280">
            <v>39450</v>
          </cell>
          <cell r="G280">
            <v>10.051299999999999</v>
          </cell>
          <cell r="H280">
            <v>13.584</v>
          </cell>
          <cell r="I280">
            <v>6.8456999999999999</v>
          </cell>
          <cell r="J280">
            <v>1.747417753414891E-3</v>
          </cell>
          <cell r="L280">
            <v>39450</v>
          </cell>
          <cell r="M280">
            <v>5530.9734513274334</v>
          </cell>
          <cell r="N280">
            <v>7485.0299401197608</v>
          </cell>
          <cell r="O280">
            <v>3773.5849056603774</v>
          </cell>
          <cell r="P280">
            <v>551.2679162072767</v>
          </cell>
          <cell r="R280">
            <v>39450</v>
          </cell>
          <cell r="S280">
            <v>1.4654161781946073</v>
          </cell>
          <cell r="T280">
            <v>1.9837333862328903</v>
          </cell>
          <cell r="U280">
            <v>0.14607709949311246</v>
          </cell>
          <cell r="V280">
            <v>2.5574139430208174E-4</v>
          </cell>
        </row>
        <row r="281">
          <cell r="F281">
            <v>39451</v>
          </cell>
          <cell r="G281">
            <v>10.0908</v>
          </cell>
          <cell r="H281">
            <v>13.537100000000001</v>
          </cell>
          <cell r="I281">
            <v>6.8415999999999997</v>
          </cell>
          <cell r="J281">
            <v>1.7482364664644541E-3</v>
          </cell>
          <cell r="L281">
            <v>39451</v>
          </cell>
          <cell r="M281">
            <v>5555.5555555555557</v>
          </cell>
          <cell r="N281">
            <v>7462.686567164179</v>
          </cell>
          <cell r="O281">
            <v>3772.1614485099963</v>
          </cell>
          <cell r="P281">
            <v>551.2679162072767</v>
          </cell>
          <cell r="R281">
            <v>39451</v>
          </cell>
          <cell r="S281">
            <v>1.4725371815638344</v>
          </cell>
          <cell r="T281">
            <v>1.9782393669634029</v>
          </cell>
          <cell r="U281">
            <v>0.1461646398503274</v>
          </cell>
          <cell r="V281">
            <v>2.5590500806100776E-4</v>
          </cell>
        </row>
        <row r="282">
          <cell r="F282">
            <v>39452</v>
          </cell>
          <cell r="G282">
            <v>10.1153</v>
          </cell>
          <cell r="H282">
            <v>13.5275</v>
          </cell>
          <cell r="I282">
            <v>6.8533999999999997</v>
          </cell>
          <cell r="J282">
            <v>1.7468286326174829E-3</v>
          </cell>
          <cell r="L282">
            <v>39452</v>
          </cell>
          <cell r="M282">
            <v>5577.2448410485222</v>
          </cell>
          <cell r="N282">
            <v>7462.686567164179</v>
          </cell>
          <cell r="O282">
            <v>3782.1482602118008</v>
          </cell>
          <cell r="P282">
            <v>551.87637969094919</v>
          </cell>
          <cell r="R282">
            <v>39452</v>
          </cell>
          <cell r="S282">
            <v>1.4742739200943535</v>
          </cell>
          <cell r="T282">
            <v>1.9735543714229324</v>
          </cell>
          <cell r="U282">
            <v>0.14591297750021887</v>
          </cell>
          <cell r="V282">
            <v>2.552518059065268E-4</v>
          </cell>
        </row>
        <row r="283">
          <cell r="F283">
            <v>39453</v>
          </cell>
          <cell r="G283">
            <v>10.1729</v>
          </cell>
          <cell r="H283">
            <v>13.6523</v>
          </cell>
          <cell r="I283">
            <v>6.9146999999999998</v>
          </cell>
          <cell r="J283">
            <v>1.7401715113041544E-3</v>
          </cell>
          <cell r="L283">
            <v>39453</v>
          </cell>
          <cell r="M283">
            <v>5574.1360089186173</v>
          </cell>
          <cell r="N283">
            <v>7462.686567164179</v>
          </cell>
          <cell r="O283">
            <v>3782.1482602118008</v>
          </cell>
          <cell r="P283">
            <v>547.04595185995629</v>
          </cell>
          <cell r="R283">
            <v>39453</v>
          </cell>
          <cell r="S283">
            <v>1.4738393515106853</v>
          </cell>
          <cell r="T283">
            <v>1.9735543714229324</v>
          </cell>
          <cell r="U283">
            <v>0.1446194339595355</v>
          </cell>
          <cell r="V283">
            <v>2.552518059065268E-4</v>
          </cell>
        </row>
        <row r="284">
          <cell r="F284">
            <v>39454</v>
          </cell>
          <cell r="G284">
            <v>10.194699999999999</v>
          </cell>
          <cell r="H284">
            <v>13.6541</v>
          </cell>
          <cell r="I284">
            <v>6.915</v>
          </cell>
          <cell r="J284">
            <v>1.7440380060762286E-3</v>
          </cell>
          <cell r="L284">
            <v>39454</v>
          </cell>
          <cell r="M284">
            <v>5558.6436909394106</v>
          </cell>
          <cell r="N284">
            <v>7446.0163812360379</v>
          </cell>
          <cell r="O284">
            <v>3772.1614485099963</v>
          </cell>
          <cell r="P284">
            <v>545.55373704309875</v>
          </cell>
          <cell r="R284">
            <v>39454</v>
          </cell>
          <cell r="S284">
            <v>1.4738393515106853</v>
          </cell>
          <cell r="T284">
            <v>1.9735543714229324</v>
          </cell>
          <cell r="U284">
            <v>0.14461315979754158</v>
          </cell>
          <cell r="V284">
            <v>2.5591155696591257E-4</v>
          </cell>
        </row>
        <row r="285">
          <cell r="F285">
            <v>39455</v>
          </cell>
          <cell r="G285">
            <v>10.163600000000001</v>
          </cell>
          <cell r="H285">
            <v>13.6191</v>
          </cell>
          <cell r="I285">
            <v>6.9069000000000003</v>
          </cell>
          <cell r="J285">
            <v>1.7534569403579155E-3</v>
          </cell>
          <cell r="L285">
            <v>39455</v>
          </cell>
          <cell r="M285">
            <v>5567.9287305122498</v>
          </cell>
          <cell r="N285">
            <v>7457.1215510812826</v>
          </cell>
          <cell r="O285">
            <v>3783.5792659856229</v>
          </cell>
          <cell r="P285">
            <v>547.94520547945206</v>
          </cell>
          <cell r="R285">
            <v>39455</v>
          </cell>
          <cell r="S285">
            <v>1.4712373105781964</v>
          </cell>
          <cell r="T285">
            <v>1.9712201852946976</v>
          </cell>
          <cell r="U285">
            <v>0.14478275347840563</v>
          </cell>
          <cell r="V285">
            <v>2.5510854868746649E-4</v>
          </cell>
        </row>
        <row r="286">
          <cell r="F286">
            <v>39456</v>
          </cell>
          <cell r="G286">
            <v>10.1348</v>
          </cell>
          <cell r="H286">
            <v>13.602399999999999</v>
          </cell>
          <cell r="I286">
            <v>6.8929</v>
          </cell>
          <cell r="J286">
            <v>1.7546260716378732E-3</v>
          </cell>
          <cell r="L286">
            <v>39456</v>
          </cell>
          <cell r="M286">
            <v>5567.9287305122498</v>
          </cell>
          <cell r="N286">
            <v>7473.8415545590433</v>
          </cell>
          <cell r="O286">
            <v>3786.4445285876559</v>
          </cell>
          <cell r="P286">
            <v>549.45054945054949</v>
          </cell>
          <cell r="R286">
            <v>39456</v>
          </cell>
          <cell r="S286">
            <v>1.4705882352941175</v>
          </cell>
          <cell r="T286">
            <v>1.9731649565903708</v>
          </cell>
          <cell r="U286">
            <v>0.14507681817522378</v>
          </cell>
          <cell r="V286">
            <v>2.5491930529390923E-4</v>
          </cell>
        </row>
        <row r="287">
          <cell r="F287">
            <v>39457</v>
          </cell>
          <cell r="G287">
            <v>10.098000000000001</v>
          </cell>
          <cell r="H287">
            <v>13.535299999999999</v>
          </cell>
          <cell r="I287">
            <v>6.8807999999999998</v>
          </cell>
          <cell r="J287">
            <v>1.7612145335423309E-3</v>
          </cell>
          <cell r="L287">
            <v>39457</v>
          </cell>
          <cell r="M287">
            <v>5534.0343110127278</v>
          </cell>
          <cell r="N287">
            <v>7407.4074074074069</v>
          </cell>
          <cell r="O287">
            <v>3765.0602409638554</v>
          </cell>
          <cell r="P287">
            <v>547.34537493158177</v>
          </cell>
          <cell r="R287">
            <v>39457</v>
          </cell>
          <cell r="S287">
            <v>1.4699397324709687</v>
          </cell>
          <cell r="T287">
            <v>1.966955153422502</v>
          </cell>
          <cell r="U287">
            <v>0.14533193814672712</v>
          </cell>
          <cell r="V287">
            <v>2.563248148053213E-4</v>
          </cell>
        </row>
        <row r="288">
          <cell r="F288">
            <v>39458</v>
          </cell>
          <cell r="G288">
            <v>10.102</v>
          </cell>
          <cell r="H288">
            <v>13.4422</v>
          </cell>
          <cell r="I288">
            <v>6.8640999999999996</v>
          </cell>
          <cell r="J288">
            <v>1.7915399898598837E-3</v>
          </cell>
          <cell r="L288">
            <v>39458</v>
          </cell>
          <cell r="M288">
            <v>5422.9934924078088</v>
          </cell>
          <cell r="N288">
            <v>7225.4335260115604</v>
          </cell>
          <cell r="O288">
            <v>3690.0369003690039</v>
          </cell>
          <cell r="P288">
            <v>537.63440860215053</v>
          </cell>
          <cell r="R288">
            <v>39458</v>
          </cell>
          <cell r="S288">
            <v>1.4695077149155034</v>
          </cell>
          <cell r="T288">
            <v>1.9580967299784608</v>
          </cell>
          <cell r="U288">
            <v>0.14568552322955669</v>
          </cell>
          <cell r="V288">
            <v>2.6137640816539901E-4</v>
          </cell>
        </row>
        <row r="289">
          <cell r="F289">
            <v>39459</v>
          </cell>
          <cell r="G289">
            <v>10.079599999999999</v>
          </cell>
          <cell r="H289">
            <v>13.348000000000001</v>
          </cell>
          <cell r="I289">
            <v>6.8148999999999997</v>
          </cell>
          <cell r="J289">
            <v>1.7967062780510769E-3</v>
          </cell>
          <cell r="L289">
            <v>39459</v>
          </cell>
          <cell r="M289">
            <v>5402.4851431658562</v>
          </cell>
          <cell r="N289">
            <v>7153.0758226037187</v>
          </cell>
          <cell r="O289">
            <v>3652.3009495982469</v>
          </cell>
          <cell r="P289">
            <v>535.9056806002144</v>
          </cell>
          <cell r="R289">
            <v>39459</v>
          </cell>
          <cell r="S289">
            <v>1.4792899408284024</v>
          </cell>
          <cell r="T289">
            <v>1.9584802193497843</v>
          </cell>
          <cell r="U289">
            <v>0.14673729621857989</v>
          </cell>
          <cell r="V289">
            <v>2.6402640264026401E-4</v>
          </cell>
        </row>
        <row r="290">
          <cell r="F290">
            <v>39460</v>
          </cell>
          <cell r="G290">
            <v>10.144</v>
          </cell>
          <cell r="H290">
            <v>13.323600000000001</v>
          </cell>
          <cell r="I290">
            <v>6.8063000000000002</v>
          </cell>
          <cell r="J290">
            <v>1.7714195624947964E-3</v>
          </cell>
          <cell r="L290">
            <v>39460</v>
          </cell>
          <cell r="M290">
            <v>5393.7432578209273</v>
          </cell>
          <cell r="N290">
            <v>7147.9628305932802</v>
          </cell>
          <cell r="O290">
            <v>3652.3009495982469</v>
          </cell>
          <cell r="P290">
            <v>536.48068669527902</v>
          </cell>
          <cell r="R290">
            <v>39460</v>
          </cell>
          <cell r="S290">
            <v>1.4771048744460855</v>
          </cell>
          <cell r="T290">
            <v>1.9565642731363726</v>
          </cell>
          <cell r="U290">
            <v>0.14692270396544377</v>
          </cell>
          <cell r="V290">
            <v>2.6403476809826317E-4</v>
          </cell>
        </row>
        <row r="291">
          <cell r="F291">
            <v>39461</v>
          </cell>
          <cell r="G291">
            <v>10</v>
          </cell>
          <cell r="H291">
            <v>13.326599999999999</v>
          </cell>
          <cell r="I291">
            <v>6.8075000000000001</v>
          </cell>
          <cell r="J291">
            <v>1.771011725868637E-3</v>
          </cell>
          <cell r="L291">
            <v>39461</v>
          </cell>
          <cell r="M291">
            <v>5393.7432578209273</v>
          </cell>
          <cell r="N291">
            <v>7147.9628305932802</v>
          </cell>
          <cell r="O291">
            <v>3652.3009495982469</v>
          </cell>
          <cell r="P291">
            <v>536.48068669527902</v>
          </cell>
          <cell r="R291">
            <v>39461</v>
          </cell>
          <cell r="S291">
            <v>1.4771048744460855</v>
          </cell>
          <cell r="T291">
            <v>1.9565642731363726</v>
          </cell>
          <cell r="U291">
            <v>0.14689680499449137</v>
          </cell>
          <cell r="V291">
            <v>2.6403476809826317E-4</v>
          </cell>
        </row>
        <row r="292">
          <cell r="F292">
            <v>39462</v>
          </cell>
          <cell r="G292">
            <v>10.0321</v>
          </cell>
          <cell r="H292">
            <v>13.242699999999999</v>
          </cell>
          <cell r="I292">
            <v>6.7567000000000004</v>
          </cell>
          <cell r="J292">
            <v>1.7700211517527634E-3</v>
          </cell>
          <cell r="L292">
            <v>39462</v>
          </cell>
          <cell r="M292">
            <v>5461.4964500273072</v>
          </cell>
          <cell r="N292">
            <v>7209.8053352559473</v>
          </cell>
          <cell r="O292">
            <v>3679.1758646063281</v>
          </cell>
          <cell r="P292">
            <v>544.6623093681917</v>
          </cell>
          <cell r="R292">
            <v>39462</v>
          </cell>
          <cell r="S292">
            <v>1.484560570071259</v>
          </cell>
          <cell r="T292">
            <v>1.9596315892612191</v>
          </cell>
          <cell r="U292">
            <v>0.14800124321044297</v>
          </cell>
          <cell r="V292">
            <v>2.6325349732271195E-4</v>
          </cell>
        </row>
        <row r="293">
          <cell r="F293">
            <v>39463</v>
          </cell>
          <cell r="G293">
            <v>10.073499999999999</v>
          </cell>
          <cell r="H293">
            <v>13.2575</v>
          </cell>
          <cell r="I293">
            <v>6.7594000000000003</v>
          </cell>
          <cell r="J293">
            <v>1.7786853025454766E-3</v>
          </cell>
          <cell r="L293">
            <v>39463</v>
          </cell>
          <cell r="M293">
            <v>5440.6964091403697</v>
          </cell>
          <cell r="N293">
            <v>7178.7508973438626</v>
          </cell>
          <cell r="O293">
            <v>3660.3221083455342</v>
          </cell>
          <cell r="P293">
            <v>541.41851651326476</v>
          </cell>
          <cell r="R293">
            <v>39463</v>
          </cell>
          <cell r="S293">
            <v>1.4867677668748143</v>
          </cell>
          <cell r="T293">
            <v>1.9611688566385566</v>
          </cell>
          <cell r="U293">
            <v>0.14794212504068407</v>
          </cell>
          <cell r="V293">
            <v>2.6353238813050123E-4</v>
          </cell>
        </row>
        <row r="294">
          <cell r="F294">
            <v>39464</v>
          </cell>
          <cell r="G294">
            <v>10.211399999999999</v>
          </cell>
          <cell r="H294">
            <v>13.5093</v>
          </cell>
          <cell r="I294">
            <v>6.8869999999999996</v>
          </cell>
          <cell r="J294">
            <v>1.813295810198701E-3</v>
          </cell>
          <cell r="L294">
            <v>39464</v>
          </cell>
          <cell r="M294">
            <v>5408.3288263926452</v>
          </cell>
          <cell r="N294">
            <v>7173.601147776184</v>
          </cell>
          <cell r="O294">
            <v>3657.6444769568402</v>
          </cell>
          <cell r="P294">
            <v>531.06744556558681</v>
          </cell>
          <cell r="R294">
            <v>39464</v>
          </cell>
          <cell r="S294">
            <v>1.4784151389710232</v>
          </cell>
          <cell r="T294">
            <v>1.9611688566385566</v>
          </cell>
          <cell r="U294">
            <v>0.14520110352838683</v>
          </cell>
          <cell r="V294">
            <v>2.6367136001687497E-4</v>
          </cell>
        </row>
        <row r="295">
          <cell r="F295">
            <v>39465</v>
          </cell>
          <cell r="G295">
            <v>10.2743</v>
          </cell>
          <cell r="H295">
            <v>13.737399999999999</v>
          </cell>
          <cell r="I295">
            <v>6.9846000000000004</v>
          </cell>
          <cell r="J295">
            <v>1.8229513217308557E-3</v>
          </cell>
          <cell r="L295">
            <v>39465</v>
          </cell>
          <cell r="M295">
            <v>5408.3288263926452</v>
          </cell>
          <cell r="N295">
            <v>7256.8940493468799</v>
          </cell>
          <cell r="O295">
            <v>3690.0369003690039</v>
          </cell>
          <cell r="P295">
            <v>528.26201796090868</v>
          </cell>
          <cell r="R295">
            <v>39465</v>
          </cell>
          <cell r="S295">
            <v>1.4660606949127692</v>
          </cell>
          <cell r="T295">
            <v>1.9665683382497543</v>
          </cell>
          <cell r="U295">
            <v>0.14317212152449674</v>
          </cell>
          <cell r="V295">
            <v>2.6136274535427722E-4</v>
          </cell>
        </row>
        <row r="296">
          <cell r="F296">
            <v>39466</v>
          </cell>
          <cell r="G296">
            <v>10.3423</v>
          </cell>
          <cell r="H296">
            <v>13.892099999999999</v>
          </cell>
          <cell r="I296">
            <v>7.0712999999999999</v>
          </cell>
          <cell r="J296">
            <v>1.8596658924257669E-3</v>
          </cell>
          <cell r="L296">
            <v>39466</v>
          </cell>
          <cell r="M296">
            <v>5359.0568060021433</v>
          </cell>
          <cell r="N296">
            <v>7189.0726096333574</v>
          </cell>
          <cell r="O296">
            <v>3660.3221083455342</v>
          </cell>
          <cell r="P296">
            <v>517.59834368530028</v>
          </cell>
          <cell r="R296">
            <v>39466</v>
          </cell>
          <cell r="S296">
            <v>1.4639145073927682</v>
          </cell>
          <cell r="T296">
            <v>1.9642506383814575</v>
          </cell>
          <cell r="U296">
            <v>0.14141671262709826</v>
          </cell>
          <cell r="V296">
            <v>2.6333113890717575E-4</v>
          </cell>
        </row>
        <row r="297">
          <cell r="F297">
            <v>39467</v>
          </cell>
          <cell r="G297">
            <v>10.354100000000001</v>
          </cell>
          <cell r="H297">
            <v>13.886900000000001</v>
          </cell>
          <cell r="I297">
            <v>7.1002000000000001</v>
          </cell>
          <cell r="J297">
            <v>1.8440964019835102E-3</v>
          </cell>
          <cell r="L297">
            <v>39467</v>
          </cell>
          <cell r="M297">
            <v>5350.4547886570363</v>
          </cell>
          <cell r="N297">
            <v>7158.1961345740865</v>
          </cell>
          <cell r="O297">
            <v>3660.3221083455342</v>
          </cell>
          <cell r="P297">
            <v>515.72975760701388</v>
          </cell>
          <cell r="R297">
            <v>39467</v>
          </cell>
          <cell r="S297">
            <v>1.4615609470914936</v>
          </cell>
          <cell r="T297">
            <v>1.9550342130987295</v>
          </cell>
          <cell r="U297">
            <v>0.14084110306751924</v>
          </cell>
          <cell r="V297">
            <v>2.6333113890717575E-4</v>
          </cell>
        </row>
        <row r="298">
          <cell r="F298">
            <v>39468</v>
          </cell>
          <cell r="G298">
            <v>10.354100000000001</v>
          </cell>
          <cell r="H298">
            <v>13.887700000000001</v>
          </cell>
          <cell r="I298">
            <v>7.1005000000000003</v>
          </cell>
          <cell r="J298">
            <v>1.8434504969020815E-3</v>
          </cell>
          <cell r="L298">
            <v>39468</v>
          </cell>
          <cell r="M298">
            <v>5350.4547886570363</v>
          </cell>
          <cell r="N298">
            <v>7158.1961345740865</v>
          </cell>
          <cell r="O298">
            <v>3660.3221083455342</v>
          </cell>
          <cell r="P298">
            <v>515.46391752577313</v>
          </cell>
          <cell r="R298">
            <v>39468</v>
          </cell>
          <cell r="S298">
            <v>1.4615609470914936</v>
          </cell>
          <cell r="T298">
            <v>1.9550342130987295</v>
          </cell>
          <cell r="U298">
            <v>0.14083515245405254</v>
          </cell>
          <cell r="V298">
            <v>2.6333113890717575E-4</v>
          </cell>
        </row>
        <row r="299">
          <cell r="F299">
            <v>39469</v>
          </cell>
          <cell r="G299">
            <v>10.403700000000001</v>
          </cell>
          <cell r="H299">
            <v>13.9445</v>
          </cell>
          <cell r="I299">
            <v>7.1483999999999996</v>
          </cell>
          <cell r="J299">
            <v>1.8681148292823263E-3</v>
          </cell>
          <cell r="L299">
            <v>39469</v>
          </cell>
          <cell r="M299">
            <v>5359.0568060021433</v>
          </cell>
          <cell r="N299">
            <v>7199.4240460763149</v>
          </cell>
          <cell r="O299">
            <v>3691.3990402362492</v>
          </cell>
          <cell r="P299">
            <v>516.26226122870423</v>
          </cell>
          <cell r="R299">
            <v>39469</v>
          </cell>
          <cell r="S299">
            <v>1.4520110352838682</v>
          </cell>
          <cell r="T299">
            <v>1.9500780031201246</v>
          </cell>
          <cell r="U299">
            <v>0.13989144423927033</v>
          </cell>
          <cell r="V299">
            <v>2.6253609871357313E-4</v>
          </cell>
        </row>
        <row r="300">
          <cell r="F300">
            <v>39470</v>
          </cell>
          <cell r="G300">
            <v>10.462400000000001</v>
          </cell>
          <cell r="H300">
            <v>14.058299999999999</v>
          </cell>
          <cell r="I300">
            <v>7.2173999999999996</v>
          </cell>
          <cell r="J300">
            <v>1.8770142709395022E-3</v>
          </cell>
          <cell r="L300">
            <v>39470</v>
          </cell>
          <cell r="M300">
            <v>5361.9302949061657</v>
          </cell>
          <cell r="N300">
            <v>7209.8053352559473</v>
          </cell>
          <cell r="O300">
            <v>3702.3324694557568</v>
          </cell>
          <cell r="P300">
            <v>512.82051282051282</v>
          </cell>
          <cell r="R300">
            <v>39470</v>
          </cell>
          <cell r="S300">
            <v>1.4486455164421266</v>
          </cell>
          <cell r="T300">
            <v>1.9474196689386565</v>
          </cell>
          <cell r="U300">
            <v>0.1385540499348796</v>
          </cell>
          <cell r="V300">
            <v>2.6041937936853508E-4</v>
          </cell>
        </row>
        <row r="301">
          <cell r="F301">
            <v>39471</v>
          </cell>
          <cell r="G301">
            <v>10.407999999999999</v>
          </cell>
          <cell r="H301">
            <v>13.926299999999999</v>
          </cell>
          <cell r="I301">
            <v>7.1184000000000003</v>
          </cell>
          <cell r="J301">
            <v>1.8387389192995875E-3</v>
          </cell>
          <cell r="L301">
            <v>39471</v>
          </cell>
          <cell r="M301">
            <v>5446.6230936819175</v>
          </cell>
          <cell r="N301">
            <v>7293.9460247994166</v>
          </cell>
          <cell r="O301">
            <v>3728.5607755406413</v>
          </cell>
          <cell r="P301">
            <v>523.83446830801461</v>
          </cell>
          <cell r="R301">
            <v>39471</v>
          </cell>
          <cell r="S301">
            <v>1.4602803738317758</v>
          </cell>
          <cell r="T301">
            <v>1.9561815336463224</v>
          </cell>
          <cell r="U301">
            <v>0.14048100696785795</v>
          </cell>
          <cell r="V301">
            <v>2.5866528711846869E-4</v>
          </cell>
        </row>
        <row r="302">
          <cell r="F302">
            <v>39472</v>
          </cell>
          <cell r="G302">
            <v>10.3445</v>
          </cell>
          <cell r="H302">
            <v>13.827400000000001</v>
          </cell>
          <cell r="I302">
            <v>7.0545999999999998</v>
          </cell>
          <cell r="J302">
            <v>1.8486201898902661E-3</v>
          </cell>
          <cell r="L302">
            <v>39472</v>
          </cell>
          <cell r="M302">
            <v>5385.0296176628972</v>
          </cell>
          <cell r="N302">
            <v>7199.4240460763149</v>
          </cell>
          <cell r="O302">
            <v>3675.1194413818448</v>
          </cell>
          <cell r="P302">
            <v>520.83333333333337</v>
          </cell>
          <cell r="R302">
            <v>39472</v>
          </cell>
          <cell r="S302">
            <v>1.4654161781946073</v>
          </cell>
          <cell r="T302">
            <v>1.9596315892612191</v>
          </cell>
          <cell r="U302">
            <v>0.14175148130297963</v>
          </cell>
          <cell r="V302">
            <v>2.6241209194919702E-4</v>
          </cell>
        </row>
        <row r="303">
          <cell r="F303">
            <v>39473</v>
          </cell>
          <cell r="G303">
            <v>10.4297</v>
          </cell>
          <cell r="H303">
            <v>13.956899999999999</v>
          </cell>
          <cell r="I303">
            <v>7.0522</v>
          </cell>
          <cell r="J303">
            <v>1.830211297894342E-3</v>
          </cell>
          <cell r="L303">
            <v>39473</v>
          </cell>
          <cell r="M303">
            <v>5467.4685620557684</v>
          </cell>
          <cell r="N303">
            <v>7342.1439060205576</v>
          </cell>
          <cell r="O303">
            <v>3711.9524870081664</v>
          </cell>
          <cell r="P303">
            <v>526.31578947368416</v>
          </cell>
          <cell r="R303">
            <v>39473</v>
          </cell>
          <cell r="S303">
            <v>1.4731879787860931</v>
          </cell>
          <cell r="T303">
            <v>1.9786307874950535</v>
          </cell>
          <cell r="U303">
            <v>0.14179972207254474</v>
          </cell>
          <cell r="V303">
            <v>2.5988876760746398E-4</v>
          </cell>
        </row>
        <row r="304">
          <cell r="F304">
            <v>39474</v>
          </cell>
          <cell r="G304">
            <v>10.5585</v>
          </cell>
          <cell r="H304">
            <v>14.277900000000001</v>
          </cell>
          <cell r="I304">
            <v>7.1981000000000002</v>
          </cell>
          <cell r="J304">
            <v>1.8411222008038338E-3</v>
          </cell>
          <cell r="L304">
            <v>39474</v>
          </cell>
          <cell r="M304">
            <v>5461.4964500273072</v>
          </cell>
          <cell r="N304">
            <v>7374.6312684365785</v>
          </cell>
          <cell r="O304">
            <v>3720.2380952380954</v>
          </cell>
          <cell r="P304">
            <v>516.79586563307487</v>
          </cell>
          <cell r="R304">
            <v>39474</v>
          </cell>
          <cell r="S304">
            <v>1.4675667742882301</v>
          </cell>
          <cell r="T304">
            <v>1.9825535289452816</v>
          </cell>
          <cell r="U304">
            <v>0.13892554979786331</v>
          </cell>
          <cell r="V304">
            <v>2.5928230657539929E-4</v>
          </cell>
        </row>
        <row r="305">
          <cell r="F305">
            <v>39475</v>
          </cell>
          <cell r="G305">
            <v>10.513</v>
          </cell>
          <cell r="H305">
            <v>14.280799999999999</v>
          </cell>
          <cell r="I305">
            <v>7.1989999999999998</v>
          </cell>
          <cell r="J305">
            <v>1.8406443727820236E-3</v>
          </cell>
          <cell r="L305">
            <v>39475</v>
          </cell>
          <cell r="M305">
            <v>5461.4964500273072</v>
          </cell>
          <cell r="N305">
            <v>7374.6312684365785</v>
          </cell>
          <cell r="O305">
            <v>3720.2380952380954</v>
          </cell>
          <cell r="P305">
            <v>516.79586563307487</v>
          </cell>
          <cell r="R305">
            <v>39475</v>
          </cell>
          <cell r="S305">
            <v>1.4675667742882301</v>
          </cell>
          <cell r="T305">
            <v>1.9825535289452816</v>
          </cell>
          <cell r="U305">
            <v>0.13890818169190167</v>
          </cell>
          <cell r="V305">
            <v>2.5928230657539929E-4</v>
          </cell>
        </row>
        <row r="306">
          <cell r="F306">
            <v>39476</v>
          </cell>
          <cell r="G306">
            <v>10.6112</v>
          </cell>
          <cell r="H306">
            <v>14.254200000000001</v>
          </cell>
          <cell r="I306">
            <v>7.1920999999999999</v>
          </cell>
          <cell r="J306">
            <v>1.8482238568735447E-3</v>
          </cell>
          <cell r="L306">
            <v>39476</v>
          </cell>
          <cell r="M306">
            <v>5497.5261132490377</v>
          </cell>
          <cell r="N306">
            <v>7407.4074074074069</v>
          </cell>
          <cell r="O306">
            <v>3736.9207772795216</v>
          </cell>
          <cell r="P306">
            <v>519.75051975051974</v>
          </cell>
          <cell r="R306">
            <v>39476</v>
          </cell>
          <cell r="S306">
            <v>1.4712373105781964</v>
          </cell>
          <cell r="T306">
            <v>1.9813750743015652</v>
          </cell>
          <cell r="U306">
            <v>0.13904144825572504</v>
          </cell>
          <cell r="V306">
            <v>2.581777812201482E-4</v>
          </cell>
        </row>
        <row r="307">
          <cell r="F307">
            <v>39477</v>
          </cell>
          <cell r="G307">
            <v>10.6045</v>
          </cell>
          <cell r="H307">
            <v>14.264699999999999</v>
          </cell>
          <cell r="I307">
            <v>7.1813000000000002</v>
          </cell>
          <cell r="J307">
            <v>1.8534650529164274E-3</v>
          </cell>
          <cell r="L307">
            <v>39477</v>
          </cell>
          <cell r="M307">
            <v>5515.7198014340875</v>
          </cell>
          <cell r="N307">
            <v>7412.8984432913267</v>
          </cell>
          <cell r="O307">
            <v>3734.1299477221805</v>
          </cell>
          <cell r="P307">
            <v>520.02080083203327</v>
          </cell>
          <cell r="R307">
            <v>39477</v>
          </cell>
          <cell r="S307">
            <v>1.4773230905599055</v>
          </cell>
          <cell r="T307">
            <v>1.9860973187686199</v>
          </cell>
          <cell r="U307">
            <v>0.13925055352095025</v>
          </cell>
          <cell r="V307">
            <v>2.5845135945415073E-4</v>
          </cell>
        </row>
        <row r="308">
          <cell r="F308">
            <v>39478</v>
          </cell>
          <cell r="G308">
            <v>10.7354</v>
          </cell>
          <cell r="H308">
            <v>14.400499999999999</v>
          </cell>
          <cell r="I308">
            <v>7.2366000000000001</v>
          </cell>
          <cell r="J308">
            <v>1.8718179095537585E-3</v>
          </cell>
          <cell r="L308">
            <v>39478</v>
          </cell>
          <cell r="M308">
            <v>5549.3895671476139</v>
          </cell>
          <cell r="N308">
            <v>7468.2598954443611</v>
          </cell>
          <cell r="O308">
            <v>3752.3452157598495</v>
          </cell>
          <cell r="P308">
            <v>518.67219917012449</v>
          </cell>
          <cell r="R308">
            <v>39478</v>
          </cell>
          <cell r="S308">
            <v>1.4781966001478197</v>
          </cell>
          <cell r="T308">
            <v>1.9896538002387583</v>
          </cell>
          <cell r="U308">
            <v>0.13818644114639472</v>
          </cell>
          <cell r="V308">
            <v>2.5900897984133109E-4</v>
          </cell>
        </row>
        <row r="309">
          <cell r="F309">
            <v>39479</v>
          </cell>
          <cell r="G309">
            <v>11.0436</v>
          </cell>
          <cell r="H309">
            <v>14.707000000000001</v>
          </cell>
          <cell r="I309">
            <v>7.3967000000000001</v>
          </cell>
          <cell r="J309">
            <v>1.9022617892674389E-3</v>
          </cell>
          <cell r="L309">
            <v>39479</v>
          </cell>
          <cell r="M309">
            <v>5567.9287305122498</v>
          </cell>
          <cell r="N309">
            <v>7451.5648286140085</v>
          </cell>
          <cell r="O309">
            <v>3748.1259370314847</v>
          </cell>
          <cell r="P309">
            <v>506.84237202230111</v>
          </cell>
          <cell r="R309">
            <v>39479</v>
          </cell>
          <cell r="S309">
            <v>1.4852220406950838</v>
          </cell>
          <cell r="T309">
            <v>1.9880715705765408</v>
          </cell>
          <cell r="U309">
            <v>0.13519542498681844</v>
          </cell>
          <cell r="V309">
            <v>2.5751957148743306E-4</v>
          </cell>
        </row>
        <row r="310">
          <cell r="F310">
            <v>39480</v>
          </cell>
          <cell r="G310">
            <v>11.0266</v>
          </cell>
          <cell r="H310">
            <v>14.7645</v>
          </cell>
          <cell r="I310">
            <v>7.4382999999999999</v>
          </cell>
          <cell r="J310">
            <v>1.9473703684229999E-3</v>
          </cell>
          <cell r="L310">
            <v>39480</v>
          </cell>
          <cell r="M310">
            <v>5470.4595185995622</v>
          </cell>
          <cell r="N310">
            <v>7304.6018991964938</v>
          </cell>
          <cell r="O310">
            <v>3680.5299963194702</v>
          </cell>
          <cell r="P310">
            <v>494.80455220188031</v>
          </cell>
          <cell r="R310">
            <v>39480</v>
          </cell>
          <cell r="S310">
            <v>1.4861049190072817</v>
          </cell>
          <cell r="T310">
            <v>1.9845207382417145</v>
          </cell>
          <cell r="U310">
            <v>0.13443932081255125</v>
          </cell>
          <cell r="V310">
            <v>2.6214381209531553E-4</v>
          </cell>
        </row>
        <row r="311">
          <cell r="F311">
            <v>39481</v>
          </cell>
          <cell r="G311">
            <v>11.025399999999999</v>
          </cell>
          <cell r="H311">
            <v>14.5632</v>
          </cell>
          <cell r="I311">
            <v>7.4085999999999999</v>
          </cell>
          <cell r="J311">
            <v>1.9045333607586139E-3</v>
          </cell>
          <cell r="L311">
            <v>39481</v>
          </cell>
          <cell r="M311">
            <v>5479.4520547945212</v>
          </cell>
          <cell r="N311">
            <v>7278.0203784570595</v>
          </cell>
          <cell r="O311">
            <v>3703.7037037037035</v>
          </cell>
          <cell r="P311">
            <v>500</v>
          </cell>
          <cell r="R311">
            <v>39481</v>
          </cell>
          <cell r="S311">
            <v>1.4797277300976621</v>
          </cell>
          <cell r="T311">
            <v>1.9646365422396856</v>
          </cell>
          <cell r="U311">
            <v>0.1349782684987717</v>
          </cell>
          <cell r="V311">
            <v>2.6049128656646436E-4</v>
          </cell>
        </row>
        <row r="312">
          <cell r="F312">
            <v>39482</v>
          </cell>
          <cell r="G312">
            <v>11.012</v>
          </cell>
          <cell r="H312">
            <v>14.564500000000001</v>
          </cell>
          <cell r="I312">
            <v>7.4093999999999998</v>
          </cell>
          <cell r="J312">
            <v>1.9106539977568923E-3</v>
          </cell>
          <cell r="L312">
            <v>39482</v>
          </cell>
          <cell r="M312">
            <v>5461.4964500273072</v>
          </cell>
          <cell r="N312">
            <v>7251.6316171138515</v>
          </cell>
          <cell r="O312">
            <v>3691.3990402362492</v>
          </cell>
          <cell r="P312">
            <v>498.25610363726952</v>
          </cell>
          <cell r="R312">
            <v>39482</v>
          </cell>
          <cell r="S312">
            <v>1.4797277300976621</v>
          </cell>
          <cell r="T312">
            <v>1.9646365422396856</v>
          </cell>
          <cell r="U312">
            <v>0.13496369476610792</v>
          </cell>
          <cell r="V312">
            <v>2.6139690506064411E-4</v>
          </cell>
        </row>
        <row r="313">
          <cell r="F313">
            <v>39483</v>
          </cell>
          <cell r="G313">
            <v>10.9794</v>
          </cell>
          <cell r="H313">
            <v>14.577999999999999</v>
          </cell>
          <cell r="I313">
            <v>7.3952</v>
          </cell>
          <cell r="J313">
            <v>1.9275027659664691E-3</v>
          </cell>
          <cell r="L313">
            <v>39483</v>
          </cell>
          <cell r="M313">
            <v>5458.5152838427948</v>
          </cell>
          <cell r="N313">
            <v>7262.1641249092227</v>
          </cell>
          <cell r="O313">
            <v>3684.5983787767136</v>
          </cell>
          <cell r="P313">
            <v>498.25610363726952</v>
          </cell>
          <cell r="R313">
            <v>39483</v>
          </cell>
          <cell r="S313">
            <v>1.4814814814814814</v>
          </cell>
          <cell r="T313">
            <v>1.970831690973591</v>
          </cell>
          <cell r="U313">
            <v>0.13522284725227174</v>
          </cell>
          <cell r="V313">
            <v>2.6180066497368904E-4</v>
          </cell>
        </row>
        <row r="314">
          <cell r="F314">
            <v>39484</v>
          </cell>
          <cell r="G314">
            <v>11.0816</v>
          </cell>
          <cell r="H314">
            <v>14.7834</v>
          </cell>
          <cell r="I314">
            <v>7.5038999999999998</v>
          </cell>
          <cell r="J314">
            <v>1.9545947636406282E-3</v>
          </cell>
          <cell r="L314">
            <v>39484</v>
          </cell>
          <cell r="M314">
            <v>5452.5627044711009</v>
          </cell>
          <cell r="N314">
            <v>7283.3211944646755</v>
          </cell>
          <cell r="O314">
            <v>3696.8576709796671</v>
          </cell>
          <cell r="P314">
            <v>492.85362247412519</v>
          </cell>
          <cell r="R314">
            <v>39484</v>
          </cell>
          <cell r="S314">
            <v>1.4749262536873156</v>
          </cell>
          <cell r="T314">
            <v>1.9696671262556626</v>
          </cell>
          <cell r="U314">
            <v>0.13326403603459536</v>
          </cell>
          <cell r="V314">
            <v>2.6085346035157827E-4</v>
          </cell>
        </row>
        <row r="315">
          <cell r="F315">
            <v>39485</v>
          </cell>
          <cell r="G315">
            <v>11.2271</v>
          </cell>
          <cell r="H315">
            <v>15.0519</v>
          </cell>
          <cell r="I315">
            <v>7.6710000000000003</v>
          </cell>
          <cell r="J315">
            <v>1.9930283867033117E-3</v>
          </cell>
          <cell r="L315">
            <v>39485</v>
          </cell>
          <cell r="M315">
            <v>5422.9934924078088</v>
          </cell>
          <cell r="N315">
            <v>7272.7272727272721</v>
          </cell>
          <cell r="O315">
            <v>3706.4492216456633</v>
          </cell>
          <cell r="P315">
            <v>483.0917874396136</v>
          </cell>
          <cell r="R315">
            <v>39485</v>
          </cell>
          <cell r="S315">
            <v>1.4634860237084735</v>
          </cell>
          <cell r="T315">
            <v>1.9619383951343927</v>
          </cell>
          <cell r="U315">
            <v>0.13036110024768607</v>
          </cell>
          <cell r="V315">
            <v>2.6020660404361062E-4</v>
          </cell>
        </row>
        <row r="316">
          <cell r="F316">
            <v>39486</v>
          </cell>
          <cell r="G316">
            <v>11.270099999999999</v>
          </cell>
          <cell r="H316">
            <v>15.096399999999999</v>
          </cell>
          <cell r="I316">
            <v>7.7267999999999999</v>
          </cell>
          <cell r="J316">
            <v>2.024455421491619E-3</v>
          </cell>
          <cell r="L316">
            <v>39486</v>
          </cell>
          <cell r="M316">
            <v>5396.6540744738259</v>
          </cell>
          <cell r="N316">
            <v>7230.6579898770788</v>
          </cell>
          <cell r="O316">
            <v>3699.5930447650758</v>
          </cell>
          <cell r="P316">
            <v>478.92720306513411</v>
          </cell>
          <cell r="R316">
            <v>39486</v>
          </cell>
          <cell r="S316">
            <v>1.4585764294049008</v>
          </cell>
          <cell r="T316">
            <v>1.953506544246923</v>
          </cell>
          <cell r="U316">
            <v>0.12941968214526064</v>
          </cell>
          <cell r="V316">
            <v>2.6234324990817988E-4</v>
          </cell>
        </row>
        <row r="317">
          <cell r="F317">
            <v>39487</v>
          </cell>
          <cell r="G317">
            <v>11.2613</v>
          </cell>
          <cell r="H317">
            <v>15.0702</v>
          </cell>
          <cell r="I317">
            <v>7.7462999999999997</v>
          </cell>
          <cell r="J317">
            <v>2.0174306003873468E-3</v>
          </cell>
          <cell r="L317">
            <v>39487</v>
          </cell>
          <cell r="M317">
            <v>5356.186395286556</v>
          </cell>
          <cell r="N317">
            <v>7189.0726096333574</v>
          </cell>
          <cell r="O317">
            <v>3696.8576709796671</v>
          </cell>
          <cell r="P317">
            <v>477.326968973747</v>
          </cell>
          <cell r="R317">
            <v>39487</v>
          </cell>
          <cell r="S317">
            <v>1.4486455164421266</v>
          </cell>
          <cell r="T317">
            <v>1.9451468585878233</v>
          </cell>
          <cell r="U317">
            <v>0.12909388998618695</v>
          </cell>
          <cell r="V317">
            <v>2.6076571243800295E-4</v>
          </cell>
        </row>
        <row r="318">
          <cell r="F318">
            <v>39488</v>
          </cell>
          <cell r="G318">
            <v>11.374000000000001</v>
          </cell>
          <cell r="H318">
            <v>15.2537</v>
          </cell>
          <cell r="I318">
            <v>7.8369</v>
          </cell>
          <cell r="J318">
            <v>2.0221833513644682E-3</v>
          </cell>
          <cell r="L318">
            <v>39488</v>
          </cell>
          <cell r="M318">
            <v>5350.4547886570363</v>
          </cell>
          <cell r="N318">
            <v>7178.7508973438626</v>
          </cell>
          <cell r="O318">
            <v>3690.0369003690039</v>
          </cell>
          <cell r="P318">
            <v>470.80979284369113</v>
          </cell>
          <cell r="R318">
            <v>39488</v>
          </cell>
          <cell r="S318">
            <v>1.4501160092807426</v>
          </cell>
          <cell r="T318">
            <v>1.9455252918287937</v>
          </cell>
          <cell r="U318">
            <v>0.12760147507305183</v>
          </cell>
          <cell r="V318">
            <v>2.6127533717582263E-4</v>
          </cell>
        </row>
        <row r="319">
          <cell r="F319">
            <v>39489</v>
          </cell>
          <cell r="G319">
            <v>11.328900000000001</v>
          </cell>
          <cell r="H319">
            <v>15.256</v>
          </cell>
          <cell r="I319">
            <v>7.8380000000000001</v>
          </cell>
          <cell r="J319">
            <v>2.0217377240085398E-3</v>
          </cell>
          <cell r="L319">
            <v>39489</v>
          </cell>
          <cell r="M319">
            <v>5350.4547886570363</v>
          </cell>
          <cell r="N319">
            <v>7178.7508973438626</v>
          </cell>
          <cell r="O319">
            <v>3690.0369003690039</v>
          </cell>
          <cell r="P319">
            <v>470.80979284369113</v>
          </cell>
          <cell r="R319">
            <v>39489</v>
          </cell>
          <cell r="S319">
            <v>1.4501160092807426</v>
          </cell>
          <cell r="T319">
            <v>1.9455252918287937</v>
          </cell>
          <cell r="U319">
            <v>0.12758356723653994</v>
          </cell>
          <cell r="V319">
            <v>2.6127533717582263E-4</v>
          </cell>
        </row>
        <row r="320">
          <cell r="F320">
            <v>39490</v>
          </cell>
          <cell r="G320">
            <v>11.3443</v>
          </cell>
          <cell r="H320">
            <v>15.2029</v>
          </cell>
          <cell r="I320">
            <v>7.8068</v>
          </cell>
          <cell r="J320">
            <v>2.0264245764772633E-3</v>
          </cell>
          <cell r="L320">
            <v>39490</v>
          </cell>
          <cell r="M320">
            <v>5382.1313240043064</v>
          </cell>
          <cell r="N320">
            <v>7209.8053352559473</v>
          </cell>
          <cell r="O320">
            <v>3703.7037037037035</v>
          </cell>
          <cell r="P320">
            <v>474.38330170777988</v>
          </cell>
          <cell r="R320">
            <v>39490</v>
          </cell>
          <cell r="S320">
            <v>1.4530659691950014</v>
          </cell>
          <cell r="T320">
            <v>1.9470404984423677</v>
          </cell>
          <cell r="U320">
            <v>0.12809345698621716</v>
          </cell>
          <cell r="V320">
            <v>2.6068210078491382E-4</v>
          </cell>
        </row>
        <row r="321">
          <cell r="F321">
            <v>39491</v>
          </cell>
          <cell r="G321">
            <v>11.2727</v>
          </cell>
          <cell r="H321">
            <v>15.144</v>
          </cell>
          <cell r="I321">
            <v>7.7525000000000004</v>
          </cell>
          <cell r="J321">
            <v>2.0169545196925352E-3</v>
          </cell>
          <cell r="L321">
            <v>39491</v>
          </cell>
          <cell r="M321">
            <v>5379.2361484669182</v>
          </cell>
          <cell r="N321">
            <v>7230.6579898770788</v>
          </cell>
          <cell r="O321">
            <v>3700.9622501850481</v>
          </cell>
          <cell r="P321">
            <v>477.326968973747</v>
          </cell>
          <cell r="R321">
            <v>39491</v>
          </cell>
          <cell r="S321">
            <v>1.453699665649077</v>
          </cell>
          <cell r="T321">
            <v>1.953125</v>
          </cell>
          <cell r="U321">
            <v>0.12899064817800709</v>
          </cell>
          <cell r="V321">
            <v>2.6049807231426489E-4</v>
          </cell>
        </row>
        <row r="322">
          <cell r="F322">
            <v>39492</v>
          </cell>
          <cell r="G322">
            <v>11.236000000000001</v>
          </cell>
          <cell r="H322">
            <v>15.1218</v>
          </cell>
          <cell r="I322">
            <v>7.7130999999999998</v>
          </cell>
          <cell r="J322">
            <v>2.0131336841554301E-3</v>
          </cell>
          <cell r="L322">
            <v>39492</v>
          </cell>
          <cell r="M322">
            <v>5376.344086021506</v>
          </cell>
          <cell r="N322">
            <v>7230.6579898770788</v>
          </cell>
          <cell r="O322">
            <v>3688.6757654002217</v>
          </cell>
          <cell r="P322">
            <v>478.24007651841225</v>
          </cell>
          <cell r="R322">
            <v>39492</v>
          </cell>
          <cell r="S322">
            <v>1.457301078402798</v>
          </cell>
          <cell r="T322">
            <v>1.9600156801254411</v>
          </cell>
          <cell r="U322">
            <v>0.129649557246762</v>
          </cell>
          <cell r="V322">
            <v>2.6133200925115309E-4</v>
          </cell>
        </row>
        <row r="323">
          <cell r="F323">
            <v>39493</v>
          </cell>
          <cell r="G323">
            <v>11.218299999999999</v>
          </cell>
          <cell r="H323">
            <v>15.129799999999999</v>
          </cell>
          <cell r="I323">
            <v>7.6919000000000004</v>
          </cell>
          <cell r="J323">
            <v>2.0199122954081333E-3</v>
          </cell>
          <cell r="L323">
            <v>39493</v>
          </cell>
          <cell r="M323">
            <v>5350.4547886570363</v>
          </cell>
          <cell r="N323">
            <v>7209.8053352559473</v>
          </cell>
          <cell r="O323">
            <v>3665.6891495601171</v>
          </cell>
          <cell r="P323">
            <v>476.64442326024783</v>
          </cell>
          <cell r="R323">
            <v>39493</v>
          </cell>
          <cell r="S323">
            <v>1.4594279042615295</v>
          </cell>
          <cell r="T323">
            <v>1.9665683382497543</v>
          </cell>
          <cell r="U323">
            <v>0.13000689036518934</v>
          </cell>
          <cell r="V323">
            <v>2.6293647454774926E-4</v>
          </cell>
        </row>
        <row r="324">
          <cell r="F324">
            <v>39494</v>
          </cell>
          <cell r="G324">
            <v>11.2347</v>
          </cell>
          <cell r="H324">
            <v>15.070499999999999</v>
          </cell>
          <cell r="I324">
            <v>7.6656000000000004</v>
          </cell>
          <cell r="J324">
            <v>2.0130040058779718E-3</v>
          </cell>
          <cell r="L324">
            <v>39494</v>
          </cell>
          <cell r="M324">
            <v>5373.4551316496509</v>
          </cell>
          <cell r="N324">
            <v>7204.6109510086453</v>
          </cell>
          <cell r="O324">
            <v>3665.6891495601171</v>
          </cell>
          <cell r="P324">
            <v>478.24007651841225</v>
          </cell>
          <cell r="R324">
            <v>39494</v>
          </cell>
          <cell r="S324">
            <v>1.4656309541257511</v>
          </cell>
          <cell r="T324">
            <v>1.965795164143896</v>
          </cell>
          <cell r="U324">
            <v>0.13045293258192445</v>
          </cell>
          <cell r="V324">
            <v>2.6293647454774926E-4</v>
          </cell>
        </row>
        <row r="325">
          <cell r="F325">
            <v>39495</v>
          </cell>
          <cell r="G325">
            <v>11.293100000000001</v>
          </cell>
          <cell r="H325">
            <v>15.132899999999999</v>
          </cell>
          <cell r="I325">
            <v>7.7142999999999997</v>
          </cell>
          <cell r="J325">
            <v>2.0021703526622858E-3</v>
          </cell>
          <cell r="L325">
            <v>39495</v>
          </cell>
          <cell r="M325">
            <v>5385.0296176628972</v>
          </cell>
          <cell r="N325">
            <v>7194.2446043165473</v>
          </cell>
          <cell r="O325">
            <v>3668.3785766691121</v>
          </cell>
          <cell r="P325">
            <v>475.51117451260109</v>
          </cell>
          <cell r="R325">
            <v>39495</v>
          </cell>
          <cell r="S325">
            <v>1.467782181124321</v>
          </cell>
          <cell r="T325">
            <v>1.9607843137254901</v>
          </cell>
          <cell r="U325">
            <v>0.12962938957520451</v>
          </cell>
          <cell r="V325">
            <v>2.6285353800862161E-4</v>
          </cell>
        </row>
        <row r="326">
          <cell r="F326">
            <v>39496</v>
          </cell>
          <cell r="G326">
            <v>11.26</v>
          </cell>
          <cell r="H326">
            <v>15.1334</v>
          </cell>
          <cell r="I326">
            <v>7.7154999999999996</v>
          </cell>
          <cell r="J326">
            <v>2.0017615501641446E-3</v>
          </cell>
          <cell r="L326">
            <v>39496</v>
          </cell>
          <cell r="M326">
            <v>5385.0296176628972</v>
          </cell>
          <cell r="N326">
            <v>7189.0726096333574</v>
          </cell>
          <cell r="O326">
            <v>3668.3785766691121</v>
          </cell>
          <cell r="P326">
            <v>475.51117451260109</v>
          </cell>
          <cell r="R326">
            <v>39496</v>
          </cell>
          <cell r="S326">
            <v>1.467782181124321</v>
          </cell>
          <cell r="T326">
            <v>1.9603999215840031</v>
          </cell>
          <cell r="U326">
            <v>0.1296092281770462</v>
          </cell>
          <cell r="V326">
            <v>2.6285353800862161E-4</v>
          </cell>
        </row>
        <row r="327">
          <cell r="F327">
            <v>39497</v>
          </cell>
          <cell r="G327">
            <v>11.1807</v>
          </cell>
          <cell r="H327">
            <v>14.9533</v>
          </cell>
          <cell r="I327">
            <v>7.6485000000000003</v>
          </cell>
          <cell r="J327">
            <v>2.0046749018711634E-3</v>
          </cell>
          <cell r="L327">
            <v>39497</v>
          </cell>
          <cell r="M327">
            <v>5408.3288263926452</v>
          </cell>
          <cell r="N327">
            <v>7215.0072150072147</v>
          </cell>
          <cell r="O327">
            <v>3690.0369003690039</v>
          </cell>
          <cell r="P327">
            <v>482.39266763145196</v>
          </cell>
          <cell r="R327">
            <v>39497</v>
          </cell>
          <cell r="S327">
            <v>1.4658457930225739</v>
          </cell>
          <cell r="T327">
            <v>1.9546520719311959</v>
          </cell>
          <cell r="U327">
            <v>0.13074459044257045</v>
          </cell>
          <cell r="V327">
            <v>2.6326458617439698E-4</v>
          </cell>
        </row>
        <row r="328">
          <cell r="F328">
            <v>39498</v>
          </cell>
          <cell r="G328">
            <v>11.327999999999999</v>
          </cell>
          <cell r="H328">
            <v>14.872299999999999</v>
          </cell>
          <cell r="I328">
            <v>7.6243999999999996</v>
          </cell>
          <cell r="J328">
            <v>2.0046628457792825E-3</v>
          </cell>
          <cell r="L328">
            <v>39498</v>
          </cell>
          <cell r="M328">
            <v>5425.9359739555075</v>
          </cell>
          <cell r="N328">
            <v>7199.4240460763149</v>
          </cell>
          <cell r="O328">
            <v>3690.0369003690039</v>
          </cell>
          <cell r="P328">
            <v>484.02710551790898</v>
          </cell>
          <cell r="R328">
            <v>39498</v>
          </cell>
          <cell r="S328">
            <v>1.4701558365186709</v>
          </cell>
          <cell r="T328">
            <v>1.9504583577140626</v>
          </cell>
          <cell r="U328">
            <v>0.13115786160222445</v>
          </cell>
          <cell r="V328">
            <v>2.6326458617439698E-4</v>
          </cell>
        </row>
        <row r="329">
          <cell r="F329">
            <v>39499</v>
          </cell>
          <cell r="G329">
            <v>11.499499999999999</v>
          </cell>
          <cell r="H329">
            <v>15.132400000000001</v>
          </cell>
          <cell r="I329">
            <v>7.7774999999999999</v>
          </cell>
          <cell r="J329">
            <v>2.0398463587722572E-3</v>
          </cell>
          <cell r="L329">
            <v>39499</v>
          </cell>
          <cell r="M329">
            <v>5396.6540744738259</v>
          </cell>
          <cell r="N329">
            <v>7142.8571428571431</v>
          </cell>
          <cell r="O329">
            <v>3671.0719530102788</v>
          </cell>
          <cell r="P329">
            <v>472.14353163361659</v>
          </cell>
          <cell r="R329">
            <v>39499</v>
          </cell>
          <cell r="S329">
            <v>1.4701558365186709</v>
          </cell>
          <cell r="T329">
            <v>1.9455252918287937</v>
          </cell>
          <cell r="U329">
            <v>0.1285760205721633</v>
          </cell>
          <cell r="V329">
            <v>2.6260504201680671E-4</v>
          </cell>
        </row>
        <row r="330">
          <cell r="F330">
            <v>39500</v>
          </cell>
          <cell r="G330">
            <v>11.5221</v>
          </cell>
          <cell r="H330">
            <v>15.232100000000001</v>
          </cell>
          <cell r="I330">
            <v>7.8103999999999996</v>
          </cell>
          <cell r="J330">
            <v>2.05470867313078E-3</v>
          </cell>
          <cell r="L330">
            <v>39500</v>
          </cell>
          <cell r="M330">
            <v>5396.6540744738259</v>
          </cell>
          <cell r="N330">
            <v>7137.7587437544616</v>
          </cell>
          <cell r="O330">
            <v>3660.3221083455342</v>
          </cell>
          <cell r="P330">
            <v>468.60356138706652</v>
          </cell>
          <cell r="R330">
            <v>39500</v>
          </cell>
          <cell r="S330">
            <v>1.4740566037735849</v>
          </cell>
          <cell r="T330">
            <v>1.9500780031201246</v>
          </cell>
          <cell r="U330">
            <v>0.12803441565092696</v>
          </cell>
          <cell r="V330">
            <v>2.6341437715670518E-4</v>
          </cell>
        </row>
        <row r="331">
          <cell r="F331">
            <v>39501</v>
          </cell>
          <cell r="G331">
            <v>11.5168</v>
          </cell>
          <cell r="H331">
            <v>15.2872</v>
          </cell>
          <cell r="I331">
            <v>7.7765000000000004</v>
          </cell>
          <cell r="J331">
            <v>2.0490123760347513E-3</v>
          </cell>
          <cell r="L331">
            <v>39501</v>
          </cell>
          <cell r="M331">
            <v>5417.1180931744311</v>
          </cell>
          <cell r="N331">
            <v>7183.9080459770121</v>
          </cell>
          <cell r="O331">
            <v>3654.9707602339186</v>
          </cell>
          <cell r="P331">
            <v>470.14574518100613</v>
          </cell>
          <cell r="R331">
            <v>39501</v>
          </cell>
          <cell r="S331">
            <v>1.4819205690574986</v>
          </cell>
          <cell r="T331">
            <v>1.9654088050314464</v>
          </cell>
          <cell r="U331">
            <v>0.12859255449109497</v>
          </cell>
          <cell r="V331">
            <v>2.6381743833267377E-4</v>
          </cell>
        </row>
        <row r="332">
          <cell r="F332">
            <v>39502</v>
          </cell>
          <cell r="G332">
            <v>11.489000000000001</v>
          </cell>
          <cell r="H332">
            <v>15.3072</v>
          </cell>
          <cell r="I332">
            <v>7.7801</v>
          </cell>
          <cell r="J332">
            <v>2.0229646952201388E-3</v>
          </cell>
          <cell r="L332">
            <v>39502</v>
          </cell>
          <cell r="M332">
            <v>5428.8816503800217</v>
          </cell>
          <cell r="N332">
            <v>7204.6109510086453</v>
          </cell>
          <cell r="O332">
            <v>3663.0036630036625</v>
          </cell>
          <cell r="P332">
            <v>470.80979284369113</v>
          </cell>
          <cell r="R332">
            <v>39502</v>
          </cell>
          <cell r="S332">
            <v>1.4821402104639099</v>
          </cell>
          <cell r="T332">
            <v>1.9665683382497543</v>
          </cell>
          <cell r="U332">
            <v>0.12853305227439235</v>
          </cell>
          <cell r="V332">
            <v>2.6331033756385274E-4</v>
          </cell>
        </row>
        <row r="333">
          <cell r="F333">
            <v>39503</v>
          </cell>
          <cell r="G333">
            <v>11.4956</v>
          </cell>
          <cell r="H333">
            <v>15.306800000000001</v>
          </cell>
          <cell r="I333">
            <v>7.78</v>
          </cell>
          <cell r="J333">
            <v>2.124E-3</v>
          </cell>
          <cell r="L333">
            <v>39503</v>
          </cell>
          <cell r="M333">
            <v>5428.8816503800217</v>
          </cell>
          <cell r="N333">
            <v>7204.6109510086453</v>
          </cell>
          <cell r="O333">
            <v>3663.0036630036625</v>
          </cell>
          <cell r="P333">
            <v>470.80979284369113</v>
          </cell>
          <cell r="R333">
            <v>39503</v>
          </cell>
          <cell r="S333">
            <v>1.4821402104639099</v>
          </cell>
          <cell r="T333">
            <v>1.9665683382497543</v>
          </cell>
          <cell r="U333">
            <v>0.12853470437017994</v>
          </cell>
          <cell r="V333">
            <v>2.6331033756385274E-4</v>
          </cell>
        </row>
        <row r="334">
          <cell r="F334">
            <v>39504</v>
          </cell>
          <cell r="G334">
            <v>11.418100000000001</v>
          </cell>
          <cell r="H334">
            <v>15.1837</v>
          </cell>
          <cell r="I334">
            <v>7.7194000000000003</v>
          </cell>
          <cell r="J334">
            <v>2.1029999999999998E-3</v>
          </cell>
          <cell r="L334">
            <v>39504</v>
          </cell>
          <cell r="M334">
            <v>5437.7379010331706</v>
          </cell>
          <cell r="N334">
            <v>7215.0072150072147</v>
          </cell>
          <cell r="O334">
            <v>3669.7247706422017</v>
          </cell>
          <cell r="P334">
            <v>475.51117451260109</v>
          </cell>
          <cell r="R334">
            <v>39504</v>
          </cell>
          <cell r="S334">
            <v>1.4819205690574986</v>
          </cell>
          <cell r="T334">
            <v>1.9665683382497543</v>
          </cell>
          <cell r="U334">
            <v>0.12954374692333601</v>
          </cell>
          <cell r="V334">
            <v>2.6279827604330916E-4</v>
          </cell>
        </row>
        <row r="335">
          <cell r="F335">
            <v>39505</v>
          </cell>
          <cell r="G335">
            <v>11.3276</v>
          </cell>
          <cell r="H335">
            <v>15.041600000000001</v>
          </cell>
          <cell r="I335">
            <v>7.6338999999999997</v>
          </cell>
          <cell r="J335">
            <v>2.0739999999999999E-3</v>
          </cell>
          <cell r="L335">
            <v>39505</v>
          </cell>
          <cell r="M335">
            <v>5467.4685620557684</v>
          </cell>
          <cell r="N335">
            <v>7251.6316171138515</v>
          </cell>
          <cell r="O335">
            <v>3681.8851251840942</v>
          </cell>
          <cell r="P335">
            <v>482.16007714561238</v>
          </cell>
          <cell r="R335">
            <v>39505</v>
          </cell>
          <cell r="S335">
            <v>1.4852220406950838</v>
          </cell>
          <cell r="T335">
            <v>1.970055161544523</v>
          </cell>
          <cell r="U335">
            <v>0.13099464231912916</v>
          </cell>
          <cell r="V335">
            <v>2.6204970034616765E-4</v>
          </cell>
        </row>
        <row r="336">
          <cell r="F336">
            <v>39506</v>
          </cell>
          <cell r="G336">
            <v>11.281599999999999</v>
          </cell>
          <cell r="H336">
            <v>14.9178</v>
          </cell>
          <cell r="I336">
            <v>7.5041000000000002</v>
          </cell>
          <cell r="J336">
            <v>2.029E-3</v>
          </cell>
          <cell r="L336">
            <v>39506</v>
          </cell>
          <cell r="M336">
            <v>5561.7352614015572</v>
          </cell>
          <cell r="N336">
            <v>7352.9411764705883</v>
          </cell>
          <cell r="O336">
            <v>3698.2248520710059</v>
          </cell>
          <cell r="P336">
            <v>492.85362247412519</v>
          </cell>
          <cell r="R336">
            <v>39506</v>
          </cell>
          <cell r="S336">
            <v>1.5037593984962405</v>
          </cell>
          <cell r="T336">
            <v>1.9876764062810575</v>
          </cell>
          <cell r="U336">
            <v>0.13326048426859982</v>
          </cell>
          <cell r="V336">
            <v>2.6281416147827709E-4</v>
          </cell>
        </row>
        <row r="337">
          <cell r="F337">
            <v>39507</v>
          </cell>
          <cell r="G337">
            <v>11.3843</v>
          </cell>
          <cell r="H337">
            <v>14.8681</v>
          </cell>
          <cell r="I337">
            <v>7.4923000000000002</v>
          </cell>
          <cell r="J337">
            <v>2.0309999999999998E-3</v>
          </cell>
          <cell r="L337">
            <v>39507</v>
          </cell>
          <cell r="M337">
            <v>5580.3571428571431</v>
          </cell>
          <cell r="N337">
            <v>7320.6442166910683</v>
          </cell>
          <cell r="O337">
            <v>3688.6757654002217</v>
          </cell>
          <cell r="P337">
            <v>492.36829148202861</v>
          </cell>
          <cell r="R337">
            <v>39507</v>
          </cell>
          <cell r="S337">
            <v>1.5126304643775526</v>
          </cell>
          <cell r="T337">
            <v>1.9841269841269842</v>
          </cell>
          <cell r="U337">
            <v>0.13347036290591674</v>
          </cell>
          <cell r="V337">
            <v>2.6169789594891659E-4</v>
          </cell>
        </row>
        <row r="338">
          <cell r="F338">
            <v>39508</v>
          </cell>
          <cell r="G338">
            <v>11.67269756040621</v>
          </cell>
          <cell r="H338">
            <v>15.192950470981463</v>
          </cell>
          <cell r="I338">
            <v>7.6452599388379205</v>
          </cell>
          <cell r="J338">
            <v>2.0037590519815171E-3</v>
          </cell>
          <cell r="L338">
            <v>39508</v>
          </cell>
          <cell r="M338">
            <v>5595.9709009513144</v>
          </cell>
          <cell r="N338">
            <v>7320.6442166910683</v>
          </cell>
          <cell r="O338">
            <v>3684.5983787767136</v>
          </cell>
          <cell r="P338">
            <v>481.23195380173246</v>
          </cell>
          <cell r="R338">
            <v>39508</v>
          </cell>
          <cell r="S338">
            <v>1.5190642564180465</v>
          </cell>
          <cell r="T338">
            <v>1.9868865487780649</v>
          </cell>
          <cell r="U338">
            <v>0.13061821601640564</v>
          </cell>
          <cell r="V338">
            <v>2.6206068801413031E-4</v>
          </cell>
        </row>
        <row r="339">
          <cell r="F339">
            <v>39509</v>
          </cell>
          <cell r="G339">
            <v>11.728829462819609</v>
          </cell>
          <cell r="H339">
            <v>15.496668216333488</v>
          </cell>
          <cell r="I339">
            <v>7.7942322681215899</v>
          </cell>
          <cell r="J339">
            <v>2.0354949611322238E-3</v>
          </cell>
          <cell r="L339">
            <v>39509</v>
          </cell>
          <cell r="M339">
            <v>5608.5249579360625</v>
          </cell>
          <cell r="N339">
            <v>7352.9411764705883</v>
          </cell>
          <cell r="O339">
            <v>3696.8576709796671</v>
          </cell>
          <cell r="P339">
            <v>468.60356138706652</v>
          </cell>
          <cell r="R339">
            <v>39509</v>
          </cell>
          <cell r="S339">
            <v>1.5174506828528072</v>
          </cell>
          <cell r="T339">
            <v>1.9884668920262476</v>
          </cell>
          <cell r="U339">
            <v>0.12674110594289045</v>
          </cell>
          <cell r="V339">
            <v>2.6119958521505869E-4</v>
          </cell>
        </row>
        <row r="340">
          <cell r="F340">
            <v>39510</v>
          </cell>
          <cell r="G340">
            <v>11.763321962122102</v>
          </cell>
          <cell r="H340">
            <v>15.494267121165169</v>
          </cell>
          <cell r="I340">
            <v>7.7942322681215899</v>
          </cell>
          <cell r="J340">
            <v>2.0352671084553136E-3</v>
          </cell>
          <cell r="L340">
            <v>39510</v>
          </cell>
          <cell r="M340">
            <v>5608.5249579360625</v>
          </cell>
          <cell r="N340">
            <v>7352.9411764705883</v>
          </cell>
          <cell r="O340">
            <v>3696.8576709796671</v>
          </cell>
          <cell r="P340">
            <v>468.38407494145196</v>
          </cell>
          <cell r="R340">
            <v>39510</v>
          </cell>
          <cell r="S340">
            <v>1.5174506828528072</v>
          </cell>
          <cell r="T340">
            <v>1.9884668920262476</v>
          </cell>
          <cell r="U340">
            <v>0.12671059300557527</v>
          </cell>
          <cell r="V340">
            <v>2.6119958521505869E-4</v>
          </cell>
        </row>
        <row r="341">
          <cell r="F341">
            <v>39511</v>
          </cell>
          <cell r="G341">
            <v>11.96029183112068</v>
          </cell>
          <cell r="H341">
            <v>15.647003598810828</v>
          </cell>
          <cell r="I341">
            <v>7.8802206461780919</v>
          </cell>
          <cell r="J341">
            <v>2.0691767159682507E-3</v>
          </cell>
          <cell r="L341">
            <v>39511</v>
          </cell>
          <cell r="M341">
            <v>5589.7149245388482</v>
          </cell>
          <cell r="N341">
            <v>7299.270072992701</v>
          </cell>
          <cell r="O341">
            <v>3677.8227289444649</v>
          </cell>
          <cell r="P341">
            <v>464.68401486988853</v>
          </cell>
          <cell r="R341">
            <v>39511</v>
          </cell>
          <cell r="S341">
            <v>1.51952590791673</v>
          </cell>
          <cell r="T341">
            <v>1.984914648670107</v>
          </cell>
          <cell r="U341">
            <v>0.12632642748863063</v>
          </cell>
          <cell r="V341">
            <v>2.6248923794124443E-4</v>
          </cell>
        </row>
        <row r="342">
          <cell r="F342">
            <v>39512</v>
          </cell>
          <cell r="G342">
            <v>11.904761904761903</v>
          </cell>
          <cell r="H342">
            <v>15.494267121165169</v>
          </cell>
          <cell r="I342">
            <v>7.8064012490242005</v>
          </cell>
          <cell r="J342">
            <v>2.0513788342834639E-3</v>
          </cell>
          <cell r="L342">
            <v>39512</v>
          </cell>
          <cell r="M342">
            <v>5583.4729201563378</v>
          </cell>
          <cell r="N342">
            <v>7293.9460247994166</v>
          </cell>
          <cell r="O342">
            <v>3673.7692872887583</v>
          </cell>
          <cell r="P342">
            <v>470.14574518100613</v>
          </cell>
          <cell r="R342">
            <v>39512</v>
          </cell>
          <cell r="S342">
            <v>1.5202189115232592</v>
          </cell>
          <cell r="T342">
            <v>1.9853087155052609</v>
          </cell>
          <cell r="U342">
            <v>0.127962327890669</v>
          </cell>
          <cell r="V342">
            <v>2.6282590412111018E-4</v>
          </cell>
        </row>
        <row r="343">
          <cell r="F343">
            <v>39513</v>
          </cell>
          <cell r="G343">
            <v>11.894849530153444</v>
          </cell>
          <cell r="H343">
            <v>15.56662515566625</v>
          </cell>
          <cell r="I343">
            <v>7.8431372549019605</v>
          </cell>
          <cell r="J343">
            <v>2.0775335521668677E-3</v>
          </cell>
          <cell r="L343">
            <v>39513</v>
          </cell>
          <cell r="M343">
            <v>5543.2372505543235</v>
          </cell>
          <cell r="N343">
            <v>7230.6579898770788</v>
          </cell>
          <cell r="O343">
            <v>3644.3148688046649</v>
          </cell>
          <cell r="P343">
            <v>464.03712296983764</v>
          </cell>
          <cell r="R343">
            <v>39513</v>
          </cell>
          <cell r="S343">
            <v>1.5211439002129601</v>
          </cell>
          <cell r="T343">
            <v>1.9841269841269842</v>
          </cell>
          <cell r="U343">
            <v>0.1273074474856779</v>
          </cell>
          <cell r="V343">
            <v>2.6481648217785078E-4</v>
          </cell>
        </row>
        <row r="344">
          <cell r="F344">
            <v>39514</v>
          </cell>
          <cell r="G344">
            <v>11.986096128490949</v>
          </cell>
          <cell r="H344">
            <v>15.573898146706119</v>
          </cell>
          <cell r="I344">
            <v>7.8003120124804983</v>
          </cell>
          <cell r="J344">
            <v>2.0580196911324047E-3</v>
          </cell>
          <cell r="L344">
            <v>39514</v>
          </cell>
          <cell r="M344">
            <v>5602.2408963585431</v>
          </cell>
          <cell r="N344">
            <v>7304.6018991964938</v>
          </cell>
          <cell r="O344">
            <v>3660.3221083455342</v>
          </cell>
          <cell r="P344">
            <v>468.60356138706652</v>
          </cell>
          <cell r="R344">
            <v>39514</v>
          </cell>
          <cell r="S344">
            <v>1.5309246785058175</v>
          </cell>
          <cell r="T344">
            <v>1.9968051118210861</v>
          </cell>
          <cell r="U344">
            <v>0.12803277639075603</v>
          </cell>
          <cell r="V344">
            <v>2.6382439848037143E-4</v>
          </cell>
        </row>
        <row r="345">
          <cell r="F345">
            <v>39515</v>
          </cell>
          <cell r="G345">
            <v>12.313754463735993</v>
          </cell>
          <cell r="H345">
            <v>16.147263038914904</v>
          </cell>
          <cell r="I345">
            <v>8.0256821829855536</v>
          </cell>
          <cell r="J345">
            <v>2.1306969509726631E-3</v>
          </cell>
          <cell r="L345">
            <v>39515</v>
          </cell>
          <cell r="M345">
            <v>5592.8411633109617</v>
          </cell>
          <cell r="N345">
            <v>7315.2889539136804</v>
          </cell>
          <cell r="O345">
            <v>3635.0418029807342</v>
          </cell>
          <cell r="P345">
            <v>452.48868778280541</v>
          </cell>
          <cell r="R345">
            <v>39515</v>
          </cell>
          <cell r="S345">
            <v>1.5379883112888342</v>
          </cell>
          <cell r="T345">
            <v>2.0124773596297043</v>
          </cell>
          <cell r="U345">
            <v>0.12448184432300548</v>
          </cell>
          <cell r="V345">
            <v>2.6559014129395517E-4</v>
          </cell>
        </row>
        <row r="346">
          <cell r="F346">
            <v>39516</v>
          </cell>
          <cell r="G346">
            <v>12.250398137939484</v>
          </cell>
          <cell r="H346">
            <v>16.038492381716118</v>
          </cell>
          <cell r="I346">
            <v>7.9681274900398407</v>
          </cell>
          <cell r="J346">
            <v>2.1158423697434543E-3</v>
          </cell>
          <cell r="L346">
            <v>39516</v>
          </cell>
          <cell r="M346">
            <v>5580.3571428571431</v>
          </cell>
          <cell r="N346">
            <v>7320.6442166910683</v>
          </cell>
          <cell r="O346">
            <v>3635.0418029807342</v>
          </cell>
          <cell r="P346">
            <v>450.85662759242564</v>
          </cell>
          <cell r="R346">
            <v>39516</v>
          </cell>
          <cell r="S346">
            <v>1.5351550506601168</v>
          </cell>
          <cell r="T346">
            <v>2.0132876988121602</v>
          </cell>
          <cell r="U346">
            <v>0.12401101217788139</v>
          </cell>
          <cell r="V346">
            <v>2.6559014129395517E-4</v>
          </cell>
        </row>
        <row r="347">
          <cell r="F347">
            <v>39517</v>
          </cell>
          <cell r="G347">
            <v>12.254901960784313</v>
          </cell>
          <cell r="H347">
            <v>16.0333493666827</v>
          </cell>
          <cell r="I347">
            <v>7.9681274900398407</v>
          </cell>
          <cell r="J347">
            <v>2.1029167455260448E-3</v>
          </cell>
          <cell r="L347">
            <v>39517</v>
          </cell>
          <cell r="M347">
            <v>5614.8231330713088</v>
          </cell>
          <cell r="N347">
            <v>7363.7702503681885</v>
          </cell>
          <cell r="O347">
            <v>3657.6444769568402</v>
          </cell>
          <cell r="P347">
            <v>453.51473922902494</v>
          </cell>
          <cell r="R347">
            <v>39517</v>
          </cell>
          <cell r="S347">
            <v>1.5351550506601168</v>
          </cell>
          <cell r="T347">
            <v>2.0132876988121602</v>
          </cell>
          <cell r="U347">
            <v>0.12399256044637323</v>
          </cell>
          <cell r="V347">
            <v>2.6401943183018272E-4</v>
          </cell>
        </row>
        <row r="348">
          <cell r="F348">
            <v>39518</v>
          </cell>
          <cell r="G348">
            <v>12.303149606299211</v>
          </cell>
          <cell r="H348">
            <v>16.134236850596967</v>
          </cell>
          <cell r="I348">
            <v>8</v>
          </cell>
          <cell r="J348">
            <v>2.1252810684212987E-3</v>
          </cell>
          <cell r="L348">
            <v>39518</v>
          </cell>
          <cell r="M348">
            <v>5583.4729201563378</v>
          </cell>
          <cell r="N348">
            <v>7326.007326007325</v>
          </cell>
          <cell r="O348">
            <v>3633.7209302325577</v>
          </cell>
          <cell r="P348">
            <v>452.48868778280541</v>
          </cell>
          <cell r="R348">
            <v>39518</v>
          </cell>
          <cell r="S348">
            <v>1.5368065160596283</v>
          </cell>
          <cell r="T348">
            <v>2.016535591853196</v>
          </cell>
          <cell r="U348">
            <v>0.12452989962890089</v>
          </cell>
          <cell r="V348">
            <v>2.6566493276020554E-4</v>
          </cell>
        </row>
        <row r="349">
          <cell r="F349">
            <v>39519</v>
          </cell>
          <cell r="G349">
            <v>12.144765606023805</v>
          </cell>
          <cell r="H349">
            <v>15.969338869370809</v>
          </cell>
          <cell r="I349">
            <v>7.9491255961844196</v>
          </cell>
          <cell r="J349">
            <v>2.1176659932488806E-3</v>
          </cell>
          <cell r="L349">
            <v>39519</v>
          </cell>
          <cell r="M349">
            <v>5567.9287305122498</v>
          </cell>
          <cell r="N349">
            <v>7283.3211944646755</v>
          </cell>
          <cell r="O349">
            <v>3625.8158085569257</v>
          </cell>
          <cell r="P349">
            <v>455.37340619307832</v>
          </cell>
          <cell r="R349">
            <v>39519</v>
          </cell>
          <cell r="S349">
            <v>1.5360983102918586</v>
          </cell>
          <cell r="T349">
            <v>2.008435428800964</v>
          </cell>
          <cell r="U349">
            <v>0.12560131630179483</v>
          </cell>
          <cell r="V349">
            <v>2.6631796767432507E-4</v>
          </cell>
        </row>
        <row r="350">
          <cell r="F350">
            <v>39520</v>
          </cell>
          <cell r="G350">
            <v>12.07437816952427</v>
          </cell>
          <cell r="H350">
            <v>15.735641227380016</v>
          </cell>
          <cell r="I350">
            <v>7.8125</v>
          </cell>
          <cell r="J350">
            <v>2.0836415386442579E-3</v>
          </cell>
          <cell r="L350">
            <v>39520</v>
          </cell>
          <cell r="M350">
            <v>5599.1041433370656</v>
          </cell>
          <cell r="N350">
            <v>7315.2889539136804</v>
          </cell>
          <cell r="O350">
            <v>3633.7209302325577</v>
          </cell>
          <cell r="P350">
            <v>464.46818392940082</v>
          </cell>
          <cell r="R350">
            <v>39520</v>
          </cell>
          <cell r="S350">
            <v>1.5410695022345506</v>
          </cell>
          <cell r="T350">
            <v>2.0140986908358509</v>
          </cell>
          <cell r="U350">
            <v>0.12782493097453729</v>
          </cell>
          <cell r="V350">
            <v>2.6668302322542449E-4</v>
          </cell>
        </row>
        <row r="351">
          <cell r="F351">
            <v>39521</v>
          </cell>
          <cell r="G351">
            <v>12.336540833950162</v>
          </cell>
          <cell r="H351">
            <v>16.041065126724416</v>
          </cell>
          <cell r="I351">
            <v>7.8988941548183265</v>
          </cell>
          <cell r="J351">
            <v>2.1183343960310885E-3</v>
          </cell>
          <cell r="L351">
            <v>39521</v>
          </cell>
          <cell r="M351">
            <v>5605.3811659192825</v>
          </cell>
          <cell r="N351">
            <v>7309.9415204678371</v>
          </cell>
          <cell r="O351">
            <v>3601.0082823190496</v>
          </cell>
          <cell r="P351">
            <v>455.16613563950841</v>
          </cell>
          <cell r="R351">
            <v>39521</v>
          </cell>
          <cell r="S351">
            <v>1.5566625155666252</v>
          </cell>
          <cell r="T351">
            <v>2.0308692120227456</v>
          </cell>
          <cell r="U351">
            <v>0.12643503767764122</v>
          </cell>
          <cell r="V351">
            <v>2.6817488220418301E-4</v>
          </cell>
        </row>
        <row r="352">
          <cell r="F352">
            <v>39522</v>
          </cell>
          <cell r="G352">
            <v>12.357884330202669</v>
          </cell>
          <cell r="H352">
            <v>16.059097478721696</v>
          </cell>
          <cell r="I352">
            <v>7.9113924050632907</v>
          </cell>
          <cell r="J352">
            <v>2.1284747350048955E-3</v>
          </cell>
          <cell r="L352">
            <v>39522</v>
          </cell>
          <cell r="M352">
            <v>5602.2408963585431</v>
          </cell>
          <cell r="N352">
            <v>7283.3211944646755</v>
          </cell>
          <cell r="O352">
            <v>3588.0875493362037</v>
          </cell>
          <cell r="P352">
            <v>452.89855072463769</v>
          </cell>
          <cell r="R352">
            <v>39522</v>
          </cell>
          <cell r="S352">
            <v>1.5610365282547614</v>
          </cell>
          <cell r="T352">
            <v>2.0300446609825418</v>
          </cell>
          <cell r="U352">
            <v>0.12622756305066773</v>
          </cell>
          <cell r="V352">
            <v>2.6904864399483427E-4</v>
          </cell>
        </row>
        <row r="353">
          <cell r="F353">
            <v>39523</v>
          </cell>
          <cell r="G353">
            <v>12.260912211868565</v>
          </cell>
          <cell r="H353">
            <v>15.921031682853048</v>
          </cell>
          <cell r="I353">
            <v>7.8864353312302837</v>
          </cell>
          <cell r="J353">
            <v>2.1236246875617178E-3</v>
          </cell>
          <cell r="L353">
            <v>39523</v>
          </cell>
          <cell r="M353">
            <v>5617.9775280898875</v>
          </cell>
          <cell r="N353">
            <v>7235.89001447178</v>
          </cell>
          <cell r="O353">
            <v>3584.2293906810037</v>
          </cell>
          <cell r="P353">
            <v>448.83303411131061</v>
          </cell>
          <cell r="R353">
            <v>39523</v>
          </cell>
          <cell r="S353">
            <v>1.5669069257286117</v>
          </cell>
          <cell r="T353">
            <v>2.0189783969311526</v>
          </cell>
          <cell r="U353">
            <v>0.12523167860542003</v>
          </cell>
          <cell r="V353">
            <v>2.6931746873897481E-4</v>
          </cell>
        </row>
        <row r="354">
          <cell r="F354">
            <v>39524</v>
          </cell>
          <cell r="G354">
            <v>12.4595066035385</v>
          </cell>
          <cell r="H354">
            <v>15.921031682853048</v>
          </cell>
          <cell r="I354">
            <v>7.8864353312302837</v>
          </cell>
          <cell r="J354">
            <v>2.1237509689613797E-3</v>
          </cell>
          <cell r="L354">
            <v>39524</v>
          </cell>
          <cell r="M354">
            <v>5617.9775280898875</v>
          </cell>
          <cell r="N354">
            <v>7235.89001447178</v>
          </cell>
          <cell r="O354">
            <v>3584.2293906810037</v>
          </cell>
          <cell r="P354">
            <v>448.83303411131061</v>
          </cell>
          <cell r="R354">
            <v>39524</v>
          </cell>
          <cell r="S354">
            <v>1.5669069257286117</v>
          </cell>
          <cell r="T354">
            <v>2.0189783969311526</v>
          </cell>
          <cell r="U354">
            <v>0.12522383760972738</v>
          </cell>
          <cell r="V354">
            <v>2.6931746873897481E-4</v>
          </cell>
        </row>
        <row r="355">
          <cell r="F355">
            <v>39525</v>
          </cell>
          <cell r="G355">
            <v>12.756729174639622</v>
          </cell>
          <cell r="H355">
            <v>16.276041666666668</v>
          </cell>
          <cell r="I355">
            <v>8.090614886731391</v>
          </cell>
          <cell r="J355">
            <v>2.1797747420781539E-3</v>
          </cell>
          <cell r="L355">
            <v>39525</v>
          </cell>
          <cell r="M355">
            <v>5652.9112492933864</v>
          </cell>
          <cell r="N355">
            <v>7209.8053352559473</v>
          </cell>
          <cell r="O355">
            <v>3584.2293906810037</v>
          </cell>
          <cell r="P355">
            <v>441.11160123511252</v>
          </cell>
          <cell r="R355">
            <v>39525</v>
          </cell>
          <cell r="S355">
            <v>1.5770383220312254</v>
          </cell>
          <cell r="T355">
            <v>2.0108586366378445</v>
          </cell>
          <cell r="U355">
            <v>0.12306783499064684</v>
          </cell>
          <cell r="V355">
            <v>2.6931746873897481E-4</v>
          </cell>
        </row>
        <row r="356">
          <cell r="F356">
            <v>39526</v>
          </cell>
          <cell r="G356">
            <v>12.685525815045034</v>
          </cell>
          <cell r="H356">
            <v>16.207455429497568</v>
          </cell>
          <cell r="I356">
            <v>8.0710250201775633</v>
          </cell>
          <cell r="J356">
            <v>2.1786682236882241E-3</v>
          </cell>
          <cell r="L356">
            <v>39526</v>
          </cell>
          <cell r="M356">
            <v>5665.7223796033995</v>
          </cell>
          <cell r="N356">
            <v>7215.0072150072147</v>
          </cell>
          <cell r="O356">
            <v>3593.2446999640679</v>
          </cell>
          <cell r="P356">
            <v>444.44444444444446</v>
          </cell>
          <cell r="R356">
            <v>39526</v>
          </cell>
          <cell r="S356">
            <v>1.5762925598991173</v>
          </cell>
          <cell r="T356">
            <v>2.0080321285140563</v>
          </cell>
          <cell r="U356">
            <v>0.12367971899967843</v>
          </cell>
          <cell r="V356">
            <v>2.6991718940629013E-4</v>
          </cell>
        </row>
        <row r="357">
          <cell r="F357">
            <v>39527</v>
          </cell>
          <cell r="G357">
            <v>12.588116817724069</v>
          </cell>
          <cell r="H357">
            <v>16.005121638924457</v>
          </cell>
          <cell r="I357">
            <v>7.9936051159072745</v>
          </cell>
          <cell r="J357">
            <v>2.1900671693600841E-3</v>
          </cell>
          <cell r="L357">
            <v>39527</v>
          </cell>
          <cell r="M357">
            <v>5543.2372505543235</v>
          </cell>
          <cell r="N357">
            <v>7077.1408351026193</v>
          </cell>
          <cell r="O357">
            <v>3536.0678925035363</v>
          </cell>
          <cell r="P357">
            <v>441.69611307420496</v>
          </cell>
          <cell r="R357">
            <v>39527</v>
          </cell>
          <cell r="S357">
            <v>1.5678896205707118</v>
          </cell>
          <cell r="T357">
            <v>2.0016012810248198</v>
          </cell>
          <cell r="U357">
            <v>0.12490788043817684</v>
          </cell>
          <cell r="V357">
            <v>2.7390881575523507E-4</v>
          </cell>
        </row>
        <row r="358">
          <cell r="F358">
            <v>39528</v>
          </cell>
          <cell r="G358">
            <v>12.623074981065388</v>
          </cell>
          <cell r="H358">
            <v>16.118633139909736</v>
          </cell>
          <cell r="I358">
            <v>8.1366965012205039</v>
          </cell>
          <cell r="J358">
            <v>2.2280249895282826E-3</v>
          </cell>
          <cell r="L358">
            <v>39528</v>
          </cell>
          <cell r="M358">
            <v>5491.4881933003844</v>
          </cell>
          <cell r="N358">
            <v>7007.7084793272597</v>
          </cell>
          <cell r="O358">
            <v>3536.0678925035363</v>
          </cell>
          <cell r="P358">
            <v>434.21623968736429</v>
          </cell>
          <cell r="R358">
            <v>39528</v>
          </cell>
          <cell r="S358">
            <v>1.5530361857431279</v>
          </cell>
          <cell r="T358">
            <v>1.9817677368212443</v>
          </cell>
          <cell r="U358">
            <v>0.12277470841006753</v>
          </cell>
          <cell r="V358">
            <v>2.7390881575523507E-4</v>
          </cell>
        </row>
        <row r="359">
          <cell r="F359">
            <v>39529</v>
          </cell>
          <cell r="G359">
            <v>12.57387149503332</v>
          </cell>
          <cell r="H359">
            <v>16.189088554314392</v>
          </cell>
          <cell r="I359">
            <v>8.1632653061224492</v>
          </cell>
          <cell r="J359">
            <v>2.2532875465303879E-3</v>
          </cell>
          <cell r="L359">
            <v>39529</v>
          </cell>
          <cell r="M359">
            <v>5491.4881933003844</v>
          </cell>
          <cell r="N359">
            <v>7057.1630204657731</v>
          </cell>
          <cell r="O359">
            <v>3557.4528637495555</v>
          </cell>
          <cell r="P359">
            <v>435.16100957354217</v>
          </cell>
          <cell r="R359">
            <v>39529</v>
          </cell>
          <cell r="S359">
            <v>1.5436863229391786</v>
          </cell>
          <cell r="T359">
            <v>1.9837333862328903</v>
          </cell>
          <cell r="U359">
            <v>0.12233463415827654</v>
          </cell>
          <cell r="V359">
            <v>2.7610961551736041E-4</v>
          </cell>
        </row>
        <row r="360">
          <cell r="F360">
            <v>39530</v>
          </cell>
          <cell r="G360">
            <v>12.580198767140519</v>
          </cell>
          <cell r="H360">
            <v>16.084928422068522</v>
          </cell>
          <cell r="I360">
            <v>8.1234768480909825</v>
          </cell>
          <cell r="J360">
            <v>2.2421474391313024E-3</v>
          </cell>
          <cell r="L360">
            <v>39530</v>
          </cell>
          <cell r="M360">
            <v>5488.4742041712398</v>
          </cell>
          <cell r="N360">
            <v>7047.2163495419309</v>
          </cell>
          <cell r="O360">
            <v>3557.4528637495555</v>
          </cell>
          <cell r="P360">
            <v>432.71311120726955</v>
          </cell>
          <cell r="R360">
            <v>39530</v>
          </cell>
          <cell r="S360">
            <v>1.5429717636167257</v>
          </cell>
          <cell r="T360">
            <v>1.9809825673534072</v>
          </cell>
          <cell r="U360">
            <v>0.12164710175780062</v>
          </cell>
          <cell r="V360">
            <v>2.7610961551736041E-4</v>
          </cell>
        </row>
        <row r="361">
          <cell r="F361">
            <v>39531</v>
          </cell>
          <cell r="G361">
            <v>12.583364791745312</v>
          </cell>
          <cell r="H361">
            <v>16.084928422068522</v>
          </cell>
          <cell r="I361">
            <v>8.1168831168831161</v>
          </cell>
          <cell r="J361">
            <v>2.2419614472309534E-3</v>
          </cell>
          <cell r="L361">
            <v>39531</v>
          </cell>
          <cell r="M361">
            <v>5488.4742041712398</v>
          </cell>
          <cell r="N361">
            <v>7047.2163495419309</v>
          </cell>
          <cell r="O361">
            <v>3557.4528637495555</v>
          </cell>
          <cell r="P361">
            <v>432.71311120726955</v>
          </cell>
          <cell r="R361">
            <v>39531</v>
          </cell>
          <cell r="S361">
            <v>1.5429717636167257</v>
          </cell>
          <cell r="T361">
            <v>1.9809825673534072</v>
          </cell>
          <cell r="U361">
            <v>0.1216574612520986</v>
          </cell>
          <cell r="V361">
            <v>2.7610961551736041E-4</v>
          </cell>
        </row>
        <row r="362">
          <cell r="F362">
            <v>39532</v>
          </cell>
          <cell r="G362">
            <v>12.632642748863063</v>
          </cell>
          <cell r="H362">
            <v>16.105653084232564</v>
          </cell>
          <cell r="I362">
            <v>8.1300813008130088</v>
          </cell>
          <cell r="J362">
            <v>2.2014357764133766E-3</v>
          </cell>
          <cell r="L362">
            <v>39532</v>
          </cell>
          <cell r="M362">
            <v>5485.4635216675806</v>
          </cell>
          <cell r="N362">
            <v>7057.1630204657731</v>
          </cell>
          <cell r="O362">
            <v>3562.5222657641611</v>
          </cell>
          <cell r="P362">
            <v>436.30017452006979</v>
          </cell>
          <cell r="R362">
            <v>39532</v>
          </cell>
          <cell r="S362">
            <v>1.539882968894364</v>
          </cell>
          <cell r="T362">
            <v>1.9809825673534072</v>
          </cell>
          <cell r="U362">
            <v>0.12245297805642634</v>
          </cell>
          <cell r="V362">
            <v>2.7078256160303275E-4</v>
          </cell>
        </row>
        <row r="363">
          <cell r="F363">
            <v>39533</v>
          </cell>
          <cell r="G363">
            <v>12.584948401711552</v>
          </cell>
          <cell r="H363">
            <v>16.090104585679807</v>
          </cell>
          <cell r="I363">
            <v>8.077544426494347</v>
          </cell>
          <cell r="J363">
            <v>2.1905469138479806E-3</v>
          </cell>
          <cell r="L363">
            <v>39533</v>
          </cell>
          <cell r="M363">
            <v>5524.8618784530381</v>
          </cell>
          <cell r="N363">
            <v>7092.1985815602829</v>
          </cell>
          <cell r="O363">
            <v>3558.7188612099644</v>
          </cell>
          <cell r="P363">
            <v>440.14084507042253</v>
          </cell>
          <cell r="R363">
            <v>39533</v>
          </cell>
          <cell r="S363">
            <v>1.5532774153463809</v>
          </cell>
          <cell r="T363">
            <v>1.9924287706714485</v>
          </cell>
          <cell r="U363">
            <v>0.12367665974077373</v>
          </cell>
          <cell r="V363">
            <v>2.7126736111111112E-4</v>
          </cell>
        </row>
        <row r="364">
          <cell r="F364">
            <v>39534</v>
          </cell>
          <cell r="G364">
            <v>12.632642748863063</v>
          </cell>
          <cell r="H364">
            <v>16.123831022250886</v>
          </cell>
          <cell r="I364">
            <v>8.0515297906602257</v>
          </cell>
          <cell r="J364">
            <v>2.1602051330794373E-3</v>
          </cell>
          <cell r="L364">
            <v>39534</v>
          </cell>
          <cell r="M364">
            <v>5646.5273856578206</v>
          </cell>
          <cell r="N364">
            <v>7209.8053352559473</v>
          </cell>
          <cell r="O364">
            <v>3599.7120230381574</v>
          </cell>
          <cell r="P364">
            <v>446.62795891022773</v>
          </cell>
          <cell r="R364">
            <v>39534</v>
          </cell>
          <cell r="S364">
            <v>1.5681354869060686</v>
          </cell>
          <cell r="T364">
            <v>2.002803925495694</v>
          </cell>
          <cell r="U364">
            <v>0.12404947092900651</v>
          </cell>
          <cell r="V364">
            <v>2.6831015580770746E-4</v>
          </cell>
        </row>
        <row r="365">
          <cell r="F365">
            <v>39535</v>
          </cell>
          <cell r="G365">
            <v>12.619888944977284</v>
          </cell>
          <cell r="H365">
            <v>16.121231662098985</v>
          </cell>
          <cell r="I365">
            <v>8.0256821829855536</v>
          </cell>
          <cell r="J365">
            <v>2.1408829429433287E-3</v>
          </cell>
          <cell r="L365">
            <v>39535</v>
          </cell>
          <cell r="M365">
            <v>5724.0984544934172</v>
          </cell>
          <cell r="N365">
            <v>7278.0203784570595</v>
          </cell>
          <cell r="O365">
            <v>3621.8761318362913</v>
          </cell>
          <cell r="P365">
            <v>450.85662759242564</v>
          </cell>
          <cell r="R365">
            <v>39535</v>
          </cell>
          <cell r="S365">
            <v>1.5800284405119291</v>
          </cell>
          <cell r="T365">
            <v>2.0088388911209321</v>
          </cell>
          <cell r="U365">
            <v>0.12443537448825952</v>
          </cell>
          <cell r="V365">
            <v>2.6673708525717455E-4</v>
          </cell>
        </row>
        <row r="366">
          <cell r="F366">
            <v>39536</v>
          </cell>
          <cell r="G366">
            <v>12.848515996402416</v>
          </cell>
          <cell r="H366">
            <v>16.048788316482106</v>
          </cell>
          <cell r="I366">
            <v>8.0256821829855536</v>
          </cell>
          <cell r="J366">
            <v>2.1335745694979914E-3</v>
          </cell>
          <cell r="L366">
            <v>39536</v>
          </cell>
          <cell r="M366">
            <v>5737.234652897303</v>
          </cell>
          <cell r="N366">
            <v>7267.4418604651155</v>
          </cell>
          <cell r="O366">
            <v>3633.7209302325577</v>
          </cell>
          <cell r="P366">
            <v>452.28403437358662</v>
          </cell>
          <cell r="R366">
            <v>39536</v>
          </cell>
          <cell r="S366">
            <v>1.5782828282828281</v>
          </cell>
          <cell r="T366">
            <v>2</v>
          </cell>
          <cell r="U366">
            <v>0.12445705609279517</v>
          </cell>
          <cell r="V366">
            <v>2.6590794267024759E-4</v>
          </cell>
        </row>
        <row r="367">
          <cell r="F367">
            <v>39537</v>
          </cell>
          <cell r="G367">
            <v>12.848515996402416</v>
          </cell>
          <cell r="H367">
            <v>16.139444803098772</v>
          </cell>
          <cell r="I367">
            <v>8.097165991902834</v>
          </cell>
          <cell r="J367">
            <v>2.1522501775606399E-3</v>
          </cell>
          <cell r="L367">
            <v>39537</v>
          </cell>
          <cell r="M367">
            <v>5737.234652897303</v>
          </cell>
          <cell r="N367">
            <v>7246.376811594203</v>
          </cell>
          <cell r="O367">
            <v>3633.7209302325577</v>
          </cell>
          <cell r="P367">
            <v>443.45898004434588</v>
          </cell>
          <cell r="R367">
            <v>39537</v>
          </cell>
          <cell r="S367">
            <v>1.5790304752881732</v>
          </cell>
          <cell r="T367">
            <v>1.9940179461615157</v>
          </cell>
          <cell r="U367">
            <v>0.12204051745179398</v>
          </cell>
          <cell r="V367">
            <v>2.6590794267024759E-4</v>
          </cell>
        </row>
        <row r="368">
          <cell r="F368">
            <v>39538</v>
          </cell>
          <cell r="G368">
            <v>12.84191601386927</v>
          </cell>
          <cell r="H368">
            <v>16.139444803098772</v>
          </cell>
          <cell r="I368">
            <v>8.097165991902834</v>
          </cell>
          <cell r="J368">
            <v>2.1494005321915717E-3</v>
          </cell>
          <cell r="L368">
            <v>39538</v>
          </cell>
          <cell r="M368">
            <v>5747.1264367816093</v>
          </cell>
          <cell r="N368">
            <v>7256.8940493468799</v>
          </cell>
          <cell r="O368">
            <v>3639.0101892285297</v>
          </cell>
          <cell r="P368">
            <v>444.04973357015984</v>
          </cell>
          <cell r="R368">
            <v>39538</v>
          </cell>
          <cell r="S368">
            <v>1.5790304752881732</v>
          </cell>
          <cell r="T368">
            <v>1.9940179461615157</v>
          </cell>
          <cell r="U368">
            <v>0.12204051745179398</v>
          </cell>
          <cell r="V368">
            <v>2.6555487691531455E-4</v>
          </cell>
        </row>
        <row r="369">
          <cell r="F369">
            <v>39539</v>
          </cell>
          <cell r="G369">
            <v>12.787723785166239</v>
          </cell>
          <cell r="H369">
            <v>16.123831022250886</v>
          </cell>
          <cell r="I369">
            <v>8.1037277147487838</v>
          </cell>
          <cell r="J369">
            <v>2.1917183729559487E-3</v>
          </cell>
          <cell r="L369">
            <v>39539</v>
          </cell>
          <cell r="M369">
            <v>5672.1497447532611</v>
          </cell>
          <cell r="N369">
            <v>7142.8571428571431</v>
          </cell>
          <cell r="O369">
            <v>3590.6642728904849</v>
          </cell>
          <cell r="P369">
            <v>441.50110375275938</v>
          </cell>
          <cell r="R369">
            <v>39539</v>
          </cell>
          <cell r="S369">
            <v>1.5797788309636651</v>
          </cell>
          <cell r="T369">
            <v>1.9896538002387583</v>
          </cell>
          <cell r="U369">
            <v>0.12296039445694543</v>
          </cell>
          <cell r="V369">
            <v>2.7047422245422901E-4</v>
          </cell>
        </row>
        <row r="370">
          <cell r="F370">
            <v>39540</v>
          </cell>
          <cell r="G370">
            <v>12.461059190031152</v>
          </cell>
          <cell r="H370">
            <v>16.007683688170321</v>
          </cell>
          <cell r="I370">
            <v>8.0840743734842366</v>
          </cell>
          <cell r="J370">
            <v>2.1831725426755652E-3</v>
          </cell>
          <cell r="L370">
            <v>39540</v>
          </cell>
          <cell r="M370">
            <v>5611.672278338945</v>
          </cell>
          <cell r="N370">
            <v>7077.1408351026193</v>
          </cell>
          <cell r="O370">
            <v>3575.2592062924559</v>
          </cell>
          <cell r="P370">
            <v>441.69611307420496</v>
          </cell>
          <cell r="R370">
            <v>39540</v>
          </cell>
          <cell r="S370">
            <v>1.5696123057604772</v>
          </cell>
          <cell r="T370">
            <v>1.9801980198019802</v>
          </cell>
          <cell r="U370">
            <v>0.12355288681320038</v>
          </cell>
          <cell r="V370">
            <v>2.700658960786432E-4</v>
          </cell>
        </row>
        <row r="371">
          <cell r="F371">
            <v>39541</v>
          </cell>
          <cell r="G371">
            <v>12.251899044351875</v>
          </cell>
          <cell r="H371">
            <v>15.671524839366869</v>
          </cell>
          <cell r="I371">
            <v>7.9113924050632907</v>
          </cell>
          <cell r="J371">
            <v>2.1926122124115007E-3</v>
          </cell>
          <cell r="L371">
            <v>39541</v>
          </cell>
          <cell r="M371">
            <v>5437.7379010331706</v>
          </cell>
          <cell r="N371">
            <v>6896.5517241379312</v>
          </cell>
          <cell r="O371">
            <v>3481.8941504178274</v>
          </cell>
          <cell r="P371">
            <v>439.36731107205628</v>
          </cell>
          <cell r="R371">
            <v>39541</v>
          </cell>
          <cell r="S371">
            <v>1.5617679212868969</v>
          </cell>
          <cell r="T371">
            <v>1.9805902158843334</v>
          </cell>
          <cell r="U371">
            <v>0.12621641065771372</v>
          </cell>
          <cell r="V371">
            <v>2.7708506511499033E-4</v>
          </cell>
        </row>
        <row r="372">
          <cell r="F372">
            <v>39542</v>
          </cell>
          <cell r="G372">
            <v>12.156576707999028</v>
          </cell>
          <cell r="H372">
            <v>15.479876160990711</v>
          </cell>
          <cell r="I372">
            <v>7.7881619937694708</v>
          </cell>
          <cell r="J372">
            <v>2.1514444798237538E-3</v>
          </cell>
          <cell r="L372">
            <v>39542</v>
          </cell>
          <cell r="M372">
            <v>5458.5152838427948</v>
          </cell>
          <cell r="N372">
            <v>6939.6252602359473</v>
          </cell>
          <cell r="O372">
            <v>3491.6201117318433</v>
          </cell>
          <cell r="P372">
            <v>447.82803403493057</v>
          </cell>
          <cell r="R372">
            <v>39542</v>
          </cell>
          <cell r="S372">
            <v>1.5634771732332708</v>
          </cell>
          <cell r="T372">
            <v>1.9872813990461049</v>
          </cell>
          <cell r="U372">
            <v>0.12822649928834293</v>
          </cell>
          <cell r="V372">
            <v>2.7622020274562881E-4</v>
          </cell>
        </row>
        <row r="373">
          <cell r="F373">
            <v>39543</v>
          </cell>
          <cell r="G373">
            <v>12.379301807378063</v>
          </cell>
          <cell r="H373">
            <v>15.595757953836557</v>
          </cell>
          <cell r="I373">
            <v>7.8125</v>
          </cell>
          <cell r="J373">
            <v>2.1532419210363121E-3</v>
          </cell>
          <cell r="L373">
            <v>39543</v>
          </cell>
          <cell r="M373">
            <v>5503.5773252614199</v>
          </cell>
          <cell r="N373">
            <v>6988.1201956673649</v>
          </cell>
          <cell r="O373">
            <v>3501.4005602240895</v>
          </cell>
          <cell r="P373">
            <v>446.82752457551385</v>
          </cell>
          <cell r="R373">
            <v>39543</v>
          </cell>
          <cell r="S373">
            <v>1.5713387806411063</v>
          </cell>
          <cell r="T373">
            <v>1.996007984031936</v>
          </cell>
          <cell r="U373">
            <v>0.12757054651222127</v>
          </cell>
          <cell r="V373">
            <v>2.7555041194786585E-4</v>
          </cell>
        </row>
        <row r="374">
          <cell r="F374">
            <v>39544</v>
          </cell>
          <cell r="G374">
            <v>12.271444348999877</v>
          </cell>
          <cell r="H374">
            <v>15.590894917368257</v>
          </cell>
          <cell r="I374">
            <v>7.8247261345852896</v>
          </cell>
          <cell r="J374">
            <v>2.156538841421073E-3</v>
          </cell>
          <cell r="L374">
            <v>39544</v>
          </cell>
          <cell r="M374">
            <v>5506.6079295154186</v>
          </cell>
          <cell r="N374">
            <v>6973.5006973500704</v>
          </cell>
          <cell r="O374">
            <v>3500.1750087504374</v>
          </cell>
          <cell r="P374">
            <v>441.89129474149365</v>
          </cell>
          <cell r="R374">
            <v>39544</v>
          </cell>
          <cell r="S374">
            <v>1.5733165512901195</v>
          </cell>
          <cell r="T374">
            <v>1.9928258270227182</v>
          </cell>
          <cell r="U374">
            <v>0.12621481761958853</v>
          </cell>
          <cell r="V374">
            <v>2.7566511099655691E-4</v>
          </cell>
        </row>
        <row r="375">
          <cell r="F375">
            <v>39545</v>
          </cell>
          <cell r="G375">
            <v>12.271444348999877</v>
          </cell>
          <cell r="H375">
            <v>15.590894917368257</v>
          </cell>
          <cell r="I375">
            <v>7.8247261345852896</v>
          </cell>
          <cell r="J375">
            <v>2.1568458286601675E-3</v>
          </cell>
          <cell r="L375">
            <v>39545</v>
          </cell>
          <cell r="M375">
            <v>5506.6079295154186</v>
          </cell>
          <cell r="N375">
            <v>6973.5006973500704</v>
          </cell>
          <cell r="O375">
            <v>3500.1750087504374</v>
          </cell>
          <cell r="P375">
            <v>441.69611307420496</v>
          </cell>
          <cell r="R375">
            <v>39545</v>
          </cell>
          <cell r="S375">
            <v>1.5733165512901195</v>
          </cell>
          <cell r="T375">
            <v>1.9928258270227182</v>
          </cell>
          <cell r="U375">
            <v>0.12621641065771372</v>
          </cell>
          <cell r="V375">
            <v>2.7570995312930797E-4</v>
          </cell>
        </row>
        <row r="376">
          <cell r="F376">
            <v>39546</v>
          </cell>
          <cell r="G376">
            <v>12.22792858889704</v>
          </cell>
          <cell r="H376">
            <v>15.45595054095827</v>
          </cell>
          <cell r="I376">
            <v>7.7760497667185078</v>
          </cell>
          <cell r="J376">
            <v>2.1436456982389948E-3</v>
          </cell>
          <cell r="L376">
            <v>39546</v>
          </cell>
          <cell r="M376">
            <v>5497.5261132490377</v>
          </cell>
          <cell r="N376">
            <v>6958.9422407794018</v>
          </cell>
          <cell r="O376">
            <v>3500.1750087504374</v>
          </cell>
          <cell r="P376">
            <v>448.63167339614176</v>
          </cell>
          <cell r="R376">
            <v>39546</v>
          </cell>
          <cell r="S376">
            <v>1.5703517587939697</v>
          </cell>
          <cell r="T376">
            <v>1.9876764062810575</v>
          </cell>
          <cell r="U376">
            <v>0.12815583749839804</v>
          </cell>
          <cell r="V376">
            <v>2.7570995312930797E-4</v>
          </cell>
        </row>
        <row r="377">
          <cell r="F377">
            <v>39547</v>
          </cell>
          <cell r="G377">
            <v>12.218963831867057</v>
          </cell>
          <cell r="H377">
            <v>15.405946695424435</v>
          </cell>
          <cell r="I377">
            <v>7.782101167315175</v>
          </cell>
          <cell r="J377">
            <v>2.1543970165910117E-3</v>
          </cell>
          <cell r="L377">
            <v>39547</v>
          </cell>
          <cell r="M377">
            <v>5485.4635216675806</v>
          </cell>
          <cell r="N377">
            <v>6901.3112491373358</v>
          </cell>
          <cell r="O377">
            <v>3486.7503486750352</v>
          </cell>
          <cell r="P377">
            <v>447.2271914132379</v>
          </cell>
          <cell r="R377">
            <v>39547</v>
          </cell>
          <cell r="S377">
            <v>1.5730690577316344</v>
          </cell>
          <cell r="T377">
            <v>1.9790223629527015</v>
          </cell>
          <cell r="U377">
            <v>0.12829888508268864</v>
          </cell>
          <cell r="V377">
            <v>2.7675532062103894E-4</v>
          </cell>
        </row>
        <row r="378">
          <cell r="F378">
            <v>39548</v>
          </cell>
          <cell r="G378">
            <v>12.298610257040956</v>
          </cell>
          <cell r="H378">
            <v>15.337423312883438</v>
          </cell>
          <cell r="I378">
            <v>7.7881619937694708</v>
          </cell>
          <cell r="J378">
            <v>2.1625876658975065E-3</v>
          </cell>
          <cell r="L378">
            <v>39548</v>
          </cell>
          <cell r="M378">
            <v>5467.4685620557684</v>
          </cell>
          <cell r="N378">
            <v>6839.9452804377561</v>
          </cell>
          <cell r="O378">
            <v>3473.428273706148</v>
          </cell>
          <cell r="P378">
            <v>445.43429844097994</v>
          </cell>
          <cell r="R378">
            <v>39548</v>
          </cell>
          <cell r="S378">
            <v>1.5738117721120555</v>
          </cell>
          <cell r="T378">
            <v>1.9696671262556626</v>
          </cell>
          <cell r="U378">
            <v>0.12826761755727151</v>
          </cell>
          <cell r="V378">
            <v>2.7773920288848769E-4</v>
          </cell>
        </row>
        <row r="379">
          <cell r="F379">
            <v>39549</v>
          </cell>
          <cell r="G379">
            <v>12.417732522041474</v>
          </cell>
          <cell r="H379">
            <v>15.518311607697083</v>
          </cell>
          <cell r="I379">
            <v>7.8492935635792769</v>
          </cell>
          <cell r="J379">
            <v>2.1764538167382357E-3</v>
          </cell>
          <cell r="L379">
            <v>39549</v>
          </cell>
          <cell r="M379">
            <v>5509.6418732782367</v>
          </cell>
          <cell r="N379">
            <v>6882.3124569855463</v>
          </cell>
          <cell r="O379">
            <v>3481.8941504178274</v>
          </cell>
          <cell r="P379">
            <v>442.86979627989371</v>
          </cell>
          <cell r="R379">
            <v>39549</v>
          </cell>
          <cell r="S379">
            <v>1.5822784810126582</v>
          </cell>
          <cell r="T379">
            <v>1.9766752322593397</v>
          </cell>
          <cell r="U379">
            <v>0.12721027859051012</v>
          </cell>
          <cell r="V379">
            <v>2.7721564605106311E-4</v>
          </cell>
        </row>
        <row r="380">
          <cell r="F380">
            <v>39550</v>
          </cell>
          <cell r="G380">
            <v>12.330456226880393</v>
          </cell>
          <cell r="H380">
            <v>15.410695022345507</v>
          </cell>
          <cell r="I380">
            <v>7.8125</v>
          </cell>
          <cell r="J380">
            <v>2.1749532385053724E-3</v>
          </cell>
          <cell r="L380">
            <v>39550</v>
          </cell>
          <cell r="M380">
            <v>5473.4537493158186</v>
          </cell>
          <cell r="N380">
            <v>6835.2699931647294</v>
          </cell>
          <cell r="O380">
            <v>3466.2045060658575</v>
          </cell>
          <cell r="P380">
            <v>443.06601683650865</v>
          </cell>
          <cell r="R380">
            <v>39550</v>
          </cell>
          <cell r="S380">
            <v>1.5792798483891346</v>
          </cell>
          <cell r="T380">
            <v>1.9727756954034326</v>
          </cell>
          <cell r="U380">
            <v>0.12782329707412474</v>
          </cell>
          <cell r="V380">
            <v>2.7838868628378942E-4</v>
          </cell>
        </row>
        <row r="381">
          <cell r="F381">
            <v>39551</v>
          </cell>
          <cell r="G381">
            <v>12.217470983506413</v>
          </cell>
          <cell r="H381">
            <v>15.288182235132243</v>
          </cell>
          <cell r="I381">
            <v>7.7639751552795033</v>
          </cell>
          <cell r="J381">
            <v>2.1617321527393472E-3</v>
          </cell>
          <cell r="L381">
            <v>39551</v>
          </cell>
          <cell r="M381">
            <v>5476.4512595837896</v>
          </cell>
          <cell r="N381">
            <v>6821.2824010914046</v>
          </cell>
          <cell r="O381">
            <v>3466.2045060658575</v>
          </cell>
          <cell r="P381">
            <v>440.72278536800349</v>
          </cell>
          <cell r="R381">
            <v>39551</v>
          </cell>
          <cell r="S381">
            <v>1.5802781289506953</v>
          </cell>
          <cell r="T381">
            <v>1.9685039370078741</v>
          </cell>
          <cell r="U381">
            <v>0.12714234857346285</v>
          </cell>
          <cell r="V381">
            <v>2.7838868628378942E-4</v>
          </cell>
        </row>
        <row r="382">
          <cell r="F382">
            <v>39552</v>
          </cell>
          <cell r="G382">
            <v>12.307692307692307</v>
          </cell>
          <cell r="H382">
            <v>15.28584530724549</v>
          </cell>
          <cell r="I382">
            <v>7.7639751552795033</v>
          </cell>
          <cell r="J382">
            <v>2.1414560187762864E-3</v>
          </cell>
          <cell r="L382">
            <v>39552</v>
          </cell>
          <cell r="M382">
            <v>5524.8618784530381</v>
          </cell>
          <cell r="N382">
            <v>6887.0523415977959</v>
          </cell>
          <cell r="O382">
            <v>3498.9503149055281</v>
          </cell>
          <cell r="P382">
            <v>444.83985765124555</v>
          </cell>
          <cell r="R382">
            <v>39552</v>
          </cell>
          <cell r="S382">
            <v>1.57952930026852</v>
          </cell>
          <cell r="T382">
            <v>1.9685039370078741</v>
          </cell>
          <cell r="U382">
            <v>0.12714396511169598</v>
          </cell>
          <cell r="V382">
            <v>2.7577838449022364E-4</v>
          </cell>
        </row>
        <row r="383">
          <cell r="F383">
            <v>39553</v>
          </cell>
          <cell r="G383">
            <v>12.406947890818858</v>
          </cell>
          <cell r="H383">
            <v>15.458339774308239</v>
          </cell>
          <cell r="I383">
            <v>7.8308535630383709</v>
          </cell>
          <cell r="J383">
            <v>2.1735681076698698E-3</v>
          </cell>
          <cell r="L383">
            <v>39553</v>
          </cell>
          <cell r="M383">
            <v>5479.4520547945212</v>
          </cell>
          <cell r="N383">
            <v>6863.4179821551134</v>
          </cell>
          <cell r="O383">
            <v>3475.8428919012858</v>
          </cell>
          <cell r="P383">
            <v>442.28217602830608</v>
          </cell>
          <cell r="R383">
            <v>39553</v>
          </cell>
          <cell r="S383">
            <v>1.5767896562598549</v>
          </cell>
          <cell r="T383">
            <v>1.974333662388944</v>
          </cell>
          <cell r="U383">
            <v>0.12724750913000879</v>
          </cell>
          <cell r="V383">
            <v>2.7762123025071973E-4</v>
          </cell>
        </row>
        <row r="384">
          <cell r="F384">
            <v>39554</v>
          </cell>
          <cell r="G384">
            <v>12.48595330253465</v>
          </cell>
          <cell r="H384">
            <v>15.530361857431277</v>
          </cell>
          <cell r="I384">
            <v>7.8864353312302837</v>
          </cell>
          <cell r="J384">
            <v>2.2284917122393222E-3</v>
          </cell>
          <cell r="L384">
            <v>39554</v>
          </cell>
          <cell r="M384">
            <v>5396.6540744738259</v>
          </cell>
          <cell r="N384">
            <v>6720.4301075268813</v>
          </cell>
          <cell r="O384">
            <v>3411.8048447628794</v>
          </cell>
          <cell r="P384">
            <v>432.15211754537597</v>
          </cell>
          <cell r="R384">
            <v>39554</v>
          </cell>
          <cell r="S384">
            <v>1.5820281601012498</v>
          </cell>
          <cell r="T384">
            <v>1.9692792437967703</v>
          </cell>
          <cell r="U384">
            <v>0.12666565334143992</v>
          </cell>
          <cell r="V384">
            <v>2.8262159794251477E-4</v>
          </cell>
        </row>
        <row r="385">
          <cell r="F385">
            <v>39555</v>
          </cell>
          <cell r="G385">
            <v>12.607160867372668</v>
          </cell>
          <cell r="H385">
            <v>15.615240474703311</v>
          </cell>
          <cell r="I385">
            <v>7.9302141157811263</v>
          </cell>
          <cell r="J385">
            <v>2.2660424475071266E-3</v>
          </cell>
          <cell r="L385">
            <v>39555</v>
          </cell>
          <cell r="M385">
            <v>5379.2361484669182</v>
          </cell>
          <cell r="N385">
            <v>6671.1140760506996</v>
          </cell>
          <cell r="O385">
            <v>3389.8305084745762</v>
          </cell>
          <cell r="P385">
            <v>426.80324370465217</v>
          </cell>
          <cell r="R385">
            <v>39555</v>
          </cell>
          <cell r="S385">
            <v>1.5867978419549349</v>
          </cell>
          <cell r="T385">
            <v>1.9685039370078741</v>
          </cell>
          <cell r="U385">
            <v>0.12591445372014254</v>
          </cell>
          <cell r="V385">
            <v>2.8567918798547609E-4</v>
          </cell>
        </row>
        <row r="386">
          <cell r="F386">
            <v>39556</v>
          </cell>
          <cell r="G386">
            <v>12.489072061945796</v>
          </cell>
          <cell r="H386">
            <v>15.535187199005749</v>
          </cell>
          <cell r="I386">
            <v>7.855459544383347</v>
          </cell>
          <cell r="J386">
            <v>2.2377121630844624E-3</v>
          </cell>
          <cell r="L386">
            <v>39556</v>
          </cell>
          <cell r="M386">
            <v>5390.8355795148245</v>
          </cell>
          <cell r="N386">
            <v>6693.4404283801878</v>
          </cell>
          <cell r="O386">
            <v>3385.2403520649964</v>
          </cell>
          <cell r="P386">
            <v>430.29259896729775</v>
          </cell>
          <cell r="R386">
            <v>39556</v>
          </cell>
          <cell r="S386">
            <v>1.5928639694170117</v>
          </cell>
          <cell r="T386">
            <v>1.9774569903104606</v>
          </cell>
          <cell r="U386">
            <v>0.12714073207633528</v>
          </cell>
          <cell r="V386">
            <v>2.8485970659450219E-4</v>
          </cell>
        </row>
        <row r="387">
          <cell r="F387">
            <v>39557</v>
          </cell>
          <cell r="G387">
            <v>12.300123001230013</v>
          </cell>
          <cell r="H387">
            <v>15.499070055796654</v>
          </cell>
          <cell r="I387">
            <v>7.7760497667185078</v>
          </cell>
          <cell r="J387">
            <v>2.2046001186074864E-3</v>
          </cell>
          <cell r="L387">
            <v>39557</v>
          </cell>
          <cell r="M387">
            <v>5390.8355795148245</v>
          </cell>
          <cell r="N387">
            <v>6779.6610169491523</v>
          </cell>
          <cell r="O387">
            <v>3401.3605442176872</v>
          </cell>
          <cell r="P387">
            <v>436.68122270742361</v>
          </cell>
          <cell r="R387">
            <v>39557</v>
          </cell>
          <cell r="S387">
            <v>1.5852885225110969</v>
          </cell>
          <cell r="T387">
            <v>1.9928258270227182</v>
          </cell>
          <cell r="U387">
            <v>0.12839277919009837</v>
          </cell>
          <cell r="V387">
            <v>2.8344751544080341E-4</v>
          </cell>
        </row>
        <row r="388">
          <cell r="F388">
            <v>39558</v>
          </cell>
          <cell r="G388">
            <v>12.150668286755772</v>
          </cell>
          <cell r="H388">
            <v>15.451174289245984</v>
          </cell>
          <cell r="I388">
            <v>7.7339520494972929</v>
          </cell>
          <cell r="J388">
            <v>2.1786065196978707E-3</v>
          </cell>
          <cell r="L388">
            <v>39558</v>
          </cell>
          <cell r="M388">
            <v>5414.1851651326479</v>
          </cell>
          <cell r="N388">
            <v>6839.9452804377561</v>
          </cell>
          <cell r="O388">
            <v>3423.485107839781</v>
          </cell>
          <cell r="P388">
            <v>436.87199650502407</v>
          </cell>
          <cell r="R388">
            <v>39558</v>
          </cell>
          <cell r="S388">
            <v>1.5812776723592663</v>
          </cell>
          <cell r="T388">
            <v>1.9976028765481419</v>
          </cell>
          <cell r="U388">
            <v>0.12762916071063915</v>
          </cell>
          <cell r="V388">
            <v>2.8164888523371225E-4</v>
          </cell>
        </row>
        <row r="389">
          <cell r="F389">
            <v>39559</v>
          </cell>
          <cell r="G389">
            <v>12.20703125</v>
          </cell>
          <cell r="H389">
            <v>15.451174289245984</v>
          </cell>
          <cell r="I389">
            <v>7.7339520494972929</v>
          </cell>
          <cell r="J389">
            <v>2.1785543113589821E-3</v>
          </cell>
          <cell r="L389">
            <v>39559</v>
          </cell>
          <cell r="M389">
            <v>5414.1851651326479</v>
          </cell>
          <cell r="N389">
            <v>6839.9452804377561</v>
          </cell>
          <cell r="O389">
            <v>3423.485107839781</v>
          </cell>
          <cell r="P389">
            <v>436.87199650502407</v>
          </cell>
          <cell r="R389">
            <v>39559</v>
          </cell>
          <cell r="S389">
            <v>1.5812776723592663</v>
          </cell>
          <cell r="T389">
            <v>1.9976028765481419</v>
          </cell>
          <cell r="U389">
            <v>0.12763241863433311</v>
          </cell>
          <cell r="V389">
            <v>2.8164888523371225E-4</v>
          </cell>
        </row>
        <row r="390">
          <cell r="F390">
            <v>39560</v>
          </cell>
          <cell r="G390">
            <v>12.350253180190194</v>
          </cell>
          <cell r="H390">
            <v>15.460729746444033</v>
          </cell>
          <cell r="I390">
            <v>7.7639751552795033</v>
          </cell>
          <cell r="J390">
            <v>2.1871404887821564E-3</v>
          </cell>
          <cell r="L390">
            <v>39560</v>
          </cell>
          <cell r="M390">
            <v>5428.8816503800217</v>
          </cell>
          <cell r="N390">
            <v>6816.6325835037496</v>
          </cell>
          <cell r="O390">
            <v>3423.485107839781</v>
          </cell>
          <cell r="P390">
            <v>439.17435221783052</v>
          </cell>
          <cell r="R390">
            <v>39560</v>
          </cell>
          <cell r="S390">
            <v>1.5855398763278896</v>
          </cell>
          <cell r="T390">
            <v>1.9908421262193909</v>
          </cell>
          <cell r="U390">
            <v>0.12828571795102051</v>
          </cell>
          <cell r="V390">
            <v>2.8164888523371225E-4</v>
          </cell>
        </row>
        <row r="391">
          <cell r="F391">
            <v>39561</v>
          </cell>
          <cell r="G391">
            <v>12.239902080783354</v>
          </cell>
          <cell r="H391">
            <v>15.309246785058175</v>
          </cell>
          <cell r="I391">
            <v>7.7101002313030067</v>
          </cell>
          <cell r="J391">
            <v>2.1542160161652367E-3</v>
          </cell>
          <cell r="L391">
            <v>39561</v>
          </cell>
          <cell r="M391">
            <v>5500.5500550055003</v>
          </cell>
          <cell r="N391">
            <v>6858.7105624142669</v>
          </cell>
          <cell r="O391">
            <v>3453.0386740331492</v>
          </cell>
          <cell r="P391">
            <v>447.42729306487695</v>
          </cell>
          <cell r="R391">
            <v>39561</v>
          </cell>
          <cell r="S391">
            <v>1.5931177314003504</v>
          </cell>
          <cell r="T391">
            <v>1.9857029388403493</v>
          </cell>
          <cell r="U391">
            <v>0.12953871264427375</v>
          </cell>
          <cell r="V391">
            <v>2.7940921715125536E-4</v>
          </cell>
        </row>
        <row r="392">
          <cell r="F392">
            <v>39562</v>
          </cell>
          <cell r="G392">
            <v>12.178784557301181</v>
          </cell>
          <cell r="H392">
            <v>15.199878400972793</v>
          </cell>
          <cell r="I392">
            <v>7.6394194041252872</v>
          </cell>
          <cell r="J392">
            <v>2.13957289845801E-3</v>
          </cell>
          <cell r="L392">
            <v>39562</v>
          </cell>
          <cell r="M392">
            <v>5497.5261132490377</v>
          </cell>
          <cell r="N392">
            <v>6854.0095956134337</v>
          </cell>
          <cell r="O392">
            <v>3445.8993797381117</v>
          </cell>
          <cell r="P392">
            <v>450.45045045045043</v>
          </cell>
          <cell r="R392">
            <v>39562</v>
          </cell>
          <cell r="S392">
            <v>1.595150741745095</v>
          </cell>
          <cell r="T392">
            <v>1.9892580067634771</v>
          </cell>
          <cell r="U392">
            <v>0.13069674434409839</v>
          </cell>
          <cell r="V392">
            <v>2.7999440011199778E-4</v>
          </cell>
        </row>
        <row r="393">
          <cell r="F393">
            <v>39563</v>
          </cell>
          <cell r="G393">
            <v>12.052549114137641</v>
          </cell>
          <cell r="H393">
            <v>15.199878400972793</v>
          </cell>
          <cell r="I393">
            <v>7.6923076923076916</v>
          </cell>
          <cell r="J393">
            <v>2.1540396860271751E-3</v>
          </cell>
          <cell r="L393">
            <v>39563</v>
          </cell>
          <cell r="M393">
            <v>5440.6964091403697</v>
          </cell>
          <cell r="N393">
            <v>6807.3519400953037</v>
          </cell>
          <cell r="O393">
            <v>3445.8993797381117</v>
          </cell>
          <cell r="P393">
            <v>447.42729306487695</v>
          </cell>
          <cell r="R393">
            <v>39563</v>
          </cell>
          <cell r="S393">
            <v>1.5785319652722969</v>
          </cell>
          <cell r="T393">
            <v>1.9758940920766648</v>
          </cell>
          <cell r="U393">
            <v>0.12981955082435415</v>
          </cell>
          <cell r="V393">
            <v>2.7999440011199778E-4</v>
          </cell>
        </row>
        <row r="394">
          <cell r="F394">
            <v>39564</v>
          </cell>
          <cell r="G394">
            <v>11.926058437686345</v>
          </cell>
          <cell r="H394">
            <v>15.135462388375965</v>
          </cell>
          <cell r="I394">
            <v>7.6511094108645743</v>
          </cell>
          <cell r="J394">
            <v>2.1731382724419989E-3</v>
          </cell>
          <cell r="L394">
            <v>39564</v>
          </cell>
          <cell r="M394">
            <v>5307.8556263269638</v>
          </cell>
          <cell r="N394">
            <v>6711.4093959731545</v>
          </cell>
          <cell r="O394">
            <v>3393.2813030200205</v>
          </cell>
          <cell r="P394">
            <v>442.86979627989371</v>
          </cell>
          <cell r="R394">
            <v>39564</v>
          </cell>
          <cell r="S394">
            <v>1.5644555694618274</v>
          </cell>
          <cell r="T394">
            <v>1.9778481012658227</v>
          </cell>
          <cell r="U394">
            <v>0.13049889728431796</v>
          </cell>
          <cell r="V394">
            <v>2.8399086685372202E-4</v>
          </cell>
        </row>
        <row r="395">
          <cell r="F395">
            <v>39565</v>
          </cell>
          <cell r="G395">
            <v>11.865211200759374</v>
          </cell>
          <cell r="H395">
            <v>15.030813166992333</v>
          </cell>
          <cell r="I395">
            <v>7.5700227100681303</v>
          </cell>
          <cell r="J395">
            <v>2.1622743666698382E-3</v>
          </cell>
          <cell r="L395">
            <v>39565</v>
          </cell>
          <cell r="M395">
            <v>5271.4812862414337</v>
          </cell>
          <cell r="N395">
            <v>6697.9236436704623</v>
          </cell>
          <cell r="O395">
            <v>3373.8191632928474</v>
          </cell>
          <cell r="P395">
            <v>439.75373790677219</v>
          </cell>
          <cell r="R395">
            <v>39565</v>
          </cell>
          <cell r="S395">
            <v>1.5625</v>
          </cell>
          <cell r="T395">
            <v>1.9853087155052609</v>
          </cell>
          <cell r="U395">
            <v>0.13035940086819361</v>
          </cell>
          <cell r="V395">
            <v>2.855975986953902E-4</v>
          </cell>
        </row>
        <row r="396">
          <cell r="F396">
            <v>39566</v>
          </cell>
          <cell r="G396">
            <v>11.882129277566539</v>
          </cell>
          <cell r="H396">
            <v>15.030813166992333</v>
          </cell>
          <cell r="I396">
            <v>7.5700227100681303</v>
          </cell>
          <cell r="J396">
            <v>2.1650223322053565E-3</v>
          </cell>
          <cell r="L396">
            <v>39566</v>
          </cell>
          <cell r="M396">
            <v>5263.1578947368416</v>
          </cell>
          <cell r="N396">
            <v>6688.9632107023408</v>
          </cell>
          <cell r="O396">
            <v>3369.2722371967657</v>
          </cell>
          <cell r="P396">
            <v>439.17435221783052</v>
          </cell>
          <cell r="R396">
            <v>39566</v>
          </cell>
          <cell r="S396">
            <v>1.562255897516013</v>
          </cell>
          <cell r="T396">
            <v>1.9853087155052609</v>
          </cell>
          <cell r="U396">
            <v>0.13035600224212324</v>
          </cell>
          <cell r="V396">
            <v>2.8595121672242717E-4</v>
          </cell>
        </row>
        <row r="397">
          <cell r="F397">
            <v>39567</v>
          </cell>
          <cell r="G397">
            <v>11.798017932987257</v>
          </cell>
          <cell r="H397">
            <v>15.008254539996999</v>
          </cell>
          <cell r="I397">
            <v>7.5585789871504154</v>
          </cell>
          <cell r="J397">
            <v>2.1483753985236365E-3</v>
          </cell>
          <cell r="L397">
            <v>39567</v>
          </cell>
          <cell r="M397">
            <v>5316.3211057947901</v>
          </cell>
          <cell r="N397">
            <v>6752.1944632005407</v>
          </cell>
          <cell r="O397">
            <v>3400.2040122407343</v>
          </cell>
          <cell r="P397">
            <v>448.22949350067239</v>
          </cell>
          <cell r="R397">
            <v>39567</v>
          </cell>
          <cell r="S397">
            <v>1.5634771732332708</v>
          </cell>
          <cell r="T397">
            <v>1.9860973187686199</v>
          </cell>
          <cell r="U397">
            <v>0.13181830165300151</v>
          </cell>
          <cell r="V397">
            <v>2.843049454845267E-4</v>
          </cell>
        </row>
        <row r="398">
          <cell r="F398">
            <v>39568</v>
          </cell>
          <cell r="G398">
            <v>11.79245283018868</v>
          </cell>
          <cell r="H398">
            <v>14.970059880239521</v>
          </cell>
          <cell r="I398">
            <v>7.5528700906344417</v>
          </cell>
          <cell r="J398">
            <v>2.1345810671197672E-3</v>
          </cell>
          <cell r="L398">
            <v>39568</v>
          </cell>
          <cell r="M398">
            <v>5324.8136315228967</v>
          </cell>
          <cell r="N398">
            <v>6761.3252197430702</v>
          </cell>
          <cell r="O398">
            <v>3410.6412005457023</v>
          </cell>
          <cell r="P398">
            <v>450.85662759242564</v>
          </cell>
          <cell r="R398">
            <v>39568</v>
          </cell>
          <cell r="S398">
            <v>1.5607928827844544</v>
          </cell>
          <cell r="T398">
            <v>1.9817677368212443</v>
          </cell>
          <cell r="U398">
            <v>0.13219644391565868</v>
          </cell>
          <cell r="V398">
            <v>2.8254893041102392E-4</v>
          </cell>
        </row>
        <row r="399">
          <cell r="F399">
            <v>39569</v>
          </cell>
          <cell r="G399">
            <v>11.799410029498524</v>
          </cell>
          <cell r="H399">
            <v>14.954389113204726</v>
          </cell>
          <cell r="I399">
            <v>7.587253414264036</v>
          </cell>
          <cell r="J399">
            <v>2.143144936605773E-3</v>
          </cell>
          <cell r="L399">
            <v>39569</v>
          </cell>
          <cell r="M399">
            <v>5310.6744556558688</v>
          </cell>
          <cell r="N399">
            <v>6724.9495628782779</v>
          </cell>
          <cell r="O399">
            <v>3410.6412005457023</v>
          </cell>
          <cell r="P399">
            <v>449.03457566232606</v>
          </cell>
          <cell r="R399">
            <v>39569</v>
          </cell>
          <cell r="S399">
            <v>1.5569048731122528</v>
          </cell>
          <cell r="T399">
            <v>1.9716088328075709</v>
          </cell>
          <cell r="U399">
            <v>0.13166730305863145</v>
          </cell>
          <cell r="V399">
            <v>2.8253216628713179E-4</v>
          </cell>
        </row>
        <row r="400">
          <cell r="F400">
            <v>39570</v>
          </cell>
          <cell r="G400">
            <v>11.775788977861517</v>
          </cell>
          <cell r="H400">
            <v>15.028554253080854</v>
          </cell>
          <cell r="I400">
            <v>7.5757575757575752</v>
          </cell>
          <cell r="J400">
            <v>2.1538494674607192E-3</v>
          </cell>
          <cell r="L400">
            <v>39570</v>
          </cell>
          <cell r="M400">
            <v>5274.2616033755276</v>
          </cell>
          <cell r="N400">
            <v>6724.9495628782779</v>
          </cell>
          <cell r="O400">
            <v>3390.9799932180399</v>
          </cell>
          <cell r="P400">
            <v>446.82752457551385</v>
          </cell>
          <cell r="R400">
            <v>39570</v>
          </cell>
          <cell r="S400">
            <v>1.5554518587649711</v>
          </cell>
          <cell r="T400">
            <v>1.9829466587348801</v>
          </cell>
          <cell r="U400">
            <v>0.13178529539673964</v>
          </cell>
          <cell r="V400">
            <v>2.8422010004547523E-4</v>
          </cell>
        </row>
        <row r="401">
          <cell r="F401">
            <v>39571</v>
          </cell>
          <cell r="G401">
            <v>11.649580615097857</v>
          </cell>
          <cell r="H401">
            <v>14.988009592326138</v>
          </cell>
          <cell r="I401">
            <v>7.5757575757575752</v>
          </cell>
          <cell r="J401">
            <v>2.1539236950991773E-3</v>
          </cell>
          <cell r="L401">
            <v>39571</v>
          </cell>
          <cell r="M401">
            <v>5238.3446830801468</v>
          </cell>
          <cell r="N401">
            <v>6706.9081153588195</v>
          </cell>
          <cell r="O401">
            <v>3390.9799932180399</v>
          </cell>
          <cell r="P401">
            <v>446.82752457551385</v>
          </cell>
          <cell r="R401">
            <v>39571</v>
          </cell>
          <cell r="S401">
            <v>1.5451174289245984</v>
          </cell>
          <cell r="T401">
            <v>1.9774569903104606</v>
          </cell>
          <cell r="U401">
            <v>0.13176619406525061</v>
          </cell>
          <cell r="V401">
            <v>2.8422010004547523E-4</v>
          </cell>
        </row>
        <row r="402">
          <cell r="F402">
            <v>39572</v>
          </cell>
          <cell r="G402">
            <v>11.649580615097857</v>
          </cell>
          <cell r="H402">
            <v>14.852220406950838</v>
          </cell>
          <cell r="I402">
            <v>7.5357950263752818</v>
          </cell>
          <cell r="J402">
            <v>2.1415706707613499E-3</v>
          </cell>
          <cell r="L402">
            <v>39572</v>
          </cell>
          <cell r="M402">
            <v>5227.3915316257189</v>
          </cell>
          <cell r="N402">
            <v>6684.4919786096252</v>
          </cell>
          <cell r="O402">
            <v>3390.9799932180399</v>
          </cell>
          <cell r="P402">
            <v>444.04973357015984</v>
          </cell>
          <cell r="R402">
            <v>39572</v>
          </cell>
          <cell r="S402">
            <v>1.5420200462606015</v>
          </cell>
          <cell r="T402">
            <v>1.9712201852946976</v>
          </cell>
          <cell r="U402">
            <v>0.1309774849703336</v>
          </cell>
          <cell r="V402">
            <v>2.8422010004547523E-4</v>
          </cell>
        </row>
        <row r="403">
          <cell r="F403">
            <v>39573</v>
          </cell>
          <cell r="G403">
            <v>11.690437222352115</v>
          </cell>
          <cell r="H403">
            <v>14.8544266191325</v>
          </cell>
          <cell r="I403">
            <v>7.5357950263752818</v>
          </cell>
          <cell r="J403">
            <v>2.1416532277926622E-3</v>
          </cell>
          <cell r="L403">
            <v>39573</v>
          </cell>
          <cell r="M403">
            <v>5227.3915316257189</v>
          </cell>
          <cell r="N403">
            <v>6684.4919786096252</v>
          </cell>
          <cell r="O403">
            <v>3390.9799932180399</v>
          </cell>
          <cell r="P403">
            <v>444.04973357015984</v>
          </cell>
          <cell r="R403">
            <v>39573</v>
          </cell>
          <cell r="S403">
            <v>1.5417823003391922</v>
          </cell>
          <cell r="T403">
            <v>1.9712201852946976</v>
          </cell>
          <cell r="U403">
            <v>0.1309723386420788</v>
          </cell>
          <cell r="V403">
            <v>2.8422010004547523E-4</v>
          </cell>
        </row>
        <row r="404">
          <cell r="F404">
            <v>39574</v>
          </cell>
          <cell r="G404">
            <v>11.726078799249532</v>
          </cell>
          <cell r="H404">
            <v>14.920919128618324</v>
          </cell>
          <cell r="I404">
            <v>7.5642965204235999</v>
          </cell>
          <cell r="J404">
            <v>2.1664059758142438E-3</v>
          </cell>
          <cell r="L404">
            <v>39574</v>
          </cell>
          <cell r="M404">
            <v>5216.4840897235263</v>
          </cell>
          <cell r="N404">
            <v>6653.359946773121</v>
          </cell>
          <cell r="O404">
            <v>3373.8191632928474</v>
          </cell>
          <cell r="P404">
            <v>444.04973357015984</v>
          </cell>
          <cell r="R404">
            <v>39574</v>
          </cell>
          <cell r="S404">
            <v>1.5463120457708364</v>
          </cell>
          <cell r="T404">
            <v>1.9723865877712032</v>
          </cell>
          <cell r="U404">
            <v>0.13163610515092078</v>
          </cell>
          <cell r="V404">
            <v>2.8633522410026317E-4</v>
          </cell>
        </row>
        <row r="405">
          <cell r="F405">
            <v>39575</v>
          </cell>
          <cell r="G405">
            <v>11.695906432748536</v>
          </cell>
          <cell r="H405">
            <v>14.887598630340927</v>
          </cell>
          <cell r="I405">
            <v>7.5471698113207539</v>
          </cell>
          <cell r="J405">
            <v>2.1788201253257334E-3</v>
          </cell>
          <cell r="L405">
            <v>39575</v>
          </cell>
          <cell r="M405">
            <v>5175.9834368530019</v>
          </cell>
          <cell r="N405">
            <v>6578.9473684210525</v>
          </cell>
          <cell r="O405">
            <v>3335.5570380253498</v>
          </cell>
          <cell r="P405">
            <v>441.30626654898504</v>
          </cell>
          <cell r="R405">
            <v>39575</v>
          </cell>
          <cell r="S405">
            <v>1.5518311607697084</v>
          </cell>
          <cell r="T405">
            <v>1.9723865877712032</v>
          </cell>
          <cell r="U405">
            <v>0.13231188557668136</v>
          </cell>
          <cell r="V405">
            <v>2.8866610280554585E-4</v>
          </cell>
        </row>
        <row r="406">
          <cell r="F406">
            <v>39576</v>
          </cell>
          <cell r="G406">
            <v>11.607661056297156</v>
          </cell>
          <cell r="H406">
            <v>14.744913005013268</v>
          </cell>
          <cell r="I406">
            <v>7.5131480090157776</v>
          </cell>
          <cell r="J406">
            <v>2.1815579814480311E-3</v>
          </cell>
          <cell r="L406">
            <v>39576</v>
          </cell>
          <cell r="M406">
            <v>5125.5766273705794</v>
          </cell>
          <cell r="N406">
            <v>6506.1808718282373</v>
          </cell>
          <cell r="O406">
            <v>3315.6498673740052</v>
          </cell>
          <cell r="P406">
            <v>440.52863436123351</v>
          </cell>
          <cell r="R406">
            <v>39576</v>
          </cell>
          <cell r="S406">
            <v>1.5463120457708364</v>
          </cell>
          <cell r="T406">
            <v>1.9623233908948192</v>
          </cell>
          <cell r="U406">
            <v>0.13289389751222624</v>
          </cell>
          <cell r="V406">
            <v>2.9030946989490797E-4</v>
          </cell>
        </row>
        <row r="407">
          <cell r="F407">
            <v>39577</v>
          </cell>
          <cell r="G407">
            <v>11.67269756040621</v>
          </cell>
          <cell r="H407">
            <v>14.852220406950838</v>
          </cell>
          <cell r="I407">
            <v>7.5987841945288759</v>
          </cell>
          <cell r="J407">
            <v>2.2611542740338087E-3</v>
          </cell>
          <cell r="L407">
            <v>39577</v>
          </cell>
          <cell r="M407">
            <v>4965.2432969215497</v>
          </cell>
          <cell r="N407">
            <v>6313.1313131313127</v>
          </cell>
          <cell r="O407">
            <v>3231.0177705977385</v>
          </cell>
          <cell r="P407">
            <v>424.62845010615712</v>
          </cell>
          <cell r="R407">
            <v>39577</v>
          </cell>
          <cell r="S407">
            <v>1.5363343063450605</v>
          </cell>
          <cell r="T407">
            <v>1.9542700801250732</v>
          </cell>
          <cell r="U407">
            <v>0.13140086461768918</v>
          </cell>
          <cell r="V407">
            <v>2.975004016255422E-4</v>
          </cell>
        </row>
        <row r="408">
          <cell r="F408">
            <v>39578</v>
          </cell>
          <cell r="G408">
            <v>11.863803535413453</v>
          </cell>
          <cell r="H408">
            <v>14.934289127837514</v>
          </cell>
          <cell r="I408">
            <v>7.6511094108645743</v>
          </cell>
          <cell r="J408">
            <v>2.2206776175682248E-3</v>
          </cell>
          <cell r="L408">
            <v>39578</v>
          </cell>
          <cell r="M408">
            <v>5117.7072671443193</v>
          </cell>
          <cell r="N408">
            <v>6472.491909385114</v>
          </cell>
          <cell r="O408">
            <v>3314.5508783559826</v>
          </cell>
          <cell r="P408">
            <v>432.71311120726955</v>
          </cell>
          <cell r="R408">
            <v>39578</v>
          </cell>
          <cell r="S408">
            <v>1.5436863229391786</v>
          </cell>
          <cell r="T408">
            <v>1.9523623584537291</v>
          </cell>
          <cell r="U408">
            <v>0.13055512037182099</v>
          </cell>
          <cell r="V408">
            <v>2.9033138424197375E-4</v>
          </cell>
        </row>
        <row r="409">
          <cell r="F409">
            <v>39579</v>
          </cell>
          <cell r="G409">
            <v>11.930326890956811</v>
          </cell>
          <cell r="H409">
            <v>15.010507355148604</v>
          </cell>
          <cell r="I409">
            <v>7.6863950807071486</v>
          </cell>
          <cell r="J409">
            <v>2.1917568026651761E-3</v>
          </cell>
          <cell r="L409">
            <v>39579</v>
          </cell>
          <cell r="M409">
            <v>5227.3915316257189</v>
          </cell>
          <cell r="N409">
            <v>6596.3060686015833</v>
          </cell>
          <cell r="O409">
            <v>3377.2374197906115</v>
          </cell>
          <cell r="P409">
            <v>433.8394793926247</v>
          </cell>
          <cell r="R409">
            <v>39579</v>
          </cell>
          <cell r="S409">
            <v>1.547748026621266</v>
          </cell>
          <cell r="T409">
            <v>1.953506544246923</v>
          </cell>
          <cell r="U409">
            <v>0.12845215157353884</v>
          </cell>
          <cell r="V409">
            <v>2.8520092405099392E-4</v>
          </cell>
        </row>
        <row r="410">
          <cell r="F410">
            <v>39580</v>
          </cell>
          <cell r="G410">
            <v>11.930326890956811</v>
          </cell>
          <cell r="H410">
            <v>15.010507355148604</v>
          </cell>
          <cell r="I410">
            <v>7.6863950807071486</v>
          </cell>
          <cell r="J410">
            <v>2.1917712141535819E-3</v>
          </cell>
          <cell r="L410">
            <v>39580</v>
          </cell>
          <cell r="M410">
            <v>5227.3915316257189</v>
          </cell>
          <cell r="N410">
            <v>6596.3060686015833</v>
          </cell>
          <cell r="O410">
            <v>3377.2374197906115</v>
          </cell>
          <cell r="P410">
            <v>433.65134431916744</v>
          </cell>
          <cell r="R410">
            <v>39580</v>
          </cell>
          <cell r="S410">
            <v>1.547748026621266</v>
          </cell>
          <cell r="T410">
            <v>1.953506544246923</v>
          </cell>
          <cell r="U410">
            <v>0.12845215157353884</v>
          </cell>
          <cell r="V410">
            <v>2.8520092405099392E-4</v>
          </cell>
        </row>
        <row r="411">
          <cell r="F411">
            <v>39581</v>
          </cell>
          <cell r="G411">
            <v>11.818933932159318</v>
          </cell>
          <cell r="H411">
            <v>14.952153110047847</v>
          </cell>
          <cell r="I411">
            <v>7.6511094108645743</v>
          </cell>
          <cell r="J411">
            <v>2.1826960224730382E-3</v>
          </cell>
          <cell r="L411">
            <v>39581</v>
          </cell>
          <cell r="M411">
            <v>5219.2066805845516</v>
          </cell>
          <cell r="N411">
            <v>6596.3060686015833</v>
          </cell>
          <cell r="O411">
            <v>3377.2374197906115</v>
          </cell>
          <cell r="P411">
            <v>439.56043956043953</v>
          </cell>
          <cell r="R411">
            <v>39581</v>
          </cell>
          <cell r="S411">
            <v>1.5460729746444031</v>
          </cell>
          <cell r="T411">
            <v>1.9538882375928095</v>
          </cell>
          <cell r="U411">
            <v>0.13016596160104132</v>
          </cell>
          <cell r="V411">
            <v>2.8520092405099392E-4</v>
          </cell>
        </row>
        <row r="412">
          <cell r="F412">
            <v>39582</v>
          </cell>
          <cell r="G412">
            <v>11.752262310494771</v>
          </cell>
          <cell r="H412">
            <v>14.817009927396652</v>
          </cell>
          <cell r="I412">
            <v>7.5987841945288759</v>
          </cell>
          <cell r="J412">
            <v>2.242011712269185E-3</v>
          </cell>
          <cell r="L412">
            <v>39582</v>
          </cell>
          <cell r="M412">
            <v>5053.0570995452244</v>
          </cell>
          <cell r="N412">
            <v>6357.279084551812</v>
          </cell>
          <cell r="O412">
            <v>3258.390355164549</v>
          </cell>
          <cell r="P412">
            <v>428.44901456726649</v>
          </cell>
          <cell r="R412">
            <v>39582</v>
          </cell>
          <cell r="S412">
            <v>1.5506280043417584</v>
          </cell>
          <cell r="T412">
            <v>1.9508388607101055</v>
          </cell>
          <cell r="U412">
            <v>0.13147169414425075</v>
          </cell>
          <cell r="V412">
            <v>2.9514196328433979E-4</v>
          </cell>
        </row>
        <row r="413">
          <cell r="F413">
            <v>39583</v>
          </cell>
          <cell r="G413">
            <v>11.778563015312132</v>
          </cell>
          <cell r="H413">
            <v>14.799467219180109</v>
          </cell>
          <cell r="I413">
            <v>7.6161462300076161</v>
          </cell>
          <cell r="J413">
            <v>2.2447192978518036E-3</v>
          </cell>
          <cell r="L413">
            <v>39583</v>
          </cell>
          <cell r="M413">
            <v>5063.2911392405058</v>
          </cell>
          <cell r="N413">
            <v>6369.4267515923566</v>
          </cell>
          <cell r="O413">
            <v>3276.5399737876801</v>
          </cell>
          <cell r="P413">
            <v>429.92261392949268</v>
          </cell>
          <cell r="R413">
            <v>39583</v>
          </cell>
          <cell r="S413">
            <v>1.5455950540958268</v>
          </cell>
          <cell r="T413">
            <v>1.9436345966958213</v>
          </cell>
          <cell r="U413">
            <v>0.13118022851595806</v>
          </cell>
          <cell r="V413">
            <v>2.948400050712481E-4</v>
          </cell>
        </row>
        <row r="414">
          <cell r="F414">
            <v>39584</v>
          </cell>
          <cell r="G414">
            <v>11.77301624676242</v>
          </cell>
          <cell r="H414">
            <v>14.823599169878445</v>
          </cell>
          <cell r="I414">
            <v>7.6219512195121943</v>
          </cell>
          <cell r="J414">
            <v>2.212883852365241E-3</v>
          </cell>
          <cell r="L414">
            <v>39584</v>
          </cell>
          <cell r="M414">
            <v>5130.8363263211904</v>
          </cell>
          <cell r="N414">
            <v>6447.4532559638938</v>
          </cell>
          <cell r="O414">
            <v>3314.5508783559826</v>
          </cell>
          <cell r="P414">
            <v>434.40486533449177</v>
          </cell>
          <cell r="R414">
            <v>39584</v>
          </cell>
          <cell r="S414">
            <v>1.547748026621266</v>
          </cell>
          <cell r="T414">
            <v>1.9455252918287937</v>
          </cell>
          <cell r="U414">
            <v>0.13105816361301145</v>
          </cell>
          <cell r="V414">
            <v>2.9039546053816087E-4</v>
          </cell>
        </row>
        <row r="415">
          <cell r="F415">
            <v>39585</v>
          </cell>
          <cell r="G415">
            <v>11.636025133814289</v>
          </cell>
          <cell r="H415">
            <v>14.656309541257512</v>
          </cell>
          <cell r="I415">
            <v>7.518796992481203</v>
          </cell>
          <cell r="J415">
            <v>2.1606251985074399E-3</v>
          </cell>
          <cell r="L415">
            <v>39585</v>
          </cell>
          <cell r="M415">
            <v>5192.1079958463142</v>
          </cell>
          <cell r="N415">
            <v>6531.6786414108419</v>
          </cell>
          <cell r="O415">
            <v>3350.0837520938026</v>
          </cell>
          <cell r="P415">
            <v>445.03782821539835</v>
          </cell>
          <cell r="R415">
            <v>39585</v>
          </cell>
          <cell r="S415">
            <v>1.5499070055796653</v>
          </cell>
          <cell r="T415">
            <v>1.9496977968414895</v>
          </cell>
          <cell r="U415">
            <v>0.13284270095779588</v>
          </cell>
          <cell r="V415">
            <v>2.8743644061706851E-4</v>
          </cell>
        </row>
        <row r="416">
          <cell r="F416">
            <v>39586</v>
          </cell>
          <cell r="G416">
            <v>11.642798928862499</v>
          </cell>
          <cell r="H416">
            <v>14.522218995062445</v>
          </cell>
          <cell r="I416">
            <v>7.4239049740163336</v>
          </cell>
          <cell r="J416">
            <v>2.1465399921865944E-3</v>
          </cell>
          <cell r="L416">
            <v>39586</v>
          </cell>
          <cell r="M416">
            <v>5184.0331778123382</v>
          </cell>
          <cell r="N416">
            <v>6514.6579804560261</v>
          </cell>
          <cell r="O416">
            <v>3330.0033300033301</v>
          </cell>
          <cell r="P416">
            <v>442.67374944665778</v>
          </cell>
          <cell r="R416">
            <v>39586</v>
          </cell>
          <cell r="S416">
            <v>1.5571473061351604</v>
          </cell>
          <cell r="T416">
            <v>1.9565642731363726</v>
          </cell>
          <cell r="U416">
            <v>0.13292569453675396</v>
          </cell>
          <cell r="V416">
            <v>2.8917613718515948E-4</v>
          </cell>
        </row>
        <row r="417">
          <cell r="F417">
            <v>39587</v>
          </cell>
          <cell r="G417">
            <v>11.640088464672331</v>
          </cell>
          <cell r="H417">
            <v>14.522218995062445</v>
          </cell>
          <cell r="I417">
            <v>7.4239049740163336</v>
          </cell>
          <cell r="J417">
            <v>2.1465538151774232E-3</v>
          </cell>
          <cell r="L417">
            <v>39587</v>
          </cell>
          <cell r="M417">
            <v>5184.0331778123382</v>
          </cell>
          <cell r="N417">
            <v>6514.6579804560261</v>
          </cell>
          <cell r="O417">
            <v>3330.0033300033301</v>
          </cell>
          <cell r="P417">
            <v>442.67374944665778</v>
          </cell>
          <cell r="R417">
            <v>39587</v>
          </cell>
          <cell r="S417">
            <v>1.5571473061351604</v>
          </cell>
          <cell r="T417">
            <v>1.9565642731363726</v>
          </cell>
          <cell r="U417">
            <v>0.13292569453675396</v>
          </cell>
          <cell r="V417">
            <v>2.8917613718515948E-4</v>
          </cell>
        </row>
        <row r="418">
          <cell r="F418">
            <v>39588</v>
          </cell>
          <cell r="G418">
            <v>11.649580615097857</v>
          </cell>
          <cell r="H418">
            <v>14.604936468526361</v>
          </cell>
          <cell r="I418">
            <v>7.4738415545590433</v>
          </cell>
          <cell r="J418">
            <v>2.161512540015001E-3</v>
          </cell>
          <cell r="L418">
            <v>39588</v>
          </cell>
          <cell r="M418">
            <v>5194.8051948051952</v>
          </cell>
          <cell r="N418">
            <v>6523.1572080887145</v>
          </cell>
          <cell r="O418">
            <v>3337.7837116154869</v>
          </cell>
          <cell r="P418">
            <v>444.83985765124555</v>
          </cell>
          <cell r="R418">
            <v>39588</v>
          </cell>
          <cell r="S418">
            <v>1.556420233463035</v>
          </cell>
          <cell r="T418">
            <v>1.9542700801250732</v>
          </cell>
          <cell r="U418">
            <v>0.13328535060711477</v>
          </cell>
          <cell r="V418">
            <v>2.8923384845881743E-4</v>
          </cell>
        </row>
        <row r="419">
          <cell r="F419">
            <v>39589</v>
          </cell>
          <cell r="G419">
            <v>11.899095668729176</v>
          </cell>
          <cell r="H419">
            <v>14.863258026159333</v>
          </cell>
          <cell r="I419">
            <v>7.587253414264036</v>
          </cell>
          <cell r="J419">
            <v>2.1903262052817528E-3</v>
          </cell>
          <cell r="L419">
            <v>39589</v>
          </cell>
          <cell r="M419">
            <v>5202.9136316337144</v>
          </cell>
          <cell r="N419">
            <v>6535.9477124183004</v>
          </cell>
          <cell r="O419">
            <v>3336.6700033366697</v>
          </cell>
          <cell r="P419">
            <v>439.17435221783052</v>
          </cell>
          <cell r="R419">
            <v>39589</v>
          </cell>
          <cell r="S419">
            <v>1.5590894917368259</v>
          </cell>
          <cell r="T419">
            <v>1.9584802193497843</v>
          </cell>
          <cell r="U419">
            <v>0.13159799444656461</v>
          </cell>
          <cell r="V419">
            <v>2.8861611459214215E-4</v>
          </cell>
        </row>
        <row r="420">
          <cell r="F420">
            <v>39590</v>
          </cell>
          <cell r="G420">
            <v>12.049644535486204</v>
          </cell>
          <cell r="H420">
            <v>15.067048365225252</v>
          </cell>
          <cell r="I420">
            <v>7.6628352490421454</v>
          </cell>
          <cell r="J420">
            <v>2.1976428083237917E-3</v>
          </cell>
          <cell r="L420">
            <v>39590</v>
          </cell>
          <cell r="M420">
            <v>5274.2616033755276</v>
          </cell>
          <cell r="N420">
            <v>6605.0198150594451</v>
          </cell>
          <cell r="O420">
            <v>3357.95836131632</v>
          </cell>
          <cell r="P420">
            <v>437.82837127845886</v>
          </cell>
          <cell r="R420">
            <v>39590</v>
          </cell>
          <cell r="S420">
            <v>1.5708451146716933</v>
          </cell>
          <cell r="T420">
            <v>1.966955153422502</v>
          </cell>
          <cell r="U420">
            <v>0.1303780964797914</v>
          </cell>
          <cell r="V420">
            <v>2.8688889080148147E-4</v>
          </cell>
        </row>
        <row r="421">
          <cell r="F421">
            <v>39591</v>
          </cell>
          <cell r="G421">
            <v>12.049644535486204</v>
          </cell>
          <cell r="H421">
            <v>15.067048365225252</v>
          </cell>
          <cell r="I421">
            <v>7.6628352490421454</v>
          </cell>
          <cell r="J421">
            <v>2.1976428083237917E-3</v>
          </cell>
          <cell r="L421">
            <v>39591</v>
          </cell>
          <cell r="M421">
            <v>5257.6235541535225</v>
          </cell>
          <cell r="N421">
            <v>6591.9578114700062</v>
          </cell>
          <cell r="O421">
            <v>3336.6700033366697</v>
          </cell>
          <cell r="P421">
            <v>432.90043290043292</v>
          </cell>
          <cell r="R421">
            <v>39591</v>
          </cell>
          <cell r="S421">
            <v>1.5757957768673179</v>
          </cell>
          <cell r="T421">
            <v>1.9758940920766648</v>
          </cell>
          <cell r="U421">
            <v>0.12976395935792792</v>
          </cell>
          <cell r="V421">
            <v>2.8876946667167204E-4</v>
          </cell>
        </row>
        <row r="422">
          <cell r="F422">
            <v>39592</v>
          </cell>
          <cell r="G422">
            <v>12.049644535486204</v>
          </cell>
          <cell r="H422">
            <v>15.067048365225252</v>
          </cell>
          <cell r="I422">
            <v>7.6628352490421454</v>
          </cell>
          <cell r="J422">
            <v>2.1976428083237917E-3</v>
          </cell>
          <cell r="L422">
            <v>39592</v>
          </cell>
          <cell r="M422">
            <v>5249.3438320209971</v>
          </cell>
          <cell r="N422">
            <v>6600.6600660066006</v>
          </cell>
          <cell r="O422">
            <v>3333.3333333333335</v>
          </cell>
          <cell r="P422">
            <v>434.78260869565219</v>
          </cell>
          <cell r="R422">
            <v>39592</v>
          </cell>
          <cell r="S422">
            <v>1.5748031496062991</v>
          </cell>
          <cell r="T422">
            <v>1.9801980198019802</v>
          </cell>
          <cell r="U422">
            <v>0.1304393196285088</v>
          </cell>
          <cell r="V422">
            <v>2.8901650573264235E-4</v>
          </cell>
        </row>
        <row r="423">
          <cell r="F423">
            <v>39593</v>
          </cell>
          <cell r="G423">
            <v>12.049644535486204</v>
          </cell>
          <cell r="H423">
            <v>15.067048365225252</v>
          </cell>
          <cell r="I423">
            <v>7.6628352490421454</v>
          </cell>
          <cell r="J423">
            <v>2.1976428083237917E-3</v>
          </cell>
          <cell r="L423">
            <v>39593</v>
          </cell>
          <cell r="M423">
            <v>5252.1008403361348</v>
          </cell>
          <cell r="N423">
            <v>6596.3060686015833</v>
          </cell>
          <cell r="O423">
            <v>3333.3333333333335</v>
          </cell>
          <cell r="P423">
            <v>430.47783039173481</v>
          </cell>
          <cell r="R423">
            <v>39593</v>
          </cell>
          <cell r="S423">
            <v>1.5757957768673179</v>
          </cell>
          <cell r="T423">
            <v>1.9790223629527015</v>
          </cell>
          <cell r="U423">
            <v>0.12916725868326895</v>
          </cell>
          <cell r="V423">
            <v>2.8904490890749697E-4</v>
          </cell>
        </row>
        <row r="424">
          <cell r="F424">
            <v>39594</v>
          </cell>
          <cell r="G424">
            <v>12.049644535486204</v>
          </cell>
          <cell r="H424">
            <v>15.067048365225252</v>
          </cell>
          <cell r="I424">
            <v>7.6628352490421454</v>
          </cell>
          <cell r="J424">
            <v>2.1976428083237917E-3</v>
          </cell>
          <cell r="L424">
            <v>39594</v>
          </cell>
          <cell r="M424">
            <v>5252.1008403361348</v>
          </cell>
          <cell r="N424">
            <v>6596.3060686015833</v>
          </cell>
          <cell r="O424">
            <v>3333.3333333333335</v>
          </cell>
          <cell r="P424">
            <v>430.47783039173481</v>
          </cell>
          <cell r="R424">
            <v>39594</v>
          </cell>
          <cell r="S424">
            <v>1.5757957768673179</v>
          </cell>
          <cell r="T424">
            <v>1.9790223629527015</v>
          </cell>
          <cell r="U424">
            <v>0.12915558081264691</v>
          </cell>
          <cell r="V424">
            <v>2.8904490890749697E-4</v>
          </cell>
        </row>
        <row r="425">
          <cell r="F425">
            <v>39595</v>
          </cell>
          <cell r="G425">
            <v>12.049644535486204</v>
          </cell>
          <cell r="H425">
            <v>15.067048365225252</v>
          </cell>
          <cell r="I425">
            <v>7.6628352490421454</v>
          </cell>
          <cell r="J425">
            <v>2.1976428083237917E-3</v>
          </cell>
          <cell r="L425">
            <v>39595</v>
          </cell>
          <cell r="M425">
            <v>5299.4170641229466</v>
          </cell>
          <cell r="N425">
            <v>6657.7896138482029</v>
          </cell>
          <cell r="O425">
            <v>3361.3445378151259</v>
          </cell>
          <cell r="P425">
            <v>435.72984749455333</v>
          </cell>
          <cell r="R425">
            <v>39595</v>
          </cell>
          <cell r="S425">
            <v>1.5765410688948447</v>
          </cell>
          <cell r="T425">
            <v>1.9805902158843334</v>
          </cell>
          <cell r="U425">
            <v>0.12962602890660443</v>
          </cell>
          <cell r="V425">
            <v>2.866479390013186E-4</v>
          </cell>
        </row>
        <row r="426">
          <cell r="F426">
            <v>39596</v>
          </cell>
          <cell r="G426">
            <v>12.049644535486204</v>
          </cell>
          <cell r="H426">
            <v>15.067048365225252</v>
          </cell>
          <cell r="I426">
            <v>7.6628352490421454</v>
          </cell>
          <cell r="J426">
            <v>2.1976428083237917E-3</v>
          </cell>
          <cell r="L426">
            <v>39596</v>
          </cell>
          <cell r="M426">
            <v>5296.6101694915251</v>
          </cell>
          <cell r="N426">
            <v>6648.9361702127662</v>
          </cell>
          <cell r="O426">
            <v>3361.3445378151259</v>
          </cell>
          <cell r="P426">
            <v>435.16100957354217</v>
          </cell>
          <cell r="R426">
            <v>39596</v>
          </cell>
          <cell r="S426">
            <v>1.5757957768673179</v>
          </cell>
          <cell r="T426">
            <v>1.9782393669634029</v>
          </cell>
          <cell r="U426">
            <v>0.12944146009966992</v>
          </cell>
          <cell r="V426">
            <v>2.8669889162208497E-4</v>
          </cell>
        </row>
        <row r="427">
          <cell r="F427">
            <v>39597</v>
          </cell>
          <cell r="G427">
            <v>12.049644535486204</v>
          </cell>
          <cell r="H427">
            <v>15.067048365225252</v>
          </cell>
          <cell r="I427">
            <v>7.6628352490421454</v>
          </cell>
          <cell r="J427">
            <v>2.1976428083237917E-3</v>
          </cell>
          <cell r="L427">
            <v>39597</v>
          </cell>
          <cell r="M427">
            <v>5307.8556263269638</v>
          </cell>
          <cell r="N427">
            <v>6693.4404283801878</v>
          </cell>
          <cell r="O427">
            <v>3386.3867253640365</v>
          </cell>
          <cell r="P427">
            <v>438.21209465381241</v>
          </cell>
          <cell r="R427">
            <v>39597</v>
          </cell>
          <cell r="S427">
            <v>1.5676438313215237</v>
          </cell>
          <cell r="T427">
            <v>1.9770660340055357</v>
          </cell>
          <cell r="U427">
            <v>0.12942805741428626</v>
          </cell>
          <cell r="V427">
            <v>2.8460918889227255E-4</v>
          </cell>
        </row>
        <row r="428">
          <cell r="F428">
            <v>39598</v>
          </cell>
          <cell r="G428">
            <v>12.049644535486204</v>
          </cell>
          <cell r="H428">
            <v>15.067048365225252</v>
          </cell>
          <cell r="I428">
            <v>7.6628352490421454</v>
          </cell>
          <cell r="J428">
            <v>2.1976428083237917E-3</v>
          </cell>
          <cell r="L428">
            <v>39598</v>
          </cell>
          <cell r="M428">
            <v>5277.0448548812665</v>
          </cell>
          <cell r="N428">
            <v>6688.9632107023408</v>
          </cell>
          <cell r="O428">
            <v>3385.2403520649964</v>
          </cell>
          <cell r="P428">
            <v>442.86979627989371</v>
          </cell>
          <cell r="R428">
            <v>39598</v>
          </cell>
          <cell r="S428">
            <v>1.5586034912718205</v>
          </cell>
          <cell r="T428">
            <v>1.9762845849802371</v>
          </cell>
          <cell r="U428">
            <v>0.13079589300895952</v>
          </cell>
          <cell r="V428">
            <v>2.8460432883184152E-4</v>
          </cell>
        </row>
        <row r="429">
          <cell r="F429">
            <v>39599</v>
          </cell>
          <cell r="G429">
            <v>12.049644535486204</v>
          </cell>
          <cell r="H429">
            <v>15.067048365225252</v>
          </cell>
          <cell r="I429">
            <v>7.6628352490421454</v>
          </cell>
          <cell r="J429">
            <v>2.1976428083237917E-3</v>
          </cell>
          <cell r="L429">
            <v>39599</v>
          </cell>
          <cell r="M429">
            <v>5216.4840897235263</v>
          </cell>
          <cell r="N429">
            <v>6640.1062416998675</v>
          </cell>
          <cell r="O429">
            <v>3360.2150537634407</v>
          </cell>
          <cell r="P429">
            <v>441.89129474149365</v>
          </cell>
          <cell r="R429">
            <v>39599</v>
          </cell>
          <cell r="S429">
            <v>1.5523129462899721</v>
          </cell>
          <cell r="T429">
            <v>1.9758940920766648</v>
          </cell>
          <cell r="U429">
            <v>0.13150973172014729</v>
          </cell>
          <cell r="V429">
            <v>2.8658139914770691E-4</v>
          </cell>
        </row>
        <row r="430">
          <cell r="F430">
            <v>39600</v>
          </cell>
          <cell r="G430">
            <v>12.049644535486204</v>
          </cell>
          <cell r="H430">
            <v>15.067048365225252</v>
          </cell>
          <cell r="I430">
            <v>7.6628352490421454</v>
          </cell>
          <cell r="J430">
            <v>2.1976428083237917E-3</v>
          </cell>
          <cell r="L430">
            <v>39600</v>
          </cell>
          <cell r="M430">
            <v>5181.3471502590673</v>
          </cell>
          <cell r="N430">
            <v>6605.0198150594451</v>
          </cell>
          <cell r="O430">
            <v>3332.222592469177</v>
          </cell>
          <cell r="P430">
            <v>434.97172683775557</v>
          </cell>
          <cell r="R430">
            <v>39600</v>
          </cell>
          <cell r="S430">
            <v>1.5549681231534753</v>
          </cell>
          <cell r="T430">
            <v>1.9817677368212443</v>
          </cell>
          <cell r="U430">
            <v>0.13054148608427757</v>
          </cell>
          <cell r="V430">
            <v>2.8894635710880276E-4</v>
          </cell>
        </row>
        <row r="431">
          <cell r="F431">
            <v>39601</v>
          </cell>
          <cell r="G431">
            <v>12.049644535486204</v>
          </cell>
          <cell r="H431">
            <v>15.067048365225252</v>
          </cell>
          <cell r="I431">
            <v>7.6628352490421454</v>
          </cell>
          <cell r="J431">
            <v>2.1976428083237917E-3</v>
          </cell>
          <cell r="L431">
            <v>39601</v>
          </cell>
          <cell r="M431">
            <v>5181.3471502590673</v>
          </cell>
          <cell r="N431">
            <v>6605.0198150594451</v>
          </cell>
          <cell r="O431">
            <v>3332.222592469177</v>
          </cell>
          <cell r="P431">
            <v>434.97172683775557</v>
          </cell>
          <cell r="R431">
            <v>39601</v>
          </cell>
          <cell r="S431">
            <v>1.5549681231534753</v>
          </cell>
          <cell r="T431">
            <v>1.9817677368212443</v>
          </cell>
          <cell r="U431">
            <v>0.13054319021448246</v>
          </cell>
          <cell r="V431">
            <v>2.8894635710880276E-4</v>
          </cell>
        </row>
        <row r="432">
          <cell r="F432">
            <v>39602</v>
          </cell>
          <cell r="G432">
            <v>12.049644535486204</v>
          </cell>
          <cell r="H432">
            <v>15.067048365225252</v>
          </cell>
          <cell r="I432">
            <v>7.6628352490421454</v>
          </cell>
          <cell r="J432">
            <v>2.1976428083237917E-3</v>
          </cell>
          <cell r="L432">
            <v>39602</v>
          </cell>
          <cell r="M432">
            <v>5157.2975760701393</v>
          </cell>
          <cell r="N432">
            <v>6531.6786414108419</v>
          </cell>
          <cell r="O432">
            <v>3317.8500331785003</v>
          </cell>
          <cell r="P432">
            <v>431.96544276457888</v>
          </cell>
          <cell r="R432">
            <v>39602</v>
          </cell>
          <cell r="S432">
            <v>1.5540015540015542</v>
          </cell>
          <cell r="T432">
            <v>1.9681165124975399</v>
          </cell>
          <cell r="U432">
            <v>0.13015918468286714</v>
          </cell>
          <cell r="V432">
            <v>2.9011070624550327E-4</v>
          </cell>
        </row>
        <row r="433">
          <cell r="F433">
            <v>39603</v>
          </cell>
          <cell r="G433">
            <v>12.049644535486204</v>
          </cell>
          <cell r="H433">
            <v>15.067048365225252</v>
          </cell>
          <cell r="I433">
            <v>7.6628352490421454</v>
          </cell>
          <cell r="J433">
            <v>2.1976428083237917E-3</v>
          </cell>
          <cell r="L433">
            <v>39603</v>
          </cell>
          <cell r="M433">
            <v>5117.7072671443193</v>
          </cell>
          <cell r="N433">
            <v>6476.6839378238337</v>
          </cell>
          <cell r="O433">
            <v>3295.9789057350031</v>
          </cell>
          <cell r="P433">
            <v>426.4392324093817</v>
          </cell>
          <cell r="R433">
            <v>39603</v>
          </cell>
          <cell r="S433">
            <v>1.5527950310559007</v>
          </cell>
          <cell r="T433">
            <v>1.9650225977598741</v>
          </cell>
          <cell r="U433">
            <v>0.1293828438349075</v>
          </cell>
          <cell r="V433">
            <v>2.9198359052221267E-4</v>
          </cell>
        </row>
        <row r="434">
          <cell r="F434">
            <v>39604</v>
          </cell>
          <cell r="G434">
            <v>12.049644535486204</v>
          </cell>
          <cell r="H434">
            <v>15.067048365225252</v>
          </cell>
          <cell r="I434">
            <v>7.6628352490421454</v>
          </cell>
          <cell r="J434">
            <v>2.1976428083237917E-3</v>
          </cell>
          <cell r="L434">
            <v>39604</v>
          </cell>
          <cell r="M434">
            <v>5102.0408163265311</v>
          </cell>
          <cell r="N434">
            <v>6464.1241111829349</v>
          </cell>
          <cell r="O434">
            <v>3301.419610432486</v>
          </cell>
          <cell r="P434">
            <v>425.1700680272109</v>
          </cell>
          <cell r="R434">
            <v>39604</v>
          </cell>
          <cell r="S434">
            <v>1.5448787270199289</v>
          </cell>
          <cell r="T434">
            <v>1.9584802193497843</v>
          </cell>
          <cell r="U434">
            <v>0.12879295244964195</v>
          </cell>
          <cell r="V434">
            <v>2.9144237747033845E-4</v>
          </cell>
        </row>
        <row r="435">
          <cell r="F435">
            <v>39605</v>
          </cell>
          <cell r="G435">
            <v>12.049644535486204</v>
          </cell>
          <cell r="H435">
            <v>15.067048365225252</v>
          </cell>
          <cell r="I435">
            <v>7.6628352490421454</v>
          </cell>
          <cell r="J435">
            <v>2.1976428083237917E-3</v>
          </cell>
          <cell r="L435">
            <v>39605</v>
          </cell>
          <cell r="M435">
            <v>5040.322580645161</v>
          </cell>
          <cell r="N435">
            <v>6365.3723742838956</v>
          </cell>
          <cell r="O435">
            <v>3260.5151613955009</v>
          </cell>
          <cell r="P435">
            <v>417.01417848206842</v>
          </cell>
          <cell r="R435">
            <v>39605</v>
          </cell>
          <cell r="S435">
            <v>1.5458339774308238</v>
          </cell>
          <cell r="T435">
            <v>1.9523623584537291</v>
          </cell>
          <cell r="U435">
            <v>0.12790667928679236</v>
          </cell>
          <cell r="V435">
            <v>2.950026550238952E-4</v>
          </cell>
        </row>
        <row r="436">
          <cell r="F436">
            <v>39606</v>
          </cell>
          <cell r="G436">
            <v>12.049644535486204</v>
          </cell>
          <cell r="H436">
            <v>15.067048365225252</v>
          </cell>
          <cell r="I436">
            <v>7.6628352490421454</v>
          </cell>
          <cell r="J436">
            <v>2.1976428083237917E-3</v>
          </cell>
          <cell r="L436">
            <v>39606</v>
          </cell>
          <cell r="M436">
            <v>5055.6117290192115</v>
          </cell>
          <cell r="N436">
            <v>6337.1356147021552</v>
          </cell>
          <cell r="O436">
            <v>3228.9312237649337</v>
          </cell>
          <cell r="P436">
            <v>411.18421052631578</v>
          </cell>
          <cell r="R436">
            <v>39606</v>
          </cell>
          <cell r="S436">
            <v>1.5659254619480114</v>
          </cell>
          <cell r="T436">
            <v>1.9623233908948192</v>
          </cell>
          <cell r="U436">
            <v>0.12733014159111744</v>
          </cell>
          <cell r="V436">
            <v>2.9788945322390862E-4</v>
          </cell>
        </row>
        <row r="437">
          <cell r="F437">
            <v>39607</v>
          </cell>
          <cell r="G437">
            <v>12.049644535486204</v>
          </cell>
          <cell r="H437">
            <v>15.067048365225252</v>
          </cell>
          <cell r="I437">
            <v>7.6628352490421454</v>
          </cell>
          <cell r="J437">
            <v>2.1976428083237917E-3</v>
          </cell>
          <cell r="L437">
            <v>39607</v>
          </cell>
          <cell r="M437">
            <v>5045.4086781029264</v>
          </cell>
          <cell r="N437">
            <v>6313.1313131313127</v>
          </cell>
          <cell r="O437">
            <v>3207.184092366902</v>
          </cell>
          <cell r="P437">
            <v>406.66937779585203</v>
          </cell>
          <cell r="R437">
            <v>39607</v>
          </cell>
          <cell r="S437">
            <v>1.5733165512901195</v>
          </cell>
          <cell r="T437">
            <v>1.9692792437967703</v>
          </cell>
          <cell r="U437">
            <v>0.12684077677291697</v>
          </cell>
          <cell r="V437">
            <v>2.9994900866852633E-4</v>
          </cell>
        </row>
        <row r="438">
          <cell r="F438">
            <v>39608</v>
          </cell>
          <cell r="G438">
            <v>12.049644535486204</v>
          </cell>
          <cell r="H438">
            <v>15.067048365225252</v>
          </cell>
          <cell r="I438">
            <v>7.6628352490421454</v>
          </cell>
          <cell r="J438">
            <v>2.1976428083237917E-3</v>
          </cell>
          <cell r="L438">
            <v>39608</v>
          </cell>
          <cell r="M438">
            <v>5058.1689428426907</v>
          </cell>
          <cell r="N438">
            <v>6317.1193935565379</v>
          </cell>
          <cell r="O438">
            <v>3207.184092366902</v>
          </cell>
          <cell r="P438">
            <v>404.53074433656963</v>
          </cell>
          <cell r="R438">
            <v>39608</v>
          </cell>
          <cell r="S438">
            <v>1.5772870662460567</v>
          </cell>
          <cell r="T438">
            <v>1.970055161544523</v>
          </cell>
          <cell r="U438">
            <v>0.12617341273846774</v>
          </cell>
          <cell r="V438">
            <v>2.9994900866852633E-4</v>
          </cell>
        </row>
        <row r="439">
          <cell r="F439">
            <v>39609</v>
          </cell>
          <cell r="G439">
            <v>12.049644535486204</v>
          </cell>
          <cell r="H439">
            <v>15.067048365225252</v>
          </cell>
          <cell r="I439">
            <v>7.6628352490421454</v>
          </cell>
          <cell r="J439">
            <v>2.1976428083237917E-3</v>
          </cell>
          <cell r="L439">
            <v>39609</v>
          </cell>
          <cell r="M439">
            <v>5115.0895140664961</v>
          </cell>
          <cell r="N439">
            <v>6402.0486555697826</v>
          </cell>
          <cell r="O439">
            <v>3245.6994482310938</v>
          </cell>
          <cell r="P439">
            <v>411.3533525298231</v>
          </cell>
          <cell r="R439">
            <v>39609</v>
          </cell>
          <cell r="S439">
            <v>1.5757957768673179</v>
          </cell>
          <cell r="T439">
            <v>1.9719976336028398</v>
          </cell>
          <cell r="U439">
            <v>0.12676520548639808</v>
          </cell>
          <cell r="V439">
            <v>2.9712207557597113E-4</v>
          </cell>
        </row>
        <row r="440">
          <cell r="F440">
            <v>39610</v>
          </cell>
          <cell r="G440">
            <v>12.049644535486204</v>
          </cell>
          <cell r="H440">
            <v>15.067048365225252</v>
          </cell>
          <cell r="I440">
            <v>7.6628352490421454</v>
          </cell>
          <cell r="J440">
            <v>2.1976428083237917E-3</v>
          </cell>
          <cell r="L440">
            <v>39610</v>
          </cell>
          <cell r="M440">
            <v>4967.7098857426727</v>
          </cell>
          <cell r="N440">
            <v>6269.5924764890278</v>
          </cell>
          <cell r="O440">
            <v>3193.8677738741612</v>
          </cell>
          <cell r="P440">
            <v>402.73862263391061</v>
          </cell>
          <cell r="R440">
            <v>39610</v>
          </cell>
          <cell r="S440">
            <v>1.5552099533437014</v>
          </cell>
          <cell r="T440">
            <v>1.9630938358853554</v>
          </cell>
          <cell r="U440">
            <v>0.12608114582545327</v>
          </cell>
          <cell r="V440">
            <v>3.0094919375710992E-4</v>
          </cell>
        </row>
        <row r="441">
          <cell r="F441">
            <v>39611</v>
          </cell>
          <cell r="G441">
            <v>12.049644535486204</v>
          </cell>
          <cell r="H441">
            <v>15.067048365225252</v>
          </cell>
          <cell r="I441">
            <v>7.6628352490421454</v>
          </cell>
          <cell r="J441">
            <v>2.1976428083237917E-3</v>
          </cell>
          <cell r="L441">
            <v>39611</v>
          </cell>
          <cell r="M441">
            <v>4967.7098857426727</v>
          </cell>
          <cell r="N441">
            <v>6269.5924764890278</v>
          </cell>
          <cell r="O441">
            <v>3193.8677738741612</v>
          </cell>
          <cell r="P441">
            <v>402.73862263391061</v>
          </cell>
          <cell r="R441">
            <v>39611</v>
          </cell>
          <cell r="S441">
            <v>1.5552099533437014</v>
          </cell>
          <cell r="T441">
            <v>1.9630938358853554</v>
          </cell>
          <cell r="U441">
            <v>0.12608114582545327</v>
          </cell>
          <cell r="V441">
            <v>3.0094919375710992E-4</v>
          </cell>
        </row>
        <row r="442">
          <cell r="F442">
            <v>39612</v>
          </cell>
          <cell r="G442">
            <v>12.049644535486204</v>
          </cell>
          <cell r="H442">
            <v>15.067048365225252</v>
          </cell>
          <cell r="I442">
            <v>7.6628352490421454</v>
          </cell>
          <cell r="J442">
            <v>2.1976428083237917E-3</v>
          </cell>
          <cell r="L442">
            <v>39612</v>
          </cell>
          <cell r="M442">
            <v>4967.7098857426727</v>
          </cell>
          <cell r="N442">
            <v>6269.5924764890278</v>
          </cell>
          <cell r="O442">
            <v>3193.8677738741612</v>
          </cell>
          <cell r="P442">
            <v>402.73862263391061</v>
          </cell>
          <cell r="R442">
            <v>39612</v>
          </cell>
          <cell r="S442">
            <v>1.5552099533437014</v>
          </cell>
          <cell r="T442">
            <v>1.9630938358853554</v>
          </cell>
          <cell r="U442">
            <v>0.12608114582545327</v>
          </cell>
          <cell r="V442">
            <v>3.0094919375710992E-4</v>
          </cell>
        </row>
        <row r="443">
          <cell r="F443">
            <v>39613</v>
          </cell>
          <cell r="G443">
            <v>12.049644535486204</v>
          </cell>
          <cell r="H443">
            <v>15.067048365225252</v>
          </cell>
          <cell r="I443">
            <v>7.6628352490421454</v>
          </cell>
          <cell r="J443">
            <v>2.1976428083237917E-3</v>
          </cell>
          <cell r="L443">
            <v>39613</v>
          </cell>
          <cell r="M443">
            <v>4967.7098857426727</v>
          </cell>
          <cell r="N443">
            <v>6269.5924764890278</v>
          </cell>
          <cell r="O443">
            <v>3193.8677738741612</v>
          </cell>
          <cell r="P443">
            <v>402.73862263391061</v>
          </cell>
          <cell r="R443">
            <v>39613</v>
          </cell>
          <cell r="S443">
            <v>1.5552099533437014</v>
          </cell>
          <cell r="T443">
            <v>1.9630938358853554</v>
          </cell>
          <cell r="U443">
            <v>0.12608114582545327</v>
          </cell>
          <cell r="V443">
            <v>3.0094919375710992E-4</v>
          </cell>
        </row>
        <row r="444">
          <cell r="F444">
            <v>39614</v>
          </cell>
          <cell r="G444">
            <v>12.049644535486204</v>
          </cell>
          <cell r="H444">
            <v>15.067048365225252</v>
          </cell>
          <cell r="I444">
            <v>7.6628352490421454</v>
          </cell>
          <cell r="J444">
            <v>2.1976428083237917E-3</v>
          </cell>
          <cell r="L444">
            <v>39614</v>
          </cell>
          <cell r="M444">
            <v>4967.7098857426727</v>
          </cell>
          <cell r="N444">
            <v>6269.5924764890278</v>
          </cell>
          <cell r="O444">
            <v>3193.8677738741612</v>
          </cell>
          <cell r="P444">
            <v>402.73862263391061</v>
          </cell>
          <cell r="R444">
            <v>39614</v>
          </cell>
          <cell r="S444">
            <v>1.5552099533437014</v>
          </cell>
          <cell r="T444">
            <v>1.9630938358853554</v>
          </cell>
          <cell r="U444">
            <v>0.12608114582545327</v>
          </cell>
          <cell r="V444">
            <v>3.0094919375710992E-4</v>
          </cell>
        </row>
        <row r="445">
          <cell r="F445">
            <v>39615</v>
          </cell>
          <cell r="G445">
            <v>12.049644535486204</v>
          </cell>
          <cell r="H445">
            <v>15.067048365225252</v>
          </cell>
          <cell r="I445">
            <v>7.6628352490421454</v>
          </cell>
          <cell r="J445">
            <v>2.1976428083237917E-3</v>
          </cell>
          <cell r="L445">
            <v>39615</v>
          </cell>
          <cell r="M445">
            <v>4967.7098857426727</v>
          </cell>
          <cell r="N445">
            <v>6269.5924764890278</v>
          </cell>
          <cell r="O445">
            <v>3193.8677738741612</v>
          </cell>
          <cell r="P445">
            <v>402.73862263391061</v>
          </cell>
          <cell r="R445">
            <v>39615</v>
          </cell>
          <cell r="S445">
            <v>1.5552099533437014</v>
          </cell>
          <cell r="T445">
            <v>1.9630938358853554</v>
          </cell>
          <cell r="U445">
            <v>0.12608114582545327</v>
          </cell>
          <cell r="V445">
            <v>3.0094919375710992E-4</v>
          </cell>
        </row>
        <row r="446">
          <cell r="F446">
            <v>39616</v>
          </cell>
          <cell r="G446">
            <v>12.049644535486204</v>
          </cell>
          <cell r="H446">
            <v>15.067048365225252</v>
          </cell>
          <cell r="I446">
            <v>7.6628352490421454</v>
          </cell>
          <cell r="J446">
            <v>2.1976428083237917E-3</v>
          </cell>
          <cell r="L446">
            <v>39616</v>
          </cell>
          <cell r="M446">
            <v>4967.7098857426727</v>
          </cell>
          <cell r="N446">
            <v>6269.5924764890278</v>
          </cell>
          <cell r="O446">
            <v>3193.8677738741612</v>
          </cell>
          <cell r="P446">
            <v>402.73862263391061</v>
          </cell>
          <cell r="R446">
            <v>39616</v>
          </cell>
          <cell r="S446">
            <v>1.5552099533437014</v>
          </cell>
          <cell r="T446">
            <v>1.9630938358853554</v>
          </cell>
          <cell r="U446">
            <v>0.12608114582545327</v>
          </cell>
          <cell r="V446">
            <v>3.0094919375710992E-4</v>
          </cell>
        </row>
        <row r="447">
          <cell r="F447">
            <v>39617</v>
          </cell>
          <cell r="G447">
            <v>12.049644535486204</v>
          </cell>
          <cell r="H447">
            <v>15.067048365225252</v>
          </cell>
          <cell r="I447">
            <v>7.6628352490421454</v>
          </cell>
          <cell r="J447">
            <v>2.1976428083237917E-3</v>
          </cell>
          <cell r="L447">
            <v>39617</v>
          </cell>
          <cell r="M447">
            <v>4967.7098857426727</v>
          </cell>
          <cell r="N447">
            <v>6269.5924764890278</v>
          </cell>
          <cell r="O447">
            <v>3193.8677738741612</v>
          </cell>
          <cell r="P447">
            <v>402.73862263391061</v>
          </cell>
          <cell r="R447">
            <v>39617</v>
          </cell>
          <cell r="S447">
            <v>1.5552099533437014</v>
          </cell>
          <cell r="T447">
            <v>1.9630938358853554</v>
          </cell>
          <cell r="U447">
            <v>0.12608114582545327</v>
          </cell>
          <cell r="V447">
            <v>3.0094919375710992E-4</v>
          </cell>
        </row>
        <row r="448">
          <cell r="F448">
            <v>39618</v>
          </cell>
          <cell r="G448">
            <v>12.049644535486204</v>
          </cell>
          <cell r="H448">
            <v>15.067048365225252</v>
          </cell>
          <cell r="I448">
            <v>7.6628352490421454</v>
          </cell>
          <cell r="J448">
            <v>2.1976428083237917E-3</v>
          </cell>
          <cell r="L448">
            <v>39618</v>
          </cell>
          <cell r="M448">
            <v>4967.7098857426727</v>
          </cell>
          <cell r="N448">
            <v>6269.5924764890278</v>
          </cell>
          <cell r="O448">
            <v>3193.8677738741612</v>
          </cell>
          <cell r="P448">
            <v>402.73862263391061</v>
          </cell>
          <cell r="R448">
            <v>39618</v>
          </cell>
          <cell r="S448">
            <v>1.5552099533437014</v>
          </cell>
          <cell r="T448">
            <v>1.9630938358853554</v>
          </cell>
          <cell r="U448">
            <v>0.12608114582545327</v>
          </cell>
          <cell r="V448">
            <v>3.0094919375710992E-4</v>
          </cell>
        </row>
        <row r="449">
          <cell r="F449">
            <v>39619</v>
          </cell>
          <cell r="G449">
            <v>12.049644535486204</v>
          </cell>
          <cell r="H449">
            <v>15.067048365225252</v>
          </cell>
          <cell r="I449">
            <v>7.6628352490421454</v>
          </cell>
          <cell r="J449">
            <v>2.1976428083237917E-3</v>
          </cell>
          <cell r="L449">
            <v>39619</v>
          </cell>
          <cell r="M449">
            <v>4967.7098857426727</v>
          </cell>
          <cell r="N449">
            <v>6269.5924764890278</v>
          </cell>
          <cell r="O449">
            <v>3193.8677738741612</v>
          </cell>
          <cell r="P449">
            <v>402.73862263391061</v>
          </cell>
          <cell r="R449">
            <v>39619</v>
          </cell>
          <cell r="S449">
            <v>1.5552099533437014</v>
          </cell>
          <cell r="T449">
            <v>1.9630938358853554</v>
          </cell>
          <cell r="U449">
            <v>0.12608114582545327</v>
          </cell>
          <cell r="V449">
            <v>3.0094919375710992E-4</v>
          </cell>
        </row>
        <row r="450">
          <cell r="F450">
            <v>39620</v>
          </cell>
          <cell r="G450">
            <v>12.049644535486204</v>
          </cell>
          <cell r="H450">
            <v>15.067048365225252</v>
          </cell>
          <cell r="I450">
            <v>7.6628352490421454</v>
          </cell>
          <cell r="J450">
            <v>2.1976428083237917E-3</v>
          </cell>
          <cell r="L450">
            <v>39620</v>
          </cell>
          <cell r="M450">
            <v>4967.7098857426727</v>
          </cell>
          <cell r="N450">
            <v>6269.5924764890278</v>
          </cell>
          <cell r="O450">
            <v>3193.8677738741612</v>
          </cell>
          <cell r="P450">
            <v>402.73862263391061</v>
          </cell>
          <cell r="R450">
            <v>39620</v>
          </cell>
          <cell r="S450">
            <v>1.5552099533437014</v>
          </cell>
          <cell r="T450">
            <v>1.9630938358853554</v>
          </cell>
          <cell r="U450">
            <v>0.12608114582545327</v>
          </cell>
          <cell r="V450">
            <v>3.0094919375710992E-4</v>
          </cell>
        </row>
        <row r="451">
          <cell r="F451">
            <v>39621</v>
          </cell>
          <cell r="G451">
            <v>12.049644535486204</v>
          </cell>
          <cell r="H451">
            <v>15.067048365225252</v>
          </cell>
          <cell r="I451">
            <v>7.6628352490421454</v>
          </cell>
          <cell r="J451">
            <v>2.1976428083237917E-3</v>
          </cell>
          <cell r="L451">
            <v>39621</v>
          </cell>
          <cell r="M451">
            <v>4967.7098857426727</v>
          </cell>
          <cell r="N451">
            <v>6269.5924764890278</v>
          </cell>
          <cell r="O451">
            <v>3193.8677738741612</v>
          </cell>
          <cell r="P451">
            <v>402.73862263391061</v>
          </cell>
          <cell r="R451">
            <v>39621</v>
          </cell>
          <cell r="S451">
            <v>1.5552099533437014</v>
          </cell>
          <cell r="T451">
            <v>1.9630938358853554</v>
          </cell>
          <cell r="U451">
            <v>0.12608114582545327</v>
          </cell>
          <cell r="V451">
            <v>3.0094919375710992E-4</v>
          </cell>
        </row>
        <row r="452">
          <cell r="F452">
            <v>39622</v>
          </cell>
          <cell r="G452">
            <v>12.049644535486204</v>
          </cell>
          <cell r="H452">
            <v>15.067048365225252</v>
          </cell>
          <cell r="I452">
            <v>7.6628352490421454</v>
          </cell>
          <cell r="J452">
            <v>2.1976428083237917E-3</v>
          </cell>
          <cell r="L452">
            <v>39622</v>
          </cell>
          <cell r="M452">
            <v>4967.7098857426727</v>
          </cell>
          <cell r="N452">
            <v>6269.5924764890278</v>
          </cell>
          <cell r="O452">
            <v>3193.8677738741612</v>
          </cell>
          <cell r="P452">
            <v>402.73862263391061</v>
          </cell>
          <cell r="R452">
            <v>39622</v>
          </cell>
          <cell r="S452">
            <v>1.5552099533437014</v>
          </cell>
          <cell r="T452">
            <v>1.9630938358853554</v>
          </cell>
          <cell r="U452">
            <v>0.12608114582545327</v>
          </cell>
          <cell r="V452">
            <v>3.0094919375710992E-4</v>
          </cell>
        </row>
        <row r="453">
          <cell r="F453">
            <v>39623</v>
          </cell>
          <cell r="G453">
            <v>12.049644535486204</v>
          </cell>
          <cell r="H453">
            <v>15.067048365225252</v>
          </cell>
          <cell r="I453">
            <v>7.6628352490421454</v>
          </cell>
          <cell r="J453">
            <v>2.1976428083237917E-3</v>
          </cell>
          <cell r="L453">
            <v>39623</v>
          </cell>
          <cell r="M453">
            <v>4967.7098857426727</v>
          </cell>
          <cell r="N453">
            <v>6269.5924764890278</v>
          </cell>
          <cell r="O453">
            <v>3193.8677738741612</v>
          </cell>
          <cell r="P453">
            <v>402.73862263391061</v>
          </cell>
          <cell r="R453">
            <v>39623</v>
          </cell>
          <cell r="S453">
            <v>1.5552099533437014</v>
          </cell>
          <cell r="T453">
            <v>1.9630938358853554</v>
          </cell>
          <cell r="U453">
            <v>0.12608114582545327</v>
          </cell>
          <cell r="V453">
            <v>3.0094919375710992E-4</v>
          </cell>
        </row>
        <row r="454">
          <cell r="F454">
            <v>39624</v>
          </cell>
          <cell r="G454">
            <v>12.049644535486204</v>
          </cell>
          <cell r="H454">
            <v>15.067048365225252</v>
          </cell>
          <cell r="I454">
            <v>7.6628352490421454</v>
          </cell>
          <cell r="J454">
            <v>2.1976428083237917E-3</v>
          </cell>
          <cell r="L454">
            <v>39624</v>
          </cell>
          <cell r="M454">
            <v>4967.7098857426727</v>
          </cell>
          <cell r="N454">
            <v>6269.5924764890278</v>
          </cell>
          <cell r="O454">
            <v>3193.8677738741612</v>
          </cell>
          <cell r="P454">
            <v>402.73862263391061</v>
          </cell>
          <cell r="R454">
            <v>39624</v>
          </cell>
          <cell r="S454">
            <v>1.5552099533437014</v>
          </cell>
          <cell r="T454">
            <v>1.9630938358853554</v>
          </cell>
          <cell r="U454">
            <v>0.12608114582545327</v>
          </cell>
          <cell r="V454">
            <v>3.0094919375710992E-4</v>
          </cell>
        </row>
        <row r="455">
          <cell r="F455">
            <v>39625</v>
          </cell>
          <cell r="G455">
            <v>12.049644535486204</v>
          </cell>
          <cell r="H455">
            <v>15.067048365225252</v>
          </cell>
          <cell r="I455">
            <v>7.6628352490421454</v>
          </cell>
          <cell r="J455">
            <v>2.1976428083237917E-3</v>
          </cell>
          <cell r="L455">
            <v>39625</v>
          </cell>
          <cell r="M455">
            <v>4967.7098857426727</v>
          </cell>
          <cell r="N455">
            <v>6269.5924764890278</v>
          </cell>
          <cell r="O455">
            <v>3193.8677738741612</v>
          </cell>
          <cell r="P455">
            <v>402.73862263391061</v>
          </cell>
          <cell r="R455">
            <v>39625</v>
          </cell>
          <cell r="S455">
            <v>1.5552099533437014</v>
          </cell>
          <cell r="T455">
            <v>1.9630938358853554</v>
          </cell>
          <cell r="U455">
            <v>0.12608114582545327</v>
          </cell>
          <cell r="V455">
            <v>3.0094919375710992E-4</v>
          </cell>
        </row>
        <row r="456">
          <cell r="F456">
            <v>39626</v>
          </cell>
          <cell r="G456">
            <v>12.049644535486204</v>
          </cell>
          <cell r="H456">
            <v>15.067048365225252</v>
          </cell>
          <cell r="I456">
            <v>7.6628352490421454</v>
          </cell>
          <cell r="J456">
            <v>2.1976428083237917E-3</v>
          </cell>
          <cell r="L456">
            <v>39626</v>
          </cell>
          <cell r="M456">
            <v>4967.7098857426727</v>
          </cell>
          <cell r="N456">
            <v>6269.5924764890278</v>
          </cell>
          <cell r="O456">
            <v>3193.8677738741612</v>
          </cell>
          <cell r="P456">
            <v>402.73862263391061</v>
          </cell>
          <cell r="R456">
            <v>39626</v>
          </cell>
          <cell r="S456">
            <v>1.5552099533437014</v>
          </cell>
          <cell r="T456">
            <v>1.9630938358853554</v>
          </cell>
          <cell r="U456">
            <v>0.12608114582545327</v>
          </cell>
          <cell r="V456">
            <v>3.0094919375710992E-4</v>
          </cell>
        </row>
        <row r="457">
          <cell r="F457">
            <v>39627</v>
          </cell>
          <cell r="G457">
            <v>12.049644535486204</v>
          </cell>
          <cell r="H457">
            <v>15.067048365225252</v>
          </cell>
          <cell r="I457">
            <v>7.6628352490421454</v>
          </cell>
          <cell r="J457">
            <v>2.1976428083237917E-3</v>
          </cell>
          <cell r="L457">
            <v>39627</v>
          </cell>
          <cell r="M457">
            <v>4967.7098857426727</v>
          </cell>
          <cell r="N457">
            <v>6269.5924764890278</v>
          </cell>
          <cell r="O457">
            <v>3193.8677738741612</v>
          </cell>
          <cell r="P457">
            <v>402.73862263391061</v>
          </cell>
          <cell r="R457">
            <v>39627</v>
          </cell>
          <cell r="S457">
            <v>1.5552099533437014</v>
          </cell>
          <cell r="T457">
            <v>1.9630938358853554</v>
          </cell>
          <cell r="U457">
            <v>0.12608114582545327</v>
          </cell>
          <cell r="V457">
            <v>3.0094919375710992E-4</v>
          </cell>
        </row>
        <row r="458">
          <cell r="F458">
            <v>39628</v>
          </cell>
          <cell r="G458">
            <v>12.049644535486204</v>
          </cell>
          <cell r="H458">
            <v>15.067048365225252</v>
          </cell>
          <cell r="I458">
            <v>7.6628352490421454</v>
          </cell>
          <cell r="J458">
            <v>2.1976428083237917E-3</v>
          </cell>
          <cell r="L458">
            <v>39628</v>
          </cell>
          <cell r="M458">
            <v>4967.7098857426727</v>
          </cell>
          <cell r="N458">
            <v>6269.5924764890278</v>
          </cell>
          <cell r="O458">
            <v>3193.8677738741612</v>
          </cell>
          <cell r="P458">
            <v>402.73862263391061</v>
          </cell>
          <cell r="R458">
            <v>39628</v>
          </cell>
          <cell r="S458">
            <v>1.5552099533437014</v>
          </cell>
          <cell r="T458">
            <v>1.9630938358853554</v>
          </cell>
          <cell r="U458">
            <v>0.12608114582545327</v>
          </cell>
          <cell r="V458">
            <v>3.0094919375710992E-4</v>
          </cell>
        </row>
        <row r="459">
          <cell r="F459">
            <v>39629</v>
          </cell>
          <cell r="G459">
            <v>12.049644535486204</v>
          </cell>
          <cell r="H459">
            <v>15.067048365225252</v>
          </cell>
          <cell r="I459">
            <v>7.6628352490421454</v>
          </cell>
          <cell r="J459">
            <v>2.1976428083237917E-3</v>
          </cell>
          <cell r="L459">
            <v>39629</v>
          </cell>
          <cell r="M459">
            <v>4967.7098857426727</v>
          </cell>
          <cell r="N459">
            <v>6269.5924764890278</v>
          </cell>
          <cell r="O459">
            <v>3193.8677738741612</v>
          </cell>
          <cell r="P459">
            <v>402.73862263391061</v>
          </cell>
          <cell r="R459">
            <v>39629</v>
          </cell>
          <cell r="S459">
            <v>1.5552099533437014</v>
          </cell>
          <cell r="T459">
            <v>1.9630938358853554</v>
          </cell>
          <cell r="U459">
            <v>0.12608114582545327</v>
          </cell>
          <cell r="V459">
            <v>3.0094919375710992E-4</v>
          </cell>
        </row>
        <row r="460">
          <cell r="F460">
            <v>39630</v>
          </cell>
          <cell r="G460">
            <v>12.049644535486204</v>
          </cell>
          <cell r="H460">
            <v>15.067048365225252</v>
          </cell>
          <cell r="I460">
            <v>7.6628352490421454</v>
          </cell>
          <cell r="J460">
            <v>2.1976428083237917E-3</v>
          </cell>
          <cell r="L460">
            <v>39630</v>
          </cell>
          <cell r="M460">
            <v>4967.7098857426727</v>
          </cell>
          <cell r="N460">
            <v>6269.5924764890278</v>
          </cell>
          <cell r="O460">
            <v>3193.8677738741612</v>
          </cell>
          <cell r="P460">
            <v>402.73862263391061</v>
          </cell>
          <cell r="R460">
            <v>39630</v>
          </cell>
          <cell r="S460">
            <v>1.5552099533437014</v>
          </cell>
          <cell r="T460">
            <v>1.9630938358853554</v>
          </cell>
          <cell r="U460">
            <v>0.12608114582545327</v>
          </cell>
          <cell r="V460">
            <v>3.0094919375710992E-4</v>
          </cell>
        </row>
        <row r="461">
          <cell r="F461">
            <v>39631</v>
          </cell>
          <cell r="G461">
            <v>12.049644535486204</v>
          </cell>
          <cell r="H461">
            <v>15.067048365225252</v>
          </cell>
          <cell r="I461">
            <v>7.6628352490421454</v>
          </cell>
          <cell r="J461">
            <v>2.1976428083237917E-3</v>
          </cell>
          <cell r="L461">
            <v>39631</v>
          </cell>
          <cell r="M461">
            <v>4967.7098857426727</v>
          </cell>
          <cell r="N461">
            <v>6269.5924764890278</v>
          </cell>
          <cell r="O461">
            <v>3193.8677738741612</v>
          </cell>
          <cell r="P461">
            <v>402.73862263391061</v>
          </cell>
          <cell r="R461">
            <v>39631</v>
          </cell>
          <cell r="S461">
            <v>1.5552099533437014</v>
          </cell>
          <cell r="T461">
            <v>1.9630938358853554</v>
          </cell>
          <cell r="U461">
            <v>0.12608114582545327</v>
          </cell>
          <cell r="V461">
            <v>3.0094919375710992E-4</v>
          </cell>
        </row>
        <row r="462">
          <cell r="F462">
            <v>39632</v>
          </cell>
          <cell r="G462">
            <v>12.049644535486204</v>
          </cell>
          <cell r="H462">
            <v>15.067048365225252</v>
          </cell>
          <cell r="I462">
            <v>7.6628352490421454</v>
          </cell>
          <cell r="J462">
            <v>2.1976428083237917E-3</v>
          </cell>
          <cell r="L462">
            <v>39632</v>
          </cell>
          <cell r="M462">
            <v>4967.7098857426727</v>
          </cell>
          <cell r="N462">
            <v>6269.5924764890278</v>
          </cell>
          <cell r="O462">
            <v>3193.8677738741612</v>
          </cell>
          <cell r="P462">
            <v>402.73862263391061</v>
          </cell>
          <cell r="R462">
            <v>39632</v>
          </cell>
          <cell r="S462">
            <v>1.5552099533437014</v>
          </cell>
          <cell r="T462">
            <v>1.9630938358853554</v>
          </cell>
          <cell r="U462">
            <v>0.12608114582545327</v>
          </cell>
          <cell r="V462">
            <v>3.0094919375710992E-4</v>
          </cell>
        </row>
        <row r="463">
          <cell r="F463">
            <v>39633</v>
          </cell>
          <cell r="G463">
            <v>12.049644535486204</v>
          </cell>
          <cell r="H463">
            <v>15.067048365225252</v>
          </cell>
          <cell r="I463">
            <v>7.6628352490421454</v>
          </cell>
          <cell r="J463">
            <v>2.1976428083237917E-3</v>
          </cell>
          <cell r="L463">
            <v>39633</v>
          </cell>
          <cell r="M463">
            <v>4967.7098857426727</v>
          </cell>
          <cell r="N463">
            <v>6269.5924764890278</v>
          </cell>
          <cell r="O463">
            <v>3193.8677738741612</v>
          </cell>
          <cell r="P463">
            <v>402.73862263391061</v>
          </cell>
          <cell r="R463">
            <v>39633</v>
          </cell>
          <cell r="S463">
            <v>1.5552099533437014</v>
          </cell>
          <cell r="T463">
            <v>1.9630938358853554</v>
          </cell>
          <cell r="U463">
            <v>0.12608114582545327</v>
          </cell>
          <cell r="V463">
            <v>3.0094919375710992E-4</v>
          </cell>
        </row>
        <row r="464">
          <cell r="F464">
            <v>39634</v>
          </cell>
          <cell r="G464">
            <v>12.049644535486204</v>
          </cell>
          <cell r="H464">
            <v>15.067048365225252</v>
          </cell>
          <cell r="I464">
            <v>7.6628352490421454</v>
          </cell>
          <cell r="J464">
            <v>2.1976428083237917E-3</v>
          </cell>
          <cell r="L464">
            <v>39634</v>
          </cell>
          <cell r="M464">
            <v>4967.7098857426727</v>
          </cell>
          <cell r="N464">
            <v>6269.5924764890278</v>
          </cell>
          <cell r="O464">
            <v>3193.8677738741612</v>
          </cell>
          <cell r="P464">
            <v>402.73862263391061</v>
          </cell>
          <cell r="R464">
            <v>39634</v>
          </cell>
          <cell r="S464">
            <v>1.5552099533437014</v>
          </cell>
          <cell r="T464">
            <v>1.9630938358853554</v>
          </cell>
          <cell r="U464">
            <v>0.12608114582545327</v>
          </cell>
          <cell r="V464">
            <v>3.0094919375710992E-4</v>
          </cell>
        </row>
        <row r="465">
          <cell r="F465">
            <v>39635</v>
          </cell>
          <cell r="G465">
            <v>12.049644535486204</v>
          </cell>
          <cell r="H465">
            <v>15.067048365225252</v>
          </cell>
          <cell r="I465">
            <v>7.6628352490421454</v>
          </cell>
          <cell r="J465">
            <v>2.1976428083237917E-3</v>
          </cell>
          <cell r="L465">
            <v>39635</v>
          </cell>
          <cell r="M465">
            <v>4967.7098857426727</v>
          </cell>
          <cell r="N465">
            <v>6269.5924764890278</v>
          </cell>
          <cell r="O465">
            <v>3193.8677738741612</v>
          </cell>
          <cell r="P465">
            <v>402.73862263391061</v>
          </cell>
          <cell r="R465">
            <v>39635</v>
          </cell>
          <cell r="S465">
            <v>1.5552099533437014</v>
          </cell>
          <cell r="T465">
            <v>1.9630938358853554</v>
          </cell>
          <cell r="U465">
            <v>0.12608114582545327</v>
          </cell>
          <cell r="V465">
            <v>3.0094919375710992E-4</v>
          </cell>
        </row>
        <row r="466">
          <cell r="F466">
            <v>39636</v>
          </cell>
          <cell r="G466">
            <v>12.049644535486204</v>
          </cell>
          <cell r="H466">
            <v>15.067048365225252</v>
          </cell>
          <cell r="I466">
            <v>7.6628352490421454</v>
          </cell>
          <cell r="J466">
            <v>2.1976428083237917E-3</v>
          </cell>
          <cell r="L466">
            <v>39636</v>
          </cell>
          <cell r="M466">
            <v>4967.7098857426727</v>
          </cell>
          <cell r="N466">
            <v>6269.5924764890278</v>
          </cell>
          <cell r="O466">
            <v>3193.8677738741612</v>
          </cell>
          <cell r="P466">
            <v>402.73862263391061</v>
          </cell>
          <cell r="R466">
            <v>39636</v>
          </cell>
          <cell r="S466">
            <v>1.5552099533437014</v>
          </cell>
          <cell r="T466">
            <v>1.9630938358853554</v>
          </cell>
          <cell r="U466">
            <v>0.12608114582545327</v>
          </cell>
          <cell r="V466">
            <v>3.0094919375710992E-4</v>
          </cell>
        </row>
        <row r="467">
          <cell r="F467">
            <v>39637</v>
          </cell>
          <cell r="G467">
            <v>12.049644535486204</v>
          </cell>
          <cell r="H467">
            <v>15.067048365225252</v>
          </cell>
          <cell r="I467">
            <v>7.6628352490421454</v>
          </cell>
          <cell r="J467">
            <v>2.1976428083237917E-3</v>
          </cell>
          <cell r="L467">
            <v>39637</v>
          </cell>
          <cell r="M467">
            <v>4967.7098857426727</v>
          </cell>
          <cell r="N467">
            <v>6269.5924764890278</v>
          </cell>
          <cell r="O467">
            <v>3193.8677738741612</v>
          </cell>
          <cell r="P467">
            <v>402.73862263391061</v>
          </cell>
          <cell r="R467">
            <v>39637</v>
          </cell>
          <cell r="S467">
            <v>1.5552099533437014</v>
          </cell>
          <cell r="T467">
            <v>1.9630938358853554</v>
          </cell>
          <cell r="U467">
            <v>0.12608114582545327</v>
          </cell>
          <cell r="V467">
            <v>3.0094919375710992E-4</v>
          </cell>
        </row>
        <row r="468">
          <cell r="F468">
            <v>39638</v>
          </cell>
          <cell r="G468">
            <v>12.049644535486204</v>
          </cell>
          <cell r="H468">
            <v>15.067048365225252</v>
          </cell>
          <cell r="I468">
            <v>7.6628352490421454</v>
          </cell>
          <cell r="J468">
            <v>2.1976428083237917E-3</v>
          </cell>
          <cell r="L468">
            <v>39638</v>
          </cell>
          <cell r="M468">
            <v>4967.7098857426727</v>
          </cell>
          <cell r="N468">
            <v>6269.5924764890278</v>
          </cell>
          <cell r="O468">
            <v>3193.8677738741612</v>
          </cell>
          <cell r="P468">
            <v>402.73862263391061</v>
          </cell>
          <cell r="R468">
            <v>39638</v>
          </cell>
          <cell r="S468">
            <v>1.5552099533437014</v>
          </cell>
          <cell r="T468">
            <v>1.9630938358853554</v>
          </cell>
          <cell r="U468">
            <v>0.12608114582545327</v>
          </cell>
          <cell r="V468">
            <v>3.0094919375710992E-4</v>
          </cell>
        </row>
        <row r="469">
          <cell r="F469">
            <v>39639</v>
          </cell>
          <cell r="G469">
            <v>12.049644535486204</v>
          </cell>
          <cell r="H469">
            <v>15.067048365225252</v>
          </cell>
          <cell r="I469">
            <v>7.6628352490421454</v>
          </cell>
          <cell r="J469">
            <v>2.1976428083237917E-3</v>
          </cell>
          <cell r="L469">
            <v>39639</v>
          </cell>
          <cell r="M469">
            <v>4967.7098857426727</v>
          </cell>
          <cell r="N469">
            <v>6269.5924764890278</v>
          </cell>
          <cell r="O469">
            <v>3193.8677738741612</v>
          </cell>
          <cell r="P469">
            <v>402.73862263391061</v>
          </cell>
          <cell r="R469">
            <v>39639</v>
          </cell>
          <cell r="S469">
            <v>1.5552099533437014</v>
          </cell>
          <cell r="T469">
            <v>1.9630938358853554</v>
          </cell>
          <cell r="U469">
            <v>0.12608114582545327</v>
          </cell>
          <cell r="V469">
            <v>3.0094919375710992E-4</v>
          </cell>
        </row>
        <row r="470">
          <cell r="F470">
            <v>39640</v>
          </cell>
          <cell r="G470">
            <v>12.049644535486204</v>
          </cell>
          <cell r="H470">
            <v>15.067048365225252</v>
          </cell>
          <cell r="I470">
            <v>7.6628352490421454</v>
          </cell>
          <cell r="J470">
            <v>2.1976428083237917E-3</v>
          </cell>
          <cell r="L470">
            <v>39640</v>
          </cell>
          <cell r="M470">
            <v>4967.7098857426727</v>
          </cell>
          <cell r="N470">
            <v>6269.5924764890278</v>
          </cell>
          <cell r="O470">
            <v>3193.8677738741612</v>
          </cell>
          <cell r="P470">
            <v>402.73862263391061</v>
          </cell>
          <cell r="R470">
            <v>39640</v>
          </cell>
          <cell r="S470">
            <v>1.5552099533437014</v>
          </cell>
          <cell r="T470">
            <v>1.9630938358853554</v>
          </cell>
          <cell r="U470">
            <v>0.12608114582545327</v>
          </cell>
          <cell r="V470">
            <v>3.0094919375710992E-4</v>
          </cell>
        </row>
        <row r="471">
          <cell r="F471">
            <v>39641</v>
          </cell>
          <cell r="G471">
            <v>12.049644535486204</v>
          </cell>
          <cell r="H471">
            <v>15.067048365225252</v>
          </cell>
          <cell r="I471">
            <v>7.6628352490421454</v>
          </cell>
          <cell r="J471">
            <v>2.1976428083237917E-3</v>
          </cell>
          <cell r="L471">
            <v>39641</v>
          </cell>
          <cell r="M471">
            <v>4967.7098857426727</v>
          </cell>
          <cell r="N471">
            <v>6269.5924764890278</v>
          </cell>
          <cell r="O471">
            <v>3193.8677738741612</v>
          </cell>
          <cell r="P471">
            <v>402.73862263391061</v>
          </cell>
          <cell r="R471">
            <v>39641</v>
          </cell>
          <cell r="S471">
            <v>1.5552099533437014</v>
          </cell>
          <cell r="T471">
            <v>1.9630938358853554</v>
          </cell>
          <cell r="U471">
            <v>0.12608114582545327</v>
          </cell>
          <cell r="V471">
            <v>3.0094919375710992E-4</v>
          </cell>
        </row>
        <row r="472">
          <cell r="F472">
            <v>39642</v>
          </cell>
          <cell r="G472">
            <v>12.049644535486204</v>
          </cell>
          <cell r="H472">
            <v>15.067048365225252</v>
          </cell>
          <cell r="I472">
            <v>7.6628352490421454</v>
          </cell>
          <cell r="J472">
            <v>2.1976428083237917E-3</v>
          </cell>
          <cell r="L472">
            <v>39642</v>
          </cell>
          <cell r="M472">
            <v>4967.7098857426727</v>
          </cell>
          <cell r="N472">
            <v>6269.5924764890278</v>
          </cell>
          <cell r="O472">
            <v>3193.8677738741612</v>
          </cell>
          <cell r="P472">
            <v>402.73862263391061</v>
          </cell>
          <cell r="R472">
            <v>39642</v>
          </cell>
          <cell r="S472">
            <v>1.5552099533437014</v>
          </cell>
          <cell r="T472">
            <v>1.9630938358853554</v>
          </cell>
          <cell r="U472">
            <v>0.12608114582545327</v>
          </cell>
          <cell r="V472">
            <v>3.0094919375710992E-4</v>
          </cell>
        </row>
        <row r="473">
          <cell r="F473">
            <v>39643</v>
          </cell>
          <cell r="G473">
            <v>12.049644535486204</v>
          </cell>
          <cell r="H473">
            <v>15.067048365225252</v>
          </cell>
          <cell r="I473">
            <v>7.6628352490421454</v>
          </cell>
          <cell r="J473">
            <v>2.1976428083237917E-3</v>
          </cell>
          <cell r="L473">
            <v>39643</v>
          </cell>
          <cell r="M473">
            <v>4967.7098857426727</v>
          </cell>
          <cell r="N473">
            <v>6269.5924764890278</v>
          </cell>
          <cell r="O473">
            <v>3193.8677738741612</v>
          </cell>
          <cell r="P473">
            <v>402.73862263391061</v>
          </cell>
          <cell r="R473">
            <v>39643</v>
          </cell>
          <cell r="S473">
            <v>1.5552099533437014</v>
          </cell>
          <cell r="T473">
            <v>1.9630938358853554</v>
          </cell>
          <cell r="U473">
            <v>0.12608114582545327</v>
          </cell>
          <cell r="V473">
            <v>3.0094919375710992E-4</v>
          </cell>
        </row>
        <row r="474">
          <cell r="F474">
            <v>39644</v>
          </cell>
          <cell r="G474">
            <v>12.049644535486204</v>
          </cell>
          <cell r="H474">
            <v>15.067048365225252</v>
          </cell>
          <cell r="I474">
            <v>7.6628352490421454</v>
          </cell>
          <cell r="J474">
            <v>2.1976428083237917E-3</v>
          </cell>
          <cell r="L474">
            <v>39644</v>
          </cell>
          <cell r="M474">
            <v>4967.7098857426727</v>
          </cell>
          <cell r="N474">
            <v>6269.5924764890278</v>
          </cell>
          <cell r="O474">
            <v>3193.8677738741612</v>
          </cell>
          <cell r="P474">
            <v>402.73862263391061</v>
          </cell>
          <cell r="R474">
            <v>39644</v>
          </cell>
          <cell r="S474">
            <v>1.5552099533437014</v>
          </cell>
          <cell r="T474">
            <v>1.9630938358853554</v>
          </cell>
          <cell r="U474">
            <v>0.12608114582545327</v>
          </cell>
          <cell r="V474">
            <v>3.0094919375710992E-4</v>
          </cell>
        </row>
        <row r="475">
          <cell r="F475">
            <v>39645</v>
          </cell>
          <cell r="G475">
            <v>12.049644535486204</v>
          </cell>
          <cell r="H475">
            <v>15.067048365225252</v>
          </cell>
          <cell r="I475">
            <v>7.6628352490421454</v>
          </cell>
          <cell r="J475">
            <v>2.1976428083237917E-3</v>
          </cell>
          <cell r="L475">
            <v>39645</v>
          </cell>
          <cell r="M475">
            <v>4967.7098857426727</v>
          </cell>
          <cell r="N475">
            <v>6269.5924764890278</v>
          </cell>
          <cell r="O475">
            <v>3193.8677738741612</v>
          </cell>
          <cell r="P475">
            <v>402.73862263391061</v>
          </cell>
          <cell r="R475">
            <v>39645</v>
          </cell>
          <cell r="S475">
            <v>1.5552099533437014</v>
          </cell>
          <cell r="T475">
            <v>1.9630938358853554</v>
          </cell>
          <cell r="U475">
            <v>0.12608114582545327</v>
          </cell>
          <cell r="V475">
            <v>3.0094919375710992E-4</v>
          </cell>
        </row>
        <row r="476">
          <cell r="F476">
            <v>39646</v>
          </cell>
          <cell r="G476">
            <v>12.049644535486204</v>
          </cell>
          <cell r="H476">
            <v>15.067048365225252</v>
          </cell>
          <cell r="I476">
            <v>7.6628352490421454</v>
          </cell>
          <cell r="J476">
            <v>2.1976428083237917E-3</v>
          </cell>
          <cell r="L476">
            <v>39646</v>
          </cell>
          <cell r="M476">
            <v>4967.7098857426727</v>
          </cell>
          <cell r="N476">
            <v>6269.5924764890278</v>
          </cell>
          <cell r="O476">
            <v>3193.8677738741612</v>
          </cell>
          <cell r="P476">
            <v>402.73862263391061</v>
          </cell>
          <cell r="R476">
            <v>39646</v>
          </cell>
          <cell r="S476">
            <v>1.5552099533437014</v>
          </cell>
          <cell r="T476">
            <v>1.9630938358853554</v>
          </cell>
          <cell r="U476">
            <v>0.12608114582545327</v>
          </cell>
          <cell r="V476">
            <v>3.0094919375710992E-4</v>
          </cell>
        </row>
        <row r="477">
          <cell r="F477">
            <v>39647</v>
          </cell>
          <cell r="G477">
            <v>12.049644535486204</v>
          </cell>
          <cell r="H477">
            <v>15.067048365225252</v>
          </cell>
          <cell r="I477">
            <v>7.6628352490421454</v>
          </cell>
          <cell r="J477">
            <v>2.1976428083237917E-3</v>
          </cell>
          <cell r="L477">
            <v>39647</v>
          </cell>
          <cell r="M477">
            <v>4967.7098857426727</v>
          </cell>
          <cell r="N477">
            <v>6269.5924764890278</v>
          </cell>
          <cell r="O477">
            <v>3193.8677738741612</v>
          </cell>
          <cell r="P477">
            <v>402.73862263391061</v>
          </cell>
          <cell r="R477">
            <v>39647</v>
          </cell>
          <cell r="S477">
            <v>1.5552099533437014</v>
          </cell>
          <cell r="T477">
            <v>1.9630938358853554</v>
          </cell>
          <cell r="U477">
            <v>0.12608114582545327</v>
          </cell>
          <cell r="V477">
            <v>3.0094919375710992E-4</v>
          </cell>
        </row>
        <row r="478">
          <cell r="F478">
            <v>39648</v>
          </cell>
          <cell r="G478">
            <v>12.049644535486204</v>
          </cell>
          <cell r="H478">
            <v>15.067048365225252</v>
          </cell>
          <cell r="I478">
            <v>7.6628352490421454</v>
          </cell>
          <cell r="J478">
            <v>2.1976428083237917E-3</v>
          </cell>
          <cell r="L478">
            <v>39648</v>
          </cell>
          <cell r="M478">
            <v>4967.7098857426727</v>
          </cell>
          <cell r="N478">
            <v>6269.5924764890278</v>
          </cell>
          <cell r="O478">
            <v>3193.8677738741612</v>
          </cell>
          <cell r="P478">
            <v>402.73862263391061</v>
          </cell>
          <cell r="R478">
            <v>39648</v>
          </cell>
          <cell r="S478">
            <v>1.5552099533437014</v>
          </cell>
          <cell r="T478">
            <v>1.9630938358853554</v>
          </cell>
          <cell r="U478">
            <v>0.12608114582545327</v>
          </cell>
          <cell r="V478">
            <v>3.0094919375710992E-4</v>
          </cell>
        </row>
        <row r="479">
          <cell r="F479">
            <v>39649</v>
          </cell>
          <cell r="G479">
            <v>12.049644535486204</v>
          </cell>
          <cell r="H479">
            <v>15.067048365225252</v>
          </cell>
          <cell r="I479">
            <v>7.6628352490421454</v>
          </cell>
          <cell r="J479">
            <v>2.1976428083237917E-3</v>
          </cell>
          <cell r="L479">
            <v>39649</v>
          </cell>
          <cell r="M479">
            <v>4967.7098857426727</v>
          </cell>
          <cell r="N479">
            <v>6269.5924764890278</v>
          </cell>
          <cell r="O479">
            <v>3193.8677738741612</v>
          </cell>
          <cell r="P479">
            <v>402.73862263391061</v>
          </cell>
          <cell r="R479">
            <v>39649</v>
          </cell>
          <cell r="S479">
            <v>1.5552099533437014</v>
          </cell>
          <cell r="T479">
            <v>1.9630938358853554</v>
          </cell>
          <cell r="U479">
            <v>0.12608114582545327</v>
          </cell>
          <cell r="V479">
            <v>3.0094919375710992E-4</v>
          </cell>
        </row>
        <row r="480">
          <cell r="F480">
            <v>39650</v>
          </cell>
          <cell r="G480">
            <v>12.049644535486204</v>
          </cell>
          <cell r="H480">
            <v>15.067048365225252</v>
          </cell>
          <cell r="I480">
            <v>7.6628352490421454</v>
          </cell>
          <cell r="J480">
            <v>2.1976428083237917E-3</v>
          </cell>
          <cell r="L480">
            <v>39650</v>
          </cell>
          <cell r="M480">
            <v>4967.7098857426727</v>
          </cell>
          <cell r="N480">
            <v>6269.5924764890278</v>
          </cell>
          <cell r="O480">
            <v>3193.8677738741612</v>
          </cell>
          <cell r="P480">
            <v>402.73862263391061</v>
          </cell>
          <cell r="R480">
            <v>39650</v>
          </cell>
          <cell r="S480">
            <v>1.5552099533437014</v>
          </cell>
          <cell r="T480">
            <v>1.9630938358853554</v>
          </cell>
          <cell r="U480">
            <v>0.12608114582545327</v>
          </cell>
          <cell r="V480">
            <v>3.0094919375710992E-4</v>
          </cell>
        </row>
        <row r="481">
          <cell r="F481">
            <v>39651</v>
          </cell>
          <cell r="G481">
            <v>12.049644535486204</v>
          </cell>
          <cell r="H481">
            <v>15.067048365225252</v>
          </cell>
          <cell r="I481">
            <v>7.6628352490421454</v>
          </cell>
          <cell r="J481">
            <v>2.1976428083237917E-3</v>
          </cell>
          <cell r="L481">
            <v>39651</v>
          </cell>
          <cell r="M481">
            <v>4967.7098857426727</v>
          </cell>
          <cell r="N481">
            <v>6269.5924764890278</v>
          </cell>
          <cell r="O481">
            <v>3193.8677738741612</v>
          </cell>
          <cell r="P481">
            <v>402.73862263391061</v>
          </cell>
          <cell r="R481">
            <v>39651</v>
          </cell>
          <cell r="S481">
            <v>1.5552099533437014</v>
          </cell>
          <cell r="T481">
            <v>1.9630938358853554</v>
          </cell>
          <cell r="U481">
            <v>0.12608114582545327</v>
          </cell>
          <cell r="V481">
            <v>3.0094919375710992E-4</v>
          </cell>
        </row>
        <row r="482">
          <cell r="F482">
            <v>39652</v>
          </cell>
          <cell r="G482">
            <v>12.049644535486204</v>
          </cell>
          <cell r="H482">
            <v>15.067048365225252</v>
          </cell>
          <cell r="I482">
            <v>7.6628352490421454</v>
          </cell>
          <cell r="J482">
            <v>2.1976428083237917E-3</v>
          </cell>
          <cell r="L482">
            <v>39652</v>
          </cell>
          <cell r="M482">
            <v>4967.7098857426727</v>
          </cell>
          <cell r="N482">
            <v>6269.5924764890278</v>
          </cell>
          <cell r="O482">
            <v>3193.8677738741612</v>
          </cell>
          <cell r="P482">
            <v>402.73862263391061</v>
          </cell>
          <cell r="R482">
            <v>39652</v>
          </cell>
          <cell r="S482">
            <v>1.5552099533437014</v>
          </cell>
          <cell r="T482">
            <v>1.9630938358853554</v>
          </cell>
          <cell r="U482">
            <v>0.12608114582545327</v>
          </cell>
          <cell r="V482">
            <v>3.0094919375710992E-4</v>
          </cell>
        </row>
        <row r="483">
          <cell r="F483">
            <v>39653</v>
          </cell>
          <cell r="G483">
            <v>12.049644535486204</v>
          </cell>
          <cell r="H483">
            <v>15.067048365225252</v>
          </cell>
          <cell r="I483">
            <v>7.6628352490421454</v>
          </cell>
          <cell r="J483">
            <v>2.1976428083237917E-3</v>
          </cell>
          <cell r="L483">
            <v>39653</v>
          </cell>
          <cell r="M483">
            <v>4967.7098857426727</v>
          </cell>
          <cell r="N483">
            <v>6269.5924764890278</v>
          </cell>
          <cell r="O483">
            <v>3193.8677738741612</v>
          </cell>
          <cell r="P483">
            <v>402.73862263391061</v>
          </cell>
          <cell r="R483">
            <v>39653</v>
          </cell>
          <cell r="S483">
            <v>1.5552099533437014</v>
          </cell>
          <cell r="T483">
            <v>1.9630938358853554</v>
          </cell>
          <cell r="U483">
            <v>0.12608114582545327</v>
          </cell>
          <cell r="V483">
            <v>3.0094919375710992E-4</v>
          </cell>
        </row>
        <row r="484">
          <cell r="F484">
            <v>39654</v>
          </cell>
          <cell r="G484">
            <v>12.049644535486204</v>
          </cell>
          <cell r="H484">
            <v>15.067048365225252</v>
          </cell>
          <cell r="I484">
            <v>7.6628352490421454</v>
          </cell>
          <cell r="J484">
            <v>2.1976428083237917E-3</v>
          </cell>
          <cell r="L484">
            <v>39654</v>
          </cell>
          <cell r="M484">
            <v>4967.7098857426727</v>
          </cell>
          <cell r="N484">
            <v>6269.5924764890278</v>
          </cell>
          <cell r="O484">
            <v>3193.8677738741612</v>
          </cell>
          <cell r="P484">
            <v>402.73862263391061</v>
          </cell>
          <cell r="R484">
            <v>39654</v>
          </cell>
          <cell r="S484">
            <v>1.5552099533437014</v>
          </cell>
          <cell r="T484">
            <v>1.9630938358853554</v>
          </cell>
          <cell r="U484">
            <v>0.12608114582545327</v>
          </cell>
          <cell r="V484">
            <v>3.0094919375710992E-4</v>
          </cell>
        </row>
        <row r="485">
          <cell r="F485">
            <v>39655</v>
          </cell>
          <cell r="G485">
            <v>12.049644535486204</v>
          </cell>
          <cell r="H485">
            <v>15.067048365225252</v>
          </cell>
          <cell r="I485">
            <v>7.6628352490421454</v>
          </cell>
          <cell r="J485">
            <v>2.1976428083237917E-3</v>
          </cell>
          <cell r="L485">
            <v>39655</v>
          </cell>
          <cell r="M485">
            <v>4967.7098857426727</v>
          </cell>
          <cell r="N485">
            <v>6269.5924764890278</v>
          </cell>
          <cell r="O485">
            <v>3193.8677738741612</v>
          </cell>
          <cell r="P485">
            <v>402.73862263391061</v>
          </cell>
          <cell r="R485">
            <v>39655</v>
          </cell>
          <cell r="S485">
            <v>1.5552099533437014</v>
          </cell>
          <cell r="T485">
            <v>1.9630938358853554</v>
          </cell>
          <cell r="U485">
            <v>0.12608114582545327</v>
          </cell>
          <cell r="V485">
            <v>3.0094919375710992E-4</v>
          </cell>
        </row>
        <row r="486">
          <cell r="F486">
            <v>39656</v>
          </cell>
          <cell r="G486">
            <v>12.049644535486204</v>
          </cell>
          <cell r="H486">
            <v>15.067048365225252</v>
          </cell>
          <cell r="I486">
            <v>7.6628352490421454</v>
          </cell>
          <cell r="J486">
            <v>2.1976428083237917E-3</v>
          </cell>
          <cell r="L486">
            <v>39656</v>
          </cell>
          <cell r="M486">
            <v>4967.7098857426727</v>
          </cell>
          <cell r="N486">
            <v>6269.5924764890278</v>
          </cell>
          <cell r="O486">
            <v>3193.8677738741612</v>
          </cell>
          <cell r="P486">
            <v>402.73862263391061</v>
          </cell>
          <cell r="R486">
            <v>39656</v>
          </cell>
          <cell r="S486">
            <v>1.5552099533437014</v>
          </cell>
          <cell r="T486">
            <v>1.9630938358853554</v>
          </cell>
          <cell r="U486">
            <v>0.12608114582545327</v>
          </cell>
          <cell r="V486">
            <v>3.0094919375710992E-4</v>
          </cell>
        </row>
        <row r="487">
          <cell r="F487">
            <v>39657</v>
          </cell>
          <cell r="G487">
            <v>12.049644535486204</v>
          </cell>
          <cell r="H487">
            <v>15.067048365225252</v>
          </cell>
          <cell r="I487">
            <v>7.6628352490421454</v>
          </cell>
          <cell r="J487">
            <v>2.1976428083237917E-3</v>
          </cell>
          <cell r="L487">
            <v>39657</v>
          </cell>
          <cell r="M487">
            <v>4967.7098857426727</v>
          </cell>
          <cell r="N487">
            <v>6269.5924764890278</v>
          </cell>
          <cell r="O487">
            <v>3193.8677738741612</v>
          </cell>
          <cell r="P487">
            <v>402.73862263391061</v>
          </cell>
          <cell r="R487">
            <v>39657</v>
          </cell>
          <cell r="S487">
            <v>1.5552099533437014</v>
          </cell>
          <cell r="T487">
            <v>1.9630938358853554</v>
          </cell>
          <cell r="U487">
            <v>0.12608114582545327</v>
          </cell>
          <cell r="V487">
            <v>3.0094919375710992E-4</v>
          </cell>
        </row>
        <row r="488">
          <cell r="F488">
            <v>39658</v>
          </cell>
          <cell r="G488">
            <v>12.049644535486204</v>
          </cell>
          <cell r="H488">
            <v>15.067048365225252</v>
          </cell>
          <cell r="I488">
            <v>7.6628352490421454</v>
          </cell>
          <cell r="J488">
            <v>2.1976428083237917E-3</v>
          </cell>
          <cell r="L488">
            <v>39658</v>
          </cell>
          <cell r="M488">
            <v>4967.7098857426727</v>
          </cell>
          <cell r="N488">
            <v>6269.5924764890278</v>
          </cell>
          <cell r="O488">
            <v>3193.8677738741612</v>
          </cell>
          <cell r="P488">
            <v>402.73862263391061</v>
          </cell>
          <cell r="R488">
            <v>39658</v>
          </cell>
          <cell r="S488">
            <v>1.5552099533437014</v>
          </cell>
          <cell r="T488">
            <v>1.9630938358853554</v>
          </cell>
          <cell r="U488">
            <v>0.12608114582545327</v>
          </cell>
          <cell r="V488">
            <v>3.0094919375710992E-4</v>
          </cell>
        </row>
        <row r="489">
          <cell r="F489">
            <v>39659</v>
          </cell>
          <cell r="G489">
            <v>12.049644535486204</v>
          </cell>
          <cell r="H489">
            <v>15.067048365225252</v>
          </cell>
          <cell r="I489">
            <v>7.6628352490421454</v>
          </cell>
          <cell r="J489">
            <v>2.1976428083237917E-3</v>
          </cell>
          <cell r="L489">
            <v>39659</v>
          </cell>
          <cell r="M489">
            <v>4967.7098857426727</v>
          </cell>
          <cell r="N489">
            <v>6269.5924764890278</v>
          </cell>
          <cell r="O489">
            <v>3193.8677738741612</v>
          </cell>
          <cell r="P489">
            <v>402.73862263391061</v>
          </cell>
          <cell r="R489">
            <v>39659</v>
          </cell>
          <cell r="S489">
            <v>1.5552099533437014</v>
          </cell>
          <cell r="T489">
            <v>1.9630938358853554</v>
          </cell>
          <cell r="U489">
            <v>0.12608114582545327</v>
          </cell>
          <cell r="V489">
            <v>3.0094919375710992E-4</v>
          </cell>
        </row>
        <row r="490">
          <cell r="F490">
            <v>39660</v>
          </cell>
          <cell r="G490">
            <v>12.049644535486204</v>
          </cell>
          <cell r="H490">
            <v>15.067048365225252</v>
          </cell>
          <cell r="I490">
            <v>7.6628352490421454</v>
          </cell>
          <cell r="J490">
            <v>2.1976428083237917E-3</v>
          </cell>
          <cell r="L490">
            <v>39660</v>
          </cell>
          <cell r="M490">
            <v>4967.7098857426727</v>
          </cell>
          <cell r="N490">
            <v>6269.5924764890278</v>
          </cell>
          <cell r="O490">
            <v>3193.8677738741612</v>
          </cell>
          <cell r="P490">
            <v>402.73862263391061</v>
          </cell>
          <cell r="R490">
            <v>39660</v>
          </cell>
          <cell r="S490">
            <v>1.5552099533437014</v>
          </cell>
          <cell r="T490">
            <v>1.9630938358853554</v>
          </cell>
          <cell r="U490">
            <v>0.12608114582545327</v>
          </cell>
          <cell r="V490">
            <v>3.0094919375710992E-4</v>
          </cell>
        </row>
        <row r="491">
          <cell r="F491">
            <v>39661</v>
          </cell>
          <cell r="G491">
            <v>12.049644535486204</v>
          </cell>
          <cell r="H491">
            <v>15.067048365225252</v>
          </cell>
          <cell r="I491">
            <v>7.6628352490421454</v>
          </cell>
          <cell r="J491">
            <v>2.1976428083237917E-3</v>
          </cell>
          <cell r="L491">
            <v>39661</v>
          </cell>
          <cell r="M491">
            <v>4967.7098857426727</v>
          </cell>
          <cell r="N491">
            <v>6269.5924764890278</v>
          </cell>
          <cell r="O491">
            <v>3193.8677738741612</v>
          </cell>
          <cell r="P491">
            <v>402.73862263391061</v>
          </cell>
          <cell r="R491">
            <v>39661</v>
          </cell>
          <cell r="S491">
            <v>1.5552099533437014</v>
          </cell>
          <cell r="T491">
            <v>1.9630938358853554</v>
          </cell>
          <cell r="U491">
            <v>0.12608114582545327</v>
          </cell>
          <cell r="V491">
            <v>3.0094919375710992E-4</v>
          </cell>
        </row>
        <row r="492">
          <cell r="F492">
            <v>39662</v>
          </cell>
          <cell r="G492">
            <v>12.049644535486204</v>
          </cell>
          <cell r="H492">
            <v>15.067048365225252</v>
          </cell>
          <cell r="I492">
            <v>7.6628352490421454</v>
          </cell>
          <cell r="J492">
            <v>2.1976428083237917E-3</v>
          </cell>
          <cell r="L492">
            <v>39662</v>
          </cell>
          <cell r="M492">
            <v>4967.7098857426727</v>
          </cell>
          <cell r="N492">
            <v>6269.5924764890278</v>
          </cell>
          <cell r="O492">
            <v>3193.8677738741612</v>
          </cell>
          <cell r="P492">
            <v>402.73862263391061</v>
          </cell>
          <cell r="R492">
            <v>39662</v>
          </cell>
          <cell r="S492">
            <v>1.5552099533437014</v>
          </cell>
          <cell r="T492">
            <v>1.9630938358853554</v>
          </cell>
          <cell r="U492">
            <v>0.12608114582545327</v>
          </cell>
          <cell r="V492">
            <v>3.0094919375710992E-4</v>
          </cell>
        </row>
        <row r="493">
          <cell r="F493">
            <v>39663</v>
          </cell>
          <cell r="G493">
            <v>12.049644535486204</v>
          </cell>
          <cell r="H493">
            <v>15.067048365225252</v>
          </cell>
          <cell r="I493">
            <v>7.6628352490421454</v>
          </cell>
          <cell r="J493">
            <v>2.1976428083237917E-3</v>
          </cell>
          <cell r="L493">
            <v>39663</v>
          </cell>
          <cell r="M493">
            <v>4967.7098857426727</v>
          </cell>
          <cell r="N493">
            <v>6269.5924764890278</v>
          </cell>
          <cell r="O493">
            <v>3193.8677738741612</v>
          </cell>
          <cell r="P493">
            <v>402.73862263391061</v>
          </cell>
          <cell r="R493">
            <v>39663</v>
          </cell>
          <cell r="S493">
            <v>1.5552099533437014</v>
          </cell>
          <cell r="T493">
            <v>1.9630938358853554</v>
          </cell>
          <cell r="U493">
            <v>0.12608114582545327</v>
          </cell>
          <cell r="V493">
            <v>3.0094919375710992E-4</v>
          </cell>
        </row>
        <row r="494">
          <cell r="F494">
            <v>39664</v>
          </cell>
          <cell r="G494">
            <v>12.049644535486204</v>
          </cell>
          <cell r="H494">
            <v>15.067048365225252</v>
          </cell>
          <cell r="I494">
            <v>7.6628352490421454</v>
          </cell>
          <cell r="J494">
            <v>2.1976428083237917E-3</v>
          </cell>
          <cell r="L494">
            <v>39664</v>
          </cell>
          <cell r="M494">
            <v>4967.7098857426727</v>
          </cell>
          <cell r="N494">
            <v>6269.5924764890278</v>
          </cell>
          <cell r="O494">
            <v>3193.8677738741612</v>
          </cell>
          <cell r="P494">
            <v>402.73862263391061</v>
          </cell>
          <cell r="R494">
            <v>39664</v>
          </cell>
          <cell r="S494">
            <v>1.5552099533437014</v>
          </cell>
          <cell r="T494">
            <v>1.9630938358853554</v>
          </cell>
          <cell r="U494">
            <v>0.12608114582545327</v>
          </cell>
          <cell r="V494">
            <v>3.0094919375710992E-4</v>
          </cell>
        </row>
        <row r="495">
          <cell r="F495">
            <v>39665</v>
          </cell>
          <cell r="G495">
            <v>12.049644535486204</v>
          </cell>
          <cell r="H495">
            <v>15.067048365225252</v>
          </cell>
          <cell r="I495">
            <v>7.6628352490421454</v>
          </cell>
          <cell r="J495">
            <v>2.1976428083237917E-3</v>
          </cell>
          <cell r="L495">
            <v>39665</v>
          </cell>
          <cell r="M495">
            <v>4967.7098857426727</v>
          </cell>
          <cell r="N495">
            <v>6269.5924764890278</v>
          </cell>
          <cell r="O495">
            <v>3193.8677738741612</v>
          </cell>
          <cell r="P495">
            <v>402.73862263391061</v>
          </cell>
          <cell r="R495">
            <v>39665</v>
          </cell>
          <cell r="S495">
            <v>1.5552099533437014</v>
          </cell>
          <cell r="T495">
            <v>1.9630938358853554</v>
          </cell>
          <cell r="U495">
            <v>0.12608114582545327</v>
          </cell>
          <cell r="V495">
            <v>3.0094919375710992E-4</v>
          </cell>
        </row>
        <row r="496">
          <cell r="F496">
            <v>39666</v>
          </cell>
          <cell r="G496">
            <v>12.049644535486204</v>
          </cell>
          <cell r="H496">
            <v>15.067048365225252</v>
          </cell>
          <cell r="I496">
            <v>7.6628352490421454</v>
          </cell>
          <cell r="J496">
            <v>2.1976428083237917E-3</v>
          </cell>
          <cell r="L496">
            <v>39666</v>
          </cell>
          <cell r="M496">
            <v>4967.7098857426727</v>
          </cell>
          <cell r="N496">
            <v>6269.5924764890278</v>
          </cell>
          <cell r="O496">
            <v>3193.8677738741612</v>
          </cell>
          <cell r="P496">
            <v>402.73862263391061</v>
          </cell>
          <cell r="R496">
            <v>39666</v>
          </cell>
          <cell r="S496">
            <v>1.5552099533437014</v>
          </cell>
          <cell r="T496">
            <v>1.9630938358853554</v>
          </cell>
          <cell r="U496">
            <v>0.12608114582545327</v>
          </cell>
          <cell r="V496">
            <v>3.0094919375710992E-4</v>
          </cell>
        </row>
        <row r="497">
          <cell r="F497">
            <v>39667</v>
          </cell>
          <cell r="G497">
            <v>12.049644535486204</v>
          </cell>
          <cell r="H497">
            <v>15.067048365225252</v>
          </cell>
          <cell r="I497">
            <v>7.6628352490421454</v>
          </cell>
          <cell r="J497">
            <v>2.1976428083237917E-3</v>
          </cell>
          <cell r="L497">
            <v>39667</v>
          </cell>
          <cell r="M497">
            <v>4967.7098857426727</v>
          </cell>
          <cell r="N497">
            <v>6269.5924764890278</v>
          </cell>
          <cell r="O497">
            <v>3193.8677738741612</v>
          </cell>
          <cell r="P497">
            <v>402.73862263391061</v>
          </cell>
          <cell r="R497">
            <v>39667</v>
          </cell>
          <cell r="S497">
            <v>1.5552099533437014</v>
          </cell>
          <cell r="T497">
            <v>1.9630938358853554</v>
          </cell>
          <cell r="U497">
            <v>0.12608114582545327</v>
          </cell>
          <cell r="V497">
            <v>3.0094919375710992E-4</v>
          </cell>
        </row>
        <row r="498">
          <cell r="F498">
            <v>39668</v>
          </cell>
          <cell r="G498">
            <v>12.049644535486204</v>
          </cell>
          <cell r="H498">
            <v>15.067048365225252</v>
          </cell>
          <cell r="I498">
            <v>7.6628352490421454</v>
          </cell>
          <cell r="J498">
            <v>2.1976428083237917E-3</v>
          </cell>
          <cell r="L498">
            <v>39668</v>
          </cell>
          <cell r="M498">
            <v>4967.7098857426727</v>
          </cell>
          <cell r="N498">
            <v>6269.5924764890278</v>
          </cell>
          <cell r="O498">
            <v>3193.8677738741612</v>
          </cell>
          <cell r="P498">
            <v>402.73862263391061</v>
          </cell>
          <cell r="R498">
            <v>39668</v>
          </cell>
          <cell r="S498">
            <v>1.5552099533437014</v>
          </cell>
          <cell r="T498">
            <v>1.9630938358853554</v>
          </cell>
          <cell r="U498">
            <v>0.12608114582545327</v>
          </cell>
          <cell r="V498">
            <v>3.0094919375710992E-4</v>
          </cell>
        </row>
        <row r="499">
          <cell r="F499">
            <v>39669</v>
          </cell>
          <cell r="G499">
            <v>12.049644535486204</v>
          </cell>
          <cell r="H499">
            <v>15.067048365225252</v>
          </cell>
          <cell r="I499">
            <v>7.6628352490421454</v>
          </cell>
          <cell r="J499">
            <v>2.1976428083237917E-3</v>
          </cell>
          <cell r="L499">
            <v>39669</v>
          </cell>
          <cell r="M499">
            <v>4967.7098857426727</v>
          </cell>
          <cell r="N499">
            <v>6269.5924764890278</v>
          </cell>
          <cell r="O499">
            <v>3193.8677738741612</v>
          </cell>
          <cell r="P499">
            <v>402.73862263391061</v>
          </cell>
          <cell r="R499">
            <v>39669</v>
          </cell>
          <cell r="S499">
            <v>1.5552099533437014</v>
          </cell>
          <cell r="T499">
            <v>1.9630938358853554</v>
          </cell>
          <cell r="U499">
            <v>0.12608114582545327</v>
          </cell>
          <cell r="V499">
            <v>3.0094919375710992E-4</v>
          </cell>
        </row>
        <row r="500">
          <cell r="F500">
            <v>39670</v>
          </cell>
          <cell r="G500">
            <v>12.049644535486204</v>
          </cell>
          <cell r="H500">
            <v>15.067048365225252</v>
          </cell>
          <cell r="I500">
            <v>7.6628352490421454</v>
          </cell>
          <cell r="J500">
            <v>2.1976428083237917E-3</v>
          </cell>
          <cell r="L500">
            <v>39670</v>
          </cell>
          <cell r="M500">
            <v>4967.7098857426727</v>
          </cell>
          <cell r="N500">
            <v>6269.5924764890278</v>
          </cell>
          <cell r="O500">
            <v>3193.8677738741612</v>
          </cell>
          <cell r="P500">
            <v>402.73862263391061</v>
          </cell>
          <cell r="R500">
            <v>39670</v>
          </cell>
          <cell r="S500">
            <v>1.5552099533437014</v>
          </cell>
          <cell r="T500">
            <v>1.9630938358853554</v>
          </cell>
          <cell r="U500">
            <v>0.12608114582545327</v>
          </cell>
          <cell r="V500">
            <v>3.0094919375710992E-4</v>
          </cell>
        </row>
        <row r="501">
          <cell r="F501">
            <v>39671</v>
          </cell>
          <cell r="G501">
            <v>12.049644535486204</v>
          </cell>
          <cell r="H501">
            <v>15.067048365225252</v>
          </cell>
          <cell r="I501">
            <v>7.6628352490421454</v>
          </cell>
          <cell r="J501">
            <v>2.1976428083237917E-3</v>
          </cell>
          <cell r="L501">
            <v>39671</v>
          </cell>
          <cell r="M501">
            <v>4967.7098857426727</v>
          </cell>
          <cell r="N501">
            <v>6269.5924764890278</v>
          </cell>
          <cell r="O501">
            <v>3193.8677738741612</v>
          </cell>
          <cell r="P501">
            <v>402.73862263391061</v>
          </cell>
          <cell r="R501">
            <v>39671</v>
          </cell>
          <cell r="S501">
            <v>1.5552099533437014</v>
          </cell>
          <cell r="T501">
            <v>1.9630938358853554</v>
          </cell>
          <cell r="U501">
            <v>0.12608114582545327</v>
          </cell>
          <cell r="V501">
            <v>3.0094919375710992E-4</v>
          </cell>
        </row>
        <row r="502">
          <cell r="F502">
            <v>39672</v>
          </cell>
          <cell r="G502">
            <v>12.049644535486204</v>
          </cell>
          <cell r="H502">
            <v>15.067048365225252</v>
          </cell>
          <cell r="I502">
            <v>7.6628352490421454</v>
          </cell>
          <cell r="J502">
            <v>2.1976428083237917E-3</v>
          </cell>
          <cell r="L502">
            <v>39672</v>
          </cell>
          <cell r="M502">
            <v>4967.7098857426727</v>
          </cell>
          <cell r="N502">
            <v>6269.5924764890278</v>
          </cell>
          <cell r="O502">
            <v>3193.8677738741612</v>
          </cell>
          <cell r="P502">
            <v>402.73862263391061</v>
          </cell>
          <cell r="R502">
            <v>39672</v>
          </cell>
          <cell r="S502">
            <v>1.5552099533437014</v>
          </cell>
          <cell r="T502">
            <v>1.9630938358853554</v>
          </cell>
          <cell r="U502">
            <v>0.12608114582545327</v>
          </cell>
          <cell r="V502">
            <v>3.0094919375710992E-4</v>
          </cell>
        </row>
        <row r="503">
          <cell r="F503">
            <v>39673</v>
          </cell>
          <cell r="G503">
            <v>12.049644535486204</v>
          </cell>
          <cell r="H503">
            <v>15.067048365225252</v>
          </cell>
          <cell r="I503">
            <v>7.6628352490421454</v>
          </cell>
          <cell r="J503">
            <v>2.1976428083237917E-3</v>
          </cell>
          <cell r="L503">
            <v>39673</v>
          </cell>
          <cell r="M503">
            <v>4967.7098857426727</v>
          </cell>
          <cell r="N503">
            <v>6269.5924764890278</v>
          </cell>
          <cell r="O503">
            <v>3193.8677738741612</v>
          </cell>
          <cell r="P503">
            <v>402.73862263391061</v>
          </cell>
          <cell r="R503">
            <v>39673</v>
          </cell>
          <cell r="S503">
            <v>1.5552099533437014</v>
          </cell>
          <cell r="T503">
            <v>1.9630938358853554</v>
          </cell>
          <cell r="U503">
            <v>0.12608114582545327</v>
          </cell>
          <cell r="V503">
            <v>3.0094919375710992E-4</v>
          </cell>
        </row>
        <row r="504">
          <cell r="F504">
            <v>39674</v>
          </cell>
          <cell r="G504">
            <v>12.049644535486204</v>
          </cell>
          <cell r="H504">
            <v>15.067048365225252</v>
          </cell>
          <cell r="I504">
            <v>7.6628352490421454</v>
          </cell>
          <cell r="J504">
            <v>2.1976428083237917E-3</v>
          </cell>
          <cell r="L504">
            <v>39674</v>
          </cell>
          <cell r="M504">
            <v>4967.7098857426727</v>
          </cell>
          <cell r="N504">
            <v>6269.5924764890278</v>
          </cell>
          <cell r="O504">
            <v>3193.8677738741612</v>
          </cell>
          <cell r="P504">
            <v>402.73862263391061</v>
          </cell>
          <cell r="R504">
            <v>39674</v>
          </cell>
          <cell r="S504">
            <v>1.5552099533437014</v>
          </cell>
          <cell r="T504">
            <v>1.9630938358853554</v>
          </cell>
          <cell r="U504">
            <v>0.12608114582545327</v>
          </cell>
          <cell r="V504">
            <v>3.0094919375710992E-4</v>
          </cell>
        </row>
        <row r="505">
          <cell r="F505">
            <v>39675</v>
          </cell>
          <cell r="G505">
            <v>12.049644535486204</v>
          </cell>
          <cell r="H505">
            <v>15.067048365225252</v>
          </cell>
          <cell r="I505">
            <v>7.6628352490421454</v>
          </cell>
          <cell r="J505">
            <v>2.1976428083237917E-3</v>
          </cell>
          <cell r="L505">
            <v>39675</v>
          </cell>
          <cell r="M505">
            <v>4967.7098857426727</v>
          </cell>
          <cell r="N505">
            <v>6269.5924764890278</v>
          </cell>
          <cell r="O505">
            <v>3193.8677738741612</v>
          </cell>
          <cell r="P505">
            <v>402.73862263391061</v>
          </cell>
          <cell r="R505">
            <v>39675</v>
          </cell>
          <cell r="S505">
            <v>1.5552099533437014</v>
          </cell>
          <cell r="T505">
            <v>1.9630938358853554</v>
          </cell>
          <cell r="U505">
            <v>0.12608114582545327</v>
          </cell>
          <cell r="V505">
            <v>3.0094919375710992E-4</v>
          </cell>
        </row>
        <row r="506">
          <cell r="F506">
            <v>39676</v>
          </cell>
          <cell r="G506">
            <v>12.049644535486204</v>
          </cell>
          <cell r="H506">
            <v>15.067048365225252</v>
          </cell>
          <cell r="I506">
            <v>7.6628352490421454</v>
          </cell>
          <cell r="J506">
            <v>2.1976428083237917E-3</v>
          </cell>
          <cell r="L506">
            <v>39676</v>
          </cell>
          <cell r="M506">
            <v>4967.7098857426727</v>
          </cell>
          <cell r="N506">
            <v>6269.5924764890278</v>
          </cell>
          <cell r="O506">
            <v>3193.8677738741612</v>
          </cell>
          <cell r="P506">
            <v>402.73862263391061</v>
          </cell>
          <cell r="R506">
            <v>39676</v>
          </cell>
          <cell r="S506">
            <v>1.5552099533437014</v>
          </cell>
          <cell r="T506">
            <v>1.9630938358853554</v>
          </cell>
          <cell r="U506">
            <v>0.12608114582545327</v>
          </cell>
          <cell r="V506">
            <v>3.0094919375710992E-4</v>
          </cell>
        </row>
        <row r="507">
          <cell r="F507">
            <v>39677</v>
          </cell>
          <cell r="G507">
            <v>12.049644535486204</v>
          </cell>
          <cell r="H507">
            <v>15.067048365225252</v>
          </cell>
          <cell r="I507">
            <v>7.6628352490421454</v>
          </cell>
          <cell r="J507">
            <v>2.1976428083237917E-3</v>
          </cell>
          <cell r="L507">
            <v>39677</v>
          </cell>
          <cell r="M507">
            <v>4967.7098857426727</v>
          </cell>
          <cell r="N507">
            <v>6269.5924764890278</v>
          </cell>
          <cell r="O507">
            <v>3193.8677738741612</v>
          </cell>
          <cell r="P507">
            <v>402.73862263391061</v>
          </cell>
          <cell r="R507">
            <v>39677</v>
          </cell>
          <cell r="S507">
            <v>1.5552099533437014</v>
          </cell>
          <cell r="T507">
            <v>1.9630938358853554</v>
          </cell>
          <cell r="U507">
            <v>0.12608114582545327</v>
          </cell>
          <cell r="V507">
            <v>3.0094919375710992E-4</v>
          </cell>
        </row>
        <row r="508">
          <cell r="F508">
            <v>39678</v>
          </cell>
          <cell r="G508">
            <v>12.049644535486204</v>
          </cell>
          <cell r="H508">
            <v>15.067048365225252</v>
          </cell>
          <cell r="I508">
            <v>7.6628352490421454</v>
          </cell>
          <cell r="J508">
            <v>2.1976428083237917E-3</v>
          </cell>
          <cell r="L508">
            <v>39678</v>
          </cell>
          <cell r="M508">
            <v>4967.7098857426727</v>
          </cell>
          <cell r="N508">
            <v>6269.5924764890278</v>
          </cell>
          <cell r="O508">
            <v>3193.8677738741612</v>
          </cell>
          <cell r="P508">
            <v>402.73862263391061</v>
          </cell>
          <cell r="R508">
            <v>39678</v>
          </cell>
          <cell r="S508">
            <v>1.5552099533437014</v>
          </cell>
          <cell r="T508">
            <v>1.9630938358853554</v>
          </cell>
          <cell r="U508">
            <v>0.12608114582545327</v>
          </cell>
          <cell r="V508">
            <v>3.0094919375710992E-4</v>
          </cell>
        </row>
        <row r="509">
          <cell r="F509">
            <v>39679</v>
          </cell>
          <cell r="G509">
            <v>12.049644535486204</v>
          </cell>
          <cell r="H509">
            <v>15.067048365225252</v>
          </cell>
          <cell r="I509">
            <v>7.6628352490421454</v>
          </cell>
          <cell r="J509">
            <v>2.1976428083237917E-3</v>
          </cell>
          <cell r="L509">
            <v>39679</v>
          </cell>
          <cell r="M509">
            <v>4967.7098857426727</v>
          </cell>
          <cell r="N509">
            <v>6269.5924764890278</v>
          </cell>
          <cell r="O509">
            <v>3193.8677738741612</v>
          </cell>
          <cell r="P509">
            <v>402.73862263391061</v>
          </cell>
          <cell r="R509">
            <v>39679</v>
          </cell>
          <cell r="S509">
            <v>1.5552099533437014</v>
          </cell>
          <cell r="T509">
            <v>1.9630938358853554</v>
          </cell>
          <cell r="U509">
            <v>0.12608114582545327</v>
          </cell>
          <cell r="V509">
            <v>3.0094919375710992E-4</v>
          </cell>
        </row>
        <row r="510">
          <cell r="F510">
            <v>39680</v>
          </cell>
          <cell r="G510">
            <v>12.049644535486204</v>
          </cell>
          <cell r="H510">
            <v>15.067048365225252</v>
          </cell>
          <cell r="I510">
            <v>7.6628352490421454</v>
          </cell>
          <cell r="J510">
            <v>2.1976428083237917E-3</v>
          </cell>
          <cell r="L510">
            <v>39680</v>
          </cell>
          <cell r="M510">
            <v>4967.7098857426727</v>
          </cell>
          <cell r="N510">
            <v>6269.5924764890278</v>
          </cell>
          <cell r="O510">
            <v>3193.8677738741612</v>
          </cell>
          <cell r="P510">
            <v>402.73862263391061</v>
          </cell>
          <cell r="R510">
            <v>39680</v>
          </cell>
          <cell r="S510">
            <v>1.5552099533437014</v>
          </cell>
          <cell r="T510">
            <v>1.9630938358853554</v>
          </cell>
          <cell r="U510">
            <v>0.12608114582545327</v>
          </cell>
          <cell r="V510">
            <v>3.0094919375710992E-4</v>
          </cell>
        </row>
        <row r="511">
          <cell r="F511">
            <v>39681</v>
          </cell>
          <cell r="G511">
            <v>12.049644535486204</v>
          </cell>
          <cell r="H511">
            <v>15.067048365225252</v>
          </cell>
          <cell r="I511">
            <v>7.6628352490421454</v>
          </cell>
          <cell r="J511">
            <v>2.1976428083237917E-3</v>
          </cell>
          <cell r="L511">
            <v>39681</v>
          </cell>
          <cell r="M511">
            <v>4967.7098857426727</v>
          </cell>
          <cell r="N511">
            <v>6269.5924764890278</v>
          </cell>
          <cell r="O511">
            <v>3193.8677738741612</v>
          </cell>
          <cell r="P511">
            <v>402.73862263391061</v>
          </cell>
          <cell r="R511">
            <v>39681</v>
          </cell>
          <cell r="S511">
            <v>1.5552099533437014</v>
          </cell>
          <cell r="T511">
            <v>1.9630938358853554</v>
          </cell>
          <cell r="U511">
            <v>0.12608114582545327</v>
          </cell>
          <cell r="V511">
            <v>3.0094919375710992E-4</v>
          </cell>
        </row>
        <row r="512">
          <cell r="F512">
            <v>39682</v>
          </cell>
          <cell r="G512">
            <v>12.049644535486204</v>
          </cell>
          <cell r="H512">
            <v>15.067048365225252</v>
          </cell>
          <cell r="I512">
            <v>7.6628352490421454</v>
          </cell>
          <cell r="J512">
            <v>2.1976428083237917E-3</v>
          </cell>
          <cell r="L512">
            <v>39682</v>
          </cell>
          <cell r="M512">
            <v>4967.7098857426727</v>
          </cell>
          <cell r="N512">
            <v>6269.5924764890278</v>
          </cell>
          <cell r="O512">
            <v>3193.8677738741612</v>
          </cell>
          <cell r="P512">
            <v>402.73862263391061</v>
          </cell>
          <cell r="R512">
            <v>39682</v>
          </cell>
          <cell r="S512">
            <v>1.5552099533437014</v>
          </cell>
          <cell r="T512">
            <v>1.9630938358853554</v>
          </cell>
          <cell r="U512">
            <v>0.12608114582545327</v>
          </cell>
          <cell r="V512">
            <v>3.0094919375710992E-4</v>
          </cell>
        </row>
        <row r="513">
          <cell r="F513">
            <v>39683</v>
          </cell>
          <cell r="G513">
            <v>12.049644535486204</v>
          </cell>
          <cell r="H513">
            <v>15.067048365225252</v>
          </cell>
          <cell r="I513">
            <v>7.6628352490421454</v>
          </cell>
          <cell r="J513">
            <v>2.1976428083237917E-3</v>
          </cell>
          <cell r="L513">
            <v>39683</v>
          </cell>
          <cell r="M513">
            <v>4967.7098857426727</v>
          </cell>
          <cell r="N513">
            <v>6269.5924764890278</v>
          </cell>
          <cell r="O513">
            <v>3193.8677738741612</v>
          </cell>
          <cell r="P513">
            <v>402.73862263391061</v>
          </cell>
          <cell r="R513">
            <v>39683</v>
          </cell>
          <cell r="S513">
            <v>1.5552099533437014</v>
          </cell>
          <cell r="T513">
            <v>1.9630938358853554</v>
          </cell>
          <cell r="U513">
            <v>0.12608114582545327</v>
          </cell>
          <cell r="V513">
            <v>3.0094919375710992E-4</v>
          </cell>
        </row>
        <row r="514">
          <cell r="F514">
            <v>39684</v>
          </cell>
          <cell r="G514">
            <v>12.049644535486204</v>
          </cell>
          <cell r="H514">
            <v>15.067048365225252</v>
          </cell>
          <cell r="I514">
            <v>7.6628352490421454</v>
          </cell>
          <cell r="J514">
            <v>2.1976428083237917E-3</v>
          </cell>
          <cell r="L514">
            <v>39684</v>
          </cell>
          <cell r="M514">
            <v>4967.7098857426727</v>
          </cell>
          <cell r="N514">
            <v>6269.5924764890278</v>
          </cell>
          <cell r="O514">
            <v>3193.8677738741612</v>
          </cell>
          <cell r="P514">
            <v>402.73862263391061</v>
          </cell>
          <cell r="R514">
            <v>39684</v>
          </cell>
          <cell r="S514">
            <v>1.5552099533437014</v>
          </cell>
          <cell r="T514">
            <v>1.9630938358853554</v>
          </cell>
          <cell r="U514">
            <v>0.12608114582545327</v>
          </cell>
          <cell r="V514">
            <v>3.0094919375710992E-4</v>
          </cell>
        </row>
      </sheetData>
      <sheetData sheetId="14"/>
      <sheetData sheetId="15"/>
      <sheetData sheetId="16"/>
      <sheetData sheetId="17"/>
      <sheetData sheetId="18"/>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calation Elements"/>
      <sheetName val="CAPITAL COST SUMMARY2"/>
      <sheetName val="CAPITAL COST SUMMARY"/>
      <sheetName val="CAPITAL COST"/>
      <sheetName val="TOTAL COST SUMMARY2"/>
      <sheetName val="TOTAL COST SUMMARY"/>
      <sheetName val="GRAPHS"/>
      <sheetName val="TOTAL COST"/>
      <sheetName val="General Information INPUT"/>
      <sheetName val="Production INPUT"/>
      <sheetName val="P&amp;G INPUT"/>
      <sheetName val="PLANT INPUT"/>
      <sheetName val="ENGINEERING INPUT"/>
      <sheetName val="CashFlow"/>
      <sheetName val="Drilling Cycle"/>
      <sheetName val="Support Cycle "/>
      <sheetName val="Cleaning Cycle"/>
      <sheetName val="Total Cycle "/>
      <sheetName val="LabourCompl"/>
      <sheetName val="Labour Cost"/>
      <sheetName val="CatARates"/>
      <sheetName val="CatBRates"/>
      <sheetName val="Labour Rates"/>
      <sheetName val="Drill Steel"/>
      <sheetName val="Cover drilling"/>
      <sheetName val="Winches"/>
      <sheetName val="Winches(Myne)"/>
      <sheetName val="Consumables"/>
      <sheetName val="Anfo's"/>
      <sheetName val="Explosives"/>
      <sheetName val="Explosive magazines"/>
      <sheetName val="Support"/>
      <sheetName val="Lamproom"/>
      <sheetName val="Survey Equipment"/>
      <sheetName val="First Aid &amp; Safety"/>
      <sheetName val="Mining Equipment"/>
      <sheetName val="Ug Sanitation"/>
      <sheetName val="PriceList 13Nov06"/>
      <sheetName val="Costing Schedule (Calc)"/>
      <sheetName val="Rate only"/>
      <sheetName val="BoxCut"/>
      <sheetName val="Sheet1"/>
      <sheetName val="Cat A"/>
      <sheetName val="Cat B"/>
      <sheetName val="StockList"/>
      <sheetName val="CatACompl"/>
      <sheetName val="CatBCompl"/>
      <sheetName val="All (4)"/>
      <sheetName val="All (3)"/>
      <sheetName val="Spec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1">
          <cell r="A1" t="str">
            <v>ITEMNMBR</v>
          </cell>
          <cell r="B1" t="str">
            <v>ITEMDESC</v>
          </cell>
          <cell r="C1" t="str">
            <v>CURRCOST</v>
          </cell>
        </row>
        <row r="2">
          <cell r="A2" t="str">
            <v>020080550</v>
          </cell>
          <cell r="B2" t="str">
            <v>Build/Mat Lock 50mm Esco (Yalelock)</v>
          </cell>
          <cell r="C2">
            <v>0</v>
          </cell>
        </row>
        <row r="3">
          <cell r="A3" t="str">
            <v>0030105700</v>
          </cell>
          <cell r="B3" t="str">
            <v>Notice Pin Board White 1M x 900MM</v>
          </cell>
          <cell r="C3">
            <v>127.3</v>
          </cell>
        </row>
        <row r="4">
          <cell r="A4" t="str">
            <v>0030105780</v>
          </cell>
          <cell r="B4" t="str">
            <v>Notice Pin Board White 1M x 1.5M</v>
          </cell>
          <cell r="C4">
            <v>200</v>
          </cell>
        </row>
        <row r="5">
          <cell r="A5" t="str">
            <v>0030105850</v>
          </cell>
          <cell r="B5" t="str">
            <v xml:space="preserve"> Drawing Board c/w Stand</v>
          </cell>
          <cell r="C5">
            <v>150</v>
          </cell>
        </row>
        <row r="6">
          <cell r="A6" t="str">
            <v>0030106000</v>
          </cell>
          <cell r="B6" t="str">
            <v>Chromadek Boards 200x800mm</v>
          </cell>
          <cell r="C6">
            <v>0</v>
          </cell>
        </row>
        <row r="7">
          <cell r="A7" t="str">
            <v>0030106010</v>
          </cell>
          <cell r="B7" t="str">
            <v>Chromadek Boards 500x500mm</v>
          </cell>
          <cell r="C7">
            <v>96</v>
          </cell>
        </row>
        <row r="8">
          <cell r="A8" t="str">
            <v>0030106050</v>
          </cell>
          <cell r="B8" t="str">
            <v>Name Board c/w Loose Chromadek Sliding Allum Frame</v>
          </cell>
          <cell r="C8">
            <v>0</v>
          </cell>
        </row>
        <row r="9">
          <cell r="A9" t="str">
            <v>0030107000</v>
          </cell>
          <cell r="B9" t="str">
            <v>Magnetic Name Tags 200x400mm</v>
          </cell>
          <cell r="C9">
            <v>0</v>
          </cell>
        </row>
        <row r="10">
          <cell r="A10" t="str">
            <v>0030107050</v>
          </cell>
          <cell r="B10" t="str">
            <v>Notice Board ordinary - 0,5 x 0,6m</v>
          </cell>
          <cell r="C10">
            <v>159.66</v>
          </cell>
        </row>
        <row r="11">
          <cell r="A11" t="str">
            <v>0030107100</v>
          </cell>
          <cell r="B11" t="str">
            <v>Notice Board non magnetic - 1m x 0,8m</v>
          </cell>
          <cell r="C11">
            <v>498.6</v>
          </cell>
        </row>
        <row r="12">
          <cell r="A12" t="str">
            <v>0200080830</v>
          </cell>
          <cell r="B12" t="str">
            <v>Build/Mat Washing Line Rotating</v>
          </cell>
          <cell r="C12">
            <v>0</v>
          </cell>
        </row>
        <row r="13">
          <cell r="A13" t="str">
            <v>200103201</v>
          </cell>
          <cell r="B13" t="str">
            <v>Cap Lamp Willard Accumulator T5L041193-01</v>
          </cell>
          <cell r="C13">
            <v>0</v>
          </cell>
        </row>
        <row r="14">
          <cell r="A14" t="str">
            <v>0200762310</v>
          </cell>
          <cell r="B14" t="str">
            <v>Build/Fencing Gate Single Galv 1200 x 900 x 38</v>
          </cell>
          <cell r="C14">
            <v>0</v>
          </cell>
        </row>
        <row r="15">
          <cell r="A15" t="str">
            <v>0200762340</v>
          </cell>
          <cell r="B15" t="str">
            <v>Build/Fencing Gate Single Galv 1800 x 900 x 38</v>
          </cell>
          <cell r="C15">
            <v>0</v>
          </cell>
        </row>
        <row r="16">
          <cell r="A16" t="str">
            <v>0200762900</v>
          </cell>
          <cell r="B16" t="str">
            <v>Build Mat Diamond Mesh 1.2M x 75mm x 2mm-30m Roll</v>
          </cell>
          <cell r="C16">
            <v>313.67</v>
          </cell>
        </row>
        <row r="17">
          <cell r="A17" t="str">
            <v>0200762990</v>
          </cell>
          <cell r="B17" t="str">
            <v>Build Mat Diamond Mesh 1.8M x 50mm  x 2mm-30m Roll</v>
          </cell>
          <cell r="C17">
            <v>367.1</v>
          </cell>
        </row>
        <row r="18">
          <cell r="A18" t="str">
            <v>0200763000</v>
          </cell>
          <cell r="B18" t="str">
            <v>Build Mat Diamond Mesh 1.8M x 75mm  x 2mm-30m Roll</v>
          </cell>
          <cell r="C18">
            <v>412.7</v>
          </cell>
        </row>
        <row r="19">
          <cell r="A19" t="str">
            <v>0200764620</v>
          </cell>
          <cell r="B19" t="str">
            <v>Build/Fencing Wire Mesh Chicken 1.8M x 23mm x 50M R</v>
          </cell>
          <cell r="C19">
            <v>845.22</v>
          </cell>
        </row>
        <row r="20">
          <cell r="A20" t="str">
            <v>0200764680</v>
          </cell>
          <cell r="B20" t="str">
            <v>Build/Fencing Wire Mesh Diamond 30mx1200x64 2m</v>
          </cell>
          <cell r="C20">
            <v>454</v>
          </cell>
        </row>
        <row r="21">
          <cell r="A21" t="str">
            <v>0200764700</v>
          </cell>
          <cell r="B21" t="str">
            <v>Build/Fencing Wire Mesh Diamond 30mx1800x64 2m</v>
          </cell>
          <cell r="C21">
            <v>0</v>
          </cell>
        </row>
        <row r="22">
          <cell r="A22" t="str">
            <v>0200764750</v>
          </cell>
          <cell r="B22" t="str">
            <v>Build/Fencing Wire Plain Galv 4mm x 5 Kg Roll</v>
          </cell>
          <cell r="C22">
            <v>50.12</v>
          </cell>
        </row>
        <row r="23">
          <cell r="A23" t="str">
            <v>0200764760</v>
          </cell>
          <cell r="B23" t="str">
            <v>Build/Fencing Wire Plain Galv 6mm x 100M Roll</v>
          </cell>
          <cell r="C23">
            <v>405</v>
          </cell>
        </row>
        <row r="24">
          <cell r="A24" t="str">
            <v>0200764800</v>
          </cell>
          <cell r="B24" t="str">
            <v>Build/Fencing Welded Mesh (2400mm x 100mm x 100mm x</v>
          </cell>
          <cell r="C24">
            <v>231</v>
          </cell>
        </row>
        <row r="25">
          <cell r="A25" t="str">
            <v>0200765960</v>
          </cell>
          <cell r="B25" t="str">
            <v>Build/Fencing Steel Pole Galv 1800 x 76 x 2.00mm</v>
          </cell>
          <cell r="C25">
            <v>0</v>
          </cell>
        </row>
        <row r="26">
          <cell r="A26" t="str">
            <v>0200765980</v>
          </cell>
          <cell r="B26" t="str">
            <v>Build/Fencing Steel Pole Galv 3200 x 101x 2.5mm</v>
          </cell>
          <cell r="C26">
            <v>0</v>
          </cell>
        </row>
        <row r="27">
          <cell r="A27" t="str">
            <v>0200767210</v>
          </cell>
          <cell r="B27" t="str">
            <v>Build/Fencing Steel Stay Galv 1800 x 38 x 1 x 6mm</v>
          </cell>
          <cell r="C27">
            <v>0</v>
          </cell>
        </row>
        <row r="28">
          <cell r="A28" t="str">
            <v>0200767230</v>
          </cell>
          <cell r="B28" t="str">
            <v>Build/Fencing Steel Stay Galv 3000 x 48 x 1 x 6mm</v>
          </cell>
          <cell r="C28">
            <v>0</v>
          </cell>
        </row>
        <row r="29">
          <cell r="A29" t="str">
            <v>0200780005</v>
          </cell>
          <cell r="B29" t="str">
            <v>Build/Mat Adhesive Genkem  250ML</v>
          </cell>
          <cell r="C29">
            <v>10.82</v>
          </cell>
        </row>
        <row r="30">
          <cell r="A30" t="str">
            <v>0200780008</v>
          </cell>
          <cell r="B30" t="str">
            <v>Build/Mat Adhesive Genkem 500ml</v>
          </cell>
          <cell r="C30">
            <v>24.69</v>
          </cell>
        </row>
        <row r="31">
          <cell r="A31" t="str">
            <v>0200780010</v>
          </cell>
          <cell r="B31" t="str">
            <v>Build/Mat Adhesive Genkem 1 Ltr</v>
          </cell>
          <cell r="C31">
            <v>35.700000000000003</v>
          </cell>
        </row>
        <row r="32">
          <cell r="A32" t="str">
            <v>0200780015</v>
          </cell>
          <cell r="B32" t="str">
            <v>Build/Mat Adhesive Genkem 5 Ltr</v>
          </cell>
          <cell r="C32">
            <v>98.7</v>
          </cell>
        </row>
        <row r="33">
          <cell r="A33" t="str">
            <v>0200783010</v>
          </cell>
          <cell r="B33" t="str">
            <v>Build/Mat Hinges 20mm</v>
          </cell>
          <cell r="C33">
            <v>6.97</v>
          </cell>
        </row>
        <row r="34">
          <cell r="A34" t="str">
            <v>0200783020</v>
          </cell>
          <cell r="B34" t="str">
            <v>Build Mat Brass Hinges 100mm HI-102</v>
          </cell>
          <cell r="C34">
            <v>43.64</v>
          </cell>
        </row>
        <row r="35">
          <cell r="A35" t="str">
            <v>0200783025</v>
          </cell>
          <cell r="B35" t="str">
            <v>Build/Mat Hinges Bullet 12mm</v>
          </cell>
          <cell r="C35">
            <v>4.82</v>
          </cell>
        </row>
        <row r="36">
          <cell r="A36" t="str">
            <v>0200783030</v>
          </cell>
          <cell r="B36" t="str">
            <v>Build/Mat Hinges Bullet 30mm</v>
          </cell>
          <cell r="C36">
            <v>7.14</v>
          </cell>
        </row>
        <row r="37">
          <cell r="A37" t="str">
            <v>0200783050</v>
          </cell>
          <cell r="B37" t="str">
            <v>Build/Mat Hinges Bullet 50mm x 10mm</v>
          </cell>
          <cell r="C37">
            <v>5.0999999999999996</v>
          </cell>
        </row>
        <row r="38">
          <cell r="A38" t="str">
            <v>0200783068</v>
          </cell>
          <cell r="B38" t="str">
            <v>Buidl/Mat Hinges Bullet 70mm x 12mm</v>
          </cell>
          <cell r="C38">
            <v>0</v>
          </cell>
        </row>
        <row r="39">
          <cell r="A39" t="str">
            <v>0200783070</v>
          </cell>
          <cell r="B39" t="str">
            <v>Build/Mat Hinges Bullet 70mm x20mm</v>
          </cell>
          <cell r="C39">
            <v>4.04</v>
          </cell>
        </row>
        <row r="40">
          <cell r="A40" t="str">
            <v>0200783100</v>
          </cell>
          <cell r="B40" t="str">
            <v>Build/Mat Hinges Bullet 100mm x 16mm</v>
          </cell>
          <cell r="C40">
            <v>0</v>
          </cell>
        </row>
        <row r="41">
          <cell r="A41" t="str">
            <v>0200784000</v>
          </cell>
          <cell r="B41" t="str">
            <v>Build/Mat Hinges Butterfly 55mm</v>
          </cell>
          <cell r="C41">
            <v>5.88</v>
          </cell>
        </row>
        <row r="42">
          <cell r="A42" t="str">
            <v>0200785775</v>
          </cell>
          <cell r="B42" t="str">
            <v>Build/Mat  Putty  500g</v>
          </cell>
          <cell r="C42">
            <v>3</v>
          </cell>
        </row>
        <row r="43">
          <cell r="A43" t="str">
            <v>0200785780</v>
          </cell>
          <cell r="B43" t="str">
            <v>Build/Mat Putty 1Kg</v>
          </cell>
          <cell r="C43">
            <v>4.34</v>
          </cell>
        </row>
        <row r="44">
          <cell r="A44" t="str">
            <v>0200786070</v>
          </cell>
          <cell r="B44" t="str">
            <v>Build/Mat Shade Netting 95 % 50M x 3M</v>
          </cell>
          <cell r="C44">
            <v>1495</v>
          </cell>
        </row>
        <row r="45">
          <cell r="A45" t="str">
            <v>0200800100</v>
          </cell>
          <cell r="B45" t="str">
            <v>Build/Mat Bath Chains only</v>
          </cell>
          <cell r="C45">
            <v>0</v>
          </cell>
        </row>
        <row r="46">
          <cell r="A46" t="str">
            <v>0200800150</v>
          </cell>
          <cell r="B46" t="str">
            <v>Build/Mat Perspex Bronz 1000mm x 870mm x 5mm</v>
          </cell>
          <cell r="C46">
            <v>1209.99</v>
          </cell>
        </row>
        <row r="47">
          <cell r="A47" t="str">
            <v>0200800185</v>
          </cell>
          <cell r="B47" t="str">
            <v>Build/Mat Perspex Clear 2400mm x 1200mm x 4mm</v>
          </cell>
          <cell r="C47">
            <v>1330.52</v>
          </cell>
        </row>
        <row r="48">
          <cell r="A48" t="str">
            <v>0200800200</v>
          </cell>
          <cell r="B48" t="str">
            <v>Build/Mat Perspex Clear 3200mm x 1930mm x 6mm</v>
          </cell>
          <cell r="C48">
            <v>2598.69</v>
          </cell>
        </row>
        <row r="49">
          <cell r="A49" t="str">
            <v>0200800250</v>
          </cell>
          <cell r="B49" t="str">
            <v>Build/Mat Perspex White 845mm x 600mm x 6mm</v>
          </cell>
          <cell r="C49">
            <v>342.8</v>
          </cell>
        </row>
        <row r="50">
          <cell r="A50" t="str">
            <v>0200800300</v>
          </cell>
          <cell r="B50" t="str">
            <v>Build/Mat Bracket Wall TV Arial</v>
          </cell>
          <cell r="C50">
            <v>35.08</v>
          </cell>
        </row>
        <row r="51">
          <cell r="A51" t="str">
            <v>0200800505</v>
          </cell>
          <cell r="B51" t="str">
            <v>Build/Mat Bischoff h-strips</v>
          </cell>
          <cell r="C51">
            <v>11.55</v>
          </cell>
        </row>
        <row r="52">
          <cell r="A52" t="str">
            <v>0200800640</v>
          </cell>
          <cell r="B52" t="str">
            <v>Build/Mat Bricks Air - Exterior Masonry</v>
          </cell>
          <cell r="C52">
            <v>5.89</v>
          </cell>
        </row>
        <row r="53">
          <cell r="A53" t="str">
            <v>0200800642</v>
          </cell>
          <cell r="B53" t="str">
            <v>Build/Mat Brick Cement Blocks Hollow (220x220x440)</v>
          </cell>
          <cell r="C53">
            <v>4.75</v>
          </cell>
        </row>
        <row r="54">
          <cell r="A54" t="str">
            <v>0200800643</v>
          </cell>
          <cell r="B54" t="str">
            <v>Build/Mat Brick Cement Blocks Medium 300x150x150</v>
          </cell>
          <cell r="C54">
            <v>6</v>
          </cell>
        </row>
        <row r="55">
          <cell r="A55" t="str">
            <v>0200800644</v>
          </cell>
          <cell r="B55" t="str">
            <v>Build/Mat Brick Cement Blocks Hollow (300x150x250)</v>
          </cell>
          <cell r="C55">
            <v>4.5999999999999996</v>
          </cell>
        </row>
        <row r="56">
          <cell r="A56" t="str">
            <v>0200800645</v>
          </cell>
          <cell r="B56" t="str">
            <v>Build/Mat Brick Cement Maxi 29mmx90mmx15mm</v>
          </cell>
          <cell r="C56">
            <v>1.91</v>
          </cell>
        </row>
        <row r="57">
          <cell r="A57" t="str">
            <v>0200800650</v>
          </cell>
          <cell r="B57" t="str">
            <v>Build/Mat Brick Force Wire 41/2 inch</v>
          </cell>
          <cell r="C57">
            <v>7</v>
          </cell>
        </row>
        <row r="58">
          <cell r="A58" t="str">
            <v>0200800660</v>
          </cell>
          <cell r="B58" t="str">
            <v>Build/Mat Brick Force Wire 9 1/2 inch</v>
          </cell>
          <cell r="C58">
            <v>10.96</v>
          </cell>
        </row>
        <row r="59">
          <cell r="A59" t="str">
            <v>0200800700</v>
          </cell>
          <cell r="B59" t="str">
            <v>Build/Mat Brick Plaster</v>
          </cell>
          <cell r="C59">
            <v>0.56000000000000005</v>
          </cell>
        </row>
        <row r="60">
          <cell r="A60" t="str">
            <v>0200800757</v>
          </cell>
          <cell r="B60" t="str">
            <v>Build/Mat Cabinet Key 400mmx540mmx50mm</v>
          </cell>
          <cell r="C60">
            <v>562.79999999999995</v>
          </cell>
        </row>
        <row r="61">
          <cell r="A61" t="str">
            <v>0200800770</v>
          </cell>
          <cell r="B61" t="str">
            <v>Build/Mat Cabinet 280 X 350 X 122mm White</v>
          </cell>
          <cell r="C61">
            <v>84.7</v>
          </cell>
        </row>
        <row r="62">
          <cell r="A62" t="str">
            <v>0200800775</v>
          </cell>
          <cell r="B62" t="str">
            <v>Build/Mat Cabinet Bath Room Double Door 600 X 450</v>
          </cell>
          <cell r="C62">
            <v>154.91</v>
          </cell>
        </row>
        <row r="63">
          <cell r="A63" t="str">
            <v>0200800820</v>
          </cell>
          <cell r="B63" t="str">
            <v>Build/Mat Ceiling Rhino 900 x 4200 x 6,4mm</v>
          </cell>
          <cell r="C63">
            <v>0</v>
          </cell>
        </row>
        <row r="64">
          <cell r="A64" t="str">
            <v>0200800830</v>
          </cell>
          <cell r="B64" t="str">
            <v>Build/Mat Ceiling Rhino 1200 x 3000 x 6.4mm</v>
          </cell>
          <cell r="C64">
            <v>0</v>
          </cell>
        </row>
        <row r="65">
          <cell r="A65" t="str">
            <v>0200800880</v>
          </cell>
          <cell r="B65" t="str">
            <v>Build/Mat Cement - Cement Gullies</v>
          </cell>
          <cell r="C65">
            <v>19.21</v>
          </cell>
        </row>
        <row r="66">
          <cell r="A66" t="str">
            <v>0200800900</v>
          </cell>
          <cell r="B66" t="str">
            <v>Build/Mat Cement Pavelite 20kg</v>
          </cell>
          <cell r="C66">
            <v>16.84</v>
          </cell>
        </row>
        <row r="67">
          <cell r="A67" t="str">
            <v>0200800980</v>
          </cell>
          <cell r="B67" t="str">
            <v>Build/Mat Cornice Coved Gypsum Plaster 75mm</v>
          </cell>
          <cell r="C67">
            <v>0</v>
          </cell>
        </row>
        <row r="68">
          <cell r="A68" t="str">
            <v>0200801000</v>
          </cell>
          <cell r="B68" t="str">
            <v>Build/Mat Cross Galv 50mm</v>
          </cell>
          <cell r="C68">
            <v>19.96</v>
          </cell>
        </row>
        <row r="69">
          <cell r="A69" t="str">
            <v>0200801160</v>
          </cell>
          <cell r="B69" t="str">
            <v>Build/Mat Dampcourse 110mm x 40m</v>
          </cell>
          <cell r="C69">
            <v>0</v>
          </cell>
        </row>
        <row r="70">
          <cell r="A70" t="str">
            <v>0200801170</v>
          </cell>
          <cell r="B70" t="str">
            <v>Build/Mat Dampcourse 225mm x 40m</v>
          </cell>
          <cell r="C70">
            <v>0</v>
          </cell>
        </row>
        <row r="71">
          <cell r="A71" t="str">
            <v>0200801180</v>
          </cell>
          <cell r="B71" t="str">
            <v>Build/Mat PVC Tarpaulin 4x10M (700g)</v>
          </cell>
          <cell r="C71">
            <v>1360</v>
          </cell>
        </row>
        <row r="72">
          <cell r="A72" t="str">
            <v>0200801275</v>
          </cell>
          <cell r="B72" t="str">
            <v>Build/Mat Dish Holder Soap</v>
          </cell>
          <cell r="C72">
            <v>23.76</v>
          </cell>
        </row>
        <row r="73">
          <cell r="A73" t="str">
            <v>0200801300</v>
          </cell>
          <cell r="B73" t="str">
            <v>Build/Mat Door-813 x 2032mm Hollow Core</v>
          </cell>
          <cell r="C73">
            <v>0</v>
          </cell>
        </row>
        <row r="74">
          <cell r="A74" t="str">
            <v>0200801365</v>
          </cell>
          <cell r="B74" t="str">
            <v>Build/Mat Door - Frame - Steel 115 x 813 x 2032mm x</v>
          </cell>
          <cell r="C74">
            <v>104.5</v>
          </cell>
        </row>
        <row r="75">
          <cell r="A75" t="str">
            <v>0200802045</v>
          </cell>
          <cell r="B75" t="str">
            <v>Build/Mat Fibreglass resin &amp; hardener 5lt</v>
          </cell>
          <cell r="C75">
            <v>0</v>
          </cell>
        </row>
        <row r="76">
          <cell r="A76" t="str">
            <v>0200802050</v>
          </cell>
          <cell r="B76" t="str">
            <v>Build/Mat Corner Flashing 200 x 200 x 2.4M</v>
          </cell>
          <cell r="C76">
            <v>111.54</v>
          </cell>
        </row>
        <row r="77">
          <cell r="A77" t="str">
            <v>0200802052</v>
          </cell>
          <cell r="B77" t="str">
            <v>Build/Mat Rodding Eye 110mm</v>
          </cell>
          <cell r="C77">
            <v>89.9</v>
          </cell>
        </row>
        <row r="78">
          <cell r="A78" t="str">
            <v>0200802055</v>
          </cell>
          <cell r="B78" t="str">
            <v>Build/Mat Roof Flashing 3M</v>
          </cell>
          <cell r="C78">
            <v>111.54</v>
          </cell>
        </row>
        <row r="79">
          <cell r="A79" t="str">
            <v>0200802370</v>
          </cell>
          <cell r="B79" t="str">
            <v>Build/Mat Geyser Tray 200Ltr 1700 x 600 x 75mm</v>
          </cell>
          <cell r="C79">
            <v>89.59</v>
          </cell>
        </row>
        <row r="80">
          <cell r="A80" t="str">
            <v>0200802565</v>
          </cell>
          <cell r="B80" t="str">
            <v>Build/Mat Grout 20kg Black</v>
          </cell>
          <cell r="C80">
            <v>74.25</v>
          </cell>
        </row>
        <row r="81">
          <cell r="A81" t="str">
            <v>0200802570</v>
          </cell>
          <cell r="B81" t="str">
            <v>Build/Mat Grout - White 5Kg</v>
          </cell>
          <cell r="C81">
            <v>0</v>
          </cell>
        </row>
        <row r="82">
          <cell r="A82" t="str">
            <v>0200802605</v>
          </cell>
          <cell r="B82" t="str">
            <v>Build/Mat Gulley Hopper &amp; Grid Plastic</v>
          </cell>
          <cell r="C82">
            <v>0</v>
          </cell>
        </row>
        <row r="83">
          <cell r="A83" t="str">
            <v>0200802610</v>
          </cell>
          <cell r="B83" t="str">
            <v>Build/Mat Gullies cement 2.5m</v>
          </cell>
          <cell r="C83">
            <v>20.56</v>
          </cell>
        </row>
        <row r="84">
          <cell r="A84" t="str">
            <v>0200802905</v>
          </cell>
          <cell r="B84" t="str">
            <v>Build/Mat Holder Toilet Roll</v>
          </cell>
          <cell r="C84">
            <v>32.479999999999997</v>
          </cell>
        </row>
        <row r="85">
          <cell r="A85" t="str">
            <v>0200802920</v>
          </cell>
          <cell r="B85" t="str">
            <v>Build/Mat Holder Key Box 20 keys</v>
          </cell>
          <cell r="C85">
            <v>76.599999999999994</v>
          </cell>
        </row>
        <row r="86">
          <cell r="A86" t="str">
            <v>0200802980</v>
          </cell>
          <cell r="B86" t="str">
            <v>Build/Mat Hollow Plug Galv 50mm</v>
          </cell>
          <cell r="C86">
            <v>3.69</v>
          </cell>
        </row>
        <row r="87">
          <cell r="A87" t="str">
            <v>0200803000</v>
          </cell>
          <cell r="B87" t="str">
            <v>Build/Mat Hollow Plug Galv 100mm</v>
          </cell>
          <cell r="C87">
            <v>17.54</v>
          </cell>
        </row>
        <row r="88">
          <cell r="A88" t="str">
            <v>0200804915</v>
          </cell>
          <cell r="B88" t="str">
            <v>Build/Mat Lintel Precast 1.5m(100x75mm)</v>
          </cell>
          <cell r="C88">
            <v>0</v>
          </cell>
        </row>
        <row r="89">
          <cell r="A89" t="str">
            <v>0200804921</v>
          </cell>
          <cell r="B89" t="str">
            <v>Build/Mat Lintel Precast 2.1m(100x75mm)</v>
          </cell>
          <cell r="C89">
            <v>0</v>
          </cell>
        </row>
        <row r="90">
          <cell r="A90" t="str">
            <v>0200805000</v>
          </cell>
          <cell r="B90" t="str">
            <v>Build/Mat Noriet</v>
          </cell>
          <cell r="C90">
            <v>54.39</v>
          </cell>
        </row>
        <row r="91">
          <cell r="A91" t="str">
            <v>0200805210</v>
          </cell>
          <cell r="B91" t="str">
            <v>Build/Mat Padbolt 12mm x 150mm Galvanised</v>
          </cell>
          <cell r="C91">
            <v>19.829999999999998</v>
          </cell>
        </row>
        <row r="92">
          <cell r="A92" t="str">
            <v>0200805240</v>
          </cell>
          <cell r="B92" t="str">
            <v>Build/Mat Padlocks 50mm Brass HAS</v>
          </cell>
          <cell r="C92">
            <v>38.67</v>
          </cell>
        </row>
        <row r="93">
          <cell r="A93" t="str">
            <v>0200805250</v>
          </cell>
          <cell r="B93" t="str">
            <v>Build/Mat Padlocks 25mm Brass Viro/Union</v>
          </cell>
          <cell r="C93">
            <v>4.75</v>
          </cell>
        </row>
        <row r="94">
          <cell r="A94" t="str">
            <v>0200805262</v>
          </cell>
          <cell r="B94" t="str">
            <v>Build/Mat Padlocks 38mm Iron Finish Tri-Circle (3Ke</v>
          </cell>
          <cell r="C94">
            <v>0</v>
          </cell>
        </row>
        <row r="95">
          <cell r="A95" t="str">
            <v>0200805265</v>
          </cell>
          <cell r="B95" t="str">
            <v>Build/Mat Padlocks 38mm Brass</v>
          </cell>
          <cell r="C95">
            <v>10.37</v>
          </cell>
        </row>
        <row r="96">
          <cell r="A96" t="str">
            <v>0200805266</v>
          </cell>
          <cell r="B96" t="str">
            <v>Build/Mat Padlocks 38mm Brass Key Alike</v>
          </cell>
          <cell r="C96">
            <v>5.0999999999999996</v>
          </cell>
        </row>
        <row r="97">
          <cell r="A97" t="str">
            <v>0200805267</v>
          </cell>
          <cell r="B97" t="str">
            <v>Build/Mat Padlocks 38mm Brass Key Alike</v>
          </cell>
          <cell r="C97">
            <v>48.22</v>
          </cell>
        </row>
        <row r="98">
          <cell r="A98" t="str">
            <v>0200805268</v>
          </cell>
          <cell r="B98" t="str">
            <v>Build/Mat Padlocks 38mm Brass Key Alike</v>
          </cell>
          <cell r="C98">
            <v>48.22</v>
          </cell>
        </row>
        <row r="99">
          <cell r="A99" t="str">
            <v>0200805270</v>
          </cell>
          <cell r="B99" t="str">
            <v>Build/Mat Padlocks 40mm Brass Viro</v>
          </cell>
          <cell r="C99">
            <v>30.54</v>
          </cell>
        </row>
        <row r="100">
          <cell r="A100" t="str">
            <v>0200805272</v>
          </cell>
          <cell r="B100" t="str">
            <v>Build/Mat Padlocks 40mm Brass SSP Key Alike</v>
          </cell>
          <cell r="C100">
            <v>25.9</v>
          </cell>
        </row>
        <row r="101">
          <cell r="A101" t="str">
            <v>0200805273</v>
          </cell>
          <cell r="B101" t="str">
            <v>Build/Mat American Padlock Brown 40mm (2Key)</v>
          </cell>
          <cell r="C101">
            <v>95</v>
          </cell>
        </row>
        <row r="102">
          <cell r="A102" t="str">
            <v>0200805274</v>
          </cell>
          <cell r="B102" t="str">
            <v>Build/Mat American Padlock Red 40mm</v>
          </cell>
          <cell r="C102">
            <v>97</v>
          </cell>
        </row>
        <row r="103">
          <cell r="A103" t="str">
            <v>0200805275</v>
          </cell>
          <cell r="B103" t="str">
            <v>Build/Mat American Padlock Green 40mm</v>
          </cell>
          <cell r="C103">
            <v>95</v>
          </cell>
        </row>
        <row r="104">
          <cell r="A104" t="str">
            <v>0200805276</v>
          </cell>
          <cell r="B104" t="str">
            <v>Build/Mat American Padlock Blue 40mm</v>
          </cell>
          <cell r="C104">
            <v>95</v>
          </cell>
        </row>
        <row r="105">
          <cell r="A105" t="str">
            <v>0200805277</v>
          </cell>
          <cell r="B105" t="str">
            <v>Build/Mat American Padlock Orange 40mm</v>
          </cell>
          <cell r="C105">
            <v>95</v>
          </cell>
        </row>
        <row r="106">
          <cell r="A106" t="str">
            <v>0200805278</v>
          </cell>
          <cell r="B106" t="str">
            <v>Build/Mat American Padlock Purple 40mm</v>
          </cell>
          <cell r="C106">
            <v>95</v>
          </cell>
        </row>
        <row r="107">
          <cell r="A107" t="str">
            <v>0200805279</v>
          </cell>
          <cell r="B107" t="str">
            <v>Build/Mat American Padlock Red 40mm</v>
          </cell>
          <cell r="C107">
            <v>95</v>
          </cell>
        </row>
        <row r="108">
          <cell r="A108" t="str">
            <v>0200805300</v>
          </cell>
          <cell r="B108" t="str">
            <v>Build/Mat Padlocks 50mm Brass -Key Alike</v>
          </cell>
          <cell r="C108">
            <v>26.27</v>
          </cell>
        </row>
        <row r="109">
          <cell r="A109" t="str">
            <v>0200805480</v>
          </cell>
          <cell r="B109" t="str">
            <v>Build/Mat Lock-3 Lever Lock</v>
          </cell>
          <cell r="C109">
            <v>29.28</v>
          </cell>
        </row>
        <row r="110">
          <cell r="A110" t="str">
            <v>0200805490</v>
          </cell>
          <cell r="B110" t="str">
            <v>Build/Mat Lock-4 Lever Lock</v>
          </cell>
          <cell r="C110">
            <v>78</v>
          </cell>
        </row>
        <row r="111">
          <cell r="A111" t="str">
            <v>0200805500</v>
          </cell>
          <cell r="B111" t="str">
            <v>Build/Mat Lock 50mm Esco (Yalelock)</v>
          </cell>
          <cell r="C111">
            <v>0</v>
          </cell>
        </row>
        <row r="112">
          <cell r="A112" t="str">
            <v>0200805550</v>
          </cell>
          <cell r="B112" t="str">
            <v>Build/Mat Lock 50mm c/w Key S/Shackle</v>
          </cell>
          <cell r="C112">
            <v>0</v>
          </cell>
        </row>
        <row r="113">
          <cell r="A113" t="str">
            <v>0200805560</v>
          </cell>
          <cell r="B113" t="str">
            <v>Build/Mat Lock W81Secruity Ultra YT22</v>
          </cell>
          <cell r="C113">
            <v>36.75</v>
          </cell>
        </row>
        <row r="114">
          <cell r="A114" t="str">
            <v>0200805565</v>
          </cell>
          <cell r="B114" t="str">
            <v>Build/Mat Lock Out Calliper/Hasp Standard</v>
          </cell>
          <cell r="C114">
            <v>47.75</v>
          </cell>
        </row>
        <row r="115">
          <cell r="A115" t="str">
            <v>0200805567</v>
          </cell>
          <cell r="B115" t="str">
            <v>Build/Mat Matting C/House HeronRib Grey</v>
          </cell>
          <cell r="C115">
            <v>3870.48</v>
          </cell>
        </row>
        <row r="116">
          <cell r="A116" t="str">
            <v>0200805570</v>
          </cell>
          <cell r="B116" t="str">
            <v>Build/Mat Metal Resin Kit Epoxy V18 400Gr</v>
          </cell>
          <cell r="C116">
            <v>30.14</v>
          </cell>
        </row>
        <row r="117">
          <cell r="A117" t="str">
            <v>0200805985</v>
          </cell>
          <cell r="B117" t="str">
            <v>Build/Mat Polyster Resin With Catalist 1Kg</v>
          </cell>
          <cell r="C117">
            <v>48.21</v>
          </cell>
        </row>
        <row r="118">
          <cell r="A118" t="str">
            <v>0200806050</v>
          </cell>
          <cell r="B118" t="str">
            <v>Build/Mat QC Decking 1mm Cover 250mm x 2.5M Galv</v>
          </cell>
          <cell r="C118">
            <v>49.02</v>
          </cell>
        </row>
        <row r="119">
          <cell r="A119" t="str">
            <v>0200806600</v>
          </cell>
          <cell r="B119" t="str">
            <v>Build/Mat Sand Red m3</v>
          </cell>
          <cell r="C119">
            <v>130</v>
          </cell>
        </row>
        <row r="120">
          <cell r="A120" t="str">
            <v>0200806610</v>
          </cell>
          <cell r="B120" t="str">
            <v>Build/Mat Sand River m3</v>
          </cell>
          <cell r="C120">
            <v>130</v>
          </cell>
        </row>
        <row r="121">
          <cell r="A121" t="str">
            <v>0200806750</v>
          </cell>
          <cell r="B121" t="str">
            <v>Build/Mat Scaffolding Hook-On Board x2500</v>
          </cell>
          <cell r="C121">
            <v>0</v>
          </cell>
        </row>
        <row r="122">
          <cell r="A122" t="str">
            <v>0200806800</v>
          </cell>
          <cell r="B122" t="str">
            <v>Build/Mat Scaffolding Kwikstage x3000</v>
          </cell>
          <cell r="C122">
            <v>0</v>
          </cell>
        </row>
        <row r="123">
          <cell r="A123" t="str">
            <v>0200806810</v>
          </cell>
          <cell r="B123" t="str">
            <v>Build/Mat Scaffolding Kwikstage Ledger x1500</v>
          </cell>
          <cell r="C123">
            <v>0</v>
          </cell>
        </row>
        <row r="124">
          <cell r="A124" t="str">
            <v>0200806820</v>
          </cell>
          <cell r="B124" t="str">
            <v>Build/Mat Scaffolding Kwikstage Ledger x2500</v>
          </cell>
          <cell r="C124">
            <v>0</v>
          </cell>
        </row>
        <row r="125">
          <cell r="A125" t="str">
            <v>0200806990</v>
          </cell>
          <cell r="B125" t="str">
            <v>Build/Mat Sealer Flla Arolin Foam</v>
          </cell>
          <cell r="C125">
            <v>54.85</v>
          </cell>
        </row>
        <row r="126">
          <cell r="A126" t="str">
            <v>0200806995</v>
          </cell>
          <cell r="B126" t="str">
            <v>Build/Mat Sealer Foam Flex Sicilone 310ml</v>
          </cell>
          <cell r="C126">
            <v>68.2</v>
          </cell>
        </row>
        <row r="127">
          <cell r="A127" t="str">
            <v>0200807000</v>
          </cell>
          <cell r="B127" t="str">
            <v>Build/Mat Sealing Foam 6M x 20mm x 75mm</v>
          </cell>
          <cell r="C127">
            <v>28.3</v>
          </cell>
        </row>
        <row r="128">
          <cell r="A128" t="str">
            <v>0200807005</v>
          </cell>
          <cell r="B128" t="str">
            <v>Build/Mat Sealing Foam 2M x 50mm x 250mm</v>
          </cell>
          <cell r="C128">
            <v>357.22</v>
          </cell>
        </row>
        <row r="129">
          <cell r="A129" t="str">
            <v>0200807025</v>
          </cell>
          <cell r="B129" t="str">
            <v>Build/Mat Sealing Thread Oxide 500ml</v>
          </cell>
          <cell r="C129">
            <v>17.54</v>
          </cell>
        </row>
        <row r="130">
          <cell r="A130" t="str">
            <v>0200807170</v>
          </cell>
          <cell r="B130" t="str">
            <v>Build/Mat Shower Mat Black Soft PVC 500x500x6</v>
          </cell>
          <cell r="C130">
            <v>44</v>
          </cell>
        </row>
        <row r="131">
          <cell r="A131" t="str">
            <v>0200807230</v>
          </cell>
          <cell r="B131" t="str">
            <v>Build/Mat Stone 19mm m3</v>
          </cell>
          <cell r="C131">
            <v>135</v>
          </cell>
        </row>
        <row r="132">
          <cell r="A132" t="str">
            <v>0200807430</v>
          </cell>
          <cell r="B132" t="str">
            <v>Build/Mat Tile Adhesive 20kg</v>
          </cell>
          <cell r="C132">
            <v>0</v>
          </cell>
        </row>
        <row r="133">
          <cell r="A133" t="str">
            <v>0200807435</v>
          </cell>
          <cell r="B133" t="str">
            <v>Build/Mat Tile Morning Mist Beige 200x200 1.4m2</v>
          </cell>
          <cell r="C133">
            <v>0</v>
          </cell>
        </row>
        <row r="134">
          <cell r="A134" t="str">
            <v>0200807440</v>
          </cell>
          <cell r="B134" t="str">
            <v>Build/Mat Tile Touchstone Black 200x200 1,4m2</v>
          </cell>
          <cell r="C134">
            <v>68.900000000000006</v>
          </cell>
        </row>
        <row r="135">
          <cell r="A135" t="str">
            <v>0200807442</v>
          </cell>
          <cell r="B135" t="str">
            <v>Build/Mat Tile Touchstone Wall Listello</v>
          </cell>
          <cell r="C135">
            <v>76.900000000000006</v>
          </cell>
        </row>
        <row r="136">
          <cell r="A136" t="str">
            <v>0200807445</v>
          </cell>
          <cell r="B136" t="str">
            <v>Build/Mat Tile Matt White 200x200</v>
          </cell>
          <cell r="C136">
            <v>39.9</v>
          </cell>
        </row>
        <row r="137">
          <cell r="A137" t="str">
            <v>0200807490</v>
          </cell>
          <cell r="B137" t="str">
            <v>Build/Mat Twine HD Black Polyurethane Grade2 (2x5K</v>
          </cell>
          <cell r="C137">
            <v>60.59</v>
          </cell>
        </row>
        <row r="138">
          <cell r="A138" t="str">
            <v>0200807705</v>
          </cell>
          <cell r="B138" t="str">
            <v>Build/Mat Toilet Seat &amp; Cover Complete</v>
          </cell>
          <cell r="C138">
            <v>30.75</v>
          </cell>
        </row>
        <row r="139">
          <cell r="A139" t="str">
            <v>0200807800</v>
          </cell>
          <cell r="B139" t="str">
            <v>Build/Mat U Bolts TV Arial Pole</v>
          </cell>
          <cell r="C139">
            <v>4.38</v>
          </cell>
        </row>
        <row r="140">
          <cell r="A140" t="str">
            <v>0200807900</v>
          </cell>
          <cell r="B140" t="str">
            <v>Build/Mat Urinal Bars 5Kg</v>
          </cell>
          <cell r="C140">
            <v>0</v>
          </cell>
        </row>
        <row r="141">
          <cell r="A141" t="str">
            <v>0200807950</v>
          </cell>
          <cell r="B141" t="str">
            <v>Build/Mat Water Tank Plastic 1000L</v>
          </cell>
          <cell r="C141">
            <v>0</v>
          </cell>
        </row>
        <row r="142">
          <cell r="A142" t="str">
            <v>0200809000</v>
          </cell>
          <cell r="B142" t="str">
            <v>Build/Mat Window-CP Double Curtain Rail 2m</v>
          </cell>
          <cell r="C142">
            <v>0</v>
          </cell>
        </row>
        <row r="143">
          <cell r="A143" t="str">
            <v>0200809100</v>
          </cell>
          <cell r="B143" t="str">
            <v>Build/Mat Window-Sliding Brass Stay 150mm</v>
          </cell>
          <cell r="C143">
            <v>0</v>
          </cell>
        </row>
        <row r="144">
          <cell r="A144" t="str">
            <v>0200809110</v>
          </cell>
          <cell r="B144" t="str">
            <v>Build/Mat Window Sliding Brass Stay 200mm</v>
          </cell>
          <cell r="C144">
            <v>0</v>
          </cell>
        </row>
        <row r="145">
          <cell r="A145" t="str">
            <v>0201600020</v>
          </cell>
          <cell r="B145" t="str">
            <v>Plumbing - Adaptor 22mm x 22mm Male PVC</v>
          </cell>
          <cell r="C145">
            <v>0</v>
          </cell>
        </row>
        <row r="146">
          <cell r="A146" t="str">
            <v>0201600030</v>
          </cell>
          <cell r="B146" t="str">
            <v>Plumbing - Adaptor 25mm x 20mm Male Plascon</v>
          </cell>
          <cell r="C146">
            <v>12.35</v>
          </cell>
        </row>
        <row r="147">
          <cell r="A147" t="str">
            <v>0201600040</v>
          </cell>
          <cell r="B147" t="str">
            <v>Plumbing - Adaptor 50mm Male PVC</v>
          </cell>
          <cell r="C147">
            <v>39.47</v>
          </cell>
        </row>
        <row r="148">
          <cell r="A148" t="str">
            <v>0201600041</v>
          </cell>
          <cell r="B148" t="str">
            <v>Plumbing - Adaptor 63mm x 1 1/2" Male Complete</v>
          </cell>
          <cell r="C148">
            <v>43.86</v>
          </cell>
        </row>
        <row r="149">
          <cell r="A149" t="str">
            <v>0201600042</v>
          </cell>
          <cell r="B149" t="str">
            <v>Plumbing - Adaptor 63mm x 2" Male Complete</v>
          </cell>
          <cell r="C149">
            <v>52.22</v>
          </cell>
        </row>
        <row r="150">
          <cell r="A150" t="str">
            <v>0201600043</v>
          </cell>
          <cell r="B150" t="str">
            <v>Plumbing - Adaptor 63mm x 2 1/2" Male Complete</v>
          </cell>
          <cell r="C150">
            <v>43.86</v>
          </cell>
        </row>
        <row r="151">
          <cell r="A151" t="str">
            <v>0201600045</v>
          </cell>
          <cell r="B151" t="str">
            <v>Plumbing - Adaptor F/Straight Pvc 50 X40 Plascon</v>
          </cell>
          <cell r="C151">
            <v>95.39</v>
          </cell>
        </row>
        <row r="152">
          <cell r="A152" t="str">
            <v>0201600050</v>
          </cell>
          <cell r="B152" t="str">
            <v>Plumbing - Adaptor FM Brass 3/4"x3/4"</v>
          </cell>
          <cell r="C152">
            <v>0</v>
          </cell>
        </row>
        <row r="153">
          <cell r="A153" t="str">
            <v>0201600060</v>
          </cell>
          <cell r="B153" t="str">
            <v>Plumbing - Adaptor Female 63 x 50mm Plason PVC</v>
          </cell>
          <cell r="C153">
            <v>70</v>
          </cell>
        </row>
        <row r="154">
          <cell r="A154" t="str">
            <v>0201600070</v>
          </cell>
          <cell r="B154" t="str">
            <v>Plumbing - Adaptor Female 90 x 75mm</v>
          </cell>
          <cell r="C154">
            <v>114.04</v>
          </cell>
        </row>
        <row r="155">
          <cell r="A155" t="str">
            <v>0201600073</v>
          </cell>
          <cell r="B155" t="str">
            <v>Plumbing - Adaptor Highpressure Water Pipe PVC Clas</v>
          </cell>
          <cell r="C155">
            <v>35.090000000000003</v>
          </cell>
        </row>
        <row r="156">
          <cell r="A156" t="str">
            <v>0201600075</v>
          </cell>
          <cell r="B156" t="str">
            <v>Plumbing - Adaptor Male 90 x 75mm</v>
          </cell>
          <cell r="C156">
            <v>92.11</v>
          </cell>
        </row>
        <row r="157">
          <cell r="A157" t="str">
            <v>0201600080</v>
          </cell>
          <cell r="B157" t="str">
            <v>Plumbing - Adaptor MIC 1/2" x 3/4"</v>
          </cell>
          <cell r="C157">
            <v>90.04</v>
          </cell>
        </row>
        <row r="158">
          <cell r="A158" t="str">
            <v>0201600110</v>
          </cell>
          <cell r="B158" t="str">
            <v>Plumbing - Coupling Plascons Straight 25mm</v>
          </cell>
          <cell r="C158">
            <v>11.5</v>
          </cell>
        </row>
        <row r="159">
          <cell r="A159" t="str">
            <v>0201600200</v>
          </cell>
          <cell r="B159" t="str">
            <v>Plumbing - Ballock Ball-O-Flow 20mm</v>
          </cell>
          <cell r="C159">
            <v>21.93</v>
          </cell>
        </row>
        <row r="160">
          <cell r="A160" t="str">
            <v>0201600250</v>
          </cell>
          <cell r="B160" t="str">
            <v>Plumbing - Basin Avo Trio</v>
          </cell>
          <cell r="C160">
            <v>459.9</v>
          </cell>
        </row>
        <row r="161">
          <cell r="A161" t="str">
            <v>0201600350</v>
          </cell>
          <cell r="B161" t="str">
            <v>Plumbing - Basin Roma Mixer Swivel Spout</v>
          </cell>
          <cell r="C161">
            <v>224.14</v>
          </cell>
        </row>
        <row r="162">
          <cell r="A162" t="str">
            <v>0201600390</v>
          </cell>
          <cell r="B162" t="str">
            <v>Plumbing - Basin Carbon 2 Tap hole</v>
          </cell>
          <cell r="C162">
            <v>0</v>
          </cell>
        </row>
        <row r="163">
          <cell r="A163" t="str">
            <v>0201600410</v>
          </cell>
          <cell r="B163" t="str">
            <v>Plumbing - Basin Taps (Hot &amp; Cold)</v>
          </cell>
          <cell r="C163">
            <v>0</v>
          </cell>
        </row>
        <row r="164">
          <cell r="A164" t="str">
            <v>0201600415</v>
          </cell>
          <cell r="B164" t="str">
            <v>Plumbing - Basin Waste Plug c/w Brass Chain</v>
          </cell>
          <cell r="C164">
            <v>104.9</v>
          </cell>
        </row>
        <row r="165">
          <cell r="A165" t="str">
            <v>0201600430</v>
          </cell>
          <cell r="B165" t="str">
            <v>Plumbing - Bath Trap c/w Overflow 40mm</v>
          </cell>
          <cell r="C165">
            <v>48.2</v>
          </cell>
        </row>
        <row r="166">
          <cell r="A166" t="str">
            <v>0201600445</v>
          </cell>
          <cell r="B166" t="str">
            <v>Plumbing - Bend brass 8mm x 90 deg</v>
          </cell>
          <cell r="C166">
            <v>0</v>
          </cell>
        </row>
        <row r="167">
          <cell r="A167" t="str">
            <v>0201600447</v>
          </cell>
          <cell r="B167" t="str">
            <v>Plumbing - Bend Copper Bend 15x90</v>
          </cell>
          <cell r="C167">
            <v>1.23</v>
          </cell>
        </row>
        <row r="168">
          <cell r="A168" t="str">
            <v>0201600448</v>
          </cell>
          <cell r="B168" t="str">
            <v>Plumbing - Heel Bend 110mm x 90degr</v>
          </cell>
          <cell r="C168">
            <v>0</v>
          </cell>
        </row>
        <row r="169">
          <cell r="A169" t="str">
            <v>0201600449</v>
          </cell>
          <cell r="B169" t="str">
            <v>Plumbing - Bend 110mm Short Raduis</v>
          </cell>
          <cell r="C169">
            <v>90.16</v>
          </cell>
        </row>
        <row r="170">
          <cell r="A170" t="str">
            <v>0201600450</v>
          </cell>
          <cell r="B170" t="str">
            <v>Plumbing - Bend Horn Sv Pvc 110 - 50</v>
          </cell>
          <cell r="C170">
            <v>21.95</v>
          </cell>
        </row>
        <row r="171">
          <cell r="A171" t="str">
            <v>0201600465</v>
          </cell>
          <cell r="B171" t="str">
            <v>Plumbing - Bend Plain Pvc 90 X 50mm</v>
          </cell>
          <cell r="C171">
            <v>24.5</v>
          </cell>
        </row>
        <row r="172">
          <cell r="A172" t="str">
            <v>0201600470</v>
          </cell>
          <cell r="B172" t="str">
            <v>Plumbing - Bend Pvc 90 X 50mm</v>
          </cell>
          <cell r="C172">
            <v>4.68</v>
          </cell>
        </row>
        <row r="173">
          <cell r="A173" t="str">
            <v>0201600485</v>
          </cell>
          <cell r="B173" t="str">
            <v>Plumbing - Bend Pvc Pvc 50mm Plascon</v>
          </cell>
          <cell r="C173">
            <v>59.42</v>
          </cell>
        </row>
        <row r="174">
          <cell r="A174" t="str">
            <v>0201600486</v>
          </cell>
          <cell r="B174" t="str">
            <v>Plumbing - Bend Plain 110mm x 22.5Degr</v>
          </cell>
          <cell r="C174">
            <v>22.69</v>
          </cell>
        </row>
        <row r="175">
          <cell r="A175" t="str">
            <v>0201600487</v>
          </cell>
          <cell r="B175" t="str">
            <v>Plumbing - Bend Plain 110mm x 45 Degr</v>
          </cell>
          <cell r="C175">
            <v>55.08</v>
          </cell>
        </row>
        <row r="176">
          <cell r="A176" t="str">
            <v>0201600490</v>
          </cell>
          <cell r="B176" t="str">
            <v>Plumbing - SV 110mm x 90degr Bend</v>
          </cell>
          <cell r="C176">
            <v>51.9</v>
          </cell>
        </row>
        <row r="177">
          <cell r="A177" t="str">
            <v>0201600500</v>
          </cell>
          <cell r="B177" t="str">
            <v>Plumbing - Blank Nylon 40mm</v>
          </cell>
          <cell r="C177">
            <v>0</v>
          </cell>
        </row>
        <row r="178">
          <cell r="A178" t="str">
            <v>0201600695</v>
          </cell>
          <cell r="B178" t="str">
            <v>Plumbing - Bung Rubber Toilet</v>
          </cell>
          <cell r="C178">
            <v>4.4400000000000004</v>
          </cell>
        </row>
        <row r="179">
          <cell r="A179" t="str">
            <v>0201600780</v>
          </cell>
          <cell r="B179" t="str">
            <v>Plumbing - Shower Bracket Fange 19mm</v>
          </cell>
          <cell r="C179">
            <v>5.23</v>
          </cell>
        </row>
        <row r="180">
          <cell r="A180" t="str">
            <v>0201600890</v>
          </cell>
          <cell r="B180" t="str">
            <v>Plumbing - Cistern set complete</v>
          </cell>
          <cell r="C180">
            <v>0</v>
          </cell>
        </row>
        <row r="181">
          <cell r="A181" t="str">
            <v>0201600935</v>
          </cell>
          <cell r="B181" t="str">
            <v>Plumbing - Clamp 50mm for White Pvc Drain Pipe</v>
          </cell>
          <cell r="C181">
            <v>0</v>
          </cell>
        </row>
        <row r="182">
          <cell r="A182" t="str">
            <v>0201600940</v>
          </cell>
          <cell r="B182" t="str">
            <v>Plumbing - Clamps Universal G2 32-57</v>
          </cell>
          <cell r="C182">
            <v>2.57</v>
          </cell>
        </row>
        <row r="183">
          <cell r="A183" t="str">
            <v>0201600960</v>
          </cell>
          <cell r="B183" t="str">
            <v>Plumbing - Clamp Strap on Boss 110-50mm</v>
          </cell>
          <cell r="C183">
            <v>14.86</v>
          </cell>
        </row>
        <row r="184">
          <cell r="A184" t="str">
            <v>0201600962</v>
          </cell>
          <cell r="B184" t="str">
            <v>Plumbing - Clamp Worm 25x51</v>
          </cell>
          <cell r="C184">
            <v>4.21</v>
          </cell>
        </row>
        <row r="185">
          <cell r="A185" t="str">
            <v>0201600965</v>
          </cell>
          <cell r="B185" t="str">
            <v>Plumbing - Clamp Worm 38x63</v>
          </cell>
          <cell r="C185">
            <v>2.83</v>
          </cell>
        </row>
        <row r="186">
          <cell r="A186" t="str">
            <v>0201600970</v>
          </cell>
          <cell r="B186" t="str">
            <v>Plumbing - Coupler Connex 15mm x 1/2"</v>
          </cell>
          <cell r="C186">
            <v>6.97</v>
          </cell>
        </row>
        <row r="187">
          <cell r="A187" t="str">
            <v>0201600980</v>
          </cell>
          <cell r="B187" t="str">
            <v>Plumbing - Connector Flexible Mixertap 1.5M</v>
          </cell>
          <cell r="C187">
            <v>0</v>
          </cell>
        </row>
        <row r="188">
          <cell r="A188" t="str">
            <v>0201601000</v>
          </cell>
          <cell r="B188" t="str">
            <v>Plumbing - Connectors 50mm Straight Nylon</v>
          </cell>
          <cell r="C188">
            <v>2.39</v>
          </cell>
        </row>
        <row r="189">
          <cell r="A189" t="str">
            <v>0201601020</v>
          </cell>
          <cell r="B189" t="str">
            <v>Plumbing - Coupling Copper 15mm Straight</v>
          </cell>
          <cell r="C189">
            <v>1.03</v>
          </cell>
        </row>
        <row r="190">
          <cell r="A190" t="str">
            <v>0201601040</v>
          </cell>
          <cell r="B190" t="str">
            <v>Plumbing - Coupling F/Coupling 15mm</v>
          </cell>
          <cell r="C190">
            <v>4.54</v>
          </cell>
        </row>
        <row r="191">
          <cell r="A191" t="str">
            <v>0201601060</v>
          </cell>
          <cell r="B191" t="str">
            <v>Plumbing - Coupling Galv 1/2</v>
          </cell>
          <cell r="C191">
            <v>2.75</v>
          </cell>
        </row>
        <row r="192">
          <cell r="A192" t="str">
            <v>0201601070</v>
          </cell>
          <cell r="B192" t="str">
            <v>Plumbing - Curtain rail single 3M</v>
          </cell>
          <cell r="C192">
            <v>0</v>
          </cell>
        </row>
        <row r="193">
          <cell r="A193" t="str">
            <v>0201601075</v>
          </cell>
          <cell r="B193" t="str">
            <v>Plumbing - Coupling Straight Connex 22mm x 15mm C</v>
          </cell>
          <cell r="C193">
            <v>17.5</v>
          </cell>
        </row>
        <row r="194">
          <cell r="A194" t="str">
            <v>0201601080</v>
          </cell>
          <cell r="B194" t="str">
            <v>Plumbing - Coupling Straight Copper 22mm</v>
          </cell>
          <cell r="C194">
            <v>85.82</v>
          </cell>
        </row>
        <row r="195">
          <cell r="A195" t="str">
            <v>0201601100</v>
          </cell>
          <cell r="B195" t="str">
            <v>Plumbing - Coupling Straight Nylon 13mm</v>
          </cell>
          <cell r="C195">
            <v>0.92</v>
          </cell>
        </row>
        <row r="196">
          <cell r="A196" t="str">
            <v>0201601120</v>
          </cell>
          <cell r="B196" t="str">
            <v>Plumbing - Coupling Straight Nylon 20mm</v>
          </cell>
          <cell r="C196">
            <v>1.05</v>
          </cell>
        </row>
        <row r="197">
          <cell r="A197" t="str">
            <v>0201601122</v>
          </cell>
          <cell r="B197" t="str">
            <v>Plumbing - Coupling Straight Nylon 25mm</v>
          </cell>
          <cell r="C197">
            <v>1.32</v>
          </cell>
        </row>
        <row r="198">
          <cell r="A198" t="str">
            <v>0201601124</v>
          </cell>
          <cell r="B198" t="str">
            <v>Plumbing - Coupling Straight Nylon 40mm</v>
          </cell>
          <cell r="C198">
            <v>2.5</v>
          </cell>
        </row>
        <row r="199">
          <cell r="A199" t="str">
            <v>0201601130</v>
          </cell>
          <cell r="B199" t="str">
            <v>Plumbing - Coupling Straight PVC 50mm Plascon</v>
          </cell>
          <cell r="C199">
            <v>61.4</v>
          </cell>
        </row>
        <row r="200">
          <cell r="A200" t="str">
            <v>0201601140</v>
          </cell>
          <cell r="B200" t="str">
            <v>Plumbing - Coupling Straight Pvc 25 X 25mm</v>
          </cell>
          <cell r="C200">
            <v>1.66</v>
          </cell>
        </row>
        <row r="201">
          <cell r="A201" t="str">
            <v>0201601160</v>
          </cell>
          <cell r="B201" t="str">
            <v>Plumbing - Coupling Straight Pvc 110mm Plascon</v>
          </cell>
          <cell r="C201">
            <v>79.2</v>
          </cell>
        </row>
        <row r="202">
          <cell r="A202" t="str">
            <v>0201601350</v>
          </cell>
          <cell r="B202" t="str">
            <v>Plumbing - Drain Cock 20mm Cobra</v>
          </cell>
          <cell r="C202">
            <v>43.82</v>
          </cell>
        </row>
        <row r="203">
          <cell r="A203" t="str">
            <v>0201601700</v>
          </cell>
          <cell r="B203" t="str">
            <v>Plumbing - Elbow Brass Female 15mm</v>
          </cell>
          <cell r="C203">
            <v>9.5</v>
          </cell>
        </row>
        <row r="204">
          <cell r="A204" t="str">
            <v>0201601702</v>
          </cell>
          <cell r="B204" t="str">
            <v>Plumbing - Elbow Connex 15mm x 3/4"</v>
          </cell>
          <cell r="C204">
            <v>8.73</v>
          </cell>
        </row>
        <row r="205">
          <cell r="A205" t="str">
            <v>0201601705</v>
          </cell>
          <cell r="B205" t="str">
            <v>Plumbing - Elbow Copper C - C 15mm 45Deg</v>
          </cell>
          <cell r="C205">
            <v>17.5</v>
          </cell>
        </row>
        <row r="206">
          <cell r="A206" t="str">
            <v>0201601709</v>
          </cell>
          <cell r="B206" t="str">
            <v>Plumbing - Elbow Female PVC 25mm x 12.5mm</v>
          </cell>
          <cell r="C206">
            <v>14.3</v>
          </cell>
        </row>
        <row r="207">
          <cell r="A207" t="str">
            <v>0201601710</v>
          </cell>
          <cell r="B207" t="str">
            <v>Plumbing - Elbow Galv 15mm X 90Deg</v>
          </cell>
          <cell r="C207">
            <v>1.361</v>
          </cell>
        </row>
        <row r="208">
          <cell r="A208" t="str">
            <v>0201601715</v>
          </cell>
          <cell r="B208" t="str">
            <v>Plumbing - Elbow Pvc 50mm X 90Deg Plascon</v>
          </cell>
          <cell r="C208">
            <v>75</v>
          </cell>
        </row>
        <row r="209">
          <cell r="A209" t="str">
            <v>0201601730</v>
          </cell>
          <cell r="B209" t="str">
            <v>Plumbing - End Cap 110mm</v>
          </cell>
          <cell r="C209">
            <v>0</v>
          </cell>
        </row>
        <row r="210">
          <cell r="A210" t="str">
            <v>0201601885</v>
          </cell>
          <cell r="B210" t="str">
            <v>Plumbing - Extension Piece B.P.Tap Chrome 1/2</v>
          </cell>
          <cell r="C210">
            <v>21.45</v>
          </cell>
        </row>
        <row r="211">
          <cell r="A211" t="str">
            <v>0201601950</v>
          </cell>
          <cell r="B211" t="str">
            <v>Plumbing - Flange Adaptor 90mm</v>
          </cell>
          <cell r="C211">
            <v>120.3</v>
          </cell>
        </row>
        <row r="212">
          <cell r="A212" t="str">
            <v>0201602020</v>
          </cell>
          <cell r="B212" t="str">
            <v>Plumbing - Conex Brass Adaptor Male 22mm x 3/4"</v>
          </cell>
          <cell r="C212">
            <v>8.83</v>
          </cell>
        </row>
        <row r="213">
          <cell r="A213" t="str">
            <v>0201602040</v>
          </cell>
          <cell r="B213" t="str">
            <v>Plumbing - Conex Brass Elbow 22mm x 90 Degr</v>
          </cell>
          <cell r="C213">
            <v>12.49</v>
          </cell>
        </row>
        <row r="214">
          <cell r="A214" t="str">
            <v>0201602060</v>
          </cell>
          <cell r="B214" t="str">
            <v>Plumbing - Conex Brass Equal Tee 22x22x22mm</v>
          </cell>
          <cell r="C214">
            <v>16.87</v>
          </cell>
        </row>
        <row r="215">
          <cell r="A215" t="str">
            <v>0201602080</v>
          </cell>
          <cell r="B215" t="str">
            <v>Plumbing - Conex Brass Reducing Tee 22x22x15mm</v>
          </cell>
          <cell r="C215">
            <v>10.52</v>
          </cell>
        </row>
        <row r="216">
          <cell r="A216" t="str">
            <v>0201602090</v>
          </cell>
          <cell r="B216" t="str">
            <v>Plumbing - Flexible Connector Hose 15mm</v>
          </cell>
          <cell r="C216">
            <v>11.15</v>
          </cell>
        </row>
        <row r="217">
          <cell r="A217" t="str">
            <v>0201602280</v>
          </cell>
          <cell r="B217" t="str">
            <v>Plumbing - Floater Ball c/w Lead 5M</v>
          </cell>
          <cell r="C217">
            <v>0</v>
          </cell>
        </row>
        <row r="218">
          <cell r="A218" t="str">
            <v>0201602505</v>
          </cell>
          <cell r="B218" t="str">
            <v>Plumbing - Gutter-Galv 0.8mm Size 200x2x100x300</v>
          </cell>
          <cell r="C218">
            <v>186.62</v>
          </cell>
        </row>
        <row r="219">
          <cell r="A219" t="str">
            <v>0201602850</v>
          </cell>
          <cell r="B219" t="str">
            <v>Plumbing - Handles for Bath</v>
          </cell>
          <cell r="C219">
            <v>0</v>
          </cell>
        </row>
        <row r="220">
          <cell r="A220" t="str">
            <v>0201602905</v>
          </cell>
          <cell r="B220" t="str">
            <v>Plumbing - Holder Bats 50mm</v>
          </cell>
          <cell r="C220">
            <v>5.45</v>
          </cell>
        </row>
        <row r="221">
          <cell r="A221" t="str">
            <v>0201602910</v>
          </cell>
          <cell r="B221" t="str">
            <v>Plumbing - Hopper Grids</v>
          </cell>
          <cell r="C221">
            <v>22.85</v>
          </cell>
        </row>
        <row r="222">
          <cell r="A222" t="str">
            <v>0201603000</v>
          </cell>
          <cell r="B222" t="str">
            <v>Plumbing - HoseBib Brass Tap 5mm Lock</v>
          </cell>
          <cell r="C222">
            <v>61.36</v>
          </cell>
        </row>
        <row r="223">
          <cell r="A223" t="str">
            <v>0201603765</v>
          </cell>
          <cell r="B223" t="str">
            <v>Plumbing - Junction ie sv 110 x 87.5deg</v>
          </cell>
          <cell r="C223">
            <v>62.86</v>
          </cell>
        </row>
        <row r="224">
          <cell r="A224" t="str">
            <v>0201603800</v>
          </cell>
          <cell r="B224" t="str">
            <v>Plumbing - Junction Plain 50mm PVC 95D</v>
          </cell>
          <cell r="C224">
            <v>4.38</v>
          </cell>
        </row>
        <row r="225">
          <cell r="A225" t="str">
            <v>0201604650</v>
          </cell>
          <cell r="B225" t="str">
            <v>Plumbing - M/Coupling 40 - 32</v>
          </cell>
          <cell r="C225">
            <v>0</v>
          </cell>
        </row>
        <row r="226">
          <cell r="A226" t="str">
            <v>0201605010</v>
          </cell>
          <cell r="B226" t="str">
            <v>Plumbing - Nipple Barrel Galv 15mm</v>
          </cell>
          <cell r="C226">
            <v>1.84</v>
          </cell>
        </row>
        <row r="227">
          <cell r="A227" t="str">
            <v>0201605012</v>
          </cell>
          <cell r="B227" t="str">
            <v>Plumbing - Nipple Swage Galv 25mm</v>
          </cell>
          <cell r="C227">
            <v>9.67</v>
          </cell>
        </row>
        <row r="228">
          <cell r="A228" t="str">
            <v>0201605015</v>
          </cell>
          <cell r="B228" t="str">
            <v>Plumbing - Nipple Barrel Galv 80mm</v>
          </cell>
          <cell r="C228">
            <v>17.899999999999999</v>
          </cell>
        </row>
        <row r="229">
          <cell r="A229" t="str">
            <v>0201605020</v>
          </cell>
          <cell r="B229" t="str">
            <v>Plumbing - Nipple Barrel Galv 100mm</v>
          </cell>
          <cell r="C229">
            <v>31.08</v>
          </cell>
        </row>
        <row r="230">
          <cell r="A230" t="str">
            <v>0201605022</v>
          </cell>
          <cell r="B230" t="str">
            <v>Plumbing - Nylon reducing Bush 40 - 20</v>
          </cell>
          <cell r="C230">
            <v>5.44</v>
          </cell>
        </row>
        <row r="231">
          <cell r="A231" t="str">
            <v>0201605025</v>
          </cell>
          <cell r="B231" t="str">
            <v>Plumbing - Nylon reducing Bush 40 - 25</v>
          </cell>
          <cell r="C231">
            <v>4.38</v>
          </cell>
        </row>
        <row r="232">
          <cell r="A232" t="str">
            <v>0201605780</v>
          </cell>
          <cell r="B232" t="str">
            <v>Plumbing - Pan Seal Ring Part Ast / 003</v>
          </cell>
          <cell r="C232">
            <v>17.55</v>
          </cell>
        </row>
        <row r="233">
          <cell r="A233" t="str">
            <v>0201605800</v>
          </cell>
          <cell r="B233" t="str">
            <v>Plumbing - Pipe Copper 15mm X 6M</v>
          </cell>
          <cell r="C233">
            <v>44.68</v>
          </cell>
        </row>
        <row r="234">
          <cell r="A234" t="str">
            <v>0201605810</v>
          </cell>
          <cell r="B234" t="str">
            <v>Plumbing - Pipe Plocop PVC Pipe 22mm(perM)</v>
          </cell>
          <cell r="C234">
            <v>3.78</v>
          </cell>
        </row>
        <row r="235">
          <cell r="A235" t="str">
            <v>0201605820</v>
          </cell>
          <cell r="B235" t="str">
            <v>Plumbing - Pipe Pvc 100mm x 6M</v>
          </cell>
          <cell r="C235">
            <v>127.19</v>
          </cell>
        </row>
        <row r="236">
          <cell r="A236" t="str">
            <v>0201605840</v>
          </cell>
          <cell r="B236" t="str">
            <v>Plumbing - Pipe Pvc Sabs 110mm X ???</v>
          </cell>
          <cell r="C236">
            <v>40.67</v>
          </cell>
        </row>
        <row r="237">
          <cell r="A237" t="str">
            <v>0201605860</v>
          </cell>
          <cell r="B237" t="str">
            <v>Plumbing - Pipe Pvc Sabs 50mm X 6M White</v>
          </cell>
          <cell r="C237">
            <v>78.900000000000006</v>
          </cell>
        </row>
        <row r="238">
          <cell r="A238" t="str">
            <v>0201605880</v>
          </cell>
          <cell r="B238" t="str">
            <v>Plumbing - T-Piece 50x 40 Plascon F (25mm Nylon Bus</v>
          </cell>
          <cell r="C238">
            <v>0</v>
          </cell>
        </row>
        <row r="239">
          <cell r="A239" t="str">
            <v>0201605900</v>
          </cell>
          <cell r="B239" t="str">
            <v>Plumbing - Plason 63.5mm straight Coupling</v>
          </cell>
          <cell r="C239">
            <v>95</v>
          </cell>
        </row>
        <row r="240">
          <cell r="A240" t="str">
            <v>0201605910</v>
          </cell>
          <cell r="B240" t="str">
            <v>Plumbing - Plumbers Hemp 200Grams</v>
          </cell>
          <cell r="C240">
            <v>15.6</v>
          </cell>
        </row>
        <row r="241">
          <cell r="A241" t="str">
            <v>0201605920</v>
          </cell>
          <cell r="B241" t="str">
            <v>Plumbing - P-Trap  32 - 40mm White</v>
          </cell>
          <cell r="C241">
            <v>18.350000000000001</v>
          </cell>
        </row>
        <row r="242">
          <cell r="A242" t="str">
            <v>0201605940</v>
          </cell>
          <cell r="B242" t="str">
            <v>Plumbing - P-Trap Flexi 32 X 40mm</v>
          </cell>
          <cell r="C242">
            <v>16.149999999999999</v>
          </cell>
        </row>
        <row r="243">
          <cell r="A243" t="str">
            <v>0201605960</v>
          </cell>
          <cell r="B243" t="str">
            <v>Plumbing - P-Trap Gulley 110mm</v>
          </cell>
          <cell r="C243">
            <v>60</v>
          </cell>
        </row>
        <row r="244">
          <cell r="A244" t="str">
            <v>0201606550</v>
          </cell>
          <cell r="B244" t="str">
            <v>Plumbing - Reducer Copper 15mm x 20mm CXFI</v>
          </cell>
          <cell r="C244">
            <v>4.34</v>
          </cell>
        </row>
        <row r="245">
          <cell r="A245" t="str">
            <v>0201606600</v>
          </cell>
          <cell r="B245" t="str">
            <v>Plumbing - Reducer Copper 22mm X ???mm</v>
          </cell>
          <cell r="C245">
            <v>2.0299999999999998</v>
          </cell>
        </row>
        <row r="246">
          <cell r="A246" t="str">
            <v>0201606620</v>
          </cell>
          <cell r="B246" t="str">
            <v>Plumbing - Reducer Copper 22mm X 15mm</v>
          </cell>
          <cell r="C246">
            <v>2.66</v>
          </cell>
        </row>
        <row r="247">
          <cell r="A247" t="str">
            <v>0201606640</v>
          </cell>
          <cell r="B247" t="str">
            <v>Plumbing - Reducer Pvc 200 X 110mm</v>
          </cell>
          <cell r="C247">
            <v>267.08</v>
          </cell>
        </row>
        <row r="248">
          <cell r="A248" t="str">
            <v>0201606660</v>
          </cell>
          <cell r="B248" t="str">
            <v>Plumbing - Reducer Pvc ECCE 110mm x 50mm</v>
          </cell>
          <cell r="C248">
            <v>0</v>
          </cell>
        </row>
        <row r="249">
          <cell r="A249" t="str">
            <v>0201606680</v>
          </cell>
          <cell r="B249" t="str">
            <v>Plumbing - Reducer Pvc Straight 110mm X 50mm</v>
          </cell>
          <cell r="C249">
            <v>28.73</v>
          </cell>
        </row>
        <row r="250">
          <cell r="A250" t="str">
            <v>0201606685</v>
          </cell>
          <cell r="B250" t="str">
            <v>Plumbing - Reducing Bush 20mm x 15mm</v>
          </cell>
          <cell r="C250">
            <v>1.85</v>
          </cell>
        </row>
        <row r="251">
          <cell r="A251" t="str">
            <v>0201606690</v>
          </cell>
          <cell r="B251" t="str">
            <v>Plumbing - Reducing Bush 32mm x 15mm Galvanished</v>
          </cell>
          <cell r="C251">
            <v>3.6</v>
          </cell>
        </row>
        <row r="252">
          <cell r="A252" t="str">
            <v>0201606700</v>
          </cell>
          <cell r="B252" t="str">
            <v>Plumbing - Reducing Bush Nylon 50 - 15</v>
          </cell>
          <cell r="C252">
            <v>7.7</v>
          </cell>
        </row>
        <row r="253">
          <cell r="A253" t="str">
            <v>0201606710</v>
          </cell>
          <cell r="B253" t="str">
            <v>Plumbing - Reducing Bush 50x25mm</v>
          </cell>
          <cell r="C253">
            <v>5.4</v>
          </cell>
        </row>
        <row r="254">
          <cell r="A254" t="str">
            <v>0201606715</v>
          </cell>
          <cell r="B254" t="str">
            <v>Plumbing - Reducing Bush 80x50mm Galvanished</v>
          </cell>
          <cell r="C254">
            <v>15.4</v>
          </cell>
        </row>
        <row r="255">
          <cell r="A255" t="str">
            <v>0201606720</v>
          </cell>
          <cell r="B255" t="str">
            <v>Plumbing - Reducing Bush Nylon 50 X 40mm</v>
          </cell>
          <cell r="C255">
            <v>2.99</v>
          </cell>
        </row>
        <row r="256">
          <cell r="A256" t="str">
            <v>0201606730</v>
          </cell>
          <cell r="B256" t="str">
            <v>Plumbing - Reducing Bush PVC 50X40mm</v>
          </cell>
          <cell r="C256">
            <v>0</v>
          </cell>
        </row>
        <row r="257">
          <cell r="A257" t="str">
            <v>0201606800</v>
          </cell>
          <cell r="B257" t="str">
            <v>Plumbing - Reducing Bush PVC 100mm x 80mm Galvanish</v>
          </cell>
          <cell r="C257">
            <v>23.02</v>
          </cell>
        </row>
        <row r="258">
          <cell r="A258" t="str">
            <v>0201606950</v>
          </cell>
          <cell r="B258" t="str">
            <v>Plumbing - Reducing Socket Galv 100mm - 65mm</v>
          </cell>
          <cell r="C258">
            <v>40.799999999999997</v>
          </cell>
        </row>
        <row r="259">
          <cell r="A259" t="str">
            <v>0201607000</v>
          </cell>
          <cell r="B259" t="str">
            <v>Plumbing - Saddle 20mm Galvanished</v>
          </cell>
          <cell r="C259">
            <v>4.7</v>
          </cell>
        </row>
        <row r="260">
          <cell r="A260" t="str">
            <v>0201607030</v>
          </cell>
          <cell r="B260" t="str">
            <v>Plumbing - Shower head &amp; arm</v>
          </cell>
          <cell r="C260">
            <v>0</v>
          </cell>
        </row>
        <row r="261">
          <cell r="A261" t="str">
            <v>0201607040</v>
          </cell>
          <cell r="B261" t="str">
            <v>Plumbing - Shower head, arm &amp; trap</v>
          </cell>
          <cell r="C261">
            <v>0</v>
          </cell>
        </row>
        <row r="262">
          <cell r="A262" t="str">
            <v>0201607050</v>
          </cell>
          <cell r="B262" t="str">
            <v>Plumbing - Shower rail &amp; brackets</v>
          </cell>
          <cell r="C262">
            <v>0</v>
          </cell>
        </row>
        <row r="263">
          <cell r="A263" t="str">
            <v>0201607060</v>
          </cell>
          <cell r="B263" t="str">
            <v>Plumbing - Shower Rail 20mmx1050mm Long CP</v>
          </cell>
          <cell r="C263">
            <v>0</v>
          </cell>
        </row>
        <row r="264">
          <cell r="A264" t="str">
            <v>0201607070</v>
          </cell>
          <cell r="B264" t="str">
            <v>Plumbing - Shower CP S/Curtain&amp;End Bracket 20x1050</v>
          </cell>
          <cell r="C264">
            <v>0</v>
          </cell>
        </row>
        <row r="265">
          <cell r="A265" t="str">
            <v>0201607075</v>
          </cell>
          <cell r="B265" t="str">
            <v>Plumbing - Towel Rail Curtain 19mm x 1.5m</v>
          </cell>
          <cell r="C265">
            <v>0</v>
          </cell>
        </row>
        <row r="266">
          <cell r="A266" t="str">
            <v>0201607080</v>
          </cell>
          <cell r="B266" t="str">
            <v>Plumbing - Shower Rail 20mm x 700mm long cp s/towel</v>
          </cell>
          <cell r="C266">
            <v>0</v>
          </cell>
        </row>
        <row r="267">
          <cell r="A267" t="str">
            <v>0201607090</v>
          </cell>
          <cell r="B267" t="str">
            <v>Plumbing - Shower rail, curtain &amp; brackets</v>
          </cell>
          <cell r="C267">
            <v>0</v>
          </cell>
        </row>
        <row r="268">
          <cell r="A268" t="str">
            <v>0201607100</v>
          </cell>
          <cell r="B268" t="str">
            <v>Plumbing - Shower Rose &amp; Arm</v>
          </cell>
          <cell r="C268">
            <v>43.6</v>
          </cell>
        </row>
        <row r="269">
          <cell r="A269" t="str">
            <v>0201607110</v>
          </cell>
          <cell r="B269" t="str">
            <v>Plumbing - Shower Rose+Overhead Arm+UP Stop Valve</v>
          </cell>
          <cell r="C269">
            <v>0</v>
          </cell>
        </row>
        <row r="270">
          <cell r="A270" t="str">
            <v>0201607120</v>
          </cell>
          <cell r="B270" t="str">
            <v>Plumbing - Shower Trap Plastic</v>
          </cell>
          <cell r="C270">
            <v>0</v>
          </cell>
        </row>
        <row r="271">
          <cell r="A271" t="str">
            <v>0201607125</v>
          </cell>
          <cell r="B271" t="str">
            <v>Plumbing - Sink Wall Type Aries Mixer</v>
          </cell>
          <cell r="C271">
            <v>176.99</v>
          </cell>
        </row>
        <row r="272">
          <cell r="A272" t="str">
            <v>0201607130</v>
          </cell>
          <cell r="B272" t="str">
            <v>Plumbing - Socket Pvc  50mm Plain</v>
          </cell>
          <cell r="C272">
            <v>3.62</v>
          </cell>
        </row>
        <row r="273">
          <cell r="A273" t="str">
            <v>0201607135</v>
          </cell>
          <cell r="B273" t="str">
            <v>Plumbing - Socket Galv 100mm</v>
          </cell>
          <cell r="C273">
            <v>33.4</v>
          </cell>
        </row>
        <row r="274">
          <cell r="A274" t="str">
            <v>0201607140</v>
          </cell>
          <cell r="B274" t="str">
            <v>Plumbing - Socket Pvc 110mm</v>
          </cell>
          <cell r="C274">
            <v>9.83</v>
          </cell>
        </row>
        <row r="275">
          <cell r="A275" t="str">
            <v>0201607160</v>
          </cell>
          <cell r="B275" t="str">
            <v>Plumbing - Socket Pvc 110mm Kimberly</v>
          </cell>
          <cell r="C275">
            <v>35</v>
          </cell>
        </row>
        <row r="276">
          <cell r="A276" t="str">
            <v>0201607180</v>
          </cell>
          <cell r="B276" t="str">
            <v>Plumbing - Solder Wire</v>
          </cell>
          <cell r="C276">
            <v>22.33</v>
          </cell>
        </row>
        <row r="277">
          <cell r="A277" t="str">
            <v>0201607181</v>
          </cell>
          <cell r="B277" t="str">
            <v>Plumbing - Solder Wire Resin Core 1.6mm 500g/roll</v>
          </cell>
          <cell r="C277">
            <v>3.1</v>
          </cell>
        </row>
        <row r="278">
          <cell r="A278" t="str">
            <v>0201607182</v>
          </cell>
          <cell r="B278" t="str">
            <v>Plumbing - Solder Wire Resin Core 2mm 500g/roll</v>
          </cell>
          <cell r="C278">
            <v>23.46</v>
          </cell>
        </row>
        <row r="279">
          <cell r="A279" t="str">
            <v>0201607200</v>
          </cell>
          <cell r="B279" t="str">
            <v>Plumbing - Soldering Flux</v>
          </cell>
          <cell r="C279">
            <v>780</v>
          </cell>
        </row>
        <row r="280">
          <cell r="A280" t="str">
            <v>0201607225</v>
          </cell>
          <cell r="B280" t="str">
            <v>Plumbing - Tee Comp Female 50mm</v>
          </cell>
          <cell r="C280">
            <v>101.5</v>
          </cell>
        </row>
        <row r="281">
          <cell r="A281" t="str">
            <v>0201607370</v>
          </cell>
          <cell r="B281" t="str">
            <v>Plumbing - Tap Push Button Type</v>
          </cell>
          <cell r="C281">
            <v>241.94</v>
          </cell>
        </row>
        <row r="282">
          <cell r="A282" t="str">
            <v>0201607520</v>
          </cell>
          <cell r="B282" t="str">
            <v>Plumbing - Towel Rail Bracket 19mm</v>
          </cell>
          <cell r="C282">
            <v>6.61</v>
          </cell>
        </row>
        <row r="283">
          <cell r="A283" t="str">
            <v>0201607521</v>
          </cell>
          <cell r="B283" t="str">
            <v>Plumbing - Towel Rail 19M X 100mm</v>
          </cell>
          <cell r="C283">
            <v>11.74</v>
          </cell>
        </row>
        <row r="284">
          <cell r="A284" t="str">
            <v>0201607530</v>
          </cell>
          <cell r="B284" t="str">
            <v>Plumbing - Tee Comp Female 90mm</v>
          </cell>
          <cell r="C284">
            <v>202.4</v>
          </cell>
        </row>
        <row r="285">
          <cell r="A285" t="str">
            <v>0201607535</v>
          </cell>
          <cell r="B285" t="str">
            <v>Plumbing - T-Piece Brass 8mm</v>
          </cell>
          <cell r="C285">
            <v>0</v>
          </cell>
        </row>
        <row r="286">
          <cell r="A286" t="str">
            <v>0201607540</v>
          </cell>
          <cell r="B286" t="str">
            <v>Plumbing - T-Piece Connex 15mm</v>
          </cell>
          <cell r="C286">
            <v>10.52</v>
          </cell>
        </row>
        <row r="287">
          <cell r="A287" t="str">
            <v>0201607545</v>
          </cell>
          <cell r="B287" t="str">
            <v>Plumbing - T-Piece Copper 22mm</v>
          </cell>
          <cell r="C287">
            <v>4.41</v>
          </cell>
        </row>
        <row r="288">
          <cell r="A288" t="str">
            <v>0201607555</v>
          </cell>
          <cell r="B288" t="str">
            <v>Plumbing - T-Piece Pvc 25 X 25 x 25mm Plascon</v>
          </cell>
          <cell r="C288">
            <v>24.79</v>
          </cell>
        </row>
        <row r="289">
          <cell r="A289" t="str">
            <v>0201607565</v>
          </cell>
          <cell r="B289" t="str">
            <v>Plumbing - T-Piece 50 x 50mm x 25mm Plascon</v>
          </cell>
          <cell r="C289">
            <v>151.13999999999999</v>
          </cell>
        </row>
        <row r="290">
          <cell r="A290" t="str">
            <v>0201607575</v>
          </cell>
          <cell r="B290" t="str">
            <v>Plumbing - T-Piece 40mm Nylon</v>
          </cell>
          <cell r="C290">
            <v>4.96</v>
          </cell>
        </row>
        <row r="291">
          <cell r="A291" t="str">
            <v>0201607585</v>
          </cell>
          <cell r="B291" t="str">
            <v>Plumbing - T-Piece 50 X 50 X 15 M/Centre Nylon</v>
          </cell>
          <cell r="C291">
            <v>5.49</v>
          </cell>
        </row>
        <row r="292">
          <cell r="A292" t="str">
            <v>0201607595</v>
          </cell>
          <cell r="B292" t="str">
            <v>Plumbing - T-Piece Centre Female Pvc 50 X 32mm</v>
          </cell>
          <cell r="C292">
            <v>5.8</v>
          </cell>
        </row>
        <row r="293">
          <cell r="A293" t="str">
            <v>0201607605</v>
          </cell>
          <cell r="B293" t="str">
            <v>Plumbing - T-Piece Pvc 50 X 50 X 50mm</v>
          </cell>
          <cell r="C293">
            <v>16.100000000000001</v>
          </cell>
        </row>
        <row r="294">
          <cell r="A294" t="str">
            <v>0201607615</v>
          </cell>
          <cell r="B294" t="str">
            <v>Plumbing - T-Piece Pvc 50 X 50 X 50mm</v>
          </cell>
          <cell r="C294">
            <v>4.13</v>
          </cell>
        </row>
        <row r="295">
          <cell r="A295" t="str">
            <v>0201607625</v>
          </cell>
          <cell r="B295" t="str">
            <v>Plumbing - T-Piece Pvc 50 X 50 X 50mm Plascon</v>
          </cell>
          <cell r="C295">
            <v>86.8</v>
          </cell>
        </row>
        <row r="296">
          <cell r="A296" t="str">
            <v>0201607635</v>
          </cell>
          <cell r="B296" t="str">
            <v>Plumbing - T-Piece Pvc 63 X 63 X 50mm Plascon</v>
          </cell>
          <cell r="C296">
            <v>163.46</v>
          </cell>
        </row>
        <row r="297">
          <cell r="A297" t="str">
            <v>0201607645</v>
          </cell>
          <cell r="B297" t="str">
            <v>Plumbing - T-Piece Pvc 63mm Plascon</v>
          </cell>
          <cell r="C297">
            <v>123.55</v>
          </cell>
        </row>
        <row r="298">
          <cell r="A298" t="str">
            <v>0201607650</v>
          </cell>
          <cell r="B298" t="str">
            <v>Plumbing - T-Piece 90deg x 20mm Galvanished</v>
          </cell>
          <cell r="C298">
            <v>3.1</v>
          </cell>
        </row>
        <row r="299">
          <cell r="A299" t="str">
            <v>0201607655</v>
          </cell>
          <cell r="B299" t="str">
            <v>Plumbing - T-Piece 110 x 110 x 110 Plascon</v>
          </cell>
          <cell r="C299">
            <v>382.7</v>
          </cell>
        </row>
        <row r="300">
          <cell r="A300" t="str">
            <v>0201607785</v>
          </cell>
          <cell r="B300" t="str">
            <v>Plumbing - U/G Junction Plain 110mm X 450</v>
          </cell>
          <cell r="C300">
            <v>46.06</v>
          </cell>
        </row>
        <row r="301">
          <cell r="A301" t="str">
            <v>0201607795</v>
          </cell>
          <cell r="B301" t="str">
            <v>Plumbing - U/G Junction Plain 110mm X 450</v>
          </cell>
          <cell r="C301">
            <v>36.89</v>
          </cell>
        </row>
        <row r="302">
          <cell r="A302" t="str">
            <v>0201608020</v>
          </cell>
          <cell r="B302" t="str">
            <v>Plumbing - Vacuum Breaker 20mm PBI1</v>
          </cell>
          <cell r="C302">
            <v>72.099999999999994</v>
          </cell>
        </row>
        <row r="303">
          <cell r="A303" t="str">
            <v>0201608085</v>
          </cell>
          <cell r="B303" t="str">
            <v>Plumbing - Vacuum Breaks 440Kpa 3/4</v>
          </cell>
          <cell r="C303">
            <v>53.11</v>
          </cell>
        </row>
        <row r="304">
          <cell r="A304" t="str">
            <v>0201609000</v>
          </cell>
          <cell r="B304" t="str">
            <v>Plumbing - Valve Relief &amp; Safety PBI42</v>
          </cell>
          <cell r="C304">
            <v>116.4</v>
          </cell>
        </row>
        <row r="305">
          <cell r="A305" t="str">
            <v>0201609050</v>
          </cell>
          <cell r="B305" t="str">
            <v>Plumbing - Valve Spring Brass 80mm</v>
          </cell>
          <cell r="C305">
            <v>114.9</v>
          </cell>
        </row>
        <row r="306">
          <cell r="A306" t="str">
            <v>0201677190</v>
          </cell>
          <cell r="B306" t="str">
            <v>Plumbing - Soldering Wire Resin Cored 60T 0.9mm 500</v>
          </cell>
          <cell r="C306">
            <v>49.44</v>
          </cell>
        </row>
        <row r="307">
          <cell r="A307" t="str">
            <v>0201677195</v>
          </cell>
          <cell r="B307" t="str">
            <v>Plumbing - Soldering Wire Resin Cored 60T 1.25mm 50</v>
          </cell>
          <cell r="C307">
            <v>40.299999999999997</v>
          </cell>
        </row>
        <row r="308">
          <cell r="A308" t="str">
            <v>220010053</v>
          </cell>
          <cell r="B308" t="str">
            <v>Explosives Detonator LP151 x 2.4M (275/box) 6D</v>
          </cell>
          <cell r="C308">
            <v>0</v>
          </cell>
        </row>
        <row r="309">
          <cell r="A309" t="str">
            <v>0390100750</v>
          </cell>
          <cell r="B309" t="str">
            <v>C/Mat Bin Refuse Heavy Duty 85ltr c/w Lid</v>
          </cell>
          <cell r="C309">
            <v>78.900000000000006</v>
          </cell>
        </row>
        <row r="310">
          <cell r="A310" t="str">
            <v>0390100800</v>
          </cell>
          <cell r="B310" t="str">
            <v>C/Mat Bin Green Refuse c/w Flip Top &amp; Wheels</v>
          </cell>
          <cell r="C310">
            <v>365.7</v>
          </cell>
        </row>
        <row r="311">
          <cell r="A311" t="str">
            <v>0400200600</v>
          </cell>
          <cell r="B311" t="str">
            <v>C/Mat Detergents Brex Concentrate 25L</v>
          </cell>
          <cell r="C311">
            <v>602.5</v>
          </cell>
        </row>
        <row r="312">
          <cell r="A312" t="str">
            <v>0401010800</v>
          </cell>
          <cell r="B312" t="str">
            <v>C/Mat Cons Broom Coarse 450mm</v>
          </cell>
          <cell r="C312">
            <v>29</v>
          </cell>
        </row>
        <row r="313">
          <cell r="A313" t="str">
            <v>0401010850</v>
          </cell>
          <cell r="B313" t="str">
            <v>C/Mat Cons Broom Soft 450mm</v>
          </cell>
          <cell r="C313">
            <v>29</v>
          </cell>
        </row>
        <row r="314">
          <cell r="A314" t="str">
            <v>0401011200</v>
          </cell>
          <cell r="B314" t="str">
            <v>C/Mat Cons Broom Domestic 300mm Fine</v>
          </cell>
          <cell r="C314">
            <v>16.89</v>
          </cell>
        </row>
        <row r="315">
          <cell r="A315" t="str">
            <v>0401011203</v>
          </cell>
          <cell r="B315" t="str">
            <v>C/Mat Cons Broom 380mm White P/Prop c/w Handle</v>
          </cell>
          <cell r="C315">
            <v>28.46</v>
          </cell>
        </row>
        <row r="316">
          <cell r="A316" t="str">
            <v>0401011204</v>
          </cell>
          <cell r="B316" t="str">
            <v>C/Mat Cons Broom White P/Prop 380mm c/w Handle</v>
          </cell>
          <cell r="C316">
            <v>28.46</v>
          </cell>
        </row>
        <row r="317">
          <cell r="A317" t="str">
            <v>0401011205</v>
          </cell>
          <cell r="B317" t="str">
            <v>C/Mat Cons Broom Platform Nylon 610mm</v>
          </cell>
          <cell r="C317">
            <v>32</v>
          </cell>
        </row>
        <row r="318">
          <cell r="A318" t="str">
            <v>0401011210</v>
          </cell>
          <cell r="B318" t="str">
            <v>C/Mat Cons Broom Platform Heavy Duty 900mm</v>
          </cell>
          <cell r="C318">
            <v>43.15</v>
          </cell>
        </row>
        <row r="319">
          <cell r="A319" t="str">
            <v>0401011600</v>
          </cell>
          <cell r="B319" t="str">
            <v>C/Mat Cons Brush Scrubbing</v>
          </cell>
          <cell r="C319">
            <v>9.1</v>
          </cell>
        </row>
        <row r="320">
          <cell r="A320" t="str">
            <v>0401012000</v>
          </cell>
          <cell r="B320" t="str">
            <v>C/Mat Feather Duster Short Handle</v>
          </cell>
          <cell r="C320">
            <v>12</v>
          </cell>
        </row>
        <row r="321">
          <cell r="A321" t="str">
            <v>0401014800</v>
          </cell>
          <cell r="B321" t="str">
            <v>C/Mat Cons Floor Mop</v>
          </cell>
          <cell r="C321">
            <v>17.940000000000001</v>
          </cell>
        </row>
        <row r="322">
          <cell r="A322" t="str">
            <v>0401014820</v>
          </cell>
          <cell r="B322" t="str">
            <v>C/Mat Cons Floor Mop Industrial</v>
          </cell>
          <cell r="C322">
            <v>20</v>
          </cell>
        </row>
        <row r="323">
          <cell r="A323" t="str">
            <v>0401014900</v>
          </cell>
          <cell r="B323" t="str">
            <v>C/Mat Cons Flow Bin (1000Lt Capacity)</v>
          </cell>
          <cell r="C323">
            <v>0</v>
          </cell>
        </row>
        <row r="324">
          <cell r="A324" t="str">
            <v>0401015200</v>
          </cell>
          <cell r="B324" t="str">
            <v>C/Mat Cons Pressed Rags FW-Grade A</v>
          </cell>
          <cell r="C324">
            <v>5.76</v>
          </cell>
        </row>
        <row r="325">
          <cell r="A325" t="str">
            <v>0401015300</v>
          </cell>
          <cell r="B325" t="str">
            <v>C/Mat Mutton Cloth 400Grm</v>
          </cell>
          <cell r="C325">
            <v>6.34</v>
          </cell>
        </row>
        <row r="326">
          <cell r="A326" t="str">
            <v>0401017000</v>
          </cell>
          <cell r="B326" t="str">
            <v>C/Mat Sprayer Hudson</v>
          </cell>
          <cell r="C326">
            <v>0</v>
          </cell>
        </row>
        <row r="327">
          <cell r="A327" t="str">
            <v>0402020400</v>
          </cell>
          <cell r="B327" t="str">
            <v>C/Mat Detergents Barrier Cream 500grms</v>
          </cell>
          <cell r="C327">
            <v>112.5</v>
          </cell>
        </row>
        <row r="328">
          <cell r="A328" t="str">
            <v>0402020410</v>
          </cell>
          <cell r="B328" t="str">
            <v>C/Mat Detergents Barrier Cream 5KG</v>
          </cell>
          <cell r="C328">
            <v>181.25</v>
          </cell>
        </row>
        <row r="329">
          <cell r="A329" t="str">
            <v>0402020420</v>
          </cell>
          <cell r="B329" t="str">
            <v>C/Mat Detergents Biosperse 227 28Kg</v>
          </cell>
          <cell r="C329">
            <v>209.3</v>
          </cell>
        </row>
        <row r="330">
          <cell r="A330" t="str">
            <v>0402022000</v>
          </cell>
          <cell r="B330" t="str">
            <v>C/Mat Detergents Carwunda (Kemklean) 25L</v>
          </cell>
          <cell r="C330">
            <v>215.5</v>
          </cell>
        </row>
        <row r="331">
          <cell r="A331" t="str">
            <v>0402022100</v>
          </cell>
          <cell r="B331" t="str">
            <v>C/Mat Detergents Carpet Shampoo 5Ltrs</v>
          </cell>
          <cell r="C331">
            <v>40.89</v>
          </cell>
        </row>
        <row r="332">
          <cell r="A332" t="str">
            <v>0402022300</v>
          </cell>
          <cell r="B332" t="str">
            <v>C/Mat Detergents Cleaning Liquid OB50</v>
          </cell>
          <cell r="C332">
            <v>376.32</v>
          </cell>
        </row>
        <row r="333">
          <cell r="A333" t="str">
            <v>0402022330</v>
          </cell>
          <cell r="B333" t="str">
            <v>C/Mat Detergents Degreaser Engen EF 25L</v>
          </cell>
          <cell r="C333">
            <v>244.25</v>
          </cell>
        </row>
        <row r="334">
          <cell r="A334" t="str">
            <v>0402022390</v>
          </cell>
          <cell r="B334" t="str">
            <v>C/Mat Detergents Degreaser Hd Water Base 5L</v>
          </cell>
          <cell r="C334">
            <v>103.25</v>
          </cell>
        </row>
        <row r="335">
          <cell r="A335" t="str">
            <v>0402022400</v>
          </cell>
          <cell r="B335" t="str">
            <v>C/Mat Detergents Degreaser Hd Ind Eezy Klean 25L</v>
          </cell>
          <cell r="C335">
            <v>173.75</v>
          </cell>
        </row>
        <row r="336">
          <cell r="A336" t="str">
            <v>0402022700</v>
          </cell>
          <cell r="B336" t="str">
            <v>C/Mat Detergents Degreasing Floor Soap DEM WaterBas</v>
          </cell>
          <cell r="C336">
            <v>378.5</v>
          </cell>
        </row>
        <row r="337">
          <cell r="A337" t="str">
            <v>0402022800</v>
          </cell>
          <cell r="B337" t="str">
            <v>C/Mat Detergents Degreasing Fluid 5L</v>
          </cell>
          <cell r="C337">
            <v>255</v>
          </cell>
        </row>
        <row r="338">
          <cell r="A338" t="str">
            <v>0402022805</v>
          </cell>
          <cell r="B338" t="str">
            <v>C/Mat Detergents Degreasing Fluid 5 Lt</v>
          </cell>
          <cell r="C338">
            <v>55</v>
          </cell>
        </row>
        <row r="339">
          <cell r="A339" t="str">
            <v>0402023100</v>
          </cell>
          <cell r="B339" t="str">
            <v>C/Mat Detergents Degreaser SAF Power (25L)</v>
          </cell>
          <cell r="C339">
            <v>411.25</v>
          </cell>
        </row>
        <row r="340">
          <cell r="A340" t="str">
            <v>0402023200</v>
          </cell>
          <cell r="B340" t="str">
            <v>C/Mat Detergents Degreaser Shell 20L</v>
          </cell>
          <cell r="C340">
            <v>279</v>
          </cell>
        </row>
        <row r="341">
          <cell r="A341" t="str">
            <v>0402023210</v>
          </cell>
          <cell r="B341" t="str">
            <v>C/Mat Detergents Degreaser Xstremeforce SAF (100Lit</v>
          </cell>
          <cell r="C341">
            <v>29.25</v>
          </cell>
        </row>
        <row r="342">
          <cell r="A342" t="str">
            <v>0402023220</v>
          </cell>
          <cell r="B342" t="str">
            <v>C/Mat Detergents Deoxidene 5 Lt</v>
          </cell>
          <cell r="C342">
            <v>53.87</v>
          </cell>
        </row>
        <row r="343">
          <cell r="A343" t="str">
            <v>0402023600</v>
          </cell>
          <cell r="B343" t="str">
            <v>C/Mat Detergents Degreasing Fluid 25L</v>
          </cell>
          <cell r="C343">
            <v>173.75</v>
          </cell>
        </row>
        <row r="344">
          <cell r="A344" t="str">
            <v>0402023620</v>
          </cell>
          <cell r="B344" t="str">
            <v>C/Mat Detergents Degreasing Fluid 210L</v>
          </cell>
          <cell r="C344">
            <v>1239</v>
          </cell>
        </row>
        <row r="345">
          <cell r="A345" t="str">
            <v>0402023650</v>
          </cell>
          <cell r="B345" t="str">
            <v>C/Mat Detergents Descaler 5Ltrs</v>
          </cell>
          <cell r="C345">
            <v>59.53</v>
          </cell>
        </row>
        <row r="346">
          <cell r="A346" t="str">
            <v>0402023660</v>
          </cell>
          <cell r="B346" t="str">
            <v>C/Mat Detergents Electrical Cleaner (25L)</v>
          </cell>
          <cell r="C346">
            <v>580</v>
          </cell>
        </row>
        <row r="347">
          <cell r="A347" t="str">
            <v>0402023665</v>
          </cell>
          <cell r="B347" t="str">
            <v>C/Mat Detergents Electrical Cleaner (5L)</v>
          </cell>
          <cell r="C347">
            <v>0</v>
          </cell>
        </row>
        <row r="348">
          <cell r="A348" t="str">
            <v>0402023670</v>
          </cell>
          <cell r="B348" t="str">
            <v>C/Mat Detergents Engine Cleaner Tecprol 20Lt</v>
          </cell>
          <cell r="C348">
            <v>197.3</v>
          </cell>
        </row>
        <row r="349">
          <cell r="A349" t="str">
            <v>0402023680</v>
          </cell>
          <cell r="B349" t="str">
            <v>C/Mat Detergents Engine Cleaner Tecprol 131 200Lt</v>
          </cell>
          <cell r="C349">
            <v>1454</v>
          </cell>
        </row>
        <row r="350">
          <cell r="A350" t="str">
            <v>0402023700</v>
          </cell>
          <cell r="B350" t="str">
            <v>C/Mat Detergents Reinol Hand Cleaner 15 Kg</v>
          </cell>
          <cell r="C350">
            <v>212.55</v>
          </cell>
        </row>
        <row r="351">
          <cell r="A351" t="str">
            <v>0402023800</v>
          </cell>
          <cell r="B351" t="str">
            <v>C/Mat Detergents Sud Floc 3880 25Kg</v>
          </cell>
          <cell r="C351">
            <v>448.5</v>
          </cell>
        </row>
        <row r="352">
          <cell r="A352" t="str">
            <v>0402024000</v>
          </cell>
          <cell r="B352" t="str">
            <v>C/Mat Detergents Floor Cleaner 25L</v>
          </cell>
          <cell r="C352">
            <v>242</v>
          </cell>
        </row>
        <row r="353">
          <cell r="A353" t="str">
            <v>0402024010</v>
          </cell>
          <cell r="B353" t="str">
            <v>C/Mat Detergents Floc Builder AP151 25Kg</v>
          </cell>
          <cell r="C353">
            <v>241.5</v>
          </cell>
        </row>
        <row r="354">
          <cell r="A354" t="str">
            <v>0402024300</v>
          </cell>
          <cell r="B354" t="str">
            <v>C/Mat Detergents Hand Cleaner c/w Grid &amp; Lanolin An</v>
          </cell>
          <cell r="C354">
            <v>9.3699999999999992</v>
          </cell>
        </row>
        <row r="355">
          <cell r="A355" t="str">
            <v>0402024400</v>
          </cell>
          <cell r="B355" t="str">
            <v>C/Mat Detergents Hand Cleaner  5Kg</v>
          </cell>
          <cell r="C355">
            <v>74.25</v>
          </cell>
        </row>
        <row r="356">
          <cell r="A356" t="str">
            <v>0402024500</v>
          </cell>
          <cell r="B356" t="str">
            <v>C/Mat Detergents Oil Stain Remover OT 8 25L</v>
          </cell>
          <cell r="C356">
            <v>387.5</v>
          </cell>
        </row>
        <row r="357">
          <cell r="A357" t="str">
            <v>0402024600</v>
          </cell>
          <cell r="B357" t="str">
            <v>C/Mat Detergents Oven Cleaner 5L</v>
          </cell>
          <cell r="C357">
            <v>35.799999999999997</v>
          </cell>
        </row>
        <row r="358">
          <cell r="A358" t="str">
            <v>0402024700</v>
          </cell>
          <cell r="B358" t="str">
            <v>C/Mat Detergents Pool Acid</v>
          </cell>
          <cell r="C358">
            <v>22.37</v>
          </cell>
        </row>
        <row r="359">
          <cell r="A359" t="str">
            <v>0402024750</v>
          </cell>
          <cell r="B359" t="str">
            <v>C/Mat Detergents Pine Gel 25L</v>
          </cell>
          <cell r="C359">
            <v>250.83</v>
          </cell>
        </row>
        <row r="360">
          <cell r="A360" t="str">
            <v>0402024800</v>
          </cell>
          <cell r="B360" t="str">
            <v>C/Mat Detergents Kemfresh 25L</v>
          </cell>
          <cell r="C360">
            <v>232.25</v>
          </cell>
        </row>
        <row r="361">
          <cell r="A361" t="str">
            <v>0402025400</v>
          </cell>
          <cell r="B361" t="str">
            <v>C/Mat Detergents Soap CremeAnti Bac Dispenser 5ltr</v>
          </cell>
          <cell r="C361">
            <v>52.5</v>
          </cell>
        </row>
        <row r="362">
          <cell r="A362" t="str">
            <v>0402025500</v>
          </cell>
          <cell r="B362" t="str">
            <v>C/Mat Detergents Soap Antibacterial 25Ltr</v>
          </cell>
          <cell r="C362">
            <v>207</v>
          </cell>
        </row>
        <row r="363">
          <cell r="A363" t="str">
            <v>0402025600</v>
          </cell>
          <cell r="B363" t="str">
            <v>C/Mat Detergents Soap Powder Vote B10 Classic 12.5</v>
          </cell>
          <cell r="C363">
            <v>187.05</v>
          </cell>
        </row>
        <row r="364">
          <cell r="A364" t="str">
            <v>0402025650</v>
          </cell>
          <cell r="B364" t="str">
            <v>C/Mat Detergents Dirteez Low Foam Washing Powder</v>
          </cell>
          <cell r="C364">
            <v>140.35</v>
          </cell>
        </row>
        <row r="365">
          <cell r="A365" t="str">
            <v>0402026000</v>
          </cell>
          <cell r="B365" t="str">
            <v>C/Mat Detergents Solvent  Electrical Cleaner</v>
          </cell>
          <cell r="C365">
            <v>377.5</v>
          </cell>
        </row>
        <row r="366">
          <cell r="A366" t="str">
            <v>0402026400</v>
          </cell>
          <cell r="B366" t="str">
            <v>C/Mat Detergents Solvent  Safety Fo-128  20Ltr</v>
          </cell>
          <cell r="C366">
            <v>399</v>
          </cell>
        </row>
        <row r="367">
          <cell r="A367" t="str">
            <v>0402026800</v>
          </cell>
          <cell r="B367" t="str">
            <v>C/Mat Detergents Spillsorb 200l (28Kg)</v>
          </cell>
          <cell r="C367">
            <v>163.75</v>
          </cell>
        </row>
        <row r="368">
          <cell r="A368" t="str">
            <v>0402026810</v>
          </cell>
          <cell r="B368" t="str">
            <v>C/Mat Detergents Spillsorb  2001  (28kg)</v>
          </cell>
          <cell r="C368">
            <v>95.9</v>
          </cell>
        </row>
        <row r="369">
          <cell r="A369" t="str">
            <v>0402027200</v>
          </cell>
          <cell r="B369" t="str">
            <v>C/Mat Detergents Steam It 25L</v>
          </cell>
          <cell r="C369">
            <v>190</v>
          </cell>
        </row>
        <row r="370">
          <cell r="A370" t="str">
            <v>0402028000</v>
          </cell>
          <cell r="B370" t="str">
            <v>C/Mat Detergents Soda Ash-50Kg</v>
          </cell>
          <cell r="C370">
            <v>235</v>
          </cell>
        </row>
        <row r="371">
          <cell r="A371" t="str">
            <v>0402028400</v>
          </cell>
          <cell r="B371" t="str">
            <v>C/Mat Detergents SudFloc 3880 25ltr</v>
          </cell>
          <cell r="C371">
            <v>323.55</v>
          </cell>
        </row>
        <row r="372">
          <cell r="A372" t="str">
            <v>520201550</v>
          </cell>
          <cell r="B372" t="str">
            <v>Pump Pompie Seal Washer - V14-1</v>
          </cell>
          <cell r="C372">
            <v>0</v>
          </cell>
        </row>
        <row r="373">
          <cell r="A373" t="str">
            <v>575432080</v>
          </cell>
          <cell r="B373" t="str">
            <v>Lifting Equip Slings Soft Eye SWRA Lay 20mm x 8m</v>
          </cell>
          <cell r="C373">
            <v>230.13</v>
          </cell>
        </row>
        <row r="374">
          <cell r="A374" t="str">
            <v>580525941</v>
          </cell>
          <cell r="B374" t="str">
            <v>Ropes 38.0mm x 15 Strd Non Spin 1900MPA</v>
          </cell>
          <cell r="C374">
            <v>0</v>
          </cell>
        </row>
        <row r="375">
          <cell r="A375" t="str">
            <v>0601041480</v>
          </cell>
          <cell r="B375" t="str">
            <v>Additives Silica Fume SCF90 36Z 10kg</v>
          </cell>
          <cell r="C375">
            <v>17.329999999999998</v>
          </cell>
        </row>
        <row r="376">
          <cell r="A376" t="str">
            <v>720141920</v>
          </cell>
          <cell r="B376" t="str">
            <v>Tools Ladder  LSF8 F/Glas S/SIDED  A  Frame</v>
          </cell>
          <cell r="C376">
            <v>0</v>
          </cell>
        </row>
        <row r="377">
          <cell r="A377" t="str">
            <v>720185330</v>
          </cell>
          <cell r="B377" t="str">
            <v>Tools Tape Measuring 100M S/Frame Zeroed Calibrate</v>
          </cell>
          <cell r="C377">
            <v>0</v>
          </cell>
        </row>
        <row r="378">
          <cell r="A378" t="str">
            <v>0801100100</v>
          </cell>
          <cell r="B378" t="str">
            <v xml:space="preserve"> Expl Anfex Loader</v>
          </cell>
          <cell r="C378">
            <v>255.8</v>
          </cell>
        </row>
        <row r="379">
          <cell r="A379" t="str">
            <v>0801100200</v>
          </cell>
          <cell r="B379" t="str">
            <v>Additives Chlorine HTH Dry</v>
          </cell>
          <cell r="C379">
            <v>35.04</v>
          </cell>
        </row>
        <row r="380">
          <cell r="A380" t="str">
            <v>0801100220</v>
          </cell>
          <cell r="B380" t="str">
            <v>Additives Delvo 10 Stabilizer</v>
          </cell>
          <cell r="C380">
            <v>437.5</v>
          </cell>
        </row>
        <row r="381">
          <cell r="A381" t="str">
            <v>0801100230</v>
          </cell>
          <cell r="B381" t="str">
            <v>Additives BagCrete 25Mpa (30Kg Bag)</v>
          </cell>
          <cell r="C381">
            <v>16.61</v>
          </cell>
        </row>
        <row r="382">
          <cell r="A382" t="str">
            <v>0801100235</v>
          </cell>
          <cell r="B382" t="str">
            <v>Additives FibreCrete 30Mpa 2300 x (1C) 30Kg Bag</v>
          </cell>
          <cell r="C382">
            <v>24.91</v>
          </cell>
        </row>
        <row r="383">
          <cell r="A383" t="str">
            <v>0801100238</v>
          </cell>
          <cell r="B383" t="str">
            <v>Additives Fract Ag Powder (Liquid) Verticle Holes 2</v>
          </cell>
          <cell r="C383">
            <v>397.5</v>
          </cell>
        </row>
        <row r="384">
          <cell r="A384" t="str">
            <v>0801100240</v>
          </cell>
          <cell r="B384" t="str">
            <v>Additives Fract Ag Cartridges Horizontal 50 Cartrid</v>
          </cell>
          <cell r="C384">
            <v>0</v>
          </cell>
        </row>
        <row r="385">
          <cell r="A385" t="str">
            <v>0801100250</v>
          </cell>
          <cell r="B385" t="str">
            <v>Additives Glenium 27CH - Concrete Additive</v>
          </cell>
          <cell r="C385">
            <v>349.25</v>
          </cell>
        </row>
        <row r="386">
          <cell r="A386" t="str">
            <v>0801100300</v>
          </cell>
          <cell r="B386" t="str">
            <v>Additives M1Ra 61</v>
          </cell>
          <cell r="C386">
            <v>6.25</v>
          </cell>
        </row>
        <row r="387">
          <cell r="A387" t="str">
            <v>0801100500</v>
          </cell>
          <cell r="B387" t="str">
            <v>Additives Meyco Sa 160 Accelerator (280Kg)</v>
          </cell>
          <cell r="C387">
            <v>885.41</v>
          </cell>
        </row>
        <row r="388">
          <cell r="A388" t="str">
            <v>0801100700</v>
          </cell>
          <cell r="B388" t="str">
            <v>Additives Prlc 40</v>
          </cell>
          <cell r="C388">
            <v>3.97</v>
          </cell>
        </row>
        <row r="389">
          <cell r="A389" t="str">
            <v>0801100880</v>
          </cell>
          <cell r="B389" t="str">
            <v>Additives Profile Burn Ease  25kg</v>
          </cell>
          <cell r="C389">
            <v>259.5</v>
          </cell>
        </row>
        <row r="390">
          <cell r="A390" t="str">
            <v>0801100900</v>
          </cell>
          <cell r="B390" t="str">
            <v>Additives Profile M61 Litres</v>
          </cell>
          <cell r="C390">
            <v>0</v>
          </cell>
        </row>
        <row r="391">
          <cell r="A391" t="str">
            <v>0801101100</v>
          </cell>
          <cell r="B391" t="str">
            <v>Additives Profile Sp100 Litres</v>
          </cell>
          <cell r="C391">
            <v>8.35</v>
          </cell>
        </row>
        <row r="392">
          <cell r="A392" t="str">
            <v>0801101300</v>
          </cell>
          <cell r="B392" t="str">
            <v>Additives Prsp 100</v>
          </cell>
          <cell r="C392">
            <v>0</v>
          </cell>
        </row>
        <row r="393">
          <cell r="A393" t="str">
            <v>0801101500</v>
          </cell>
          <cell r="B393" t="str">
            <v>Additives Sp 100</v>
          </cell>
          <cell r="C393">
            <v>0</v>
          </cell>
        </row>
        <row r="394">
          <cell r="A394" t="str">
            <v>0801101600</v>
          </cell>
          <cell r="B394" t="str">
            <v>Additives Sprayset AF (Chryso) 200 Ltr</v>
          </cell>
          <cell r="C394">
            <v>4.5999999999999996</v>
          </cell>
        </row>
        <row r="395">
          <cell r="A395" t="str">
            <v>0801101700</v>
          </cell>
          <cell r="B395" t="str">
            <v>Additives Wetcrete Accelerator</v>
          </cell>
          <cell r="C395">
            <v>493.5</v>
          </cell>
        </row>
        <row r="396">
          <cell r="A396" t="str">
            <v>0802200100</v>
          </cell>
          <cell r="B396" t="str">
            <v>Binding/Mat Cement OPC</v>
          </cell>
          <cell r="C396">
            <v>35.96</v>
          </cell>
        </row>
        <row r="397">
          <cell r="A397" t="str">
            <v>0802200120</v>
          </cell>
          <cell r="B397" t="str">
            <v>Building/Mat Cement All Purpose CEM II B-V 32.5NP (50 kg)</v>
          </cell>
          <cell r="C397">
            <v>45.2</v>
          </cell>
        </row>
        <row r="398">
          <cell r="A398" t="str">
            <v>0802200500</v>
          </cell>
          <cell r="B398" t="str">
            <v>Binding/Mat Cement RHC</v>
          </cell>
          <cell r="C398">
            <v>746.92</v>
          </cell>
        </row>
        <row r="399">
          <cell r="A399" t="str">
            <v>0802200600</v>
          </cell>
          <cell r="B399" t="str">
            <v>Binding/Mat Cement RHC  50 Kg Pockets</v>
          </cell>
          <cell r="C399">
            <v>32.19</v>
          </cell>
        </row>
        <row r="400">
          <cell r="A400" t="str">
            <v>0802200800</v>
          </cell>
          <cell r="B400" t="str">
            <v>Binding/Mat Cement V/Chem 1Kg c/w 40gr Hardener</v>
          </cell>
          <cell r="C400">
            <v>110</v>
          </cell>
        </row>
        <row r="401">
          <cell r="A401" t="str">
            <v>0802201800</v>
          </cell>
          <cell r="B401" t="str">
            <v>Binding/Mat PreCrete 25MPa 25Kg Bag</v>
          </cell>
          <cell r="C401">
            <v>14.17</v>
          </cell>
        </row>
        <row r="402">
          <cell r="A402" t="str">
            <v>0802700000</v>
          </cell>
          <cell r="B402" t="str">
            <v>Anchor Bolt Capsules M20 Ramset</v>
          </cell>
          <cell r="C402">
            <v>21.86</v>
          </cell>
        </row>
        <row r="403">
          <cell r="A403" t="str">
            <v>0802700010</v>
          </cell>
          <cell r="B403" t="str">
            <v>Achor Grout Slow 3B  25Kg</v>
          </cell>
          <cell r="C403">
            <v>268.25</v>
          </cell>
        </row>
        <row r="404">
          <cell r="A404" t="str">
            <v>0802700100</v>
          </cell>
          <cell r="B404" t="str">
            <v>Grout Capsules Pumpable Mediun Set +-6Kg</v>
          </cell>
          <cell r="C404">
            <v>0</v>
          </cell>
        </row>
        <row r="405">
          <cell r="A405" t="str">
            <v>0802700190</v>
          </cell>
          <cell r="B405" t="str">
            <v>Grout Medium Set Capsules 25mm x 300mm Pack/30</v>
          </cell>
          <cell r="C405">
            <v>22.2</v>
          </cell>
        </row>
        <row r="406">
          <cell r="A406" t="str">
            <v>0802700200</v>
          </cell>
          <cell r="B406" t="str">
            <v>Grout Capcem 25mm x 320mm (Old Combextra)</v>
          </cell>
          <cell r="C406">
            <v>26.04</v>
          </cell>
        </row>
        <row r="407">
          <cell r="A407" t="str">
            <v>0802700300</v>
          </cell>
          <cell r="B407" t="str">
            <v>Grout Lockset Resin Packs 5L Fast Set Fosroc</v>
          </cell>
          <cell r="C407">
            <v>142.5</v>
          </cell>
        </row>
        <row r="408">
          <cell r="A408" t="str">
            <v>0802700320</v>
          </cell>
          <cell r="B408" t="str">
            <v>Lokset Fasloc Resin Capsules 25x400mm-60seconds</v>
          </cell>
          <cell r="C408">
            <v>210.43</v>
          </cell>
        </row>
        <row r="409">
          <cell r="A409" t="str">
            <v>0802700350</v>
          </cell>
          <cell r="B409" t="str">
            <v>Lokset Fasloc Resin Capsules 25x400mm-5to10minutes</v>
          </cell>
          <cell r="C409">
            <v>210.43</v>
          </cell>
        </row>
        <row r="410">
          <cell r="A410" t="str">
            <v>0802700360</v>
          </cell>
          <cell r="B410" t="str">
            <v>Lokset Fasloc Resin Capsules c/o12x25mmx600mm/60sec</v>
          </cell>
          <cell r="C410">
            <v>160</v>
          </cell>
        </row>
        <row r="411">
          <cell r="A411" t="str">
            <v>0802700370</v>
          </cell>
          <cell r="B411" t="str">
            <v>Lokset Fasloc Resin Spin Capsules</v>
          </cell>
          <cell r="C411">
            <v>47</v>
          </cell>
        </row>
        <row r="412">
          <cell r="A412" t="str">
            <v>0802700400</v>
          </cell>
          <cell r="B412" t="str">
            <v>Grout Superflow 55Kg Dn 90338</v>
          </cell>
          <cell r="C412">
            <v>0</v>
          </cell>
        </row>
        <row r="413">
          <cell r="A413" t="str">
            <v>0802700425</v>
          </cell>
          <cell r="B413" t="str">
            <v>Grout Non Shrink Capcem GP 25 KG/Bag</v>
          </cell>
          <cell r="C413">
            <v>58.32</v>
          </cell>
        </row>
        <row r="414">
          <cell r="A414" t="str">
            <v>0802700450</v>
          </cell>
          <cell r="B414" t="str">
            <v>Grout Non Shrink Cementituous Bunton 30Kg/Bag</v>
          </cell>
          <cell r="C414">
            <v>58.32</v>
          </cell>
        </row>
        <row r="415">
          <cell r="A415" t="str">
            <v>0802700500</v>
          </cell>
          <cell r="B415" t="str">
            <v>Capcem Plug No 1 10Kg Bucket</v>
          </cell>
          <cell r="C415">
            <v>65</v>
          </cell>
        </row>
        <row r="416">
          <cell r="A416" t="str">
            <v>0802700550</v>
          </cell>
          <cell r="B416" t="str">
            <v>Returnable Pallet</v>
          </cell>
          <cell r="C416">
            <v>100</v>
          </cell>
        </row>
        <row r="417">
          <cell r="A417" t="str">
            <v>0802802000</v>
          </cell>
          <cell r="B417" t="str">
            <v>Microblast Grit MBL30-80-4D x 25Kg Incl Transport</v>
          </cell>
          <cell r="C417">
            <v>60.38</v>
          </cell>
        </row>
        <row r="418">
          <cell r="A418" t="str">
            <v>0802803000</v>
          </cell>
          <cell r="B418" t="str">
            <v>Sandblasting Grit B125-4S Incl Transport 50 Kg Bag</v>
          </cell>
          <cell r="C418">
            <v>23.5</v>
          </cell>
        </row>
        <row r="419">
          <cell r="A419" t="str">
            <v>0802803010</v>
          </cell>
          <cell r="B419" t="str">
            <v>Sandblasting Grit B 125-4S (In 50Kg  Bag)</v>
          </cell>
          <cell r="C419">
            <v>11.4</v>
          </cell>
        </row>
        <row r="420">
          <cell r="A420" t="str">
            <v>0802900300</v>
          </cell>
          <cell r="B420" t="str">
            <v>Shortcrete Dry &amp; Clean 25Mpa (30Kg Bag)</v>
          </cell>
          <cell r="C420">
            <v>16.2</v>
          </cell>
        </row>
        <row r="421">
          <cell r="A421" t="str">
            <v>0802900600</v>
          </cell>
          <cell r="B421" t="str">
            <v>Wetcrete Wetcrete 40Mpa (25Kg)</v>
          </cell>
          <cell r="C421">
            <v>15.91</v>
          </cell>
        </row>
        <row r="422">
          <cell r="A422" t="str">
            <v>0802900605</v>
          </cell>
          <cell r="B422" t="str">
            <v>Wetcrete Wetcrete CF10 30Kg Bags</v>
          </cell>
          <cell r="C422">
            <v>12</v>
          </cell>
        </row>
        <row r="423">
          <cell r="A423" t="str">
            <v>0802900650</v>
          </cell>
          <cell r="B423" t="str">
            <v>Wetcrete Wetcrete 40Mpa (30Kg) Bag</v>
          </cell>
          <cell r="C423">
            <v>16.88</v>
          </cell>
        </row>
        <row r="424">
          <cell r="A424" t="str">
            <v>805000010</v>
          </cell>
          <cell r="B424" t="str">
            <v>Fan 37 Kw Blower Fan525V 2900Rpm</v>
          </cell>
          <cell r="C424">
            <v>0</v>
          </cell>
        </row>
        <row r="425">
          <cell r="A425" t="str">
            <v>805000390</v>
          </cell>
          <cell r="B425" t="str">
            <v>Fan 37Kw Blower Fan 525V 2900Rpm(Reconditioned)</v>
          </cell>
          <cell r="C425">
            <v>0</v>
          </cell>
        </row>
        <row r="426">
          <cell r="A426" t="str">
            <v>817101500</v>
          </cell>
          <cell r="B426" t="str">
            <v>Winder 038 Coupling Complete</v>
          </cell>
          <cell r="C426">
            <v>0</v>
          </cell>
        </row>
        <row r="427">
          <cell r="A427" t="str">
            <v>817199450</v>
          </cell>
          <cell r="B427" t="str">
            <v>Winder 064 First Motion Bearing (JK Fulton R/Gearb</v>
          </cell>
          <cell r="C427">
            <v>0</v>
          </cell>
        </row>
        <row r="428">
          <cell r="A428" t="str">
            <v>818003340</v>
          </cell>
          <cell r="B428" t="str">
            <v>Jumbo Hose Drum Holder 9713-1565-00</v>
          </cell>
          <cell r="C428">
            <v>0</v>
          </cell>
        </row>
        <row r="429">
          <cell r="A429" t="str">
            <v>818003470</v>
          </cell>
          <cell r="B429" t="str">
            <v>Jumbo Motor Casing</v>
          </cell>
          <cell r="C429">
            <v>0</v>
          </cell>
        </row>
        <row r="430">
          <cell r="A430" t="str">
            <v>822002510</v>
          </cell>
          <cell r="B430" t="str">
            <v>Conveyor Sleeve H316</v>
          </cell>
          <cell r="C430">
            <v>120</v>
          </cell>
        </row>
        <row r="431">
          <cell r="A431" t="str">
            <v>833500450</v>
          </cell>
          <cell r="B431" t="str">
            <v>ITC Boom Cylinder</v>
          </cell>
          <cell r="C431">
            <v>0</v>
          </cell>
        </row>
        <row r="432">
          <cell r="A432" t="str">
            <v>847000875</v>
          </cell>
          <cell r="B432" t="str">
            <v>Shot Exploder Charger Model 571 ECH 571-1</v>
          </cell>
          <cell r="C432">
            <v>1110</v>
          </cell>
        </row>
        <row r="433">
          <cell r="A433" t="str">
            <v>883129270</v>
          </cell>
          <cell r="B433" t="str">
            <v>Lashing Gear 10 Cub Ft Springs 10/38/14/197/5+9</v>
          </cell>
          <cell r="C433">
            <v>0</v>
          </cell>
        </row>
        <row r="434">
          <cell r="A434" t="str">
            <v>883340800</v>
          </cell>
          <cell r="B434" t="str">
            <v>ITC Minimatic Hydraulic Main Pump</v>
          </cell>
          <cell r="C434">
            <v>0</v>
          </cell>
        </row>
        <row r="435">
          <cell r="A435" t="str">
            <v>883355000</v>
          </cell>
          <cell r="B435" t="str">
            <v>Rham Injector Pipes Sets</v>
          </cell>
          <cell r="C435">
            <v>0</v>
          </cell>
        </row>
        <row r="436">
          <cell r="A436" t="str">
            <v>883355610</v>
          </cell>
          <cell r="B436" t="str">
            <v>Rham Pre Catridge DSCH-XHN</v>
          </cell>
          <cell r="C436">
            <v>0</v>
          </cell>
        </row>
        <row r="437">
          <cell r="A437" t="str">
            <v>883355780</v>
          </cell>
          <cell r="B437" t="str">
            <v>Rham Relief Valve  CXBA -XCNOL-60</v>
          </cell>
          <cell r="C437">
            <v>0</v>
          </cell>
        </row>
        <row r="438">
          <cell r="A438" t="str">
            <v>885990015</v>
          </cell>
          <cell r="B438" t="str">
            <v>Dump Truck Bell Air Filter ADG 494</v>
          </cell>
          <cell r="C438">
            <v>0</v>
          </cell>
        </row>
        <row r="439">
          <cell r="A439" t="str">
            <v>885991130</v>
          </cell>
          <cell r="B439" t="str">
            <v>Dump Truck Bell. Foot Catch</v>
          </cell>
          <cell r="C439">
            <v>0</v>
          </cell>
        </row>
        <row r="440">
          <cell r="A440" t="str">
            <v>885991410</v>
          </cell>
          <cell r="B440" t="str">
            <v>Dump Truck Bell.Gauge air Pressure</v>
          </cell>
          <cell r="C440">
            <v>0</v>
          </cell>
        </row>
        <row r="441">
          <cell r="A441" t="str">
            <v>885991850</v>
          </cell>
          <cell r="B441" t="str">
            <v>Dump Truck Bell.Mounting L/H Front</v>
          </cell>
          <cell r="C441">
            <v>0</v>
          </cell>
        </row>
        <row r="442">
          <cell r="A442" t="str">
            <v>899005046</v>
          </cell>
          <cell r="B442" t="str">
            <v>Hydr Fitt JIC M/F 90deg -12JIC 90deg Swivel Elbow</v>
          </cell>
          <cell r="C442">
            <v>0</v>
          </cell>
        </row>
        <row r="443">
          <cell r="A443" t="str">
            <v>899005052</v>
          </cell>
          <cell r="B443" t="str">
            <v>Hydr Fitt JIC M/F 45-4 45deg Swivel Elbow</v>
          </cell>
          <cell r="C443">
            <v>0</v>
          </cell>
        </row>
        <row r="444">
          <cell r="A444" t="str">
            <v>899005056</v>
          </cell>
          <cell r="B444" t="str">
            <v>Hydr Fitt Jic Tee Piece Swivel 25mm -16</v>
          </cell>
          <cell r="C444">
            <v>0</v>
          </cell>
        </row>
        <row r="445">
          <cell r="A445" t="str">
            <v>899160007</v>
          </cell>
          <cell r="B445" t="str">
            <v>Hydr Fitt 3/4 JIC Female STR 1/2  07X12JF08</v>
          </cell>
          <cell r="C445">
            <v>0</v>
          </cell>
        </row>
        <row r="446">
          <cell r="A446" t="str">
            <v>899514806</v>
          </cell>
          <cell r="B446" t="str">
            <v>Hydr.Fitt.Reducing Bush RBN/2016</v>
          </cell>
          <cell r="C446">
            <v>0</v>
          </cell>
        </row>
        <row r="447">
          <cell r="A447" t="str">
            <v>900000421</v>
          </cell>
          <cell r="B447" t="str">
            <v>Controller-Loco Nstech Diode In 4007 &amp; 100Chm 5W A</v>
          </cell>
          <cell r="C447">
            <v>0</v>
          </cell>
        </row>
        <row r="448">
          <cell r="A448" t="str">
            <v>900000472</v>
          </cell>
          <cell r="B448" t="str">
            <v>Groment (For Fuel Line)</v>
          </cell>
          <cell r="C448">
            <v>0</v>
          </cell>
        </row>
        <row r="449">
          <cell r="A449" t="str">
            <v>900000582</v>
          </cell>
          <cell r="B449" t="str">
            <v>Furniture Stationary Cabinet &amp; security Bar Pg 46B</v>
          </cell>
          <cell r="C449">
            <v>0</v>
          </cell>
        </row>
        <row r="450">
          <cell r="A450" t="str">
            <v>900000583</v>
          </cell>
          <cell r="B450" t="str">
            <v>Furniture Stoves</v>
          </cell>
          <cell r="C450">
            <v>0</v>
          </cell>
        </row>
        <row r="451">
          <cell r="A451" t="str">
            <v>900000592</v>
          </cell>
          <cell r="B451" t="str">
            <v>Grout Pump Spedel Disp Rods 497 0497</v>
          </cell>
          <cell r="C451">
            <v>0</v>
          </cell>
        </row>
        <row r="452">
          <cell r="A452" t="str">
            <v>900000607</v>
          </cell>
          <cell r="B452" t="str">
            <v>Mixing Barrel Cylinder 30493 30493</v>
          </cell>
          <cell r="C452">
            <v>0</v>
          </cell>
        </row>
        <row r="453">
          <cell r="A453" t="str">
            <v>900000637</v>
          </cell>
          <cell r="B453" t="str">
            <v>Shotcrete 95 Danger</v>
          </cell>
          <cell r="C453">
            <v>0</v>
          </cell>
        </row>
        <row r="454">
          <cell r="A454" t="str">
            <v>1201050050</v>
          </cell>
          <cell r="B454" t="str">
            <v>Driver dolly</v>
          </cell>
          <cell r="C454">
            <v>300</v>
          </cell>
        </row>
        <row r="455">
          <cell r="A455" t="str">
            <v>1201050075</v>
          </cell>
          <cell r="B455" t="str">
            <v>Driver dolly 22mm AF/Male - AF/Female</v>
          </cell>
          <cell r="C455">
            <v>0</v>
          </cell>
        </row>
        <row r="456">
          <cell r="A456" t="str">
            <v>1201050100</v>
          </cell>
          <cell r="B456" t="str">
            <v>Drill Knock Off Shims</v>
          </cell>
          <cell r="C456">
            <v>0.25</v>
          </cell>
        </row>
        <row r="457">
          <cell r="A457" t="str">
            <v>1201050660</v>
          </cell>
          <cell r="B457" t="str">
            <v>Drill Knock Off Block Prod Code 66004</v>
          </cell>
          <cell r="C457">
            <v>101.6</v>
          </cell>
        </row>
        <row r="458">
          <cell r="A458" t="str">
            <v>1201150000</v>
          </cell>
          <cell r="B458" t="str">
            <v>Drill Adaptor Coupling R25</v>
          </cell>
          <cell r="C458">
            <v>141.19999999999999</v>
          </cell>
        </row>
        <row r="459">
          <cell r="A459" t="str">
            <v>1201150050</v>
          </cell>
          <cell r="B459" t="str">
            <v>Drill Adaptor Shank Adaptor CLR 25</v>
          </cell>
          <cell r="C459">
            <v>297.44</v>
          </cell>
        </row>
        <row r="460">
          <cell r="A460" t="str">
            <v>1201150100</v>
          </cell>
          <cell r="B460" t="str">
            <v>Drill Adaptors 490D Spiral Coupling R32 Thr</v>
          </cell>
          <cell r="C460">
            <v>161.62</v>
          </cell>
        </row>
        <row r="461">
          <cell r="A461" t="str">
            <v>1201150200</v>
          </cell>
          <cell r="B461" t="str">
            <v>Drill Shank Adaptors R32 THR 4.5Spline Code 450021</v>
          </cell>
          <cell r="C461">
            <v>620</v>
          </cell>
        </row>
        <row r="462">
          <cell r="A462" t="str">
            <v>1201150210</v>
          </cell>
          <cell r="B462" t="str">
            <v>Drill Shank Adaptor R32mm x 4Spline P/N 450013</v>
          </cell>
          <cell r="C462">
            <v>876</v>
          </cell>
        </row>
        <row r="463">
          <cell r="A463" t="str">
            <v>1201150220</v>
          </cell>
          <cell r="B463" t="str">
            <v>Drill Shank Adaptors R32 450002</v>
          </cell>
          <cell r="C463">
            <v>648.99</v>
          </cell>
        </row>
        <row r="464">
          <cell r="A464" t="str">
            <v>1201150300</v>
          </cell>
          <cell r="B464" t="str">
            <v>Drill Shank Adaptors X51250444498210 R32 Thr 4 Spl</v>
          </cell>
          <cell r="C464">
            <v>277.19</v>
          </cell>
        </row>
        <row r="465">
          <cell r="A465" t="str">
            <v>1201150305</v>
          </cell>
          <cell r="B465" t="str">
            <v>Drill Shank Adaptors Coupling F/F R38 HM38</v>
          </cell>
          <cell r="C465">
            <v>221.73</v>
          </cell>
        </row>
        <row r="466">
          <cell r="A466" t="str">
            <v>1201150315</v>
          </cell>
          <cell r="B466" t="str">
            <v>Drill Steel Shank HD 125 5Spline Ext R38</v>
          </cell>
          <cell r="C466">
            <v>1001.05</v>
          </cell>
        </row>
        <row r="467">
          <cell r="A467" t="str">
            <v>1201150330</v>
          </cell>
          <cell r="B467" t="str">
            <v>Drill Steel Shank HD 165/155 5Spline EXT M R38</v>
          </cell>
          <cell r="C467">
            <v>1001.05</v>
          </cell>
        </row>
        <row r="468">
          <cell r="A468" t="str">
            <v>1201150332</v>
          </cell>
          <cell r="B468" t="str">
            <v>Drill Steel Shank HD 150/ 5Spline EXT M R38</v>
          </cell>
          <cell r="C468">
            <v>1001.05</v>
          </cell>
        </row>
        <row r="469">
          <cell r="A469" t="str">
            <v>1201150335</v>
          </cell>
          <cell r="B469" t="str">
            <v>Drill Steel Shank HD 165/155 5Spline EXT M HD38</v>
          </cell>
          <cell r="C469">
            <v>1633.6</v>
          </cell>
        </row>
        <row r="470">
          <cell r="A470" t="str">
            <v>1201150340</v>
          </cell>
          <cell r="B470" t="str">
            <v>Drill Steel Shank HD 165/155 5Spline EXT M HM45</v>
          </cell>
          <cell r="C470">
            <v>1633.6</v>
          </cell>
        </row>
        <row r="471">
          <cell r="A471" t="str">
            <v>1201150350</v>
          </cell>
          <cell r="B471" t="str">
            <v>Drill Steel Shank Adaptor R38 x 32</v>
          </cell>
          <cell r="C471">
            <v>0</v>
          </cell>
        </row>
        <row r="472">
          <cell r="A472" t="str">
            <v>1201150400</v>
          </cell>
          <cell r="B472" t="str">
            <v>Drill Shank Adaptors XS1250023838014 32</v>
          </cell>
          <cell r="C472">
            <v>36.01</v>
          </cell>
        </row>
        <row r="473">
          <cell r="A473" t="str">
            <v>1201150500</v>
          </cell>
          <cell r="B473" t="str">
            <v>Drill Shank Adaptors Y25 Spin  20Mm</v>
          </cell>
          <cell r="C473">
            <v>108</v>
          </cell>
        </row>
        <row r="474">
          <cell r="A474" t="str">
            <v>1201150580</v>
          </cell>
          <cell r="B474" t="str">
            <v>Drill Steel Hex Shank Adaptor 22mm x R25 Code 46002</v>
          </cell>
          <cell r="C474">
            <v>303.2</v>
          </cell>
        </row>
        <row r="475">
          <cell r="A475" t="str">
            <v>1201150600</v>
          </cell>
          <cell r="B475" t="str">
            <v>Drill Steel Hex Shank Adaptor 25mm   Code 460003</v>
          </cell>
          <cell r="C475">
            <v>341.39</v>
          </cell>
        </row>
        <row r="476">
          <cell r="A476" t="str">
            <v>1201151939</v>
          </cell>
          <cell r="B476" t="str">
            <v>Drill Shank Adaptors R38 Cam Shank Adaptor Code450</v>
          </cell>
          <cell r="C476">
            <v>1506.12</v>
          </cell>
        </row>
        <row r="477">
          <cell r="A477" t="str">
            <v>1201250100</v>
          </cell>
          <cell r="B477" t="str">
            <v>Drill Bits 102mm Reamer Bits R32</v>
          </cell>
          <cell r="C477">
            <v>1202</v>
          </cell>
        </row>
        <row r="478">
          <cell r="A478" t="str">
            <v>1201250200</v>
          </cell>
          <cell r="B478" t="str">
            <v>Drill Bits 28mm Knock Off Cross Bits</v>
          </cell>
          <cell r="C478">
            <v>29.6</v>
          </cell>
        </row>
        <row r="479">
          <cell r="A479" t="str">
            <v>1201250300</v>
          </cell>
          <cell r="B479" t="str">
            <v>Drill Bits 32mm Knock Off Cross Bits</v>
          </cell>
          <cell r="C479">
            <v>73.599999999999994</v>
          </cell>
        </row>
        <row r="480">
          <cell r="A480" t="str">
            <v>1201250400</v>
          </cell>
          <cell r="B480" t="str">
            <v>Drill Bits 36mm Knock Off Bits</v>
          </cell>
          <cell r="C480">
            <v>30.77</v>
          </cell>
        </row>
        <row r="481">
          <cell r="A481" t="str">
            <v>1201250500</v>
          </cell>
          <cell r="B481" t="str">
            <v>Drill Bits 38mm Knock Off Cross Bits</v>
          </cell>
          <cell r="C481">
            <v>75.78</v>
          </cell>
        </row>
        <row r="482">
          <cell r="A482" t="str">
            <v>1201250525</v>
          </cell>
          <cell r="B482" t="str">
            <v>Drill Bits 1mm - 13mm Set 25Piece</v>
          </cell>
          <cell r="C482">
            <v>1095.6199999999999</v>
          </cell>
        </row>
        <row r="483">
          <cell r="A483" t="str">
            <v>1201250533</v>
          </cell>
          <cell r="B483" t="str">
            <v>Drill Bits 26mm x 19mm Button Bit 11Deg</v>
          </cell>
          <cell r="C483">
            <v>57.6</v>
          </cell>
        </row>
        <row r="484">
          <cell r="A484" t="str">
            <v>1201250534</v>
          </cell>
          <cell r="B484" t="str">
            <v>Drill Bits 33mm Threaded Button Bit R25 Part No 110</v>
          </cell>
          <cell r="C484">
            <v>352</v>
          </cell>
        </row>
        <row r="485">
          <cell r="A485" t="str">
            <v>1201250535</v>
          </cell>
          <cell r="B485" t="str">
            <v>Drill Bits 34mm x 22mm Button Bit 11Deg Part No 050</v>
          </cell>
          <cell r="C485">
            <v>0</v>
          </cell>
        </row>
        <row r="486">
          <cell r="A486" t="str">
            <v>1201250536</v>
          </cell>
          <cell r="B486" t="str">
            <v>Drill Bits 36mm x 22mm Button Bit 11Deg</v>
          </cell>
          <cell r="C486">
            <v>56.73</v>
          </cell>
        </row>
        <row r="487">
          <cell r="A487" t="str">
            <v>1201250537</v>
          </cell>
          <cell r="B487" t="str">
            <v>Drill Bits 45mm Threaded Button Bit R25 Part No 110</v>
          </cell>
          <cell r="C487">
            <v>425.6</v>
          </cell>
        </row>
        <row r="488">
          <cell r="A488" t="str">
            <v>1201250538</v>
          </cell>
          <cell r="B488" t="str">
            <v>Drill Bit 38mm x 22mm Button Bit 11Deg</v>
          </cell>
          <cell r="C488">
            <v>53.39</v>
          </cell>
        </row>
        <row r="489">
          <cell r="A489" t="str">
            <v>1201250539</v>
          </cell>
          <cell r="B489" t="str">
            <v>Drill Bits 38mm x 25mm Button Bit 11Deg</v>
          </cell>
          <cell r="C489">
            <v>65.099999999999994</v>
          </cell>
        </row>
        <row r="490">
          <cell r="A490" t="str">
            <v>1201250540</v>
          </cell>
          <cell r="B490" t="str">
            <v>Drill Bits 41mm Threaded Button Bit R25 Thread 1101</v>
          </cell>
          <cell r="C490">
            <v>253.91</v>
          </cell>
        </row>
        <row r="491">
          <cell r="A491" t="str">
            <v>1201250541</v>
          </cell>
          <cell r="B491" t="str">
            <v>Drill Bits 41mm x22m Button Bit 11 degr</v>
          </cell>
          <cell r="C491">
            <v>0</v>
          </cell>
        </row>
        <row r="492">
          <cell r="A492" t="str">
            <v>1201250543</v>
          </cell>
          <cell r="B492" t="str">
            <v>Drill Bits 89mm x 32mm Button Bit</v>
          </cell>
          <cell r="C492">
            <v>2309.1999999999998</v>
          </cell>
        </row>
        <row r="493">
          <cell r="A493" t="str">
            <v>1201250545</v>
          </cell>
          <cell r="B493" t="str">
            <v>Drill Bits 45mm Button Bit 45mm x R32-20045321</v>
          </cell>
          <cell r="C493">
            <v>402.44</v>
          </cell>
        </row>
        <row r="494">
          <cell r="A494" t="str">
            <v>1201250546</v>
          </cell>
          <cell r="B494" t="str">
            <v>Drill Bits Button Bit 43mm x R32  Part No 110176</v>
          </cell>
          <cell r="C494">
            <v>273</v>
          </cell>
        </row>
        <row r="495">
          <cell r="A495" t="str">
            <v>1201250548</v>
          </cell>
          <cell r="B495" t="str">
            <v>Drill Bits Button Bit 48mm x R32 BF5/2 110184</v>
          </cell>
          <cell r="C495">
            <v>443.08</v>
          </cell>
        </row>
        <row r="496">
          <cell r="A496" t="str">
            <v>1201250550</v>
          </cell>
          <cell r="B496" t="str">
            <v>Drill Bits Button Bits 50mm x R32</v>
          </cell>
          <cell r="C496">
            <v>443.08</v>
          </cell>
        </row>
        <row r="497">
          <cell r="A497" t="str">
            <v>1201250551</v>
          </cell>
          <cell r="B497" t="str">
            <v>Drill Bits  Button Bits  51mm x R32 H</v>
          </cell>
          <cell r="C497">
            <v>443.08</v>
          </cell>
        </row>
        <row r="498">
          <cell r="A498" t="str">
            <v>1201250600</v>
          </cell>
          <cell r="B498" t="str">
            <v>Drill Bits R32X54mm Button Bit Rt</v>
          </cell>
          <cell r="C498">
            <v>477</v>
          </cell>
        </row>
        <row r="499">
          <cell r="A499" t="str">
            <v>1201250650</v>
          </cell>
          <cell r="B499" t="str">
            <v>Drill Bit Button Bit 64mm x R32</v>
          </cell>
          <cell r="C499">
            <v>607.97</v>
          </cell>
        </row>
        <row r="500">
          <cell r="A500" t="str">
            <v>1201250760</v>
          </cell>
          <cell r="B500" t="str">
            <v>Drill Bit  Button Bit  76mm x R32-RT</v>
          </cell>
          <cell r="C500">
            <v>865.74</v>
          </cell>
        </row>
        <row r="501">
          <cell r="A501" t="str">
            <v>1201250765</v>
          </cell>
          <cell r="B501" t="str">
            <v>Drill Bit Reamer 76mm x R32 P/N 110034</v>
          </cell>
          <cell r="C501">
            <v>865.74</v>
          </cell>
        </row>
        <row r="502">
          <cell r="A502" t="str">
            <v>1201251028</v>
          </cell>
          <cell r="B502" t="str">
            <v>Drill Bits Taper 28mm 050203</v>
          </cell>
          <cell r="C502">
            <v>44.12</v>
          </cell>
        </row>
        <row r="503">
          <cell r="A503" t="str">
            <v>1201251029</v>
          </cell>
          <cell r="B503" t="str">
            <v>Drill Bits Taper 28mm 050171</v>
          </cell>
          <cell r="C503">
            <v>57.6</v>
          </cell>
        </row>
        <row r="504">
          <cell r="A504" t="str">
            <v>1201251034</v>
          </cell>
          <cell r="B504" t="str">
            <v>Drill Bits Taper 34mm 050118</v>
          </cell>
          <cell r="C504">
            <v>46.23</v>
          </cell>
        </row>
        <row r="505">
          <cell r="A505" t="str">
            <v>1201251035</v>
          </cell>
          <cell r="B505" t="str">
            <v>Drill Bits Taper 34mm 050119</v>
          </cell>
          <cell r="C505">
            <v>46.23</v>
          </cell>
        </row>
        <row r="506">
          <cell r="A506" t="str">
            <v>1201251036</v>
          </cell>
          <cell r="B506" t="str">
            <v>Drill Bits Taper 36mm</v>
          </cell>
          <cell r="C506">
            <v>0</v>
          </cell>
        </row>
        <row r="507">
          <cell r="A507" t="str">
            <v>1201251038</v>
          </cell>
          <cell r="B507" t="str">
            <v>Drill  Bits Taper 38mm  02003802</v>
          </cell>
          <cell r="C507">
            <v>65</v>
          </cell>
        </row>
        <row r="508">
          <cell r="A508" t="str">
            <v>1201251039</v>
          </cell>
          <cell r="B508" t="str">
            <v>Drill Bits Taper 38mm 050126</v>
          </cell>
          <cell r="C508">
            <v>0</v>
          </cell>
        </row>
        <row r="509">
          <cell r="A509" t="str">
            <v>1201251040</v>
          </cell>
          <cell r="B509" t="str">
            <v>Drill Bits Taper 38mm 050200</v>
          </cell>
          <cell r="C509">
            <v>85.76</v>
          </cell>
        </row>
        <row r="510">
          <cell r="A510" t="str">
            <v>1201251041</v>
          </cell>
          <cell r="B510" t="str">
            <v>Drill Bits Taper 41mm</v>
          </cell>
          <cell r="C510">
            <v>86.28</v>
          </cell>
        </row>
        <row r="511">
          <cell r="A511" t="str">
            <v>1201251042</v>
          </cell>
          <cell r="B511" t="str">
            <v>Drill Bits Taper 41mm Long  ??</v>
          </cell>
          <cell r="C511">
            <v>0</v>
          </cell>
        </row>
        <row r="512">
          <cell r="A512" t="str">
            <v>1201251141</v>
          </cell>
          <cell r="B512" t="str">
            <v>Drill Bitt Button 41mm x 25 mm 11 deg</v>
          </cell>
          <cell r="C512">
            <v>402</v>
          </cell>
        </row>
        <row r="513">
          <cell r="A513" t="str">
            <v>1201251241</v>
          </cell>
          <cell r="B513" t="str">
            <v>Drill Bits Button Bit 41mm R32</v>
          </cell>
          <cell r="C513">
            <v>284.39999999999998</v>
          </cell>
        </row>
        <row r="514">
          <cell r="A514" t="str">
            <v>1201252050</v>
          </cell>
          <cell r="B514" t="str">
            <v>Drill Bits Ramset SDS Max 20x250mm</v>
          </cell>
          <cell r="C514">
            <v>216</v>
          </cell>
        </row>
        <row r="515">
          <cell r="A515" t="str">
            <v>1201252100</v>
          </cell>
          <cell r="B515" t="str">
            <v>Drill Bits Ramset SDS Max 16x250mm</v>
          </cell>
          <cell r="C515">
            <v>276</v>
          </cell>
        </row>
        <row r="516">
          <cell r="A516" t="str">
            <v>1201252200</v>
          </cell>
          <cell r="B516" t="str">
            <v>Drill Bits Ramset SDS Max 16x400mm</v>
          </cell>
          <cell r="C516">
            <v>587.5</v>
          </cell>
        </row>
        <row r="517">
          <cell r="A517" t="str">
            <v>1201252250</v>
          </cell>
          <cell r="B517" t="str">
            <v>Drill Bits Ramset SDS Max 20x400mm</v>
          </cell>
          <cell r="C517">
            <v>616.32000000000005</v>
          </cell>
        </row>
        <row r="518">
          <cell r="A518" t="str">
            <v>1201253000</v>
          </cell>
          <cell r="B518" t="str">
            <v>Drill Bits DTH 165mm</v>
          </cell>
          <cell r="C518">
            <v>0</v>
          </cell>
        </row>
        <row r="519">
          <cell r="A519" t="str">
            <v>1201253010</v>
          </cell>
          <cell r="B519" t="str">
            <v>Drill Bits DTH 6" Hammer Viper c/w DHD 360 Chuck</v>
          </cell>
          <cell r="C519">
            <v>14500</v>
          </cell>
        </row>
        <row r="520">
          <cell r="A520" t="str">
            <v>1201253030</v>
          </cell>
          <cell r="B520" t="str">
            <v>Drill Bits DTH 8" Concave c/w 360mm Shank</v>
          </cell>
          <cell r="C520">
            <v>6390</v>
          </cell>
        </row>
        <row r="521">
          <cell r="A521" t="str">
            <v>1201253050</v>
          </cell>
          <cell r="B521" t="str">
            <v>Drill Bits SDS10 X100 for Crawl Drill Rig ID20/650</v>
          </cell>
          <cell r="C521">
            <v>44.15</v>
          </cell>
        </row>
        <row r="522">
          <cell r="A522" t="str">
            <v>1201253110</v>
          </cell>
          <cell r="B522" t="str">
            <v>Drill Bits Straight Shank Step Drill 5-38mm x 2-3mm</v>
          </cell>
          <cell r="C522">
            <v>922.8</v>
          </cell>
        </row>
        <row r="523">
          <cell r="A523" t="str">
            <v>1201350100</v>
          </cell>
          <cell r="B523" t="str">
            <v>Drill Steel 700302592 Drill Steel</v>
          </cell>
          <cell r="C523">
            <v>171.64</v>
          </cell>
        </row>
        <row r="524">
          <cell r="A524" t="str">
            <v>1201350200</v>
          </cell>
          <cell r="B524" t="str">
            <v>Drill Steel 1.6M Tapred Rod</v>
          </cell>
          <cell r="C524">
            <v>93.31</v>
          </cell>
        </row>
        <row r="525">
          <cell r="A525" t="str">
            <v>1201350300</v>
          </cell>
          <cell r="B525" t="str">
            <v>Drill Steel 2.4M Steel (New)</v>
          </cell>
          <cell r="C525">
            <v>236.1</v>
          </cell>
        </row>
        <row r="526">
          <cell r="A526" t="str">
            <v>1201350400</v>
          </cell>
          <cell r="B526" t="str">
            <v>Drill Steel 22x44 mmSharppoint P/Breaker Jumpers</v>
          </cell>
          <cell r="C526">
            <v>64</v>
          </cell>
        </row>
        <row r="527">
          <cell r="A527" t="str">
            <v>1201350500</v>
          </cell>
          <cell r="B527" t="str">
            <v>Drill Steel 25mm Rotating Chisel</v>
          </cell>
          <cell r="C527">
            <v>152</v>
          </cell>
        </row>
        <row r="528">
          <cell r="A528" t="str">
            <v>1201350600</v>
          </cell>
          <cell r="B528" t="str">
            <v>Drill Steel 25mm X 44mm X .0.8M Head Hex Rc</v>
          </cell>
          <cell r="C528">
            <v>74.84</v>
          </cell>
        </row>
        <row r="529">
          <cell r="A529" t="str">
            <v>1201350700</v>
          </cell>
          <cell r="B529" t="str">
            <v>Drill Steel 25mm X 44mm X3M Head Hex Rc</v>
          </cell>
          <cell r="C529">
            <v>275</v>
          </cell>
        </row>
        <row r="530">
          <cell r="A530" t="str">
            <v>1201350709</v>
          </cell>
          <cell r="B530" t="str">
            <v>Drill Steel Tapered Rod  0.9m x 22mm</v>
          </cell>
          <cell r="C530">
            <v>25</v>
          </cell>
        </row>
        <row r="531">
          <cell r="A531" t="str">
            <v>1201350712</v>
          </cell>
          <cell r="B531" t="str">
            <v>Drill Steel Tapered Rod 1.2m x 22mm</v>
          </cell>
          <cell r="C531">
            <v>95</v>
          </cell>
        </row>
        <row r="532">
          <cell r="A532" t="str">
            <v>1201350715</v>
          </cell>
          <cell r="B532" t="str">
            <v>Drill Steel Tapered Rod 1.5m x 22mm</v>
          </cell>
          <cell r="C532">
            <v>137.75</v>
          </cell>
        </row>
        <row r="533">
          <cell r="A533" t="str">
            <v>1201350722</v>
          </cell>
          <cell r="B533" t="str">
            <v>Drill Steel Tapered Rod 2.2m x 22mm</v>
          </cell>
          <cell r="C533">
            <v>161.62</v>
          </cell>
        </row>
        <row r="534">
          <cell r="A534" t="str">
            <v>1201350726</v>
          </cell>
          <cell r="B534" t="str">
            <v>Drill Steel Tapered Rod 2.6m x 22mm</v>
          </cell>
          <cell r="C534">
            <v>25</v>
          </cell>
        </row>
        <row r="535">
          <cell r="A535" t="str">
            <v>1201350770</v>
          </cell>
          <cell r="B535" t="str">
            <v>Drill Steel Tapered Rod 2.6m x  22mm  250495</v>
          </cell>
          <cell r="C535">
            <v>0</v>
          </cell>
        </row>
        <row r="536">
          <cell r="A536" t="str">
            <v>1201350790</v>
          </cell>
          <cell r="B536" t="str">
            <v>Drill Steel Tapered Rod  3.0m</v>
          </cell>
          <cell r="C536">
            <v>0</v>
          </cell>
        </row>
        <row r="537">
          <cell r="A537" t="str">
            <v>1201350795</v>
          </cell>
          <cell r="B537" t="str">
            <v>Drill Steel Tapered Rod 3.050M x 22mm Hex 11Deg c/w</v>
          </cell>
          <cell r="C537">
            <v>288.48</v>
          </cell>
        </row>
        <row r="538">
          <cell r="A538" t="str">
            <v>1201350800</v>
          </cell>
          <cell r="B538" t="str">
            <v>Drill Steel 3.2M x 22mm Tapered Rod</v>
          </cell>
          <cell r="C538">
            <v>146.9</v>
          </cell>
        </row>
        <row r="539">
          <cell r="A539" t="str">
            <v>1201350900</v>
          </cell>
          <cell r="B539" t="str">
            <v>Drill Steel 3.4Mx 22mm Tapered Rod 250498</v>
          </cell>
          <cell r="C539">
            <v>213.06</v>
          </cell>
        </row>
        <row r="540">
          <cell r="A540" t="str">
            <v>1201351000</v>
          </cell>
          <cell r="B540" t="str">
            <v>Drill Steel 3.6M Tapered Rod</v>
          </cell>
          <cell r="C540">
            <v>158.83000000000001</v>
          </cell>
        </row>
        <row r="541">
          <cell r="A541" t="str">
            <v>1201351009</v>
          </cell>
          <cell r="B541" t="str">
            <v>Drill Steel Tapered Rod 0900x25H x 159 P/N 250531</v>
          </cell>
          <cell r="C541">
            <v>108.65</v>
          </cell>
        </row>
        <row r="542">
          <cell r="A542" t="str">
            <v>1201351015</v>
          </cell>
          <cell r="B542" t="str">
            <v>Drill Steel Tapered Rod 1500 x 25H x 159 P/N 25050</v>
          </cell>
          <cell r="C542">
            <v>184.99</v>
          </cell>
        </row>
        <row r="543">
          <cell r="A543" t="str">
            <v>1201351018</v>
          </cell>
          <cell r="B543" t="str">
            <v>Drill Steel Tapered Rod 1.8m x 25mm</v>
          </cell>
          <cell r="C543">
            <v>127</v>
          </cell>
        </row>
        <row r="544">
          <cell r="A544" t="str">
            <v>1201351020</v>
          </cell>
          <cell r="B544" t="str">
            <v>Drill Steel Taper Rod Round 22mm x2.6m 3602202</v>
          </cell>
          <cell r="C544">
            <v>25</v>
          </cell>
        </row>
        <row r="545">
          <cell r="A545" t="str">
            <v>1201351026</v>
          </cell>
          <cell r="B545" t="str">
            <v>Drill Steel Tapered Rod 2.6m x 25mm x 159 250503</v>
          </cell>
          <cell r="C545">
            <v>215.4</v>
          </cell>
        </row>
        <row r="546">
          <cell r="A546" t="str">
            <v>1201351034</v>
          </cell>
          <cell r="B546" t="str">
            <v>Drill Steel Tapered Rod 3.4m x 25mm x 159 250504</v>
          </cell>
          <cell r="C546">
            <v>294.04000000000002</v>
          </cell>
        </row>
        <row r="547">
          <cell r="A547" t="str">
            <v>1201351038</v>
          </cell>
          <cell r="B547" t="str">
            <v>Drill Steel Tapered Rod 3.8M Taper rod 03803800</v>
          </cell>
          <cell r="C547">
            <v>268.16000000000003</v>
          </cell>
        </row>
        <row r="548">
          <cell r="A548" t="str">
            <v>1201351044</v>
          </cell>
          <cell r="B548" t="str">
            <v>Drill Steel Taper Rod Round 22mmx 2.6m Code 360250</v>
          </cell>
          <cell r="C548">
            <v>25</v>
          </cell>
        </row>
        <row r="549">
          <cell r="A549" t="str">
            <v>1201351050</v>
          </cell>
          <cell r="B549" t="str">
            <v>Drill Steel 4.3M Tapered Rod</v>
          </cell>
          <cell r="C549">
            <v>192.59</v>
          </cell>
        </row>
        <row r="550">
          <cell r="A550" t="str">
            <v>1201351054</v>
          </cell>
          <cell r="B550" t="str">
            <v>Drillsteel Taper Rod Hex 22mm x 3.8m Code 250499</v>
          </cell>
          <cell r="C550">
            <v>229.03</v>
          </cell>
        </row>
        <row r="551">
          <cell r="A551" t="str">
            <v>1201351068</v>
          </cell>
          <cell r="B551" t="str">
            <v>Drill Steel Taper Rod  1.8m x 25mm</v>
          </cell>
          <cell r="C551">
            <v>135.33000000000001</v>
          </cell>
        </row>
        <row r="552">
          <cell r="A552" t="str">
            <v>1201351100</v>
          </cell>
          <cell r="B552" t="str">
            <v>Drill Steel 3083305900 Tex 30 Spade</v>
          </cell>
          <cell r="C552">
            <v>195.39</v>
          </cell>
        </row>
        <row r="553">
          <cell r="A553" t="str">
            <v>1201351200</v>
          </cell>
          <cell r="B553" t="str">
            <v>Drill Steel 32 X 300mm Cp9 Drill Bit</v>
          </cell>
          <cell r="C553">
            <v>308</v>
          </cell>
        </row>
        <row r="554">
          <cell r="A554" t="str">
            <v>1201351205</v>
          </cell>
          <cell r="B554" t="str">
            <v>Drill  Machine CP9( Steel 24x25) P/NT022084</v>
          </cell>
          <cell r="C554">
            <v>0</v>
          </cell>
        </row>
        <row r="555">
          <cell r="A555" t="str">
            <v>1201351208</v>
          </cell>
          <cell r="B555" t="str">
            <v>Drill Steel 25 x 300mm CP9</v>
          </cell>
          <cell r="C555">
            <v>1657.5</v>
          </cell>
        </row>
        <row r="556">
          <cell r="A556" t="str">
            <v>1201351210</v>
          </cell>
          <cell r="B556" t="str">
            <v>Drill Steel 32 x 300mm Part No 3803415610 (CP9)</v>
          </cell>
          <cell r="C556">
            <v>1805</v>
          </cell>
        </row>
        <row r="557">
          <cell r="A557" t="str">
            <v>1201351212</v>
          </cell>
          <cell r="B557" t="str">
            <v>Drill Steel 13mm x 300mm Long CP9</v>
          </cell>
          <cell r="C557">
            <v>0</v>
          </cell>
        </row>
        <row r="558">
          <cell r="A558" t="str">
            <v>1201351213</v>
          </cell>
          <cell r="B558" t="str">
            <v>Drill Steel 16mm x 300mm Long Part No 3083415110 (C</v>
          </cell>
          <cell r="C558">
            <v>0</v>
          </cell>
        </row>
        <row r="559">
          <cell r="A559" t="str">
            <v>1201351214</v>
          </cell>
          <cell r="B559" t="str">
            <v>Drill Steel 19mm x 300mm Long Part No 3083415210 (C</v>
          </cell>
          <cell r="C559">
            <v>0</v>
          </cell>
        </row>
        <row r="560">
          <cell r="A560" t="str">
            <v>1201351215</v>
          </cell>
          <cell r="B560" t="str">
            <v>Drill Steel 22mm x 300mm Long Part No 3083415310 (C</v>
          </cell>
          <cell r="C560">
            <v>0</v>
          </cell>
        </row>
        <row r="561">
          <cell r="A561" t="str">
            <v>1201351218</v>
          </cell>
          <cell r="B561" t="str">
            <v>Drill Steel 28mm x 300mm Long Part No 3083415510 (C</v>
          </cell>
          <cell r="C561">
            <v>0</v>
          </cell>
        </row>
        <row r="562">
          <cell r="A562" t="str">
            <v>1201351260</v>
          </cell>
          <cell r="B562" t="str">
            <v>Drill Steel Knock off block 66004</v>
          </cell>
          <cell r="C562">
            <v>0</v>
          </cell>
        </row>
        <row r="563">
          <cell r="A563" t="str">
            <v>1201351270</v>
          </cell>
          <cell r="B563" t="str">
            <v>Drill Steel Pota Pota Jumper 50990001 25mm hex x 40</v>
          </cell>
          <cell r="C563">
            <v>0</v>
          </cell>
        </row>
        <row r="564">
          <cell r="A564" t="str">
            <v>1201351280</v>
          </cell>
          <cell r="B564" t="str">
            <v>Drill Steel Drill bit M16 CP9</v>
          </cell>
          <cell r="C564">
            <v>519.22</v>
          </cell>
        </row>
        <row r="565">
          <cell r="A565" t="str">
            <v>1201351290</v>
          </cell>
          <cell r="B565" t="str">
            <v>Drill Steel Moil Point 36mm Cp9</v>
          </cell>
          <cell r="C565">
            <v>1052</v>
          </cell>
        </row>
        <row r="566">
          <cell r="A566" t="str">
            <v>1201351300</v>
          </cell>
          <cell r="B566" t="str">
            <v>Drill Steel 38mm Moils Cp9</v>
          </cell>
          <cell r="C566">
            <v>8.16</v>
          </cell>
        </row>
        <row r="567">
          <cell r="A567" t="str">
            <v>1201351350</v>
          </cell>
          <cell r="B567" t="str">
            <v>Drill steel Moil Point H32 x 160 Pex 60 450 Long</v>
          </cell>
          <cell r="C567">
            <v>147.19999999999999</v>
          </cell>
        </row>
        <row r="568">
          <cell r="A568" t="str">
            <v>1201351352</v>
          </cell>
          <cell r="B568" t="str">
            <v>Drill Steel Moil Point PBT-MP32x458-T</v>
          </cell>
          <cell r="C568">
            <v>171.81</v>
          </cell>
        </row>
        <row r="569">
          <cell r="A569" t="str">
            <v>1201351353</v>
          </cell>
          <cell r="B569" t="str">
            <v>Drill Steel Moil Point 22x450mm (TCA7 Round)</v>
          </cell>
          <cell r="C569">
            <v>133.82</v>
          </cell>
        </row>
        <row r="570">
          <cell r="A570" t="str">
            <v>1201351355</v>
          </cell>
          <cell r="B570" t="str">
            <v>Drill Steel Moil Point 22 x 82.5 380mmLong</v>
          </cell>
          <cell r="C570">
            <v>1206.8499999999999</v>
          </cell>
        </row>
        <row r="571">
          <cell r="A571" t="str">
            <v>1201351356</v>
          </cell>
          <cell r="B571" t="str">
            <v>Drill Steel Moil Point 22 x 82.5 380mmLong</v>
          </cell>
          <cell r="C571">
            <v>147</v>
          </cell>
        </row>
        <row r="572">
          <cell r="A572" t="str">
            <v>1201351357</v>
          </cell>
          <cell r="B572" t="str">
            <v>Drill Steel Moil Point 19mmx50mmx240mm -3083322000</v>
          </cell>
          <cell r="C572">
            <v>112.5</v>
          </cell>
        </row>
        <row r="573">
          <cell r="A573" t="str">
            <v>1201351358</v>
          </cell>
          <cell r="B573" t="str">
            <v>Drill Steel Chissel 19mmx50mmx240mm-3083322200</v>
          </cell>
          <cell r="C573">
            <v>39.47</v>
          </cell>
        </row>
        <row r="574">
          <cell r="A574" t="str">
            <v>1201351359</v>
          </cell>
          <cell r="B574" t="str">
            <v>Drill Steel Flat-Chisel 22x600mm(TCA 7 Round)</v>
          </cell>
          <cell r="C574">
            <v>1206.8499999999999</v>
          </cell>
        </row>
        <row r="575">
          <cell r="A575" t="str">
            <v>1201351360</v>
          </cell>
          <cell r="B575" t="str">
            <v>Drill Steel Moilpoint M450x26R(Tom 450)</v>
          </cell>
          <cell r="C575">
            <v>154.46</v>
          </cell>
        </row>
        <row r="576">
          <cell r="A576" t="str">
            <v>1201351400</v>
          </cell>
          <cell r="B576" t="str">
            <v>Drill Steel 7803750060..... S/A R32 Ext 4 Spline C</v>
          </cell>
          <cell r="C576">
            <v>201.27</v>
          </cell>
        </row>
        <row r="577">
          <cell r="A577" t="str">
            <v>1201351445</v>
          </cell>
          <cell r="B577" t="str">
            <v>Drill Steel R25 x 1.0M Extension Rod M/M 25H Part N</v>
          </cell>
          <cell r="C577">
            <v>428</v>
          </cell>
        </row>
        <row r="578">
          <cell r="A578" t="str">
            <v>1201351450</v>
          </cell>
          <cell r="B578" t="str">
            <v>Drill Steel Ext Rod Round 1M x R25</v>
          </cell>
          <cell r="C578">
            <v>428</v>
          </cell>
        </row>
        <row r="579">
          <cell r="A579" t="str">
            <v>1201351460</v>
          </cell>
          <cell r="B579" t="str">
            <v>Drill Steel Round Ext Rod 1.8M x R25</v>
          </cell>
          <cell r="C579">
            <v>463.75</v>
          </cell>
        </row>
        <row r="580">
          <cell r="A580" t="str">
            <v>1201351481</v>
          </cell>
          <cell r="B580" t="str">
            <v>Drill Steel R32x1.0m Round Extention Rod 200481</v>
          </cell>
          <cell r="C580">
            <v>500</v>
          </cell>
        </row>
        <row r="581">
          <cell r="A581" t="str">
            <v>1201351500</v>
          </cell>
          <cell r="B581" t="str">
            <v>Drill Steel R32 x 1 M Round Ext Rods</v>
          </cell>
          <cell r="C581">
            <v>440.8</v>
          </cell>
        </row>
        <row r="582">
          <cell r="A582" t="str">
            <v>1201351580</v>
          </cell>
          <cell r="B582" t="str">
            <v>Drillsteel Round Rod R32 x 1.8m Code 200483</v>
          </cell>
          <cell r="C582">
            <v>900.8</v>
          </cell>
        </row>
        <row r="583">
          <cell r="A583" t="str">
            <v>1201351584</v>
          </cell>
          <cell r="B583" t="str">
            <v>Drill Steel R2X 3.1m  Extention Rod Round 200484</v>
          </cell>
          <cell r="C583">
            <v>881.4</v>
          </cell>
        </row>
        <row r="584">
          <cell r="A584" t="str">
            <v>1201351588</v>
          </cell>
          <cell r="B584" t="str">
            <v>Drill Steel R32 x 1.0M Extension Rod M/M 25H</v>
          </cell>
          <cell r="C584">
            <v>444.8</v>
          </cell>
        </row>
        <row r="585">
          <cell r="A585" t="str">
            <v>1201351590</v>
          </cell>
          <cell r="B585" t="str">
            <v>Drill Steel R32 x 1.83M Hex Ext Rod M/M 200301</v>
          </cell>
          <cell r="C585">
            <v>550</v>
          </cell>
        </row>
        <row r="586">
          <cell r="A586" t="str">
            <v>1201351600</v>
          </cell>
          <cell r="B586" t="str">
            <v>Drill Steel R32 X 2.4M Hex Rods</v>
          </cell>
          <cell r="C586">
            <v>350.14</v>
          </cell>
        </row>
        <row r="587">
          <cell r="A587" t="str">
            <v>1201351700</v>
          </cell>
          <cell r="B587" t="str">
            <v>Drill Steel R32 X 3.8 M Rope Thread</v>
          </cell>
          <cell r="C587">
            <v>39.99</v>
          </cell>
        </row>
        <row r="588">
          <cell r="A588" t="str">
            <v>1201351800</v>
          </cell>
          <cell r="B588" t="str">
            <v>Drill Steel R32 X R38 X 3M Hex Ext Rods</v>
          </cell>
          <cell r="C588">
            <v>1</v>
          </cell>
        </row>
        <row r="589">
          <cell r="A589" t="str">
            <v>1201351810</v>
          </cell>
          <cell r="B589" t="str">
            <v>Drillsteel Hex Rod R38 x R32 x 3.1m Code 220414</v>
          </cell>
          <cell r="C589">
            <v>1150</v>
          </cell>
        </row>
        <row r="590">
          <cell r="A590" t="str">
            <v>1201351900</v>
          </cell>
          <cell r="B590" t="str">
            <v>Drill Steel R38 x 3 M Round Ext Rods</v>
          </cell>
          <cell r="C590">
            <v>1001.4</v>
          </cell>
        </row>
        <row r="591">
          <cell r="A591" t="str">
            <v>1201352000</v>
          </cell>
          <cell r="B591" t="str">
            <v>Drill Steel R38 X R32 X 3.7M  Ext.Rods R/Thhead</v>
          </cell>
          <cell r="C591">
            <v>1304.95</v>
          </cell>
        </row>
        <row r="592">
          <cell r="A592" t="str">
            <v>1201352100</v>
          </cell>
          <cell r="B592" t="str">
            <v>Drill Steel T38 X R32 4.3M  Hex (New)</v>
          </cell>
          <cell r="C592">
            <v>1113.95</v>
          </cell>
        </row>
        <row r="593">
          <cell r="A593" t="str">
            <v>1201352215</v>
          </cell>
          <cell r="B593" t="str">
            <v>Drill Steel Hex Rubber Collar Integr 22x38mmx1.5m</v>
          </cell>
          <cell r="C593">
            <v>0</v>
          </cell>
        </row>
        <row r="594">
          <cell r="A594" t="str">
            <v>1201352226</v>
          </cell>
          <cell r="B594" t="str">
            <v>Drill Steel Hex Rubber Collar Integr 22x35mmx2.6m</v>
          </cell>
          <cell r="C594">
            <v>0</v>
          </cell>
        </row>
        <row r="595">
          <cell r="A595" t="str">
            <v>1201352280</v>
          </cell>
          <cell r="B595" t="str">
            <v>Drill Steel Eff R/C Taper Rod 22H 0.6M</v>
          </cell>
          <cell r="C595">
            <v>106.4</v>
          </cell>
        </row>
        <row r="596">
          <cell r="A596" t="str">
            <v>1201352290</v>
          </cell>
          <cell r="B596" t="str">
            <v>Drill Steel Eff R/C Taper Rod 22H 0.9M</v>
          </cell>
          <cell r="C596">
            <v>114.75</v>
          </cell>
        </row>
        <row r="597">
          <cell r="A597" t="str">
            <v>1201352300</v>
          </cell>
          <cell r="B597" t="str">
            <v>Drill Steel Eff R/C Taper Rod 22H 1.2M</v>
          </cell>
          <cell r="C597">
            <v>114.1</v>
          </cell>
        </row>
        <row r="598">
          <cell r="A598" t="str">
            <v>1201352310</v>
          </cell>
          <cell r="B598" t="str">
            <v>Drill Steel Eff R/C Taper Rod 22H 1.47M</v>
          </cell>
          <cell r="C598">
            <v>115.59</v>
          </cell>
        </row>
        <row r="599">
          <cell r="A599" t="str">
            <v>1201352315</v>
          </cell>
          <cell r="B599" t="str">
            <v>Drill Steel Eff R/C Taper Rod 22H 1.5M</v>
          </cell>
          <cell r="C599">
            <v>140.27000000000001</v>
          </cell>
        </row>
        <row r="600">
          <cell r="A600" t="str">
            <v>1201352318</v>
          </cell>
          <cell r="B600" t="str">
            <v>Drill Steel Eff R/C Taper Rod 22H 1.71M</v>
          </cell>
          <cell r="C600">
            <v>0</v>
          </cell>
        </row>
        <row r="601">
          <cell r="A601" t="str">
            <v>1201352321</v>
          </cell>
          <cell r="B601" t="str">
            <v>Drill Steel Eff R/C Taper Rod 22H 1.8M</v>
          </cell>
          <cell r="C601">
            <v>140.96</v>
          </cell>
        </row>
        <row r="602">
          <cell r="A602" t="str">
            <v>1201352324</v>
          </cell>
          <cell r="B602" t="str">
            <v>Drill Steel Eff R/C Taper Rod 22H 1.85M</v>
          </cell>
          <cell r="C602">
            <v>158.41</v>
          </cell>
        </row>
        <row r="603">
          <cell r="A603" t="str">
            <v>1201352334</v>
          </cell>
          <cell r="B603" t="str">
            <v>Drill Steel Eff R/C Taper Rod 22H RC159 11Deg 3.4M</v>
          </cell>
          <cell r="C603">
            <v>207.2</v>
          </cell>
        </row>
        <row r="604">
          <cell r="A604" t="str">
            <v>1201352350</v>
          </cell>
          <cell r="B604" t="str">
            <v>Drill Steel Eff R/C Taper Rod 22H 2.1M</v>
          </cell>
          <cell r="C604">
            <v>157.16</v>
          </cell>
        </row>
        <row r="605">
          <cell r="A605" t="str">
            <v>1201352360</v>
          </cell>
          <cell r="B605" t="str">
            <v>Drill Steel Eff R/C Taper Rod 22H 3.4M</v>
          </cell>
          <cell r="C605">
            <v>0</v>
          </cell>
        </row>
        <row r="606">
          <cell r="A606" t="str">
            <v>1201352380</v>
          </cell>
          <cell r="B606" t="str">
            <v>Drill Steel Eff R/C Taper Rod 22H 3.8M</v>
          </cell>
          <cell r="C606">
            <v>0</v>
          </cell>
        </row>
        <row r="607">
          <cell r="A607" t="str">
            <v>1201352422</v>
          </cell>
          <cell r="B607" t="str">
            <v>Drill Steel Eff R/C Taper Rod 25H RC159 11Deg 2.2M</v>
          </cell>
          <cell r="C607">
            <v>191.71</v>
          </cell>
        </row>
        <row r="608">
          <cell r="A608" t="str">
            <v>1201352438</v>
          </cell>
          <cell r="B608" t="str">
            <v>Drill Steel Eff R/C Taper Rod 25H RC159 11Deg 3.8M</v>
          </cell>
          <cell r="C608">
            <v>296.27999999999997</v>
          </cell>
        </row>
        <row r="609">
          <cell r="A609" t="str">
            <v>1201352509</v>
          </cell>
          <cell r="B609" t="str">
            <v>Drill Steel 25 x 42mm x 0.9m</v>
          </cell>
          <cell r="C609">
            <v>166.73</v>
          </cell>
        </row>
        <row r="610">
          <cell r="A610" t="str">
            <v>1201352510</v>
          </cell>
          <cell r="B610" t="str">
            <v>Drill Steel 25 x 300mm CP9</v>
          </cell>
          <cell r="C610">
            <v>825.6</v>
          </cell>
        </row>
        <row r="611">
          <cell r="A611" t="str">
            <v>1201352545</v>
          </cell>
          <cell r="B611" t="str">
            <v>Tools Drill Steel 25 x 450mm CP 9</v>
          </cell>
          <cell r="C611">
            <v>502.82</v>
          </cell>
        </row>
        <row r="612">
          <cell r="A612" t="str">
            <v>1201352620</v>
          </cell>
          <cell r="B612" t="str">
            <v>Drill Steel O/A F/C Taper Rod 22H 1.96M</v>
          </cell>
          <cell r="C612">
            <v>167.49</v>
          </cell>
        </row>
        <row r="613">
          <cell r="A613" t="str">
            <v>1201352625</v>
          </cell>
          <cell r="B613" t="str">
            <v>Drill Steel O/A F/C Taper Rod 22H 2.36M</v>
          </cell>
          <cell r="C613">
            <v>178.99</v>
          </cell>
        </row>
        <row r="614">
          <cell r="A614" t="str">
            <v>1201352630</v>
          </cell>
          <cell r="B614" t="str">
            <v>Drill Steel O/A F/C Taper Rod 22H 2.4M</v>
          </cell>
          <cell r="C614">
            <v>240.48</v>
          </cell>
        </row>
        <row r="615">
          <cell r="A615" t="str">
            <v>1201352716</v>
          </cell>
          <cell r="B615" t="str">
            <v>Drill Steel Eff R/C Taper Rod 22H 1.5M</v>
          </cell>
          <cell r="C615">
            <v>109.09</v>
          </cell>
        </row>
        <row r="616">
          <cell r="A616" t="str">
            <v>1201352734</v>
          </cell>
          <cell r="B616" t="str">
            <v>Drill Steel Eff R/C Taper Rod 22H 2.090M</v>
          </cell>
          <cell r="C616">
            <v>0</v>
          </cell>
        </row>
        <row r="617">
          <cell r="A617" t="str">
            <v>1201353030</v>
          </cell>
          <cell r="B617" t="str">
            <v>Drill Steel  Round  Rod  3.0m</v>
          </cell>
          <cell r="C617">
            <v>892.1</v>
          </cell>
        </row>
        <row r="618">
          <cell r="A618" t="str">
            <v>1201353031</v>
          </cell>
          <cell r="B618" t="str">
            <v>Drill Steel  Round Rod  3.10M</v>
          </cell>
          <cell r="C618">
            <v>936.71</v>
          </cell>
        </row>
        <row r="619">
          <cell r="A619" t="str">
            <v>1201353038</v>
          </cell>
          <cell r="B619" t="str">
            <v>Drill Steel R25 x 400mm</v>
          </cell>
          <cell r="C619">
            <v>150</v>
          </cell>
        </row>
        <row r="620">
          <cell r="A620" t="str">
            <v>1201355023</v>
          </cell>
          <cell r="B620" t="str">
            <v>Drill Steel R25 Coupling Threaded 350005/25025000</v>
          </cell>
          <cell r="C620">
            <v>209</v>
          </cell>
        </row>
        <row r="621">
          <cell r="A621" t="str">
            <v>1201355025</v>
          </cell>
          <cell r="B621" t="str">
            <v>Drill Steel R25 - R32 Coupling Adaptor 360029</v>
          </cell>
          <cell r="C621">
            <v>322.39999999999998</v>
          </cell>
        </row>
        <row r="622">
          <cell r="A622" t="str">
            <v>1201355032</v>
          </cell>
          <cell r="B622" t="str">
            <v>Drill Steel R32 Coupling  25032000</v>
          </cell>
          <cell r="C622">
            <v>218.3</v>
          </cell>
        </row>
        <row r="623">
          <cell r="A623" t="str">
            <v>1201355033</v>
          </cell>
          <cell r="B623" t="str">
            <v>Drill Steel R32 Coupling Threaded 350011/25000032</v>
          </cell>
          <cell r="C623">
            <v>161.62</v>
          </cell>
        </row>
        <row r="624">
          <cell r="A624" t="str">
            <v>1201355038</v>
          </cell>
          <cell r="B624" t="str">
            <v>Drill Steel  Coupling  R38</v>
          </cell>
          <cell r="C624">
            <v>249.7</v>
          </cell>
        </row>
        <row r="625">
          <cell r="A625" t="str">
            <v>1201355040</v>
          </cell>
          <cell r="B625" t="str">
            <v>Drill Steel  Coupling Adaptor R32XR38 Code 360017</v>
          </cell>
          <cell r="C625">
            <v>258</v>
          </cell>
        </row>
        <row r="626">
          <cell r="A626" t="str">
            <v>1201356040</v>
          </cell>
          <cell r="B626" t="str">
            <v>Drill Steel Hex 150mm Shank Socket Rod 0.4M x 22mm</v>
          </cell>
          <cell r="C626">
            <v>184.7</v>
          </cell>
        </row>
        <row r="627">
          <cell r="A627" t="str">
            <v>1201356060</v>
          </cell>
          <cell r="B627" t="str">
            <v>Drill Steel Hex 150mm Shank Socket Rod 0.6M x 22mm</v>
          </cell>
          <cell r="C627">
            <v>241.5</v>
          </cell>
        </row>
        <row r="628">
          <cell r="A628" t="str">
            <v>1202010100</v>
          </cell>
          <cell r="B628" t="str">
            <v>Blow Pipes 3Way Blow Pipe Plus 20mm Collet WRE30550</v>
          </cell>
          <cell r="C628">
            <v>282</v>
          </cell>
        </row>
        <row r="629">
          <cell r="A629" t="str">
            <v>1202010200</v>
          </cell>
          <cell r="B629" t="str">
            <v>Blow Pipes Alluminum 20mm x 3.18mm x 4M WRE 55604-2</v>
          </cell>
          <cell r="C629">
            <v>131.44</v>
          </cell>
        </row>
        <row r="630">
          <cell r="A630" t="str">
            <v>1202010250</v>
          </cell>
          <cell r="B630" t="str">
            <v>Blow Pipes Copper 21mm x 2mm x 4m</v>
          </cell>
          <cell r="C630">
            <v>289.3</v>
          </cell>
        </row>
        <row r="631">
          <cell r="A631" t="str">
            <v>1202010400</v>
          </cell>
          <cell r="B631" t="str">
            <v>Blow Pipes Collect Bodies</v>
          </cell>
          <cell r="C631">
            <v>24.83</v>
          </cell>
        </row>
        <row r="632">
          <cell r="A632" t="str">
            <v>1202010420</v>
          </cell>
          <cell r="B632" t="str">
            <v>Blow Pipes Copper 1.2M</v>
          </cell>
          <cell r="C632">
            <v>32.76</v>
          </cell>
        </row>
        <row r="633">
          <cell r="A633" t="str">
            <v>1202010500</v>
          </cell>
          <cell r="B633" t="str">
            <v>Blow Pipes Copper 20mmx 2mm x 4M</v>
          </cell>
          <cell r="C633">
            <v>266</v>
          </cell>
        </row>
        <row r="634">
          <cell r="A634" t="str">
            <v>1202010600</v>
          </cell>
          <cell r="B634" t="str">
            <v>Blow Pipes Spring Bends</v>
          </cell>
          <cell r="C634">
            <v>21.38</v>
          </cell>
        </row>
        <row r="635">
          <cell r="A635" t="str">
            <v>1202010650</v>
          </cell>
          <cell r="B635" t="str">
            <v>Blow Pipes Gland Collect Drg 1215</v>
          </cell>
          <cell r="C635">
            <v>76.62</v>
          </cell>
        </row>
        <row r="636">
          <cell r="A636" t="str">
            <v>1202010700</v>
          </cell>
          <cell r="B636" t="str">
            <v>Blow Pipes Gland Collet Holder &amp; Nut  WRE 2394</v>
          </cell>
          <cell r="C636">
            <v>102.31</v>
          </cell>
        </row>
        <row r="637">
          <cell r="A637" t="str">
            <v>1202010800</v>
          </cell>
          <cell r="B637" t="str">
            <v>Blow Pipes Gland Follower</v>
          </cell>
          <cell r="C637">
            <v>89.07</v>
          </cell>
        </row>
        <row r="638">
          <cell r="A638" t="str">
            <v>1202010900</v>
          </cell>
          <cell r="B638" t="str">
            <v>Blow Pipes Gland Nut</v>
          </cell>
          <cell r="C638">
            <v>18.79</v>
          </cell>
        </row>
        <row r="639">
          <cell r="A639" t="str">
            <v>1202800100</v>
          </cell>
          <cell r="B639" t="str">
            <v>Drill Cover 30 rd Water Boxes</v>
          </cell>
          <cell r="C639">
            <v>95.27</v>
          </cell>
        </row>
        <row r="640">
          <cell r="A640" t="str">
            <v>1202800200</v>
          </cell>
          <cell r="B640" t="str">
            <v>Drill Cover 30mm Water Box Cup Rubber</v>
          </cell>
          <cell r="C640">
            <v>1.34</v>
          </cell>
        </row>
        <row r="641">
          <cell r="A641" t="str">
            <v>1202800300</v>
          </cell>
          <cell r="B641" t="str">
            <v>Drill Cover 40mm Hp Cocks</v>
          </cell>
          <cell r="C641">
            <v>194.64</v>
          </cell>
        </row>
        <row r="642">
          <cell r="A642" t="str">
            <v>1202800350</v>
          </cell>
          <cell r="B642" t="str">
            <v>Drill Cover Casings Modified Casing Adaptors</v>
          </cell>
          <cell r="C642">
            <v>73.88</v>
          </cell>
        </row>
        <row r="643">
          <cell r="A643" t="str">
            <v>1202800400</v>
          </cell>
          <cell r="B643" t="str">
            <v>Drill Cover 45mm B1N05376  Jr2 Rubber Buffers</v>
          </cell>
          <cell r="C643">
            <v>7.1</v>
          </cell>
        </row>
        <row r="644">
          <cell r="A644" t="str">
            <v>1202800490</v>
          </cell>
          <cell r="B644" t="str">
            <v>Drill Cover Stuffing Box Hip</v>
          </cell>
          <cell r="C644">
            <v>573.16999999999996</v>
          </cell>
        </row>
        <row r="645">
          <cell r="A645" t="str">
            <v>1202800500</v>
          </cell>
          <cell r="B645" t="str">
            <v>Drill Cover 94 X 40mm X 25mm  Stuff Box Rubbers</v>
          </cell>
          <cell r="C645">
            <v>37.21</v>
          </cell>
        </row>
        <row r="646">
          <cell r="A646" t="str">
            <v>1202800600</v>
          </cell>
          <cell r="B646" t="str">
            <v>Drill Cover JYPE 45mm Jr2 Water Swivel Boxes</v>
          </cell>
          <cell r="C646">
            <v>173.5</v>
          </cell>
        </row>
        <row r="647">
          <cell r="A647" t="str">
            <v>1601010100</v>
          </cell>
          <cell r="B647" t="str">
            <v>Airlegs 1.2M(AL-DT-C) Telescopic Lightweight</v>
          </cell>
          <cell r="C647">
            <v>3596</v>
          </cell>
        </row>
        <row r="648">
          <cell r="A648" t="str">
            <v>1601010195</v>
          </cell>
          <cell r="B648" t="str">
            <v>Airlegs 1.0M (AL-DT-C Telescopic Lightweight</v>
          </cell>
          <cell r="C648">
            <v>0</v>
          </cell>
        </row>
        <row r="649">
          <cell r="A649" t="str">
            <v>1601010200</v>
          </cell>
          <cell r="B649" t="str">
            <v>Airlegs Air Leg 1.3M Retractable (Development)</v>
          </cell>
          <cell r="C649">
            <v>1610.81</v>
          </cell>
        </row>
        <row r="650">
          <cell r="A650" t="str">
            <v>1601010250</v>
          </cell>
          <cell r="B650" t="str">
            <v>Airlegs 1.8m (63.55) Retractable MK 3 Complete</v>
          </cell>
          <cell r="C650">
            <v>129.04</v>
          </cell>
        </row>
        <row r="651">
          <cell r="A651" t="str">
            <v>1601010275</v>
          </cell>
          <cell r="B651" t="str">
            <v>Airlegs 1.85M(AL-DT-C) Telescopic Lightweight</v>
          </cell>
          <cell r="C651">
            <v>4641.66</v>
          </cell>
        </row>
        <row r="652">
          <cell r="A652" t="str">
            <v>1601010400</v>
          </cell>
          <cell r="B652" t="str">
            <v>Airlegs 0.6M ALR-MK3-0.60M</v>
          </cell>
          <cell r="C652">
            <v>653.63</v>
          </cell>
        </row>
        <row r="653">
          <cell r="A653" t="str">
            <v>1601010600</v>
          </cell>
          <cell r="B653" t="str">
            <v>Airlegs Airlegs Poly Leg 1METER</v>
          </cell>
          <cell r="C653">
            <v>705</v>
          </cell>
        </row>
        <row r="654">
          <cell r="A654" t="str">
            <v>1601010650</v>
          </cell>
          <cell r="B654" t="str">
            <v>Airlegs Extension 740mm Mk3 Retrackable</v>
          </cell>
          <cell r="C654">
            <v>225.28</v>
          </cell>
        </row>
        <row r="655">
          <cell r="A655" t="str">
            <v>1601010660</v>
          </cell>
          <cell r="B655" t="str">
            <v>Airlegs Extension A432</v>
          </cell>
          <cell r="C655">
            <v>180.47</v>
          </cell>
        </row>
        <row r="656">
          <cell r="A656" t="str">
            <v>1601010670</v>
          </cell>
          <cell r="B656" t="str">
            <v>Airlegs Extention 1092mm Mk3 Retractable</v>
          </cell>
          <cell r="C656">
            <v>171.31</v>
          </cell>
        </row>
        <row r="657">
          <cell r="A657" t="str">
            <v>1601010812</v>
          </cell>
          <cell r="B657" t="str">
            <v>Airlegs Telescopic 1.2M  DTE120TMz c/w Stoping Foot</v>
          </cell>
          <cell r="C657">
            <v>1640</v>
          </cell>
        </row>
        <row r="658">
          <cell r="A658" t="str">
            <v>1601010820</v>
          </cell>
          <cell r="B658" t="str">
            <v>Airlegs Telescopic Air Leg 1.8M DTE 180TM2</v>
          </cell>
          <cell r="C658">
            <v>1648</v>
          </cell>
        </row>
        <row r="659">
          <cell r="A659" t="str">
            <v>1601011000</v>
          </cell>
          <cell r="B659" t="str">
            <v>Airlegs Backhead</v>
          </cell>
          <cell r="C659">
            <v>91.62</v>
          </cell>
        </row>
        <row r="660">
          <cell r="A660" t="str">
            <v>1601011100</v>
          </cell>
          <cell r="B660" t="str">
            <v>Airleg 51/63NR Control Valve Complete</v>
          </cell>
          <cell r="C660">
            <v>0</v>
          </cell>
        </row>
        <row r="661">
          <cell r="A661" t="str">
            <v>1601011200</v>
          </cell>
          <cell r="B661" t="str">
            <v>Airleg 51/63NR Piston Rod (0.60M Stroke)</v>
          </cell>
          <cell r="C661">
            <v>0</v>
          </cell>
        </row>
        <row r="662">
          <cell r="A662" t="str">
            <v>1601011300</v>
          </cell>
          <cell r="B662" t="str">
            <v>Airleg 51/63NR Piston Rod (1.0M Stroke)</v>
          </cell>
          <cell r="C662">
            <v>0</v>
          </cell>
        </row>
        <row r="663">
          <cell r="A663" t="str">
            <v>1601011400</v>
          </cell>
          <cell r="B663" t="str">
            <v>Airleg 51/63NR Piston Rod (1.3M Stroke)</v>
          </cell>
          <cell r="C663">
            <v>151.08000000000001</v>
          </cell>
        </row>
        <row r="664">
          <cell r="A664" t="str">
            <v>1601011500</v>
          </cell>
          <cell r="B664" t="str">
            <v>Airleg 51/63NR Spindle</v>
          </cell>
          <cell r="C664">
            <v>0</v>
          </cell>
        </row>
        <row r="665">
          <cell r="A665" t="str">
            <v>1601011600</v>
          </cell>
          <cell r="B665" t="str">
            <v>Airleg 51/63NR Twist Grip</v>
          </cell>
          <cell r="C665">
            <v>1</v>
          </cell>
        </row>
        <row r="666">
          <cell r="A666" t="str">
            <v>1601011700</v>
          </cell>
          <cell r="B666" t="str">
            <v>Airleg 51/63NR/R Bucket</v>
          </cell>
          <cell r="C666">
            <v>2.31</v>
          </cell>
        </row>
        <row r="667">
          <cell r="A667" t="str">
            <v>1601011800</v>
          </cell>
          <cell r="B667" t="str">
            <v>Airleg 51/63NR/R Bush</v>
          </cell>
          <cell r="C667">
            <v>21.19</v>
          </cell>
        </row>
        <row r="668">
          <cell r="A668" t="str">
            <v>1601011900</v>
          </cell>
          <cell r="B668" t="str">
            <v>Airleg 51/63NR/R Carrying Handle Bolt</v>
          </cell>
          <cell r="C668">
            <v>0.41</v>
          </cell>
        </row>
        <row r="669">
          <cell r="A669" t="str">
            <v>1601012000</v>
          </cell>
          <cell r="B669" t="str">
            <v>Airleg 51/63NR/R Carrying Handle Nut</v>
          </cell>
          <cell r="C669">
            <v>0</v>
          </cell>
        </row>
        <row r="670">
          <cell r="A670" t="str">
            <v>1601012100</v>
          </cell>
          <cell r="B670" t="str">
            <v>Airleg 51/63NR/R Carrying Handle Washer</v>
          </cell>
          <cell r="C670">
            <v>0</v>
          </cell>
        </row>
        <row r="671">
          <cell r="A671" t="str">
            <v>1601012200</v>
          </cell>
          <cell r="B671" t="str">
            <v>Airleg 51/63NR/R Centre Spike (Used With 4&amp;2Prong)</v>
          </cell>
          <cell r="C671">
            <v>0</v>
          </cell>
        </row>
        <row r="672">
          <cell r="A672" t="str">
            <v>1601012300</v>
          </cell>
          <cell r="B672" t="str">
            <v>Airleg 51/63NR/R Circlip</v>
          </cell>
          <cell r="C672">
            <v>0.61</v>
          </cell>
        </row>
        <row r="673">
          <cell r="A673" t="str">
            <v>1601012400</v>
          </cell>
          <cell r="B673" t="str">
            <v>Airleg 51/63NR/R Clevis (For Repairs Only)</v>
          </cell>
          <cell r="C673">
            <v>0</v>
          </cell>
        </row>
        <row r="674">
          <cell r="A674" t="str">
            <v>1601012500</v>
          </cell>
          <cell r="B674" t="str">
            <v>Airleg 51/63NR/R Disc Washer</v>
          </cell>
          <cell r="C674">
            <v>1</v>
          </cell>
        </row>
        <row r="675">
          <cell r="A675" t="str">
            <v>1601012600</v>
          </cell>
          <cell r="B675" t="str">
            <v>Airleg 51/63NR/R Dro[ Pin Bolt &amp; Chain</v>
          </cell>
          <cell r="C675">
            <v>56.17</v>
          </cell>
        </row>
        <row r="676">
          <cell r="A676" t="str">
            <v>1601012700</v>
          </cell>
          <cell r="B676" t="str">
            <v>Airleg 51/63NR/R Foot Spike</v>
          </cell>
          <cell r="C676">
            <v>0</v>
          </cell>
        </row>
        <row r="677">
          <cell r="A677" t="str">
            <v>1601012800</v>
          </cell>
          <cell r="B677" t="str">
            <v>Airleg 51/63NR/R Hat Packing</v>
          </cell>
          <cell r="C677">
            <v>3.94</v>
          </cell>
        </row>
        <row r="678">
          <cell r="A678" t="str">
            <v>1601012900</v>
          </cell>
          <cell r="B678" t="str">
            <v>Airleg 51/63NR/R Nut</v>
          </cell>
          <cell r="C678">
            <v>0</v>
          </cell>
        </row>
        <row r="679">
          <cell r="A679" t="str">
            <v>1601013000</v>
          </cell>
          <cell r="B679" t="str">
            <v>Airleg 51/63NR/R Piston Rod Locknut</v>
          </cell>
          <cell r="C679">
            <v>12.36</v>
          </cell>
        </row>
        <row r="680">
          <cell r="A680" t="str">
            <v>1601013100</v>
          </cell>
          <cell r="B680" t="str">
            <v>Airleg 51/63NR/R Split Pin</v>
          </cell>
          <cell r="C680">
            <v>0</v>
          </cell>
        </row>
        <row r="681">
          <cell r="A681" t="str">
            <v>1601013200</v>
          </cell>
          <cell r="B681" t="str">
            <v>Airleg 51/63R Control Valve Complete</v>
          </cell>
          <cell r="C681">
            <v>214.49</v>
          </cell>
        </row>
        <row r="682">
          <cell r="A682" t="str">
            <v>1601013300</v>
          </cell>
          <cell r="B682" t="str">
            <v>Airleg 51/63R Elbow</v>
          </cell>
          <cell r="C682">
            <v>37.22</v>
          </cell>
        </row>
        <row r="683">
          <cell r="A683" t="str">
            <v>1601013400</v>
          </cell>
          <cell r="B683" t="str">
            <v>Airleg 51/63R Piston Rod (0.36M Stroke)</v>
          </cell>
          <cell r="C683">
            <v>0</v>
          </cell>
        </row>
        <row r="684">
          <cell r="A684" t="str">
            <v>1601013500</v>
          </cell>
          <cell r="B684" t="str">
            <v>Airleg 51/63R Piston Rod (0.46M Stroke)</v>
          </cell>
          <cell r="C684">
            <v>0</v>
          </cell>
        </row>
        <row r="685">
          <cell r="A685" t="str">
            <v>1601013600</v>
          </cell>
          <cell r="B685" t="str">
            <v>Airleg 51/63R Piston Rod (0.60M Stroke)</v>
          </cell>
          <cell r="C685">
            <v>0</v>
          </cell>
        </row>
        <row r="686">
          <cell r="A686" t="str">
            <v>1601013700</v>
          </cell>
          <cell r="B686" t="str">
            <v>Airleg 51/63R Piston Rod (1.0M Stroke)</v>
          </cell>
          <cell r="C686">
            <v>363.89</v>
          </cell>
        </row>
        <row r="687">
          <cell r="A687" t="str">
            <v>1601013800</v>
          </cell>
          <cell r="B687" t="str">
            <v>Airleg 51/63R Piston Rod (1.3M Stroke)</v>
          </cell>
          <cell r="C687">
            <v>441.09</v>
          </cell>
        </row>
        <row r="688">
          <cell r="A688" t="str">
            <v>1601013900</v>
          </cell>
          <cell r="B688" t="str">
            <v>Airleg 51/63R Sellok Pin</v>
          </cell>
          <cell r="C688">
            <v>0</v>
          </cell>
        </row>
        <row r="689">
          <cell r="A689" t="str">
            <v>1601014000</v>
          </cell>
          <cell r="B689" t="str">
            <v>Airleg 51/63R Spindle</v>
          </cell>
          <cell r="C689">
            <v>1</v>
          </cell>
        </row>
        <row r="690">
          <cell r="A690" t="str">
            <v>1601014100</v>
          </cell>
          <cell r="B690" t="str">
            <v>Airleg 51/63R Spindle Nut</v>
          </cell>
          <cell r="C690">
            <v>9.36</v>
          </cell>
        </row>
        <row r="691">
          <cell r="A691" t="str">
            <v>1601014200</v>
          </cell>
          <cell r="B691" t="str">
            <v>Airleg 51/63R Spindle Nut Washer</v>
          </cell>
          <cell r="C691">
            <v>0.28999999999999998</v>
          </cell>
        </row>
        <row r="692">
          <cell r="A692" t="str">
            <v>1601014300</v>
          </cell>
          <cell r="B692" t="str">
            <v>Airleg 51/63R Thrust Washer</v>
          </cell>
          <cell r="C692">
            <v>5.49</v>
          </cell>
        </row>
        <row r="693">
          <cell r="A693" t="str">
            <v>1601014400</v>
          </cell>
          <cell r="B693" t="str">
            <v>Airleg 51/63R Twist Grip</v>
          </cell>
          <cell r="C693">
            <v>76</v>
          </cell>
        </row>
        <row r="694">
          <cell r="A694" t="str">
            <v>1601014500</v>
          </cell>
          <cell r="B694" t="str">
            <v>Airleg 51NR/R Bottom Cap (2 Prong)</v>
          </cell>
          <cell r="C694">
            <v>0</v>
          </cell>
        </row>
        <row r="695">
          <cell r="A695" t="str">
            <v>1601014600</v>
          </cell>
          <cell r="B695" t="str">
            <v>Airleg 51NR/R Bottom Cap (3 Prong)Alterative</v>
          </cell>
          <cell r="C695">
            <v>0</v>
          </cell>
        </row>
        <row r="696">
          <cell r="A696" t="str">
            <v>1601014700</v>
          </cell>
          <cell r="B696" t="str">
            <v>Airleg 51NR/R Bottom Cap (4 Prong</v>
          </cell>
          <cell r="C696">
            <v>67.64</v>
          </cell>
        </row>
        <row r="697">
          <cell r="A697" t="str">
            <v>1601014800</v>
          </cell>
          <cell r="B697" t="str">
            <v>Airleg 51NR/R Bottom Cap (Twin Spike)</v>
          </cell>
          <cell r="C697">
            <v>160.38</v>
          </cell>
        </row>
        <row r="698">
          <cell r="A698" t="str">
            <v>1601014900</v>
          </cell>
          <cell r="B698" t="str">
            <v>Airleg 51NR/R Bucket Spacer Lower</v>
          </cell>
          <cell r="C698">
            <v>1</v>
          </cell>
        </row>
        <row r="699">
          <cell r="A699" t="str">
            <v>1601015000</v>
          </cell>
          <cell r="B699" t="str">
            <v>Airleg 51NR/R Carrying Handle</v>
          </cell>
          <cell r="C699">
            <v>1</v>
          </cell>
        </row>
        <row r="700">
          <cell r="A700" t="str">
            <v>1601015100</v>
          </cell>
          <cell r="B700" t="str">
            <v>Airleg 51NR/R Cylinder (0.60M Stroke)</v>
          </cell>
          <cell r="C700">
            <v>0</v>
          </cell>
        </row>
        <row r="701">
          <cell r="A701" t="str">
            <v>1601015200</v>
          </cell>
          <cell r="B701" t="str">
            <v>Airleg 51NR/R Cylinder (1.0M Stroke)</v>
          </cell>
          <cell r="C701">
            <v>0</v>
          </cell>
        </row>
        <row r="702">
          <cell r="A702" t="str">
            <v>1601015300</v>
          </cell>
          <cell r="B702" t="str">
            <v>Airleg 51NR/R Cylinder (1.3M Stroke)</v>
          </cell>
          <cell r="C702">
            <v>0</v>
          </cell>
        </row>
        <row r="703">
          <cell r="A703" t="str">
            <v>1601015320</v>
          </cell>
          <cell r="B703" t="str">
            <v>Airleg 51NR/R Cylinder Inner 1.85M EXT</v>
          </cell>
          <cell r="C703">
            <v>782.94</v>
          </cell>
        </row>
        <row r="704">
          <cell r="A704" t="str">
            <v>1601015340</v>
          </cell>
          <cell r="B704" t="str">
            <v>Airleg 51NR/R Cylinder Outer 1.85M EXT</v>
          </cell>
          <cell r="C704">
            <v>283.97000000000003</v>
          </cell>
        </row>
        <row r="705">
          <cell r="A705" t="str">
            <v>1601015400</v>
          </cell>
          <cell r="B705" t="str">
            <v>Airleg 51NR/R Piston Rod Spacer</v>
          </cell>
          <cell r="C705">
            <v>1</v>
          </cell>
        </row>
        <row r="706">
          <cell r="A706" t="str">
            <v>1601015500</v>
          </cell>
          <cell r="B706" t="str">
            <v>Airleg 51R Bucket Spacer Upper</v>
          </cell>
          <cell r="C706">
            <v>1</v>
          </cell>
        </row>
        <row r="707">
          <cell r="A707" t="str">
            <v>1601015600</v>
          </cell>
          <cell r="B707" t="str">
            <v>Airleg 51R Cylinder (0.36M Stroke)</v>
          </cell>
          <cell r="C707">
            <v>0</v>
          </cell>
        </row>
        <row r="708">
          <cell r="A708" t="str">
            <v>1601015700</v>
          </cell>
          <cell r="B708" t="str">
            <v>Airleg 51R Cylinder (0.46M Stroke)</v>
          </cell>
          <cell r="C708">
            <v>0</v>
          </cell>
        </row>
        <row r="709">
          <cell r="A709" t="str">
            <v>1601015800</v>
          </cell>
          <cell r="B709" t="str">
            <v>Airleg 51R O' Ring</v>
          </cell>
          <cell r="C709">
            <v>0</v>
          </cell>
        </row>
        <row r="710">
          <cell r="A710" t="str">
            <v>1601015900</v>
          </cell>
          <cell r="B710" t="str">
            <v>Airleg 51R Top Cap</v>
          </cell>
          <cell r="C710">
            <v>1</v>
          </cell>
        </row>
        <row r="711">
          <cell r="A711" t="str">
            <v>1601016000</v>
          </cell>
          <cell r="B711" t="str">
            <v>Airleg 51R Top Cap</v>
          </cell>
          <cell r="C711">
            <v>1</v>
          </cell>
        </row>
        <row r="712">
          <cell r="A712" t="str">
            <v>1601016100</v>
          </cell>
          <cell r="B712" t="str">
            <v>Airleg 51R/63NR&amp;R O' Ring RMT 2 x 24</v>
          </cell>
          <cell r="C712">
            <v>0.42</v>
          </cell>
        </row>
        <row r="713">
          <cell r="A713" t="str">
            <v>1601016200</v>
          </cell>
          <cell r="B713" t="str">
            <v>Airleg 63NR Top Cap</v>
          </cell>
          <cell r="C713">
            <v>0</v>
          </cell>
        </row>
        <row r="714">
          <cell r="A714" t="str">
            <v>1601016300</v>
          </cell>
          <cell r="B714" t="str">
            <v>Airleg 63NR&amp;R Bottom Cap (2 Prong)</v>
          </cell>
          <cell r="C714">
            <v>0</v>
          </cell>
        </row>
        <row r="715">
          <cell r="A715" t="str">
            <v>1601016400</v>
          </cell>
          <cell r="B715" t="str">
            <v>Airleg 63NR&amp;R Bottom Cap (3 Prong)Alterative</v>
          </cell>
          <cell r="C715">
            <v>100.95</v>
          </cell>
        </row>
        <row r="716">
          <cell r="A716" t="str">
            <v>1601016500</v>
          </cell>
          <cell r="B716" t="str">
            <v>Airleg 63NR&amp;R Bottom Cap (4 Prong</v>
          </cell>
          <cell r="C716">
            <v>0</v>
          </cell>
        </row>
        <row r="717">
          <cell r="A717" t="str">
            <v>1601016600</v>
          </cell>
          <cell r="B717" t="str">
            <v>Airleg 63NR&amp;R Bottom Cap (Twin Spike)</v>
          </cell>
          <cell r="C717">
            <v>59.81</v>
          </cell>
        </row>
        <row r="718">
          <cell r="A718" t="str">
            <v>1601016700</v>
          </cell>
          <cell r="B718" t="str">
            <v>Airleg 63NR&amp;R Bucket Spacer Lower</v>
          </cell>
          <cell r="C718">
            <v>52.85</v>
          </cell>
        </row>
        <row r="719">
          <cell r="A719" t="str">
            <v>1601016800</v>
          </cell>
          <cell r="B719" t="str">
            <v>Airleg 63NR&amp;R Carrying Handle</v>
          </cell>
          <cell r="C719">
            <v>36.799999999999997</v>
          </cell>
        </row>
        <row r="720">
          <cell r="A720" t="str">
            <v>1601017000</v>
          </cell>
          <cell r="B720" t="str">
            <v>Airleg 63NR&amp;R Cylinder (1.0M Stroke)</v>
          </cell>
          <cell r="C720">
            <v>0</v>
          </cell>
        </row>
        <row r="721">
          <cell r="A721" t="str">
            <v>1601017100</v>
          </cell>
          <cell r="B721" t="str">
            <v>Airleg 63NR&amp;R Cylinder (1.3M Stroke)</v>
          </cell>
          <cell r="C721">
            <v>249.56</v>
          </cell>
        </row>
        <row r="722">
          <cell r="A722" t="str">
            <v>1601017200</v>
          </cell>
          <cell r="B722" t="str">
            <v>Airleg 63NR&amp;R Piston Rod Spacer</v>
          </cell>
          <cell r="C722">
            <v>33</v>
          </cell>
        </row>
        <row r="723">
          <cell r="A723" t="str">
            <v>1601017300</v>
          </cell>
          <cell r="B723" t="str">
            <v>Airleg 63R Bucket Spacer Upper</v>
          </cell>
          <cell r="C723">
            <v>60.66</v>
          </cell>
        </row>
        <row r="724">
          <cell r="A724" t="str">
            <v>1601017400</v>
          </cell>
          <cell r="B724" t="str">
            <v>Airleg 63R Cylinder (0.36M Stroke)</v>
          </cell>
          <cell r="C724">
            <v>0</v>
          </cell>
        </row>
        <row r="725">
          <cell r="A725" t="str">
            <v>1601017500</v>
          </cell>
          <cell r="B725" t="str">
            <v>Airleg 63R Cylinder (0.46M Stroke)</v>
          </cell>
          <cell r="C725">
            <v>0</v>
          </cell>
        </row>
        <row r="726">
          <cell r="A726" t="str">
            <v>1601017600</v>
          </cell>
          <cell r="B726" t="str">
            <v>Airleg 63R Top Cap</v>
          </cell>
          <cell r="C726">
            <v>94.77</v>
          </cell>
        </row>
        <row r="727">
          <cell r="A727" t="str">
            <v>1601019100</v>
          </cell>
          <cell r="B727" t="str">
            <v>Airlegs Mk C/Valvet /Grip Pin</v>
          </cell>
          <cell r="C727">
            <v>0.41</v>
          </cell>
        </row>
        <row r="728">
          <cell r="A728" t="str">
            <v>1601019150</v>
          </cell>
          <cell r="B728" t="str">
            <v>Airlegs Packing VLKLN Bracket</v>
          </cell>
          <cell r="C728">
            <v>2.74</v>
          </cell>
        </row>
        <row r="729">
          <cell r="A729" t="str">
            <v>1601019200</v>
          </cell>
          <cell r="B729" t="str">
            <v>Airlegs Piston Rod Buckets</v>
          </cell>
          <cell r="C729">
            <v>0.85</v>
          </cell>
        </row>
        <row r="730">
          <cell r="A730" t="str">
            <v>1601019300</v>
          </cell>
          <cell r="B730" t="str">
            <v>Airlegs Thrust pad Lockin pin</v>
          </cell>
          <cell r="C730">
            <v>0.28000000000000003</v>
          </cell>
        </row>
        <row r="731">
          <cell r="A731" t="str">
            <v>1603010100</v>
          </cell>
          <cell r="B731" t="str">
            <v>Jumper Extractor Cem Type</v>
          </cell>
          <cell r="C731">
            <v>136</v>
          </cell>
        </row>
        <row r="732">
          <cell r="A732" t="str">
            <v>1603010200</v>
          </cell>
          <cell r="B732" t="str">
            <v>Jumper Extractors Jumper Extractors</v>
          </cell>
          <cell r="C732">
            <v>120</v>
          </cell>
        </row>
        <row r="733">
          <cell r="A733" t="str">
            <v>1603010400</v>
          </cell>
          <cell r="B733" t="str">
            <v>Jumper Extractors Jumper Extractors 25Mm</v>
          </cell>
          <cell r="C733">
            <v>47</v>
          </cell>
        </row>
        <row r="734">
          <cell r="A734" t="str">
            <v>1603020600</v>
          </cell>
          <cell r="B734" t="str">
            <v>Jumper lubricators Air Lubricator Jets</v>
          </cell>
          <cell r="C734">
            <v>0.77</v>
          </cell>
        </row>
        <row r="735">
          <cell r="A735" t="str">
            <v>1603020800</v>
          </cell>
          <cell r="B735" t="str">
            <v>Jumper lubricators Lubricator 120 Ounces</v>
          </cell>
          <cell r="C735">
            <v>155.5</v>
          </cell>
        </row>
        <row r="736">
          <cell r="A736" t="str">
            <v>1603021000</v>
          </cell>
          <cell r="B736" t="str">
            <v>Jumper lubricators Lubricator Jets</v>
          </cell>
          <cell r="C736">
            <v>3.72</v>
          </cell>
        </row>
        <row r="737">
          <cell r="A737" t="str">
            <v>1603021200</v>
          </cell>
          <cell r="B737" t="str">
            <v>Jumper lubricators Lubricator Jets</v>
          </cell>
          <cell r="C737">
            <v>5.03</v>
          </cell>
        </row>
        <row r="738">
          <cell r="A738" t="str">
            <v>1603021260</v>
          </cell>
          <cell r="B738" t="str">
            <v>Jumper lubricators Lubricator Jet 0.6mm WRE46/1</v>
          </cell>
          <cell r="C738">
            <v>14.38</v>
          </cell>
        </row>
        <row r="739">
          <cell r="A739" t="str">
            <v>1603021280</v>
          </cell>
          <cell r="B739" t="str">
            <v>Jumper lubricators Lubricator Jet 0.8mm WRE46/1</v>
          </cell>
          <cell r="C739">
            <v>15.53</v>
          </cell>
        </row>
        <row r="740">
          <cell r="A740" t="str">
            <v>1603021290</v>
          </cell>
          <cell r="B740" t="str">
            <v>Lubricator Castrol Product Code 67001970</v>
          </cell>
          <cell r="C740">
            <v>290</v>
          </cell>
        </row>
        <row r="741">
          <cell r="A741" t="str">
            <v>1603021300</v>
          </cell>
          <cell r="B741" t="str">
            <v>Lubricator 600Gr BSP Ends  WRE 346361</v>
          </cell>
          <cell r="C741">
            <v>160</v>
          </cell>
        </row>
        <row r="742">
          <cell r="A742" t="str">
            <v>1603051400</v>
          </cell>
          <cell r="B742" t="str">
            <v>Jumper Extractors and lubricators Chuck Bush Gauge</v>
          </cell>
          <cell r="C742">
            <v>558.97</v>
          </cell>
        </row>
        <row r="743">
          <cell r="A743" t="str">
            <v>1603051600</v>
          </cell>
          <cell r="B743" t="str">
            <v>Jumper Extractors and lubricators Plug With Safty</v>
          </cell>
          <cell r="C743">
            <v>9.7100000000000009</v>
          </cell>
        </row>
        <row r="744">
          <cell r="A744" t="str">
            <v>1604010010</v>
          </cell>
          <cell r="B744" t="str">
            <v>Rockdrill Tex 05 Chipping Hammer</v>
          </cell>
          <cell r="C744">
            <v>4550.3999999999996</v>
          </cell>
        </row>
        <row r="745">
          <cell r="A745" t="str">
            <v>1604010050</v>
          </cell>
          <cell r="B745" t="str">
            <v>R/drill Tex unknown Adaptor</v>
          </cell>
          <cell r="C745">
            <v>78.260000000000005</v>
          </cell>
        </row>
        <row r="746">
          <cell r="A746" t="str">
            <v>1604010100</v>
          </cell>
          <cell r="B746" t="str">
            <v>R/drill Tex unknown Adaptor</v>
          </cell>
          <cell r="C746">
            <v>78.260000000000005</v>
          </cell>
        </row>
        <row r="747">
          <cell r="A747" t="str">
            <v>1604010150</v>
          </cell>
          <cell r="B747" t="str">
            <v>R/drill Tex unknown Adaptor</v>
          </cell>
          <cell r="C747">
            <v>69.72</v>
          </cell>
        </row>
        <row r="748">
          <cell r="A748" t="str">
            <v>1604010200</v>
          </cell>
          <cell r="B748" t="str">
            <v>R/drill Tex unknown Adaptor Air Inlet</v>
          </cell>
          <cell r="C748">
            <v>167.05</v>
          </cell>
        </row>
        <row r="749">
          <cell r="A749" t="str">
            <v>1604010250</v>
          </cell>
          <cell r="B749" t="str">
            <v>R/drill Tex unknown Adaptors</v>
          </cell>
          <cell r="C749">
            <v>2.2999999999999998</v>
          </cell>
        </row>
        <row r="750">
          <cell r="A750" t="str">
            <v>1604010300</v>
          </cell>
          <cell r="B750" t="str">
            <v>R/drill Tex unknown Anvil</v>
          </cell>
          <cell r="C750">
            <v>70.3</v>
          </cell>
        </row>
        <row r="751">
          <cell r="A751" t="str">
            <v>1604010350</v>
          </cell>
          <cell r="B751" t="str">
            <v>R/drill Tex unknown Anvil</v>
          </cell>
          <cell r="C751">
            <v>78.95</v>
          </cell>
        </row>
        <row r="752">
          <cell r="A752" t="str">
            <v>1604010400</v>
          </cell>
          <cell r="B752" t="str">
            <v>R/drill Tex unknown Anvil</v>
          </cell>
          <cell r="C752">
            <v>78.95</v>
          </cell>
        </row>
        <row r="753">
          <cell r="A753" t="str">
            <v>1604010450</v>
          </cell>
          <cell r="B753" t="str">
            <v>R/drill Tex unknown Back Head</v>
          </cell>
          <cell r="C753">
            <v>148</v>
          </cell>
        </row>
        <row r="754">
          <cell r="A754" t="str">
            <v>1604010500</v>
          </cell>
          <cell r="B754" t="str">
            <v>R/drill Tex unknown Bolts</v>
          </cell>
          <cell r="C754">
            <v>3.23</v>
          </cell>
        </row>
        <row r="755">
          <cell r="A755" t="str">
            <v>1604010505</v>
          </cell>
          <cell r="B755" t="str">
            <v>Tex P/Braker12  Bushing 3310089100</v>
          </cell>
          <cell r="C755">
            <v>14.64</v>
          </cell>
        </row>
        <row r="756">
          <cell r="A756" t="str">
            <v>1604010550</v>
          </cell>
          <cell r="B756" t="str">
            <v>R/drill Tex 11 Cap 3310-0427-00</v>
          </cell>
          <cell r="C756">
            <v>586.66999999999996</v>
          </cell>
        </row>
        <row r="757">
          <cell r="A757" t="str">
            <v>1604010600</v>
          </cell>
          <cell r="B757" t="str">
            <v>R/drill Tex unknown Conical Spring</v>
          </cell>
          <cell r="C757">
            <v>2.4</v>
          </cell>
        </row>
        <row r="758">
          <cell r="A758" t="str">
            <v>1604010650</v>
          </cell>
          <cell r="B758" t="str">
            <v>R/drill Tex unknown Conical Spring</v>
          </cell>
          <cell r="C758">
            <v>4.08</v>
          </cell>
        </row>
        <row r="759">
          <cell r="A759" t="str">
            <v>1604010700</v>
          </cell>
          <cell r="B759" t="str">
            <v>R/drill Tex unknown Conical Spring</v>
          </cell>
          <cell r="C759">
            <v>3.27</v>
          </cell>
        </row>
        <row r="760">
          <cell r="A760" t="str">
            <v>1604010750</v>
          </cell>
          <cell r="B760" t="str">
            <v>R/drill Tex 11 Cover</v>
          </cell>
          <cell r="C760">
            <v>1391.65</v>
          </cell>
        </row>
        <row r="761">
          <cell r="A761" t="str">
            <v>1604010800</v>
          </cell>
          <cell r="B761" t="str">
            <v>R/drill Tex unknown Cover</v>
          </cell>
          <cell r="C761">
            <v>57.82</v>
          </cell>
        </row>
        <row r="762">
          <cell r="A762" t="str">
            <v>1604010850</v>
          </cell>
          <cell r="B762" t="str">
            <v>R/drill Tex 11 Chuck 3310-0867-00</v>
          </cell>
          <cell r="C762">
            <v>693.33</v>
          </cell>
        </row>
        <row r="763">
          <cell r="A763" t="str">
            <v>1604010900</v>
          </cell>
          <cell r="B763" t="str">
            <v>R/drill Tex 11 Front Head</v>
          </cell>
          <cell r="C763">
            <v>3200.03</v>
          </cell>
        </row>
        <row r="764">
          <cell r="A764" t="str">
            <v>1604010950</v>
          </cell>
          <cell r="B764" t="str">
            <v>R/drill Tex 11 Grooved Pins</v>
          </cell>
          <cell r="C764">
            <v>2.9</v>
          </cell>
        </row>
        <row r="765">
          <cell r="A765" t="str">
            <v>1604011000</v>
          </cell>
          <cell r="B765" t="str">
            <v>R/drill Tex unknown Handle Right</v>
          </cell>
          <cell r="C765">
            <v>37.950000000000003</v>
          </cell>
        </row>
        <row r="766">
          <cell r="A766" t="str">
            <v>1604011050</v>
          </cell>
          <cell r="B766" t="str">
            <v>R/drill Tex 11 Hexagon Nut 3310-0312-00</v>
          </cell>
          <cell r="C766">
            <v>106.21</v>
          </cell>
        </row>
        <row r="767">
          <cell r="A767" t="str">
            <v>1604011100</v>
          </cell>
          <cell r="B767" t="str">
            <v>R/drill Tex unknown Intermediate Part</v>
          </cell>
          <cell r="C767">
            <v>146.38</v>
          </cell>
        </row>
        <row r="768">
          <cell r="A768" t="str">
            <v>1604011150</v>
          </cell>
          <cell r="B768" t="str">
            <v>R/drill Tex unknown Intermediate Part</v>
          </cell>
          <cell r="C768">
            <v>146.38</v>
          </cell>
        </row>
        <row r="769">
          <cell r="A769" t="str">
            <v>1604011200</v>
          </cell>
          <cell r="B769" t="str">
            <v>R/drill Tex 11 Moilpoint</v>
          </cell>
          <cell r="C769">
            <v>162.11000000000001</v>
          </cell>
        </row>
        <row r="770">
          <cell r="A770" t="str">
            <v>1604011230</v>
          </cell>
          <cell r="B770" t="str">
            <v>Drill Mach Tex 12 P/ Breaker P5 Intermpak333100871</v>
          </cell>
          <cell r="C770">
            <v>0</v>
          </cell>
        </row>
        <row r="771">
          <cell r="A771" t="str">
            <v>1604011240</v>
          </cell>
          <cell r="B771" t="str">
            <v>Drill Mach Tex 12 P/Breaker Locking Ring 333100870</v>
          </cell>
          <cell r="C771">
            <v>15.45</v>
          </cell>
        </row>
        <row r="772">
          <cell r="A772" t="str">
            <v>1604011250</v>
          </cell>
          <cell r="B772" t="str">
            <v>R/drill Tex unknown L Handles</v>
          </cell>
          <cell r="C772">
            <v>44.8</v>
          </cell>
        </row>
        <row r="773">
          <cell r="A773" t="str">
            <v>1604011300</v>
          </cell>
          <cell r="B773" t="str">
            <v>R/drill Tex unknown O Ring</v>
          </cell>
          <cell r="C773">
            <v>0.48</v>
          </cell>
        </row>
        <row r="774">
          <cell r="A774" t="str">
            <v>1604011350</v>
          </cell>
          <cell r="B774" t="str">
            <v>R/drill Tex unknown O Ring</v>
          </cell>
          <cell r="C774">
            <v>3.15</v>
          </cell>
        </row>
        <row r="775">
          <cell r="A775" t="str">
            <v>1604011400</v>
          </cell>
          <cell r="B775" t="str">
            <v>R/drill Tex unknown O Ring</v>
          </cell>
          <cell r="C775">
            <v>0.27</v>
          </cell>
        </row>
        <row r="776">
          <cell r="A776" t="str">
            <v>1604011450</v>
          </cell>
          <cell r="B776" t="str">
            <v>R/drill Tex unknown O Ring</v>
          </cell>
          <cell r="C776">
            <v>1.43</v>
          </cell>
        </row>
        <row r="777">
          <cell r="A777" t="str">
            <v>1604011500</v>
          </cell>
          <cell r="B777" t="str">
            <v>R/drill Tex unknown O Ring</v>
          </cell>
          <cell r="C777">
            <v>0.05</v>
          </cell>
        </row>
        <row r="778">
          <cell r="A778" t="str">
            <v>1604011550</v>
          </cell>
          <cell r="B778" t="str">
            <v>R/drill Tex unknown O Ring</v>
          </cell>
          <cell r="C778">
            <v>0.15</v>
          </cell>
        </row>
        <row r="779">
          <cell r="A779" t="str">
            <v>1604011600</v>
          </cell>
          <cell r="B779" t="str">
            <v>R/drill Tex unknown O Ring</v>
          </cell>
          <cell r="C779">
            <v>0.27</v>
          </cell>
        </row>
        <row r="780">
          <cell r="A780" t="str">
            <v>1604011650</v>
          </cell>
          <cell r="B780" t="str">
            <v>R/drill Tex unknown O Ring</v>
          </cell>
          <cell r="C780">
            <v>1</v>
          </cell>
        </row>
        <row r="781">
          <cell r="A781" t="str">
            <v>1604011700</v>
          </cell>
          <cell r="B781" t="str">
            <v>R/drill Tex unknown O Rings</v>
          </cell>
          <cell r="C781">
            <v>1.59</v>
          </cell>
        </row>
        <row r="782">
          <cell r="A782" t="str">
            <v>1604011750</v>
          </cell>
          <cell r="B782" t="str">
            <v>R/drill Tex 11 Intermediate Part 331-0870-00</v>
          </cell>
          <cell r="C782">
            <v>412.01</v>
          </cell>
        </row>
        <row r="783">
          <cell r="A783" t="str">
            <v>1604011800</v>
          </cell>
          <cell r="B783" t="str">
            <v>R/drill Tex unknown Pin</v>
          </cell>
          <cell r="C783">
            <v>2.6</v>
          </cell>
        </row>
        <row r="784">
          <cell r="A784" t="str">
            <v>1604011820</v>
          </cell>
          <cell r="B784" t="str">
            <v>Rock Drill Tex 12 Pin 0108-1691-05  (16x50mm)</v>
          </cell>
          <cell r="C784">
            <v>0</v>
          </cell>
        </row>
        <row r="785">
          <cell r="A785" t="str">
            <v>1604011850</v>
          </cell>
          <cell r="B785" t="str">
            <v>R/drill Tex 11 Connex Pin 0108-169105</v>
          </cell>
          <cell r="C785">
            <v>76.55</v>
          </cell>
        </row>
        <row r="786">
          <cell r="A786" t="str">
            <v>1604011900</v>
          </cell>
          <cell r="B786" t="str">
            <v>R/drill Tex unknown Pin</v>
          </cell>
          <cell r="C786">
            <v>1.1000000000000001</v>
          </cell>
        </row>
        <row r="787">
          <cell r="A787" t="str">
            <v>1604011950</v>
          </cell>
          <cell r="B787" t="str">
            <v>R/drill Tex unknown Pin</v>
          </cell>
          <cell r="C787">
            <v>0.71</v>
          </cell>
        </row>
        <row r="788">
          <cell r="A788" t="str">
            <v>1604012000</v>
          </cell>
          <cell r="B788" t="str">
            <v>R/drill Tex unknown Pin</v>
          </cell>
          <cell r="C788">
            <v>0.57999999999999996</v>
          </cell>
        </row>
        <row r="789">
          <cell r="A789" t="str">
            <v>1604012050</v>
          </cell>
          <cell r="B789" t="str">
            <v>R/drill Tex unknown Pin</v>
          </cell>
          <cell r="C789">
            <v>1.1000000000000001</v>
          </cell>
        </row>
        <row r="790">
          <cell r="A790" t="str">
            <v>1604012100</v>
          </cell>
          <cell r="B790" t="str">
            <v>R/drill Tex unknown Pin</v>
          </cell>
          <cell r="C790">
            <v>0.56999999999999995</v>
          </cell>
        </row>
        <row r="791">
          <cell r="A791" t="str">
            <v>1604012150</v>
          </cell>
          <cell r="B791" t="str">
            <v>R/drill Tex 11 Plug 3310-0827-00</v>
          </cell>
          <cell r="C791">
            <v>37.340000000000003</v>
          </cell>
        </row>
        <row r="792">
          <cell r="A792" t="str">
            <v>1604012200</v>
          </cell>
          <cell r="B792" t="str">
            <v>R/drill Tex 11 Piston 3310-1193-00</v>
          </cell>
          <cell r="C792">
            <v>1318.41</v>
          </cell>
        </row>
        <row r="793">
          <cell r="A793" t="str">
            <v>1604012250</v>
          </cell>
          <cell r="B793" t="str">
            <v>R/drill Tex unknown Piston</v>
          </cell>
          <cell r="C793">
            <v>168</v>
          </cell>
        </row>
        <row r="794">
          <cell r="A794" t="str">
            <v>1604012300</v>
          </cell>
          <cell r="B794" t="str">
            <v>R/drill Tex unknown Piston</v>
          </cell>
          <cell r="C794">
            <v>17.260000000000002</v>
          </cell>
        </row>
        <row r="795">
          <cell r="A795" t="str">
            <v>1604012350</v>
          </cell>
          <cell r="B795" t="str">
            <v>R/drill Tex unknown Pivot</v>
          </cell>
          <cell r="C795">
            <v>11.44</v>
          </cell>
        </row>
        <row r="796">
          <cell r="A796" t="str">
            <v>1604012400</v>
          </cell>
          <cell r="B796" t="str">
            <v>R/drill Tex unknown Pivot</v>
          </cell>
          <cell r="C796">
            <v>6.2</v>
          </cell>
        </row>
        <row r="797">
          <cell r="A797" t="str">
            <v>1604012450</v>
          </cell>
          <cell r="B797" t="str">
            <v>R/drill Tex unknown Pivot</v>
          </cell>
          <cell r="C797">
            <v>123.55</v>
          </cell>
        </row>
        <row r="798">
          <cell r="A798" t="str">
            <v>1604012460</v>
          </cell>
          <cell r="B798" t="str">
            <v>R/drill Tex 11 Plunger 3310-0893-00</v>
          </cell>
          <cell r="C798">
            <v>39.11</v>
          </cell>
        </row>
        <row r="799">
          <cell r="A799" t="str">
            <v>1604012470</v>
          </cell>
          <cell r="B799" t="str">
            <v>Rock Drill Tex 12 Plunger 3310-083-00</v>
          </cell>
          <cell r="C799">
            <v>0</v>
          </cell>
        </row>
        <row r="800">
          <cell r="A800" t="str">
            <v>1604012490</v>
          </cell>
          <cell r="B800" t="str">
            <v>Rock Drill Tex 12 Retainer  3310-089-80</v>
          </cell>
          <cell r="C800">
            <v>497.78</v>
          </cell>
        </row>
        <row r="801">
          <cell r="A801" t="str">
            <v>1604012500</v>
          </cell>
          <cell r="B801" t="str">
            <v>R/drill Tex 11 Lock Ring 3310-0428-00</v>
          </cell>
          <cell r="C801">
            <v>68.599999999999994</v>
          </cell>
        </row>
        <row r="802">
          <cell r="A802" t="str">
            <v>1604012550</v>
          </cell>
          <cell r="B802" t="str">
            <v>R/drill Tex 11 Lock Ring 3310-0871-00</v>
          </cell>
          <cell r="C802">
            <v>17.399999999999999</v>
          </cell>
        </row>
        <row r="803">
          <cell r="A803" t="str">
            <v>1604012600</v>
          </cell>
          <cell r="B803" t="str">
            <v>R/drill Tex 11 Ring 3310-0426-00</v>
          </cell>
          <cell r="C803">
            <v>36.07</v>
          </cell>
        </row>
        <row r="804">
          <cell r="A804" t="str">
            <v>1604012650</v>
          </cell>
          <cell r="B804" t="str">
            <v>R/drill Tex 11 Side Bolt 3310-0384-00</v>
          </cell>
          <cell r="C804">
            <v>150.16999999999999</v>
          </cell>
        </row>
        <row r="805">
          <cell r="A805" t="str">
            <v>1604012700</v>
          </cell>
          <cell r="B805" t="str">
            <v>R/drill Tex unknown Side Rod C/W Nut</v>
          </cell>
          <cell r="C805">
            <v>116.8</v>
          </cell>
        </row>
        <row r="806">
          <cell r="A806" t="str">
            <v>1604012750</v>
          </cell>
          <cell r="B806" t="str">
            <v>R/drill Tex unknown Side Rod C/W Nut</v>
          </cell>
          <cell r="C806">
            <v>116.8</v>
          </cell>
        </row>
        <row r="807">
          <cell r="A807" t="str">
            <v>1604012800</v>
          </cell>
          <cell r="B807" t="str">
            <v>R/drill Tex unknown Side Rod Nut</v>
          </cell>
          <cell r="C807">
            <v>5.69</v>
          </cell>
        </row>
        <row r="808">
          <cell r="A808" t="str">
            <v>1604012850</v>
          </cell>
          <cell r="B808" t="str">
            <v>R/drill Tex unknown Side Rod Nut</v>
          </cell>
          <cell r="C808">
            <v>5.69</v>
          </cell>
        </row>
        <row r="809">
          <cell r="A809" t="str">
            <v>1604012900</v>
          </cell>
          <cell r="B809" t="str">
            <v>R/drill Tex unknown Side Rod Nuts 3/4" Unf</v>
          </cell>
          <cell r="C809">
            <v>5.69</v>
          </cell>
        </row>
        <row r="810">
          <cell r="A810" t="str">
            <v>1604012950</v>
          </cell>
          <cell r="B810" t="str">
            <v>R/drill Tex 11 Shank Buffer Black 3310-0529-00</v>
          </cell>
          <cell r="C810">
            <v>231.12</v>
          </cell>
        </row>
        <row r="811">
          <cell r="A811" t="str">
            <v>1604013000</v>
          </cell>
          <cell r="B811" t="str">
            <v>R/drill Tex 11 Shank Buffer Yellow 3310-0417-00</v>
          </cell>
          <cell r="C811">
            <v>167.12</v>
          </cell>
        </row>
        <row r="812">
          <cell r="A812" t="str">
            <v>1604013050</v>
          </cell>
          <cell r="B812" t="str">
            <v>R/drill Tex unknown Spring</v>
          </cell>
          <cell r="C812">
            <v>0.62</v>
          </cell>
        </row>
        <row r="813">
          <cell r="A813" t="str">
            <v>1604013100</v>
          </cell>
          <cell r="B813" t="str">
            <v>R/drill Tex unknown Spring</v>
          </cell>
          <cell r="C813">
            <v>0.76</v>
          </cell>
        </row>
        <row r="814">
          <cell r="A814" t="str">
            <v>1604013150</v>
          </cell>
          <cell r="B814" t="str">
            <v>R/drill Tex unknown Spring</v>
          </cell>
          <cell r="C814">
            <v>22.22</v>
          </cell>
        </row>
        <row r="815">
          <cell r="A815" t="str">
            <v>1604013160</v>
          </cell>
          <cell r="B815" t="str">
            <v>Rock Drill Tex 12 Spring  3310-0894-00</v>
          </cell>
          <cell r="C815">
            <v>19.57</v>
          </cell>
        </row>
        <row r="816">
          <cell r="A816" t="str">
            <v>1604013200</v>
          </cell>
          <cell r="B816" t="str">
            <v>R/drill Tex unknown Tool Retainer</v>
          </cell>
          <cell r="C816">
            <v>11.29</v>
          </cell>
        </row>
        <row r="817">
          <cell r="A817" t="str">
            <v>1604013250</v>
          </cell>
          <cell r="B817" t="str">
            <v>R/drill Tex unknown Tool Retainer</v>
          </cell>
          <cell r="C817">
            <v>147.30000000000001</v>
          </cell>
        </row>
        <row r="818">
          <cell r="A818" t="str">
            <v>1604013300</v>
          </cell>
          <cell r="B818" t="str">
            <v>R/drill Tex unknown Trigger</v>
          </cell>
          <cell r="C818">
            <v>25.74</v>
          </cell>
        </row>
        <row r="819">
          <cell r="A819" t="str">
            <v>1604013350</v>
          </cell>
          <cell r="B819" t="str">
            <v>R/drill Tex unknown Trigger</v>
          </cell>
          <cell r="C819">
            <v>26.64</v>
          </cell>
        </row>
        <row r="820">
          <cell r="A820" t="str">
            <v>1604013400</v>
          </cell>
          <cell r="B820" t="str">
            <v>R/drill Tex unknown Trigger</v>
          </cell>
          <cell r="C820">
            <v>3.2</v>
          </cell>
        </row>
        <row r="821">
          <cell r="A821" t="str">
            <v>1604013450</v>
          </cell>
          <cell r="B821" t="str">
            <v>R/drill Tex unknown Valve</v>
          </cell>
          <cell r="C821">
            <v>151.74</v>
          </cell>
        </row>
        <row r="822">
          <cell r="A822" t="str">
            <v>1604013500</v>
          </cell>
          <cell r="B822" t="str">
            <v>R/drill Tex unknown Valve Box</v>
          </cell>
          <cell r="C822">
            <v>147.54</v>
          </cell>
        </row>
        <row r="823">
          <cell r="A823" t="str">
            <v>1604013550</v>
          </cell>
          <cell r="B823" t="str">
            <v>R/drill Tex unknown Valve Box</v>
          </cell>
          <cell r="C823">
            <v>147.54</v>
          </cell>
        </row>
        <row r="824">
          <cell r="A824" t="str">
            <v>1604013600</v>
          </cell>
          <cell r="B824" t="str">
            <v>R/drill Tex unknown Valve Box Front Plate</v>
          </cell>
          <cell r="C824">
            <v>9.06</v>
          </cell>
        </row>
        <row r="825">
          <cell r="A825" t="str">
            <v>1604013650</v>
          </cell>
          <cell r="B825" t="str">
            <v>R/drill Tex unknown Valve Cone</v>
          </cell>
          <cell r="C825">
            <v>5.32</v>
          </cell>
        </row>
        <row r="826">
          <cell r="A826" t="str">
            <v>1604013700</v>
          </cell>
          <cell r="B826" t="str">
            <v>R/drill Tex unknown Valve O Ring</v>
          </cell>
          <cell r="C826">
            <v>11.26</v>
          </cell>
        </row>
        <row r="827">
          <cell r="A827" t="str">
            <v>1604013750</v>
          </cell>
          <cell r="B827" t="str">
            <v>R/drill Tex unknown Valve O Ring</v>
          </cell>
          <cell r="C827">
            <v>11.26</v>
          </cell>
        </row>
        <row r="828">
          <cell r="A828" t="str">
            <v>1604013800</v>
          </cell>
          <cell r="B828" t="str">
            <v>R/drill Tex unknown Valve Plate</v>
          </cell>
          <cell r="C828">
            <v>94.13</v>
          </cell>
        </row>
        <row r="829">
          <cell r="A829" t="str">
            <v>1604013850</v>
          </cell>
          <cell r="B829" t="str">
            <v>R/drill Tex unknown Valve Plate</v>
          </cell>
          <cell r="C829">
            <v>0</v>
          </cell>
        </row>
        <row r="830">
          <cell r="A830" t="str">
            <v>1604013900</v>
          </cell>
          <cell r="B830" t="str">
            <v>R/drill Tex unknown Valve Stem</v>
          </cell>
          <cell r="C830">
            <v>56.9</v>
          </cell>
        </row>
        <row r="831">
          <cell r="A831" t="str">
            <v>1604013950</v>
          </cell>
          <cell r="B831" t="str">
            <v>R/drill Tex unknown Valve Stem</v>
          </cell>
          <cell r="C831">
            <v>56.9</v>
          </cell>
        </row>
        <row r="832">
          <cell r="A832" t="str">
            <v>1604014000</v>
          </cell>
          <cell r="B832" t="str">
            <v>R/drill Tex unknown Valve Stems No 28</v>
          </cell>
          <cell r="C832">
            <v>25.08</v>
          </cell>
        </row>
        <row r="833">
          <cell r="A833" t="str">
            <v>1604014050</v>
          </cell>
          <cell r="B833" t="str">
            <v>R/drill Tex 11 Valve Main 3310-0756-00</v>
          </cell>
          <cell r="C833">
            <v>1.1299999999999999</v>
          </cell>
        </row>
        <row r="834">
          <cell r="A834" t="str">
            <v>1604100010</v>
          </cell>
          <cell r="B834" t="str">
            <v>Dril Equip Tex 07PE Paving Breaker</v>
          </cell>
          <cell r="C834">
            <v>6170</v>
          </cell>
        </row>
        <row r="835">
          <cell r="A835" t="str">
            <v>1604100080</v>
          </cell>
          <cell r="B835" t="str">
            <v>Drill Equip Seco Paving Breaker MA-BB35-MK2</v>
          </cell>
          <cell r="C835">
            <v>0</v>
          </cell>
        </row>
        <row r="836">
          <cell r="A836" t="str">
            <v>1604102500</v>
          </cell>
          <cell r="B836" t="str">
            <v>Tex P/Braker P60 Bushing 3310089200</v>
          </cell>
          <cell r="C836">
            <v>10.58</v>
          </cell>
        </row>
        <row r="837">
          <cell r="A837" t="str">
            <v>1605010010</v>
          </cell>
          <cell r="B837" t="str">
            <v>Rockdrill CP0009 C 541(Complete Machine)</v>
          </cell>
          <cell r="C837">
            <v>5675</v>
          </cell>
        </row>
        <row r="838">
          <cell r="A838" t="str">
            <v>1605010015</v>
          </cell>
          <cell r="B838" t="str">
            <v>Rockdrill CP009 CS (Complete Machine)</v>
          </cell>
          <cell r="C838">
            <v>4344.54</v>
          </cell>
        </row>
        <row r="839">
          <cell r="A839" t="str">
            <v>1605010020</v>
          </cell>
          <cell r="B839" t="str">
            <v>Rockdrill CP 9 Machine C/W Lubricator Toku</v>
          </cell>
          <cell r="C839">
            <v>2473.5</v>
          </cell>
        </row>
        <row r="840">
          <cell r="A840" t="str">
            <v>1605010100</v>
          </cell>
          <cell r="B840" t="str">
            <v>Rockdrill CP9 Air Inlet Bushes</v>
          </cell>
          <cell r="C840">
            <v>60.47</v>
          </cell>
        </row>
        <row r="841">
          <cell r="A841" t="str">
            <v>1605010200</v>
          </cell>
          <cell r="B841" t="str">
            <v>Rockdrill CP9 Back End Seats</v>
          </cell>
          <cell r="C841">
            <v>71.33</v>
          </cell>
        </row>
        <row r="842">
          <cell r="A842" t="str">
            <v>1605010300</v>
          </cell>
          <cell r="B842" t="str">
            <v>Rockdrill CP9 Balls</v>
          </cell>
          <cell r="C842">
            <v>0.97</v>
          </cell>
        </row>
        <row r="843">
          <cell r="A843" t="str">
            <v>1605010400</v>
          </cell>
          <cell r="B843" t="str">
            <v>Rockdrill CP9 Balls</v>
          </cell>
          <cell r="C843">
            <v>1</v>
          </cell>
        </row>
        <row r="844">
          <cell r="A844" t="str">
            <v>1605010500</v>
          </cell>
          <cell r="B844" t="str">
            <v>Rockdrill CP9 Bolt Thru</v>
          </cell>
          <cell r="C844">
            <v>17.37</v>
          </cell>
        </row>
        <row r="845">
          <cell r="A845" t="str">
            <v>1605010600</v>
          </cell>
          <cell r="B845" t="str">
            <v>Rockdrill CP9 Bush</v>
          </cell>
          <cell r="C845">
            <v>18.7</v>
          </cell>
        </row>
        <row r="846">
          <cell r="A846" t="str">
            <v>1605010700</v>
          </cell>
          <cell r="B846" t="str">
            <v>Rockdrill CP9 Chisel Locking Key Uh10</v>
          </cell>
          <cell r="C846">
            <v>67.540000000000006</v>
          </cell>
        </row>
        <row r="847">
          <cell r="A847" t="str">
            <v>1605010800</v>
          </cell>
          <cell r="B847" t="str">
            <v>Rockdrill CP9 Chisel Retainer</v>
          </cell>
          <cell r="C847">
            <v>152</v>
          </cell>
        </row>
        <row r="848">
          <cell r="A848" t="str">
            <v>1605010900</v>
          </cell>
          <cell r="B848" t="str">
            <v>Rockdrill CP9 Chuck Sleeve</v>
          </cell>
          <cell r="C848">
            <v>131.52000000000001</v>
          </cell>
        </row>
        <row r="849">
          <cell r="A849" t="str">
            <v>1605011000</v>
          </cell>
          <cell r="B849" t="str">
            <v>Rockdrill CP9 Circlip</v>
          </cell>
          <cell r="C849">
            <v>9.18</v>
          </cell>
        </row>
        <row r="850">
          <cell r="A850" t="str">
            <v>1605011100</v>
          </cell>
          <cell r="B850" t="str">
            <v>Rockdrill CP9 Cone Spring Uh10</v>
          </cell>
          <cell r="C850">
            <v>2.75</v>
          </cell>
        </row>
        <row r="851">
          <cell r="A851" t="str">
            <v>1605011200</v>
          </cell>
          <cell r="B851" t="str">
            <v>Rockdrill CP9 Cylinder</v>
          </cell>
          <cell r="C851">
            <v>9.18</v>
          </cell>
        </row>
        <row r="852">
          <cell r="A852" t="str">
            <v>1605011300</v>
          </cell>
          <cell r="B852" t="str">
            <v>Rockdrill CP9 Cylinder Bushing</v>
          </cell>
          <cell r="C852">
            <v>36.58</v>
          </cell>
        </row>
        <row r="853">
          <cell r="A853" t="str">
            <v>1605011400</v>
          </cell>
          <cell r="B853" t="str">
            <v>Rockdrill CP9/TCA7 Exhaust Cap 410001700</v>
          </cell>
          <cell r="C853">
            <v>32</v>
          </cell>
        </row>
        <row r="854">
          <cell r="A854" t="str">
            <v>1605011500</v>
          </cell>
          <cell r="B854" t="str">
            <v>Rockdrill CP9 Front Tube</v>
          </cell>
          <cell r="C854">
            <v>299.97000000000003</v>
          </cell>
        </row>
        <row r="855">
          <cell r="A855" t="str">
            <v>1605011600</v>
          </cell>
          <cell r="B855" t="str">
            <v>Rockdrill CP9 Front Valve Seats</v>
          </cell>
          <cell r="C855">
            <v>106.78</v>
          </cell>
        </row>
        <row r="856">
          <cell r="A856" t="str">
            <v>1605011700</v>
          </cell>
          <cell r="B856" t="str">
            <v>Rockdrill CP9 Front Valve Seats Uh10</v>
          </cell>
          <cell r="C856">
            <v>154.44999999999999</v>
          </cell>
        </row>
        <row r="857">
          <cell r="A857" t="str">
            <v>1605011800</v>
          </cell>
          <cell r="B857" t="str">
            <v>Rockdrill CP9 Gaskets</v>
          </cell>
          <cell r="C857">
            <v>0</v>
          </cell>
        </row>
        <row r="858">
          <cell r="A858" t="str">
            <v>1605011900</v>
          </cell>
          <cell r="B858" t="str">
            <v>Rockdrill CP9 Hammer Sleeve</v>
          </cell>
          <cell r="C858">
            <v>127.28</v>
          </cell>
        </row>
        <row r="859">
          <cell r="A859" t="str">
            <v>1605012000</v>
          </cell>
          <cell r="B859" t="str">
            <v>Rockdrill CP9 Handle</v>
          </cell>
          <cell r="C859">
            <v>43.56</v>
          </cell>
        </row>
        <row r="860">
          <cell r="A860" t="str">
            <v>1605012100</v>
          </cell>
          <cell r="B860" t="str">
            <v>Rockdrill CP9/TCA7 Handle "O" Ring G30</v>
          </cell>
          <cell r="C860">
            <v>21.33</v>
          </cell>
        </row>
        <row r="861">
          <cell r="A861" t="str">
            <v>1605012200</v>
          </cell>
          <cell r="B861" t="str">
            <v>Rockdrill CP9 Handle Assembly Uh10</v>
          </cell>
          <cell r="C861">
            <v>408.64</v>
          </cell>
        </row>
        <row r="862">
          <cell r="A862" t="str">
            <v>1605012300</v>
          </cell>
          <cell r="B862" t="str">
            <v>Rockdrill CP9 Hexogan Nuts 8Mm</v>
          </cell>
          <cell r="C862">
            <v>0.92</v>
          </cell>
        </row>
        <row r="863">
          <cell r="A863" t="str">
            <v>1605012400</v>
          </cell>
          <cell r="B863" t="str">
            <v>Rockdrill CP9 Hose Nipples</v>
          </cell>
          <cell r="C863">
            <v>11.45</v>
          </cell>
        </row>
        <row r="864">
          <cell r="A864" t="str">
            <v>1605012500</v>
          </cell>
          <cell r="B864" t="str">
            <v>Rockdrill CP9 Hose Nuts</v>
          </cell>
          <cell r="C864">
            <v>10.72</v>
          </cell>
        </row>
        <row r="865">
          <cell r="A865" t="str">
            <v>1605012600</v>
          </cell>
          <cell r="B865" t="str">
            <v>Rockdrill CP9 Hose Stem</v>
          </cell>
          <cell r="C865">
            <v>12.87</v>
          </cell>
        </row>
        <row r="866">
          <cell r="A866" t="str">
            <v>1605012700</v>
          </cell>
          <cell r="B866" t="str">
            <v>Rockdrill CP9 Main Valve</v>
          </cell>
          <cell r="C866">
            <v>40.020000000000003</v>
          </cell>
        </row>
        <row r="867">
          <cell r="A867" t="str">
            <v>1605012750</v>
          </cell>
          <cell r="B867" t="str">
            <v>Rockdrill CP 9 Needle Scaler Straight CP-0951</v>
          </cell>
          <cell r="C867">
            <v>3555</v>
          </cell>
        </row>
        <row r="868">
          <cell r="A868" t="str">
            <v>1605012755</v>
          </cell>
          <cell r="B868" t="str">
            <v>Rockdrill CP 9 Needles (For CP 9- 0951)</v>
          </cell>
          <cell r="C868">
            <v>5.95</v>
          </cell>
        </row>
        <row r="869">
          <cell r="A869" t="str">
            <v>1605012800</v>
          </cell>
          <cell r="B869" t="str">
            <v>Rockdrill CP9 Needle Holder Q3Mm</v>
          </cell>
          <cell r="C869">
            <v>63.75</v>
          </cell>
        </row>
        <row r="870">
          <cell r="A870" t="str">
            <v>1605012900</v>
          </cell>
          <cell r="B870" t="str">
            <v>Rockdrill CP9 Needle Q3Mm</v>
          </cell>
          <cell r="C870">
            <v>1.88</v>
          </cell>
        </row>
        <row r="871">
          <cell r="A871" t="str">
            <v>1605013000</v>
          </cell>
          <cell r="B871" t="str">
            <v>Rockdrill CP9 Nipple Cp(W3/4 Screws</v>
          </cell>
          <cell r="C871">
            <v>133.30000000000001</v>
          </cell>
        </row>
        <row r="872">
          <cell r="A872" t="str">
            <v>1605013100</v>
          </cell>
          <cell r="B872" t="str">
            <v>Rockdrill CP9 Nipples</v>
          </cell>
          <cell r="C872">
            <v>37</v>
          </cell>
        </row>
        <row r="873">
          <cell r="A873" t="str">
            <v>1605013200</v>
          </cell>
          <cell r="B873" t="str">
            <v>Rockdrill CP9 Oil Chamber Felt</v>
          </cell>
          <cell r="C873">
            <v>5</v>
          </cell>
        </row>
        <row r="874">
          <cell r="A874" t="str">
            <v>1605013250</v>
          </cell>
          <cell r="B874" t="str">
            <v>RockDrill O"Ring 6227-71 P/No.131105011</v>
          </cell>
          <cell r="C874">
            <v>4.8899999999999997</v>
          </cell>
        </row>
        <row r="875">
          <cell r="A875" t="str">
            <v>1605013300</v>
          </cell>
          <cell r="B875" t="str">
            <v>Rockdrill CP9 Pawl</v>
          </cell>
          <cell r="C875">
            <v>1.56</v>
          </cell>
        </row>
        <row r="876">
          <cell r="A876" t="str">
            <v>1605013400</v>
          </cell>
          <cell r="B876" t="str">
            <v>Rockdrill CP9 Pawl Spring</v>
          </cell>
          <cell r="C876">
            <v>1.88</v>
          </cell>
        </row>
        <row r="877">
          <cell r="A877" t="str">
            <v>1605013500</v>
          </cell>
          <cell r="B877" t="str">
            <v>Rockdrill CP9 Pawl Spring</v>
          </cell>
          <cell r="C877">
            <v>8.65</v>
          </cell>
        </row>
        <row r="878">
          <cell r="A878" t="str">
            <v>1605013600</v>
          </cell>
          <cell r="B878" t="str">
            <v>Rockdrill CP9 Pawl Spring Uh10</v>
          </cell>
          <cell r="C878">
            <v>14.4</v>
          </cell>
        </row>
        <row r="879">
          <cell r="A879" t="str">
            <v>1605013700</v>
          </cell>
          <cell r="B879" t="str">
            <v>Rockdrill CP9 Pin Uh10</v>
          </cell>
          <cell r="C879">
            <v>2.97</v>
          </cell>
        </row>
        <row r="880">
          <cell r="A880" t="str">
            <v>1605013800</v>
          </cell>
          <cell r="B880" t="str">
            <v>Rockdrill CP9 Pins</v>
          </cell>
          <cell r="C880">
            <v>3.84</v>
          </cell>
        </row>
        <row r="881">
          <cell r="A881" t="str">
            <v>1605013900</v>
          </cell>
          <cell r="B881" t="str">
            <v>Rockdrill CP9/TCA7 Piston 410001040</v>
          </cell>
          <cell r="C881">
            <v>191.95</v>
          </cell>
        </row>
        <row r="882">
          <cell r="A882" t="str">
            <v>1605014000</v>
          </cell>
          <cell r="B882" t="str">
            <v>Rockdrill CP9 Plunger Spring</v>
          </cell>
          <cell r="C882">
            <v>3.79</v>
          </cell>
        </row>
        <row r="883">
          <cell r="A883" t="str">
            <v>1605014100</v>
          </cell>
          <cell r="B883" t="str">
            <v>Rockdrill CP9/TCA7 Retaining Spring 450mm</v>
          </cell>
          <cell r="C883">
            <v>125.45</v>
          </cell>
        </row>
        <row r="884">
          <cell r="A884" t="str">
            <v>1605014200</v>
          </cell>
          <cell r="B884" t="str">
            <v>Rockdrill CP9 Ratchet Ring</v>
          </cell>
          <cell r="C884">
            <v>118.44</v>
          </cell>
        </row>
        <row r="885">
          <cell r="A885" t="str">
            <v>1605014300</v>
          </cell>
          <cell r="B885" t="str">
            <v>Rockdrill CP9 Ratchet Ring</v>
          </cell>
          <cell r="C885">
            <v>178.22</v>
          </cell>
        </row>
        <row r="886">
          <cell r="A886" t="str">
            <v>1605014400</v>
          </cell>
          <cell r="B886" t="str">
            <v>Rockdrill CP9 Rear Valve Seat</v>
          </cell>
          <cell r="C886">
            <v>182.52</v>
          </cell>
        </row>
        <row r="887">
          <cell r="A887" t="str">
            <v>1605014500</v>
          </cell>
          <cell r="B887" t="str">
            <v>Rockdrill CP9 Rear Valve Seats Uh10</v>
          </cell>
          <cell r="C887">
            <v>307.68</v>
          </cell>
        </row>
        <row r="888">
          <cell r="A888" t="str">
            <v>1605014600</v>
          </cell>
          <cell r="B888" t="str">
            <v>Rockdrill CP9 Rifle Bar Guide</v>
          </cell>
          <cell r="C888">
            <v>126.21</v>
          </cell>
        </row>
        <row r="889">
          <cell r="A889" t="str">
            <v>1605014700</v>
          </cell>
          <cell r="B889" t="str">
            <v>Rockdrill CP9 Roll Pin 6Mm Uh10</v>
          </cell>
          <cell r="C889">
            <v>2.97</v>
          </cell>
        </row>
        <row r="890">
          <cell r="A890" t="str">
            <v>1605014800</v>
          </cell>
          <cell r="B890" t="str">
            <v>Rockdrill CP9 Rubber Washers</v>
          </cell>
          <cell r="C890">
            <v>10.67</v>
          </cell>
        </row>
        <row r="891">
          <cell r="A891" t="str">
            <v>1605014900</v>
          </cell>
          <cell r="B891" t="str">
            <v>Rockdrill CP9/TCA7 Shank Bushing</v>
          </cell>
          <cell r="C891">
            <v>114.63</v>
          </cell>
        </row>
        <row r="892">
          <cell r="A892" t="str">
            <v>1605015000</v>
          </cell>
          <cell r="B892" t="str">
            <v>Rockdrill CP9 Shifter Pledant Plunger</v>
          </cell>
          <cell r="C892">
            <v>6.63</v>
          </cell>
        </row>
        <row r="893">
          <cell r="A893" t="str">
            <v>1605015100</v>
          </cell>
          <cell r="B893" t="str">
            <v>Rockdrill CP9 Shifter Plunger</v>
          </cell>
          <cell r="C893">
            <v>30.48</v>
          </cell>
        </row>
        <row r="894">
          <cell r="A894" t="str">
            <v>1605015200</v>
          </cell>
          <cell r="B894" t="str">
            <v>Rockdrill CP9 Shifter Sleeve</v>
          </cell>
          <cell r="C894">
            <v>24.7</v>
          </cell>
        </row>
        <row r="895">
          <cell r="A895" t="str">
            <v>1605015300</v>
          </cell>
          <cell r="B895" t="str">
            <v>Rockdrill CP9 Side Bolt</v>
          </cell>
          <cell r="C895">
            <v>34.659999999999997</v>
          </cell>
        </row>
        <row r="896">
          <cell r="A896" t="str">
            <v>1605015400</v>
          </cell>
          <cell r="B896" t="str">
            <v>Rockdrill CP9 Side Bolt Nut Hex W1/2"</v>
          </cell>
          <cell r="C896">
            <v>8</v>
          </cell>
        </row>
        <row r="897">
          <cell r="A897" t="str">
            <v>1605015500</v>
          </cell>
          <cell r="B897" t="str">
            <v>Rockdrill CP9 Side Bolt WashersW 13Mm(W1/2)</v>
          </cell>
          <cell r="C897">
            <v>0.36</v>
          </cell>
        </row>
        <row r="898">
          <cell r="A898" t="str">
            <v>1605015600</v>
          </cell>
          <cell r="B898" t="str">
            <v>Rockdrill CP9 Side Bolts</v>
          </cell>
          <cell r="C898">
            <v>6.35</v>
          </cell>
        </row>
        <row r="899">
          <cell r="A899" t="str">
            <v>1605015630</v>
          </cell>
          <cell r="B899" t="str">
            <v>RockDrill Side Bolts Spring P/No130801001TCA7</v>
          </cell>
          <cell r="C899">
            <v>42.81</v>
          </cell>
        </row>
        <row r="900">
          <cell r="A900" t="str">
            <v>1605015700</v>
          </cell>
          <cell r="B900" t="str">
            <v>Rockdrill CP9 Side Rod</v>
          </cell>
          <cell r="C900">
            <v>73.06</v>
          </cell>
        </row>
        <row r="901">
          <cell r="A901" t="str">
            <v>1605015800</v>
          </cell>
          <cell r="B901" t="str">
            <v>Rockdrill CP9 Spring Retainer</v>
          </cell>
          <cell r="C901">
            <v>0</v>
          </cell>
        </row>
        <row r="902">
          <cell r="A902" t="str">
            <v>1605015850</v>
          </cell>
          <cell r="B902" t="str">
            <v>Rockdrill CP9 Spring Retaining</v>
          </cell>
          <cell r="C902">
            <v>106.63</v>
          </cell>
        </row>
        <row r="903">
          <cell r="A903" t="str">
            <v>1605015900</v>
          </cell>
          <cell r="B903" t="str">
            <v>Rockdrill CP9 Spring Sleeve Retainer</v>
          </cell>
          <cell r="C903">
            <v>3.35</v>
          </cell>
        </row>
        <row r="904">
          <cell r="A904" t="str">
            <v>1605016000</v>
          </cell>
          <cell r="B904" t="str">
            <v>Rockdrill CP9 Spring Throttle Valve</v>
          </cell>
          <cell r="C904">
            <v>2.69</v>
          </cell>
        </row>
        <row r="905">
          <cell r="A905" t="str">
            <v>1605016100</v>
          </cell>
          <cell r="B905" t="str">
            <v>Rockdrill CP9 Springs</v>
          </cell>
          <cell r="C905">
            <v>6.43</v>
          </cell>
        </row>
        <row r="906">
          <cell r="A906" t="str">
            <v>1605016200</v>
          </cell>
          <cell r="B906" t="str">
            <v>Rockdrill CP9 Steel Ball 5/16" Dia</v>
          </cell>
          <cell r="C906">
            <v>0.09</v>
          </cell>
        </row>
        <row r="907">
          <cell r="A907" t="str">
            <v>1605016300</v>
          </cell>
          <cell r="B907" t="str">
            <v>Rockdrill CP9 Steel Balls</v>
          </cell>
          <cell r="C907">
            <v>0.36</v>
          </cell>
        </row>
        <row r="908">
          <cell r="A908" t="str">
            <v>1605016310</v>
          </cell>
          <cell r="B908" t="str">
            <v>Rockdrill Steel Ball 19/32 P/No130502038</v>
          </cell>
          <cell r="C908">
            <v>13.33</v>
          </cell>
        </row>
        <row r="909">
          <cell r="A909" t="str">
            <v>1605016400</v>
          </cell>
          <cell r="B909" t="str">
            <v>Rockdrill CP9 Throttle Levers</v>
          </cell>
          <cell r="C909">
            <v>30.69</v>
          </cell>
        </row>
        <row r="910">
          <cell r="A910" t="str">
            <v>1605016500</v>
          </cell>
          <cell r="B910" t="str">
            <v>Rockdrill CP9 Throttle Trigger</v>
          </cell>
          <cell r="C910">
            <v>41.44</v>
          </cell>
        </row>
        <row r="911">
          <cell r="A911" t="str">
            <v>1605016600</v>
          </cell>
          <cell r="B911" t="str">
            <v>Rockdrill CP9 Throttle Valve</v>
          </cell>
          <cell r="C911">
            <v>2.7</v>
          </cell>
        </row>
        <row r="912">
          <cell r="A912" t="str">
            <v>1605016700</v>
          </cell>
          <cell r="B912" t="str">
            <v>Rockdrill CP9 Throttle Valve Spring</v>
          </cell>
          <cell r="C912">
            <v>5.2</v>
          </cell>
        </row>
        <row r="913">
          <cell r="A913" t="str">
            <v>1605016800</v>
          </cell>
          <cell r="B913" t="str">
            <v>Rockdrill CP9 Valve Ball</v>
          </cell>
          <cell r="C913">
            <v>3.87</v>
          </cell>
        </row>
        <row r="914">
          <cell r="A914" t="str">
            <v>1605016900</v>
          </cell>
          <cell r="B914" t="str">
            <v>Rockdrill CP9/TCA7 Valve Ball (L) 5/16 130502060</v>
          </cell>
          <cell r="C914">
            <v>24</v>
          </cell>
        </row>
        <row r="915">
          <cell r="A915" t="str">
            <v>1605017000</v>
          </cell>
          <cell r="B915" t="str">
            <v>Rockdrill CP9 Valve Bush</v>
          </cell>
          <cell r="C915">
            <v>72.94</v>
          </cell>
        </row>
        <row r="916">
          <cell r="A916" t="str">
            <v>1605017100</v>
          </cell>
          <cell r="B916" t="str">
            <v>Rockdrill CP9 Valve Bush Cover</v>
          </cell>
          <cell r="C916">
            <v>17.59</v>
          </cell>
        </row>
        <row r="917">
          <cell r="A917" t="str">
            <v>1605017200</v>
          </cell>
          <cell r="B917" t="str">
            <v>Rockdrill CP9 Valve Bushes</v>
          </cell>
          <cell r="C917">
            <v>17.579999999999998</v>
          </cell>
        </row>
        <row r="918">
          <cell r="A918" t="str">
            <v>1605017300</v>
          </cell>
          <cell r="B918" t="str">
            <v>Rockdrill CP9 Valve Bushing</v>
          </cell>
          <cell r="C918">
            <v>51.88</v>
          </cell>
        </row>
        <row r="919">
          <cell r="A919" t="str">
            <v>1605017310</v>
          </cell>
          <cell r="B919" t="str">
            <v>RockDrill Valve Bushing (N) P/No.410001211</v>
          </cell>
          <cell r="C919">
            <v>104.43</v>
          </cell>
        </row>
        <row r="920">
          <cell r="A920" t="str">
            <v>1605017400</v>
          </cell>
          <cell r="B920" t="str">
            <v>Rockdrill CP9/TCA7 Valve Bushing Cover Cp 41000122</v>
          </cell>
          <cell r="C920">
            <v>53.84</v>
          </cell>
        </row>
        <row r="921">
          <cell r="A921" t="str">
            <v>1605017500</v>
          </cell>
          <cell r="B921" t="str">
            <v>Rockdrill CP9 Valve Cover</v>
          </cell>
          <cell r="C921">
            <v>14.28</v>
          </cell>
        </row>
        <row r="922">
          <cell r="A922" t="str">
            <v>1605017600</v>
          </cell>
          <cell r="B922" t="str">
            <v>Rockdrill CP9/TCA7 Valve Cover 410001180</v>
          </cell>
          <cell r="C922">
            <v>85.31</v>
          </cell>
        </row>
        <row r="923">
          <cell r="A923" t="str">
            <v>1605017700</v>
          </cell>
          <cell r="B923" t="str">
            <v>Rockdrill CP9 Valve Cover O-Ring</v>
          </cell>
          <cell r="C923">
            <v>13.33</v>
          </cell>
        </row>
        <row r="924">
          <cell r="A924" t="str">
            <v>1605017720</v>
          </cell>
          <cell r="B924" t="str">
            <v>RockDrill Snap Ring H34 P/No.130301034</v>
          </cell>
          <cell r="C924">
            <v>11.61</v>
          </cell>
        </row>
        <row r="925">
          <cell r="A925" t="str">
            <v>1605017750</v>
          </cell>
          <cell r="B925" t="str">
            <v>RockDrill Valve Seat (N) P/No.410001170 TCA7</v>
          </cell>
          <cell r="C925">
            <v>88.68</v>
          </cell>
        </row>
        <row r="926">
          <cell r="A926" t="str">
            <v>1605017800</v>
          </cell>
          <cell r="B926" t="str">
            <v>Rockdrill CP9 Valve Uh10</v>
          </cell>
          <cell r="C926">
            <v>41.04</v>
          </cell>
        </row>
        <row r="927">
          <cell r="A927" t="str">
            <v>1605017900</v>
          </cell>
          <cell r="B927" t="str">
            <v>Rockdrill CP9 Valves</v>
          </cell>
          <cell r="C927">
            <v>127.93</v>
          </cell>
        </row>
        <row r="928">
          <cell r="A928" t="str">
            <v>1605020000</v>
          </cell>
          <cell r="B928" t="str">
            <v>Rockdrill CP222 Machine Complete</v>
          </cell>
          <cell r="C928">
            <v>0</v>
          </cell>
        </row>
        <row r="929">
          <cell r="A929" t="str">
            <v>1605020100</v>
          </cell>
          <cell r="B929" t="str">
            <v>Rockdrill CP222 Air Inlet Nipple</v>
          </cell>
          <cell r="C929">
            <v>239.51</v>
          </cell>
        </row>
        <row r="930">
          <cell r="A930" t="str">
            <v>1605020700</v>
          </cell>
          <cell r="B930" t="str">
            <v>Rockdrill CP222 Latch plunger</v>
          </cell>
          <cell r="C930">
            <v>13.81</v>
          </cell>
        </row>
        <row r="931">
          <cell r="A931" t="str">
            <v>1605020725</v>
          </cell>
          <cell r="B931" t="str">
            <v>Rockdrill CP222 Latch Retainer Assembly</v>
          </cell>
          <cell r="C931">
            <v>715.29</v>
          </cell>
        </row>
        <row r="932">
          <cell r="A932" t="str">
            <v>1605020900</v>
          </cell>
          <cell r="B932" t="str">
            <v>Rockdrill CP222 O Ring (P-083071)</v>
          </cell>
          <cell r="C932">
            <v>6.59</v>
          </cell>
        </row>
        <row r="933">
          <cell r="A933" t="str">
            <v>1605021300</v>
          </cell>
          <cell r="B933" t="str">
            <v>Rockdrill CP222 Retainer Latch Plunger Spring</v>
          </cell>
          <cell r="C933">
            <v>9.1199999999999992</v>
          </cell>
        </row>
        <row r="934">
          <cell r="A934" t="str">
            <v>1605021600</v>
          </cell>
          <cell r="B934" t="str">
            <v>Rockdrill CP222 Spirol Spring Pin 264FPS2833</v>
          </cell>
          <cell r="C934">
            <v>68.180000000000007</v>
          </cell>
        </row>
        <row r="935">
          <cell r="A935" t="str">
            <v>1605021800</v>
          </cell>
          <cell r="B935" t="str">
            <v>Rockdrill CP222 Throttle Valve F814812</v>
          </cell>
          <cell r="C935">
            <v>312.77999999999997</v>
          </cell>
        </row>
        <row r="936">
          <cell r="A936" t="str">
            <v>2001010010</v>
          </cell>
          <cell r="B936" t="str">
            <v>Cap Lamp Becker Intelligent BCL200 c/w Light Weight</v>
          </cell>
          <cell r="C936">
            <v>410</v>
          </cell>
        </row>
        <row r="937">
          <cell r="A937" t="str">
            <v>2001011050</v>
          </cell>
          <cell r="B937" t="str">
            <v>Cap Lamp Fnb LBD MSA Cover</v>
          </cell>
          <cell r="C937">
            <v>420</v>
          </cell>
        </row>
        <row r="938">
          <cell r="A938" t="str">
            <v>2001011100</v>
          </cell>
          <cell r="B938" t="str">
            <v>Cap lamp Willard Complete P/N 41093</v>
          </cell>
          <cell r="C938">
            <v>261.49</v>
          </cell>
        </row>
        <row r="939">
          <cell r="A939" t="str">
            <v>2001012075</v>
          </cell>
          <cell r="B939" t="str">
            <v>Cap Lamp Fnb QMF CapLamp c/w .75A Halogen Bulb</v>
          </cell>
          <cell r="C939">
            <v>314.61</v>
          </cell>
        </row>
        <row r="940">
          <cell r="A940" t="str">
            <v>2001012100</v>
          </cell>
          <cell r="B940" t="str">
            <v>Cap Lamp Fnb QMF Caplamp c/w 1A Halogen Bulb</v>
          </cell>
          <cell r="C940">
            <v>325.8</v>
          </cell>
        </row>
        <row r="941">
          <cell r="A941" t="str">
            <v>2001012150</v>
          </cell>
          <cell r="B941" t="str">
            <v>Cap Lamp Fnb OMF Caplamp c/w 1A Blue Led 102404</v>
          </cell>
          <cell r="C941">
            <v>420</v>
          </cell>
        </row>
        <row r="942">
          <cell r="A942" t="str">
            <v>2001020100</v>
          </cell>
          <cell r="B942" t="str">
            <v>C/Lamp Charger MSA Charging Key -Long Code 70082</v>
          </cell>
          <cell r="C942">
            <v>11.2</v>
          </cell>
        </row>
        <row r="943">
          <cell r="A943" t="str">
            <v>2001020120</v>
          </cell>
          <cell r="B943" t="str">
            <v>C/Lamp Charger M.S.A PC Board 2 L.E.D Code 77202</v>
          </cell>
          <cell r="C943">
            <v>63.5</v>
          </cell>
        </row>
        <row r="944">
          <cell r="A944" t="str">
            <v>2001020200</v>
          </cell>
          <cell r="B944" t="str">
            <v>Cap Lamp Battery Hydrometer H/Duty  1100-1400 Cali</v>
          </cell>
          <cell r="C944">
            <v>14.04</v>
          </cell>
        </row>
        <row r="945">
          <cell r="A945" t="str">
            <v>2001020400</v>
          </cell>
          <cell r="B945" t="str">
            <v>Cap Lamp Bulb Halogen 4.V-.0.75W 102029</v>
          </cell>
          <cell r="C945">
            <v>13.39</v>
          </cell>
        </row>
        <row r="946">
          <cell r="A946" t="str">
            <v>2001020600</v>
          </cell>
          <cell r="B946" t="str">
            <v>Cap Lamp Fnb Cable Gripper O Ring</v>
          </cell>
          <cell r="C946">
            <v>0.25</v>
          </cell>
        </row>
        <row r="947">
          <cell r="A947" t="str">
            <v>2001020800</v>
          </cell>
          <cell r="B947" t="str">
            <v>Cap Lamp Globe 4V - 0.75Amp</v>
          </cell>
          <cell r="C947">
            <v>11.97</v>
          </cell>
        </row>
        <row r="948">
          <cell r="A948" t="str">
            <v>2001020900</v>
          </cell>
          <cell r="B948" t="str">
            <v>Cap Lamp Multi Meter Prong 66339</v>
          </cell>
          <cell r="C948">
            <v>47.2</v>
          </cell>
        </row>
        <row r="949">
          <cell r="A949" t="str">
            <v>2001021000</v>
          </cell>
          <cell r="B949" t="str">
            <v>Cap Lamp Tool Kit  Lamp Room</v>
          </cell>
          <cell r="C949">
            <v>362</v>
          </cell>
        </row>
        <row r="950">
          <cell r="A950" t="str">
            <v>2001021200</v>
          </cell>
          <cell r="B950" t="str">
            <v>Cap Lamp Water  Distilled</v>
          </cell>
          <cell r="C950">
            <v>8.8000000000000007</v>
          </cell>
        </row>
        <row r="951">
          <cell r="A951" t="str">
            <v>2001022100</v>
          </cell>
          <cell r="B951" t="str">
            <v>Cap Lamp Fnb Compl Caplamp Toolkit Box OMF</v>
          </cell>
          <cell r="C951">
            <v>533.65</v>
          </cell>
        </row>
        <row r="952">
          <cell r="A952" t="str">
            <v>2001022300</v>
          </cell>
          <cell r="B952" t="str">
            <v>Cap Lamp Fnb Haloge Bulb 0.75A Pre Focus</v>
          </cell>
          <cell r="C952">
            <v>0</v>
          </cell>
        </row>
        <row r="953">
          <cell r="A953" t="str">
            <v>2001022350</v>
          </cell>
          <cell r="B953" t="str">
            <v>Cap Lamp Fnb Halogen Bulb 1A Pre Focus</v>
          </cell>
          <cell r="C953">
            <v>13.35</v>
          </cell>
        </row>
        <row r="954">
          <cell r="A954" t="str">
            <v>2001022450</v>
          </cell>
          <cell r="B954" t="str">
            <v>Cap Lamp Fnb Lens Lock Key</v>
          </cell>
          <cell r="C954">
            <v>0</v>
          </cell>
        </row>
        <row r="955">
          <cell r="A955" t="str">
            <v>2001022550</v>
          </cell>
          <cell r="B955" t="str">
            <v>Cap Lamp Fnb Screwdriver 150mm x 6.55mm Els</v>
          </cell>
          <cell r="C955">
            <v>0</v>
          </cell>
        </row>
        <row r="956">
          <cell r="A956" t="str">
            <v>2001022560</v>
          </cell>
          <cell r="B956" t="str">
            <v>Cap Lamp Fnb Screwdriver 3"</v>
          </cell>
          <cell r="C956">
            <v>0</v>
          </cell>
        </row>
        <row r="957">
          <cell r="A957" t="str">
            <v>2001022750</v>
          </cell>
          <cell r="B957" t="str">
            <v>Cap Lamp Fnb T-Spanner c/w Allen Key</v>
          </cell>
          <cell r="C957">
            <v>28.83</v>
          </cell>
        </row>
        <row r="958">
          <cell r="A958" t="str">
            <v>2001030200</v>
          </cell>
          <cell r="B958" t="str">
            <v>Cap lamp Willard Accumulator P/No 41193-03</v>
          </cell>
          <cell r="C958">
            <v>132.08000000000001</v>
          </cell>
        </row>
        <row r="959">
          <cell r="A959" t="str">
            <v>2001030201</v>
          </cell>
          <cell r="B959" t="str">
            <v>Cap Lamp Willard Accumulator T5L041193-01</v>
          </cell>
          <cell r="C959">
            <v>116.14</v>
          </cell>
        </row>
        <row r="960">
          <cell r="A960" t="str">
            <v>2001030400</v>
          </cell>
          <cell r="B960" t="str">
            <v>Cap lamp Willard Bolts  Shoulder</v>
          </cell>
          <cell r="C960">
            <v>3.17</v>
          </cell>
        </row>
        <row r="961">
          <cell r="A961" t="str">
            <v>2001030800</v>
          </cell>
          <cell r="B961" t="str">
            <v>Cap lamp Willard Bulb Contact  Positive</v>
          </cell>
          <cell r="C961">
            <v>5.73</v>
          </cell>
        </row>
        <row r="962">
          <cell r="A962" t="str">
            <v>2001030900</v>
          </cell>
          <cell r="B962" t="str">
            <v>Cap Lamp Willard Bulb Halogen 1A</v>
          </cell>
          <cell r="C962">
            <v>12.02</v>
          </cell>
        </row>
        <row r="963">
          <cell r="A963" t="str">
            <v>2001031000</v>
          </cell>
          <cell r="B963" t="str">
            <v>Cap lamp Willard Cable  Complete 1.65M</v>
          </cell>
          <cell r="C963">
            <v>17.329999999999998</v>
          </cell>
        </row>
        <row r="964">
          <cell r="A964" t="str">
            <v>2001031200</v>
          </cell>
          <cell r="B964" t="str">
            <v>Cap lamp Willard Cable  Gland Grommet</v>
          </cell>
          <cell r="C964">
            <v>4.83</v>
          </cell>
        </row>
        <row r="965">
          <cell r="A965" t="str">
            <v>2001031400</v>
          </cell>
          <cell r="B965" t="str">
            <v>Cap lamp Willard Charging contact screw</v>
          </cell>
          <cell r="C965">
            <v>2.35</v>
          </cell>
        </row>
        <row r="966">
          <cell r="A966" t="str">
            <v>2001031600</v>
          </cell>
          <cell r="B966" t="str">
            <v>Cap lamp Willard Charging key/wooden rock LO4509</v>
          </cell>
          <cell r="C966">
            <v>8.5</v>
          </cell>
        </row>
        <row r="967">
          <cell r="A967" t="str">
            <v>2001031800</v>
          </cell>
          <cell r="B967" t="str">
            <v>Cap lamp Willard Charging spring/wooden rock</v>
          </cell>
          <cell r="C967">
            <v>13.42</v>
          </cell>
        </row>
        <row r="968">
          <cell r="A968" t="str">
            <v>2001032000</v>
          </cell>
          <cell r="B968" t="str">
            <v>Cap lamp Willard Clip</v>
          </cell>
          <cell r="C968">
            <v>7.46</v>
          </cell>
        </row>
        <row r="969">
          <cell r="A969" t="str">
            <v>2001032200</v>
          </cell>
          <cell r="B969" t="str">
            <v>Cap lamp Willard Clip</v>
          </cell>
          <cell r="C969">
            <v>1.71</v>
          </cell>
        </row>
        <row r="970">
          <cell r="A970" t="str">
            <v>2001032400</v>
          </cell>
          <cell r="B970" t="str">
            <v>Cap lamp Willard Clip-Nut</v>
          </cell>
          <cell r="C970">
            <v>1.4</v>
          </cell>
        </row>
        <row r="971">
          <cell r="A971" t="str">
            <v>2001032600</v>
          </cell>
          <cell r="B971" t="str">
            <v>Cap lamp Willard Exit-Cover  Clamp</v>
          </cell>
          <cell r="C971">
            <v>2.34</v>
          </cell>
        </row>
        <row r="972">
          <cell r="A972" t="str">
            <v>2001032800</v>
          </cell>
          <cell r="B972" t="str">
            <v>Cap lamp Willard Exit-Cover  Sealing Channel</v>
          </cell>
          <cell r="C972">
            <v>4.3499999999999996</v>
          </cell>
        </row>
        <row r="973">
          <cell r="A973" t="str">
            <v>2001033000</v>
          </cell>
          <cell r="B973" t="str">
            <v>Cap lamp Willard Exit-Cover  Smokey</v>
          </cell>
          <cell r="C973">
            <v>13.11</v>
          </cell>
        </row>
        <row r="974">
          <cell r="A974" t="str">
            <v>2001033200</v>
          </cell>
          <cell r="B974" t="str">
            <v>Cap lamp Willard Gland  Nut L04274</v>
          </cell>
          <cell r="C974">
            <v>0.51</v>
          </cell>
        </row>
        <row r="975">
          <cell r="A975" t="str">
            <v>2001033400</v>
          </cell>
          <cell r="B975" t="str">
            <v>Cap lamp Willard Glass  Lens</v>
          </cell>
          <cell r="C975">
            <v>9.15</v>
          </cell>
        </row>
        <row r="976">
          <cell r="A976" t="str">
            <v>2001033600</v>
          </cell>
          <cell r="B976" t="str">
            <v>Cap lamp Willard Head Piece  Moulding</v>
          </cell>
          <cell r="C976">
            <v>14.56</v>
          </cell>
        </row>
        <row r="977">
          <cell r="A977" t="str">
            <v>2001033650</v>
          </cell>
          <cell r="B977" t="str">
            <v>Cap Lamp Willard Head Piece / Cable&amp;BulbH4121475H</v>
          </cell>
          <cell r="C977">
            <v>150.28</v>
          </cell>
        </row>
        <row r="978">
          <cell r="A978" t="str">
            <v>2001033800</v>
          </cell>
          <cell r="B978" t="str">
            <v>Cap lamp Willard Holder  Solid Bulb</v>
          </cell>
          <cell r="C978">
            <v>8.7799999999999994</v>
          </cell>
        </row>
        <row r="979">
          <cell r="A979" t="str">
            <v>2001034000</v>
          </cell>
          <cell r="B979" t="str">
            <v>Cap lamp Willard Holder Spring For  Solid Bulb</v>
          </cell>
          <cell r="C979">
            <v>1.2</v>
          </cell>
        </row>
        <row r="980">
          <cell r="A980" t="str">
            <v>2001034175</v>
          </cell>
          <cell r="B980" t="str">
            <v>Cap Lamp Willard Lens Ring Yellow</v>
          </cell>
          <cell r="C980">
            <v>2.82</v>
          </cell>
        </row>
        <row r="981">
          <cell r="A981" t="str">
            <v>2001034200</v>
          </cell>
          <cell r="B981" t="str">
            <v>Cap lamp Willard Lens Ring</v>
          </cell>
          <cell r="C981">
            <v>2.36</v>
          </cell>
        </row>
        <row r="982">
          <cell r="A982" t="str">
            <v>2001034400</v>
          </cell>
          <cell r="B982" t="str">
            <v>Cap lamp Willard Lock Barrel</v>
          </cell>
          <cell r="C982">
            <v>0.61</v>
          </cell>
        </row>
        <row r="983">
          <cell r="A983" t="str">
            <v>2001034600</v>
          </cell>
          <cell r="B983" t="str">
            <v>Cap lamp Willard Lock Contact</v>
          </cell>
          <cell r="C983">
            <v>2.4300000000000002</v>
          </cell>
        </row>
        <row r="984">
          <cell r="A984" t="str">
            <v>2001034800</v>
          </cell>
          <cell r="B984" t="str">
            <v>Cap lamp Willard Lock Pin</v>
          </cell>
          <cell r="C984">
            <v>1.1599999999999999</v>
          </cell>
        </row>
        <row r="985">
          <cell r="A985" t="str">
            <v>2001035000</v>
          </cell>
          <cell r="B985" t="str">
            <v>Cap lamp Willard Lock Spring</v>
          </cell>
          <cell r="C985">
            <v>0.34</v>
          </cell>
        </row>
        <row r="986">
          <cell r="A986" t="str">
            <v>2001035200</v>
          </cell>
          <cell r="B986" t="str">
            <v>Cap lamp Willard Lug  Terminal LO 4233</v>
          </cell>
          <cell r="C986">
            <v>0.43</v>
          </cell>
        </row>
        <row r="987">
          <cell r="A987" t="str">
            <v>2001035300</v>
          </cell>
          <cell r="B987" t="str">
            <v>Cap Lamp Willard Number Plate</v>
          </cell>
          <cell r="C987">
            <v>1.33</v>
          </cell>
        </row>
        <row r="988">
          <cell r="A988" t="str">
            <v>2001035400</v>
          </cell>
          <cell r="B988" t="str">
            <v>Cap lamp Willard Nut M3.5   LO4237</v>
          </cell>
          <cell r="C988">
            <v>0.41</v>
          </cell>
        </row>
        <row r="989">
          <cell r="A989" t="str">
            <v>2001035600</v>
          </cell>
          <cell r="B989" t="str">
            <v>Cap lamp Willard Nut  M3</v>
          </cell>
          <cell r="C989">
            <v>1.52</v>
          </cell>
        </row>
        <row r="990">
          <cell r="A990" t="str">
            <v>2001035800</v>
          </cell>
          <cell r="B990" t="str">
            <v>Cap lamp Willard Nut  Nyloc</v>
          </cell>
          <cell r="C990">
            <v>0.62</v>
          </cell>
        </row>
        <row r="991">
          <cell r="A991" t="str">
            <v>2001036000</v>
          </cell>
          <cell r="B991" t="str">
            <v>Cap lamp Willard Polyswitch</v>
          </cell>
          <cell r="C991">
            <v>10.01</v>
          </cell>
        </row>
        <row r="992">
          <cell r="A992" t="str">
            <v>2001036200</v>
          </cell>
          <cell r="B992" t="str">
            <v>Cap lamp Willard Reflector  Faceted</v>
          </cell>
          <cell r="C992">
            <v>4.07</v>
          </cell>
        </row>
        <row r="993">
          <cell r="A993" t="str">
            <v>2001036201</v>
          </cell>
          <cell r="B993" t="str">
            <v>Cap Lamp Willard Reflector L04367</v>
          </cell>
          <cell r="C993">
            <v>4.45</v>
          </cell>
        </row>
        <row r="994">
          <cell r="A994" t="str">
            <v>2001036400</v>
          </cell>
          <cell r="B994" t="str">
            <v>Cap lamp Willard Screw  M3</v>
          </cell>
          <cell r="C994">
            <v>0.3</v>
          </cell>
        </row>
        <row r="995">
          <cell r="A995" t="str">
            <v>2001036600</v>
          </cell>
          <cell r="B995" t="str">
            <v>Cap lamp Willard Screw  M3 x 16</v>
          </cell>
          <cell r="C995">
            <v>2.2599999999999998</v>
          </cell>
        </row>
        <row r="996">
          <cell r="A996" t="str">
            <v>2001036800</v>
          </cell>
          <cell r="B996" t="str">
            <v>Cap lamp Willard Sealing  Channel</v>
          </cell>
          <cell r="C996">
            <v>1.35</v>
          </cell>
        </row>
        <row r="997">
          <cell r="A997" t="str">
            <v>2001037000</v>
          </cell>
          <cell r="B997" t="str">
            <v>Cap lamp Willard Sealing  Channel</v>
          </cell>
          <cell r="C997">
            <v>0.99</v>
          </cell>
        </row>
        <row r="998">
          <cell r="A998" t="str">
            <v>2001037200</v>
          </cell>
          <cell r="B998" t="str">
            <v>Cap lamp Willard Sealing  Washer 3.5</v>
          </cell>
          <cell r="C998">
            <v>0.23</v>
          </cell>
        </row>
        <row r="999">
          <cell r="A999" t="str">
            <v>2001037400</v>
          </cell>
          <cell r="B999" t="str">
            <v>Cap lamp Willard Sealing  Washer 3</v>
          </cell>
          <cell r="C999">
            <v>0.18</v>
          </cell>
        </row>
        <row r="1000">
          <cell r="A1000" t="str">
            <v>2001037600</v>
          </cell>
          <cell r="B1000" t="str">
            <v>Cap lamp Willard Spring Clip  Positive</v>
          </cell>
          <cell r="C1000">
            <v>12</v>
          </cell>
        </row>
        <row r="1001">
          <cell r="A1001" t="str">
            <v>2001037800</v>
          </cell>
          <cell r="B1001" t="str">
            <v>Cap lamp Willard Stop plate  Negative</v>
          </cell>
          <cell r="C1001">
            <v>5</v>
          </cell>
        </row>
        <row r="1002">
          <cell r="A1002" t="str">
            <v>2001038000</v>
          </cell>
          <cell r="B1002" t="str">
            <v>Cap lamp Willard Switch  "O" ring for Knob</v>
          </cell>
          <cell r="C1002">
            <v>0.34</v>
          </cell>
        </row>
        <row r="1003">
          <cell r="A1003" t="str">
            <v>2001038200</v>
          </cell>
          <cell r="B1003" t="str">
            <v>Cap lamp Willard Switch  Collor</v>
          </cell>
          <cell r="C1003">
            <v>3.37</v>
          </cell>
        </row>
        <row r="1004">
          <cell r="A1004" t="str">
            <v>2001038400</v>
          </cell>
          <cell r="B1004" t="str">
            <v>Cap lamp Willard Switch  Contact</v>
          </cell>
          <cell r="C1004">
            <v>3.47</v>
          </cell>
        </row>
        <row r="1005">
          <cell r="A1005" t="str">
            <v>2001038600</v>
          </cell>
          <cell r="B1005" t="str">
            <v>Cap lamp Willard Switch  Knob</v>
          </cell>
          <cell r="C1005">
            <v>0.48</v>
          </cell>
        </row>
        <row r="1006">
          <cell r="A1006" t="str">
            <v>2001038800</v>
          </cell>
          <cell r="B1006" t="str">
            <v>Cap lamp Willard Terminal lug</v>
          </cell>
          <cell r="C1006">
            <v>0.13</v>
          </cell>
        </row>
        <row r="1007">
          <cell r="A1007" t="str">
            <v>2001038860</v>
          </cell>
          <cell r="B1007" t="str">
            <v>Cap Lamp Terminal Sleeving Black LO4106 532718146</v>
          </cell>
          <cell r="C1007">
            <v>0.43</v>
          </cell>
        </row>
        <row r="1008">
          <cell r="A1008" t="str">
            <v>2001038870</v>
          </cell>
          <cell r="B1008" t="str">
            <v>Cap Lamp Terminal Sleeving Red LO-4107 532718147</v>
          </cell>
          <cell r="C1008">
            <v>0.43</v>
          </cell>
        </row>
        <row r="1009">
          <cell r="A1009" t="str">
            <v>2001039000</v>
          </cell>
          <cell r="B1009" t="str">
            <v>Cap lamp Willard Washer  Spring</v>
          </cell>
          <cell r="C1009">
            <v>0</v>
          </cell>
        </row>
        <row r="1010">
          <cell r="A1010" t="str">
            <v>2001040030</v>
          </cell>
          <cell r="B1010" t="str">
            <v>Cap Lamp Fnb Accumulator Base</v>
          </cell>
          <cell r="C1010">
            <v>0</v>
          </cell>
        </row>
        <row r="1011">
          <cell r="A1011" t="str">
            <v>2001040035</v>
          </cell>
          <cell r="B1011" t="str">
            <v>Cap Lamp Fnb Accumulator With Polyswitch 7A/H</v>
          </cell>
          <cell r="C1011">
            <v>0</v>
          </cell>
        </row>
        <row r="1012">
          <cell r="A1012" t="str">
            <v>2001040390</v>
          </cell>
          <cell r="B1012" t="str">
            <v>Cap Lamp Fnb Barrel Lock</v>
          </cell>
          <cell r="C1012">
            <v>0.39</v>
          </cell>
        </row>
        <row r="1013">
          <cell r="A1013" t="str">
            <v>2001040395</v>
          </cell>
          <cell r="B1013" t="str">
            <v>Cap Lamp Fnb Bulb Halogen 4V0.75 102029</v>
          </cell>
          <cell r="C1013">
            <v>13.39</v>
          </cell>
        </row>
        <row r="1014">
          <cell r="A1014" t="str">
            <v>2001040505</v>
          </cell>
          <cell r="B1014" t="str">
            <v>Cap Lamp Fnb Binder Head Screw (Large Bulb Switch)</v>
          </cell>
          <cell r="C1014">
            <v>0.57999999999999996</v>
          </cell>
        </row>
        <row r="1015">
          <cell r="A1015" t="str">
            <v>2001040640</v>
          </cell>
          <cell r="B1015" t="str">
            <v>Cap Lamp Fnb Brass Number Check</v>
          </cell>
          <cell r="C1015">
            <v>1.64</v>
          </cell>
        </row>
        <row r="1016">
          <cell r="A1016" t="str">
            <v>2001040685</v>
          </cell>
          <cell r="B1016" t="str">
            <v>Cap Lamp Fnb Bulb Holder Plate</v>
          </cell>
          <cell r="C1016">
            <v>3.12</v>
          </cell>
        </row>
        <row r="1017">
          <cell r="A1017" t="str">
            <v>2001040700</v>
          </cell>
          <cell r="B1017" t="str">
            <v>Cap Lamp Cable 1.6m C/w caplamp P/n.102073</v>
          </cell>
          <cell r="C1017">
            <v>128.94999999999999</v>
          </cell>
        </row>
        <row r="1018">
          <cell r="A1018" t="str">
            <v>2001040705</v>
          </cell>
          <cell r="B1018" t="str">
            <v>Cap Lamp Cable 100m C/w caplamp P/n.101714</v>
          </cell>
          <cell r="C1018">
            <v>10.95</v>
          </cell>
        </row>
        <row r="1019">
          <cell r="A1019" t="str">
            <v>2001040775</v>
          </cell>
          <cell r="B1019" t="str">
            <v>Cap Lamp Fnb Cable Blk C/L 1.60M P/N 102055</v>
          </cell>
          <cell r="C1019">
            <v>23.15</v>
          </cell>
        </row>
        <row r="1020">
          <cell r="A1020" t="str">
            <v>2001040780</v>
          </cell>
          <cell r="B1020" t="str">
            <v>Cap Lamp Fnb Cable c/w Lugs (1.55m)</v>
          </cell>
          <cell r="C1020">
            <v>0</v>
          </cell>
        </row>
        <row r="1021">
          <cell r="A1021" t="str">
            <v>2001040785</v>
          </cell>
          <cell r="B1021" t="str">
            <v>Cap Lamp Fnb Cable Clamp Side Entry</v>
          </cell>
          <cell r="C1021">
            <v>3.7</v>
          </cell>
        </row>
        <row r="1022">
          <cell r="A1022" t="str">
            <v>2001040786</v>
          </cell>
          <cell r="B1022" t="str">
            <v>Cap Lamp Fnb Cable Clip O Ring 100171</v>
          </cell>
          <cell r="C1022">
            <v>0.23</v>
          </cell>
        </row>
        <row r="1023">
          <cell r="A1023" t="str">
            <v>2001040790</v>
          </cell>
          <cell r="B1023" t="str">
            <v>Cap Lamp Fnb Cable Securing Bush</v>
          </cell>
          <cell r="C1023">
            <v>1.02</v>
          </cell>
        </row>
        <row r="1024">
          <cell r="A1024" t="str">
            <v>2001040795</v>
          </cell>
          <cell r="B1024" t="str">
            <v>Cap Lamp Fnb Cable Clamp Plated</v>
          </cell>
          <cell r="C1024">
            <v>0.89</v>
          </cell>
        </row>
        <row r="1025">
          <cell r="A1025" t="str">
            <v>2001040800</v>
          </cell>
          <cell r="B1025" t="str">
            <v>Cap Lamp Fnb Cap Hook</v>
          </cell>
          <cell r="C1025">
            <v>2.63</v>
          </cell>
        </row>
        <row r="1026">
          <cell r="A1026" t="str">
            <v>2001040805</v>
          </cell>
          <cell r="B1026" t="str">
            <v>Cap Lamp Fnb Cable Grommet Side Entry</v>
          </cell>
          <cell r="C1026">
            <v>2.98</v>
          </cell>
        </row>
        <row r="1027">
          <cell r="A1027" t="str">
            <v>2001040875</v>
          </cell>
          <cell r="B1027" t="str">
            <v>Cap Lamp Fnb Channel Gaskets</v>
          </cell>
          <cell r="C1027">
            <v>2.0499999999999998</v>
          </cell>
        </row>
        <row r="1028">
          <cell r="A1028" t="str">
            <v>2001040878</v>
          </cell>
          <cell r="B1028" t="str">
            <v>Cap Lamp Fnb Channel Gaskets Led</v>
          </cell>
          <cell r="C1028">
            <v>2.38</v>
          </cell>
        </row>
        <row r="1029">
          <cell r="A1029" t="str">
            <v>2001040880</v>
          </cell>
          <cell r="B1029" t="str">
            <v>Cap Lamp Fnb Charging Contact Screw</v>
          </cell>
          <cell r="C1029">
            <v>0.92</v>
          </cell>
        </row>
        <row r="1030">
          <cell r="A1030" t="str">
            <v>2001040885</v>
          </cell>
          <cell r="B1030" t="str">
            <v>Cap Lamp Fnb Charging Key Assy Short</v>
          </cell>
          <cell r="C1030">
            <v>0</v>
          </cell>
        </row>
        <row r="1031">
          <cell r="A1031" t="str">
            <v>2001040890</v>
          </cell>
          <cell r="B1031" t="str">
            <v>Cap Lamp Fnb Charging Key Nut</v>
          </cell>
          <cell r="C1031">
            <v>1.47</v>
          </cell>
        </row>
        <row r="1032">
          <cell r="A1032" t="str">
            <v>2001040895</v>
          </cell>
          <cell r="B1032" t="str">
            <v>Cap Lamp Fnb Charging Key OMF</v>
          </cell>
          <cell r="C1032">
            <v>4.99</v>
          </cell>
        </row>
        <row r="1033">
          <cell r="A1033" t="str">
            <v>2001042565</v>
          </cell>
          <cell r="B1033" t="str">
            <v>Cap Lamp Fnb Grub Screw</v>
          </cell>
          <cell r="C1033">
            <v>0.42</v>
          </cell>
        </row>
        <row r="1034">
          <cell r="A1034" t="str">
            <v>2001042700</v>
          </cell>
          <cell r="B1034" t="str">
            <v>Cap Lamp Fnb Handle Set Complete</v>
          </cell>
          <cell r="C1034">
            <v>0</v>
          </cell>
        </row>
        <row r="1035">
          <cell r="A1035" t="str">
            <v>2001042750</v>
          </cell>
          <cell r="B1035" t="str">
            <v>Cap Lamp Fnb Handle c/w Side Entry Outer Cover</v>
          </cell>
          <cell r="C1035">
            <v>52.77</v>
          </cell>
        </row>
        <row r="1036">
          <cell r="A1036" t="str">
            <v>2001042775</v>
          </cell>
          <cell r="B1036" t="str">
            <v>Cap Lamp Fnb HeadPiece Glass</v>
          </cell>
          <cell r="C1036">
            <v>7.69</v>
          </cell>
        </row>
        <row r="1037">
          <cell r="A1037" t="str">
            <v>2001044240</v>
          </cell>
          <cell r="B1037" t="str">
            <v>Cap Lamp Fnb Bulb Socket Block Large</v>
          </cell>
          <cell r="C1037">
            <v>2.17</v>
          </cell>
        </row>
        <row r="1038">
          <cell r="A1038" t="str">
            <v>2001044245</v>
          </cell>
          <cell r="B1038" t="str">
            <v>Cap Lamp Fnb Bulb Socket Screw Large</v>
          </cell>
          <cell r="C1038">
            <v>0.52</v>
          </cell>
        </row>
        <row r="1039">
          <cell r="A1039" t="str">
            <v>2001044250</v>
          </cell>
          <cell r="B1039" t="str">
            <v>Cap Lamp Fnb Bulb Switch Connection Large</v>
          </cell>
          <cell r="C1039">
            <v>3.52</v>
          </cell>
        </row>
        <row r="1040">
          <cell r="A1040" t="str">
            <v>2001044348</v>
          </cell>
          <cell r="B1040" t="str">
            <v>Cap Lamp Fnb Key Blades For Key Screw</v>
          </cell>
          <cell r="C1040">
            <v>0.49</v>
          </cell>
        </row>
        <row r="1041">
          <cell r="A1041" t="str">
            <v>2001044350</v>
          </cell>
          <cell r="B1041" t="str">
            <v>Cap Lamp Fnb Key Screw Insert</v>
          </cell>
          <cell r="C1041">
            <v>4.17</v>
          </cell>
        </row>
        <row r="1042">
          <cell r="A1042" t="str">
            <v>2001044400</v>
          </cell>
          <cell r="B1042" t="str">
            <v>Cap Lamp Fnb Led Assembly c/w Spring</v>
          </cell>
          <cell r="C1042">
            <v>170</v>
          </cell>
        </row>
        <row r="1043">
          <cell r="A1043" t="str">
            <v>2001044416</v>
          </cell>
          <cell r="B1043" t="str">
            <v>Cap Lamp Fnb Led Lamp Marker Amber</v>
          </cell>
          <cell r="C1043">
            <v>61.87</v>
          </cell>
        </row>
        <row r="1044">
          <cell r="A1044" t="str">
            <v>2001044436</v>
          </cell>
          <cell r="B1044" t="str">
            <v>Cap Lamp Fnb Led Lamp Marker Green</v>
          </cell>
          <cell r="C1044">
            <v>61.87</v>
          </cell>
        </row>
        <row r="1045">
          <cell r="A1045" t="str">
            <v>2001044442</v>
          </cell>
          <cell r="B1045" t="str">
            <v>Cap Lamp Fnb Led Lamp Marker Red</v>
          </cell>
          <cell r="C1045">
            <v>61.87</v>
          </cell>
        </row>
        <row r="1046">
          <cell r="A1046" t="str">
            <v>2001044445</v>
          </cell>
          <cell r="B1046" t="str">
            <v>Cap Lamp Fnb Lock Contact</v>
          </cell>
          <cell r="C1046">
            <v>3.97</v>
          </cell>
        </row>
        <row r="1047">
          <cell r="A1047" t="str">
            <v>2001044450</v>
          </cell>
          <cell r="B1047" t="str">
            <v>Cap Lamp Fnb Lock Contact Screw</v>
          </cell>
          <cell r="C1047">
            <v>0</v>
          </cell>
        </row>
        <row r="1048">
          <cell r="A1048" t="str">
            <v>2001044460</v>
          </cell>
          <cell r="B1048" t="str">
            <v>Cap Lamp Fnb Lock Pin</v>
          </cell>
          <cell r="C1048">
            <v>0.88</v>
          </cell>
        </row>
        <row r="1049">
          <cell r="A1049" t="str">
            <v>2001044470</v>
          </cell>
          <cell r="B1049" t="str">
            <v>Cap Lamp Fnb Lock Spring</v>
          </cell>
          <cell r="C1049">
            <v>3.64</v>
          </cell>
        </row>
        <row r="1050">
          <cell r="A1050" t="str">
            <v>2001044670</v>
          </cell>
          <cell r="B1050" t="str">
            <v>Cap Lamp Fnb Motswadi Caplamp Complete 13</v>
          </cell>
          <cell r="C1050">
            <v>353.02</v>
          </cell>
        </row>
        <row r="1051">
          <cell r="A1051" t="str">
            <v>2001044695</v>
          </cell>
          <cell r="B1051" t="str">
            <v>Cap Lamp Fnb QMF Accumulator</v>
          </cell>
          <cell r="C1051">
            <v>145.66999999999999</v>
          </cell>
        </row>
        <row r="1052">
          <cell r="A1052" t="str">
            <v>2001044725</v>
          </cell>
          <cell r="B1052" t="str">
            <v>Cap Lamp Fnb Motswadi Conversion Kit</v>
          </cell>
          <cell r="C1052">
            <v>69.2</v>
          </cell>
        </row>
        <row r="1053">
          <cell r="A1053" t="str">
            <v>2001045570</v>
          </cell>
          <cell r="B1053" t="str">
            <v>Cap Lamp Fnb OMF Headpiece Moulding</v>
          </cell>
          <cell r="C1053">
            <v>13.37</v>
          </cell>
        </row>
        <row r="1054">
          <cell r="A1054" t="str">
            <v>2001045575</v>
          </cell>
          <cell r="B1054" t="str">
            <v>Cap Lamp Fnb QMF Headpiece c/w .75A  Hal/Bulb</v>
          </cell>
          <cell r="C1054">
            <v>117.02</v>
          </cell>
        </row>
        <row r="1055">
          <cell r="A1055" t="str">
            <v>2001045577</v>
          </cell>
          <cell r="B1055" t="str">
            <v>Cap Lamp Fnb QMF Headpiece c/w 1.0A  Hal/Bulb</v>
          </cell>
          <cell r="C1055">
            <v>128.94999999999999</v>
          </cell>
        </row>
        <row r="1056">
          <cell r="A1056" t="str">
            <v>2001045578</v>
          </cell>
          <cell r="B1056" t="str">
            <v>Cap Lamp Fnb QMF Headpiece c/w Led &amp; Light</v>
          </cell>
          <cell r="C1056">
            <v>298</v>
          </cell>
        </row>
        <row r="1057">
          <cell r="A1057" t="str">
            <v>2001045580</v>
          </cell>
          <cell r="B1057" t="str">
            <v>Cap Lamp Fnb QMF Lens Ring Blue</v>
          </cell>
          <cell r="C1057">
            <v>3.99</v>
          </cell>
        </row>
        <row r="1058">
          <cell r="A1058" t="str">
            <v>2001045645</v>
          </cell>
          <cell r="B1058" t="str">
            <v>Cap Lamp Fnb O Ring (Switch Knob)</v>
          </cell>
          <cell r="C1058">
            <v>0.76</v>
          </cell>
        </row>
        <row r="1059">
          <cell r="A1059" t="str">
            <v>2001045690</v>
          </cell>
          <cell r="B1059" t="str">
            <v>Cap Lamp Fnb Outer Cover S/E</v>
          </cell>
          <cell r="C1059">
            <v>11.38</v>
          </cell>
        </row>
        <row r="1060">
          <cell r="A1060" t="str">
            <v>2001045695</v>
          </cell>
          <cell r="B1060" t="str">
            <v>Cap Lamp Fnb Outer Cover S/E c/w Grommit</v>
          </cell>
          <cell r="C1060">
            <v>0</v>
          </cell>
        </row>
        <row r="1061">
          <cell r="A1061" t="str">
            <v>2001045850</v>
          </cell>
          <cell r="B1061" t="str">
            <v>Cap Lamp Fnb Poly Switch 250A</v>
          </cell>
          <cell r="C1061">
            <v>12.66</v>
          </cell>
        </row>
        <row r="1062">
          <cell r="A1062" t="str">
            <v>2001045985</v>
          </cell>
          <cell r="B1062" t="str">
            <v>Cap Lamp Fnb Positive Clip Assy</v>
          </cell>
          <cell r="C1062">
            <v>0</v>
          </cell>
        </row>
        <row r="1063">
          <cell r="A1063" t="str">
            <v>2001046600</v>
          </cell>
          <cell r="B1063" t="str">
            <v>Cap Lamp Fnb Reflector</v>
          </cell>
          <cell r="C1063">
            <v>5.68</v>
          </cell>
        </row>
        <row r="1064">
          <cell r="A1064" t="str">
            <v>2001046610</v>
          </cell>
          <cell r="B1064" t="str">
            <v>Cap Lamp Fnb Resister Coil</v>
          </cell>
          <cell r="C1064">
            <v>0</v>
          </cell>
        </row>
        <row r="1065">
          <cell r="A1065" t="str">
            <v>2001046615</v>
          </cell>
          <cell r="B1065" t="str">
            <v>Cap Lamp Fnb Retaining Clip (Securing Screw)</v>
          </cell>
          <cell r="C1065">
            <v>1.82</v>
          </cell>
        </row>
        <row r="1066">
          <cell r="A1066" t="str">
            <v>2001046620</v>
          </cell>
          <cell r="B1066" t="str">
            <v>Cap Lamp Fnb Retaining Clip (Stainless Steel)</v>
          </cell>
          <cell r="C1066">
            <v>2.16</v>
          </cell>
        </row>
        <row r="1067">
          <cell r="A1067" t="str">
            <v>2001046840</v>
          </cell>
          <cell r="B1067" t="str">
            <v>Cap Lamp Fnb Rubber Bezel</v>
          </cell>
          <cell r="C1067">
            <v>0</v>
          </cell>
        </row>
        <row r="1068">
          <cell r="A1068" t="str">
            <v>2001046955</v>
          </cell>
          <cell r="B1068" t="str">
            <v>Cap Lamp Fnb Screw 15mm Lock Contact</v>
          </cell>
          <cell r="C1068">
            <v>0.67</v>
          </cell>
        </row>
        <row r="1069">
          <cell r="A1069" t="str">
            <v>2001046995</v>
          </cell>
          <cell r="B1069" t="str">
            <v>Cap Lamp Fnb Screw Long Binderhead</v>
          </cell>
          <cell r="C1069">
            <v>0.48</v>
          </cell>
        </row>
        <row r="1070">
          <cell r="A1070" t="str">
            <v>2001047000</v>
          </cell>
          <cell r="B1070" t="str">
            <v>Cap Lamp Fnb Sealing Wax (P/Kg)</v>
          </cell>
          <cell r="C1070">
            <v>102.74</v>
          </cell>
        </row>
        <row r="1071">
          <cell r="A1071" t="str">
            <v>2001047010</v>
          </cell>
          <cell r="B1071" t="str">
            <v>Cap Lamp Fnb Securing Nut (Cap Hook)</v>
          </cell>
          <cell r="C1071">
            <v>0.72</v>
          </cell>
        </row>
        <row r="1072">
          <cell r="A1072" t="str">
            <v>2001047015</v>
          </cell>
          <cell r="B1072" t="str">
            <v>Cap Lamp Fnb Securing Screw (Cap Hook)</v>
          </cell>
          <cell r="C1072">
            <v>1.53</v>
          </cell>
        </row>
        <row r="1073">
          <cell r="A1073" t="str">
            <v>2001047025</v>
          </cell>
          <cell r="B1073" t="str">
            <v>Cap Lamp Single Type Charger</v>
          </cell>
          <cell r="C1073">
            <v>0</v>
          </cell>
        </row>
        <row r="1074">
          <cell r="A1074" t="str">
            <v>2001047030</v>
          </cell>
          <cell r="B1074" t="str">
            <v>Cap Lamp Fnb Spring Washer</v>
          </cell>
          <cell r="C1074">
            <v>0.14000000000000001</v>
          </cell>
        </row>
        <row r="1075">
          <cell r="A1075" t="str">
            <v>2001047040</v>
          </cell>
          <cell r="B1075" t="str">
            <v>Cap Lamp Fnb Stainless Steel Check</v>
          </cell>
          <cell r="C1075">
            <v>4.59</v>
          </cell>
        </row>
        <row r="1076">
          <cell r="A1076" t="str">
            <v>2001047050</v>
          </cell>
          <cell r="B1076" t="str">
            <v>Cap Lamp Fnb Stop Plate</v>
          </cell>
          <cell r="C1076">
            <v>9.16</v>
          </cell>
        </row>
        <row r="1077">
          <cell r="A1077" t="str">
            <v>2001047255</v>
          </cell>
          <cell r="B1077" t="str">
            <v>Cap Lamp Fnb Switch Charging Connection</v>
          </cell>
          <cell r="C1077">
            <v>6.31</v>
          </cell>
        </row>
        <row r="1078">
          <cell r="A1078" t="str">
            <v>2001047260</v>
          </cell>
          <cell r="B1078" t="str">
            <v>Cap Lamp Fnb Switch Blade</v>
          </cell>
          <cell r="C1078">
            <v>2.64</v>
          </cell>
        </row>
        <row r="1079">
          <cell r="A1079" t="str">
            <v>2001047265</v>
          </cell>
          <cell r="B1079" t="str">
            <v>Cap Lamp Fnb Switch Connection</v>
          </cell>
          <cell r="C1079">
            <v>0</v>
          </cell>
        </row>
        <row r="1080">
          <cell r="A1080" t="str">
            <v>2001047270</v>
          </cell>
          <cell r="B1080" t="str">
            <v>Cap Lamp Fnb Switch Knob</v>
          </cell>
          <cell r="C1080">
            <v>1.25</v>
          </cell>
        </row>
        <row r="1081">
          <cell r="A1081" t="str">
            <v>2001047370</v>
          </cell>
          <cell r="B1081" t="str">
            <v>Cap Lamp Fnb Terminal Tag (Accumulator End) Brass</v>
          </cell>
          <cell r="C1081">
            <v>0.61</v>
          </cell>
        </row>
        <row r="1082">
          <cell r="A1082" t="str">
            <v>2001047375</v>
          </cell>
          <cell r="B1082" t="str">
            <v>Cap Lamp Fnb Terminal Tag (Headpiece End) Brass</v>
          </cell>
          <cell r="C1082">
            <v>0.48</v>
          </cell>
        </row>
        <row r="1083">
          <cell r="A1083" t="str">
            <v>2001047465</v>
          </cell>
          <cell r="B1083" t="str">
            <v>Cap Lamp Fnb Nuts M4 101904</v>
          </cell>
          <cell r="C1083">
            <v>0</v>
          </cell>
        </row>
        <row r="1084">
          <cell r="A1084" t="str">
            <v>2001048470</v>
          </cell>
          <cell r="B1084" t="str">
            <v>Cap Lamp Fnb Washer Flat m4 Steel 316</v>
          </cell>
          <cell r="C1084">
            <v>0.32</v>
          </cell>
        </row>
        <row r="1085">
          <cell r="A1085" t="str">
            <v>2003000050</v>
          </cell>
          <cell r="B1085" t="str">
            <v>Elect T/phone Battery 3V  Mines</v>
          </cell>
          <cell r="C1085">
            <v>73.09</v>
          </cell>
        </row>
        <row r="1086">
          <cell r="A1086" t="str">
            <v>2003000100</v>
          </cell>
          <cell r="B1086" t="str">
            <v>Elect T/phone Battery ??? Nickel cadmiun Details w</v>
          </cell>
          <cell r="C1086">
            <v>185</v>
          </cell>
        </row>
        <row r="1087">
          <cell r="A1087" t="str">
            <v>2003000150</v>
          </cell>
          <cell r="B1087" t="str">
            <v>Elect T/phone Battery PM9</v>
          </cell>
          <cell r="C1087">
            <v>6.9</v>
          </cell>
        </row>
        <row r="1088">
          <cell r="A1088" t="str">
            <v>2003000200</v>
          </cell>
          <cell r="B1088" t="str">
            <v>Elect T/phone Biza Kuluma</v>
          </cell>
          <cell r="C1088">
            <v>0</v>
          </cell>
        </row>
        <row r="1089">
          <cell r="A1089" t="str">
            <v>2003000230</v>
          </cell>
          <cell r="B1089" t="str">
            <v>Elect T/phone Booths Orange</v>
          </cell>
          <cell r="C1089">
            <v>650</v>
          </cell>
        </row>
        <row r="1090">
          <cell r="A1090" t="str">
            <v>2003000240</v>
          </cell>
          <cell r="B1090" t="str">
            <v>Elect T/phone Cable Outdoors 2 pair</v>
          </cell>
          <cell r="C1090">
            <v>1.9</v>
          </cell>
        </row>
        <row r="1091">
          <cell r="A1091" t="str">
            <v>2003000245</v>
          </cell>
          <cell r="B1091" t="str">
            <v>Elect T/phone Cable Outdoors 20 Pair</v>
          </cell>
          <cell r="C1091">
            <v>15.77</v>
          </cell>
        </row>
        <row r="1092">
          <cell r="A1092" t="str">
            <v>2003000250</v>
          </cell>
          <cell r="B1092" t="str">
            <v>Elect T/phone Cord Fernsig</v>
          </cell>
          <cell r="C1092">
            <v>23.76</v>
          </cell>
        </row>
        <row r="1093">
          <cell r="A1093" t="str">
            <v>2003000280</v>
          </cell>
          <cell r="B1093" t="str">
            <v>Elect T/Phone Electronic Card For Biza Kuluma</v>
          </cell>
          <cell r="C1093">
            <v>284</v>
          </cell>
        </row>
        <row r="1094">
          <cell r="A1094" t="str">
            <v>2003000300</v>
          </cell>
          <cell r="B1094" t="str">
            <v>Elect T/phone Handset Fernsig</v>
          </cell>
          <cell r="C1094">
            <v>275</v>
          </cell>
        </row>
        <row r="1095">
          <cell r="A1095" t="str">
            <v>2003000350</v>
          </cell>
          <cell r="B1095" t="str">
            <v>Elect T/phone Ices Fernsig</v>
          </cell>
          <cell r="C1095">
            <v>0</v>
          </cell>
        </row>
        <row r="1096">
          <cell r="A1096" t="str">
            <v>2003000375</v>
          </cell>
          <cell r="B1096" t="str">
            <v>Elect T/phone Magneto PC Board</v>
          </cell>
          <cell r="C1096">
            <v>0</v>
          </cell>
        </row>
        <row r="1097">
          <cell r="A1097" t="str">
            <v>2003000400</v>
          </cell>
          <cell r="B1097" t="str">
            <v>Elect T/phone Magneto receiver Fernsig</v>
          </cell>
          <cell r="C1097">
            <v>25.24</v>
          </cell>
        </row>
        <row r="1098">
          <cell r="A1098" t="str">
            <v>2003000450</v>
          </cell>
          <cell r="B1098" t="str">
            <v>Elect T/phone Magneto transmitter Fernsig</v>
          </cell>
          <cell r="C1098">
            <v>24.9</v>
          </cell>
        </row>
        <row r="1099">
          <cell r="A1099" t="str">
            <v>2003000460</v>
          </cell>
          <cell r="B1099" t="str">
            <v>Elect T/phone Plug RJ11 P/NO R457MN</v>
          </cell>
          <cell r="C1099">
            <v>278.95</v>
          </cell>
        </row>
        <row r="1100">
          <cell r="A1100" t="str">
            <v>2003000500</v>
          </cell>
          <cell r="B1100" t="str">
            <v>Elect T/phone Plug  Male for Charge Motor</v>
          </cell>
          <cell r="C1100">
            <v>147.19999999999999</v>
          </cell>
        </row>
        <row r="1101">
          <cell r="A1101" t="str">
            <v>2003000550</v>
          </cell>
          <cell r="B1101" t="str">
            <v>Elect T/phone Speaker MK1 4" 800HM</v>
          </cell>
          <cell r="C1101">
            <v>31</v>
          </cell>
        </row>
        <row r="1102">
          <cell r="A1102" t="str">
            <v>2003009010</v>
          </cell>
          <cell r="B1102" t="str">
            <v>Elect T/phone Wallcomm MK1 Mild Steel Part Nr 9400</v>
          </cell>
          <cell r="C1102">
            <v>1307.04</v>
          </cell>
        </row>
        <row r="1103">
          <cell r="A1103" t="str">
            <v>2003009020</v>
          </cell>
          <cell r="B1103" t="str">
            <v>Elect T/Phone 5050G Telephone</v>
          </cell>
          <cell r="C1103">
            <v>0</v>
          </cell>
        </row>
        <row r="1104">
          <cell r="A1104" t="str">
            <v>2003009050</v>
          </cell>
          <cell r="B1104" t="str">
            <v>Elect T/Phone 5051 Telephone</v>
          </cell>
          <cell r="C1104">
            <v>650</v>
          </cell>
        </row>
        <row r="1105">
          <cell r="A1105" t="str">
            <v>2003009100</v>
          </cell>
          <cell r="B1105" t="str">
            <v>Elect T/Phone U/G c/w Canopy &amp; V/A Alarm 24V DC</v>
          </cell>
          <cell r="C1105">
            <v>0</v>
          </cell>
        </row>
        <row r="1106">
          <cell r="A1106" t="str">
            <v>2004010010</v>
          </cell>
          <cell r="B1106" t="str">
            <v>E/Cable 1.0mm²x4Pair PVC Screen SWA F/Retardent</v>
          </cell>
          <cell r="C1106">
            <v>17.86</v>
          </cell>
        </row>
        <row r="1107">
          <cell r="A1107" t="str">
            <v>2004010200</v>
          </cell>
          <cell r="B1107" t="str">
            <v>Elect Cable 1.5mm² Cabtyre Flex 3Core</v>
          </cell>
          <cell r="C1107">
            <v>202.08</v>
          </cell>
        </row>
        <row r="1108">
          <cell r="A1108" t="str">
            <v>2004010400</v>
          </cell>
          <cell r="B1108" t="str">
            <v>Elect Cable 1.5mm² SWA Pvc 4 Core</v>
          </cell>
          <cell r="C1108">
            <v>21</v>
          </cell>
        </row>
        <row r="1109">
          <cell r="A1109" t="str">
            <v>2004010500</v>
          </cell>
          <cell r="B1109" t="str">
            <v>E/Cable 1.5mm²x4Pair PVC Screen SWA F/Retardent</v>
          </cell>
          <cell r="C1109">
            <v>18.75</v>
          </cell>
        </row>
        <row r="1110">
          <cell r="A1110" t="str">
            <v>2004081100</v>
          </cell>
          <cell r="B1110" t="str">
            <v>Elect Cable 2.5mm² Cabtyre Flex 3Core</v>
          </cell>
          <cell r="C1110">
            <v>11.25</v>
          </cell>
        </row>
        <row r="1111">
          <cell r="A1111" t="str">
            <v>2004081200</v>
          </cell>
          <cell r="B1111" t="str">
            <v>Elect Cable Pvc 2.5mm² Trailing 4Core</v>
          </cell>
          <cell r="C1111">
            <v>11.34</v>
          </cell>
        </row>
        <row r="1112">
          <cell r="A1112" t="str">
            <v>2004081250</v>
          </cell>
          <cell r="B1112" t="str">
            <v>Elect Cable 2.5mm² Twinflex 100M Roll</v>
          </cell>
          <cell r="C1112">
            <v>221.05</v>
          </cell>
        </row>
        <row r="1113">
          <cell r="A1113" t="str">
            <v>2004081300</v>
          </cell>
          <cell r="B1113" t="str">
            <v>Elect Cable 2.5mm² Rail Twisted</v>
          </cell>
          <cell r="C1113">
            <v>76.7</v>
          </cell>
        </row>
        <row r="1114">
          <cell r="A1114" t="str">
            <v>2004081350</v>
          </cell>
          <cell r="B1114" t="str">
            <v>Elect Cable 2.5mm? Silicone 3Core Roll</v>
          </cell>
          <cell r="C1114">
            <v>383</v>
          </cell>
        </row>
        <row r="1115">
          <cell r="A1115" t="str">
            <v>2004081360</v>
          </cell>
          <cell r="B1115" t="str">
            <v>Elect Cable 2.5mm² Surfix 2Core&amp;Earth 100M Roll</v>
          </cell>
          <cell r="C1115">
            <v>216</v>
          </cell>
        </row>
        <row r="1116">
          <cell r="A1116" t="str">
            <v>2004081400</v>
          </cell>
          <cell r="B1116" t="str">
            <v>Elect Cable 2.5mm²-1000V PVC 4Core</v>
          </cell>
          <cell r="C1116">
            <v>10.050000000000001</v>
          </cell>
        </row>
        <row r="1117">
          <cell r="A1117" t="str">
            <v>2004081500</v>
          </cell>
          <cell r="B1117" t="str">
            <v>Elect Cable 2.5mm 3Core x 30M c/w Steel Ext Reel</v>
          </cell>
          <cell r="C1117">
            <v>343</v>
          </cell>
        </row>
        <row r="1118">
          <cell r="A1118" t="str">
            <v>2004081550</v>
          </cell>
          <cell r="B1118" t="str">
            <v>Elect Cable 2.5mm 3Core x 50M c/w Steel Ext Reel</v>
          </cell>
          <cell r="C1118">
            <v>595</v>
          </cell>
        </row>
        <row r="1119">
          <cell r="A1119" t="str">
            <v>2004081555</v>
          </cell>
          <cell r="B1119" t="str">
            <v>Elect Cable Extension Cord 10m</v>
          </cell>
          <cell r="C1119">
            <v>73.5</v>
          </cell>
        </row>
        <row r="1120">
          <cell r="A1120" t="str">
            <v>2004151000</v>
          </cell>
          <cell r="B1120" t="str">
            <v>Elect Cable  4mm² Neoprene 4Core</v>
          </cell>
          <cell r="C1120">
            <v>24.8</v>
          </cell>
        </row>
        <row r="1121">
          <cell r="A1121" t="str">
            <v>2004151100</v>
          </cell>
          <cell r="B1121" t="str">
            <v>Elect Cable  4mm SWA PVC 4Core Blue Stripe</v>
          </cell>
          <cell r="C1121">
            <v>21.01</v>
          </cell>
        </row>
        <row r="1122">
          <cell r="A1122" t="str">
            <v>2004151200</v>
          </cell>
          <cell r="B1122" t="str">
            <v>Elect Cable  4mm² Pvc Trailng 4Core</v>
          </cell>
          <cell r="C1122">
            <v>64.25</v>
          </cell>
        </row>
        <row r="1123">
          <cell r="A1123" t="str">
            <v>2004151250</v>
          </cell>
          <cell r="B1123" t="str">
            <v>Elect Cable 4mm x 4Core Screened TRS Cable Yellow</v>
          </cell>
          <cell r="C1123">
            <v>60.75</v>
          </cell>
        </row>
        <row r="1124">
          <cell r="A1124" t="str">
            <v>2004151300</v>
          </cell>
          <cell r="B1124" t="str">
            <v>Elect Cable  4mm² Screened 7Core</v>
          </cell>
          <cell r="C1124">
            <v>3.52</v>
          </cell>
        </row>
        <row r="1125">
          <cell r="A1125" t="str">
            <v>2004151400</v>
          </cell>
          <cell r="B1125" t="str">
            <v>Elect Cable  4mm SWA PVC 4Core Red Stripe</v>
          </cell>
          <cell r="C1125">
            <v>15.3</v>
          </cell>
        </row>
        <row r="1126">
          <cell r="A1126" t="str">
            <v>2004151500</v>
          </cell>
          <cell r="B1126" t="str">
            <v>Elect Cable  4mm² Trm-J-P22314Mm5 Mining Texoprene</v>
          </cell>
          <cell r="C1126">
            <v>17.5</v>
          </cell>
        </row>
        <row r="1127">
          <cell r="A1127" t="str">
            <v>2004151800</v>
          </cell>
          <cell r="B1127" t="str">
            <v>Elect Cable 4mm 4Core PVC/PCB/PVL/CL Braided Traili</v>
          </cell>
          <cell r="C1127">
            <v>169.37</v>
          </cell>
        </row>
        <row r="1128">
          <cell r="A1128" t="str">
            <v>2004155000</v>
          </cell>
          <cell r="B1128" t="str">
            <v>Elect Cable 6 mm² SWA 4Core 630/100V RedStripe</v>
          </cell>
          <cell r="C1128">
            <v>13.85</v>
          </cell>
        </row>
        <row r="1129">
          <cell r="A1129" t="str">
            <v>2004221000</v>
          </cell>
          <cell r="B1129" t="str">
            <v>Elect Cable 16 mm² PVC Armoured 4Core</v>
          </cell>
          <cell r="C1129">
            <v>37.5</v>
          </cell>
        </row>
        <row r="1130">
          <cell r="A1130" t="str">
            <v>2004221100</v>
          </cell>
          <cell r="B1130" t="str">
            <v>Elect Cable 16mm² 3Core Screened 1Core unscreened</v>
          </cell>
          <cell r="C1130">
            <v>25.47</v>
          </cell>
        </row>
        <row r="1131">
          <cell r="A1131" t="str">
            <v>2004221200</v>
          </cell>
          <cell r="B1131" t="str">
            <v>Elect Cable 16mm² 3Core Screened 1Core unscreened</v>
          </cell>
          <cell r="C1131">
            <v>25.47</v>
          </cell>
        </row>
        <row r="1132">
          <cell r="A1132" t="str">
            <v>2004221300</v>
          </cell>
          <cell r="B1132" t="str">
            <v>Elect Cable 16mm? PVC 4Core Blue Stripe</v>
          </cell>
          <cell r="C1132">
            <v>34.35</v>
          </cell>
        </row>
        <row r="1133">
          <cell r="A1133" t="str">
            <v>2004221325</v>
          </cell>
          <cell r="B1133" t="str">
            <v>Elect Cable 16mm? PVC 4Core Red Stripe</v>
          </cell>
          <cell r="C1133">
            <v>0</v>
          </cell>
        </row>
        <row r="1134">
          <cell r="A1134" t="str">
            <v>2004221400</v>
          </cell>
          <cell r="B1134" t="str">
            <v>Elect Cable 16mm 4Core SWA FR Red Stripe</v>
          </cell>
          <cell r="C1134">
            <v>31.98</v>
          </cell>
        </row>
        <row r="1135">
          <cell r="A1135" t="str">
            <v>2004221500</v>
          </cell>
          <cell r="B1135" t="str">
            <v>Elect Cable 16mm 4Core SWA LH Blue Stripe</v>
          </cell>
          <cell r="C1135">
            <v>36.65</v>
          </cell>
        </row>
        <row r="1136">
          <cell r="A1136" t="str">
            <v>2004221600</v>
          </cell>
          <cell r="B1136" t="str">
            <v>Elect Cable 16mm 3Core (2Pilot &amp; 1Earth) 360/1000Vo</v>
          </cell>
          <cell r="C1136">
            <v>198.74</v>
          </cell>
        </row>
        <row r="1137">
          <cell r="A1137" t="str">
            <v>2004291000</v>
          </cell>
          <cell r="B1137" t="str">
            <v>Elect Cable 35mm²  600/1000V PVC 4Core</v>
          </cell>
          <cell r="C1137">
            <v>43.05</v>
          </cell>
        </row>
        <row r="1138">
          <cell r="A1138" t="str">
            <v>2004291100</v>
          </cell>
          <cell r="B1138" t="str">
            <v>Elect Cable 35mm² Mining Prene Screened 4Core</v>
          </cell>
          <cell r="C1138">
            <v>79.599999999999994</v>
          </cell>
        </row>
        <row r="1139">
          <cell r="A1139" t="str">
            <v>2004291200</v>
          </cell>
          <cell r="B1139" t="str">
            <v>Elect Cable 35mm² Screened 3Core</v>
          </cell>
          <cell r="C1139">
            <v>23.11</v>
          </cell>
        </row>
        <row r="1140">
          <cell r="A1140" t="str">
            <v>2004291300</v>
          </cell>
          <cell r="B1140" t="str">
            <v>Elect Cable 35mm² Screened UNS 3Core 1X500M</v>
          </cell>
          <cell r="C1140">
            <v>46.17</v>
          </cell>
        </row>
        <row r="1141">
          <cell r="A1141" t="str">
            <v>2004291400</v>
          </cell>
          <cell r="B1141" t="str">
            <v>Elect Cable 35mm² Screened UNS 3Core</v>
          </cell>
          <cell r="C1141">
            <v>47.89</v>
          </cell>
        </row>
        <row r="1142">
          <cell r="A1142" t="str">
            <v>2004291500</v>
          </cell>
          <cell r="B1142" t="str">
            <v>Elect Cable 35mm² Screened UNS 3Core</v>
          </cell>
          <cell r="C1142">
            <v>7.04</v>
          </cell>
        </row>
        <row r="1143">
          <cell r="A1143" t="str">
            <v>2004291600</v>
          </cell>
          <cell r="B1143" t="str">
            <v>Elect Cable 35mm² Screened UNS 3Core</v>
          </cell>
          <cell r="C1143">
            <v>25.94</v>
          </cell>
        </row>
        <row r="1144">
          <cell r="A1144" t="str">
            <v>2004291700</v>
          </cell>
          <cell r="B1144" t="str">
            <v>Elect Cable 35mm² Screened UNS 3Core</v>
          </cell>
          <cell r="C1144">
            <v>31.06</v>
          </cell>
        </row>
        <row r="1145">
          <cell r="A1145" t="str">
            <v>2004291800</v>
          </cell>
          <cell r="B1145" t="str">
            <v>Elect Cable 35mm² SWA 4Core Blue Stripe</v>
          </cell>
          <cell r="C1145">
            <v>73.8</v>
          </cell>
        </row>
        <row r="1146">
          <cell r="A1146" t="str">
            <v>2004291825</v>
          </cell>
          <cell r="B1146" t="str">
            <v>Elect Cable 35mm² SWA 4Core Red Stripe</v>
          </cell>
          <cell r="C1146">
            <v>62.64</v>
          </cell>
        </row>
        <row r="1147">
          <cell r="A1147" t="str">
            <v>2004291850</v>
          </cell>
          <cell r="B1147" t="str">
            <v>Elect Cable 35mm Texoprene 3x35/1x16/2x6</v>
          </cell>
          <cell r="C1147">
            <v>195</v>
          </cell>
        </row>
        <row r="1148">
          <cell r="A1148" t="str">
            <v>2004291880</v>
          </cell>
          <cell r="B1148" t="str">
            <v>Elect Cable 35mm Trailing 3Core</v>
          </cell>
          <cell r="C1148">
            <v>205</v>
          </cell>
        </row>
        <row r="1149">
          <cell r="A1149" t="str">
            <v>2004294000</v>
          </cell>
          <cell r="B1149" t="str">
            <v>Elect Cable 35mm Welding Cable Grey</v>
          </cell>
          <cell r="C1149">
            <v>48</v>
          </cell>
        </row>
        <row r="1150">
          <cell r="A1150" t="str">
            <v>2004294400</v>
          </cell>
          <cell r="B1150" t="str">
            <v>Elect Cable Overall Screen Mining Texopreme 4mmx4</v>
          </cell>
          <cell r="C1150">
            <v>63.18</v>
          </cell>
        </row>
        <row r="1151">
          <cell r="A1151" t="str">
            <v>2004361000</v>
          </cell>
          <cell r="B1151" t="str">
            <v>Elect Cable 50mm² High Voltage</v>
          </cell>
          <cell r="C1151">
            <v>230.82</v>
          </cell>
        </row>
        <row r="1152">
          <cell r="A1152" t="str">
            <v>2004501000</v>
          </cell>
          <cell r="B1152" t="str">
            <v>Elect Cable 70mm² Copper Bare Single Core</v>
          </cell>
          <cell r="C1152">
            <v>9.3699999999999992</v>
          </cell>
        </row>
        <row r="1153">
          <cell r="A1153" t="str">
            <v>2004501050</v>
          </cell>
          <cell r="B1153" t="str">
            <v>Elect Cable 70mm² Welding 400Amp</v>
          </cell>
          <cell r="C1153">
            <v>56.7</v>
          </cell>
        </row>
        <row r="1154">
          <cell r="A1154" t="str">
            <v>2004501100</v>
          </cell>
          <cell r="B1154" t="str">
            <v>Elect Cable 70mm² Xlpe ?Core</v>
          </cell>
          <cell r="C1154">
            <v>0</v>
          </cell>
        </row>
        <row r="1155">
          <cell r="A1155" t="str">
            <v>2004501110</v>
          </cell>
          <cell r="B1155" t="str">
            <v>Elect Cable PVC 70mm2 x 4 Core-600-1000v</v>
          </cell>
          <cell r="C1155">
            <v>95.56</v>
          </cell>
        </row>
        <row r="1156">
          <cell r="A1156" t="str">
            <v>2004571100</v>
          </cell>
          <cell r="B1156" t="str">
            <v>Elect Cable 95mm² SWA Pvc 4 Core</v>
          </cell>
          <cell r="C1156">
            <v>202.5</v>
          </cell>
        </row>
        <row r="1157">
          <cell r="A1157" t="str">
            <v>2004990100</v>
          </cell>
          <cell r="B1157" t="str">
            <v>Elect Cable ??mm² Pex  3Core  66/11Kv</v>
          </cell>
          <cell r="C1157">
            <v>179</v>
          </cell>
        </row>
        <row r="1158">
          <cell r="A1158" t="str">
            <v>2004991000</v>
          </cell>
          <cell r="B1158" t="str">
            <v>Elect Cable ??mm² Profibus ?Core  Siemens</v>
          </cell>
          <cell r="C1158">
            <v>10.5</v>
          </cell>
        </row>
        <row r="1159">
          <cell r="A1159" t="str">
            <v>2004991100</v>
          </cell>
          <cell r="B1159" t="str">
            <v>Elect Cable mm² Profibus Special 2 Pair Double S</v>
          </cell>
          <cell r="C1159">
            <v>13.5</v>
          </cell>
        </row>
        <row r="1160">
          <cell r="A1160" t="str">
            <v>2004991110</v>
          </cell>
          <cell r="B1160" t="str">
            <v>Elect Cable Profibus Spl 2Pair Ind.&amp; Overall Scrn</v>
          </cell>
          <cell r="C1160">
            <v>13.5</v>
          </cell>
        </row>
        <row r="1161">
          <cell r="A1161" t="str">
            <v>2004991200</v>
          </cell>
          <cell r="B1161" t="str">
            <v>Elect Cable ??mm² Rip Cord Twin Flex White  5Core</v>
          </cell>
          <cell r="C1161">
            <v>78.86</v>
          </cell>
        </row>
        <row r="1162">
          <cell r="A1162" t="str">
            <v>2004991300</v>
          </cell>
          <cell r="B1162" t="str">
            <v>Elect Cable ??mm² SWA inst 2P ind</v>
          </cell>
          <cell r="C1162">
            <v>8.74</v>
          </cell>
        </row>
        <row r="1163">
          <cell r="A1163" t="str">
            <v>2004991400</v>
          </cell>
          <cell r="B1163" t="str">
            <v>Elect Cable ??mm² SWA inst 8P ind</v>
          </cell>
          <cell r="C1163">
            <v>29.3</v>
          </cell>
        </row>
        <row r="1164">
          <cell r="A1164" t="str">
            <v>2004991401</v>
          </cell>
          <cell r="B1164" t="str">
            <v>Elect Cable 1.5mm 24Pair Instr Cable</v>
          </cell>
          <cell r="C1164">
            <v>26.8</v>
          </cell>
        </row>
        <row r="1165">
          <cell r="A1165" t="str">
            <v>2004991500</v>
          </cell>
          <cell r="B1165" t="str">
            <v>Elect Cable 1.5mm² SWA Instrumentation 27Pair</v>
          </cell>
          <cell r="C1165">
            <v>67.27</v>
          </cell>
        </row>
        <row r="1166">
          <cell r="A1166" t="str">
            <v>2004991600</v>
          </cell>
          <cell r="B1166" t="str">
            <v>Elect Cable ??mm² SWA Instrumentation ?Core</v>
          </cell>
          <cell r="C1166">
            <v>0</v>
          </cell>
        </row>
        <row r="1167">
          <cell r="A1167" t="str">
            <v>2004991700</v>
          </cell>
          <cell r="B1167" t="str">
            <v>Elect Cable ??mm² SWA Instrumentation ?Core</v>
          </cell>
          <cell r="C1167">
            <v>0</v>
          </cell>
        </row>
        <row r="1168">
          <cell r="A1168" t="str">
            <v>2004991800</v>
          </cell>
          <cell r="B1168" t="str">
            <v>Elect Cable ??mm² SWA Instrumentation ?Core</v>
          </cell>
          <cell r="C1168">
            <v>22.84</v>
          </cell>
        </row>
        <row r="1169">
          <cell r="A1169" t="str">
            <v>2004991880</v>
          </cell>
          <cell r="B1169" t="str">
            <v>Electr Cable RG 80</v>
          </cell>
          <cell r="C1169">
            <v>7.55</v>
          </cell>
        </row>
        <row r="1170">
          <cell r="A1170" t="str">
            <v>2004999000</v>
          </cell>
          <cell r="B1170" t="str">
            <v>Elect Cable-Coaxial Cable-P/N RG59-75VR</v>
          </cell>
          <cell r="C1170">
            <v>2.25</v>
          </cell>
        </row>
        <row r="1171">
          <cell r="A1171" t="str">
            <v>2005010020</v>
          </cell>
          <cell r="B1171" t="str">
            <v>Elect Adaptor 20mm Pvc For Conduct Pipes</v>
          </cell>
          <cell r="C1171">
            <v>0.34</v>
          </cell>
        </row>
        <row r="1172">
          <cell r="A1172" t="str">
            <v>2005010025</v>
          </cell>
          <cell r="B1172" t="str">
            <v>Elect Adaptor 25mm Pvc For Conduct Pipes</v>
          </cell>
          <cell r="C1172">
            <v>2.73</v>
          </cell>
        </row>
        <row r="1173">
          <cell r="A1173" t="str">
            <v>2005010200</v>
          </cell>
          <cell r="B1173" t="str">
            <v>Elect Arrestor L A S 3.25 Lighting</v>
          </cell>
          <cell r="C1173">
            <v>44.5</v>
          </cell>
        </row>
        <row r="1174">
          <cell r="A1174" t="str">
            <v>2005010300</v>
          </cell>
          <cell r="B1174" t="str">
            <v>Elect Bicc Putty Compound</v>
          </cell>
          <cell r="C1174">
            <v>10.63</v>
          </cell>
        </row>
        <row r="1175">
          <cell r="A1175" t="str">
            <v>2005010400</v>
          </cell>
          <cell r="B1175" t="str">
            <v>Elect Bulb 240V - 40W  Halogen</v>
          </cell>
          <cell r="C1175">
            <v>2.4500000000000002</v>
          </cell>
        </row>
        <row r="1176">
          <cell r="A1176" t="str">
            <v>2005010410</v>
          </cell>
          <cell r="B1176" t="str">
            <v>Elect Butterfly C/W Screws M5 ( gullory fitting )</v>
          </cell>
          <cell r="C1176">
            <v>4.3499999999999996</v>
          </cell>
        </row>
        <row r="1177">
          <cell r="A1177" t="str">
            <v>2005010500</v>
          </cell>
          <cell r="B1177" t="str">
            <v>Elect Chassis Plate GW44617(DB Board)</v>
          </cell>
          <cell r="C1177">
            <v>30.5</v>
          </cell>
        </row>
        <row r="1178">
          <cell r="A1178" t="str">
            <v>2005010600</v>
          </cell>
          <cell r="B1178" t="str">
            <v>Elect Cable Bracket No.1 (4mm - 16mm) Nylon Flame R</v>
          </cell>
          <cell r="C1178">
            <v>0</v>
          </cell>
        </row>
        <row r="1179">
          <cell r="A1179" t="str">
            <v>2005010610</v>
          </cell>
          <cell r="B1179" t="str">
            <v>Elect Cable Bracket No.2 (25mm - 35mm) Nylon Flame</v>
          </cell>
          <cell r="C1179">
            <v>0</v>
          </cell>
        </row>
        <row r="1180">
          <cell r="A1180" t="str">
            <v>2005010620</v>
          </cell>
          <cell r="B1180" t="str">
            <v>Elect Cable Bracket No.3 (95mm - 120mm) Nylon Flame</v>
          </cell>
          <cell r="C1180">
            <v>0</v>
          </cell>
        </row>
        <row r="1181">
          <cell r="A1181" t="str">
            <v>2005010650</v>
          </cell>
          <cell r="B1181" t="str">
            <v>Elect Cable Bracket Hook (Steel)</v>
          </cell>
          <cell r="C1181">
            <v>0</v>
          </cell>
        </row>
        <row r="1182">
          <cell r="A1182" t="str">
            <v>2005010740</v>
          </cell>
          <cell r="B1182" t="str">
            <v>Elect Cable Clamp 11mm dia</v>
          </cell>
          <cell r="C1182">
            <v>35</v>
          </cell>
        </row>
        <row r="1183">
          <cell r="A1183" t="str">
            <v>2005010750</v>
          </cell>
          <cell r="B1183" t="str">
            <v>Elect Cable CLamp 13mm</v>
          </cell>
          <cell r="C1183">
            <v>40</v>
          </cell>
        </row>
        <row r="1184">
          <cell r="A1184" t="str">
            <v>2005010760</v>
          </cell>
          <cell r="B1184" t="str">
            <v>Elect Cable Clamp 16mm dia</v>
          </cell>
          <cell r="C1184">
            <v>40</v>
          </cell>
        </row>
        <row r="1185">
          <cell r="A1185" t="str">
            <v>2005010770</v>
          </cell>
          <cell r="B1185" t="str">
            <v>Elect Cable  18mm Dia Clamps</v>
          </cell>
          <cell r="C1185">
            <v>30</v>
          </cell>
        </row>
        <row r="1186">
          <cell r="A1186" t="str">
            <v>2005010780</v>
          </cell>
          <cell r="B1186" t="str">
            <v>Elect Cable CLamp 22mm</v>
          </cell>
          <cell r="C1186">
            <v>40</v>
          </cell>
        </row>
        <row r="1187">
          <cell r="A1187" t="str">
            <v>2005010790</v>
          </cell>
          <cell r="B1187" t="str">
            <v>Elect Cable CLamp 28mm</v>
          </cell>
          <cell r="C1187">
            <v>40</v>
          </cell>
        </row>
        <row r="1188">
          <cell r="A1188" t="str">
            <v>2005010800</v>
          </cell>
          <cell r="B1188" t="str">
            <v>Elect Cable 30mm Clamps</v>
          </cell>
          <cell r="C1188">
            <v>0</v>
          </cell>
        </row>
        <row r="1189">
          <cell r="A1189" t="str">
            <v>2005010810</v>
          </cell>
          <cell r="B1189" t="str">
            <v>Elect Cable CLamp 35MM Pvc</v>
          </cell>
          <cell r="C1189">
            <v>25.5</v>
          </cell>
        </row>
        <row r="1190">
          <cell r="A1190" t="str">
            <v>2005010820</v>
          </cell>
          <cell r="B1190" t="str">
            <v>Elect Cable Clamp 38mm dia Cable</v>
          </cell>
          <cell r="C1190">
            <v>85</v>
          </cell>
        </row>
        <row r="1191">
          <cell r="A1191" t="str">
            <v>2005010880</v>
          </cell>
          <cell r="B1191" t="str">
            <v>Elect Cable Lightning 400M c/w 5M Light Box</v>
          </cell>
          <cell r="C1191">
            <v>29.69</v>
          </cell>
        </row>
        <row r="1192">
          <cell r="A1192" t="str">
            <v>2005011000</v>
          </cell>
          <cell r="B1192" t="str">
            <v>Elect Cable 400A</v>
          </cell>
          <cell r="C1192">
            <v>18.48</v>
          </cell>
        </row>
        <row r="1193">
          <cell r="A1193" t="str">
            <v>2005011100</v>
          </cell>
          <cell r="B1193" t="str">
            <v>Elect Clamp (4-35°)(25-95°) IPC Black</v>
          </cell>
          <cell r="C1193">
            <v>0</v>
          </cell>
        </row>
        <row r="1194">
          <cell r="A1194" t="str">
            <v>2005011150</v>
          </cell>
          <cell r="B1194" t="str">
            <v>Elect Clamp (4-35°)(25-95°) IPC Blue</v>
          </cell>
          <cell r="C1194">
            <v>0</v>
          </cell>
        </row>
        <row r="1195">
          <cell r="A1195" t="str">
            <v>2005011160</v>
          </cell>
          <cell r="B1195" t="str">
            <v>Elect Clamp 4mm x 4Core</v>
          </cell>
          <cell r="C1195">
            <v>17.63</v>
          </cell>
        </row>
        <row r="1196">
          <cell r="A1196" t="str">
            <v>2005011170</v>
          </cell>
          <cell r="B1196" t="str">
            <v>Elect Clamp 16mm x 4Core</v>
          </cell>
          <cell r="C1196">
            <v>34.07</v>
          </cell>
        </row>
        <row r="1197">
          <cell r="A1197" t="str">
            <v>2005011175</v>
          </cell>
          <cell r="B1197" t="str">
            <v>Elect Clamp 18mm Rack</v>
          </cell>
          <cell r="C1197">
            <v>11</v>
          </cell>
        </row>
        <row r="1198">
          <cell r="A1198" t="str">
            <v>2005011180</v>
          </cell>
          <cell r="B1198" t="str">
            <v>Elect Clamp 35mm x 4Core</v>
          </cell>
          <cell r="C1198">
            <v>63.34</v>
          </cell>
        </row>
        <row r="1199">
          <cell r="A1199" t="str">
            <v>2005011200</v>
          </cell>
          <cell r="B1199" t="str">
            <v>Elect Clamps 44mm  Hook</v>
          </cell>
          <cell r="C1199">
            <v>31.09</v>
          </cell>
        </row>
        <row r="1200">
          <cell r="A1200" t="str">
            <v>2005011300</v>
          </cell>
          <cell r="B1200" t="str">
            <v>Elect Clamp 95mm Rack</v>
          </cell>
          <cell r="C1200">
            <v>16.02</v>
          </cell>
        </row>
        <row r="1201">
          <cell r="A1201" t="str">
            <v>2005011400</v>
          </cell>
          <cell r="B1201" t="str">
            <v>Elect Clamps  Pipe Type</v>
          </cell>
          <cell r="C1201">
            <v>25.5</v>
          </cell>
        </row>
        <row r="1202">
          <cell r="A1202" t="str">
            <v>2005011490</v>
          </cell>
          <cell r="B1202" t="str">
            <v>Elect CLamps Earth Spike 6mm</v>
          </cell>
          <cell r="C1202">
            <v>3.47</v>
          </cell>
        </row>
        <row r="1203">
          <cell r="A1203" t="str">
            <v>2005011500</v>
          </cell>
          <cell r="B1203" t="str">
            <v>Elect Cable Tray M/Duty 450 x 40 x 3M Galv</v>
          </cell>
          <cell r="C1203">
            <v>0</v>
          </cell>
        </row>
        <row r="1204">
          <cell r="A1204" t="str">
            <v>2005011525</v>
          </cell>
          <cell r="B1204" t="str">
            <v>Elect Cable TV Arial 100M Roll</v>
          </cell>
          <cell r="C1204">
            <v>258.77</v>
          </cell>
        </row>
        <row r="1205">
          <cell r="A1205" t="str">
            <v>2005011550</v>
          </cell>
          <cell r="B1205" t="str">
            <v>Elect Casing Metal XCK 115M Telemecanique</v>
          </cell>
          <cell r="C1205">
            <v>317.14999999999998</v>
          </cell>
        </row>
        <row r="1206">
          <cell r="A1206" t="str">
            <v>2005011600</v>
          </cell>
          <cell r="B1206" t="str">
            <v>Elect Cloth  Empire</v>
          </cell>
          <cell r="C1206">
            <v>0</v>
          </cell>
        </row>
        <row r="1207">
          <cell r="A1207" t="str">
            <v>2005011680</v>
          </cell>
          <cell r="B1207" t="str">
            <v>Elect Contact Block Add On N/C Block RB2</v>
          </cell>
          <cell r="C1207">
            <v>26.35</v>
          </cell>
        </row>
        <row r="1208">
          <cell r="A1208" t="str">
            <v>2005011707</v>
          </cell>
          <cell r="B1208" t="str">
            <v>Elect Corrugated Sleeving 7mm</v>
          </cell>
          <cell r="C1208">
            <v>15.88</v>
          </cell>
        </row>
        <row r="1209">
          <cell r="A1209" t="str">
            <v>2005011710</v>
          </cell>
          <cell r="B1209" t="str">
            <v>Elect Corrugated Sleeving 10mm</v>
          </cell>
          <cell r="C1209">
            <v>28.93</v>
          </cell>
        </row>
        <row r="1210">
          <cell r="A1210" t="str">
            <v>2005011712</v>
          </cell>
          <cell r="B1210" t="str">
            <v>Elect Corrugated Sleeving 12mm</v>
          </cell>
          <cell r="C1210">
            <v>53.88</v>
          </cell>
        </row>
        <row r="1211">
          <cell r="A1211" t="str">
            <v>2005011716</v>
          </cell>
          <cell r="B1211" t="str">
            <v>Elect Corrugated Sleeving 16mm</v>
          </cell>
          <cell r="C1211">
            <v>44.88</v>
          </cell>
        </row>
        <row r="1212">
          <cell r="A1212" t="str">
            <v>2005011720</v>
          </cell>
          <cell r="B1212" t="str">
            <v>Elect Corrugated Sleeving 20mm</v>
          </cell>
          <cell r="C1212">
            <v>52.13</v>
          </cell>
        </row>
        <row r="1213">
          <cell r="A1213" t="str">
            <v>2005011800</v>
          </cell>
          <cell r="B1213" t="str">
            <v>Elect Couplings 20mm Pvc</v>
          </cell>
          <cell r="C1213">
            <v>0.32</v>
          </cell>
        </row>
        <row r="1214">
          <cell r="A1214" t="str">
            <v>2005011825</v>
          </cell>
          <cell r="B1214" t="str">
            <v>Elect Couplings 25mm Pvc (Conduit)</v>
          </cell>
          <cell r="C1214">
            <v>0.62</v>
          </cell>
        </row>
        <row r="1215">
          <cell r="A1215" t="str">
            <v>2005011830</v>
          </cell>
          <cell r="B1215" t="str">
            <v>Elect Cover Plate-Double Plug 2 Lever Switch 100x50</v>
          </cell>
          <cell r="C1215">
            <v>77</v>
          </cell>
        </row>
        <row r="1216">
          <cell r="A1216" t="str">
            <v>2005011840</v>
          </cell>
          <cell r="B1216" t="str">
            <v>Elect Cover Plate-Double Steel 16Amp Plugs</v>
          </cell>
          <cell r="C1216">
            <v>5.49</v>
          </cell>
        </row>
        <row r="1217">
          <cell r="A1217" t="str">
            <v>2005011850</v>
          </cell>
          <cell r="B1217" t="str">
            <v>Elect Cover Plate-Isolator Double Pole 50Amp</v>
          </cell>
          <cell r="C1217">
            <v>57.68</v>
          </cell>
        </row>
        <row r="1218">
          <cell r="A1218" t="str">
            <v>2005011860</v>
          </cell>
          <cell r="B1218" t="str">
            <v>Elect Cover Plate-Single Plug Cover 4x4 cabtree CT6</v>
          </cell>
          <cell r="C1218">
            <v>6.39</v>
          </cell>
        </row>
        <row r="1219">
          <cell r="A1219" t="str">
            <v>2005011870</v>
          </cell>
          <cell r="B1219" t="str">
            <v>Elect Cover Plate-Switch 3 Lever 20Amp</v>
          </cell>
          <cell r="C1219">
            <v>48.95</v>
          </cell>
        </row>
        <row r="1220">
          <cell r="A1220" t="str">
            <v>2005011900</v>
          </cell>
          <cell r="B1220" t="str">
            <v>Elect Coupler Inline 220V 3Pin M&amp;FM</v>
          </cell>
          <cell r="C1220">
            <v>45.4</v>
          </cell>
        </row>
        <row r="1221">
          <cell r="A1221" t="str">
            <v>2005011905</v>
          </cell>
          <cell r="B1221" t="str">
            <v>Elect Coupler Welding Cable A2013</v>
          </cell>
          <cell r="C1221">
            <v>84</v>
          </cell>
        </row>
        <row r="1222">
          <cell r="A1222" t="str">
            <v>2005012000</v>
          </cell>
          <cell r="B1222" t="str">
            <v>Elect Covers Blank Term Block Weidmuller</v>
          </cell>
          <cell r="C1222">
            <v>0</v>
          </cell>
        </row>
        <row r="1223">
          <cell r="A1223" t="str">
            <v>2005012025</v>
          </cell>
          <cell r="B1223" t="str">
            <v>Elect Crocodile Clips 200Amp Set</v>
          </cell>
          <cell r="C1223">
            <v>0</v>
          </cell>
        </row>
        <row r="1224">
          <cell r="A1224" t="str">
            <v>2005012100</v>
          </cell>
          <cell r="B1224" t="str">
            <v>Elect Spanjaard 500g</v>
          </cell>
          <cell r="C1224">
            <v>24.5</v>
          </cell>
        </row>
        <row r="1225">
          <cell r="A1225" t="str">
            <v>2005012150</v>
          </cell>
          <cell r="B1225" t="str">
            <v>Elect Spanjaard Quick Start</v>
          </cell>
          <cell r="C1225">
            <v>11.92</v>
          </cell>
        </row>
        <row r="1226">
          <cell r="A1226" t="str">
            <v>2005012200</v>
          </cell>
          <cell r="B1226" t="str">
            <v>Elect Crc  Spray 2-26</v>
          </cell>
          <cell r="C1226">
            <v>37</v>
          </cell>
        </row>
        <row r="1227">
          <cell r="A1227" t="str">
            <v>2005012250</v>
          </cell>
          <cell r="B1227" t="str">
            <v>Elect Delay Timer Head TA3DR2</v>
          </cell>
          <cell r="C1227">
            <v>186.6</v>
          </cell>
        </row>
        <row r="1228">
          <cell r="A1228" t="str">
            <v>2005012300</v>
          </cell>
          <cell r="B1228" t="str">
            <v>Elect D/Tube/Corrosion P/Fitt 1.5m/4Ft</v>
          </cell>
          <cell r="C1228">
            <v>276</v>
          </cell>
        </row>
        <row r="1229">
          <cell r="A1229" t="str">
            <v>2005012400</v>
          </cell>
          <cell r="B1229" t="str">
            <v>Elect Eagle sounder 24VDC S1 c/w shrouds</v>
          </cell>
          <cell r="C1229">
            <v>261.5</v>
          </cell>
        </row>
        <row r="1230">
          <cell r="A1230" t="str">
            <v>2005012590</v>
          </cell>
          <cell r="B1230" t="str">
            <v>Elect Spike Earth C/W CLamp 10mm x 1.2m 250 micron</v>
          </cell>
          <cell r="C1230">
            <v>19.22</v>
          </cell>
        </row>
        <row r="1231">
          <cell r="A1231" t="str">
            <v>2005012600</v>
          </cell>
          <cell r="B1231" t="str">
            <v>Elect Earth spikes 1.2M x 12mm c/w clamps</v>
          </cell>
          <cell r="C1231">
            <v>0</v>
          </cell>
        </row>
        <row r="1232">
          <cell r="A1232" t="str">
            <v>2005012640</v>
          </cell>
          <cell r="B1232" t="str">
            <v>Elect Earth Mats 1950mmx1950mm x 70m2</v>
          </cell>
          <cell r="C1232">
            <v>5905.69</v>
          </cell>
        </row>
        <row r="1233">
          <cell r="A1233" t="str">
            <v>2005012700</v>
          </cell>
          <cell r="B1233" t="str">
            <v>Elect Element 3Kw Spiral</v>
          </cell>
          <cell r="C1233">
            <v>61.87</v>
          </cell>
        </row>
        <row r="1234">
          <cell r="A1234" t="str">
            <v>2005012800</v>
          </cell>
          <cell r="B1234" t="str">
            <v>Elect Emergency Stops ZB2S844 Telemec</v>
          </cell>
          <cell r="C1234">
            <v>58.07</v>
          </cell>
        </row>
        <row r="1235">
          <cell r="A1235" t="str">
            <v>2005012820</v>
          </cell>
          <cell r="B1235" t="str">
            <v>Elect End Plate (100 Per Box)</v>
          </cell>
          <cell r="C1235">
            <v>0</v>
          </cell>
        </row>
        <row r="1236">
          <cell r="A1236" t="str">
            <v>2005012850</v>
          </cell>
          <cell r="B1236" t="str">
            <v>Elect Escutcheon Single Blank CB1 qa</v>
          </cell>
          <cell r="C1236">
            <v>2.67</v>
          </cell>
        </row>
        <row r="1237">
          <cell r="A1237" t="str">
            <v>2005013000</v>
          </cell>
          <cell r="B1237" t="str">
            <v>Elect Face Glass  Halogen  QI</v>
          </cell>
          <cell r="C1237">
            <v>27.8</v>
          </cell>
        </row>
        <row r="1238">
          <cell r="A1238" t="str">
            <v>2005013005</v>
          </cell>
          <cell r="B1238" t="str">
            <v>Elect Glass For Floodlight 244x190x4mm500WAzolite</v>
          </cell>
          <cell r="C1238">
            <v>31</v>
          </cell>
        </row>
        <row r="1239">
          <cell r="A1239" t="str">
            <v>2005013010</v>
          </cell>
          <cell r="B1239" t="str">
            <v>Elect Glass Floodlight 244x190x500w Code.SO19002</v>
          </cell>
          <cell r="C1239">
            <v>31</v>
          </cell>
        </row>
        <row r="1240">
          <cell r="A1240" t="str">
            <v>2005013190</v>
          </cell>
          <cell r="B1240" t="str">
            <v>Elect Geyser Element</v>
          </cell>
          <cell r="C1240">
            <v>153.03</v>
          </cell>
        </row>
        <row r="1241">
          <cell r="A1241" t="str">
            <v>2005013192</v>
          </cell>
          <cell r="B1241" t="str">
            <v>ElectGeyser Element 2Kw Srew In</v>
          </cell>
          <cell r="C1241">
            <v>45.1</v>
          </cell>
        </row>
        <row r="1242">
          <cell r="A1242" t="str">
            <v>2005013193</v>
          </cell>
          <cell r="B1242" t="str">
            <v>Elect Geyser Element 4 KW c\w Pocket</v>
          </cell>
          <cell r="C1242">
            <v>51.86</v>
          </cell>
        </row>
        <row r="1243">
          <cell r="A1243" t="str">
            <v>2005013194</v>
          </cell>
          <cell r="B1243" t="str">
            <v>Elect Geyser Element 20A Flange Type 6 Bolts</v>
          </cell>
          <cell r="C1243">
            <v>61.45</v>
          </cell>
        </row>
        <row r="1244">
          <cell r="A1244" t="str">
            <v>2005013195</v>
          </cell>
          <cell r="B1244" t="str">
            <v>Elect Geyser Element 3 Kw c/w Pocket</v>
          </cell>
          <cell r="C1244">
            <v>41.08</v>
          </cell>
        </row>
        <row r="1245">
          <cell r="A1245" t="str">
            <v>2005013200</v>
          </cell>
          <cell r="B1245" t="str">
            <v>Elect Glyptol 1L</v>
          </cell>
          <cell r="C1245">
            <v>29.71</v>
          </cell>
        </row>
        <row r="1246">
          <cell r="A1246" t="str">
            <v>2005013240</v>
          </cell>
          <cell r="B1246" t="str">
            <v>Elect Gullory 4"</v>
          </cell>
          <cell r="C1246">
            <v>0</v>
          </cell>
        </row>
        <row r="1247">
          <cell r="A1247" t="str">
            <v>2005013250</v>
          </cell>
          <cell r="B1247" t="str">
            <v>Elect Gullory 8"</v>
          </cell>
          <cell r="C1247">
            <v>0</v>
          </cell>
        </row>
        <row r="1248">
          <cell r="A1248" t="str">
            <v>2005013300</v>
          </cell>
          <cell r="B1248" t="str">
            <v>Elect Heat Shrink SCG  9.5mm to 4mm</v>
          </cell>
          <cell r="C1248">
            <v>4.45</v>
          </cell>
        </row>
        <row r="1249">
          <cell r="A1249" t="str">
            <v>2005013319</v>
          </cell>
          <cell r="B1249" t="str">
            <v>Elect  Heat Shrink Tubing(19mm Unshrunk)</v>
          </cell>
          <cell r="C1249">
            <v>11.6</v>
          </cell>
        </row>
        <row r="1250">
          <cell r="A1250" t="str">
            <v>2005013400</v>
          </cell>
          <cell r="B1250" t="str">
            <v>Elect Holder 1500W Spare Prism</v>
          </cell>
          <cell r="C1250">
            <v>20.3</v>
          </cell>
        </row>
        <row r="1251">
          <cell r="A1251" t="str">
            <v>2005013500</v>
          </cell>
          <cell r="B1251" t="str">
            <v>Elect Inspection Bend Pvc 20mm</v>
          </cell>
          <cell r="C1251">
            <v>2.17</v>
          </cell>
        </row>
        <row r="1252">
          <cell r="A1252" t="str">
            <v>2005013520</v>
          </cell>
          <cell r="B1252" t="str">
            <v>Elect Isolator 20A Double Pole Geyser</v>
          </cell>
          <cell r="C1252">
            <v>0</v>
          </cell>
        </row>
        <row r="1253">
          <cell r="A1253" t="str">
            <v>2005013540</v>
          </cell>
          <cell r="B1253" t="str">
            <v>Elect Isolator Lockable Red 32Amp</v>
          </cell>
          <cell r="C1253">
            <v>24.91</v>
          </cell>
        </row>
        <row r="1254">
          <cell r="A1254" t="str">
            <v>2005013550</v>
          </cell>
          <cell r="B1254" t="str">
            <v>Elect Isolator Lockable Red/Yellow GW70432</v>
          </cell>
          <cell r="C1254">
            <v>93.85</v>
          </cell>
        </row>
        <row r="1255">
          <cell r="A1255" t="str">
            <v>2005013560</v>
          </cell>
          <cell r="B1255" t="str">
            <v>Elect Isolator Stove Double Pole 50A -250v-HZ Grabt</v>
          </cell>
          <cell r="C1255">
            <v>110.52</v>
          </cell>
        </row>
        <row r="1256">
          <cell r="A1256" t="str">
            <v>2005013590</v>
          </cell>
          <cell r="B1256" t="str">
            <v>Elect Jumper Leads 24V (Heavy Duty) 3M Long</v>
          </cell>
          <cell r="C1256">
            <v>121.3</v>
          </cell>
        </row>
        <row r="1257">
          <cell r="A1257" t="str">
            <v>2005013600</v>
          </cell>
          <cell r="B1257" t="str">
            <v>Elect Jumper leads 24V ±4M Long</v>
          </cell>
          <cell r="C1257">
            <v>200</v>
          </cell>
        </row>
        <row r="1258">
          <cell r="A1258" t="str">
            <v>2005013610</v>
          </cell>
          <cell r="B1258" t="str">
            <v>Elect Jumper Leads 40mm x 5M Cable (Heavy Duty) c/w</v>
          </cell>
          <cell r="C1258">
            <v>447</v>
          </cell>
        </row>
        <row r="1259">
          <cell r="A1259" t="str">
            <v>2005013620</v>
          </cell>
          <cell r="B1259" t="str">
            <v>Elect Jumper Leads 40mm x 5M Cable (Heavy Duty) c/w</v>
          </cell>
          <cell r="C1259">
            <v>782</v>
          </cell>
        </row>
        <row r="1260">
          <cell r="A1260" t="str">
            <v>2005013800</v>
          </cell>
          <cell r="B1260" t="str">
            <v>Elect Keys  Square</v>
          </cell>
          <cell r="C1260">
            <v>11.83</v>
          </cell>
        </row>
        <row r="1261">
          <cell r="A1261" t="str">
            <v>2005013810</v>
          </cell>
          <cell r="B1261" t="str">
            <v>Elect Keys Triangle</v>
          </cell>
          <cell r="C1261">
            <v>66.88</v>
          </cell>
        </row>
        <row r="1262">
          <cell r="A1262" t="str">
            <v>2005013850</v>
          </cell>
          <cell r="B1262" t="str">
            <v>Elect Labels Plastic DB "Lights"</v>
          </cell>
          <cell r="C1262">
            <v>0.23</v>
          </cell>
        </row>
        <row r="1263">
          <cell r="A1263" t="str">
            <v>2005013852</v>
          </cell>
          <cell r="B1263" t="str">
            <v>Elect Labels "In case of Emergency"</v>
          </cell>
          <cell r="C1263">
            <v>0.39</v>
          </cell>
        </row>
        <row r="1264">
          <cell r="A1264" t="str">
            <v>2005013854</v>
          </cell>
          <cell r="B1264" t="str">
            <v>Elect Labels Plastic DB "Plugs"</v>
          </cell>
          <cell r="C1264">
            <v>0.18</v>
          </cell>
        </row>
        <row r="1265">
          <cell r="A1265" t="str">
            <v>2005013856</v>
          </cell>
          <cell r="B1265" t="str">
            <v>Elect Labels Plastic DB "Mains"</v>
          </cell>
          <cell r="C1265">
            <v>0.18</v>
          </cell>
        </row>
        <row r="1266">
          <cell r="A1266" t="str">
            <v>2005013858</v>
          </cell>
          <cell r="B1266" t="str">
            <v>Elect Labels Plastic DB "Geyser"</v>
          </cell>
          <cell r="C1266">
            <v>0.18</v>
          </cell>
        </row>
        <row r="1267">
          <cell r="A1267" t="str">
            <v>2005013860</v>
          </cell>
          <cell r="B1267" t="str">
            <v>Elect Labels "Air Conditioner"</v>
          </cell>
          <cell r="C1267">
            <v>0.16</v>
          </cell>
        </row>
        <row r="1268">
          <cell r="A1268" t="str">
            <v>2005013900</v>
          </cell>
          <cell r="B1268" t="str">
            <v>Elec LED's (light Emitting Dipodes) 4.5V</v>
          </cell>
          <cell r="C1268">
            <v>0.43</v>
          </cell>
        </row>
        <row r="1269">
          <cell r="A1269" t="str">
            <v>2005013950</v>
          </cell>
          <cell r="B1269" t="str">
            <v>ElecLight box c/w eye, box, connectors and glands</v>
          </cell>
          <cell r="C1269">
            <v>365</v>
          </cell>
        </row>
        <row r="1270">
          <cell r="A1270" t="str">
            <v>2005014000</v>
          </cell>
          <cell r="B1270" t="str">
            <v>Elect Magnets 110-120V Silec 1985</v>
          </cell>
          <cell r="C1270">
            <v>59.84</v>
          </cell>
        </row>
        <row r="1271">
          <cell r="A1271" t="str">
            <v>2005014100</v>
          </cell>
          <cell r="B1271" t="str">
            <v>Elect Motor 0.75Kw/525V 4Pole 50Hz IP55 Foot Mount</v>
          </cell>
          <cell r="C1271">
            <v>510</v>
          </cell>
        </row>
        <row r="1272">
          <cell r="A1272" t="str">
            <v>2005014200</v>
          </cell>
          <cell r="B1272" t="str">
            <v>Elect Motor 15KW/525V (MBT Supply)</v>
          </cell>
          <cell r="C1272">
            <v>9575</v>
          </cell>
        </row>
        <row r="1273">
          <cell r="A1273" t="str">
            <v>2005014290</v>
          </cell>
          <cell r="B1273" t="str">
            <v>Elect Cage Radio Lid 6V</v>
          </cell>
          <cell r="C1273">
            <v>0</v>
          </cell>
        </row>
        <row r="1274">
          <cell r="A1274" t="str">
            <v>2005014295</v>
          </cell>
          <cell r="B1274" t="str">
            <v>Elect Motor 3KW 380V 3Phase</v>
          </cell>
          <cell r="C1274">
            <v>2261</v>
          </cell>
        </row>
        <row r="1275">
          <cell r="A1275" t="str">
            <v>2005014300</v>
          </cell>
          <cell r="B1275" t="str">
            <v>Elect Motor 75KW/525V Siemens</v>
          </cell>
          <cell r="C1275">
            <v>0</v>
          </cell>
        </row>
        <row r="1276">
          <cell r="A1276" t="str">
            <v>2005014400</v>
          </cell>
          <cell r="B1276" t="str">
            <v>Elect Neutral Bar Single Row (1M x 123 fittings)</v>
          </cell>
          <cell r="C1276">
            <v>173.56</v>
          </cell>
        </row>
        <row r="1277">
          <cell r="A1277" t="str">
            <v>2005014540</v>
          </cell>
          <cell r="B1277" t="str">
            <v>Elect Panel Dual Starter Panel 2.2 Kwatt</v>
          </cell>
          <cell r="C1277">
            <v>3950</v>
          </cell>
        </row>
        <row r="1278">
          <cell r="A1278" t="str">
            <v>2005014580</v>
          </cell>
          <cell r="B1278" t="str">
            <v>Elect Panel Lock-Gewiss Lockable P/N 40-66-444-01</v>
          </cell>
          <cell r="C1278">
            <v>0</v>
          </cell>
        </row>
        <row r="1279">
          <cell r="A1279" t="str">
            <v>2005014590</v>
          </cell>
          <cell r="B1279" t="str">
            <v>Elect Pannel Lock (6mm SQ Key) P/N 20-1531-01</v>
          </cell>
          <cell r="C1279">
            <v>18.41</v>
          </cell>
        </row>
        <row r="1280">
          <cell r="A1280" t="str">
            <v>2005014595</v>
          </cell>
          <cell r="B1280" t="str">
            <v>Elect Panel Starter c/w Stand &amp; Victor Socket</v>
          </cell>
          <cell r="C1280">
            <v>13800</v>
          </cell>
        </row>
        <row r="1281">
          <cell r="A1281" t="str">
            <v>2005014600</v>
          </cell>
          <cell r="B1281" t="str">
            <v>Elect PC Board  Deebar Wallcom MK1</v>
          </cell>
          <cell r="C1281">
            <v>284</v>
          </cell>
        </row>
        <row r="1282">
          <cell r="A1282" t="str">
            <v>2005014610</v>
          </cell>
          <cell r="B1282" t="str">
            <v>Elect P C Board ABS2066 c/w Red LED Lense</v>
          </cell>
          <cell r="C1282">
            <v>265</v>
          </cell>
        </row>
        <row r="1283">
          <cell r="A1283" t="str">
            <v>2005014620</v>
          </cell>
          <cell r="B1283" t="str">
            <v>Elect  P C Board ABS2067 c/w Green LED Lense</v>
          </cell>
          <cell r="C1283">
            <v>265</v>
          </cell>
        </row>
        <row r="1284">
          <cell r="A1284" t="str">
            <v>2005014630</v>
          </cell>
          <cell r="B1284" t="str">
            <v>Elect PLC Programing Unit 1KVA 15Min B/Ups UPS</v>
          </cell>
          <cell r="C1284">
            <v>995</v>
          </cell>
        </row>
        <row r="1285">
          <cell r="A1285" t="str">
            <v>2005014700</v>
          </cell>
          <cell r="B1285" t="str">
            <v>Elect Plate Stove 150mm</v>
          </cell>
          <cell r="C1285">
            <v>83</v>
          </cell>
        </row>
        <row r="1286">
          <cell r="A1286" t="str">
            <v>2005014720</v>
          </cell>
          <cell r="B1286" t="str">
            <v>Elect Plate Stove 185mm</v>
          </cell>
          <cell r="C1286">
            <v>0</v>
          </cell>
        </row>
        <row r="1287">
          <cell r="A1287" t="str">
            <v>2005014800</v>
          </cell>
          <cell r="B1287" t="str">
            <v>Elect Power supply</v>
          </cell>
          <cell r="C1287">
            <v>105</v>
          </cell>
        </row>
        <row r="1288">
          <cell r="A1288" t="str">
            <v>2005014810</v>
          </cell>
          <cell r="B1288" t="str">
            <v>Elect Power Supply ATX  P/N WIN 250-PS</v>
          </cell>
          <cell r="C1288">
            <v>0</v>
          </cell>
        </row>
        <row r="1289">
          <cell r="A1289" t="str">
            <v>2005014830</v>
          </cell>
          <cell r="B1289" t="str">
            <v>Elect Polycarbonate Sheet    1m x 1m x 6mm</v>
          </cell>
          <cell r="C1289">
            <v>0</v>
          </cell>
        </row>
        <row r="1290">
          <cell r="A1290" t="str">
            <v>2005014840</v>
          </cell>
          <cell r="B1290" t="str">
            <v>Elect Putty Tape 7.6m</v>
          </cell>
          <cell r="C1290">
            <v>83</v>
          </cell>
        </row>
        <row r="1291">
          <cell r="A1291" t="str">
            <v>2005014850</v>
          </cell>
          <cell r="B1291" t="str">
            <v>Elec Cons Resistor 1K - 0.5W / 5%</v>
          </cell>
          <cell r="C1291">
            <v>0.08</v>
          </cell>
        </row>
        <row r="1292">
          <cell r="A1292" t="str">
            <v>2005014860</v>
          </cell>
          <cell r="B1292" t="str">
            <v>Elect Pump 1HP-0.74KW-230/450V-2800RPM</v>
          </cell>
          <cell r="C1292">
            <v>1125</v>
          </cell>
        </row>
        <row r="1293">
          <cell r="A1293" t="str">
            <v>2005014880</v>
          </cell>
          <cell r="B1293" t="str">
            <v>Elect Rail for Cicuit Breakers 2M</v>
          </cell>
          <cell r="C1293">
            <v>25</v>
          </cell>
        </row>
        <row r="1294">
          <cell r="A1294" t="str">
            <v>2005014885</v>
          </cell>
          <cell r="B1294" t="str">
            <v>Elect Markers 2.5mm Cable 0 to 9 Yellow</v>
          </cell>
          <cell r="C1294">
            <v>25.9</v>
          </cell>
        </row>
        <row r="1295">
          <cell r="A1295" t="str">
            <v>2005014895</v>
          </cell>
          <cell r="B1295" t="str">
            <v>Elect Markers 2.5mm Cable A to Z Yellow</v>
          </cell>
          <cell r="C1295">
            <v>25.9</v>
          </cell>
        </row>
        <row r="1296">
          <cell r="A1296" t="str">
            <v>2005014900</v>
          </cell>
          <cell r="B1296" t="str">
            <v>Elect Markers 4mm Cable A to Z</v>
          </cell>
          <cell r="C1296">
            <v>27.23</v>
          </cell>
        </row>
        <row r="1297">
          <cell r="A1297" t="str">
            <v>2005015580</v>
          </cell>
          <cell r="B1297" t="str">
            <v>Elect Saddles Metal Cable Saddles 16mm</v>
          </cell>
          <cell r="C1297">
            <v>13</v>
          </cell>
        </row>
        <row r="1298">
          <cell r="A1298" t="str">
            <v>2005015585</v>
          </cell>
          <cell r="B1298" t="str">
            <v>Elect Saddles 20mm</v>
          </cell>
          <cell r="C1298">
            <v>0.21</v>
          </cell>
        </row>
        <row r="1299">
          <cell r="A1299" t="str">
            <v>2005015590</v>
          </cell>
          <cell r="B1299" t="str">
            <v>Elect Saddles Steel 25mm</v>
          </cell>
          <cell r="C1299">
            <v>0.4</v>
          </cell>
        </row>
        <row r="1300">
          <cell r="A1300" t="str">
            <v>2005016100</v>
          </cell>
          <cell r="B1300" t="str">
            <v>Elect Saddles Conduit 25mm Pvc</v>
          </cell>
          <cell r="C1300">
            <v>1.32</v>
          </cell>
        </row>
        <row r="1301">
          <cell r="A1301" t="str">
            <v>2005016180</v>
          </cell>
          <cell r="B1301" t="str">
            <v>Elect Selector Switch Head RB2-BD2</v>
          </cell>
          <cell r="C1301">
            <v>17.350000000000001</v>
          </cell>
        </row>
        <row r="1302">
          <cell r="A1302" t="str">
            <v>2005016200</v>
          </cell>
          <cell r="B1302" t="str">
            <v>Elect Sensitive core balance</v>
          </cell>
          <cell r="C1302">
            <v>672.21</v>
          </cell>
        </row>
        <row r="1303">
          <cell r="A1303" t="str">
            <v>2005016210</v>
          </cell>
          <cell r="B1303" t="str">
            <v>Elect Sensitive Core Balance E/L 250 Milliamp</v>
          </cell>
          <cell r="C1303">
            <v>672.21</v>
          </cell>
        </row>
        <row r="1304">
          <cell r="A1304" t="str">
            <v>2005016220</v>
          </cell>
          <cell r="B1304" t="str">
            <v>Elect Sensitive Core Balance E/L 500 Milliamp</v>
          </cell>
          <cell r="C1304">
            <v>672.21</v>
          </cell>
        </row>
        <row r="1305">
          <cell r="A1305" t="str">
            <v>2005016240</v>
          </cell>
          <cell r="B1305" t="str">
            <v>Elect Stove 621 4 Plate Complete</v>
          </cell>
          <cell r="C1305">
            <v>0</v>
          </cell>
        </row>
        <row r="1306">
          <cell r="A1306" t="str">
            <v>2005016280</v>
          </cell>
          <cell r="B1306" t="str">
            <v>Elec Stove 631 - T145mm 1000W Solid Plate</v>
          </cell>
          <cell r="C1306">
            <v>63</v>
          </cell>
        </row>
        <row r="1307">
          <cell r="A1307" t="str">
            <v>2005016290</v>
          </cell>
          <cell r="B1307" t="str">
            <v>Elec Stove 631 - T145mm 1500W Solid Plate</v>
          </cell>
          <cell r="C1307">
            <v>85</v>
          </cell>
        </row>
        <row r="1308">
          <cell r="A1308" t="str">
            <v>2005016300</v>
          </cell>
          <cell r="B1308" t="str">
            <v>Elec Stove 631 - T180mm 1500W Solid Plate</v>
          </cell>
          <cell r="C1308">
            <v>83</v>
          </cell>
        </row>
        <row r="1309">
          <cell r="A1309" t="str">
            <v>2005016310</v>
          </cell>
          <cell r="B1309" t="str">
            <v>Elec Stove 631 - T180mm 2000W Solid Plate</v>
          </cell>
          <cell r="C1309">
            <v>100</v>
          </cell>
        </row>
        <row r="1310">
          <cell r="A1310" t="str">
            <v>2005016312</v>
          </cell>
          <cell r="B1310" t="str">
            <v>Elec Stove 631-T Energy Regulator</v>
          </cell>
          <cell r="C1310">
            <v>63</v>
          </cell>
        </row>
        <row r="1311">
          <cell r="A1311" t="str">
            <v>2005016320</v>
          </cell>
          <cell r="B1311" t="str">
            <v>Elec Stove - TGrill element 2800W</v>
          </cell>
          <cell r="C1311">
            <v>107</v>
          </cell>
        </row>
        <row r="1312">
          <cell r="A1312" t="str">
            <v>2005016330</v>
          </cell>
          <cell r="B1312" t="str">
            <v>Elec Stove 631 - TGrill element 2200W</v>
          </cell>
          <cell r="C1312">
            <v>67</v>
          </cell>
        </row>
        <row r="1313">
          <cell r="A1313" t="str">
            <v>2005016335</v>
          </cell>
          <cell r="B1313" t="str">
            <v>Elec Stove 631-T Knob</v>
          </cell>
          <cell r="C1313">
            <v>14</v>
          </cell>
        </row>
        <row r="1314">
          <cell r="A1314" t="str">
            <v>2005016336</v>
          </cell>
          <cell r="B1314" t="str">
            <v>Elec Stove 631-T Knob Clip</v>
          </cell>
          <cell r="C1314">
            <v>3</v>
          </cell>
        </row>
        <row r="1315">
          <cell r="A1315" t="str">
            <v>2005016340</v>
          </cell>
          <cell r="B1315" t="str">
            <v>Elec Stove 631 - TOver Lamp Fitting</v>
          </cell>
          <cell r="C1315">
            <v>82</v>
          </cell>
        </row>
        <row r="1316">
          <cell r="A1316" t="str">
            <v>2005016350</v>
          </cell>
          <cell r="B1316" t="str">
            <v>Elect Stove 631 - TOver LMP Gasket</v>
          </cell>
          <cell r="C1316">
            <v>7</v>
          </cell>
        </row>
        <row r="1317">
          <cell r="A1317" t="str">
            <v>2005016353</v>
          </cell>
          <cell r="B1317" t="str">
            <v>Elec Stove 631-T Pilot Light</v>
          </cell>
          <cell r="C1317">
            <v>15</v>
          </cell>
        </row>
        <row r="1318">
          <cell r="A1318" t="str">
            <v>2005016355</v>
          </cell>
          <cell r="B1318" t="str">
            <v>Elec Stove 631-T Rotary Switch</v>
          </cell>
          <cell r="C1318">
            <v>0</v>
          </cell>
        </row>
        <row r="1319">
          <cell r="A1319" t="str">
            <v>2005016357</v>
          </cell>
          <cell r="B1319" t="str">
            <v>Elec Stove 631-T Selector Switch</v>
          </cell>
          <cell r="C1319">
            <v>70</v>
          </cell>
        </row>
        <row r="1320">
          <cell r="A1320" t="str">
            <v>2005016360</v>
          </cell>
          <cell r="B1320" t="str">
            <v>Elec Stove 631 - TThermofan Motor Spare for Defy</v>
          </cell>
          <cell r="C1320">
            <v>180</v>
          </cell>
        </row>
        <row r="1321">
          <cell r="A1321" t="str">
            <v>2005016362</v>
          </cell>
          <cell r="B1321" t="str">
            <v>Elec Stove 631-T Thermostat</v>
          </cell>
          <cell r="C1321">
            <v>115</v>
          </cell>
        </row>
        <row r="1322">
          <cell r="A1322" t="str">
            <v>2005016370</v>
          </cell>
          <cell r="B1322" t="str">
            <v>Elec Stove 631 - TWarmer drawer element 475 W</v>
          </cell>
          <cell r="C1322">
            <v>46</v>
          </cell>
        </row>
        <row r="1323">
          <cell r="A1323" t="str">
            <v>2005016380</v>
          </cell>
          <cell r="B1323" t="str">
            <v>Elec Stove 631 - T10mm Washer Spare for Defy</v>
          </cell>
          <cell r="C1323">
            <v>0</v>
          </cell>
        </row>
        <row r="1324">
          <cell r="A1324" t="str">
            <v>2005016385</v>
          </cell>
          <cell r="B1324" t="str">
            <v>Elect Terminal Insulated Ring 2.5mm x 5.0mm Blue</v>
          </cell>
          <cell r="C1324">
            <v>0.25</v>
          </cell>
        </row>
        <row r="1325">
          <cell r="A1325" t="str">
            <v>2005016387</v>
          </cell>
          <cell r="B1325" t="str">
            <v>Elect Termination End Box Wago's (50 Per Box)</v>
          </cell>
          <cell r="C1325">
            <v>0</v>
          </cell>
        </row>
        <row r="1326">
          <cell r="A1326" t="str">
            <v>2005016390</v>
          </cell>
          <cell r="B1326" t="str">
            <v>Elect timer 220V (Stage Winder)</v>
          </cell>
          <cell r="C1326">
            <v>307</v>
          </cell>
        </row>
        <row r="1327">
          <cell r="A1327" t="str">
            <v>2005016400</v>
          </cell>
          <cell r="B1327" t="str">
            <v>Elect Timers Telemec</v>
          </cell>
          <cell r="C1327">
            <v>144.1</v>
          </cell>
        </row>
        <row r="1328">
          <cell r="A1328" t="str">
            <v>2005016420</v>
          </cell>
          <cell r="B1328" t="str">
            <v>Elect Tru Beam Kit  PLC P45</v>
          </cell>
          <cell r="C1328">
            <v>379.89</v>
          </cell>
        </row>
        <row r="1329">
          <cell r="A1329" t="str">
            <v>2005016450</v>
          </cell>
          <cell r="B1329" t="str">
            <v>Elect-trunking Pvc Slotted Trunking 40 X 60</v>
          </cell>
          <cell r="C1329">
            <v>39</v>
          </cell>
        </row>
        <row r="1330">
          <cell r="A1330" t="str">
            <v>2005016460</v>
          </cell>
          <cell r="B1330" t="str">
            <v>Elect-trunking Pvc Slotted Trunking 60 X 60</v>
          </cell>
          <cell r="C1330">
            <v>50</v>
          </cell>
        </row>
        <row r="1331">
          <cell r="A1331" t="str">
            <v>2005016600</v>
          </cell>
          <cell r="B1331" t="str">
            <v>Elect Tuffnol 12 x 100 x 400mm</v>
          </cell>
          <cell r="C1331">
            <v>22.22</v>
          </cell>
        </row>
        <row r="1332">
          <cell r="A1332" t="str">
            <v>2005016700</v>
          </cell>
          <cell r="B1332" t="str">
            <v>Elect UPS-2 LOOP Unomat</v>
          </cell>
          <cell r="C1332">
            <v>4990</v>
          </cell>
        </row>
        <row r="1333">
          <cell r="A1333" t="str">
            <v>2005016800</v>
          </cell>
          <cell r="B1333" t="str">
            <v>Elect Valve 1" 220 VOLT  Asco</v>
          </cell>
          <cell r="C1333">
            <v>327.33</v>
          </cell>
        </row>
        <row r="1334">
          <cell r="A1334" t="str">
            <v>2005016850</v>
          </cell>
          <cell r="B1334" t="str">
            <v>Elect Voltage Reducer 300A-525V (Weldsafe unit)</v>
          </cell>
          <cell r="C1334">
            <v>2090</v>
          </cell>
        </row>
        <row r="1335">
          <cell r="A1335" t="str">
            <v>2005016990</v>
          </cell>
          <cell r="B1335" t="str">
            <v>Elect Wall Cam Units S/Steel</v>
          </cell>
          <cell r="C1335">
            <v>271</v>
          </cell>
        </row>
        <row r="1336">
          <cell r="A1336" t="str">
            <v>2005017000</v>
          </cell>
          <cell r="B1336" t="str">
            <v>Elect Washers  Lily</v>
          </cell>
          <cell r="C1336">
            <v>0.6</v>
          </cell>
        </row>
        <row r="1337">
          <cell r="A1337" t="str">
            <v>2005017100</v>
          </cell>
          <cell r="B1337" t="str">
            <v>Elect WEG C1 Motor 7.5Kw 525V 4Pole</v>
          </cell>
          <cell r="C1337">
            <v>3790</v>
          </cell>
        </row>
        <row r="1338">
          <cell r="A1338" t="str">
            <v>2005017150</v>
          </cell>
          <cell r="B1338" t="str">
            <v>Elect Weg C1 Motor 37kw 4 P 380v</v>
          </cell>
          <cell r="C1338">
            <v>11550</v>
          </cell>
        </row>
        <row r="1339">
          <cell r="A1339" t="str">
            <v>2005017165</v>
          </cell>
          <cell r="B1339" t="str">
            <v>Elect Weg C1 Motor 75Kw 525V 4Pole (Squirrel Cage)</v>
          </cell>
          <cell r="C1339">
            <v>3318</v>
          </cell>
        </row>
        <row r="1340">
          <cell r="A1340" t="str">
            <v>2005017170</v>
          </cell>
          <cell r="B1340" t="str">
            <v>Elect Welding Cable 6mm x 20M Roll</v>
          </cell>
          <cell r="C1340">
            <v>9.9</v>
          </cell>
        </row>
        <row r="1341">
          <cell r="A1341" t="str">
            <v>2005017175</v>
          </cell>
          <cell r="B1341" t="str">
            <v>Elect Welding Cable 50mm Red</v>
          </cell>
          <cell r="C1341">
            <v>22.83</v>
          </cell>
        </row>
        <row r="1342">
          <cell r="A1342" t="str">
            <v>2005017200</v>
          </cell>
          <cell r="B1342" t="str">
            <v>Elect Welding Unit 380V Weld - Safe</v>
          </cell>
          <cell r="C1342">
            <v>0</v>
          </cell>
        </row>
        <row r="1343">
          <cell r="A1343" t="str">
            <v>2005017235</v>
          </cell>
          <cell r="B1343" t="str">
            <v>Elect Welding Inverter 200/DC 220V 8Kg Welder C/W C</v>
          </cell>
          <cell r="C1343">
            <v>0</v>
          </cell>
        </row>
        <row r="1344">
          <cell r="A1344" t="str">
            <v>2005017250</v>
          </cell>
          <cell r="B1344" t="str">
            <v>Elect Geyser Thermostat VK11 0C-75C</v>
          </cell>
          <cell r="C1344">
            <v>65.599999999999994</v>
          </cell>
        </row>
        <row r="1345">
          <cell r="A1345" t="str">
            <v>2005017300</v>
          </cell>
          <cell r="B1345" t="str">
            <v>Elect X Head Proximaty Magnets  BPM3</v>
          </cell>
          <cell r="C1345">
            <v>367</v>
          </cell>
        </row>
        <row r="1346">
          <cell r="A1346" t="str">
            <v>2005017400</v>
          </cell>
          <cell r="B1346" t="str">
            <v>Elect Glass 1500W Front end QI  QI</v>
          </cell>
          <cell r="C1346">
            <v>27.28</v>
          </cell>
        </row>
        <row r="1347">
          <cell r="A1347" t="str">
            <v>2005017770</v>
          </cell>
          <cell r="B1347" t="str">
            <v>Elect Lead Sticks</v>
          </cell>
          <cell r="C1347">
            <v>21.5</v>
          </cell>
        </row>
        <row r="1348">
          <cell r="A1348" t="str">
            <v>2005017800</v>
          </cell>
          <cell r="B1348" t="str">
            <v>Elect lube</v>
          </cell>
          <cell r="C1348">
            <v>7.27</v>
          </cell>
        </row>
        <row r="1349">
          <cell r="A1349" t="str">
            <v>2005017805</v>
          </cell>
          <cell r="B1349" t="str">
            <v>Elec Cigarette Lighter Male</v>
          </cell>
          <cell r="C1349">
            <v>43.9</v>
          </cell>
        </row>
        <row r="1350">
          <cell r="A1350" t="str">
            <v>2005030050</v>
          </cell>
          <cell r="B1350" t="str">
            <v>Elect Battery Duracell Alkaline MN2400(AAA)</v>
          </cell>
          <cell r="C1350">
            <v>4.79</v>
          </cell>
        </row>
        <row r="1351">
          <cell r="A1351" t="str">
            <v>2005030150</v>
          </cell>
          <cell r="B1351" t="str">
            <v>Elect  Battery 1.5V Penlight Alkaline (AA)</v>
          </cell>
          <cell r="C1351">
            <v>1.33</v>
          </cell>
        </row>
        <row r="1352">
          <cell r="A1352" t="str">
            <v>2005030175</v>
          </cell>
          <cell r="B1352" t="str">
            <v>Elect Battery 1.2V Penlight Rechargable R6PPG</v>
          </cell>
          <cell r="C1352">
            <v>20.28</v>
          </cell>
        </row>
        <row r="1353">
          <cell r="A1353" t="str">
            <v>2005030800</v>
          </cell>
          <cell r="B1353" t="str">
            <v>Elect Battery Charger AAA/AA/9V V-1299</v>
          </cell>
          <cell r="C1353">
            <v>67.12</v>
          </cell>
        </row>
        <row r="1354">
          <cell r="A1354" t="str">
            <v>2005030810</v>
          </cell>
          <cell r="B1354" t="str">
            <v>Elect Battery 1.2V Rechargable AA3500ma NH C Meduim</v>
          </cell>
          <cell r="C1354">
            <v>0</v>
          </cell>
        </row>
        <row r="1355">
          <cell r="A1355" t="str">
            <v>2005030830</v>
          </cell>
          <cell r="B1355" t="str">
            <v>Elect Battery 1.2V Rechargable AA2600ma NH Camelion</v>
          </cell>
          <cell r="C1355">
            <v>0</v>
          </cell>
        </row>
        <row r="1356">
          <cell r="A1356" t="str">
            <v>2005030850</v>
          </cell>
          <cell r="B1356" t="str">
            <v>Elect Battery 9V (Torch)</v>
          </cell>
          <cell r="C1356">
            <v>31.09</v>
          </cell>
        </row>
        <row r="1357">
          <cell r="A1357" t="str">
            <v>2005030860</v>
          </cell>
          <cell r="B1357" t="str">
            <v>Elect Battery 9v P/No 6722DP</v>
          </cell>
          <cell r="C1357">
            <v>9.74</v>
          </cell>
        </row>
        <row r="1358">
          <cell r="A1358" t="str">
            <v>2005030870</v>
          </cell>
          <cell r="B1358" t="str">
            <v>Elect Battery 9V MN 1604 6LR 61 Duracel +Alicalin</v>
          </cell>
          <cell r="C1358">
            <v>20.440000000000001</v>
          </cell>
        </row>
        <row r="1359">
          <cell r="A1359" t="str">
            <v>2005030890</v>
          </cell>
          <cell r="B1359" t="str">
            <v>Elect Battery 9V Rechagable 200mAh NH Camelion</v>
          </cell>
          <cell r="C1359">
            <v>0</v>
          </cell>
        </row>
        <row r="1360">
          <cell r="A1360" t="str">
            <v>2005030900</v>
          </cell>
          <cell r="B1360" t="str">
            <v>Elect Battery 24V Charger Fully Automatic sealed l</v>
          </cell>
          <cell r="C1360">
            <v>3300</v>
          </cell>
        </row>
        <row r="1361">
          <cell r="A1361" t="str">
            <v>2005030950</v>
          </cell>
          <cell r="B1361" t="str">
            <v>Elect Battery  6V/12amp/hour/sealed maint. Free</v>
          </cell>
          <cell r="C1361">
            <v>120</v>
          </cell>
        </row>
        <row r="1362">
          <cell r="A1362" t="str">
            <v>2005030960</v>
          </cell>
          <cell r="B1362" t="str">
            <v>Elect Battery 6V 12AL c/w Moulded Top N/Intrinsic</v>
          </cell>
          <cell r="C1362">
            <v>0</v>
          </cell>
        </row>
        <row r="1363">
          <cell r="A1363" t="str">
            <v>2005030980</v>
          </cell>
          <cell r="B1363" t="str">
            <v>Elect Battery 12v/100amp/hour/sealed maint.Free</v>
          </cell>
          <cell r="C1363">
            <v>632.5</v>
          </cell>
        </row>
        <row r="1364">
          <cell r="A1364" t="str">
            <v>2005030990</v>
          </cell>
          <cell r="B1364" t="str">
            <v>Elect Battery 1151 12V AC Delco Maintanence Free</v>
          </cell>
          <cell r="C1364">
            <v>632.5</v>
          </cell>
        </row>
        <row r="1365">
          <cell r="A1365" t="str">
            <v>2005030995</v>
          </cell>
          <cell r="B1365" t="str">
            <v>Elect Battery 628 12V</v>
          </cell>
          <cell r="C1365">
            <v>321.17</v>
          </cell>
        </row>
        <row r="1366">
          <cell r="A1366" t="str">
            <v>2005031000</v>
          </cell>
          <cell r="B1366" t="str">
            <v>Elect Battery 655 Willard</v>
          </cell>
          <cell r="C1366">
            <v>0</v>
          </cell>
        </row>
        <row r="1367">
          <cell r="A1367" t="str">
            <v>2005031010</v>
          </cell>
          <cell r="B1367" t="str">
            <v>Elect Battery Willard 692</v>
          </cell>
          <cell r="C1367">
            <v>0</v>
          </cell>
        </row>
        <row r="1368">
          <cell r="A1368" t="str">
            <v>2005031060</v>
          </cell>
          <cell r="B1368" t="str">
            <v>Elect Battery 674 12V</v>
          </cell>
          <cell r="C1368">
            <v>713.33</v>
          </cell>
        </row>
        <row r="1369">
          <cell r="A1369" t="str">
            <v>2005031500</v>
          </cell>
          <cell r="B1369" t="str">
            <v>Elect Battery 688 Raylite</v>
          </cell>
          <cell r="C1369">
            <v>632.5</v>
          </cell>
        </row>
        <row r="1370">
          <cell r="A1370" t="str">
            <v>2005031520</v>
          </cell>
          <cell r="B1370" t="str">
            <v>Elect Battery 638 Willard</v>
          </cell>
          <cell r="C1370">
            <v>0</v>
          </cell>
        </row>
        <row r="1371">
          <cell r="A1371" t="str">
            <v>2005031700</v>
          </cell>
          <cell r="B1371" t="str">
            <v>Elect Battery Maint Free S2151H for 913LHD</v>
          </cell>
          <cell r="C1371">
            <v>680</v>
          </cell>
        </row>
        <row r="1372">
          <cell r="A1372" t="str">
            <v>2005031750</v>
          </cell>
          <cell r="B1372" t="str">
            <v>Elect Battery 675</v>
          </cell>
          <cell r="C1372">
            <v>900</v>
          </cell>
        </row>
        <row r="1373">
          <cell r="A1373" t="str">
            <v>2005031800</v>
          </cell>
          <cell r="B1373" t="str">
            <v>Elect Battery Crosshead Female 4 Point Plug</v>
          </cell>
          <cell r="C1373">
            <v>189.97</v>
          </cell>
        </row>
        <row r="1374">
          <cell r="A1374" t="str">
            <v>2005031815</v>
          </cell>
          <cell r="B1374" t="str">
            <v>Elect Battery Filler</v>
          </cell>
          <cell r="C1374">
            <v>141.75</v>
          </cell>
        </row>
        <row r="1375">
          <cell r="A1375" t="str">
            <v>2005031825</v>
          </cell>
          <cell r="B1375" t="str">
            <v>Elect Battery Isolator Switch</v>
          </cell>
          <cell r="C1375">
            <v>512.15</v>
          </cell>
        </row>
        <row r="1376">
          <cell r="A1376" t="str">
            <v>2005031850</v>
          </cell>
          <cell r="B1376" t="str">
            <v>Elect Battery Pack BP 72 (For TE5A Drill)</v>
          </cell>
          <cell r="C1376">
            <v>0</v>
          </cell>
        </row>
        <row r="1377">
          <cell r="A1377" t="str">
            <v>2005039000</v>
          </cell>
          <cell r="B1377" t="str">
            <v>Elect Battery Water</v>
          </cell>
          <cell r="C1377">
            <v>8.7799999999999994</v>
          </cell>
        </row>
        <row r="1378">
          <cell r="A1378" t="str">
            <v>2005051100</v>
          </cell>
          <cell r="B1378" t="str">
            <v>Elect Bell Pull Martco</v>
          </cell>
          <cell r="C1378">
            <v>332</v>
          </cell>
        </row>
        <row r="1379">
          <cell r="A1379" t="str">
            <v>2005051110</v>
          </cell>
          <cell r="B1379" t="str">
            <v>Elect Bell Martco Pull Bell Short</v>
          </cell>
          <cell r="C1379">
            <v>371.84</v>
          </cell>
        </row>
        <row r="1380">
          <cell r="A1380" t="str">
            <v>2005051200</v>
          </cell>
          <cell r="B1380" t="str">
            <v>Elect Bell  Lock  S101</v>
          </cell>
          <cell r="C1380">
            <v>315.35000000000002</v>
          </cell>
        </row>
        <row r="1381">
          <cell r="A1381" t="str">
            <v>2005051300</v>
          </cell>
          <cell r="B1381" t="str">
            <v>Elect Bell  Pull S70  Pull S70 Deebar</v>
          </cell>
          <cell r="C1381">
            <v>471.5</v>
          </cell>
        </row>
        <row r="1382">
          <cell r="A1382" t="str">
            <v>2005051310</v>
          </cell>
          <cell r="B1382" t="str">
            <v>Elect Deebar  S101Triangular Bell Ringer</v>
          </cell>
          <cell r="C1382">
            <v>246.4</v>
          </cell>
        </row>
        <row r="1383">
          <cell r="A1383" t="str">
            <v>2005051320</v>
          </cell>
          <cell r="B1383" t="str">
            <v>Elect Bell VAC DM1 110 Deebar</v>
          </cell>
          <cell r="C1383">
            <v>538.20000000000005</v>
          </cell>
        </row>
        <row r="1384">
          <cell r="A1384" t="str">
            <v>2005051330</v>
          </cell>
          <cell r="B1384" t="str">
            <v>Elect Bell VAC S/Steel c/w 70 Bell Pull No Lights</v>
          </cell>
          <cell r="C1384">
            <v>1397.1</v>
          </cell>
        </row>
        <row r="1385">
          <cell r="A1385" t="str">
            <v>2005051350</v>
          </cell>
          <cell r="B1385" t="str">
            <v>Elect Pull Bell C/W Fittings 4711 Bosch</v>
          </cell>
          <cell r="C1385">
            <v>161.65</v>
          </cell>
        </row>
        <row r="1386">
          <cell r="A1386" t="str">
            <v>2005051400</v>
          </cell>
          <cell r="B1386" t="str">
            <v>Elect Bell 24-32V DM1  Deebar A C</v>
          </cell>
          <cell r="C1386">
            <v>126.56</v>
          </cell>
        </row>
        <row r="1387">
          <cell r="A1387" t="str">
            <v>2005070016</v>
          </cell>
          <cell r="B1387" t="str">
            <v>Elect Board Box D/B 16 way</v>
          </cell>
          <cell r="C1387">
            <v>64.239999999999995</v>
          </cell>
        </row>
        <row r="1388">
          <cell r="A1388" t="str">
            <v>2005071001</v>
          </cell>
          <cell r="B1388" t="str">
            <v>Elect Board DB 1 Complete</v>
          </cell>
          <cell r="C1388">
            <v>20957.5</v>
          </cell>
        </row>
        <row r="1389">
          <cell r="A1389" t="str">
            <v>2005071002</v>
          </cell>
          <cell r="B1389" t="str">
            <v>Elect Board DB 2 Complete</v>
          </cell>
          <cell r="C1389">
            <v>11158.75</v>
          </cell>
        </row>
        <row r="1390">
          <cell r="A1390" t="str">
            <v>2005071003</v>
          </cell>
          <cell r="B1390" t="str">
            <v>Elect Board DB 3 Complete</v>
          </cell>
          <cell r="C1390">
            <v>9041.25</v>
          </cell>
        </row>
        <row r="1391">
          <cell r="A1391" t="str">
            <v>2005071004</v>
          </cell>
          <cell r="B1391" t="str">
            <v>Elect Board DB 4 Complete</v>
          </cell>
          <cell r="C1391">
            <v>8978.75</v>
          </cell>
        </row>
        <row r="1392">
          <cell r="A1392" t="str">
            <v>2005071005</v>
          </cell>
          <cell r="B1392" t="str">
            <v>Elect Board DB 5 Complete</v>
          </cell>
          <cell r="C1392">
            <v>11158.75</v>
          </cell>
        </row>
        <row r="1393">
          <cell r="A1393" t="str">
            <v>2005071006</v>
          </cell>
          <cell r="B1393" t="str">
            <v>Elect Board DB 6 Complete</v>
          </cell>
          <cell r="C1393">
            <v>13261.25</v>
          </cell>
        </row>
        <row r="1394">
          <cell r="A1394" t="str">
            <v>2005071070</v>
          </cell>
          <cell r="B1394" t="str">
            <v>Elect Board Db Blanks</v>
          </cell>
          <cell r="C1394">
            <v>0.7</v>
          </cell>
        </row>
        <row r="1395">
          <cell r="A1395" t="str">
            <v>2005071100</v>
          </cell>
          <cell r="B1395" t="str">
            <v>Elect Board DB Powermite 1 x EL 4 X CB</v>
          </cell>
          <cell r="C1395">
            <v>2700</v>
          </cell>
        </row>
        <row r="1396">
          <cell r="A1396" t="str">
            <v>2005071400</v>
          </cell>
          <cell r="B1396" t="str">
            <v>Elect Board Db  single phase with e/l 63A 6 braker</v>
          </cell>
          <cell r="C1396">
            <v>495</v>
          </cell>
        </row>
        <row r="1397">
          <cell r="A1397" t="str">
            <v>2005071410</v>
          </cell>
          <cell r="B1397" t="str">
            <v>Elect Board DB Blue Female Bullet Hinge- 2.5mm</v>
          </cell>
          <cell r="C1397">
            <v>0</v>
          </cell>
        </row>
        <row r="1398">
          <cell r="A1398" t="str">
            <v>2005071420</v>
          </cell>
          <cell r="B1398" t="str">
            <v>Elect Board DB-Hinges T 101-0182 - 50mm - Panel</v>
          </cell>
          <cell r="C1398">
            <v>13.56</v>
          </cell>
        </row>
        <row r="1399">
          <cell r="A1399" t="str">
            <v>2005071430</v>
          </cell>
          <cell r="B1399" t="str">
            <v>Elect Board DB-Hinges 101-0173 - 50mm - Panel Door</v>
          </cell>
          <cell r="C1399">
            <v>9.27</v>
          </cell>
        </row>
        <row r="1400">
          <cell r="A1400" t="str">
            <v>2005071650</v>
          </cell>
          <cell r="B1400" t="str">
            <v>Elect Board 6Way Pole Top Box Samite</v>
          </cell>
          <cell r="C1400">
            <v>0</v>
          </cell>
        </row>
        <row r="1401">
          <cell r="A1401" t="str">
            <v>2005071700</v>
          </cell>
          <cell r="B1401" t="str">
            <v>Elect Boards 10Way DB Surface Samite</v>
          </cell>
          <cell r="C1401">
            <v>52</v>
          </cell>
        </row>
        <row r="1402">
          <cell r="A1402" t="str">
            <v>2005071701</v>
          </cell>
          <cell r="B1402" t="str">
            <v>Elect Board DB 12Socket Surface Mounted</v>
          </cell>
          <cell r="C1402">
            <v>305.05</v>
          </cell>
        </row>
        <row r="1403">
          <cell r="A1403" t="str">
            <v>2005071702</v>
          </cell>
          <cell r="B1403" t="str">
            <v>Elect Board DB 24 Ways Surface c/w Inner Cover</v>
          </cell>
          <cell r="C1403">
            <v>1964.5</v>
          </cell>
        </row>
        <row r="1404">
          <cell r="A1404" t="str">
            <v>2005071703</v>
          </cell>
          <cell r="B1404" t="str">
            <v>Elect Board DB 20 Ways x 2 Circuit-Surf</v>
          </cell>
          <cell r="C1404">
            <v>421.05</v>
          </cell>
        </row>
        <row r="1405">
          <cell r="A1405" t="str">
            <v>2005071704</v>
          </cell>
          <cell r="B1405" t="str">
            <v>Elect Board DB 4Way Lighting Fitted</v>
          </cell>
          <cell r="C1405">
            <v>1148</v>
          </cell>
        </row>
        <row r="1406">
          <cell r="A1406" t="str">
            <v>2005071720</v>
          </cell>
          <cell r="B1406" t="str">
            <v>Elect Board D/B Multi Plugs c/w 1P C/Breakers 30Ma</v>
          </cell>
          <cell r="C1406">
            <v>2700</v>
          </cell>
        </row>
        <row r="1407">
          <cell r="A1407" t="str">
            <v>2005071800</v>
          </cell>
          <cell r="B1407" t="str">
            <v>Elect Board Plastic Lock Out</v>
          </cell>
          <cell r="C1407">
            <v>31.5</v>
          </cell>
        </row>
        <row r="1408">
          <cell r="A1408" t="str">
            <v>2005072000</v>
          </cell>
          <cell r="B1408" t="str">
            <v>Elec Board S/Steel 19 Way Income/Out/Local</v>
          </cell>
          <cell r="C1408">
            <v>929</v>
          </cell>
        </row>
        <row r="1409">
          <cell r="A1409" t="str">
            <v>2005093300</v>
          </cell>
          <cell r="B1409" t="str">
            <v>Elect Bolts&amp;Nuts 3BA Brass 75mm</v>
          </cell>
          <cell r="C1409">
            <v>1.5</v>
          </cell>
        </row>
        <row r="1410">
          <cell r="A1410" t="str">
            <v>2005093400</v>
          </cell>
          <cell r="B1410" t="str">
            <v>Elect Bolts&amp;Nuts 4BA Brass 75mm</v>
          </cell>
          <cell r="C1410">
            <v>1.68</v>
          </cell>
        </row>
        <row r="1411">
          <cell r="A1411" t="str">
            <v>2005093500</v>
          </cell>
          <cell r="B1411" t="str">
            <v>Elect Bolts&amp;Nuts 5BA Brass</v>
          </cell>
          <cell r="C1411">
            <v>0</v>
          </cell>
        </row>
        <row r="1412">
          <cell r="A1412" t="str">
            <v>2005093510</v>
          </cell>
          <cell r="B1412" t="str">
            <v>Elect Bolts&amp;Nuts 5mm Brass</v>
          </cell>
          <cell r="C1412">
            <v>0.82</v>
          </cell>
        </row>
        <row r="1413">
          <cell r="A1413" t="str">
            <v>2005093600</v>
          </cell>
          <cell r="B1413" t="str">
            <v>Elect Bolts&amp;Nuts 6BA Brass</v>
          </cell>
          <cell r="C1413">
            <v>2.96</v>
          </cell>
        </row>
        <row r="1414">
          <cell r="A1414" t="str">
            <v>2005093610</v>
          </cell>
          <cell r="B1414" t="str">
            <v>Elect Bolts&amp;Nuts 6mm x 50mm Brass</v>
          </cell>
          <cell r="C1414">
            <v>1.1499999999999999</v>
          </cell>
        </row>
        <row r="1415">
          <cell r="A1415" t="str">
            <v>2005093630</v>
          </cell>
          <cell r="B1415" t="str">
            <v>Elect Screw M3 x 50mm Cheese Head Brass c/w Nut</v>
          </cell>
          <cell r="C1415">
            <v>0.62</v>
          </cell>
        </row>
        <row r="1416">
          <cell r="A1416" t="str">
            <v>2005093660</v>
          </cell>
          <cell r="B1416" t="str">
            <v>Elect Screw M4 x 50mm Cheese Head Brass c/w Nut</v>
          </cell>
          <cell r="C1416">
            <v>0.98</v>
          </cell>
        </row>
        <row r="1417">
          <cell r="A1417" t="str">
            <v>2005093690</v>
          </cell>
          <cell r="B1417" t="str">
            <v>Elect Screw M5 x 50mm Cheese Head Brass c/w Nut</v>
          </cell>
          <cell r="C1417">
            <v>1.33</v>
          </cell>
        </row>
        <row r="1418">
          <cell r="A1418" t="str">
            <v>2005093720</v>
          </cell>
          <cell r="B1418" t="str">
            <v>Elect Screw M6 x 50mm Cheese Head Brass c/w Nut</v>
          </cell>
          <cell r="C1418">
            <v>2.16</v>
          </cell>
        </row>
        <row r="1419">
          <cell r="A1419" t="str">
            <v>2005093800</v>
          </cell>
          <cell r="B1419" t="str">
            <v>Elect Bolts&amp;Nuts 8BA Brass</v>
          </cell>
          <cell r="C1419">
            <v>0.35</v>
          </cell>
        </row>
        <row r="1420">
          <cell r="A1420" t="str">
            <v>2005095100</v>
          </cell>
          <cell r="B1420" t="str">
            <v>Elect Nuts 1BA Brass</v>
          </cell>
          <cell r="C1420">
            <v>0.17</v>
          </cell>
        </row>
        <row r="1421">
          <cell r="A1421" t="str">
            <v>2005096000</v>
          </cell>
          <cell r="B1421" t="str">
            <v>Elect Bolts&amp;Nuts&amp;Washers OBA Brass</v>
          </cell>
          <cell r="C1421">
            <v>2.91</v>
          </cell>
        </row>
        <row r="1422">
          <cell r="A1422" t="str">
            <v>2005096100</v>
          </cell>
          <cell r="B1422" t="str">
            <v>Elect Bolts&amp;Nuts&amp;Washers 1BA Brass</v>
          </cell>
          <cell r="C1422">
            <v>2.6</v>
          </cell>
        </row>
        <row r="1423">
          <cell r="A1423" t="str">
            <v>2005096200</v>
          </cell>
          <cell r="B1423" t="str">
            <v>Elect Bolts&amp;Nuts&amp;Washers 2BA Brass</v>
          </cell>
          <cell r="C1423">
            <v>1.96</v>
          </cell>
        </row>
        <row r="1424">
          <cell r="A1424" t="str">
            <v>2005096300</v>
          </cell>
          <cell r="B1424" t="str">
            <v>Elect Bolts&amp;Nuts&amp;Washers 3BA  Brass</v>
          </cell>
          <cell r="C1424">
            <v>1.21</v>
          </cell>
        </row>
        <row r="1425">
          <cell r="A1425" t="str">
            <v>2005096400</v>
          </cell>
          <cell r="B1425" t="str">
            <v>Elect Bolts&amp;Nuts&amp;Washers Brass 4mm x 50mm</v>
          </cell>
          <cell r="C1425">
            <v>1.32</v>
          </cell>
        </row>
        <row r="1426">
          <cell r="A1426" t="str">
            <v>2005096500</v>
          </cell>
          <cell r="B1426" t="str">
            <v>Elect Bolts&amp;Nuts&amp;Washers Brass 5mm x 50mm</v>
          </cell>
          <cell r="C1426">
            <v>0.88</v>
          </cell>
        </row>
        <row r="1427">
          <cell r="A1427" t="str">
            <v>2005096600</v>
          </cell>
          <cell r="B1427" t="str">
            <v>Elect Bolts&amp;Nuts&amp;Washers Brass 6mm x 50mm</v>
          </cell>
          <cell r="C1427">
            <v>3.01</v>
          </cell>
        </row>
        <row r="1428">
          <cell r="A1428" t="str">
            <v>2005096800</v>
          </cell>
          <cell r="B1428" t="str">
            <v>Elect Bolts&amp;Nuts&amp;Washers Brass 8mm x 50mm</v>
          </cell>
          <cell r="C1428">
            <v>5.92</v>
          </cell>
        </row>
        <row r="1429">
          <cell r="A1429" t="str">
            <v>2005097000</v>
          </cell>
          <cell r="B1429" t="str">
            <v>Elect Bolts&amp;Nuts&amp;Washers Brass 10mm x 50mm</v>
          </cell>
          <cell r="C1429">
            <v>4.0999999999999996</v>
          </cell>
        </row>
        <row r="1430">
          <cell r="A1430" t="str">
            <v>2005099600</v>
          </cell>
          <cell r="B1430" t="str">
            <v>Elect Washers 6mm Brass</v>
          </cell>
          <cell r="C1430">
            <v>0.23</v>
          </cell>
        </row>
        <row r="1431">
          <cell r="A1431" t="str">
            <v>2005110010</v>
          </cell>
          <cell r="B1431" t="str">
            <v>Elect Box (145mm x 205mm)</v>
          </cell>
          <cell r="C1431">
            <v>135</v>
          </cell>
        </row>
        <row r="1432">
          <cell r="A1432" t="str">
            <v>2005110020</v>
          </cell>
          <cell r="B1432" t="str">
            <v>Elect Box No 0 2 Ways Pratley</v>
          </cell>
          <cell r="C1432">
            <v>118.25</v>
          </cell>
        </row>
        <row r="1433">
          <cell r="A1433" t="str">
            <v>2005110300</v>
          </cell>
          <cell r="B1433" t="str">
            <v>Elect Box No O x 3Way Pratley CCG</v>
          </cell>
          <cell r="C1433">
            <v>77.56</v>
          </cell>
        </row>
        <row r="1434">
          <cell r="A1434" t="str">
            <v>2005110400</v>
          </cell>
          <cell r="B1434" t="str">
            <v>Elect Box No 0. 4Way Pratley</v>
          </cell>
          <cell r="C1434">
            <v>70.650000000000006</v>
          </cell>
        </row>
        <row r="1435">
          <cell r="A1435" t="str">
            <v>2005110410</v>
          </cell>
          <cell r="B1435" t="str">
            <v>Elect Box No 0 4 Ways 20mm CCG</v>
          </cell>
          <cell r="C1435">
            <v>77.56</v>
          </cell>
        </row>
        <row r="1436">
          <cell r="A1436" t="str">
            <v>2005111200</v>
          </cell>
          <cell r="B1436" t="str">
            <v>Elect Box No 1 2Way Pratley</v>
          </cell>
          <cell r="C1436">
            <v>88.44</v>
          </cell>
        </row>
        <row r="1437">
          <cell r="A1437" t="str">
            <v>2005111300</v>
          </cell>
          <cell r="B1437" t="str">
            <v>Elect Box No 1 3Way Pratley</v>
          </cell>
          <cell r="C1437">
            <v>199.98</v>
          </cell>
        </row>
        <row r="1438">
          <cell r="A1438" t="str">
            <v>2005111400</v>
          </cell>
          <cell r="B1438" t="str">
            <v>Elect Box No 1 4Way Pratley</v>
          </cell>
          <cell r="C1438">
            <v>94.04</v>
          </cell>
        </row>
        <row r="1439">
          <cell r="A1439" t="str">
            <v>2005111410</v>
          </cell>
          <cell r="B1439" t="str">
            <v>Elect Box No 1 4Way CCG</v>
          </cell>
          <cell r="C1439">
            <v>66.78</v>
          </cell>
        </row>
        <row r="1440">
          <cell r="A1440" t="str">
            <v>2005111500</v>
          </cell>
          <cell r="B1440" t="str">
            <v>Elect Box No 1 5Way Pratley</v>
          </cell>
          <cell r="C1440">
            <v>0</v>
          </cell>
        </row>
        <row r="1441">
          <cell r="A1441" t="str">
            <v>2005112100</v>
          </cell>
          <cell r="B1441" t="str">
            <v>Elect Box No 3 x 1 Way CCG</v>
          </cell>
          <cell r="C1441">
            <v>0</v>
          </cell>
        </row>
        <row r="1442">
          <cell r="A1442" t="str">
            <v>2005112200</v>
          </cell>
          <cell r="B1442" t="str">
            <v>Elect Box No 2 2Way Pratley</v>
          </cell>
          <cell r="C1442">
            <v>126.43</v>
          </cell>
        </row>
        <row r="1443">
          <cell r="A1443" t="str">
            <v>2005112300</v>
          </cell>
          <cell r="B1443" t="str">
            <v>Elect Box No 2 3Way Pratley</v>
          </cell>
          <cell r="C1443">
            <v>191.5</v>
          </cell>
        </row>
        <row r="1444">
          <cell r="A1444" t="str">
            <v>2005112400</v>
          </cell>
          <cell r="B1444" t="str">
            <v>Elect Box No 2 4Way Pratley</v>
          </cell>
          <cell r="C1444">
            <v>198</v>
          </cell>
        </row>
        <row r="1445">
          <cell r="A1445" t="str">
            <v>2005112500</v>
          </cell>
          <cell r="B1445" t="str">
            <v>Elect Box No 2 5Way Pratley</v>
          </cell>
          <cell r="C1445">
            <v>132.94999999999999</v>
          </cell>
        </row>
        <row r="1446">
          <cell r="A1446" t="str">
            <v>2005112800</v>
          </cell>
          <cell r="B1446" t="str">
            <v>Elect Box No 4 4Way Pratley</v>
          </cell>
          <cell r="C1446">
            <v>576.98</v>
          </cell>
        </row>
        <row r="1447">
          <cell r="A1447" t="str">
            <v>2005113050</v>
          </cell>
          <cell r="B1447" t="str">
            <v>Elect Box No 3 0Way CCG</v>
          </cell>
          <cell r="C1447">
            <v>77.56</v>
          </cell>
        </row>
        <row r="1448">
          <cell r="A1448" t="str">
            <v>2005113100</v>
          </cell>
          <cell r="B1448" t="str">
            <v>Elect Box No 3 x 1Way CCG</v>
          </cell>
          <cell r="C1448">
            <v>98.51</v>
          </cell>
        </row>
        <row r="1449">
          <cell r="A1449" t="str">
            <v>2005113400</v>
          </cell>
          <cell r="B1449" t="str">
            <v>Elect Box No 3 4Way CCG</v>
          </cell>
          <cell r="C1449">
            <v>0</v>
          </cell>
        </row>
        <row r="1450">
          <cell r="A1450" t="str">
            <v>2005115100</v>
          </cell>
          <cell r="B1450" t="str">
            <v>Elect Box No 14 EMES Emes</v>
          </cell>
          <cell r="C1450">
            <v>37.799999999999997</v>
          </cell>
        </row>
        <row r="1451">
          <cell r="A1451" t="str">
            <v>2005115150</v>
          </cell>
          <cell r="B1451" t="str">
            <v>Elect Box Distribution Blasting BLBOX</v>
          </cell>
          <cell r="C1451">
            <v>1350</v>
          </cell>
        </row>
        <row r="1452">
          <cell r="A1452" t="str">
            <v>2005115160</v>
          </cell>
          <cell r="B1452" t="str">
            <v>Elect Box Earthing Blasting System c/w Contactor &amp;</v>
          </cell>
          <cell r="C1452">
            <v>5385</v>
          </cell>
        </row>
        <row r="1453">
          <cell r="A1453" t="str">
            <v>2005115170</v>
          </cell>
          <cell r="B1453" t="str">
            <v>Elect Box Termination Blasting</v>
          </cell>
          <cell r="C1453">
            <v>265</v>
          </cell>
        </row>
        <row r="1454">
          <cell r="A1454" t="str">
            <v>2005115200</v>
          </cell>
          <cell r="B1454" t="str">
            <v>Elect Box  Empty S271 K63 6Ka ABB Pole</v>
          </cell>
          <cell r="C1454">
            <v>0</v>
          </cell>
        </row>
        <row r="1455">
          <cell r="A1455" t="str">
            <v>2005115500</v>
          </cell>
          <cell r="B1455" t="str">
            <v>Elect Box  5Way Light Emes</v>
          </cell>
          <cell r="C1455">
            <v>23.2</v>
          </cell>
        </row>
        <row r="1456">
          <cell r="A1456" t="str">
            <v>2005115600</v>
          </cell>
          <cell r="B1456" t="str">
            <v>Elect Box  Indicator Pentuna</v>
          </cell>
          <cell r="C1456">
            <v>0</v>
          </cell>
        </row>
        <row r="1457">
          <cell r="A1457" t="str">
            <v>2005115700</v>
          </cell>
          <cell r="B1457" t="str">
            <v>Elect Box  Empty DB C/W Place</v>
          </cell>
          <cell r="C1457">
            <v>0</v>
          </cell>
        </row>
        <row r="1458">
          <cell r="A1458" t="str">
            <v>2005115900</v>
          </cell>
          <cell r="B1458" t="str">
            <v>Elect Box 20mm Round End Pvc</v>
          </cell>
          <cell r="C1458">
            <v>1.85</v>
          </cell>
        </row>
        <row r="1459">
          <cell r="A1459" t="str">
            <v>2005116400</v>
          </cell>
          <cell r="B1459" t="str">
            <v>Elect Box Feeder c/w Frame Jumbo Rig</v>
          </cell>
          <cell r="C1459">
            <v>13800</v>
          </cell>
        </row>
        <row r="1460">
          <cell r="A1460" t="str">
            <v>2005116510</v>
          </cell>
          <cell r="B1460" t="str">
            <v>Elect Box Gulley Feeder Box M20/ 80   80A</v>
          </cell>
          <cell r="C1460">
            <v>3213.86</v>
          </cell>
        </row>
        <row r="1461">
          <cell r="A1461" t="str">
            <v>2005116540</v>
          </cell>
          <cell r="B1461" t="str">
            <v>Elect Box Gulley Feeder Box M25/150 150A</v>
          </cell>
          <cell r="C1461">
            <v>10800</v>
          </cell>
        </row>
        <row r="1462">
          <cell r="A1462" t="str">
            <v>2005116600</v>
          </cell>
          <cell r="B1462" t="str">
            <v>Elect Box Gulley Feeder 32Amp</v>
          </cell>
          <cell r="C1462">
            <v>3185</v>
          </cell>
        </row>
        <row r="1463">
          <cell r="A1463" t="str">
            <v>2005116650</v>
          </cell>
          <cell r="B1463" t="str">
            <v>Elect Box Gulley Feeder 60Amp</v>
          </cell>
          <cell r="C1463">
            <v>3213.86</v>
          </cell>
        </row>
        <row r="1464">
          <cell r="A1464" t="str">
            <v>2005116700</v>
          </cell>
          <cell r="B1464" t="str">
            <v>Elect Box Gulley Feeder 100Amp</v>
          </cell>
          <cell r="C1464">
            <v>3685.08</v>
          </cell>
        </row>
        <row r="1465">
          <cell r="A1465" t="str">
            <v>2005117010</v>
          </cell>
          <cell r="B1465" t="str">
            <v>Elect Box Gulley Starter 37KW Fan Specs See Notes</v>
          </cell>
          <cell r="C1465">
            <v>2689</v>
          </cell>
        </row>
        <row r="1466">
          <cell r="A1466" t="str">
            <v>2005117060</v>
          </cell>
          <cell r="B1466" t="str">
            <v>Elect Box Gulley Drillrig Starter 225A (See Notes)</v>
          </cell>
          <cell r="C1466">
            <v>8249</v>
          </cell>
        </row>
        <row r="1467">
          <cell r="A1467" t="str">
            <v>2005117110</v>
          </cell>
          <cell r="B1467" t="str">
            <v>Elect Box I/Comming Gulley M25/250A SpecsRef Notes</v>
          </cell>
          <cell r="C1467">
            <v>2115.58</v>
          </cell>
        </row>
        <row r="1468">
          <cell r="A1468" t="str">
            <v>2005117160</v>
          </cell>
          <cell r="B1468" t="str">
            <v>Elect Box O/Going Gulley M25/250A SpecsRef Notes</v>
          </cell>
          <cell r="C1468">
            <v>3519</v>
          </cell>
        </row>
        <row r="1469">
          <cell r="A1469" t="str">
            <v>2005118500</v>
          </cell>
          <cell r="B1469" t="str">
            <v>Elect Looping Box CT9019 20mm</v>
          </cell>
          <cell r="C1469">
            <v>1.43</v>
          </cell>
        </row>
        <row r="1470">
          <cell r="A1470" t="str">
            <v>2005118550</v>
          </cell>
          <cell r="B1470" t="str">
            <v>Elect Switch Box ( Built In ) 2 x 4</v>
          </cell>
          <cell r="C1470">
            <v>137.5</v>
          </cell>
        </row>
        <row r="1471">
          <cell r="A1471" t="str">
            <v>2005118560</v>
          </cell>
          <cell r="B1471" t="str">
            <v>Elect Switch Box ( Built In ) 4 x 4</v>
          </cell>
          <cell r="C1471">
            <v>65.22</v>
          </cell>
        </row>
        <row r="1472">
          <cell r="A1472" t="str">
            <v>2005131510</v>
          </cell>
          <cell r="B1472" t="str">
            <v>Elect C/Breaker 1P-10A Samite</v>
          </cell>
          <cell r="C1472">
            <v>36.5</v>
          </cell>
        </row>
        <row r="1473">
          <cell r="A1473" t="str">
            <v>2005131520</v>
          </cell>
          <cell r="B1473" t="str">
            <v>Elect C/Breaker 1P-240V-10A  5.5Ka</v>
          </cell>
          <cell r="C1473">
            <v>53.24</v>
          </cell>
        </row>
        <row r="1474">
          <cell r="A1474" t="str">
            <v>2005131530</v>
          </cell>
          <cell r="B1474" t="str">
            <v>Elect C/Breaker 1P-220V-10A  3Ka M&amp;G</v>
          </cell>
          <cell r="C1474">
            <v>34.25</v>
          </cell>
        </row>
        <row r="1475">
          <cell r="A1475" t="str">
            <v>2005131540</v>
          </cell>
          <cell r="B1475" t="str">
            <v>Elect CB 1P Hezhong 10A - DZ47 - 60 - 240v/415v gb1</v>
          </cell>
          <cell r="C1475">
            <v>21.2</v>
          </cell>
        </row>
        <row r="1476">
          <cell r="A1476" t="str">
            <v>2005131550</v>
          </cell>
          <cell r="B1476" t="str">
            <v>Elect C/Breaker 1P 10A - c3 240v - 3ka Samite</v>
          </cell>
          <cell r="C1476">
            <v>34.5</v>
          </cell>
        </row>
        <row r="1477">
          <cell r="A1477" t="str">
            <v>2005131820</v>
          </cell>
          <cell r="B1477" t="str">
            <v>Elect C/Breaker ?P-540V-15A  5.5Ka Hy-Mag</v>
          </cell>
          <cell r="C1477">
            <v>0</v>
          </cell>
        </row>
        <row r="1478">
          <cell r="A1478" t="str">
            <v>2005131850</v>
          </cell>
          <cell r="B1478" t="str">
            <v>Elect C/Breaker 1P 15A - c3 240v - 3ka Samite</v>
          </cell>
          <cell r="C1478">
            <v>34.5</v>
          </cell>
        </row>
        <row r="1479">
          <cell r="A1479" t="str">
            <v>2005132220</v>
          </cell>
          <cell r="B1479" t="str">
            <v>Elect C/Breaker 1P-20A  Samite</v>
          </cell>
          <cell r="C1479">
            <v>36.5</v>
          </cell>
        </row>
        <row r="1480">
          <cell r="A1480" t="str">
            <v>2005132230</v>
          </cell>
          <cell r="B1480" t="str">
            <v>Elect C/Breaker 1P-230V-20A Ka C45 Type2 M&amp;G</v>
          </cell>
          <cell r="C1480">
            <v>34.25</v>
          </cell>
        </row>
        <row r="1481">
          <cell r="A1481" t="str">
            <v>2005132250</v>
          </cell>
          <cell r="B1481" t="str">
            <v>Elect C/Breaker 1P 20A - c3 240v - 3ka Samite</v>
          </cell>
          <cell r="C1481">
            <v>34.5</v>
          </cell>
        </row>
        <row r="1482">
          <cell r="A1482" t="str">
            <v>2005132300</v>
          </cell>
          <cell r="B1482" t="str">
            <v>Elect C/Breaker 1P 220V 10-15Amp Hymag</v>
          </cell>
          <cell r="C1482">
            <v>35.64</v>
          </cell>
        </row>
        <row r="1483">
          <cell r="A1483" t="str">
            <v>2005132350</v>
          </cell>
          <cell r="B1483" t="str">
            <v>Elect C/Breaker 1P 220V 30Amp Hymag</v>
          </cell>
          <cell r="C1483">
            <v>44.87</v>
          </cell>
        </row>
        <row r="1484">
          <cell r="A1484" t="str">
            <v>2005133000</v>
          </cell>
          <cell r="B1484" t="str">
            <v>Elect C/Breaker 1P-240V-30A 6Ka Curve2</v>
          </cell>
          <cell r="C1484">
            <v>1131</v>
          </cell>
        </row>
        <row r="1485">
          <cell r="A1485" t="str">
            <v>2005133030</v>
          </cell>
          <cell r="B1485" t="str">
            <v>Elect C/Breaker 1P-240V-30A 5Ka C45 Tyoe2 M&amp;G</v>
          </cell>
          <cell r="C1485">
            <v>39.200000000000003</v>
          </cell>
        </row>
        <row r="1486">
          <cell r="A1486" t="str">
            <v>2005133550</v>
          </cell>
          <cell r="B1486" t="str">
            <v>Elect C/Breaker 1P 30A - c3 240v - 3ka Samite</v>
          </cell>
          <cell r="C1486">
            <v>44.63</v>
          </cell>
        </row>
        <row r="1487">
          <cell r="A1487" t="str">
            <v>2005133800</v>
          </cell>
          <cell r="B1487" t="str">
            <v>Elect C/Breaker 3P-???V-40A  ???Ka ?????</v>
          </cell>
          <cell r="C1487">
            <v>21.2</v>
          </cell>
        </row>
        <row r="1488">
          <cell r="A1488" t="str">
            <v>2005133820</v>
          </cell>
          <cell r="B1488" t="str">
            <v>Elect C/Breaker ?P-380V-40A  ???Ka  3Phase  Hy-Mag</v>
          </cell>
          <cell r="C1488">
            <v>0</v>
          </cell>
        </row>
        <row r="1489">
          <cell r="A1489" t="str">
            <v>2005133830</v>
          </cell>
          <cell r="B1489" t="str">
            <v>Elect C/Breaker 1P-230V-40A  2.5Ka C45 Type 2 M&amp;G</v>
          </cell>
          <cell r="C1489">
            <v>39.200000000000003</v>
          </cell>
        </row>
        <row r="1490">
          <cell r="A1490" t="str">
            <v>2005133840</v>
          </cell>
          <cell r="B1490" t="str">
            <v>Elect C/Breaker 1P 40A 2.5ka</v>
          </cell>
          <cell r="C1490">
            <v>0</v>
          </cell>
        </row>
        <row r="1491">
          <cell r="A1491" t="str">
            <v>2005133850</v>
          </cell>
          <cell r="B1491" t="str">
            <v>Elect C/Breaker Kam C/G 1pv - 540v - 40A</v>
          </cell>
          <cell r="C1491">
            <v>26.2</v>
          </cell>
        </row>
        <row r="1492">
          <cell r="A1492" t="str">
            <v>2005133860</v>
          </cell>
          <cell r="B1492" t="str">
            <v>Elect Circuit Breaker Kam C/G 1pv - 540v - 40A</v>
          </cell>
          <cell r="C1492">
            <v>55.86</v>
          </cell>
        </row>
        <row r="1493">
          <cell r="A1493" t="str">
            <v>2005134030</v>
          </cell>
          <cell r="B1493" t="str">
            <v>Elect C/Breaker 3P-380V-60A SA36A TP (V1NE)</v>
          </cell>
          <cell r="C1493">
            <v>553.35</v>
          </cell>
        </row>
        <row r="1494">
          <cell r="A1494" t="str">
            <v>2005134550</v>
          </cell>
          <cell r="B1494" t="str">
            <v>Elect C/Breaker ?P-100A CB 10 KA  MF  Mitsubishi</v>
          </cell>
          <cell r="C1494">
            <v>0</v>
          </cell>
        </row>
        <row r="1495">
          <cell r="A1495" t="str">
            <v>2005134560</v>
          </cell>
          <cell r="B1495" t="str">
            <v>Elect C/Breaker NS100N Ther/Mag/Trip TMD 100A 525V</v>
          </cell>
          <cell r="C1495">
            <v>849</v>
          </cell>
        </row>
        <row r="1496">
          <cell r="A1496" t="str">
            <v>2005135000</v>
          </cell>
          <cell r="B1496" t="str">
            <v>Elect C/Breaker 2CA  2.5KA Hy-Mag</v>
          </cell>
          <cell r="C1496">
            <v>0</v>
          </cell>
        </row>
        <row r="1497">
          <cell r="A1497" t="str">
            <v>2005135050</v>
          </cell>
          <cell r="B1497" t="str">
            <v>Elect C/Breaker 3P NF225S-600V Mitsubishi</v>
          </cell>
          <cell r="C1497">
            <v>159.68</v>
          </cell>
        </row>
        <row r="1498">
          <cell r="A1498" t="str">
            <v>2005135060</v>
          </cell>
          <cell r="B1498" t="str">
            <v>Elect C/Breaker Fuchs 3Poles  600V  800A 25KA</v>
          </cell>
          <cell r="C1498">
            <v>4314</v>
          </cell>
        </row>
        <row r="1499">
          <cell r="A1499" t="str">
            <v>2005135075</v>
          </cell>
          <cell r="B1499" t="str">
            <v>Elect C/Breaker 4P 400V 350A C50 Hager</v>
          </cell>
          <cell r="C1499">
            <v>335.45</v>
          </cell>
        </row>
        <row r="1500">
          <cell r="A1500" t="str">
            <v>2005135100</v>
          </cell>
          <cell r="B1500" t="str">
            <v>Elect C/Breaker C630N  M&amp;G</v>
          </cell>
          <cell r="C1500">
            <v>1618.58</v>
          </cell>
        </row>
        <row r="1501">
          <cell r="A1501" t="str">
            <v>2005135120</v>
          </cell>
          <cell r="B1501" t="str">
            <v>Elect C/Breaker NS 630L M &amp; G Breaker c/w Vigi Door</v>
          </cell>
          <cell r="C1501">
            <v>0</v>
          </cell>
        </row>
        <row r="1502">
          <cell r="A1502" t="str">
            <v>2005135150</v>
          </cell>
          <cell r="B1502" t="str">
            <v>Elect C/Breaker  No Fuse Mitsubishi</v>
          </cell>
          <cell r="C1502">
            <v>1800</v>
          </cell>
        </row>
        <row r="1503">
          <cell r="A1503" t="str">
            <v>2005135200</v>
          </cell>
          <cell r="B1503" t="str">
            <v>Elect Brush 35F135 (Fan 3000KW)</v>
          </cell>
          <cell r="C1503">
            <v>517.22</v>
          </cell>
        </row>
        <row r="1504">
          <cell r="A1504" t="str">
            <v>2005136000</v>
          </cell>
          <cell r="B1504" t="str">
            <v>Elect Earth Leakage 60A 1Phase</v>
          </cell>
          <cell r="C1504">
            <v>323.8</v>
          </cell>
        </row>
        <row r="1505">
          <cell r="A1505" t="str">
            <v>2005136060</v>
          </cell>
          <cell r="B1505" t="str">
            <v>Elect Earth Leakage 60A x 3Phase 380V SA36A TP (V1N</v>
          </cell>
          <cell r="C1505">
            <v>1007.37</v>
          </cell>
        </row>
        <row r="1506">
          <cell r="A1506" t="str">
            <v>2005136200</v>
          </cell>
          <cell r="B1506" t="str">
            <v>Elect Earth Leakage 63A -30ma  1Phase Klockner M</v>
          </cell>
          <cell r="C1506">
            <v>780</v>
          </cell>
        </row>
        <row r="1507">
          <cell r="A1507" t="str">
            <v>2005136220</v>
          </cell>
          <cell r="B1507" t="str">
            <v>Elect Leakage Earth 63A - c3 230v - 215ka Samite</v>
          </cell>
          <cell r="C1507">
            <v>499.5</v>
          </cell>
        </row>
        <row r="1508">
          <cell r="A1508" t="str">
            <v>2005136230</v>
          </cell>
          <cell r="B1508" t="str">
            <v>Elect Earth Leak 63A 2.5Ka S/P Samite</v>
          </cell>
          <cell r="C1508">
            <v>487.5</v>
          </cell>
        </row>
        <row r="1509">
          <cell r="A1509" t="str">
            <v>2005136240</v>
          </cell>
          <cell r="B1509" t="str">
            <v>Elect Earth Leak 60-A 2.5Ka (Sa36A)</v>
          </cell>
          <cell r="C1509">
            <v>932.8</v>
          </cell>
        </row>
        <row r="1510">
          <cell r="A1510" t="str">
            <v>2005136260</v>
          </cell>
          <cell r="B1510" t="str">
            <v>Elect Earth Leak 60-A 3Ph 30Ma 2.5Ka W/O Overlaod</v>
          </cell>
          <cell r="C1510">
            <v>462.85</v>
          </cell>
        </row>
        <row r="1511">
          <cell r="A1511" t="str">
            <v>2005136300</v>
          </cell>
          <cell r="B1511" t="str">
            <v>Elect Earth Leak 80A-3PH ??ma</v>
          </cell>
          <cell r="C1511">
            <v>1247.9100000000001</v>
          </cell>
        </row>
        <row r="1512">
          <cell r="A1512" t="str">
            <v>2005136400</v>
          </cell>
          <cell r="B1512" t="str">
            <v>Elect Earth Leakage 3Pin ???V 100A Heinenman</v>
          </cell>
          <cell r="C1512">
            <v>258.77</v>
          </cell>
        </row>
        <row r="1513">
          <cell r="A1513" t="str">
            <v>2005136600</v>
          </cell>
          <cell r="B1513" t="str">
            <v>Elect Earth Leakage 525V - 250MA Fuchs</v>
          </cell>
          <cell r="C1513">
            <v>376.63</v>
          </cell>
        </row>
        <row r="1514">
          <cell r="A1514" t="str">
            <v>2005136650</v>
          </cell>
          <cell r="B1514" t="str">
            <v>Elect C/Breaker Mitsubish 3Poles600V/ 500A</v>
          </cell>
          <cell r="C1514">
            <v>3315</v>
          </cell>
        </row>
        <row r="1515">
          <cell r="A1515" t="str">
            <v>2005136660</v>
          </cell>
          <cell r="B1515" t="str">
            <v>Elect Motor Protective C/Breaker 4kW For WEG MPW25-</v>
          </cell>
          <cell r="C1515">
            <v>365.25</v>
          </cell>
        </row>
        <row r="1516">
          <cell r="A1516" t="str">
            <v>2005136670</v>
          </cell>
          <cell r="B1516" t="str">
            <v>Elect Motor Protective C/Breaker 7.5kW For WEG MPW2</v>
          </cell>
          <cell r="C1516">
            <v>365.25</v>
          </cell>
        </row>
        <row r="1517">
          <cell r="A1517" t="str">
            <v>2005136680</v>
          </cell>
          <cell r="B1517" t="str">
            <v>Elect Motor Protective C/Breaker 9kW For WEG MPW25-</v>
          </cell>
          <cell r="C1517">
            <v>395.25</v>
          </cell>
        </row>
        <row r="1518">
          <cell r="A1518" t="str">
            <v>2005136690</v>
          </cell>
          <cell r="B1518" t="str">
            <v>Elect Motor Protective C/Breaker 12.5kW For WEG MPW</v>
          </cell>
          <cell r="C1518">
            <v>466.5</v>
          </cell>
        </row>
        <row r="1519">
          <cell r="A1519" t="str">
            <v>2005144430</v>
          </cell>
          <cell r="B1519" t="str">
            <v>Elect Lug mm Hole Crimpimg 50mm</v>
          </cell>
          <cell r="C1519">
            <v>1.57</v>
          </cell>
        </row>
        <row r="1520">
          <cell r="A1520" t="str">
            <v>2005144440</v>
          </cell>
          <cell r="B1520" t="str">
            <v>Elect Cable 4 Pin x 5M</v>
          </cell>
          <cell r="C1520">
            <v>235</v>
          </cell>
        </row>
        <row r="1521">
          <cell r="A1521" t="str">
            <v>2005144450</v>
          </cell>
          <cell r="B1521" t="str">
            <v>Elect Cable SpiroBand GST4 30M</v>
          </cell>
          <cell r="C1521">
            <v>11.89</v>
          </cell>
        </row>
        <row r="1522">
          <cell r="A1522" t="str">
            <v>2005144460</v>
          </cell>
          <cell r="B1522" t="str">
            <v>Elect Cable SpiroBand GST9 30M</v>
          </cell>
          <cell r="C1522">
            <v>24.54</v>
          </cell>
        </row>
        <row r="1523">
          <cell r="A1523" t="str">
            <v>2005151050</v>
          </cell>
          <cell r="B1523" t="str">
            <v>Elect Cable Ties 500 x 13 LK5WBK (50 Per Packet)</v>
          </cell>
          <cell r="C1523">
            <v>65.099999999999994</v>
          </cell>
        </row>
        <row r="1524">
          <cell r="A1524" t="str">
            <v>2005151100</v>
          </cell>
          <cell r="B1524" t="str">
            <v>Elect Cable Ties T 18R</v>
          </cell>
          <cell r="C1524">
            <v>2.6</v>
          </cell>
        </row>
        <row r="1525">
          <cell r="A1525" t="str">
            <v>2005151150</v>
          </cell>
          <cell r="B1525" t="str">
            <v>Elect Cable Ties T 21 R</v>
          </cell>
          <cell r="C1525">
            <v>39.369999999999997</v>
          </cell>
        </row>
        <row r="1526">
          <cell r="A1526" t="str">
            <v>2005151200</v>
          </cell>
          <cell r="B1526" t="str">
            <v>Elect Cable Ties T 30R</v>
          </cell>
          <cell r="C1526">
            <v>5.05</v>
          </cell>
        </row>
        <row r="1527">
          <cell r="A1527" t="str">
            <v>2005151300</v>
          </cell>
          <cell r="B1527" t="str">
            <v>Elect Cable Ties T 50R</v>
          </cell>
          <cell r="C1527">
            <v>11.28</v>
          </cell>
        </row>
        <row r="1528">
          <cell r="A1528" t="str">
            <v>2005151350</v>
          </cell>
          <cell r="B1528" t="str">
            <v>Elect Cable Ties T120R (50 Per Packet)</v>
          </cell>
          <cell r="C1528">
            <v>18.75</v>
          </cell>
        </row>
        <row r="1529">
          <cell r="A1529" t="str">
            <v>2005151400</v>
          </cell>
          <cell r="B1529" t="str">
            <v>Elect Cable Ties T130R</v>
          </cell>
          <cell r="C1529">
            <v>0</v>
          </cell>
        </row>
        <row r="1530">
          <cell r="A1530" t="str">
            <v>2005151500</v>
          </cell>
          <cell r="B1530" t="str">
            <v>Elect Cable Ties T150R</v>
          </cell>
          <cell r="C1530">
            <v>16.579999999999998</v>
          </cell>
        </row>
        <row r="1531">
          <cell r="A1531" t="str">
            <v>2005152300</v>
          </cell>
          <cell r="B1531" t="str">
            <v>Elec Cable Ties T50I</v>
          </cell>
          <cell r="C1531">
            <v>15.16</v>
          </cell>
        </row>
        <row r="1532">
          <cell r="A1532" t="str">
            <v>2005155100</v>
          </cell>
          <cell r="B1532" t="str">
            <v>Elect Cable Ties T 18L</v>
          </cell>
          <cell r="C1532">
            <v>2.41</v>
          </cell>
        </row>
        <row r="1533">
          <cell r="A1533" t="str">
            <v>2005155200</v>
          </cell>
          <cell r="B1533" t="str">
            <v>Elect Cable Ties T 30L</v>
          </cell>
          <cell r="C1533">
            <v>0</v>
          </cell>
        </row>
        <row r="1534">
          <cell r="A1534" t="str">
            <v>2005155300</v>
          </cell>
          <cell r="B1534" t="str">
            <v>Elect Cable Ties T 50L</v>
          </cell>
          <cell r="C1534">
            <v>23.62</v>
          </cell>
        </row>
        <row r="1535">
          <cell r="A1535" t="str">
            <v>2005155400</v>
          </cell>
          <cell r="B1535" t="str">
            <v>Elect Cable Ties T130L</v>
          </cell>
          <cell r="C1535">
            <v>15.51</v>
          </cell>
        </row>
        <row r="1536">
          <cell r="A1536" t="str">
            <v>2005155425</v>
          </cell>
          <cell r="B1536" t="str">
            <v>Elect Cable Ties T120LBK</v>
          </cell>
          <cell r="C1536">
            <v>187.95</v>
          </cell>
        </row>
        <row r="1537">
          <cell r="A1537" t="str">
            <v>2005155440</v>
          </cell>
          <cell r="B1537" t="str">
            <v>Elect Cable Ties T120SBK</v>
          </cell>
          <cell r="C1537">
            <v>30.24</v>
          </cell>
        </row>
        <row r="1538">
          <cell r="A1538" t="str">
            <v>2005155500</v>
          </cell>
          <cell r="B1538" t="str">
            <v>Elect Cable Ties T150L</v>
          </cell>
          <cell r="C1538">
            <v>0</v>
          </cell>
        </row>
        <row r="1539">
          <cell r="A1539" t="str">
            <v>2005155550</v>
          </cell>
          <cell r="B1539" t="str">
            <v>Elect Cable Ties LK5WBK 500 x 13.0mm</v>
          </cell>
          <cell r="C1539">
            <v>62</v>
          </cell>
        </row>
        <row r="1540">
          <cell r="A1540" t="str">
            <v>2005170050</v>
          </cell>
          <cell r="B1540" t="str">
            <v>Elect Coil Telemac</v>
          </cell>
          <cell r="C1540">
            <v>197.48</v>
          </cell>
        </row>
        <row r="1541">
          <cell r="A1541" t="str">
            <v>2005170100</v>
          </cell>
          <cell r="B1541" t="str">
            <v>Elect Coil Telemec</v>
          </cell>
          <cell r="C1541">
            <v>0</v>
          </cell>
        </row>
        <row r="1542">
          <cell r="A1542" t="str">
            <v>2005170150</v>
          </cell>
          <cell r="B1542" t="str">
            <v>Elect Coil Telemec</v>
          </cell>
          <cell r="C1542">
            <v>160.6</v>
          </cell>
        </row>
        <row r="1543">
          <cell r="A1543" t="str">
            <v>2005170200</v>
          </cell>
          <cell r="B1543" t="str">
            <v>Elect Coil  Asco Valve</v>
          </cell>
          <cell r="C1543">
            <v>37.47</v>
          </cell>
        </row>
        <row r="1544">
          <cell r="A1544" t="str">
            <v>2005170250</v>
          </cell>
          <cell r="B1544" t="str">
            <v>Elect Coil  Contactor Telemac</v>
          </cell>
          <cell r="C1544">
            <v>668.24</v>
          </cell>
        </row>
        <row r="1545">
          <cell r="A1545" t="str">
            <v>2005170300</v>
          </cell>
          <cell r="B1545" t="str">
            <v>Elect Coil  Contactor Telemac</v>
          </cell>
          <cell r="C1545">
            <v>912.88</v>
          </cell>
        </row>
        <row r="1546">
          <cell r="A1546" t="str">
            <v>2005170350</v>
          </cell>
          <cell r="B1546" t="str">
            <v>Elect Coil  Vac Contactor Mitsubishi</v>
          </cell>
          <cell r="C1546">
            <v>0</v>
          </cell>
        </row>
        <row r="1547">
          <cell r="A1547" t="str">
            <v>2005171050</v>
          </cell>
          <cell r="B1547" t="str">
            <v>Elect Coil 24V</v>
          </cell>
          <cell r="C1547">
            <v>418.5</v>
          </cell>
        </row>
        <row r="1548">
          <cell r="A1548" t="str">
            <v>2005171060</v>
          </cell>
          <cell r="B1548" t="str">
            <v>Elect Coil 24V - 36V Telemac</v>
          </cell>
          <cell r="C1548">
            <v>23.64</v>
          </cell>
        </row>
        <row r="1549">
          <cell r="A1549" t="str">
            <v>2005171140</v>
          </cell>
          <cell r="B1549" t="str">
            <v>Elect Coil 24V - DC c/w plug qm/48/10/28</v>
          </cell>
          <cell r="C1549">
            <v>0</v>
          </cell>
        </row>
        <row r="1550">
          <cell r="A1550" t="str">
            <v>2005171150</v>
          </cell>
          <cell r="B1550" t="str">
            <v>Elect Coil 24V - DC c/w plug qm/48/20/28</v>
          </cell>
          <cell r="C1550">
            <v>118</v>
          </cell>
        </row>
        <row r="1551">
          <cell r="A1551" t="str">
            <v>2005171160</v>
          </cell>
          <cell r="B1551" t="str">
            <v>Elect Coil 24V - P.No.055000.1/00 - Ernest Lowe</v>
          </cell>
          <cell r="C1551">
            <v>114</v>
          </cell>
        </row>
        <row r="1552">
          <cell r="A1552" t="str">
            <v>2005172050</v>
          </cell>
          <cell r="B1552" t="str">
            <v>Elect Coil 110-150V Marton Air</v>
          </cell>
          <cell r="C1552">
            <v>17.2</v>
          </cell>
        </row>
        <row r="1553">
          <cell r="A1553" t="str">
            <v>2005172100</v>
          </cell>
          <cell r="B1553" t="str">
            <v>Elect Coil 110V Telemec</v>
          </cell>
          <cell r="C1553">
            <v>31.8</v>
          </cell>
        </row>
        <row r="1554">
          <cell r="A1554" t="str">
            <v>2005172150</v>
          </cell>
          <cell r="B1554" t="str">
            <v>Elect Coil 110V - DC Sprecher &amp; Shuh</v>
          </cell>
          <cell r="C1554">
            <v>373.62</v>
          </cell>
        </row>
        <row r="1555">
          <cell r="A1555" t="str">
            <v>2005172200</v>
          </cell>
          <cell r="B1555" t="str">
            <v>Elect Coil 110V For LC1-F225</v>
          </cell>
          <cell r="C1555">
            <v>424.17</v>
          </cell>
        </row>
        <row r="1556">
          <cell r="A1556" t="str">
            <v>2005172500</v>
          </cell>
          <cell r="B1556" t="str">
            <v>Elect Coil 120V Directional Valve</v>
          </cell>
          <cell r="C1556">
            <v>211.35</v>
          </cell>
        </row>
        <row r="1557">
          <cell r="A1557" t="str">
            <v>2005173050</v>
          </cell>
          <cell r="B1557" t="str">
            <v>Elect Coil 220V Telemac</v>
          </cell>
          <cell r="C1557">
            <v>67.42</v>
          </cell>
        </row>
        <row r="1558">
          <cell r="A1558" t="str">
            <v>2005173100</v>
          </cell>
          <cell r="B1558" t="str">
            <v>Elect Coil 220V Vac Contactor Siemens</v>
          </cell>
          <cell r="C1558">
            <v>0</v>
          </cell>
        </row>
        <row r="1559">
          <cell r="A1559" t="str">
            <v>2005173500</v>
          </cell>
          <cell r="B1559" t="str">
            <v>Elect Coil 230V Vac Contactor Siemens</v>
          </cell>
          <cell r="C1559">
            <v>146</v>
          </cell>
        </row>
        <row r="1560">
          <cell r="A1560" t="str">
            <v>2005173510</v>
          </cell>
          <cell r="B1560" t="str">
            <v>Elect Coil 230V Vac For Control Relay P230Vac TX1-D</v>
          </cell>
          <cell r="C1560">
            <v>56</v>
          </cell>
        </row>
        <row r="1561">
          <cell r="A1561" t="str">
            <v>2005190050</v>
          </cell>
          <cell r="B1561" t="str">
            <v>Elec Connector Plate Strip Connector 6mm</v>
          </cell>
          <cell r="C1561">
            <v>9.4499999999999993</v>
          </cell>
        </row>
        <row r="1562">
          <cell r="A1562" t="str">
            <v>2005191050</v>
          </cell>
          <cell r="B1562" t="str">
            <v>Elect Connector  5A Strips</v>
          </cell>
          <cell r="C1562">
            <v>3.68</v>
          </cell>
        </row>
        <row r="1563">
          <cell r="A1563" t="str">
            <v>2005191100</v>
          </cell>
          <cell r="B1563" t="str">
            <v>Elect Connector 10A Strips</v>
          </cell>
          <cell r="C1563">
            <v>3.24</v>
          </cell>
        </row>
        <row r="1564">
          <cell r="A1564" t="str">
            <v>2005191150</v>
          </cell>
          <cell r="B1564" t="str">
            <v>Elect Connector 15A Strips</v>
          </cell>
          <cell r="C1564">
            <v>2</v>
          </cell>
        </row>
        <row r="1565">
          <cell r="A1565" t="str">
            <v>2005191160</v>
          </cell>
          <cell r="B1565" t="str">
            <v>Elect Connector 15A x 4 Block</v>
          </cell>
          <cell r="C1565">
            <v>2.5499999999999998</v>
          </cell>
        </row>
        <row r="1566">
          <cell r="A1566" t="str">
            <v>2005191500</v>
          </cell>
          <cell r="B1566" t="str">
            <v>Elect Connector  6 x 30A Strips</v>
          </cell>
          <cell r="C1566">
            <v>2.95</v>
          </cell>
        </row>
        <row r="1567">
          <cell r="A1567" t="str">
            <v>2005195050</v>
          </cell>
          <cell r="B1567" t="str">
            <v>Elect Connector 4mm Porcelain</v>
          </cell>
          <cell r="C1567">
            <v>2.08</v>
          </cell>
        </row>
        <row r="1568">
          <cell r="A1568" t="str">
            <v>2005195100</v>
          </cell>
          <cell r="B1568" t="str">
            <v>Elect Connector mm Porcelain Strips 2Way 16Amp</v>
          </cell>
          <cell r="C1568">
            <v>3.35</v>
          </cell>
        </row>
        <row r="1569">
          <cell r="A1569" t="str">
            <v>2005195130</v>
          </cell>
          <cell r="B1569" t="str">
            <v>Elect Connector 3Way Porcelain Connectors 2.5MM</v>
          </cell>
          <cell r="C1569">
            <v>4.5999999999999996</v>
          </cell>
        </row>
        <row r="1570">
          <cell r="A1570" t="str">
            <v>2005195140</v>
          </cell>
          <cell r="B1570" t="str">
            <v>Elect Connector Cross Weidemuller 033800</v>
          </cell>
          <cell r="C1570">
            <v>4.1399999999999997</v>
          </cell>
        </row>
        <row r="1571">
          <cell r="A1571" t="str">
            <v>2005210040</v>
          </cell>
          <cell r="B1571" t="str">
            <v>Elect Contact Block NO/NC ZB4-BZ105</v>
          </cell>
          <cell r="C1571">
            <v>67.31</v>
          </cell>
        </row>
        <row r="1572">
          <cell r="A1572" t="str">
            <v>2005210050</v>
          </cell>
          <cell r="B1572" t="str">
            <v>Elect Contact A/C Block c/w on/off switch Hezhong</v>
          </cell>
          <cell r="C1572">
            <v>0</v>
          </cell>
        </row>
        <row r="1573">
          <cell r="A1573" t="str">
            <v>2005210150</v>
          </cell>
          <cell r="B1573" t="str">
            <v>Elect Contact Kit Telemec</v>
          </cell>
          <cell r="C1573">
            <v>0</v>
          </cell>
        </row>
        <row r="1574">
          <cell r="A1574" t="str">
            <v>2005210250</v>
          </cell>
          <cell r="B1574" t="str">
            <v>Elect Contactor Telemac</v>
          </cell>
          <cell r="C1574">
            <v>819.47</v>
          </cell>
        </row>
        <row r="1575">
          <cell r="A1575" t="str">
            <v>2005210350</v>
          </cell>
          <cell r="B1575" t="str">
            <v>Elect Contactor Telemac</v>
          </cell>
          <cell r="C1575">
            <v>491.1</v>
          </cell>
        </row>
        <row r="1576">
          <cell r="A1576" t="str">
            <v>2005210450</v>
          </cell>
          <cell r="B1576" t="str">
            <v>Elect Contactor Telemac 380 V</v>
          </cell>
          <cell r="C1576">
            <v>110</v>
          </cell>
        </row>
        <row r="1577">
          <cell r="A1577" t="str">
            <v>2005210550</v>
          </cell>
          <cell r="B1577" t="str">
            <v>Elect Contactor Telemec</v>
          </cell>
          <cell r="C1577">
            <v>0</v>
          </cell>
        </row>
        <row r="1578">
          <cell r="A1578" t="str">
            <v>2005210650</v>
          </cell>
          <cell r="B1578" t="str">
            <v>Elect Contactor Telemec</v>
          </cell>
          <cell r="C1578">
            <v>1105</v>
          </cell>
        </row>
        <row r="1579">
          <cell r="A1579" t="str">
            <v>2005210750</v>
          </cell>
          <cell r="B1579" t="str">
            <v>Elect Contactor 525 VAC c/w Coil Telemac</v>
          </cell>
          <cell r="C1579">
            <v>3772.79</v>
          </cell>
        </row>
        <row r="1580">
          <cell r="A1580" t="str">
            <v>2005210850</v>
          </cell>
          <cell r="B1580" t="str">
            <v>Elect Contactor  A/West Controller</v>
          </cell>
          <cell r="C1580">
            <v>2</v>
          </cell>
        </row>
        <row r="1581">
          <cell r="A1581" t="str">
            <v>2005210950</v>
          </cell>
          <cell r="B1581" t="str">
            <v>Elect Contactor  Blocks  Telemec</v>
          </cell>
          <cell r="C1581">
            <v>24.1</v>
          </cell>
        </row>
        <row r="1582">
          <cell r="A1582" t="str">
            <v>2005210952</v>
          </cell>
          <cell r="B1582" t="str">
            <v>Elect Contactor  Blocks  N/O ZB2BE101</v>
          </cell>
          <cell r="C1582">
            <v>29.71</v>
          </cell>
        </row>
        <row r="1583">
          <cell r="A1583" t="str">
            <v>2005210980</v>
          </cell>
          <cell r="B1583" t="str">
            <v>Elect Bezel + INC/1N0 Contact Block ZB4-BZ-1505</v>
          </cell>
          <cell r="C1583">
            <v>48.9</v>
          </cell>
        </row>
        <row r="1584">
          <cell r="A1584" t="str">
            <v>2005210985</v>
          </cell>
          <cell r="B1584" t="str">
            <v>Elect Contact Block 1 x N/O 1XNK Telem ZB4xBZ104</v>
          </cell>
          <cell r="C1584">
            <v>48.75</v>
          </cell>
        </row>
        <row r="1585">
          <cell r="A1585" t="str">
            <v>2005210990</v>
          </cell>
          <cell r="B1585" t="str">
            <v>Elect Contact Block 088962 Telemec</v>
          </cell>
          <cell r="C1585">
            <v>22.83</v>
          </cell>
        </row>
        <row r="1586">
          <cell r="A1586" t="str">
            <v>2005210995</v>
          </cell>
          <cell r="B1586" t="str">
            <v>Elect Contact Block With Support Base 2N/C Code ECX</v>
          </cell>
          <cell r="C1586">
            <v>121.5</v>
          </cell>
        </row>
        <row r="1587">
          <cell r="A1587" t="str">
            <v>2005211050</v>
          </cell>
          <cell r="B1587" t="str">
            <v>Elect Contact Block c/w Fixing Collar 2 N/C</v>
          </cell>
          <cell r="C1587">
            <v>43.35</v>
          </cell>
        </row>
        <row r="1588">
          <cell r="A1588" t="str">
            <v>2005211070</v>
          </cell>
          <cell r="B1588" t="str">
            <v>Elect Contact Block Mitsubishi Clip-On Auxiliary P/</v>
          </cell>
          <cell r="C1588">
            <v>84.1</v>
          </cell>
        </row>
        <row r="1589">
          <cell r="A1589" t="str">
            <v>2005211075</v>
          </cell>
          <cell r="B1589" t="str">
            <v>Elect Contact Block Moeller Standard Auxiliary Part</v>
          </cell>
          <cell r="C1589">
            <v>47.6</v>
          </cell>
        </row>
        <row r="1590">
          <cell r="A1590" t="str">
            <v>2005211150</v>
          </cell>
          <cell r="B1590" t="str">
            <v>Elect Contactor  Telemec</v>
          </cell>
          <cell r="C1590">
            <v>59.2</v>
          </cell>
        </row>
        <row r="1591">
          <cell r="A1591" t="str">
            <v>2005211230</v>
          </cell>
          <cell r="B1591" t="str">
            <v>Elect Contactor 4.0Kw 24V AC</v>
          </cell>
          <cell r="C1591">
            <v>484</v>
          </cell>
        </row>
        <row r="1592">
          <cell r="A1592" t="str">
            <v>2005211250</v>
          </cell>
          <cell r="B1592" t="str">
            <v>Elect Contactor 110V COIE Vac</v>
          </cell>
          <cell r="C1592">
            <v>2929.5</v>
          </cell>
        </row>
        <row r="1593">
          <cell r="A1593" t="str">
            <v>2005211258</v>
          </cell>
          <cell r="B1593" t="str">
            <v>Elect Contactor 95Amp AC3 24V LC1D95B7</v>
          </cell>
          <cell r="C1593">
            <v>0</v>
          </cell>
        </row>
        <row r="1594">
          <cell r="A1594" t="str">
            <v>2005211260</v>
          </cell>
          <cell r="B1594" t="str">
            <v>Elect Contactor LC1F150 110V</v>
          </cell>
          <cell r="C1594">
            <v>2525.3200000000002</v>
          </cell>
        </row>
        <row r="1595">
          <cell r="A1595" t="str">
            <v>2005211270</v>
          </cell>
          <cell r="B1595" t="str">
            <v>Elect Contactor LCD150 150 Amp c/w 380Volt Coils</v>
          </cell>
          <cell r="C1595">
            <v>2867.96</v>
          </cell>
        </row>
        <row r="1596">
          <cell r="A1596" t="str">
            <v>2005211350</v>
          </cell>
          <cell r="B1596" t="str">
            <v>Elect Contactor 220V</v>
          </cell>
          <cell r="C1596">
            <v>160</v>
          </cell>
        </row>
        <row r="1597">
          <cell r="A1597" t="str">
            <v>2005211450</v>
          </cell>
          <cell r="B1597" t="str">
            <v>Elect Contactor 220V Telemac</v>
          </cell>
          <cell r="C1597">
            <v>225.7</v>
          </cell>
        </row>
        <row r="1598">
          <cell r="A1598" t="str">
            <v>2005211550</v>
          </cell>
          <cell r="B1598" t="str">
            <v>Elect Contactor 220V Telemec</v>
          </cell>
          <cell r="C1598">
            <v>0</v>
          </cell>
        </row>
        <row r="1599">
          <cell r="A1599" t="str">
            <v>2005211650</v>
          </cell>
          <cell r="B1599" t="str">
            <v>Elect Contactor 220VAC Coil Siemens</v>
          </cell>
          <cell r="C1599">
            <v>0</v>
          </cell>
        </row>
        <row r="1600">
          <cell r="A1600" t="str">
            <v>2005211750</v>
          </cell>
          <cell r="B1600" t="str">
            <v>Elect Contactor 24V - 11Pin Base PPDT</v>
          </cell>
          <cell r="C1600">
            <v>210.11</v>
          </cell>
        </row>
        <row r="1601">
          <cell r="A1601" t="str">
            <v>2005211850</v>
          </cell>
          <cell r="B1601" t="str">
            <v>Elect Contactor 400/380V AC3 5.5KW  Siemens</v>
          </cell>
          <cell r="C1601">
            <v>373.23</v>
          </cell>
        </row>
        <row r="1602">
          <cell r="A1602" t="str">
            <v>2005211950</v>
          </cell>
          <cell r="B1602" t="str">
            <v>Elect Contactor 80V Vac Mitsubishi</v>
          </cell>
          <cell r="C1602">
            <v>248.8</v>
          </cell>
        </row>
        <row r="1603">
          <cell r="A1603" t="str">
            <v>2005212050</v>
          </cell>
          <cell r="B1603" t="str">
            <v>Elect Contactor V24 PEC VAC Vac 5/001</v>
          </cell>
          <cell r="C1603">
            <v>1764.52</v>
          </cell>
        </row>
        <row r="1604">
          <cell r="A1604" t="str">
            <v>2005212150</v>
          </cell>
          <cell r="B1604" t="str">
            <v>Elect Contactor V24 PEC110V AC Vac  Mitsubishi</v>
          </cell>
          <cell r="C1604">
            <v>359.65</v>
          </cell>
        </row>
        <row r="1605">
          <cell r="A1605" t="str">
            <v>2005212151</v>
          </cell>
          <cell r="B1605" t="str">
            <v>Elect Contactor 9Amp Moeller 110V Part No DILM9-10</v>
          </cell>
          <cell r="C1605">
            <v>101.5</v>
          </cell>
        </row>
        <row r="1606">
          <cell r="A1606" t="str">
            <v>2005212152</v>
          </cell>
          <cell r="B1606" t="str">
            <v>Elect Contactor 9Amp 4Kw 110V Mitsubishi P/N SN10-1</v>
          </cell>
          <cell r="C1606">
            <v>150.6</v>
          </cell>
        </row>
        <row r="1607">
          <cell r="A1607" t="str">
            <v>2005212153</v>
          </cell>
          <cell r="B1607" t="str">
            <v>Elect Contactor 30Amp 11Kw 110V Mitsubishi P/N SN25</v>
          </cell>
          <cell r="C1607">
            <v>417.15</v>
          </cell>
        </row>
        <row r="1608">
          <cell r="A1608" t="str">
            <v>2005212154</v>
          </cell>
          <cell r="B1608" t="str">
            <v>Elect Contactor 50Amp 22Kw 110V Mitsubishi P/N SN50</v>
          </cell>
          <cell r="C1608">
            <v>689.31</v>
          </cell>
        </row>
        <row r="1609">
          <cell r="A1609" t="str">
            <v>2005212155</v>
          </cell>
          <cell r="B1609" t="str">
            <v>Elect Contactor Vacumm Toshiba S/No 9822524(W045)</v>
          </cell>
          <cell r="C1609">
            <v>2400</v>
          </cell>
        </row>
        <row r="1610">
          <cell r="A1610" t="str">
            <v>2005212160</v>
          </cell>
          <cell r="B1610" t="str">
            <v>Elect Contactor LCID25 C/W 500V Coil Telemecanique</v>
          </cell>
          <cell r="C1610">
            <v>337.95</v>
          </cell>
        </row>
        <row r="1611">
          <cell r="A1611" t="str">
            <v>2005212165</v>
          </cell>
          <cell r="B1611" t="str">
            <v>Elect Contactor LCID95 - 110Volt</v>
          </cell>
          <cell r="C1611">
            <v>0</v>
          </cell>
        </row>
        <row r="1612">
          <cell r="A1612" t="str">
            <v>2005212170</v>
          </cell>
          <cell r="B1612" t="str">
            <v>Elect Contactor TP1D0901BD Telemac</v>
          </cell>
          <cell r="C1612">
            <v>162</v>
          </cell>
        </row>
        <row r="1613">
          <cell r="A1613" t="str">
            <v>2005212250</v>
          </cell>
          <cell r="B1613" t="str">
            <v>Elect Contacts Drum Emes</v>
          </cell>
          <cell r="C1613">
            <v>0</v>
          </cell>
        </row>
        <row r="1614">
          <cell r="A1614" t="str">
            <v>2005212350</v>
          </cell>
          <cell r="B1614" t="str">
            <v>Elect Contacts Drum Emes</v>
          </cell>
          <cell r="C1614">
            <v>5664.88</v>
          </cell>
        </row>
        <row r="1615">
          <cell r="A1615" t="str">
            <v>2005212360</v>
          </cell>
          <cell r="B1615" t="str">
            <v>Elect Contacts Drum Emes</v>
          </cell>
          <cell r="C1615">
            <v>13.2</v>
          </cell>
        </row>
        <row r="1616">
          <cell r="A1616" t="str">
            <v>2005212450</v>
          </cell>
          <cell r="B1616" t="str">
            <v>Elect Contacts Drum Emes</v>
          </cell>
          <cell r="C1616">
            <v>19.600000000000001</v>
          </cell>
        </row>
        <row r="1617">
          <cell r="A1617" t="str">
            <v>2005212550</v>
          </cell>
          <cell r="B1617" t="str">
            <v>Elect Contacts Half Moon</v>
          </cell>
          <cell r="C1617">
            <v>23.1</v>
          </cell>
        </row>
        <row r="1618">
          <cell r="A1618" t="str">
            <v>2005212560</v>
          </cell>
          <cell r="B1618" t="str">
            <v>Elect Contacts Moeller Auxiliary Contact Part No DI</v>
          </cell>
          <cell r="C1618">
            <v>24.5</v>
          </cell>
        </row>
        <row r="1619">
          <cell r="A1619" t="str">
            <v>2005212715</v>
          </cell>
          <cell r="B1619" t="str">
            <v>Elect Core Balance Relay 250MA c/w 60mm Diameter Ho</v>
          </cell>
          <cell r="C1619">
            <v>2385</v>
          </cell>
        </row>
        <row r="1620">
          <cell r="A1620" t="str">
            <v>2005212725</v>
          </cell>
          <cell r="B1620" t="str">
            <v>Elect Core Balance Relay 375MA c/w 60mm Diameter Ho</v>
          </cell>
          <cell r="C1620">
            <v>2385</v>
          </cell>
        </row>
        <row r="1621">
          <cell r="A1621" t="str">
            <v>2005231050</v>
          </cell>
          <cell r="B1621" t="str">
            <v>Elect Enclosures No 1 Nema</v>
          </cell>
          <cell r="C1621">
            <v>88.51</v>
          </cell>
        </row>
        <row r="1622">
          <cell r="A1622" t="str">
            <v>2005233050</v>
          </cell>
          <cell r="B1622" t="str">
            <v>Elect Enclosures</v>
          </cell>
          <cell r="C1622">
            <v>0.43</v>
          </cell>
        </row>
        <row r="1623">
          <cell r="A1623" t="str">
            <v>2005235050</v>
          </cell>
          <cell r="B1623" t="str">
            <v>Elect Enclosures Poly Carbonate</v>
          </cell>
          <cell r="C1623">
            <v>73</v>
          </cell>
        </row>
        <row r="1624">
          <cell r="A1624" t="str">
            <v>2005250010</v>
          </cell>
          <cell r="B1624" t="str">
            <v>Elect Ferrules Red   Bootlace e1010rd</v>
          </cell>
          <cell r="C1624">
            <v>16.46</v>
          </cell>
        </row>
        <row r="1625">
          <cell r="A1625" t="str">
            <v>2005250020</v>
          </cell>
          <cell r="B1625" t="str">
            <v>Elect Ferrules Bootlace White e5010wt</v>
          </cell>
          <cell r="C1625">
            <v>20.190000000000001</v>
          </cell>
        </row>
        <row r="1626">
          <cell r="A1626" t="str">
            <v>2005250030</v>
          </cell>
          <cell r="B1626" t="str">
            <v>Elect Ferrules BNC Connector RG 59 Crimping</v>
          </cell>
          <cell r="C1626">
            <v>88</v>
          </cell>
        </row>
        <row r="1627">
          <cell r="A1627" t="str">
            <v>2005250040</v>
          </cell>
          <cell r="B1627" t="str">
            <v>Elect Ferrules Inline F-F Connector</v>
          </cell>
          <cell r="C1627">
            <v>108</v>
          </cell>
        </row>
        <row r="1628">
          <cell r="A1628" t="str">
            <v>2005250100</v>
          </cell>
          <cell r="B1628" t="str">
            <v>Elect Ferrules 1.5mm² Crimping</v>
          </cell>
          <cell r="C1628">
            <v>0.17</v>
          </cell>
        </row>
        <row r="1629">
          <cell r="A1629" t="str">
            <v>2005250400</v>
          </cell>
          <cell r="B1629" t="str">
            <v>Elect Ferrules 2.5mm² Crimping</v>
          </cell>
          <cell r="C1629">
            <v>0.16</v>
          </cell>
        </row>
        <row r="1630">
          <cell r="A1630" t="str">
            <v>2005250600</v>
          </cell>
          <cell r="B1630" t="str">
            <v>Elect Ferrules 4.0m² Crimping</v>
          </cell>
          <cell r="C1630">
            <v>0.63</v>
          </cell>
        </row>
        <row r="1631">
          <cell r="A1631" t="str">
            <v>2005250800</v>
          </cell>
          <cell r="B1631" t="str">
            <v>Elect Ferrules 6mm² Crimping</v>
          </cell>
          <cell r="C1631">
            <v>0.46</v>
          </cell>
        </row>
        <row r="1632">
          <cell r="A1632" t="str">
            <v>2005251200</v>
          </cell>
          <cell r="B1632" t="str">
            <v>Elect Ferrules  16mm² Crimping</v>
          </cell>
          <cell r="C1632">
            <v>1.1399999999999999</v>
          </cell>
        </row>
        <row r="1633">
          <cell r="A1633" t="str">
            <v>2005251400</v>
          </cell>
          <cell r="B1633" t="str">
            <v>Elect Ferrules  35mm² Crimping</v>
          </cell>
          <cell r="C1633">
            <v>3.46</v>
          </cell>
        </row>
        <row r="1634">
          <cell r="A1634" t="str">
            <v>2005251800</v>
          </cell>
          <cell r="B1634" t="str">
            <v>Elect Ferrules  50mm² Crimping</v>
          </cell>
          <cell r="C1634">
            <v>1.71</v>
          </cell>
        </row>
        <row r="1635">
          <cell r="A1635" t="str">
            <v>2005252000</v>
          </cell>
          <cell r="B1635" t="str">
            <v>Elect Ferrules  70mm² Crimping</v>
          </cell>
          <cell r="C1635">
            <v>2.73</v>
          </cell>
        </row>
        <row r="1636">
          <cell r="A1636" t="str">
            <v>2005252400</v>
          </cell>
          <cell r="B1636" t="str">
            <v>Elect Ferrules  95mm² Crimping</v>
          </cell>
          <cell r="C1636">
            <v>11.25</v>
          </cell>
        </row>
        <row r="1637">
          <cell r="A1637" t="str">
            <v>2005252800</v>
          </cell>
          <cell r="B1637" t="str">
            <v>Elect Ferrules 120mm² Crimping</v>
          </cell>
          <cell r="C1637">
            <v>10.38</v>
          </cell>
        </row>
        <row r="1638">
          <cell r="A1638" t="str">
            <v>2005253200</v>
          </cell>
          <cell r="B1638" t="str">
            <v>Elect Ferrules 150mm² Crimping</v>
          </cell>
          <cell r="C1638">
            <v>0</v>
          </cell>
        </row>
        <row r="1639">
          <cell r="A1639" t="str">
            <v>2005253300</v>
          </cell>
          <cell r="B1639" t="str">
            <v>Elect Ferrules 185mm Crimping</v>
          </cell>
          <cell r="C1639">
            <v>29.75</v>
          </cell>
        </row>
        <row r="1640">
          <cell r="A1640" t="str">
            <v>2005255100</v>
          </cell>
          <cell r="B1640" t="str">
            <v>Elect Ferrules  10mm² Crimping T</v>
          </cell>
          <cell r="C1640">
            <v>1.25</v>
          </cell>
        </row>
        <row r="1641">
          <cell r="A1641" t="str">
            <v>2005270050</v>
          </cell>
          <cell r="B1641" t="str">
            <v>Elect Fluorescent Light 12V - 36W Azolite C07055IN</v>
          </cell>
          <cell r="C1641">
            <v>453</v>
          </cell>
        </row>
        <row r="1642">
          <cell r="A1642" t="str">
            <v>2005270075</v>
          </cell>
          <cell r="B1642" t="str">
            <v>Elect Fluorescent Light 12V x 36W C07835E</v>
          </cell>
          <cell r="C1642">
            <v>453</v>
          </cell>
        </row>
        <row r="1643">
          <cell r="A1643" t="str">
            <v>2005270100</v>
          </cell>
          <cell r="B1643" t="str">
            <v>Elect Fluorescent Light 230V-55W Azolite C07020E</v>
          </cell>
          <cell r="C1643">
            <v>507</v>
          </cell>
        </row>
        <row r="1644">
          <cell r="A1644" t="str">
            <v>2005270150</v>
          </cell>
          <cell r="B1644" t="str">
            <v>Elect Fluorescent 220V Starter</v>
          </cell>
          <cell r="C1644">
            <v>2.2200000000000002</v>
          </cell>
        </row>
        <row r="1645">
          <cell r="A1645" t="str">
            <v>2005270200</v>
          </cell>
          <cell r="B1645" t="str">
            <v>Elect Fluorescent  Tubes  PL 4 Pin 840 HF</v>
          </cell>
          <cell r="C1645">
            <v>0</v>
          </cell>
        </row>
        <row r="1646">
          <cell r="A1646" t="str">
            <v>2005271400</v>
          </cell>
          <cell r="B1646" t="str">
            <v>Elect Fluorescent 220V Ballast 1.2M/4Ft</v>
          </cell>
          <cell r="C1646">
            <v>10.85</v>
          </cell>
        </row>
        <row r="1647">
          <cell r="A1647" t="str">
            <v>2005271500</v>
          </cell>
          <cell r="B1647" t="str">
            <v>Elect Fluorescent 220V Ballast 1.5M/5Ft</v>
          </cell>
          <cell r="C1647">
            <v>0</v>
          </cell>
        </row>
        <row r="1648">
          <cell r="A1648" t="str">
            <v>2005271600</v>
          </cell>
          <cell r="B1648" t="str">
            <v>Elect Fluorescent 220V Ballast 2.4M/8Ft</v>
          </cell>
          <cell r="C1648">
            <v>88.91</v>
          </cell>
        </row>
        <row r="1649">
          <cell r="A1649" t="str">
            <v>2005271700</v>
          </cell>
          <cell r="B1649" t="str">
            <v>Elect Fluorescent 100Watt Ballast</v>
          </cell>
          <cell r="C1649">
            <v>56.7</v>
          </cell>
        </row>
        <row r="1650">
          <cell r="A1650" t="str">
            <v>2005272410</v>
          </cell>
          <cell r="B1650" t="str">
            <v>Elect Fluorescent 110V Orange Light Fitting Double</v>
          </cell>
          <cell r="C1650">
            <v>0</v>
          </cell>
        </row>
        <row r="1651">
          <cell r="A1651" t="str">
            <v>2005273400</v>
          </cell>
          <cell r="B1651" t="str">
            <v>Elect Fluorescent 220V Light Fitt  Double 1.2M/4Ft</v>
          </cell>
          <cell r="C1651">
            <v>81.900000000000006</v>
          </cell>
        </row>
        <row r="1652">
          <cell r="A1652" t="str">
            <v>2005273500</v>
          </cell>
          <cell r="B1652" t="str">
            <v>Elect Fluorescent 220V Light Fitt  Double 1.5M/5Ft</v>
          </cell>
          <cell r="C1652">
            <v>298.54000000000002</v>
          </cell>
        </row>
        <row r="1653">
          <cell r="A1653" t="str">
            <v>2005273600</v>
          </cell>
          <cell r="B1653" t="str">
            <v>Elect Fluorescent 220V Light Fitt  Double 2.4M/8Ft</v>
          </cell>
          <cell r="C1653">
            <v>278.61</v>
          </cell>
        </row>
        <row r="1654">
          <cell r="A1654" t="str">
            <v>2005274380</v>
          </cell>
          <cell r="B1654" t="str">
            <v>Elect Flourescent Tube PL-L4Pin 55W 840HF SO19002</v>
          </cell>
          <cell r="C1654">
            <v>67</v>
          </cell>
        </row>
        <row r="1655">
          <cell r="A1655" t="str">
            <v>2005274390</v>
          </cell>
          <cell r="B1655" t="str">
            <v>Elect Flourescent Tube 2 Pin 2Ft F18W/33</v>
          </cell>
          <cell r="C1655">
            <v>10.52</v>
          </cell>
        </row>
        <row r="1656">
          <cell r="A1656" t="str">
            <v>2005274400</v>
          </cell>
          <cell r="B1656" t="str">
            <v>Elect Fluorescent 220V- 40W Tubes 1.2M/4Ft</v>
          </cell>
          <cell r="C1656">
            <v>8.68</v>
          </cell>
        </row>
        <row r="1657">
          <cell r="A1657" t="str">
            <v>2005274410</v>
          </cell>
          <cell r="B1657" t="str">
            <v>Elect Flourescent Tube L36 10/20 1.2M/4ft Osram</v>
          </cell>
          <cell r="C1657">
            <v>14.75</v>
          </cell>
        </row>
        <row r="1658">
          <cell r="A1658" t="str">
            <v>2005274500</v>
          </cell>
          <cell r="B1658" t="str">
            <v>Elect Fluorescent 220V - 58W Tubes 1.5M/5Ft</v>
          </cell>
          <cell r="C1658">
            <v>7.8</v>
          </cell>
        </row>
        <row r="1659">
          <cell r="A1659" t="str">
            <v>2005274600</v>
          </cell>
          <cell r="B1659" t="str">
            <v>Elect Fluorescent 220V - 75W Tubes 2.4M/8Ft</v>
          </cell>
          <cell r="C1659">
            <v>15.21</v>
          </cell>
        </row>
        <row r="1660">
          <cell r="A1660" t="str">
            <v>2005274610</v>
          </cell>
          <cell r="B1660" t="str">
            <v>Elect Fluorescent Tube 110/230V-75W-2.4M S/Pin</v>
          </cell>
          <cell r="C1660">
            <v>16.149999999999999</v>
          </cell>
        </row>
        <row r="1661">
          <cell r="A1661" t="str">
            <v>2005275400</v>
          </cell>
          <cell r="B1661" t="str">
            <v>Elect Fluorescent 220V Light Fitt  Single 1.2M/4Ft</v>
          </cell>
          <cell r="C1661">
            <v>120</v>
          </cell>
        </row>
        <row r="1662">
          <cell r="A1662" t="str">
            <v>2005275500</v>
          </cell>
          <cell r="B1662" t="str">
            <v>Elect Fluorescent 220V Light Fitt  Single 1.5M/5Ft</v>
          </cell>
          <cell r="C1662">
            <v>0</v>
          </cell>
        </row>
        <row r="1663">
          <cell r="A1663" t="str">
            <v>2005275600</v>
          </cell>
          <cell r="B1663" t="str">
            <v>Elect Fluorescent 220V Light Fitt Single  2.4M/8Ft</v>
          </cell>
          <cell r="C1663">
            <v>15.21</v>
          </cell>
        </row>
        <row r="1664">
          <cell r="A1664" t="str">
            <v>2005279000</v>
          </cell>
          <cell r="B1664" t="str">
            <v>Elect Flourescent Tube 5 Pins 75W</v>
          </cell>
          <cell r="C1664">
            <v>0</v>
          </cell>
        </row>
        <row r="1665">
          <cell r="A1665" t="str">
            <v>2005290020</v>
          </cell>
          <cell r="B1665" t="str">
            <v>Elect Fuse Box Holder 20A</v>
          </cell>
          <cell r="C1665">
            <v>0.85</v>
          </cell>
        </row>
        <row r="1666">
          <cell r="A1666" t="str">
            <v>2005290100</v>
          </cell>
          <cell r="B1666" t="str">
            <v>Elect Fuse 2A HRC Links</v>
          </cell>
          <cell r="C1666">
            <v>0</v>
          </cell>
        </row>
        <row r="1667">
          <cell r="A1667" t="str">
            <v>2005290150</v>
          </cell>
          <cell r="B1667" t="str">
            <v>Elect Fuse 2A - 500V HRC Ta</v>
          </cell>
          <cell r="C1667">
            <v>3.22</v>
          </cell>
        </row>
        <row r="1668">
          <cell r="A1668" t="str">
            <v>2005290500</v>
          </cell>
          <cell r="B1668" t="str">
            <v>Elect Fuse 4A HRC</v>
          </cell>
          <cell r="C1668">
            <v>3.17</v>
          </cell>
        </row>
        <row r="1669">
          <cell r="A1669" t="str">
            <v>2005291000</v>
          </cell>
          <cell r="B1669" t="str">
            <v>Elect Fuse 6A HRC</v>
          </cell>
          <cell r="C1669">
            <v>4.12</v>
          </cell>
        </row>
        <row r="1670">
          <cell r="A1670" t="str">
            <v>2005291970</v>
          </cell>
          <cell r="B1670" t="str">
            <v>Elect Fuse 10A Blade</v>
          </cell>
          <cell r="C1670">
            <v>0.89</v>
          </cell>
        </row>
        <row r="1671">
          <cell r="A1671" t="str">
            <v>2005291980</v>
          </cell>
          <cell r="B1671" t="str">
            <v>Elect Fuse 10A Ceramic</v>
          </cell>
          <cell r="C1671">
            <v>0.61</v>
          </cell>
        </row>
        <row r="1672">
          <cell r="A1672" t="str">
            <v>2005292000</v>
          </cell>
          <cell r="B1672" t="str">
            <v>Elect Fuse  10A HRC</v>
          </cell>
          <cell r="C1672">
            <v>3.4</v>
          </cell>
        </row>
        <row r="1673">
          <cell r="A1673" t="str">
            <v>2005292100</v>
          </cell>
          <cell r="B1673" t="str">
            <v>Elect Fuse  10A NEC</v>
          </cell>
          <cell r="C1673">
            <v>2.02</v>
          </cell>
        </row>
        <row r="1674">
          <cell r="A1674" t="str">
            <v>2005292480</v>
          </cell>
          <cell r="B1674" t="str">
            <v>Elect Fuse 15A Blade</v>
          </cell>
          <cell r="C1674">
            <v>0.89</v>
          </cell>
        </row>
        <row r="1675">
          <cell r="A1675" t="str">
            <v>2005292500</v>
          </cell>
          <cell r="B1675" t="str">
            <v>Elect Fuse  15A HRC</v>
          </cell>
          <cell r="C1675">
            <v>0</v>
          </cell>
        </row>
        <row r="1676">
          <cell r="A1676" t="str">
            <v>2005292580</v>
          </cell>
          <cell r="B1676" t="str">
            <v>Elect Fuse 15A Ceramic</v>
          </cell>
          <cell r="C1676">
            <v>0.61</v>
          </cell>
        </row>
        <row r="1677">
          <cell r="A1677" t="str">
            <v>2005292740</v>
          </cell>
          <cell r="B1677" t="str">
            <v>Elect Fuse 20A Blade</v>
          </cell>
          <cell r="C1677">
            <v>0.89</v>
          </cell>
        </row>
        <row r="1678">
          <cell r="A1678" t="str">
            <v>2005292750</v>
          </cell>
          <cell r="B1678" t="str">
            <v>Elect Fuse 20A Ceramic</v>
          </cell>
          <cell r="C1678">
            <v>0.61</v>
          </cell>
        </row>
        <row r="1679">
          <cell r="A1679" t="str">
            <v>2005292900</v>
          </cell>
          <cell r="B1679" t="str">
            <v>Elect Fuse  30A Blade</v>
          </cell>
          <cell r="C1679">
            <v>1</v>
          </cell>
        </row>
        <row r="1680">
          <cell r="A1680" t="str">
            <v>2005293000</v>
          </cell>
          <cell r="B1680" t="str">
            <v>Elect Fuse  30A HRC</v>
          </cell>
          <cell r="C1680">
            <v>2.89</v>
          </cell>
        </row>
        <row r="1681">
          <cell r="A1681" t="str">
            <v>2005293500</v>
          </cell>
          <cell r="B1681" t="str">
            <v>Elect Fuse  35A - 380V Neozed Bottle</v>
          </cell>
          <cell r="C1681">
            <v>1.44</v>
          </cell>
        </row>
        <row r="1682">
          <cell r="A1682" t="str">
            <v>2005294000</v>
          </cell>
          <cell r="B1682" t="str">
            <v>Elect Fuse  80A Ultra rapid DIBA</v>
          </cell>
          <cell r="C1682">
            <v>40</v>
          </cell>
        </row>
        <row r="1683">
          <cell r="A1683" t="str">
            <v>2005294250</v>
          </cell>
          <cell r="B1683" t="str">
            <v>Elect Fuse 24V Holder</v>
          </cell>
          <cell r="C1683">
            <v>9.09</v>
          </cell>
        </row>
        <row r="1684">
          <cell r="A1684" t="str">
            <v>2005294500</v>
          </cell>
          <cell r="B1684" t="str">
            <v>Elect Fuse 100A - 6.6KV HRC</v>
          </cell>
          <cell r="C1684">
            <v>258.45</v>
          </cell>
        </row>
        <row r="1685">
          <cell r="A1685" t="str">
            <v>2005295000</v>
          </cell>
          <cell r="B1685" t="str">
            <v>Elect Fuse 11KV-45A Striker Pin</v>
          </cell>
          <cell r="C1685">
            <v>0.5</v>
          </cell>
        </row>
        <row r="1686">
          <cell r="A1686" t="str">
            <v>2005295100</v>
          </cell>
          <cell r="B1686" t="str">
            <v>Elect Fuse 11/15 KV Pin OEFMA</v>
          </cell>
          <cell r="C1686">
            <v>118.94</v>
          </cell>
        </row>
        <row r="1687">
          <cell r="A1687" t="str">
            <v>2005295200</v>
          </cell>
          <cell r="B1687" t="str">
            <v>Elect Fuse VIF11KV-2A30.6</v>
          </cell>
          <cell r="C1687">
            <v>95.2</v>
          </cell>
        </row>
        <row r="1688">
          <cell r="A1688" t="str">
            <v>2005295300</v>
          </cell>
          <cell r="B1688" t="str">
            <v>Elect Fuse VIF11KV-1A52.5</v>
          </cell>
          <cell r="C1688">
            <v>95.2</v>
          </cell>
        </row>
        <row r="1689">
          <cell r="A1689" t="str">
            <v>2005296000</v>
          </cell>
          <cell r="B1689" t="str">
            <v>Elect Fuse 72KV 225A-MR05 Striker</v>
          </cell>
          <cell r="C1689">
            <v>350.8</v>
          </cell>
        </row>
        <row r="1690">
          <cell r="A1690" t="str">
            <v>2005297000</v>
          </cell>
          <cell r="B1690" t="str">
            <v>Elect Fuse LO AMP HRC</v>
          </cell>
          <cell r="C1690">
            <v>3.37</v>
          </cell>
        </row>
        <row r="1691">
          <cell r="A1691" t="str">
            <v>2005297100</v>
          </cell>
          <cell r="B1691" t="str">
            <v>Elect Fuse B588266VAC Asta</v>
          </cell>
          <cell r="C1691">
            <v>4.16</v>
          </cell>
        </row>
        <row r="1692">
          <cell r="A1692" t="str">
            <v>2005297110</v>
          </cell>
          <cell r="B1692" t="str">
            <v>Elect Fuse 315A 3.6KV Pno.3025956(winder-045)</v>
          </cell>
          <cell r="C1692">
            <v>868</v>
          </cell>
        </row>
        <row r="1693">
          <cell r="A1693" t="str">
            <v>2005297120</v>
          </cell>
          <cell r="B1693" t="str">
            <v>Elect Fused Cut Out 20Amp Element</v>
          </cell>
          <cell r="C1693">
            <v>66.63</v>
          </cell>
        </row>
        <row r="1694">
          <cell r="A1694" t="str">
            <v>2005297125</v>
          </cell>
          <cell r="B1694" t="str">
            <v>Fuse c/w Hold Down Brkt On One End 18A 535V</v>
          </cell>
          <cell r="C1694">
            <v>14</v>
          </cell>
        </row>
        <row r="1695">
          <cell r="A1695" t="str">
            <v>2005297130</v>
          </cell>
          <cell r="B1695" t="str">
            <v>Fuse With Hold Down Brkt On One End Of Fuse A1N111</v>
          </cell>
          <cell r="C1695">
            <v>14</v>
          </cell>
        </row>
        <row r="1696">
          <cell r="A1696" t="str">
            <v>2005297505</v>
          </cell>
          <cell r="B1696" t="str">
            <v>Elect Torpedo Fuses 5Amp</v>
          </cell>
          <cell r="C1696">
            <v>2.87</v>
          </cell>
        </row>
        <row r="1697">
          <cell r="A1697" t="str">
            <v>2005297508</v>
          </cell>
          <cell r="B1697" t="str">
            <v>Elect Torpedo Fuses 8Amp</v>
          </cell>
          <cell r="C1697">
            <v>0</v>
          </cell>
        </row>
        <row r="1698">
          <cell r="A1698" t="str">
            <v>2005297525</v>
          </cell>
          <cell r="B1698" t="str">
            <v>Elect Torpedo Fuses 25Amp</v>
          </cell>
          <cell r="C1698">
            <v>2.87</v>
          </cell>
        </row>
        <row r="1699">
          <cell r="A1699" t="str">
            <v>2005311000</v>
          </cell>
          <cell r="B1699" t="str">
            <v>Elect Gland No 0 Cable</v>
          </cell>
          <cell r="C1699">
            <v>9.07</v>
          </cell>
        </row>
        <row r="1700">
          <cell r="A1700" t="str">
            <v>2005311100</v>
          </cell>
          <cell r="B1700" t="str">
            <v>Elect Gland No 1 Cable  (Adjustable)</v>
          </cell>
          <cell r="C1700">
            <v>13.69</v>
          </cell>
        </row>
        <row r="1701">
          <cell r="A1701" t="str">
            <v>2005311150</v>
          </cell>
          <cell r="B1701" t="str">
            <v>Elect Gland No 1 ( Pratley)</v>
          </cell>
          <cell r="C1701">
            <v>19.3</v>
          </cell>
        </row>
        <row r="1702">
          <cell r="A1702" t="str">
            <v>2005311160</v>
          </cell>
          <cell r="B1702" t="str">
            <v>Elect Gland No 1 ( Pratley) Adjustable</v>
          </cell>
          <cell r="C1702">
            <v>19.3</v>
          </cell>
        </row>
        <row r="1703">
          <cell r="A1703" t="str">
            <v>2005311200</v>
          </cell>
          <cell r="B1703" t="str">
            <v>Elect Gland No 2 Cable (Adjustable)</v>
          </cell>
          <cell r="C1703">
            <v>19.010000000000002</v>
          </cell>
        </row>
        <row r="1704">
          <cell r="A1704" t="str">
            <v>2005311250</v>
          </cell>
          <cell r="B1704" t="str">
            <v>Elect Gland No 2 Cable w/o Shroud Mechanical</v>
          </cell>
          <cell r="C1704">
            <v>36.6</v>
          </cell>
        </row>
        <row r="1705">
          <cell r="A1705" t="str">
            <v>2005311300</v>
          </cell>
          <cell r="B1705" t="str">
            <v>Elect Gland No 3 Cable</v>
          </cell>
          <cell r="C1705">
            <v>26.45</v>
          </cell>
        </row>
        <row r="1706">
          <cell r="A1706" t="str">
            <v>2005311400</v>
          </cell>
          <cell r="B1706" t="str">
            <v>Elect Gland No 4 Cable</v>
          </cell>
          <cell r="C1706">
            <v>58.69</v>
          </cell>
        </row>
        <row r="1707">
          <cell r="A1707" t="str">
            <v>2005311500</v>
          </cell>
          <cell r="B1707" t="str">
            <v>Elect Gland No 5 Cable</v>
          </cell>
          <cell r="C1707">
            <v>84.5</v>
          </cell>
        </row>
        <row r="1708">
          <cell r="A1708" t="str">
            <v>2005311600</v>
          </cell>
          <cell r="B1708" t="str">
            <v>Elect Gland No 6 Cable</v>
          </cell>
          <cell r="C1708">
            <v>142.25</v>
          </cell>
        </row>
        <row r="1709">
          <cell r="A1709" t="str">
            <v>2005311700</v>
          </cell>
          <cell r="B1709" t="str">
            <v>Elect Gland No 7 Cable</v>
          </cell>
          <cell r="C1709">
            <v>159.24</v>
          </cell>
        </row>
        <row r="1710">
          <cell r="A1710" t="str">
            <v>2005312000</v>
          </cell>
          <cell r="B1710" t="str">
            <v>Elect Gland No 0 Compression (Steel)</v>
          </cell>
          <cell r="C1710">
            <v>8.8000000000000007</v>
          </cell>
        </row>
        <row r="1711">
          <cell r="A1711" t="str">
            <v>2005312100</v>
          </cell>
          <cell r="B1711" t="str">
            <v>Elect Gland No 1 Compression (Steel)</v>
          </cell>
          <cell r="C1711">
            <v>11.4</v>
          </cell>
        </row>
        <row r="1712">
          <cell r="A1712" t="str">
            <v>2005312200</v>
          </cell>
          <cell r="B1712" t="str">
            <v>Elect Gland No 2 Compression (Steel)</v>
          </cell>
          <cell r="C1712">
            <v>21</v>
          </cell>
        </row>
        <row r="1713">
          <cell r="A1713" t="str">
            <v>2005312300</v>
          </cell>
          <cell r="B1713" t="str">
            <v>Elect Gland No 3 Compression (Steel)</v>
          </cell>
          <cell r="C1713">
            <v>31.3</v>
          </cell>
        </row>
        <row r="1714">
          <cell r="A1714" t="str">
            <v>2005312400</v>
          </cell>
          <cell r="B1714" t="str">
            <v>Elect Gland No 4 Compression (Steel)</v>
          </cell>
          <cell r="C1714">
            <v>56.6</v>
          </cell>
        </row>
        <row r="1715">
          <cell r="A1715" t="str">
            <v>2005312500</v>
          </cell>
          <cell r="B1715" t="str">
            <v>Elect Gland No 5 Compression (Steel)</v>
          </cell>
          <cell r="C1715">
            <v>77.5</v>
          </cell>
        </row>
        <row r="1716">
          <cell r="A1716" t="str">
            <v>2005312600</v>
          </cell>
          <cell r="B1716" t="str">
            <v>Elect Gland No 0 Compression (Pvc)</v>
          </cell>
          <cell r="C1716">
            <v>0.45</v>
          </cell>
        </row>
        <row r="1717">
          <cell r="A1717" t="str">
            <v>2005312601</v>
          </cell>
          <cell r="B1717" t="str">
            <v>Elect Gland No 1 Compression (Pvc)</v>
          </cell>
          <cell r="C1717">
            <v>0.63</v>
          </cell>
        </row>
        <row r="1718">
          <cell r="A1718" t="str">
            <v>2005312602</v>
          </cell>
          <cell r="B1718" t="str">
            <v>Elect Gland No 2 Compression (Pvc)</v>
          </cell>
          <cell r="C1718">
            <v>16.5</v>
          </cell>
        </row>
        <row r="1719">
          <cell r="A1719" t="str">
            <v>2005312603</v>
          </cell>
          <cell r="B1719" t="str">
            <v>Elect Gland No 3 Compression (Pvc)</v>
          </cell>
          <cell r="C1719">
            <v>0</v>
          </cell>
        </row>
        <row r="1720">
          <cell r="A1720" t="str">
            <v>2005312604</v>
          </cell>
          <cell r="B1720" t="str">
            <v>Elect Gland No 4 Compression (Pvc)</v>
          </cell>
          <cell r="C1720">
            <v>0</v>
          </cell>
        </row>
        <row r="1721">
          <cell r="A1721" t="str">
            <v>2005312605</v>
          </cell>
          <cell r="B1721" t="str">
            <v>Elect Gland No 5 Compression (Pvc)</v>
          </cell>
          <cell r="C1721">
            <v>0</v>
          </cell>
        </row>
        <row r="1722">
          <cell r="A1722" t="str">
            <v>2005312903</v>
          </cell>
          <cell r="B1722" t="str">
            <v>Elect Gland No3 Lock Nut Only</v>
          </cell>
          <cell r="C1722">
            <v>4.18</v>
          </cell>
        </row>
        <row r="1723">
          <cell r="A1723" t="str">
            <v>2005313000</v>
          </cell>
          <cell r="B1723" t="str">
            <v>Elect Gland &amp; Shroud No 0 Cable</v>
          </cell>
          <cell r="C1723">
            <v>10.06</v>
          </cell>
        </row>
        <row r="1724">
          <cell r="A1724" t="str">
            <v>2005313100</v>
          </cell>
          <cell r="B1724" t="str">
            <v>Elect Gland &amp; Shroud No 1 Cable</v>
          </cell>
          <cell r="C1724">
            <v>22.71</v>
          </cell>
        </row>
        <row r="1725">
          <cell r="A1725" t="str">
            <v>2005313400</v>
          </cell>
          <cell r="B1725" t="str">
            <v>Elect Gland &amp; Shroud No.1 Cable</v>
          </cell>
          <cell r="C1725">
            <v>0</v>
          </cell>
        </row>
        <row r="1726">
          <cell r="A1726" t="str">
            <v>2005313500</v>
          </cell>
          <cell r="B1726" t="str">
            <v>Elect Gland &amp; Shroud No 5 Cable CCG</v>
          </cell>
          <cell r="C1726">
            <v>16.8</v>
          </cell>
        </row>
        <row r="1727">
          <cell r="A1727" t="str">
            <v>2005314010</v>
          </cell>
          <cell r="B1727" t="str">
            <v>Elect Gland Mechanical No 1</v>
          </cell>
          <cell r="C1727">
            <v>12.59</v>
          </cell>
        </row>
        <row r="1728">
          <cell r="A1728" t="str">
            <v>2005315000</v>
          </cell>
          <cell r="B1728" t="str">
            <v>Elect Shroud No 0 Rubber</v>
          </cell>
          <cell r="C1728">
            <v>1.66</v>
          </cell>
        </row>
        <row r="1729">
          <cell r="A1729" t="str">
            <v>2005315100</v>
          </cell>
          <cell r="B1729" t="str">
            <v>Elect Shroud No 1 Rubber (Neoprene)</v>
          </cell>
          <cell r="C1729">
            <v>2.68</v>
          </cell>
        </row>
        <row r="1730">
          <cell r="A1730" t="str">
            <v>2005315150</v>
          </cell>
          <cell r="B1730" t="str">
            <v>Elect Shroud No 1 PVC (Pratley)</v>
          </cell>
          <cell r="C1730">
            <v>2.46</v>
          </cell>
        </row>
        <row r="1731">
          <cell r="A1731" t="str">
            <v>2005315200</v>
          </cell>
          <cell r="B1731" t="str">
            <v>Elect Shroud No 2 Rubber</v>
          </cell>
          <cell r="C1731">
            <v>2.2999999999999998</v>
          </cell>
        </row>
        <row r="1732">
          <cell r="A1732" t="str">
            <v>2005315300</v>
          </cell>
          <cell r="B1732" t="str">
            <v>Elect Shroud No 3 Neoprene</v>
          </cell>
          <cell r="C1732">
            <v>3.7</v>
          </cell>
        </row>
        <row r="1733">
          <cell r="A1733" t="str">
            <v>2005315400</v>
          </cell>
          <cell r="B1733" t="str">
            <v>Elect Shroud No 4 ??????</v>
          </cell>
          <cell r="C1733">
            <v>8.6</v>
          </cell>
        </row>
        <row r="1734">
          <cell r="A1734" t="str">
            <v>2005315500</v>
          </cell>
          <cell r="B1734" t="str">
            <v>Elect Shroud No 5 Rubber</v>
          </cell>
          <cell r="C1734">
            <v>7.4</v>
          </cell>
        </row>
        <row r="1735">
          <cell r="A1735" t="str">
            <v>2005315600</v>
          </cell>
          <cell r="B1735" t="str">
            <v>Elect Shroud No 6 ??????</v>
          </cell>
          <cell r="C1735">
            <v>14.56</v>
          </cell>
        </row>
        <row r="1736">
          <cell r="A1736" t="str">
            <v>2005319000</v>
          </cell>
          <cell r="B1736" t="str">
            <v>Elect Shroud No ?? Rubber</v>
          </cell>
          <cell r="C1736">
            <v>0</v>
          </cell>
        </row>
        <row r="1737">
          <cell r="A1737" t="str">
            <v>2005330050</v>
          </cell>
          <cell r="B1737" t="str">
            <v>Elect Globe  Festone</v>
          </cell>
          <cell r="C1737">
            <v>1.59</v>
          </cell>
        </row>
        <row r="1738">
          <cell r="A1738" t="str">
            <v>2005330100</v>
          </cell>
          <cell r="B1738" t="str">
            <v>Elect Globe ???V-2000W  Type ???</v>
          </cell>
          <cell r="C1738">
            <v>112</v>
          </cell>
        </row>
        <row r="1739">
          <cell r="A1739" t="str">
            <v>2005330150</v>
          </cell>
          <cell r="B1739" t="str">
            <v>Elect Globe 12V 21/W S/C (M/Vehicles)</v>
          </cell>
          <cell r="C1739">
            <v>1.78</v>
          </cell>
        </row>
        <row r="1740">
          <cell r="A1740" t="str">
            <v>2005330160</v>
          </cell>
          <cell r="B1740" t="str">
            <v>Elect Globe 12V 21.5/W D/C (M/Vehicles)</v>
          </cell>
          <cell r="C1740">
            <v>1.78</v>
          </cell>
        </row>
        <row r="1741">
          <cell r="A1741" t="str">
            <v>2005330300</v>
          </cell>
          <cell r="B1741" t="str">
            <v>Elect Globe  12V- 130V  Pilot Indicator</v>
          </cell>
          <cell r="C1741">
            <v>3.16</v>
          </cell>
        </row>
        <row r="1742">
          <cell r="A1742" t="str">
            <v>2005330320</v>
          </cell>
          <cell r="B1742" t="str">
            <v>Elect Globe  12V- 22W 5WH Indication</v>
          </cell>
          <cell r="C1742">
            <v>1.52</v>
          </cell>
        </row>
        <row r="1743">
          <cell r="A1743" t="str">
            <v>2005330330</v>
          </cell>
          <cell r="B1743" t="str">
            <v>Elect Globe  12V- 21W (E) 2WH</v>
          </cell>
          <cell r="C1743">
            <v>2.09</v>
          </cell>
        </row>
        <row r="1744">
          <cell r="A1744" t="str">
            <v>2005330340</v>
          </cell>
          <cell r="B1744" t="str">
            <v>Elect Globe  12V 45/40W Duplo-6 2620 R2  Phillips</v>
          </cell>
          <cell r="C1744">
            <v>0</v>
          </cell>
        </row>
        <row r="1745">
          <cell r="A1745" t="str">
            <v>2005330350</v>
          </cell>
          <cell r="B1745" t="str">
            <v>Elect Globe 12V Halogen Lamp H3-12VDC-55W</v>
          </cell>
          <cell r="C1745">
            <v>4.55</v>
          </cell>
        </row>
        <row r="1746">
          <cell r="A1746" t="str">
            <v>2005330360</v>
          </cell>
          <cell r="B1746" t="str">
            <v>Elect Bulb 12V to Fit Magnetic Base Strobe/Rotating</v>
          </cell>
          <cell r="C1746">
            <v>17.86</v>
          </cell>
        </row>
        <row r="1747">
          <cell r="A1747" t="str">
            <v>2005330380</v>
          </cell>
          <cell r="B1747" t="str">
            <v>Elect Globe 12V Sealed Beam 3 Pin</v>
          </cell>
          <cell r="C1747">
            <v>29.6</v>
          </cell>
        </row>
        <row r="1748">
          <cell r="A1748" t="str">
            <v>2005330470</v>
          </cell>
          <cell r="B1748" t="str">
            <v>Elect Lamp Golf Ball Frosted 40W B22-240V P45</v>
          </cell>
          <cell r="C1748">
            <v>1.94</v>
          </cell>
        </row>
        <row r="1749">
          <cell r="A1749" t="str">
            <v>2005330475</v>
          </cell>
          <cell r="B1749" t="str">
            <v>Elect Lamp Holder 12V 2Pin (Down Light)</v>
          </cell>
          <cell r="C1749">
            <v>4.5</v>
          </cell>
        </row>
        <row r="1750">
          <cell r="A1750" t="str">
            <v>2005330480</v>
          </cell>
          <cell r="B1750" t="str">
            <v>Elect Led White 24v x AC Code BA 95-1 W</v>
          </cell>
          <cell r="C1750">
            <v>15.35</v>
          </cell>
        </row>
        <row r="1751">
          <cell r="A1751" t="str">
            <v>2005330485</v>
          </cell>
          <cell r="B1751" t="str">
            <v>Elect Globe 24V 3W Lohuis</v>
          </cell>
          <cell r="C1751">
            <v>2.4</v>
          </cell>
        </row>
        <row r="1752">
          <cell r="A1752" t="str">
            <v>2005330495</v>
          </cell>
          <cell r="B1752" t="str">
            <v>Elect Globe 24V 50W 12Deg 0303 Lohuis</v>
          </cell>
          <cell r="C1752">
            <v>0</v>
          </cell>
        </row>
        <row r="1753">
          <cell r="A1753" t="str">
            <v>2005330570</v>
          </cell>
          <cell r="B1753" t="str">
            <v>Elect Globe 24V 21/W S/C (M/Vehicles)</v>
          </cell>
          <cell r="C1753">
            <v>1.73</v>
          </cell>
        </row>
        <row r="1754">
          <cell r="A1754" t="str">
            <v>2005330580</v>
          </cell>
          <cell r="B1754" t="str">
            <v>Elect Globe 24V 21.5/W D/C (M/Vehicles)</v>
          </cell>
          <cell r="C1754">
            <v>1.87</v>
          </cell>
        </row>
        <row r="1755">
          <cell r="A1755" t="str">
            <v>2005330581</v>
          </cell>
          <cell r="B1755" t="str">
            <v>Elect Globe 24V H1</v>
          </cell>
          <cell r="C1755">
            <v>11.53</v>
          </cell>
        </row>
        <row r="1756">
          <cell r="A1756" t="str">
            <v>2005330583</v>
          </cell>
          <cell r="B1756" t="str">
            <v>Elect Globe 24V H3</v>
          </cell>
          <cell r="C1756">
            <v>10.88</v>
          </cell>
        </row>
        <row r="1757">
          <cell r="A1757" t="str">
            <v>2005330585</v>
          </cell>
          <cell r="B1757" t="str">
            <v>Elect Globe 24V LHD 913 Light Bulb 915.2972603</v>
          </cell>
          <cell r="C1757">
            <v>0</v>
          </cell>
        </row>
        <row r="1758">
          <cell r="A1758" t="str">
            <v>2005330600</v>
          </cell>
          <cell r="B1758" t="str">
            <v>Elect Globe  24V Pygmy</v>
          </cell>
          <cell r="C1758">
            <v>2.65</v>
          </cell>
        </row>
        <row r="1759">
          <cell r="A1759" t="str">
            <v>2005330620</v>
          </cell>
          <cell r="B1759" t="str">
            <v>Elect Globe  24V for Rotating Light</v>
          </cell>
          <cell r="C1759">
            <v>141.5</v>
          </cell>
        </row>
        <row r="1760">
          <cell r="A1760" t="str">
            <v>2005330630</v>
          </cell>
          <cell r="B1760" t="str">
            <v>Elect Lamp 24V-50W Halogen 20 x 50W x 24V</v>
          </cell>
          <cell r="C1760">
            <v>79.05</v>
          </cell>
        </row>
        <row r="1761">
          <cell r="A1761" t="str">
            <v>2005330640</v>
          </cell>
          <cell r="B1761" t="str">
            <v>Elect Globe  24V-70W Osram 64155 Halogen</v>
          </cell>
          <cell r="C1761">
            <v>21.93</v>
          </cell>
        </row>
        <row r="1762">
          <cell r="A1762" t="str">
            <v>2005330645</v>
          </cell>
          <cell r="B1762" t="str">
            <v>Elect Globe  24V 2 Pin Halogen(Jumbo)</v>
          </cell>
          <cell r="C1762">
            <v>3.13</v>
          </cell>
        </row>
        <row r="1763">
          <cell r="A1763" t="str">
            <v>2005330660</v>
          </cell>
          <cell r="B1763" t="str">
            <v>Elect Globe  24VDC 10 x 28mm Pilot Indicator</v>
          </cell>
          <cell r="C1763">
            <v>3.57</v>
          </cell>
        </row>
        <row r="1764">
          <cell r="A1764" t="str">
            <v>2005330900</v>
          </cell>
          <cell r="B1764" t="str">
            <v>Elect Globe  32V-20A Telephone Push In</v>
          </cell>
          <cell r="C1764">
            <v>1.39</v>
          </cell>
        </row>
        <row r="1765">
          <cell r="A1765" t="str">
            <v>2005330920</v>
          </cell>
          <cell r="B1765" t="str">
            <v>Elect Globe  35V- 3W BC</v>
          </cell>
          <cell r="C1765">
            <v>11.6</v>
          </cell>
        </row>
        <row r="1766">
          <cell r="A1766" t="str">
            <v>2005330940</v>
          </cell>
          <cell r="B1766" t="str">
            <v>Elect Globe  36V - ?W ????????</v>
          </cell>
          <cell r="C1766">
            <v>3.53</v>
          </cell>
        </row>
        <row r="1767">
          <cell r="A1767" t="str">
            <v>2005331150</v>
          </cell>
          <cell r="B1767" t="str">
            <v>Elect Globe 110V LED BA9 GED</v>
          </cell>
          <cell r="C1767">
            <v>21.5</v>
          </cell>
        </row>
        <row r="1768">
          <cell r="A1768" t="str">
            <v>2005331200</v>
          </cell>
          <cell r="B1768" t="str">
            <v>Elect Globe 110V- 20A Pilot</v>
          </cell>
          <cell r="C1768">
            <v>1.66</v>
          </cell>
        </row>
        <row r="1769">
          <cell r="A1769" t="str">
            <v>2005331210</v>
          </cell>
          <cell r="B1769" t="str">
            <v>Elect Globe 110V- 60W ES</v>
          </cell>
          <cell r="C1769">
            <v>0</v>
          </cell>
        </row>
        <row r="1770">
          <cell r="A1770" t="str">
            <v>2005331215</v>
          </cell>
          <cell r="B1770" t="str">
            <v>Elect Globe 110V-200W ES</v>
          </cell>
          <cell r="C1770">
            <v>0</v>
          </cell>
        </row>
        <row r="1771">
          <cell r="A1771" t="str">
            <v>2005331220</v>
          </cell>
          <cell r="B1771" t="str">
            <v>Elect Globe 110V- 500W Halogen</v>
          </cell>
          <cell r="C1771">
            <v>28.85</v>
          </cell>
        </row>
        <row r="1772">
          <cell r="A1772" t="str">
            <v>2005331225</v>
          </cell>
          <cell r="B1772" t="str">
            <v>Elect QI Tube 110V-1000W</v>
          </cell>
          <cell r="C1772">
            <v>28.3</v>
          </cell>
        </row>
        <row r="1773">
          <cell r="A1773" t="str">
            <v>2005331500</v>
          </cell>
          <cell r="B1773" t="str">
            <v>Elect Globe 220/240V- 3W BC</v>
          </cell>
          <cell r="C1773">
            <v>4.6100000000000003</v>
          </cell>
        </row>
        <row r="1774">
          <cell r="A1774" t="str">
            <v>2005331520</v>
          </cell>
          <cell r="B1774" t="str">
            <v>Elect Globe 220/240V- 6W MBC</v>
          </cell>
          <cell r="C1774">
            <v>1.2</v>
          </cell>
        </row>
        <row r="1775">
          <cell r="A1775" t="str">
            <v>2005331800</v>
          </cell>
          <cell r="B1775" t="str">
            <v>Elect Globe 220/240V-  40W ES  Oven</v>
          </cell>
          <cell r="C1775">
            <v>2.2599999999999998</v>
          </cell>
        </row>
        <row r="1776">
          <cell r="A1776" t="str">
            <v>2005332120</v>
          </cell>
          <cell r="B1776" t="str">
            <v>Elect Globe 220/240V-  60W ES Clear</v>
          </cell>
          <cell r="C1776">
            <v>1.4</v>
          </cell>
        </row>
        <row r="1777">
          <cell r="A1777" t="str">
            <v>2005332140</v>
          </cell>
          <cell r="B1777" t="str">
            <v>Elect Globe 220/240V-  60W BC</v>
          </cell>
          <cell r="C1777">
            <v>1.4</v>
          </cell>
        </row>
        <row r="1778">
          <cell r="A1778" t="str">
            <v>2005332160</v>
          </cell>
          <cell r="B1778" t="str">
            <v>Elect Globe 220/240V- ???W Filament</v>
          </cell>
          <cell r="C1778">
            <v>0</v>
          </cell>
        </row>
        <row r="1779">
          <cell r="A1779" t="str">
            <v>2005332400</v>
          </cell>
          <cell r="B1779" t="str">
            <v>Elect Globe 220/240V- 100W BC</v>
          </cell>
          <cell r="C1779">
            <v>1.93</v>
          </cell>
        </row>
        <row r="1780">
          <cell r="A1780" t="str">
            <v>2005332420</v>
          </cell>
          <cell r="B1780" t="str">
            <v>Elect Globe 220/240V- 100W BC Clear</v>
          </cell>
          <cell r="C1780">
            <v>1.4</v>
          </cell>
        </row>
        <row r="1781">
          <cell r="A1781" t="str">
            <v>2005332440</v>
          </cell>
          <cell r="B1781" t="str">
            <v>Elect Globe 220/240V- 100W ES Clear</v>
          </cell>
          <cell r="C1781">
            <v>1.95</v>
          </cell>
        </row>
        <row r="1782">
          <cell r="A1782" t="str">
            <v>2005332700</v>
          </cell>
          <cell r="B1782" t="str">
            <v>Elect Globe 220/240V- 125W ES Mercury</v>
          </cell>
          <cell r="C1782">
            <v>9.4499999999999993</v>
          </cell>
        </row>
        <row r="1783">
          <cell r="A1783" t="str">
            <v>2005333000</v>
          </cell>
          <cell r="B1783" t="str">
            <v>Elect Globe 220/240V- 150W E27</v>
          </cell>
          <cell r="C1783">
            <v>0</v>
          </cell>
        </row>
        <row r="1784">
          <cell r="A1784" t="str">
            <v>2005333300</v>
          </cell>
          <cell r="B1784" t="str">
            <v>Elect Globe 220/240V- 200W ES27</v>
          </cell>
          <cell r="C1784">
            <v>8.3000000000000007</v>
          </cell>
        </row>
        <row r="1785">
          <cell r="A1785" t="str">
            <v>2005333320</v>
          </cell>
          <cell r="B1785" t="str">
            <v>Elect Globe 220/240V- 200W BC Clear</v>
          </cell>
          <cell r="C1785">
            <v>2.36</v>
          </cell>
        </row>
        <row r="1786">
          <cell r="A1786" t="str">
            <v>2005333340</v>
          </cell>
          <cell r="B1786" t="str">
            <v>Elect Globe 220/240V- 200W ES</v>
          </cell>
          <cell r="C1786">
            <v>10.199999999999999</v>
          </cell>
        </row>
        <row r="1787">
          <cell r="A1787" t="str">
            <v>2005333360</v>
          </cell>
          <cell r="B1787" t="str">
            <v>Elect Globe 220/240V- 200W ES</v>
          </cell>
          <cell r="C1787">
            <v>0</v>
          </cell>
        </row>
        <row r="1788">
          <cell r="A1788" t="str">
            <v>2005333600</v>
          </cell>
          <cell r="B1788" t="str">
            <v>Elect Globe 220/240V- 250W Mercury Vapour</v>
          </cell>
          <cell r="C1788">
            <v>29.17</v>
          </cell>
        </row>
        <row r="1789">
          <cell r="A1789" t="str">
            <v>2005333900</v>
          </cell>
          <cell r="B1789" t="str">
            <v>Elect Globe 220/240V- 300W GES Clear</v>
          </cell>
          <cell r="C1789">
            <v>15.01</v>
          </cell>
        </row>
        <row r="1790">
          <cell r="A1790" t="str">
            <v>2005334200</v>
          </cell>
          <cell r="B1790" t="str">
            <v>Elect Globe 220/240V- 400W Mercury Vapour</v>
          </cell>
          <cell r="C1790">
            <v>68.73</v>
          </cell>
        </row>
        <row r="1791">
          <cell r="A1791" t="str">
            <v>2005334500</v>
          </cell>
          <cell r="B1791" t="str">
            <v>Elect Globe 220/240V-1000W GES Koloru Ml</v>
          </cell>
          <cell r="C1791">
            <v>106.02</v>
          </cell>
        </row>
        <row r="1792">
          <cell r="A1792" t="str">
            <v>2005334800</v>
          </cell>
          <cell r="B1792" t="str">
            <v>Elect Globe 220/240VAC - ??W ES  Yellow D/C</v>
          </cell>
          <cell r="C1792">
            <v>3</v>
          </cell>
        </row>
        <row r="1793">
          <cell r="A1793" t="str">
            <v>2005334820</v>
          </cell>
          <cell r="B1793" t="str">
            <v>Elect Globe 220/240VAC - 40W ES  Blue D/C</v>
          </cell>
          <cell r="C1793">
            <v>3</v>
          </cell>
        </row>
        <row r="1794">
          <cell r="A1794" t="str">
            <v>2005334840</v>
          </cell>
          <cell r="B1794" t="str">
            <v>Elect Globe 220/240VAC - 40W ES  Red</v>
          </cell>
          <cell r="C1794">
            <v>3</v>
          </cell>
        </row>
        <row r="1795">
          <cell r="A1795" t="str">
            <v>2005334850</v>
          </cell>
          <cell r="B1795" t="str">
            <v>Elect Globe High Pressure Sodium Vap Lamp 400W</v>
          </cell>
          <cell r="C1795">
            <v>72.28</v>
          </cell>
        </row>
        <row r="1796">
          <cell r="A1796" t="str">
            <v>2005334955</v>
          </cell>
          <cell r="B1796" t="str">
            <v>Elect Light Azolite Energy Saver 220V 50HZ P68</v>
          </cell>
          <cell r="C1796">
            <v>507</v>
          </cell>
        </row>
        <row r="1797">
          <cell r="A1797" t="str">
            <v>2005335000</v>
          </cell>
          <cell r="B1797" t="str">
            <v>Elect Incandescent Lamp Clear 56ES 60W-110V</v>
          </cell>
          <cell r="C1797">
            <v>2.75</v>
          </cell>
        </row>
        <row r="1798">
          <cell r="A1798" t="str">
            <v>2005335010</v>
          </cell>
          <cell r="B1798" t="str">
            <v>Elect Hooter 24V DC</v>
          </cell>
          <cell r="C1798">
            <v>292</v>
          </cell>
        </row>
        <row r="1799">
          <cell r="A1799" t="str">
            <v>2005335020</v>
          </cell>
          <cell r="B1799" t="str">
            <v>Elect Incandescent Lamp PAR38 ACL92 100W-230V E27</v>
          </cell>
          <cell r="C1799">
            <v>21.15</v>
          </cell>
        </row>
        <row r="1800">
          <cell r="A1800" t="str">
            <v>2005335030</v>
          </cell>
          <cell r="B1800" t="str">
            <v>Elect Incandescent Lamp PAR38 ACL93 150W-230V E27</v>
          </cell>
          <cell r="C1800">
            <v>21.15</v>
          </cell>
        </row>
        <row r="1801">
          <cell r="A1801" t="str">
            <v>2005336000</v>
          </cell>
          <cell r="B1801" t="str">
            <v>Elect Lamps M/V 125 Osoaine H04 MBFU</v>
          </cell>
          <cell r="C1801">
            <v>0</v>
          </cell>
        </row>
        <row r="1802">
          <cell r="A1802" t="str">
            <v>2005336003</v>
          </cell>
          <cell r="B1802" t="str">
            <v>Elect Lamp 5W 12V Double Ended Osram</v>
          </cell>
          <cell r="C1802">
            <v>5.5</v>
          </cell>
        </row>
        <row r="1803">
          <cell r="A1803" t="str">
            <v>2005336005</v>
          </cell>
          <cell r="B1803" t="str">
            <v>Elect Lamp 70W Osram WDL Double Sont70</v>
          </cell>
          <cell r="C1803">
            <v>244.38</v>
          </cell>
        </row>
        <row r="1804">
          <cell r="A1804" t="str">
            <v>2005336010</v>
          </cell>
          <cell r="B1804" t="str">
            <v>Elect Lamp 240V x 400W Son-t Code L0073</v>
          </cell>
          <cell r="C1804">
            <v>63.5</v>
          </cell>
        </row>
        <row r="1805">
          <cell r="A1805" t="str">
            <v>2005336095</v>
          </cell>
          <cell r="B1805" t="str">
            <v>Elect Lamp Beacons 42 Leds Orange 110V AC 8 Flashin</v>
          </cell>
          <cell r="C1805">
            <v>701.97</v>
          </cell>
        </row>
        <row r="1806">
          <cell r="A1806" t="str">
            <v>2005338500</v>
          </cell>
          <cell r="B1806" t="str">
            <v>Elect Tube 2D Light Tube Type 3 230V4000 G8 2 Pin</v>
          </cell>
          <cell r="C1806">
            <v>9.1</v>
          </cell>
        </row>
        <row r="1807">
          <cell r="A1807" t="str">
            <v>2005338600</v>
          </cell>
          <cell r="B1807" t="str">
            <v>Elect Tube 12/24V RB4xDV/5-A Spar Xeron</v>
          </cell>
          <cell r="C1807">
            <v>0</v>
          </cell>
        </row>
        <row r="1808">
          <cell r="A1808" t="str">
            <v>2005338900</v>
          </cell>
          <cell r="B1808" t="str">
            <v>Elect QI Tube  110Volt x 1000W (189mm Long)</v>
          </cell>
          <cell r="C1808">
            <v>25.09</v>
          </cell>
        </row>
        <row r="1809">
          <cell r="A1809" t="str">
            <v>2005339000</v>
          </cell>
          <cell r="B1809" t="str">
            <v>Elect Tube 220/240V - 500W Quartz Halogen Azolite</v>
          </cell>
          <cell r="C1809">
            <v>14.8</v>
          </cell>
        </row>
        <row r="1810">
          <cell r="A1810" t="str">
            <v>2005339010</v>
          </cell>
          <cell r="B1810" t="str">
            <v>Elect Tube 220/240V-500W Philips Quartz Halogen</v>
          </cell>
          <cell r="C1810">
            <v>6.05</v>
          </cell>
        </row>
        <row r="1811">
          <cell r="A1811" t="str">
            <v>2005339300</v>
          </cell>
          <cell r="B1811" t="str">
            <v>Elect Tube 220/240V -1000W Halogen Q I</v>
          </cell>
          <cell r="C1811">
            <v>6.58</v>
          </cell>
        </row>
        <row r="1812">
          <cell r="A1812" t="str">
            <v>2005339350</v>
          </cell>
          <cell r="B1812" t="str">
            <v>Elect Tube 220/240V 1000W Halogen QI P/N A1601</v>
          </cell>
          <cell r="C1812">
            <v>39</v>
          </cell>
        </row>
        <row r="1813">
          <cell r="A1813" t="str">
            <v>2005339580</v>
          </cell>
          <cell r="B1813" t="str">
            <v>Elect Tube 220/240V - 1500W Halogen Qi  Alstom</v>
          </cell>
          <cell r="C1813">
            <v>43.7</v>
          </cell>
        </row>
        <row r="1814">
          <cell r="A1814" t="str">
            <v>2005339600</v>
          </cell>
          <cell r="B1814" t="str">
            <v>Elect Tube 220/240V -1500W Halogen Q I  Ush 10</v>
          </cell>
          <cell r="C1814">
            <v>9.8000000000000007</v>
          </cell>
        </row>
        <row r="1815">
          <cell r="A1815" t="str">
            <v>2005339620</v>
          </cell>
          <cell r="B1815" t="str">
            <v>Elect Tube 220/240V -1500W  Halogen Q I</v>
          </cell>
          <cell r="C1815">
            <v>6.7</v>
          </cell>
        </row>
        <row r="1816">
          <cell r="A1816" t="str">
            <v>2005339700</v>
          </cell>
          <cell r="B1816" t="str">
            <v>Elect Tubes Mercury Blend Tubes 500W</v>
          </cell>
          <cell r="C1816">
            <v>11.57</v>
          </cell>
        </row>
        <row r="1817">
          <cell r="A1817" t="str">
            <v>2005350010</v>
          </cell>
          <cell r="B1817" t="str">
            <v>Elect Joint Flexible JMS</v>
          </cell>
          <cell r="C1817">
            <v>73.5</v>
          </cell>
        </row>
        <row r="1818">
          <cell r="A1818" t="str">
            <v>2005350020</v>
          </cell>
          <cell r="B1818" t="str">
            <v>Elect Joint Kit No0 Resin</v>
          </cell>
          <cell r="C1818">
            <v>29.03</v>
          </cell>
        </row>
        <row r="1819">
          <cell r="A1819" t="str">
            <v>2005350050</v>
          </cell>
          <cell r="B1819" t="str">
            <v>Elect Joint Kit No1 Resin</v>
          </cell>
          <cell r="C1819">
            <v>25</v>
          </cell>
        </row>
        <row r="1820">
          <cell r="A1820" t="str">
            <v>2005350250</v>
          </cell>
          <cell r="B1820" t="str">
            <v>Elect Joint Kit Resin No2</v>
          </cell>
          <cell r="C1820">
            <v>65</v>
          </cell>
        </row>
        <row r="1821">
          <cell r="A1821" t="str">
            <v>2005350450</v>
          </cell>
          <cell r="B1821" t="str">
            <v>Elect Joint Kit No3 Resin</v>
          </cell>
          <cell r="C1821">
            <v>130.26</v>
          </cell>
        </row>
        <row r="1822">
          <cell r="A1822" t="str">
            <v>2005350650</v>
          </cell>
          <cell r="B1822" t="str">
            <v>Elect Joint Kit No4 Resin (91-A4-3M)</v>
          </cell>
          <cell r="C1822">
            <v>160</v>
          </cell>
        </row>
        <row r="1823">
          <cell r="A1823" t="str">
            <v>2005350660</v>
          </cell>
          <cell r="B1823" t="str">
            <v>Elect Joint Kit No 91-A 4.5</v>
          </cell>
          <cell r="C1823">
            <v>344.92</v>
          </cell>
        </row>
        <row r="1824">
          <cell r="A1824" t="str">
            <v>2005350850</v>
          </cell>
          <cell r="B1824" t="str">
            <v>Elect Joint Kit No5 Resin</v>
          </cell>
          <cell r="C1824">
            <v>388.4</v>
          </cell>
        </row>
        <row r="1825">
          <cell r="A1825" t="str">
            <v>2005350890</v>
          </cell>
          <cell r="B1825" t="str">
            <v>Elect Joint Kit No.A1</v>
          </cell>
          <cell r="C1825">
            <v>60.86</v>
          </cell>
        </row>
        <row r="1826">
          <cell r="A1826" t="str">
            <v>2005351460</v>
          </cell>
          <cell r="B1826" t="str">
            <v>Elect Joint Kit A1-91W</v>
          </cell>
          <cell r="C1826">
            <v>104</v>
          </cell>
        </row>
        <row r="1827">
          <cell r="A1827" t="str">
            <v>2005351470</v>
          </cell>
          <cell r="B1827" t="str">
            <v>Elect Joint Kit A2-91W</v>
          </cell>
          <cell r="C1827">
            <v>65</v>
          </cell>
        </row>
        <row r="1828">
          <cell r="A1828" t="str">
            <v>2005351500</v>
          </cell>
          <cell r="B1828" t="str">
            <v>Elect Joint Kit A5 Scotchcast</v>
          </cell>
          <cell r="C1828">
            <v>367.89</v>
          </cell>
        </row>
        <row r="1829">
          <cell r="A1829" t="str">
            <v>2005351553</v>
          </cell>
          <cell r="B1829" t="str">
            <v>Elect Joint Kit MA-153 Resin</v>
          </cell>
          <cell r="C1829">
            <v>0</v>
          </cell>
        </row>
        <row r="1830">
          <cell r="A1830" t="str">
            <v>2005351600</v>
          </cell>
          <cell r="B1830" t="str">
            <v>Elect Joint Kit Metal MT4 35-70 x 4</v>
          </cell>
          <cell r="C1830">
            <v>16.149999999999999</v>
          </cell>
        </row>
        <row r="1831">
          <cell r="A1831" t="str">
            <v>2005351800</v>
          </cell>
          <cell r="B1831" t="str">
            <v>Elect Joint Kit Metaplast MX2-4-16-4</v>
          </cell>
          <cell r="C1831">
            <v>39.880000000000003</v>
          </cell>
        </row>
        <row r="1832">
          <cell r="A1832" t="str">
            <v>2005351801</v>
          </cell>
          <cell r="B1832" t="str">
            <v>Elect Joint Kit  MX1</v>
          </cell>
          <cell r="C1832">
            <v>20.91</v>
          </cell>
        </row>
        <row r="1833">
          <cell r="A1833" t="str">
            <v>2005351803</v>
          </cell>
          <cell r="B1833" t="str">
            <v>Elect Joint Kit  MX3</v>
          </cell>
          <cell r="C1833">
            <v>65.7</v>
          </cell>
        </row>
        <row r="1834">
          <cell r="A1834" t="str">
            <v>2005351804</v>
          </cell>
          <cell r="B1834" t="str">
            <v>Elect Joint Kit  MX4 Scotch 91-A4 1KV</v>
          </cell>
          <cell r="C1834">
            <v>137.30000000000001</v>
          </cell>
        </row>
        <row r="1835">
          <cell r="A1835" t="str">
            <v>2005351805</v>
          </cell>
          <cell r="B1835" t="str">
            <v>Elect Joint Kit M1 Duracast 568810923</v>
          </cell>
          <cell r="C1835">
            <v>47.35</v>
          </cell>
        </row>
        <row r="1836">
          <cell r="A1836" t="str">
            <v>2005351806</v>
          </cell>
          <cell r="B1836" t="str">
            <v>Elect Joint Kit M2 Duracast</v>
          </cell>
          <cell r="C1836">
            <v>74.64</v>
          </cell>
        </row>
        <row r="1837">
          <cell r="A1837" t="str">
            <v>2005351810</v>
          </cell>
          <cell r="B1837" t="str">
            <v>Elect Joint Kit  P3 Pratley</v>
          </cell>
          <cell r="C1837">
            <v>194.66</v>
          </cell>
        </row>
        <row r="1838">
          <cell r="A1838" t="str">
            <v>2005351820</v>
          </cell>
          <cell r="B1838" t="str">
            <v>Elect Joint Kit  P3/W</v>
          </cell>
          <cell r="C1838">
            <v>0</v>
          </cell>
        </row>
        <row r="1839">
          <cell r="A1839" t="str">
            <v>2005351900</v>
          </cell>
          <cell r="B1839" t="str">
            <v>Elect Joint Kit  P4</v>
          </cell>
          <cell r="C1839">
            <v>0</v>
          </cell>
        </row>
        <row r="1840">
          <cell r="A1840" t="str">
            <v>2005353000</v>
          </cell>
          <cell r="B1840" t="str">
            <v>Elect Joint Kit</v>
          </cell>
          <cell r="C1840">
            <v>340</v>
          </cell>
        </row>
        <row r="1841">
          <cell r="A1841" t="str">
            <v>2005353100</v>
          </cell>
          <cell r="B1841" t="str">
            <v>Elect Joint Kit For Drill Rig</v>
          </cell>
          <cell r="C1841">
            <v>0</v>
          </cell>
        </row>
        <row r="1842">
          <cell r="A1842" t="str">
            <v>2005353200</v>
          </cell>
          <cell r="B1842" t="str">
            <v>Elect Joint Kit 95mm² 3xCore Out Door Term Kit</v>
          </cell>
          <cell r="C1842">
            <v>1439</v>
          </cell>
        </row>
        <row r="1843">
          <cell r="A1843" t="str">
            <v>2005353300</v>
          </cell>
          <cell r="B1843" t="str">
            <v>Elect Joint Kit CABLE 50-95 33 Pvc/Picc</v>
          </cell>
          <cell r="C1843">
            <v>280</v>
          </cell>
        </row>
        <row r="1844">
          <cell r="A1844" t="str">
            <v>2005353400</v>
          </cell>
          <cell r="B1844" t="str">
            <v>Elect Joint Kit U/SCR 635 33  Trs/Scr</v>
          </cell>
          <cell r="C1844">
            <v>202.8</v>
          </cell>
        </row>
        <row r="1845">
          <cell r="A1845" t="str">
            <v>2005355250</v>
          </cell>
          <cell r="B1845" t="str">
            <v>Elect Joint Kit 25mm S/Form H/Shrink  3Core</v>
          </cell>
          <cell r="C1845">
            <v>274.64999999999998</v>
          </cell>
        </row>
        <row r="1846">
          <cell r="A1846" t="str">
            <v>2005355260</v>
          </cell>
          <cell r="B1846" t="str">
            <v>Elect Joint Kit 25mm² 11Kva Out Door Term</v>
          </cell>
          <cell r="C1846">
            <v>416.74</v>
          </cell>
        </row>
        <row r="1847">
          <cell r="A1847" t="str">
            <v>2005355500</v>
          </cell>
          <cell r="B1847" t="str">
            <v>Elect Joint Kit 50mm S/Form H/Shrink 3Core</v>
          </cell>
          <cell r="C1847">
            <v>70</v>
          </cell>
        </row>
        <row r="1848">
          <cell r="A1848" t="str">
            <v>2005355510</v>
          </cell>
          <cell r="B1848" t="str">
            <v>Elect Joint Kit 50mm X 90mm H/Shrink 33Kv 4Core</v>
          </cell>
          <cell r="C1848">
            <v>44.43</v>
          </cell>
        </row>
        <row r="1849">
          <cell r="A1849" t="str">
            <v>2005355550</v>
          </cell>
          <cell r="B1849" t="str">
            <v>E/Joint Kit 50-95mm² 6.6kv 3Core 650Lead  XLPE O/D</v>
          </cell>
          <cell r="C1849">
            <v>0</v>
          </cell>
        </row>
        <row r="1850">
          <cell r="A1850" t="str">
            <v>2005355560</v>
          </cell>
          <cell r="B1850" t="str">
            <v>E/Joint Kit 70-120mm² 6.6kv 3Core 650Lead  XLPE OD</v>
          </cell>
          <cell r="C1850">
            <v>0</v>
          </cell>
        </row>
        <row r="1851">
          <cell r="A1851" t="str">
            <v>2005355670</v>
          </cell>
          <cell r="B1851" t="str">
            <v>E/Joint Kit120-185mm² 6.6kv 3Core 650Lead XLPE O/D</v>
          </cell>
          <cell r="C1851">
            <v>0</v>
          </cell>
        </row>
        <row r="1852">
          <cell r="A1852" t="str">
            <v>2005355700</v>
          </cell>
          <cell r="B1852" t="str">
            <v>E/Joint Kit16-35mm 11kv Cold Shrink XLPE</v>
          </cell>
          <cell r="C1852">
            <v>2765</v>
          </cell>
        </row>
        <row r="1853">
          <cell r="A1853" t="str">
            <v>2005356700</v>
          </cell>
          <cell r="B1853" t="str">
            <v>Elect Joint Kit 70mm² XLPE</v>
          </cell>
          <cell r="C1853">
            <v>0</v>
          </cell>
        </row>
        <row r="1854">
          <cell r="A1854" t="str">
            <v>2005356710</v>
          </cell>
          <cell r="B1854" t="str">
            <v>E/Joint Kit 50-95mm² ?.?kv ?Core ???Lead EXLPE I/D</v>
          </cell>
          <cell r="C1854">
            <v>558.37</v>
          </cell>
        </row>
        <row r="1855">
          <cell r="A1855" t="str">
            <v>2005358950</v>
          </cell>
          <cell r="B1855" t="str">
            <v>Elect Joint Kit 95mm² x 3mm Pex Cable 66Kva</v>
          </cell>
          <cell r="C1855">
            <v>445.28</v>
          </cell>
        </row>
        <row r="1856">
          <cell r="A1856" t="str">
            <v>2005358960</v>
          </cell>
          <cell r="B1856" t="str">
            <v>Elect Joint Kit 95mm² HT XLPE</v>
          </cell>
          <cell r="C1856">
            <v>632.72</v>
          </cell>
        </row>
        <row r="1857">
          <cell r="A1857" t="str">
            <v>2005359500</v>
          </cell>
          <cell r="B1857" t="str">
            <v>Elect Joint Kit 750mm  Outdoor Termination</v>
          </cell>
          <cell r="C1857">
            <v>696</v>
          </cell>
        </row>
        <row r="1858">
          <cell r="A1858" t="str">
            <v>2005359502</v>
          </cell>
          <cell r="B1858" t="str">
            <v>Elect Joint Kit 16-35mm OutdoorTermination XLPE</v>
          </cell>
          <cell r="C1858">
            <v>1491</v>
          </cell>
        </row>
        <row r="1859">
          <cell r="A1859" t="str">
            <v>2005359510</v>
          </cell>
          <cell r="B1859" t="str">
            <v>Elect Joint Kit Tapbast Cable Splicing M x 1met kit</v>
          </cell>
          <cell r="C1859">
            <v>27.87</v>
          </cell>
        </row>
        <row r="1860">
          <cell r="A1860" t="str">
            <v>2005370000</v>
          </cell>
          <cell r="B1860" t="str">
            <v>Elect Light Tele Led Green 110 VAC  XB4-BVM4</v>
          </cell>
          <cell r="C1860">
            <v>114.72</v>
          </cell>
        </row>
        <row r="1861">
          <cell r="A1861" t="str">
            <v>2005370005</v>
          </cell>
          <cell r="B1861" t="str">
            <v>Elect Lights Red 110 VAC Complete XB4-BVM4</v>
          </cell>
          <cell r="C1861">
            <v>114.72</v>
          </cell>
        </row>
        <row r="1862">
          <cell r="A1862" t="str">
            <v>2005370010</v>
          </cell>
          <cell r="B1862" t="str">
            <v>Elect Light Leds Replacement 110 VAC ZBV-M3</v>
          </cell>
          <cell r="C1862">
            <v>65.349999999999994</v>
          </cell>
        </row>
        <row r="1863">
          <cell r="A1863" t="str">
            <v>2005370015</v>
          </cell>
          <cell r="B1863" t="str">
            <v>Elect Light Leds Replacement 110 VAC ZBV-M4</v>
          </cell>
          <cell r="C1863">
            <v>65.349999999999994</v>
          </cell>
        </row>
        <row r="1864">
          <cell r="A1864" t="str">
            <v>2005370030</v>
          </cell>
          <cell r="B1864" t="str">
            <v>Elect Spotlight HL-33-30W-150mm-12V</v>
          </cell>
          <cell r="C1864">
            <v>153.61000000000001</v>
          </cell>
        </row>
        <row r="1865">
          <cell r="A1865" t="str">
            <v>2005370055</v>
          </cell>
          <cell r="B1865" t="str">
            <v>Elect Spotlight HL-13 55W -150MM-12V</v>
          </cell>
          <cell r="C1865">
            <v>0</v>
          </cell>
        </row>
        <row r="1866">
          <cell r="A1866" t="str">
            <v>2005370060</v>
          </cell>
          <cell r="B1866" t="str">
            <v>Elect Light Fitt Die Cast Alimun Body 170DiaxH200</v>
          </cell>
          <cell r="C1866">
            <v>0</v>
          </cell>
        </row>
        <row r="1867">
          <cell r="A1867" t="str">
            <v>2005370100</v>
          </cell>
          <cell r="B1867" t="str">
            <v>Elect Light  24V  Charge-light c/w Green Globe</v>
          </cell>
          <cell r="C1867">
            <v>30.1</v>
          </cell>
        </row>
        <row r="1868">
          <cell r="A1868" t="str">
            <v>2005370150</v>
          </cell>
          <cell r="B1868" t="str">
            <v>Elect Light  24V  Charge-light c/w Red Globe</v>
          </cell>
          <cell r="C1868">
            <v>31.1</v>
          </cell>
        </row>
        <row r="1869">
          <cell r="A1869" t="str">
            <v>2005370200</v>
          </cell>
          <cell r="B1869" t="str">
            <v>Elect Light 240V Azolite</v>
          </cell>
          <cell r="C1869">
            <v>507</v>
          </cell>
        </row>
        <row r="1870">
          <cell r="A1870" t="str">
            <v>2005370250</v>
          </cell>
          <cell r="B1870" t="str">
            <v>Elect Light 220/240V-500W Day Light Unit GES</v>
          </cell>
          <cell r="C1870">
            <v>129.52000000000001</v>
          </cell>
        </row>
        <row r="1871">
          <cell r="A1871" t="str">
            <v>2005370500</v>
          </cell>
          <cell r="B1871" t="str">
            <v>Elect Light  24V  Flash Red</v>
          </cell>
          <cell r="C1871">
            <v>440.75</v>
          </cell>
        </row>
        <row r="1872">
          <cell r="A1872" t="str">
            <v>2005370550</v>
          </cell>
          <cell r="B1872" t="str">
            <v>Elect Light Bowl Fitting&amp;Holder 6 (Glass)250Vx100</v>
          </cell>
          <cell r="C1872">
            <v>29.58</v>
          </cell>
        </row>
        <row r="1873">
          <cell r="A1873" t="str">
            <v>2005370560</v>
          </cell>
          <cell r="B1873" t="str">
            <v>Elect Light Bowl Fitting&amp;Holder 6 (Porcelain)250V</v>
          </cell>
          <cell r="C1873">
            <v>11.75</v>
          </cell>
        </row>
        <row r="1874">
          <cell r="A1874" t="str">
            <v>2005370570</v>
          </cell>
          <cell r="B1874" t="str">
            <v>Elect Light Bowl Fitting Fireglass Lamp Holder 8</v>
          </cell>
          <cell r="C1874">
            <v>26.85</v>
          </cell>
        </row>
        <row r="1875">
          <cell r="A1875" t="str">
            <v>2005370600</v>
          </cell>
          <cell r="B1875" t="str">
            <v>Elect Light Fitt Die Cast Alimun Body 170ia x 200H</v>
          </cell>
          <cell r="C1875">
            <v>0</v>
          </cell>
        </row>
        <row r="1876">
          <cell r="A1876" t="str">
            <v>2005370750</v>
          </cell>
          <cell r="B1876" t="str">
            <v>Elect Light  Flash Holder Type  Red</v>
          </cell>
          <cell r="C1876">
            <v>224</v>
          </cell>
        </row>
        <row r="1877">
          <cell r="A1877" t="str">
            <v>2005371000</v>
          </cell>
          <cell r="B1877" t="str">
            <v>Elect Light  Flasher Red</v>
          </cell>
          <cell r="C1877">
            <v>65.599999999999994</v>
          </cell>
        </row>
        <row r="1878">
          <cell r="A1878" t="str">
            <v>2005371500</v>
          </cell>
          <cell r="B1878" t="str">
            <v>Elect Light  Indicator</v>
          </cell>
          <cell r="C1878">
            <v>19.2</v>
          </cell>
        </row>
        <row r="1879">
          <cell r="A1879" t="str">
            <v>2005371550</v>
          </cell>
          <cell r="B1879" t="str">
            <v>Elect Light  Flasher Units Red</v>
          </cell>
          <cell r="C1879">
            <v>147.16999999999999</v>
          </cell>
        </row>
        <row r="1880">
          <cell r="A1880" t="str">
            <v>2005371580</v>
          </cell>
          <cell r="B1880" t="str">
            <v>Elect Light  Flood Light fitt 125W c/w Lamp</v>
          </cell>
          <cell r="C1880">
            <v>295</v>
          </cell>
        </row>
        <row r="1881">
          <cell r="A1881" t="str">
            <v>2005371582</v>
          </cell>
          <cell r="B1881" t="str">
            <v>Elect Flood Light Fitt High Pressure Soduim 400W 22</v>
          </cell>
          <cell r="C1881">
            <v>622.29999999999995</v>
          </cell>
        </row>
        <row r="1882">
          <cell r="A1882" t="str">
            <v>2005371584</v>
          </cell>
          <cell r="B1882" t="str">
            <v>Elect Flood Light Fitt High Pressure Soduim 1000W c</v>
          </cell>
          <cell r="C1882">
            <v>2046.12</v>
          </cell>
        </row>
        <row r="1883">
          <cell r="A1883" t="str">
            <v>2005371590</v>
          </cell>
          <cell r="B1883" t="str">
            <v>Elect Flood Light Fitt 500W - 220V A/C Narrow</v>
          </cell>
          <cell r="C1883">
            <v>100</v>
          </cell>
        </row>
        <row r="1884">
          <cell r="A1884" t="str">
            <v>2005371600</v>
          </cell>
          <cell r="B1884" t="str">
            <v>Elect Flood Light 500W-220V Quartz Brkt Grey</v>
          </cell>
          <cell r="C1884">
            <v>290</v>
          </cell>
        </row>
        <row r="1885">
          <cell r="A1885" t="str">
            <v>2005371601</v>
          </cell>
          <cell r="B1885" t="str">
            <v>Elect Flood Light 500W-230 Side Reflector</v>
          </cell>
          <cell r="C1885">
            <v>0</v>
          </cell>
        </row>
        <row r="1886">
          <cell r="A1886" t="str">
            <v>2005371602</v>
          </cell>
          <cell r="B1886" t="str">
            <v>Elect Flood Light 500W-230V Middle Reflector</v>
          </cell>
          <cell r="C1886">
            <v>0</v>
          </cell>
        </row>
        <row r="1887">
          <cell r="A1887" t="str">
            <v>2005371620</v>
          </cell>
          <cell r="B1887" t="str">
            <v>Elect F/Light Fitting Dbl 1.2M Fluor Vapour Proof</v>
          </cell>
          <cell r="C1887">
            <v>295.2</v>
          </cell>
        </row>
        <row r="1888">
          <cell r="A1888" t="str">
            <v>2005371750</v>
          </cell>
          <cell r="B1888" t="str">
            <v>Elect Light  Incandescent</v>
          </cell>
          <cell r="C1888">
            <v>0</v>
          </cell>
        </row>
        <row r="1889">
          <cell r="A1889" t="str">
            <v>2005371760</v>
          </cell>
          <cell r="B1889" t="str">
            <v>Elect Light  Indicator Blue</v>
          </cell>
          <cell r="C1889">
            <v>27</v>
          </cell>
        </row>
        <row r="1890">
          <cell r="A1890" t="str">
            <v>2005371770</v>
          </cell>
          <cell r="B1890" t="str">
            <v>Elect Pilot Light Red ECX1231 Rham</v>
          </cell>
          <cell r="C1890">
            <v>27</v>
          </cell>
        </row>
        <row r="1891">
          <cell r="A1891" t="str">
            <v>2005371775</v>
          </cell>
          <cell r="B1891" t="str">
            <v>Elect Pilot Lamp White Single 24V 3WG LEDI-W(Rham)</v>
          </cell>
          <cell r="C1891">
            <v>0</v>
          </cell>
        </row>
        <row r="1892">
          <cell r="A1892" t="str">
            <v>2005371780</v>
          </cell>
          <cell r="B1892" t="str">
            <v>Elect Pilot Lamp Holder ECX 1050 (Rham)</v>
          </cell>
          <cell r="C1892">
            <v>51.6</v>
          </cell>
        </row>
        <row r="1893">
          <cell r="A1893" t="str">
            <v>2005372900</v>
          </cell>
          <cell r="B1893" t="str">
            <v>Elect Light 12V Rotating Amber</v>
          </cell>
          <cell r="C1893">
            <v>121.5</v>
          </cell>
        </row>
        <row r="1894">
          <cell r="A1894" t="str">
            <v>2005373000</v>
          </cell>
          <cell r="B1894" t="str">
            <v>Elect Light  24V  Panel Telemec</v>
          </cell>
          <cell r="C1894">
            <v>0</v>
          </cell>
        </row>
        <row r="1895">
          <cell r="A1895" t="str">
            <v>2005373550</v>
          </cell>
          <cell r="B1895" t="str">
            <v>Elect Light  24V  Strobe Revolving Orange</v>
          </cell>
          <cell r="C1895">
            <v>883.2</v>
          </cell>
        </row>
        <row r="1896">
          <cell r="A1896" t="str">
            <v>2005373552</v>
          </cell>
          <cell r="B1896" t="str">
            <v>Elect Light Strobe 3218 (Rham/913)</v>
          </cell>
          <cell r="C1896">
            <v>224</v>
          </cell>
        </row>
        <row r="1897">
          <cell r="A1897" t="str">
            <v>2005373555</v>
          </cell>
          <cell r="B1897" t="str">
            <v>Elect Light 24V Strobe Amber Flasher Acot 500</v>
          </cell>
          <cell r="C1897">
            <v>225.14</v>
          </cell>
        </row>
        <row r="1898">
          <cell r="A1898" t="str">
            <v>2005373560</v>
          </cell>
          <cell r="B1898" t="str">
            <v>Elect Light 24V Strobe Amber  JBS100 12V-72V</v>
          </cell>
          <cell r="C1898">
            <v>892.5</v>
          </cell>
        </row>
        <row r="1899">
          <cell r="A1899" t="str">
            <v>2005373565</v>
          </cell>
          <cell r="B1899" t="str">
            <v>Elect Light Strobe 110 Vac Red</v>
          </cell>
          <cell r="C1899">
            <v>198.69</v>
          </cell>
        </row>
        <row r="1900">
          <cell r="A1900" t="str">
            <v>2005373570</v>
          </cell>
          <cell r="B1900" t="str">
            <v>Elect Light Strobe Orange Magnetic Base &amp; Cord c/w</v>
          </cell>
          <cell r="C1900">
            <v>892.5</v>
          </cell>
        </row>
        <row r="1901">
          <cell r="A1901" t="str">
            <v>2005373600</v>
          </cell>
          <cell r="B1901" t="str">
            <v>Elect Light Strobe Red Magnetic Base &amp; Cord c/w Plu</v>
          </cell>
          <cell r="C1901">
            <v>688</v>
          </cell>
        </row>
        <row r="1902">
          <cell r="A1902" t="str">
            <v>2005375000</v>
          </cell>
          <cell r="B1902" t="str">
            <v>Elect Light  Indicator Green</v>
          </cell>
          <cell r="C1902">
            <v>15.52</v>
          </cell>
        </row>
        <row r="1903">
          <cell r="A1903" t="str">
            <v>2005375050</v>
          </cell>
          <cell r="B1903" t="str">
            <v>Light Fitt Bulkhead Square c/w Tubes 220V Solitare</v>
          </cell>
          <cell r="C1903">
            <v>120</v>
          </cell>
        </row>
        <row r="1904">
          <cell r="A1904" t="str">
            <v>2005375060</v>
          </cell>
          <cell r="B1904" t="str">
            <v>Elect Light Fitt Bulkhead Rect 100W BC Alm/Base</v>
          </cell>
          <cell r="C1904">
            <v>41.17</v>
          </cell>
        </row>
        <row r="1905">
          <cell r="A1905" t="str">
            <v>2005375076</v>
          </cell>
          <cell r="B1905" t="str">
            <v>Elect Fitting Q.I Halogen 500W</v>
          </cell>
          <cell r="C1905">
            <v>30.4</v>
          </cell>
        </row>
        <row r="1906">
          <cell r="A1906" t="str">
            <v>2005375077</v>
          </cell>
          <cell r="B1906" t="str">
            <v>Elect Lidht Fitt Qaurts Iodine Halogen Fitting 500W</v>
          </cell>
          <cell r="C1906">
            <v>43.08</v>
          </cell>
        </row>
        <row r="1907">
          <cell r="A1907" t="str">
            <v>2005375078</v>
          </cell>
          <cell r="B1907" t="str">
            <v>Elect Light Fitt Porcelain Holder 1000W  Fitting</v>
          </cell>
          <cell r="C1907">
            <v>0</v>
          </cell>
        </row>
        <row r="1908">
          <cell r="A1908" t="str">
            <v>2005375079</v>
          </cell>
          <cell r="B1908" t="str">
            <v>Elect Lamp Fitt 1000-1500W Adaptable Q I Halogene</v>
          </cell>
          <cell r="C1908">
            <v>184.09</v>
          </cell>
        </row>
        <row r="1909">
          <cell r="A1909" t="str">
            <v>2005375080</v>
          </cell>
          <cell r="B1909" t="str">
            <v>Elect Light Fitt Porcelain Holder 1500W Fitting</v>
          </cell>
          <cell r="C1909">
            <v>184.5</v>
          </cell>
        </row>
        <row r="1910">
          <cell r="A1910" t="str">
            <v>2005375450</v>
          </cell>
          <cell r="B1910" t="str">
            <v>E/Cons Light Fitt Qi 220/240V- 500W</v>
          </cell>
          <cell r="C1910">
            <v>43.91</v>
          </cell>
        </row>
        <row r="1911">
          <cell r="A1911" t="str">
            <v>2005375500</v>
          </cell>
          <cell r="B1911" t="str">
            <v>Elect Light  Indicator Yellow</v>
          </cell>
          <cell r="C1911">
            <v>16.38</v>
          </cell>
        </row>
        <row r="1912">
          <cell r="A1912" t="str">
            <v>2005375550</v>
          </cell>
          <cell r="B1912" t="str">
            <v>Elect Light  Indicator Red</v>
          </cell>
          <cell r="C1912">
            <v>16.260000000000002</v>
          </cell>
        </row>
        <row r="1913">
          <cell r="A1913" t="str">
            <v>2005375650</v>
          </cell>
          <cell r="B1913" t="str">
            <v>Elect Light ???/???-1000W Floog C/W Starting Gear</v>
          </cell>
          <cell r="C1913">
            <v>0</v>
          </cell>
        </row>
        <row r="1914">
          <cell r="A1914" t="str">
            <v>2005375660</v>
          </cell>
          <cell r="B1914" t="str">
            <v>E/Cons Light Fitt Qi 220/240V-1000W Cast Aliminium</v>
          </cell>
          <cell r="C1914">
            <v>106.4</v>
          </cell>
        </row>
        <row r="1915">
          <cell r="A1915" t="str">
            <v>2005375750</v>
          </cell>
          <cell r="B1915" t="str">
            <v>Elect Light 220/240V-??W Panel Telemec</v>
          </cell>
          <cell r="C1915">
            <v>1.96</v>
          </cell>
        </row>
        <row r="1916">
          <cell r="A1916" t="str">
            <v>2005376050</v>
          </cell>
          <cell r="B1916" t="str">
            <v>E/Cons Light Fitt Qi 220/240V-1500W</v>
          </cell>
          <cell r="C1916">
            <v>148.5</v>
          </cell>
        </row>
        <row r="1917">
          <cell r="A1917" t="str">
            <v>2005376650</v>
          </cell>
          <cell r="B1917" t="str">
            <v>Elect Light  Unilight Economy  200W ES27</v>
          </cell>
          <cell r="C1917">
            <v>472.5</v>
          </cell>
        </row>
        <row r="1918">
          <cell r="A1918" t="str">
            <v>2005376850</v>
          </cell>
          <cell r="B1918" t="str">
            <v>Elect Light Fitt  Pilot function body Telemec</v>
          </cell>
          <cell r="C1918">
            <v>20</v>
          </cell>
        </row>
        <row r="1919">
          <cell r="A1919" t="str">
            <v>2005376860</v>
          </cell>
          <cell r="B1919" t="str">
            <v>ElectLight Fitt AZO WDP 55W-230V-50Hz Luminaire</v>
          </cell>
          <cell r="C1919">
            <v>507</v>
          </cell>
        </row>
        <row r="1920">
          <cell r="A1920" t="str">
            <v>2005376880</v>
          </cell>
          <cell r="B1920" t="str">
            <v>Elect Light Red c/w Single Green Aspect Robot</v>
          </cell>
          <cell r="C1920">
            <v>940.8</v>
          </cell>
        </row>
        <row r="1921">
          <cell r="A1921" t="str">
            <v>2005390100</v>
          </cell>
          <cell r="B1921" t="str">
            <v>Elect Limit Switch  Becker Magn Pulse</v>
          </cell>
          <cell r="C1921">
            <v>950</v>
          </cell>
        </row>
        <row r="1922">
          <cell r="A1922" t="str">
            <v>2005390200</v>
          </cell>
          <cell r="B1922" t="str">
            <v>Elect Limit Switch ZB4B101 Besel &amp; No Contact Body</v>
          </cell>
          <cell r="C1922">
            <v>44.1</v>
          </cell>
        </row>
        <row r="1923">
          <cell r="A1923" t="str">
            <v>2005390220</v>
          </cell>
          <cell r="B1923" t="str">
            <v>Elect Bms 4becker magnetic switch latching</v>
          </cell>
          <cell r="C1923">
            <v>2586</v>
          </cell>
        </row>
        <row r="1924">
          <cell r="A1924" t="str">
            <v>2005390300</v>
          </cell>
          <cell r="B1924" t="str">
            <v>Elect Limit Switch  Body Telemec</v>
          </cell>
          <cell r="C1924">
            <v>167.62</v>
          </cell>
        </row>
        <row r="1925">
          <cell r="A1925" t="str">
            <v>2005390400</v>
          </cell>
          <cell r="B1925" t="str">
            <v>Elect Limit Switch  C/H Complete</v>
          </cell>
          <cell r="C1925">
            <v>299.31</v>
          </cell>
        </row>
        <row r="1926">
          <cell r="A1926" t="str">
            <v>2005390500</v>
          </cell>
          <cell r="B1926" t="str">
            <v>Elect Limit Switch  C/H Complete</v>
          </cell>
          <cell r="C1926">
            <v>113.23</v>
          </cell>
        </row>
        <row r="1927">
          <cell r="A1927" t="str">
            <v>2005390600</v>
          </cell>
          <cell r="B1927" t="str">
            <v>Elect Limit Switch WOBBLE R.R50DW1 C/H Operating H</v>
          </cell>
          <cell r="C1927">
            <v>167.34</v>
          </cell>
        </row>
        <row r="1928">
          <cell r="A1928" t="str">
            <v>2005390700</v>
          </cell>
          <cell r="B1928" t="str">
            <v>Elect Limit Switch  C/H Spring Rods</v>
          </cell>
          <cell r="C1928">
            <v>19.2</v>
          </cell>
        </row>
        <row r="1929">
          <cell r="A1929" t="str">
            <v>2005390800</v>
          </cell>
          <cell r="B1929" t="str">
            <v>Elect Limit Switch E400F Complete With Ext Lever</v>
          </cell>
          <cell r="C1929">
            <v>138</v>
          </cell>
        </row>
        <row r="1930">
          <cell r="A1930" t="str">
            <v>2005390900</v>
          </cell>
          <cell r="B1930" t="str">
            <v>Elect Limit Switch E50SA600AC  Cutler Hammer</v>
          </cell>
          <cell r="C1930">
            <v>179.41</v>
          </cell>
        </row>
        <row r="1931">
          <cell r="A1931" t="str">
            <v>2005390901</v>
          </cell>
          <cell r="B1931" t="str">
            <v>Elect Cutler Hammer Limit Switch Body E50SA</v>
          </cell>
          <cell r="C1931">
            <v>205.26</v>
          </cell>
        </row>
        <row r="1932">
          <cell r="A1932" t="str">
            <v>2005391000</v>
          </cell>
          <cell r="B1932" t="str">
            <v>Elect Limit Switch</v>
          </cell>
          <cell r="C1932">
            <v>0</v>
          </cell>
        </row>
        <row r="1933">
          <cell r="A1933" t="str">
            <v>2005391010</v>
          </cell>
          <cell r="B1933" t="str">
            <v>Elect Limit Switch 53197 Cutler Hammer Double End</v>
          </cell>
          <cell r="C1933">
            <v>0</v>
          </cell>
        </row>
        <row r="1934">
          <cell r="A1934" t="str">
            <v>2005391100</v>
          </cell>
          <cell r="B1934" t="str">
            <v>Elect Limit Switch  CHI Double End Tip Switch</v>
          </cell>
          <cell r="C1934">
            <v>630</v>
          </cell>
        </row>
        <row r="1935">
          <cell r="A1935" t="str">
            <v>2005391110</v>
          </cell>
          <cell r="B1935" t="str">
            <v>Elect Limit Switch E50DR1 Cutter Hammer Head</v>
          </cell>
          <cell r="C1935">
            <v>0</v>
          </cell>
        </row>
        <row r="1936">
          <cell r="A1936" t="str">
            <v>2005391200</v>
          </cell>
          <cell r="B1936" t="str">
            <v>Elect Limit Switch No 16-4611-01 Die Cast Lock</v>
          </cell>
          <cell r="C1936">
            <v>0</v>
          </cell>
        </row>
        <row r="1937">
          <cell r="A1937" t="str">
            <v>2005391300</v>
          </cell>
          <cell r="B1937" t="str">
            <v>Elect Limit Switch  Earth Breaker magnetic lash N/</v>
          </cell>
          <cell r="C1937">
            <v>0</v>
          </cell>
        </row>
        <row r="1938">
          <cell r="A1938" t="str">
            <v>2005391350</v>
          </cell>
          <cell r="B1938" t="str">
            <v>Elect Limit Switch Foot Operated Telemac</v>
          </cell>
          <cell r="C1938">
            <v>0.1</v>
          </cell>
        </row>
        <row r="1939">
          <cell r="A1939" t="str">
            <v>2005391400</v>
          </cell>
          <cell r="B1939" t="str">
            <v>Elect Limit Switch  Head Telemac</v>
          </cell>
          <cell r="C1939">
            <v>129.38999999999999</v>
          </cell>
        </row>
        <row r="1940">
          <cell r="A1940" t="str">
            <v>2005391410</v>
          </cell>
          <cell r="B1940" t="str">
            <v>Elect Limit Switch  Head Telemac</v>
          </cell>
          <cell r="C1940">
            <v>184.83</v>
          </cell>
        </row>
        <row r="1941">
          <cell r="A1941" t="str">
            <v>2005391500</v>
          </cell>
          <cell r="B1941" t="str">
            <v>Elect Limit Switch  Head Telemac</v>
          </cell>
          <cell r="C1941">
            <v>148</v>
          </cell>
        </row>
        <row r="1942">
          <cell r="A1942" t="str">
            <v>2005391505</v>
          </cell>
          <cell r="B1942" t="str">
            <v>Elect Switch Telemenigue</v>
          </cell>
          <cell r="C1942">
            <v>428.25</v>
          </cell>
        </row>
        <row r="1943">
          <cell r="A1943" t="str">
            <v>2005391600</v>
          </cell>
          <cell r="B1943" t="str">
            <v>Elect Limit Switch  Key - Square</v>
          </cell>
          <cell r="C1943">
            <v>0</v>
          </cell>
        </row>
        <row r="1944">
          <cell r="A1944" t="str">
            <v>2005391700</v>
          </cell>
          <cell r="B1944" t="str">
            <v>Elect Limit Switch  Lever/Arm Telemec</v>
          </cell>
          <cell r="C1944">
            <v>44.73</v>
          </cell>
        </row>
        <row r="1945">
          <cell r="A1945" t="str">
            <v>2005391750</v>
          </cell>
          <cell r="B1945" t="str">
            <v>Elect Tele Lever  ZCK-Y53</v>
          </cell>
          <cell r="C1945">
            <v>55.6</v>
          </cell>
        </row>
        <row r="1946">
          <cell r="A1946" t="str">
            <v>2005391800</v>
          </cell>
          <cell r="B1946" t="str">
            <v>Elect Limit Switch  Limit Telemec</v>
          </cell>
          <cell r="C1946">
            <v>86.6</v>
          </cell>
        </row>
        <row r="1947">
          <cell r="A1947" t="str">
            <v>2005391900</v>
          </cell>
          <cell r="B1947" t="str">
            <v>Elect Limit Switch  Limit  Hla-5</v>
          </cell>
          <cell r="C1947">
            <v>117.6</v>
          </cell>
        </row>
        <row r="1948">
          <cell r="A1948" t="str">
            <v>2005392000</v>
          </cell>
          <cell r="B1948" t="str">
            <v>Elect Limit Switch  Magnetic</v>
          </cell>
          <cell r="C1948">
            <v>1590</v>
          </cell>
        </row>
        <row r="1949">
          <cell r="A1949" t="str">
            <v>2005392100</v>
          </cell>
          <cell r="B1949" t="str">
            <v>Elect Limit Switch  Magnetic es</v>
          </cell>
          <cell r="C1949">
            <v>990</v>
          </cell>
        </row>
        <row r="1950">
          <cell r="A1950" t="str">
            <v>2005392200</v>
          </cell>
          <cell r="B1950" t="str">
            <v>Elect Limit Switch  Magnets Skip</v>
          </cell>
          <cell r="C1950">
            <v>60</v>
          </cell>
        </row>
        <row r="1951">
          <cell r="A1951" t="str">
            <v>2005392300</v>
          </cell>
          <cell r="B1951" t="str">
            <v>Elect Limit Switch  Mercury</v>
          </cell>
          <cell r="C1951">
            <v>136.5</v>
          </cell>
        </row>
        <row r="1952">
          <cell r="A1952" t="str">
            <v>2005392400</v>
          </cell>
          <cell r="B1952" t="str">
            <v>Elect L/Switch Merc Tilt 5A 240V AC-248W 50.5 x 12</v>
          </cell>
          <cell r="C1952">
            <v>228.9</v>
          </cell>
        </row>
        <row r="1953">
          <cell r="A1953" t="str">
            <v>2005392500</v>
          </cell>
          <cell r="B1953" t="str">
            <v>Elect Limit Switch  Mru 5</v>
          </cell>
          <cell r="C1953">
            <v>156.47999999999999</v>
          </cell>
        </row>
        <row r="1954">
          <cell r="A1954" t="str">
            <v>2005392600</v>
          </cell>
          <cell r="B1954" t="str">
            <v>Elect Limit Switch 16-1551-01 Pannel key Hole Pin</v>
          </cell>
          <cell r="C1954">
            <v>0</v>
          </cell>
        </row>
        <row r="1955">
          <cell r="A1955" t="str">
            <v>2005392700</v>
          </cell>
          <cell r="B1955" t="str">
            <v>Elect Limit Switch 16-3531-01 Pannel Lock Pin</v>
          </cell>
          <cell r="C1955">
            <v>0</v>
          </cell>
        </row>
        <row r="1956">
          <cell r="A1956" t="str">
            <v>2005392800</v>
          </cell>
          <cell r="B1956" t="str">
            <v>Elect Limit Switch 16-1401-01 Pannel Locks Pin</v>
          </cell>
          <cell r="C1956">
            <v>0</v>
          </cell>
        </row>
        <row r="1957">
          <cell r="A1957" t="str">
            <v>2005392900</v>
          </cell>
          <cell r="B1957" t="str">
            <v>Elect Limit Switch  Power Flyte Mercury</v>
          </cell>
          <cell r="C1957">
            <v>105.69</v>
          </cell>
        </row>
        <row r="1958">
          <cell r="A1958" t="str">
            <v>2005393000</v>
          </cell>
          <cell r="B1958" t="str">
            <v>Elect Limit Switch  Press Elect Adjust</v>
          </cell>
          <cell r="C1958">
            <v>0</v>
          </cell>
        </row>
        <row r="1959">
          <cell r="A1959" t="str">
            <v>2005393100</v>
          </cell>
          <cell r="B1959" t="str">
            <v>Elect Limit Switch  Pressure Telemec</v>
          </cell>
          <cell r="C1959">
            <v>438.48</v>
          </cell>
        </row>
        <row r="1960">
          <cell r="A1960" t="str">
            <v>2005393200</v>
          </cell>
          <cell r="B1960" t="str">
            <v>Elect Limit Switch  Pressure Telemec</v>
          </cell>
          <cell r="C1960">
            <v>276.08</v>
          </cell>
        </row>
        <row r="1961">
          <cell r="A1961" t="str">
            <v>2005393300</v>
          </cell>
          <cell r="B1961" t="str">
            <v>Elect Limit Switch E50LA50 Receptacle Cutter Hamme</v>
          </cell>
          <cell r="C1961">
            <v>198.75</v>
          </cell>
        </row>
        <row r="1962">
          <cell r="A1962" t="str">
            <v>2005393400</v>
          </cell>
          <cell r="B1962" t="str">
            <v>Elect Limit Switch C/Hammer 2N/O&amp;2N/C &amp; Roller Arm</v>
          </cell>
          <cell r="C1962">
            <v>557.95000000000005</v>
          </cell>
        </row>
        <row r="1963">
          <cell r="A1963" t="str">
            <v>2005393450</v>
          </cell>
          <cell r="B1963" t="str">
            <v>Elect Limit Switch Cutter Hammer Roller Limit Switc</v>
          </cell>
          <cell r="C1963">
            <v>150.54</v>
          </cell>
        </row>
        <row r="1964">
          <cell r="A1964" t="str">
            <v>2005393500</v>
          </cell>
          <cell r="B1964" t="str">
            <v>Elect Limit Switch  Rotary 3Way</v>
          </cell>
          <cell r="C1964">
            <v>60</v>
          </cell>
        </row>
        <row r="1965">
          <cell r="A1965" t="str">
            <v>2005393600</v>
          </cell>
          <cell r="B1965" t="str">
            <v>Elect Limit Switch  Selector Telemec</v>
          </cell>
          <cell r="C1965">
            <v>66.239999999999995</v>
          </cell>
        </row>
        <row r="1966">
          <cell r="A1966" t="str">
            <v>2005393700</v>
          </cell>
          <cell r="B1966" t="str">
            <v>Elect Limit Switch ECX-1031 Selector</v>
          </cell>
          <cell r="C1966">
            <v>114.11</v>
          </cell>
        </row>
        <row r="1967">
          <cell r="A1967" t="str">
            <v>2005393800</v>
          </cell>
          <cell r="B1967" t="str">
            <v>Elect Limit Switch 688SL Sensor Unit Telemec</v>
          </cell>
          <cell r="C1967">
            <v>450</v>
          </cell>
        </row>
        <row r="1968">
          <cell r="A1968" t="str">
            <v>2005393900</v>
          </cell>
          <cell r="B1968" t="str">
            <v>Elect Limit Switch 688TH Sensor Unit Telemec</v>
          </cell>
          <cell r="C1968">
            <v>245.7</v>
          </cell>
        </row>
        <row r="1969">
          <cell r="A1969" t="str">
            <v>2005394000</v>
          </cell>
          <cell r="B1969" t="str">
            <v>Elect Limit Switch 15A - 230V  Toggle  On-Off</v>
          </cell>
          <cell r="C1969">
            <v>8.94</v>
          </cell>
        </row>
        <row r="1970">
          <cell r="A1970" t="str">
            <v>2005394100</v>
          </cell>
          <cell r="B1970" t="str">
            <v>Elect Limit Switch  Triangular key</v>
          </cell>
          <cell r="C1970">
            <v>0</v>
          </cell>
        </row>
        <row r="1971">
          <cell r="A1971" t="str">
            <v>2005394200</v>
          </cell>
          <cell r="B1971" t="str">
            <v>Elect Limit Switch D101 With Triangular Key</v>
          </cell>
          <cell r="C1971">
            <v>0</v>
          </cell>
        </row>
        <row r="1972">
          <cell r="A1972" t="str">
            <v>2005394300</v>
          </cell>
          <cell r="B1972" t="str">
            <v>Elect Limit Switch  Telemec</v>
          </cell>
          <cell r="C1972">
            <v>0</v>
          </cell>
        </row>
        <row r="1973">
          <cell r="A1973" t="str">
            <v>2005394400</v>
          </cell>
          <cell r="B1973" t="str">
            <v>Elect Limit Switch Telemec</v>
          </cell>
          <cell r="C1973">
            <v>115.38</v>
          </cell>
        </row>
        <row r="1974">
          <cell r="A1974" t="str">
            <v>2005394500</v>
          </cell>
          <cell r="B1974" t="str">
            <v>Elect Limit Switch CHI E50 DR1 Operating Head</v>
          </cell>
          <cell r="C1974">
            <v>203</v>
          </cell>
        </row>
        <row r="1975">
          <cell r="A1975" t="str">
            <v>2005395200</v>
          </cell>
          <cell r="B1975" t="str">
            <v>Elect Limit Switch CHI E50 RA20 Receptackle</v>
          </cell>
          <cell r="C1975">
            <v>88</v>
          </cell>
        </row>
        <row r="1976">
          <cell r="A1976" t="str">
            <v>2005397443</v>
          </cell>
          <cell r="B1976" t="str">
            <v>Elect Limit Switch CH.Lever Adj.Roller CHI E50</v>
          </cell>
          <cell r="C1976">
            <v>107.64</v>
          </cell>
        </row>
        <row r="1977">
          <cell r="A1977" t="str">
            <v>2005397600</v>
          </cell>
          <cell r="B1977" t="str">
            <v>Elect Limit Switch  Lever Adjustable Roller</v>
          </cell>
          <cell r="C1977">
            <v>82</v>
          </cell>
        </row>
        <row r="1978">
          <cell r="A1978" t="str">
            <v>2005397610</v>
          </cell>
          <cell r="B1978" t="str">
            <v>Elect Limit Switch LCID09M7 Telemac</v>
          </cell>
          <cell r="C1978">
            <v>160.16</v>
          </cell>
        </row>
        <row r="1979">
          <cell r="A1979" t="str">
            <v>2005410050</v>
          </cell>
          <cell r="B1979" t="str">
            <v>Elect Lug  5mm Hole Crimping 1.5mm²</v>
          </cell>
          <cell r="C1979">
            <v>0.17</v>
          </cell>
        </row>
        <row r="1980">
          <cell r="A1980" t="str">
            <v>2005410060</v>
          </cell>
          <cell r="B1980" t="str">
            <v>Elect Lug  6mm Hole Crimping 1.5mm²</v>
          </cell>
          <cell r="C1980">
            <v>0.36</v>
          </cell>
        </row>
        <row r="1981">
          <cell r="A1981" t="str">
            <v>2005410160</v>
          </cell>
          <cell r="B1981" t="str">
            <v>Elect Lug  4mm Hole Crimping 2.4mm²</v>
          </cell>
          <cell r="C1981">
            <v>0.25</v>
          </cell>
        </row>
        <row r="1982">
          <cell r="A1982" t="str">
            <v>2005410320</v>
          </cell>
          <cell r="B1982" t="str">
            <v>Elect Lug  4mm Hole Crimping 2.5mm²</v>
          </cell>
          <cell r="C1982">
            <v>0</v>
          </cell>
        </row>
        <row r="1983">
          <cell r="A1983" t="str">
            <v>2005410350</v>
          </cell>
          <cell r="B1983" t="str">
            <v>Elect Lug  6mm Hole Crimping 2.5mm²</v>
          </cell>
          <cell r="C1983">
            <v>0.35</v>
          </cell>
        </row>
        <row r="1984">
          <cell r="A1984" t="str">
            <v>2005410380</v>
          </cell>
          <cell r="B1984" t="str">
            <v>Elect Lug  8mm Hole Crimping 2.5mm²</v>
          </cell>
          <cell r="C1984">
            <v>1.02</v>
          </cell>
        </row>
        <row r="1985">
          <cell r="A1985" t="str">
            <v>2005410640</v>
          </cell>
          <cell r="B1985" t="str">
            <v>Elect Lug  4mm Hole Crimping 4mm²</v>
          </cell>
          <cell r="C1985">
            <v>0.2</v>
          </cell>
        </row>
        <row r="1986">
          <cell r="A1986" t="str">
            <v>2005410645</v>
          </cell>
          <cell r="B1986" t="str">
            <v>Elect Lug  4mm Hole Crimping 12mm</v>
          </cell>
          <cell r="C1986">
            <v>0.36</v>
          </cell>
        </row>
        <row r="1987">
          <cell r="A1987" t="str">
            <v>2005410650</v>
          </cell>
          <cell r="B1987" t="str">
            <v>Elect Lug  5mm Hole  Crimping 4mm²</v>
          </cell>
          <cell r="C1987">
            <v>0.23</v>
          </cell>
        </row>
        <row r="1988">
          <cell r="A1988" t="str">
            <v>2005410680</v>
          </cell>
          <cell r="B1988" t="str">
            <v>Elect Lug  8mm Hole Crimping 4mm?</v>
          </cell>
          <cell r="C1988">
            <v>1.1499999999999999</v>
          </cell>
        </row>
        <row r="1989">
          <cell r="A1989" t="str">
            <v>2005410700</v>
          </cell>
          <cell r="B1989" t="str">
            <v>Elect Lug 10mm Hole Crimping 4mm²</v>
          </cell>
          <cell r="C1989">
            <v>0.9</v>
          </cell>
        </row>
        <row r="1990">
          <cell r="A1990" t="str">
            <v>2005410780</v>
          </cell>
          <cell r="B1990" t="str">
            <v>Elect Lug  ?mm Hole Crimping 4mm²</v>
          </cell>
          <cell r="C1990">
            <v>0.5</v>
          </cell>
        </row>
        <row r="1991">
          <cell r="A1991" t="str">
            <v>2005410790</v>
          </cell>
          <cell r="B1991" t="str">
            <v>Elect Lug  6mm Hole Crimping 4mm²</v>
          </cell>
          <cell r="C1991">
            <v>0.35</v>
          </cell>
        </row>
        <row r="1992">
          <cell r="A1992" t="str">
            <v>2005410980</v>
          </cell>
          <cell r="B1992" t="str">
            <v>Elect Lug  4mm Hole Crimping 6mm²</v>
          </cell>
          <cell r="C1992">
            <v>0.28999999999999998</v>
          </cell>
        </row>
        <row r="1993">
          <cell r="A1993" t="str">
            <v>2005410990</v>
          </cell>
          <cell r="B1993" t="str">
            <v>Elect Lug  5mm Hole Crimping 6mm²</v>
          </cell>
          <cell r="C1993">
            <v>0.34</v>
          </cell>
        </row>
        <row r="1994">
          <cell r="A1994" t="str">
            <v>2005411000</v>
          </cell>
          <cell r="B1994" t="str">
            <v>Elect Lug  6mm Hole Crimping 6mm²</v>
          </cell>
          <cell r="C1994">
            <v>0.39</v>
          </cell>
        </row>
        <row r="1995">
          <cell r="A1995" t="str">
            <v>2005411010</v>
          </cell>
          <cell r="B1995" t="str">
            <v>Elect Lug 6mm Hole Crimping 70mm</v>
          </cell>
          <cell r="C1995">
            <v>3.42</v>
          </cell>
        </row>
        <row r="1996">
          <cell r="A1996" t="str">
            <v>2005411015</v>
          </cell>
          <cell r="B1996" t="str">
            <v>Elect Lug 6mm Hole Crimping 95mm</v>
          </cell>
          <cell r="C1996">
            <v>4.29</v>
          </cell>
        </row>
        <row r="1997">
          <cell r="A1997" t="str">
            <v>2005411020</v>
          </cell>
          <cell r="B1997" t="str">
            <v>Elect Lug  8mm Hole Crimping 6mm²</v>
          </cell>
          <cell r="C1997">
            <v>0.72</v>
          </cell>
        </row>
        <row r="1998">
          <cell r="A1998" t="str">
            <v>2005411130</v>
          </cell>
          <cell r="B1998" t="str">
            <v>Elect Lug  ?mm Hole Crimping 6mm²</v>
          </cell>
          <cell r="C1998">
            <v>0</v>
          </cell>
        </row>
        <row r="1999">
          <cell r="A1999" t="str">
            <v>2005411600</v>
          </cell>
          <cell r="B1999" t="str">
            <v>Elect Lug  4mm Hole Crimping 10mm²</v>
          </cell>
          <cell r="C1999">
            <v>1.18</v>
          </cell>
        </row>
        <row r="2000">
          <cell r="A2000" t="str">
            <v>2005411620</v>
          </cell>
          <cell r="B2000" t="str">
            <v>Elect Lug  8mm Hole Crimping 10mm²</v>
          </cell>
          <cell r="C2000">
            <v>0.76</v>
          </cell>
        </row>
        <row r="2001">
          <cell r="A2001" t="str">
            <v>2005411660</v>
          </cell>
          <cell r="B2001" t="str">
            <v>Elect Lug 16mm Hole Crimping 10mm</v>
          </cell>
          <cell r="C2001">
            <v>0.84</v>
          </cell>
        </row>
        <row r="2002">
          <cell r="A2002" t="str">
            <v>2005412560</v>
          </cell>
          <cell r="B2002" t="str">
            <v>Elect Lug  6mm Hole Crimping 16mm²</v>
          </cell>
          <cell r="C2002">
            <v>0.42</v>
          </cell>
        </row>
        <row r="2003">
          <cell r="A2003" t="str">
            <v>2005412570</v>
          </cell>
          <cell r="B2003" t="str">
            <v>Elect Lug  6mm Hole Crimping 35mm</v>
          </cell>
          <cell r="C2003">
            <v>1.39</v>
          </cell>
        </row>
        <row r="2004">
          <cell r="A2004" t="str">
            <v>2005412580</v>
          </cell>
          <cell r="B2004" t="str">
            <v>Elect Lug  8mm Hole Crimping 16mm²</v>
          </cell>
          <cell r="C2004">
            <v>1</v>
          </cell>
        </row>
        <row r="2005">
          <cell r="A2005" t="str">
            <v>2005412600</v>
          </cell>
          <cell r="B2005" t="str">
            <v>Elect Lug 10mm Hole Crimping 16mm²</v>
          </cell>
          <cell r="C2005">
            <v>2.0099999999999998</v>
          </cell>
        </row>
        <row r="2006">
          <cell r="A2006" t="str">
            <v>2005412620</v>
          </cell>
          <cell r="B2006" t="str">
            <v>Elect Lug 12mm Hole Crimping 16mm²</v>
          </cell>
          <cell r="C2006">
            <v>1.5</v>
          </cell>
        </row>
        <row r="2007">
          <cell r="A2007" t="str">
            <v>2005412660</v>
          </cell>
          <cell r="B2007" t="str">
            <v>Elect Lug 16mm Hole Crimping 16mm²</v>
          </cell>
          <cell r="C2007">
            <v>1.59</v>
          </cell>
        </row>
        <row r="2008">
          <cell r="A2008" t="str">
            <v>2005412700</v>
          </cell>
          <cell r="B2008" t="str">
            <v>Elect Lug 35mm Hole Crimping 16mm</v>
          </cell>
          <cell r="C2008">
            <v>2.9</v>
          </cell>
        </row>
        <row r="2009">
          <cell r="A2009" t="str">
            <v>2005413420</v>
          </cell>
          <cell r="B2009" t="str">
            <v>Elect Lug 12mm Hole Crimping 25mm²</v>
          </cell>
          <cell r="C2009">
            <v>0.46</v>
          </cell>
        </row>
        <row r="2010">
          <cell r="A2010" t="str">
            <v>2005413460</v>
          </cell>
          <cell r="B2010" t="str">
            <v>Elect Lug 16mm Hole Crimping 25mm²</v>
          </cell>
          <cell r="C2010">
            <v>0.54</v>
          </cell>
        </row>
        <row r="2011">
          <cell r="A2011" t="str">
            <v>2005413980</v>
          </cell>
          <cell r="B2011" t="str">
            <v>Elect Lug  8mm Hole Crimping 35mm²</v>
          </cell>
          <cell r="C2011">
            <v>2.2200000000000002</v>
          </cell>
        </row>
        <row r="2012">
          <cell r="A2012" t="str">
            <v>2005413990</v>
          </cell>
          <cell r="B2012" t="str">
            <v>Elect Lug 10mm Hole Crimping 25mm</v>
          </cell>
          <cell r="C2012">
            <v>1.6</v>
          </cell>
        </row>
        <row r="2013">
          <cell r="A2013" t="str">
            <v>2005414000</v>
          </cell>
          <cell r="B2013" t="str">
            <v>Elect Lug 10mm Hole Crimping 35mm²</v>
          </cell>
          <cell r="C2013">
            <v>3.71</v>
          </cell>
        </row>
        <row r="2014">
          <cell r="A2014" t="str">
            <v>2005414020</v>
          </cell>
          <cell r="B2014" t="str">
            <v>Elect Lug 12mm Hole Crimping 35mm²</v>
          </cell>
          <cell r="C2014">
            <v>2.4</v>
          </cell>
        </row>
        <row r="2015">
          <cell r="A2015" t="str">
            <v>2005414060</v>
          </cell>
          <cell r="B2015" t="str">
            <v>Elect Lug 16mm Hole Crimping 35mm²</v>
          </cell>
          <cell r="C2015">
            <v>2.31</v>
          </cell>
        </row>
        <row r="2016">
          <cell r="A2016" t="str">
            <v>2005414380</v>
          </cell>
          <cell r="B2016" t="str">
            <v>Elect Lug 12mm Hole Crimping 50mm²</v>
          </cell>
          <cell r="C2016">
            <v>1.79</v>
          </cell>
        </row>
        <row r="2017">
          <cell r="A2017" t="str">
            <v>2005414420</v>
          </cell>
          <cell r="B2017" t="str">
            <v>Elect Lug 16mm Hole Crimping 50mm²</v>
          </cell>
          <cell r="C2017">
            <v>1.96</v>
          </cell>
        </row>
        <row r="2018">
          <cell r="A2018" t="str">
            <v>2005415000</v>
          </cell>
          <cell r="B2018" t="str">
            <v>Elect Lug 10mm Hole Crimping 70mm²</v>
          </cell>
          <cell r="C2018">
            <v>3.16</v>
          </cell>
        </row>
        <row r="2019">
          <cell r="A2019" t="str">
            <v>2005415020</v>
          </cell>
          <cell r="B2019" t="str">
            <v>Elect Lug 12mm Hole Crimping 70mm²</v>
          </cell>
          <cell r="C2019">
            <v>3.2</v>
          </cell>
        </row>
        <row r="2020">
          <cell r="A2020" t="str">
            <v>2005415060</v>
          </cell>
          <cell r="B2020" t="str">
            <v>Elect Lug 16mm Hole Crimping 70mm²</v>
          </cell>
          <cell r="C2020">
            <v>4.43</v>
          </cell>
        </row>
        <row r="2021">
          <cell r="A2021" t="str">
            <v>2005415100</v>
          </cell>
          <cell r="B2021" t="str">
            <v>Elect Lug 20mm Hole Crimping 70mm²</v>
          </cell>
          <cell r="C2021">
            <v>7.2</v>
          </cell>
        </row>
        <row r="2022">
          <cell r="A2022" t="str">
            <v>2005415640</v>
          </cell>
          <cell r="B2022" t="str">
            <v>Elect Lug 10mm Hole Crimping 95mm²</v>
          </cell>
          <cell r="C2022">
            <v>4.3499999999999996</v>
          </cell>
        </row>
        <row r="2023">
          <cell r="A2023" t="str">
            <v>2005415660</v>
          </cell>
          <cell r="B2023" t="str">
            <v>Elect Lug 12mm Hole Crimping 95mm²</v>
          </cell>
          <cell r="C2023">
            <v>4.7300000000000004</v>
          </cell>
        </row>
        <row r="2024">
          <cell r="A2024" t="str">
            <v>2005415700</v>
          </cell>
          <cell r="B2024" t="str">
            <v>Elect Lug 16mm Hole Crimping 95mm²</v>
          </cell>
          <cell r="C2024">
            <v>5.96</v>
          </cell>
        </row>
        <row r="2025">
          <cell r="A2025" t="str">
            <v>2005415740</v>
          </cell>
          <cell r="B2025" t="str">
            <v>Elect Lug 20mm Hole Crimping 95mm²</v>
          </cell>
          <cell r="C2025">
            <v>9.1</v>
          </cell>
        </row>
        <row r="2026">
          <cell r="A2026" t="str">
            <v>2005416260</v>
          </cell>
          <cell r="B2026" t="str">
            <v>Elect Lug 10mm Hole Crimping 120mm²</v>
          </cell>
          <cell r="C2026">
            <v>4.9800000000000004</v>
          </cell>
        </row>
        <row r="2027">
          <cell r="A2027" t="str">
            <v>2005416300</v>
          </cell>
          <cell r="B2027" t="str">
            <v>Elect Lug 16mm Hole Crimping 120mm²</v>
          </cell>
          <cell r="C2027">
            <v>8.64</v>
          </cell>
        </row>
        <row r="2028">
          <cell r="A2028" t="str">
            <v>2005416340</v>
          </cell>
          <cell r="B2028" t="str">
            <v>Elect Lug 20mm Hole Crimping 120mm²</v>
          </cell>
          <cell r="C2028">
            <v>5.13</v>
          </cell>
        </row>
        <row r="2029">
          <cell r="A2029" t="str">
            <v>2005416900</v>
          </cell>
          <cell r="B2029" t="str">
            <v>Elect Lug 10mm Hole Crimping 150mm²</v>
          </cell>
          <cell r="C2029">
            <v>9.89</v>
          </cell>
        </row>
        <row r="2030">
          <cell r="A2030" t="str">
            <v>2005416940</v>
          </cell>
          <cell r="B2030" t="str">
            <v>Elect Lug 16mm Hole Crimping 150mm²</v>
          </cell>
          <cell r="C2030">
            <v>0</v>
          </cell>
        </row>
        <row r="2031">
          <cell r="A2031" t="str">
            <v>2005417000</v>
          </cell>
          <cell r="B2031" t="str">
            <v>Elect Lug 20mm Hole Crimping 150mm²</v>
          </cell>
          <cell r="C2031">
            <v>0.83</v>
          </cell>
        </row>
        <row r="2032">
          <cell r="A2032" t="str">
            <v>2005417580</v>
          </cell>
          <cell r="B2032" t="str">
            <v>Elect Lug 12mm Hole Crimping 185mm²</v>
          </cell>
          <cell r="C2032">
            <v>18.670000000000002</v>
          </cell>
        </row>
        <row r="2033">
          <cell r="A2033" t="str">
            <v>2005417600</v>
          </cell>
          <cell r="B2033" t="str">
            <v>Elect Lug 14mm Hole Crimping 185mm²</v>
          </cell>
          <cell r="C2033">
            <v>13.2</v>
          </cell>
        </row>
        <row r="2034">
          <cell r="A2034" t="str">
            <v>2005417660</v>
          </cell>
          <cell r="B2034" t="str">
            <v>Elect Lug 20mm Hole Crimping 185mm²</v>
          </cell>
          <cell r="C2034">
            <v>15.68</v>
          </cell>
        </row>
        <row r="2035">
          <cell r="A2035" t="str">
            <v>2005417670</v>
          </cell>
          <cell r="B2035" t="str">
            <v>Elect Lug mm Hole Crimping 185mm?</v>
          </cell>
          <cell r="C2035">
            <v>6.25</v>
          </cell>
        </row>
        <row r="2036">
          <cell r="A2036" t="str">
            <v>2005418000</v>
          </cell>
          <cell r="B2036" t="str">
            <v>Elect Lug  Push on Male &amp; Female Kit</v>
          </cell>
          <cell r="C2036">
            <v>0</v>
          </cell>
        </row>
        <row r="2037">
          <cell r="A2037" t="str">
            <v>2005418100</v>
          </cell>
          <cell r="B2037" t="str">
            <v>Elect Lug 2DF x2-5mm Push on</v>
          </cell>
          <cell r="C2037">
            <v>0</v>
          </cell>
        </row>
        <row r="2038">
          <cell r="A2038" t="str">
            <v>2005418200</v>
          </cell>
          <cell r="B2038" t="str">
            <v>Elect Lug 2DF4x2-5mm Push on</v>
          </cell>
          <cell r="C2038">
            <v>0</v>
          </cell>
        </row>
        <row r="2039">
          <cell r="A2039" t="str">
            <v>2005418300</v>
          </cell>
          <cell r="B2039" t="str">
            <v>Elect Lug 3DF4x4mm Push on</v>
          </cell>
          <cell r="C2039">
            <v>0</v>
          </cell>
        </row>
        <row r="2040">
          <cell r="A2040" t="str">
            <v>2005418320</v>
          </cell>
          <cell r="B2040" t="str">
            <v>Elect Lug Female Non Insulated Push On 6.33x1.5x2.5</v>
          </cell>
          <cell r="C2040">
            <v>0.28000000000000003</v>
          </cell>
        </row>
        <row r="2041">
          <cell r="A2041" t="str">
            <v>2005418350</v>
          </cell>
          <cell r="B2041" t="str">
            <v>Elect Lug  5mm² Blue Fork 1s5a</v>
          </cell>
          <cell r="C2041">
            <v>43.89</v>
          </cell>
        </row>
        <row r="2042">
          <cell r="A2042" t="str">
            <v>2005418360</v>
          </cell>
          <cell r="B2042" t="str">
            <v>Elect Lug  6mm² Blue Fork 1s6</v>
          </cell>
          <cell r="C2042">
            <v>41.7</v>
          </cell>
        </row>
        <row r="2043">
          <cell r="A2043" t="str">
            <v>2005418370</v>
          </cell>
          <cell r="B2043" t="str">
            <v>Elect Lug  5mm² Red Fork 2s5a</v>
          </cell>
          <cell r="C2043">
            <v>46.09</v>
          </cell>
        </row>
        <row r="2044">
          <cell r="A2044" t="str">
            <v>2005418380</v>
          </cell>
          <cell r="B2044" t="str">
            <v>Elect Lug  6mm² Red Fork 2s6</v>
          </cell>
          <cell r="C2044">
            <v>38.96</v>
          </cell>
        </row>
        <row r="2045">
          <cell r="A2045" t="str">
            <v>2005418600</v>
          </cell>
          <cell r="B2045" t="str">
            <v>Elect Lug Pre-Insulated 10mm Pin Red 1.5mm</v>
          </cell>
          <cell r="C2045">
            <v>16.16</v>
          </cell>
        </row>
        <row r="2046">
          <cell r="A2046" t="str">
            <v>2005418605</v>
          </cell>
          <cell r="B2046" t="str">
            <v>Elect Lug Pre-Insulated 10mm Pin Blue 2.5mm</v>
          </cell>
          <cell r="C2046">
            <v>18.86</v>
          </cell>
        </row>
        <row r="2047">
          <cell r="A2047" t="str">
            <v>2005418610</v>
          </cell>
          <cell r="B2047" t="str">
            <v>Elect Lug Pre-Insulated 10mm Pin Yellow 4-6mm</v>
          </cell>
          <cell r="C2047">
            <v>33.69</v>
          </cell>
        </row>
        <row r="2048">
          <cell r="A2048" t="str">
            <v>2005418630</v>
          </cell>
          <cell r="B2048" t="str">
            <v>Elect Lug Pre-Insulated Eye Blue Terminals</v>
          </cell>
          <cell r="C2048">
            <v>22</v>
          </cell>
        </row>
        <row r="2049">
          <cell r="A2049" t="str">
            <v>2005418640</v>
          </cell>
          <cell r="B2049" t="str">
            <v>Elect Lug Pre-Insulated Eye Blue Large Hole Termina</v>
          </cell>
          <cell r="C2049">
            <v>0.35</v>
          </cell>
        </row>
        <row r="2050">
          <cell r="A2050" t="str">
            <v>2005418650</v>
          </cell>
          <cell r="B2050" t="str">
            <v>Elect Lug Pre-Insulated Male Red 6.3mm</v>
          </cell>
          <cell r="C2050">
            <v>16.02</v>
          </cell>
        </row>
        <row r="2051">
          <cell r="A2051" t="str">
            <v>2005418652</v>
          </cell>
          <cell r="B2051" t="str">
            <v>Elect Lug Pre-Insulated Male Red Terminals Push</v>
          </cell>
          <cell r="C2051">
            <v>21.4</v>
          </cell>
        </row>
        <row r="2052">
          <cell r="A2052" t="str">
            <v>2005418655</v>
          </cell>
          <cell r="B2052" t="str">
            <v>Elect Lug Pre-Insulated Male Blue 6.3mm</v>
          </cell>
          <cell r="C2052">
            <v>16.39</v>
          </cell>
        </row>
        <row r="2053">
          <cell r="A2053" t="str">
            <v>2005418657</v>
          </cell>
          <cell r="B2053" t="str">
            <v>Elect Lug Pre-Insulated Male Blue Terminals Push</v>
          </cell>
          <cell r="C2053">
            <v>0.2</v>
          </cell>
        </row>
        <row r="2054">
          <cell r="A2054" t="str">
            <v>2005418660</v>
          </cell>
          <cell r="B2054" t="str">
            <v>Elect Lug Pre-Insulated Male Yellow 6.3mm</v>
          </cell>
          <cell r="C2054">
            <v>25.12</v>
          </cell>
        </row>
        <row r="2055">
          <cell r="A2055" t="str">
            <v>2005418665</v>
          </cell>
          <cell r="B2055" t="str">
            <v>Elect Lug Pre-Insulated Male Red 4.8mm</v>
          </cell>
          <cell r="C2055">
            <v>0</v>
          </cell>
        </row>
        <row r="2056">
          <cell r="A2056" t="str">
            <v>2005418670</v>
          </cell>
          <cell r="B2056" t="str">
            <v>Elect Lug Pre-Insulated Male Blue 4.8mm</v>
          </cell>
          <cell r="C2056">
            <v>0</v>
          </cell>
        </row>
        <row r="2057">
          <cell r="A2057" t="str">
            <v>2005418675</v>
          </cell>
          <cell r="B2057" t="str">
            <v>Elect Lug Pre-Insulated Male Red 2.8mm</v>
          </cell>
          <cell r="C2057">
            <v>0</v>
          </cell>
        </row>
        <row r="2058">
          <cell r="A2058" t="str">
            <v>2005418680</v>
          </cell>
          <cell r="B2058" t="str">
            <v>Elect Lug Pre-Insulated Female Red 6.3mm</v>
          </cell>
          <cell r="C2058">
            <v>18.86</v>
          </cell>
        </row>
        <row r="2059">
          <cell r="A2059" t="str">
            <v>2005418682</v>
          </cell>
          <cell r="B2059" t="str">
            <v>Elect Lug Pre-Insulated Female Red Terminals Push</v>
          </cell>
          <cell r="C2059">
            <v>29</v>
          </cell>
        </row>
        <row r="2060">
          <cell r="A2060" t="str">
            <v>2005418685</v>
          </cell>
          <cell r="B2060" t="str">
            <v>Elect Lug Pre-Insulated Female Blue 6.3mm</v>
          </cell>
          <cell r="C2060">
            <v>19.739999999999998</v>
          </cell>
        </row>
        <row r="2061">
          <cell r="A2061" t="str">
            <v>2005418687</v>
          </cell>
          <cell r="B2061" t="str">
            <v>Elect Lug Pre-Insulated Female Blue Terminals Push</v>
          </cell>
          <cell r="C2061">
            <v>22</v>
          </cell>
        </row>
        <row r="2062">
          <cell r="A2062" t="str">
            <v>2005418690</v>
          </cell>
          <cell r="B2062" t="str">
            <v>Elect Lug Pre-Insulated Female Yellow 6.3mm</v>
          </cell>
          <cell r="C2062">
            <v>26.46</v>
          </cell>
        </row>
        <row r="2063">
          <cell r="A2063" t="str">
            <v>2005418695</v>
          </cell>
          <cell r="B2063" t="str">
            <v>Elect Lug Pre-Insulated Female Red 4.8mm</v>
          </cell>
          <cell r="C2063">
            <v>0</v>
          </cell>
        </row>
        <row r="2064">
          <cell r="A2064" t="str">
            <v>2005418700</v>
          </cell>
          <cell r="B2064" t="str">
            <v>Elect Lug Pre-Insulated Female Blue 4.8mm</v>
          </cell>
          <cell r="C2064">
            <v>0</v>
          </cell>
        </row>
        <row r="2065">
          <cell r="A2065" t="str">
            <v>2005418702</v>
          </cell>
          <cell r="B2065" t="str">
            <v>Elect Lug Pre-Insulated Female Blue 2.5mm</v>
          </cell>
          <cell r="C2065">
            <v>1</v>
          </cell>
        </row>
        <row r="2066">
          <cell r="A2066" t="str">
            <v>2005418705</v>
          </cell>
          <cell r="B2066" t="str">
            <v>Elect Lug Pre-Insulated Female Red 2.8mm</v>
          </cell>
          <cell r="C2066">
            <v>0</v>
          </cell>
        </row>
        <row r="2067">
          <cell r="A2067" t="str">
            <v>2005418710</v>
          </cell>
          <cell r="B2067" t="str">
            <v>Elect Lug Pre-Insulated Female Blue 2.8mm</v>
          </cell>
          <cell r="C2067">
            <v>0</v>
          </cell>
        </row>
        <row r="2068">
          <cell r="A2068" t="str">
            <v>2005418715</v>
          </cell>
          <cell r="B2068" t="str">
            <v>Elect Lug Pre-Insulated Female Yellow 9.5mm</v>
          </cell>
          <cell r="C2068">
            <v>0</v>
          </cell>
        </row>
        <row r="2069">
          <cell r="A2069" t="str">
            <v>2005418720</v>
          </cell>
          <cell r="B2069" t="str">
            <v>Elect Lug Pre-Insulated Piggy Back Red</v>
          </cell>
          <cell r="C2069">
            <v>27.46</v>
          </cell>
        </row>
        <row r="2070">
          <cell r="A2070" t="str">
            <v>2005418725</v>
          </cell>
          <cell r="B2070" t="str">
            <v>Elect Lug Pre-Insulated Piggy Back Blue</v>
          </cell>
          <cell r="C2070">
            <v>0.46</v>
          </cell>
        </row>
        <row r="2071">
          <cell r="A2071" t="str">
            <v>2005418730</v>
          </cell>
          <cell r="B2071" t="str">
            <v>Elect Lug Pre-Insulated Piggy Back Yellow</v>
          </cell>
          <cell r="C2071">
            <v>0</v>
          </cell>
        </row>
        <row r="2072">
          <cell r="A2072" t="str">
            <v>2005418740</v>
          </cell>
          <cell r="B2072" t="str">
            <v>Elect Lug Pre-Insulated Straight Blue Terminals</v>
          </cell>
          <cell r="C2072">
            <v>25</v>
          </cell>
        </row>
        <row r="2073">
          <cell r="A2073" t="str">
            <v>2005418750</v>
          </cell>
          <cell r="B2073" t="str">
            <v>Elect Lug Set Mixed 151pcs c/w Tool Y-190</v>
          </cell>
          <cell r="C2073">
            <v>74.38</v>
          </cell>
        </row>
        <row r="2074">
          <cell r="A2074" t="str">
            <v>2005418775</v>
          </cell>
          <cell r="B2074" t="str">
            <v>Elect Lug Set Mixed 300pcs Y-200</v>
          </cell>
          <cell r="C2074">
            <v>0</v>
          </cell>
        </row>
        <row r="2075">
          <cell r="A2075" t="str">
            <v>2005418790</v>
          </cell>
          <cell r="B2075" t="str">
            <v>Elect Terminals 2.5mm 2Con Mid Mark (100 Per Box)</v>
          </cell>
          <cell r="C2075">
            <v>0</v>
          </cell>
        </row>
        <row r="2076">
          <cell r="A2076" t="str">
            <v>2005419000</v>
          </cell>
          <cell r="B2076" t="str">
            <v>Elect Cable Lugs 16x8x100</v>
          </cell>
          <cell r="C2076">
            <v>0.88</v>
          </cell>
        </row>
        <row r="2077">
          <cell r="A2077" t="str">
            <v>2005590050</v>
          </cell>
          <cell r="B2077" t="str">
            <v>Elect Meter 0 to 50A  Ampere (48mm x 48mm)</v>
          </cell>
          <cell r="C2077">
            <v>173.56</v>
          </cell>
        </row>
        <row r="2078">
          <cell r="A2078" t="str">
            <v>2005590100</v>
          </cell>
          <cell r="B2078" t="str">
            <v>Elect Meter 100 -  5A  Ampere</v>
          </cell>
          <cell r="C2078">
            <v>120</v>
          </cell>
        </row>
        <row r="2079">
          <cell r="A2079" t="str">
            <v>2005590150</v>
          </cell>
          <cell r="B2079" t="str">
            <v>Elect Meter  50 -  5A  Ampere CT</v>
          </cell>
          <cell r="C2079">
            <v>0</v>
          </cell>
        </row>
        <row r="2080">
          <cell r="A2080" t="str">
            <v>2005590192</v>
          </cell>
          <cell r="B2080" t="str">
            <v>Elect Meter Ammeter 48x48 0-50Amp</v>
          </cell>
          <cell r="C2080">
            <v>173.56</v>
          </cell>
        </row>
        <row r="2081">
          <cell r="A2081" t="str">
            <v>2005590200</v>
          </cell>
          <cell r="B2081" t="str">
            <v>Water Meter Flow</v>
          </cell>
          <cell r="C2081">
            <v>0</v>
          </cell>
        </row>
        <row r="2082">
          <cell r="A2082" t="str">
            <v>2005590250</v>
          </cell>
          <cell r="B2082" t="str">
            <v>Elect Meter 110V Hour</v>
          </cell>
          <cell r="C2082">
            <v>0.1</v>
          </cell>
        </row>
        <row r="2083">
          <cell r="A2083" t="str">
            <v>2005590255</v>
          </cell>
          <cell r="B2083" t="str">
            <v>Elect Meter Hour 115v x 50HZ</v>
          </cell>
          <cell r="C2083">
            <v>136.68</v>
          </cell>
        </row>
        <row r="2084">
          <cell r="A2084" t="str">
            <v>2005590300</v>
          </cell>
          <cell r="B2084" t="str">
            <v>Elect Meter  Hour Vibrating</v>
          </cell>
          <cell r="C2084">
            <v>56</v>
          </cell>
        </row>
        <row r="2085">
          <cell r="A2085" t="str">
            <v>2005590350</v>
          </cell>
          <cell r="B2085" t="str">
            <v>Elect Meter Flow Hydraulic 1"</v>
          </cell>
          <cell r="C2085">
            <v>0</v>
          </cell>
        </row>
        <row r="2086">
          <cell r="A2086" t="str">
            <v>2005590400</v>
          </cell>
          <cell r="B2086" t="str">
            <v>Elect Meter Temperature Min &amp; Max</v>
          </cell>
          <cell r="C2086">
            <v>0</v>
          </cell>
        </row>
        <row r="2087">
          <cell r="A2087" t="str">
            <v>2005590410</v>
          </cell>
          <cell r="B2087" t="str">
            <v>Elect Meter Tachometer RPM 10 to 99 999rpm C/W Cont</v>
          </cell>
          <cell r="C2087">
            <v>1870</v>
          </cell>
        </row>
        <row r="2088">
          <cell r="A2088" t="str">
            <v>2005590500</v>
          </cell>
          <cell r="B2088" t="str">
            <v>Elect Meter Volt Meter 0-500V (48mm x 48mm)</v>
          </cell>
          <cell r="C2088">
            <v>154</v>
          </cell>
        </row>
        <row r="2089">
          <cell r="A2089" t="str">
            <v>2005590560</v>
          </cell>
          <cell r="B2089" t="str">
            <v>Elect Meter VOLTMETER 0-50V SIZE 48x 48</v>
          </cell>
          <cell r="C2089">
            <v>154</v>
          </cell>
        </row>
        <row r="2090">
          <cell r="A2090" t="str">
            <v>2005640000</v>
          </cell>
          <cell r="B2090" t="str">
            <v>Elect Multi Plug Adaptor 5Ways 5M Cord 16Ax250V</v>
          </cell>
          <cell r="C2090">
            <v>52.45</v>
          </cell>
        </row>
        <row r="2091">
          <cell r="A2091" t="str">
            <v>2005640020</v>
          </cell>
          <cell r="B2091" t="str">
            <v>Elect Plug Anderson 16 A</v>
          </cell>
          <cell r="C2091">
            <v>57.68</v>
          </cell>
        </row>
        <row r="2092">
          <cell r="A2092" t="str">
            <v>2005640035</v>
          </cell>
          <cell r="B2092" t="str">
            <v>Elect Plug Anderson Plug 350Amps</v>
          </cell>
          <cell r="C2092">
            <v>89.6</v>
          </cell>
        </row>
        <row r="2093">
          <cell r="A2093" t="str">
            <v>2005640040</v>
          </cell>
          <cell r="B2093" t="str">
            <v>Elect Ind-Plug 2P &amp; Earth 200-250(Stage Light)</v>
          </cell>
          <cell r="C2093">
            <v>22</v>
          </cell>
        </row>
        <row r="2094">
          <cell r="A2094" t="str">
            <v>2005640050</v>
          </cell>
          <cell r="B2094" t="str">
            <v>Elect Plug ???V -15A Double Plug</v>
          </cell>
          <cell r="C2094">
            <v>55.89</v>
          </cell>
        </row>
        <row r="2095">
          <cell r="A2095" t="str">
            <v>2005640150</v>
          </cell>
          <cell r="B2095" t="str">
            <v>Elect Plug 3P ???V -15A Industrial S 3P</v>
          </cell>
          <cell r="C2095">
            <v>25.8</v>
          </cell>
        </row>
        <row r="2096">
          <cell r="A2096" t="str">
            <v>2005640200</v>
          </cell>
          <cell r="B2096" t="str">
            <v>Elect Plug 240V - 15A Plug Switch Reyrolle</v>
          </cell>
          <cell r="C2096">
            <v>166.59</v>
          </cell>
        </row>
        <row r="2097">
          <cell r="A2097" t="str">
            <v>2005641050</v>
          </cell>
          <cell r="B2097" t="str">
            <v>Elect Plug Base 5Pin ???V 15A Reyrolle</v>
          </cell>
          <cell r="C2097">
            <v>149.37</v>
          </cell>
        </row>
        <row r="2098">
          <cell r="A2098" t="str">
            <v>2005642050</v>
          </cell>
          <cell r="B2098" t="str">
            <v>Elect Plug Box ???V -??A Industrial</v>
          </cell>
          <cell r="C2098">
            <v>27.38</v>
          </cell>
        </row>
        <row r="2099">
          <cell r="A2099" t="str">
            <v>2005642100</v>
          </cell>
          <cell r="B2099" t="str">
            <v>Elect Plug Box ???V -15A Water Tight</v>
          </cell>
          <cell r="C2099">
            <v>61.35</v>
          </cell>
        </row>
        <row r="2100">
          <cell r="A2100" t="str">
            <v>2005642150</v>
          </cell>
          <cell r="B2100" t="str">
            <v>Elect Plug Box 220V -16A Double Industrial</v>
          </cell>
          <cell r="C2100">
            <v>57.5</v>
          </cell>
        </row>
        <row r="2101">
          <cell r="A2101" t="str">
            <v>2005642160</v>
          </cell>
          <cell r="B2101" t="str">
            <v>Elect Plug Female Flat Plug Bosch T1901355916 LHD</v>
          </cell>
          <cell r="C2101">
            <v>0.12</v>
          </cell>
        </row>
        <row r="2102">
          <cell r="A2102" t="str">
            <v>2005642220</v>
          </cell>
          <cell r="B2102" t="str">
            <v>Elect Plug Female Connector 2Way</v>
          </cell>
          <cell r="C2102">
            <v>1.76</v>
          </cell>
        </row>
        <row r="2103">
          <cell r="A2103" t="str">
            <v>2005642250</v>
          </cell>
          <cell r="B2103" t="str">
            <v>Elect Plug In Jumbo Rig Feeder c/w Stand</v>
          </cell>
          <cell r="C2103">
            <v>12850</v>
          </cell>
        </row>
        <row r="2104">
          <cell r="A2104" t="str">
            <v>2005642255</v>
          </cell>
          <cell r="B2104" t="str">
            <v>Elect Plug In Jumbo Rig Feeder w/o Stand</v>
          </cell>
          <cell r="C2104">
            <v>11902.44</v>
          </cell>
        </row>
        <row r="2105">
          <cell r="A2105" t="str">
            <v>2005642300</v>
          </cell>
          <cell r="B2105" t="str">
            <v>Elect Plug Male DIX-RUG Large SK70 Reeflex Welder</v>
          </cell>
          <cell r="C2105">
            <v>41.09</v>
          </cell>
        </row>
        <row r="2106">
          <cell r="A2106" t="str">
            <v>2005642305</v>
          </cell>
          <cell r="B2106" t="str">
            <v>Elect Plug Male Connector 2Way</v>
          </cell>
          <cell r="C2106">
            <v>0</v>
          </cell>
        </row>
        <row r="2107">
          <cell r="A2107" t="str">
            <v>2005642310</v>
          </cell>
          <cell r="B2107" t="str">
            <v>Elect Red Female Plug 220V 16A</v>
          </cell>
          <cell r="C2107">
            <v>38.18</v>
          </cell>
        </row>
        <row r="2108">
          <cell r="A2108" t="str">
            <v>2005642320</v>
          </cell>
          <cell r="B2108" t="str">
            <v>Elect Plug Red Male Plug 220V X 16A</v>
          </cell>
          <cell r="C2108">
            <v>30.53</v>
          </cell>
        </row>
        <row r="2109">
          <cell r="A2109" t="str">
            <v>2005642330</v>
          </cell>
          <cell r="B2109" t="str">
            <v>Elect Plug Socket Single 250V-16Amp CTPL6897 100x10</v>
          </cell>
          <cell r="C2109">
            <v>27.821000000000002</v>
          </cell>
        </row>
        <row r="2110">
          <cell r="A2110" t="str">
            <v>2005642350</v>
          </cell>
          <cell r="B2110" t="str">
            <v>Elect Single Lever Flush Mounted Plug c/w Cover</v>
          </cell>
          <cell r="C2110">
            <v>32.61</v>
          </cell>
        </row>
        <row r="2111">
          <cell r="A2111" t="str">
            <v>2005643050</v>
          </cell>
          <cell r="B2111" t="str">
            <v>Elect Plug Top 16A-6A 2PT +-type 278 Cee 50-60HZ</v>
          </cell>
          <cell r="C2111">
            <v>27.6</v>
          </cell>
        </row>
        <row r="2112">
          <cell r="A2112" t="str">
            <v>2005643100</v>
          </cell>
          <cell r="B2112" t="str">
            <v>Elect Plug Top 3Pin 16A 2P+E IP54 Female</v>
          </cell>
          <cell r="C2112">
            <v>2.61</v>
          </cell>
        </row>
        <row r="2113">
          <cell r="A2113" t="str">
            <v>2005643150</v>
          </cell>
          <cell r="B2113" t="str">
            <v>Elect Plug Top 3Pins 15A Rubber</v>
          </cell>
          <cell r="C2113">
            <v>5.0999999999999996</v>
          </cell>
        </row>
        <row r="2114">
          <cell r="A2114" t="str">
            <v>2005643160</v>
          </cell>
          <cell r="B2114" t="str">
            <v>Elect Plug 15A Industrial Litemaster</v>
          </cell>
          <cell r="C2114">
            <v>20.46</v>
          </cell>
        </row>
        <row r="2115">
          <cell r="A2115" t="str">
            <v>2005643200</v>
          </cell>
          <cell r="B2115" t="str">
            <v>Elect Plug Top 3Pin 220V 16A  Cee</v>
          </cell>
          <cell r="C2115">
            <v>42.69</v>
          </cell>
        </row>
        <row r="2116">
          <cell r="A2116" t="str">
            <v>2005643210</v>
          </cell>
          <cell r="B2116" t="str">
            <v>Elect Plug Top Cee</v>
          </cell>
          <cell r="C2116">
            <v>37.35</v>
          </cell>
        </row>
        <row r="2117">
          <cell r="A2117" t="str">
            <v>2005643250</v>
          </cell>
          <cell r="B2117" t="str">
            <v>Elect Plug Top 63A Male</v>
          </cell>
          <cell r="C2117">
            <v>276.5</v>
          </cell>
        </row>
        <row r="2118">
          <cell r="A2118" t="str">
            <v>2005643290</v>
          </cell>
          <cell r="B2118" t="str">
            <v>Elect Plug Top Waco 13Amp 3 Flat Pin Fused</v>
          </cell>
          <cell r="C2118">
            <v>6</v>
          </cell>
        </row>
        <row r="2119">
          <cell r="A2119" t="str">
            <v>2005643300</v>
          </cell>
          <cell r="B2119" t="str">
            <v>Elect Plug Top Male 63A 5Pin</v>
          </cell>
          <cell r="C2119">
            <v>273.11</v>
          </cell>
        </row>
        <row r="2120">
          <cell r="A2120" t="str">
            <v>2005643310</v>
          </cell>
          <cell r="B2120" t="str">
            <v>Elect Plug &amp; Socket Combination 15Amp 3 Point</v>
          </cell>
          <cell r="C2120">
            <v>27.08</v>
          </cell>
        </row>
        <row r="2121">
          <cell r="A2121" t="str">
            <v>2005643320</v>
          </cell>
          <cell r="B2121" t="str">
            <v>Elect Plug Top 16A 3 Pin + Earth IP44 GW 60008</v>
          </cell>
          <cell r="C2121">
            <v>24.52</v>
          </cell>
        </row>
        <row r="2122">
          <cell r="A2122" t="str">
            <v>2005643330</v>
          </cell>
          <cell r="B2122" t="str">
            <v>Elect Easycon D Type Plug 12m Bit PB 90deg</v>
          </cell>
          <cell r="C2122">
            <v>420</v>
          </cell>
        </row>
        <row r="2123">
          <cell r="A2123" t="str">
            <v>2005643331</v>
          </cell>
          <cell r="B2123" t="str">
            <v>Elect Simatic DPR 485 Repeater For Easycon PB90deg</v>
          </cell>
          <cell r="C2123">
            <v>3540.94</v>
          </cell>
        </row>
        <row r="2124">
          <cell r="A2124" t="str">
            <v>2005644000</v>
          </cell>
          <cell r="B2124" t="str">
            <v>Elect PlugTop PVC 16A 3P 220V CEE17 IP44 A0105</v>
          </cell>
          <cell r="C2124">
            <v>18.559999999999999</v>
          </cell>
        </row>
        <row r="2125">
          <cell r="A2125" t="str">
            <v>2005644053</v>
          </cell>
          <cell r="B2125" t="str">
            <v>Elect Socket/SW PVC 16A 5P 380V CEE17 IP44</v>
          </cell>
          <cell r="C2125">
            <v>169.13</v>
          </cell>
        </row>
        <row r="2126">
          <cell r="A2126" t="str">
            <v>2005644080</v>
          </cell>
          <cell r="B2126" t="str">
            <v>Elect Plug Victor Male Cable End 200A</v>
          </cell>
          <cell r="C2126">
            <v>1350</v>
          </cell>
        </row>
        <row r="2127">
          <cell r="A2127" t="str">
            <v>2005650050</v>
          </cell>
          <cell r="B2127" t="str">
            <v>Elect Overloads Telemec</v>
          </cell>
          <cell r="C2127">
            <v>87.86</v>
          </cell>
        </row>
        <row r="2128">
          <cell r="A2128" t="str">
            <v>2005650100</v>
          </cell>
          <cell r="B2128" t="str">
            <v>Elect Overloads Telemec</v>
          </cell>
          <cell r="C2128">
            <v>25.4</v>
          </cell>
        </row>
        <row r="2129">
          <cell r="A2129" t="str">
            <v>2005650120</v>
          </cell>
          <cell r="B2129" t="str">
            <v>Elect Overloads 17-25A LRD3322</v>
          </cell>
          <cell r="C2129">
            <v>329.5</v>
          </cell>
        </row>
        <row r="2130">
          <cell r="A2130" t="str">
            <v>2005650150</v>
          </cell>
          <cell r="B2130" t="str">
            <v>Elect Overloads</v>
          </cell>
          <cell r="C2130">
            <v>480</v>
          </cell>
        </row>
        <row r="2131">
          <cell r="A2131" t="str">
            <v>2005650160</v>
          </cell>
          <cell r="B2131" t="str">
            <v>Elect Overloads Telemec</v>
          </cell>
          <cell r="C2131">
            <v>437.86</v>
          </cell>
        </row>
        <row r="2132">
          <cell r="A2132" t="str">
            <v>2005650170</v>
          </cell>
          <cell r="B2132" t="str">
            <v>Elect Overload Telemec 4-6A LRD 10</v>
          </cell>
          <cell r="C2132">
            <v>214.5</v>
          </cell>
        </row>
        <row r="2133">
          <cell r="A2133" t="str">
            <v>2005650180</v>
          </cell>
          <cell r="B2133" t="str">
            <v>Elect Overload Telemec 2.5Amp - 4.0Amp Part Nr LRD</v>
          </cell>
          <cell r="C2133">
            <v>231.79</v>
          </cell>
        </row>
        <row r="2134">
          <cell r="A2134" t="str">
            <v>2005650190</v>
          </cell>
          <cell r="B2134" t="str">
            <v>Elect Overload THN 120 - 67 Overloads Mitsubishi (5</v>
          </cell>
          <cell r="C2134">
            <v>0</v>
          </cell>
        </row>
        <row r="2135">
          <cell r="A2135" t="str">
            <v>2005650195</v>
          </cell>
          <cell r="B2135" t="str">
            <v>Elect Overload 18-26Amp P/N THN60-22 Mitsubishi</v>
          </cell>
          <cell r="C2135">
            <v>280.20999999999998</v>
          </cell>
        </row>
        <row r="2136">
          <cell r="A2136" t="str">
            <v>2005650196</v>
          </cell>
          <cell r="B2136" t="str">
            <v>Elect Overload 34-50Amp P/N THN60-42 Mitsubishi</v>
          </cell>
          <cell r="C2136">
            <v>280.2</v>
          </cell>
        </row>
        <row r="2137">
          <cell r="A2137" t="str">
            <v>2005650197</v>
          </cell>
          <cell r="B2137" t="str">
            <v>Elect Overload 5.2 8.0Amp P/N THN12-6.6 Mitsubishi</v>
          </cell>
          <cell r="C2137">
            <v>128.25</v>
          </cell>
        </row>
        <row r="2138">
          <cell r="A2138" t="str">
            <v>2005650200</v>
          </cell>
          <cell r="B2138" t="str">
            <v>Elect Overloads  Overloads Telemec</v>
          </cell>
          <cell r="C2138">
            <v>0</v>
          </cell>
        </row>
        <row r="2139">
          <cell r="A2139" t="str">
            <v>2005650300</v>
          </cell>
          <cell r="B2139" t="str">
            <v>Elect Overloads For 1.1KW Motors</v>
          </cell>
          <cell r="C2139">
            <v>165</v>
          </cell>
        </row>
        <row r="2140">
          <cell r="A2140" t="str">
            <v>2005650310</v>
          </cell>
          <cell r="B2140" t="str">
            <v>Elect Overloads For 2.2KW Motors</v>
          </cell>
          <cell r="C2140">
            <v>165</v>
          </cell>
        </row>
        <row r="2141">
          <cell r="A2141" t="str">
            <v>2005650320</v>
          </cell>
          <cell r="B2141" t="str">
            <v>Elect Overloads For 3.3KW Motors</v>
          </cell>
          <cell r="C2141">
            <v>165</v>
          </cell>
        </row>
        <row r="2142">
          <cell r="A2142" t="str">
            <v>2005654490</v>
          </cell>
          <cell r="B2142" t="str">
            <v>Elect Overload LR9F5371 Telemec</v>
          </cell>
          <cell r="C2142">
            <v>1354.85</v>
          </cell>
        </row>
        <row r="2143">
          <cell r="A2143" t="str">
            <v>2005660400</v>
          </cell>
          <cell r="B2143" t="str">
            <v>Elect-PLC Battery 12V 12AH</v>
          </cell>
          <cell r="C2143">
            <v>0</v>
          </cell>
        </row>
        <row r="2144">
          <cell r="A2144" t="str">
            <v>2005660640</v>
          </cell>
          <cell r="B2144" t="str">
            <v>Elect-PLC Bridge Combs WQB B/24</v>
          </cell>
          <cell r="C2144">
            <v>14.48</v>
          </cell>
        </row>
        <row r="2145">
          <cell r="A2145" t="str">
            <v>2005660875</v>
          </cell>
          <cell r="B2145" t="str">
            <v>Elect-PLC Repair Charger Blue Ginger</v>
          </cell>
          <cell r="C2145">
            <v>0</v>
          </cell>
        </row>
        <row r="2146">
          <cell r="A2146" t="str">
            <v>2005661545</v>
          </cell>
          <cell r="B2146" t="str">
            <v>Elect-PLC Eagle Sounder 24V DC - ROLP/R/S/3</v>
          </cell>
          <cell r="C2146">
            <v>258.38200000000001</v>
          </cell>
        </row>
        <row r="2147">
          <cell r="A2147" t="str">
            <v>2005662222</v>
          </cell>
          <cell r="B2147" t="str">
            <v>Elect-PLC Fuses NS - 2Amp</v>
          </cell>
          <cell r="C2147">
            <v>6.07</v>
          </cell>
        </row>
        <row r="2148">
          <cell r="A2148" t="str">
            <v>2005662230</v>
          </cell>
          <cell r="B2148" t="str">
            <v>Elect-PLC Fuses NS - 10Amp</v>
          </cell>
          <cell r="C2148">
            <v>6.07</v>
          </cell>
        </row>
        <row r="2149">
          <cell r="A2149" t="str">
            <v>2005664200</v>
          </cell>
          <cell r="B2149" t="str">
            <v>Elect-PLC Pilot Light Green RB2-BV03</v>
          </cell>
          <cell r="C2149">
            <v>14.4</v>
          </cell>
        </row>
        <row r="2150">
          <cell r="A2150" t="str">
            <v>2005664210</v>
          </cell>
          <cell r="B2150" t="str">
            <v>Elect-PLC Pilot Light Red RB2-BV04</v>
          </cell>
          <cell r="C2150">
            <v>14.4</v>
          </cell>
        </row>
        <row r="2151">
          <cell r="A2151" t="str">
            <v>2005664220</v>
          </cell>
          <cell r="B2151" t="str">
            <v>Elect-PLC Pilot Light Orange RB2-BV05</v>
          </cell>
          <cell r="C2151">
            <v>14.4</v>
          </cell>
        </row>
        <row r="2152">
          <cell r="A2152" t="str">
            <v>2005664240</v>
          </cell>
          <cell r="B2152" t="str">
            <v>Elect Lamp Block Direct Connect 2.6Watt 230Volt</v>
          </cell>
          <cell r="C2152">
            <v>20.56</v>
          </cell>
        </row>
        <row r="2153">
          <cell r="A2153" t="str">
            <v>2005664265</v>
          </cell>
          <cell r="B2153" t="str">
            <v>Elect-PLC LCR6V 10E Rechargeable</v>
          </cell>
          <cell r="C2153">
            <v>74</v>
          </cell>
        </row>
        <row r="2154">
          <cell r="A2154" t="str">
            <v>2005665895</v>
          </cell>
          <cell r="B2154" t="str">
            <v>Elect-PLC Pin Lugs (0.5mm) White 100/PKT</v>
          </cell>
          <cell r="C2154">
            <v>2.11</v>
          </cell>
        </row>
        <row r="2155">
          <cell r="A2155" t="str">
            <v>2005665910</v>
          </cell>
          <cell r="B2155" t="str">
            <v>Elect-PLC Pin Lugs (2.5mm) Grey 100/PKT</v>
          </cell>
          <cell r="C2155">
            <v>0</v>
          </cell>
        </row>
        <row r="2156">
          <cell r="A2156" t="str">
            <v>2005666030</v>
          </cell>
          <cell r="B2156" t="str">
            <v>Elect-PLC Pressure Switch C/W Sub Bases</v>
          </cell>
          <cell r="C2156">
            <v>0</v>
          </cell>
        </row>
        <row r="2157">
          <cell r="A2157" t="str">
            <v>2005666040</v>
          </cell>
          <cell r="B2157" t="str">
            <v>Elect-PLC Programming Unit</v>
          </cell>
          <cell r="C2157">
            <v>0</v>
          </cell>
        </row>
        <row r="2158">
          <cell r="A2158" t="str">
            <v>2005666600</v>
          </cell>
          <cell r="B2158" t="str">
            <v>Elect-PLC Red Mushroom Energ.Button ZB4-BS44</v>
          </cell>
          <cell r="C2158">
            <v>0</v>
          </cell>
        </row>
        <row r="2159">
          <cell r="A2159" t="str">
            <v>2005666620</v>
          </cell>
          <cell r="B2159" t="str">
            <v>Elect-PLC Relay Phoenix</v>
          </cell>
          <cell r="C2159">
            <v>53.5</v>
          </cell>
        </row>
        <row r="2160">
          <cell r="A2160" t="str">
            <v>2005666985</v>
          </cell>
          <cell r="B2160" t="str">
            <v>Elect-PLC Selector Switch Lead On / Off On Spring</v>
          </cell>
          <cell r="C2160">
            <v>38.5</v>
          </cell>
        </row>
        <row r="2161">
          <cell r="A2161" t="str">
            <v>2005666995</v>
          </cell>
          <cell r="B2161" t="str">
            <v>Elect-PLC Sensor Brackets</v>
          </cell>
          <cell r="C2161">
            <v>220</v>
          </cell>
        </row>
        <row r="2162">
          <cell r="A2162" t="str">
            <v>2005667350</v>
          </cell>
          <cell r="B2162" t="str">
            <v>Elect-PLC Telemec Push Button Head ZB4.BP4</v>
          </cell>
          <cell r="C2162">
            <v>45.2</v>
          </cell>
        </row>
        <row r="2163">
          <cell r="A2163" t="str">
            <v>2005667370</v>
          </cell>
          <cell r="B2163" t="str">
            <v>Elect-PLC Terminals Weidmuller</v>
          </cell>
          <cell r="C2163">
            <v>9.58</v>
          </cell>
        </row>
        <row r="2164">
          <cell r="A2164" t="str">
            <v>2005667380</v>
          </cell>
          <cell r="B2164" t="str">
            <v>Elect-PLC Terminals Weidmuler WTR2.5 1Box</v>
          </cell>
          <cell r="C2164">
            <v>10.62</v>
          </cell>
        </row>
        <row r="2165">
          <cell r="A2165" t="str">
            <v>2005669000</v>
          </cell>
          <cell r="B2165" t="str">
            <v>Elect-PLC VIPA PLC IM 353 1DP00 V315 24VDC</v>
          </cell>
          <cell r="C2165">
            <v>1131</v>
          </cell>
        </row>
        <row r="2166">
          <cell r="A2166" t="str">
            <v>2005670050</v>
          </cell>
          <cell r="B2166" t="str">
            <v>Elect Push Button ZB2-BA2 Hezhong</v>
          </cell>
          <cell r="C2166">
            <v>55.19</v>
          </cell>
        </row>
        <row r="2167">
          <cell r="A2167" t="str">
            <v>2005670250</v>
          </cell>
          <cell r="B2167" t="str">
            <v>Elect Push Button ZB2 BA3 Green Telemec</v>
          </cell>
          <cell r="C2167">
            <v>18.62</v>
          </cell>
        </row>
        <row r="2168">
          <cell r="A2168" t="str">
            <v>2005670500</v>
          </cell>
          <cell r="B2168" t="str">
            <v>Elect Push Button ZB2 BA4 Red Telemec</v>
          </cell>
          <cell r="C2168">
            <v>109.45</v>
          </cell>
        </row>
        <row r="2169">
          <cell r="A2169" t="str">
            <v>2005670750</v>
          </cell>
          <cell r="B2169" t="str">
            <v>Elect Push Button  Red C/W Contact Block</v>
          </cell>
          <cell r="C2169">
            <v>65.2</v>
          </cell>
        </row>
        <row r="2170">
          <cell r="A2170" t="str">
            <v>2005671000</v>
          </cell>
          <cell r="B2170" t="str">
            <v>Elect Button  Knockout Twist Release Stop Telemec</v>
          </cell>
          <cell r="C2170">
            <v>105.1</v>
          </cell>
        </row>
        <row r="2171">
          <cell r="A2171" t="str">
            <v>2005671010</v>
          </cell>
          <cell r="B2171" t="str">
            <v>Elect Push Button ZB2 BA5 Yellow Telemec</v>
          </cell>
          <cell r="C2171">
            <v>60</v>
          </cell>
        </row>
        <row r="2172">
          <cell r="A2172" t="str">
            <v>2005671020</v>
          </cell>
          <cell r="B2172" t="str">
            <v>Elect Button Push/Pull Mushroom Head IP65</v>
          </cell>
          <cell r="C2172">
            <v>101.5</v>
          </cell>
        </row>
        <row r="2173">
          <cell r="A2173" t="str">
            <v>2005671110</v>
          </cell>
          <cell r="B2173" t="str">
            <v>Elect Push Button Flush ZB4 BA3 Green Telemec</v>
          </cell>
          <cell r="C2173">
            <v>65.819999999999993</v>
          </cell>
        </row>
        <row r="2174">
          <cell r="A2174" t="str">
            <v>2005671120</v>
          </cell>
          <cell r="B2174" t="str">
            <v>Elect Push Button Red Flush (Telemecaniue)ZB4BA4</v>
          </cell>
          <cell r="C2174">
            <v>36.46</v>
          </cell>
        </row>
        <row r="2175">
          <cell r="A2175" t="str">
            <v>2005671130</v>
          </cell>
          <cell r="B2175" t="str">
            <v>Elect Push Button Start (2.2kw Starter)</v>
          </cell>
          <cell r="C2175">
            <v>0</v>
          </cell>
        </row>
        <row r="2176">
          <cell r="A2176" t="str">
            <v>2005671150</v>
          </cell>
          <cell r="B2176" t="str">
            <v>Elect Push Button Green Booted (Telemecanique) ZB4</v>
          </cell>
          <cell r="C2176">
            <v>40.75</v>
          </cell>
        </row>
        <row r="2177">
          <cell r="A2177" t="str">
            <v>2005671200</v>
          </cell>
          <cell r="B2177" t="str">
            <v>Elect Push Button Emergency ECX 1131 Rham</v>
          </cell>
          <cell r="C2177">
            <v>82.5</v>
          </cell>
        </row>
        <row r="2178">
          <cell r="A2178" t="str">
            <v>2005671250</v>
          </cell>
          <cell r="B2178" t="str">
            <v>Elect Push Button  Yellow C/W contact Block</v>
          </cell>
          <cell r="C2178">
            <v>63.58</v>
          </cell>
        </row>
        <row r="2179">
          <cell r="A2179" t="str">
            <v>2005671300</v>
          </cell>
          <cell r="B2179" t="str">
            <v>Elect Brush Grade CM3H 32 x 16</v>
          </cell>
          <cell r="C2179">
            <v>599.03</v>
          </cell>
        </row>
        <row r="2180">
          <cell r="A2180" t="str">
            <v>2005671500</v>
          </cell>
          <cell r="B2180" t="str">
            <v>Elect Push Button WR4 For hooter Colebus Boston WR</v>
          </cell>
          <cell r="C2180">
            <v>73.819999999999993</v>
          </cell>
        </row>
        <row r="2181">
          <cell r="A2181" t="str">
            <v>2005674000</v>
          </cell>
          <cell r="B2181" t="str">
            <v>Elect E/Stop Button Twist to Release Telem ZB5-A54</v>
          </cell>
          <cell r="C2181">
            <v>71.16</v>
          </cell>
        </row>
        <row r="2182">
          <cell r="A2182" t="str">
            <v>2005690100</v>
          </cell>
          <cell r="B2182" t="str">
            <v>Elect Rectifier Sprecher&amp;shuh</v>
          </cell>
          <cell r="C2182">
            <v>124.1</v>
          </cell>
        </row>
        <row r="2183">
          <cell r="A2183" t="str">
            <v>2005690300</v>
          </cell>
          <cell r="B2183" t="str">
            <v>Elect Rectifier Finomag Unit</v>
          </cell>
          <cell r="C2183">
            <v>32.299999999999997</v>
          </cell>
        </row>
        <row r="2184">
          <cell r="A2184" t="str">
            <v>2005690500</v>
          </cell>
          <cell r="B2184" t="str">
            <v>Elect Reflector Sensick Sensick</v>
          </cell>
          <cell r="C2184">
            <v>0</v>
          </cell>
        </row>
        <row r="2185">
          <cell r="A2185" t="str">
            <v>2005690700</v>
          </cell>
          <cell r="B2185" t="str">
            <v>Elect Reflector X-Head Warning</v>
          </cell>
          <cell r="C2185">
            <v>42</v>
          </cell>
        </row>
        <row r="2186">
          <cell r="A2186" t="str">
            <v>2005730050</v>
          </cell>
          <cell r="B2186" t="str">
            <v>Elect Relay Phase Sequence (MBT Supply)</v>
          </cell>
          <cell r="C2186">
            <v>266.39</v>
          </cell>
        </row>
        <row r="2187">
          <cell r="A2187" t="str">
            <v>2005730100</v>
          </cell>
          <cell r="B2187" t="str">
            <v>Elect Relay 220V Omron</v>
          </cell>
          <cell r="C2187">
            <v>44.05</v>
          </cell>
        </row>
        <row r="2188">
          <cell r="A2188" t="str">
            <v>2005730200</v>
          </cell>
          <cell r="B2188" t="str">
            <v>Elect Relay 24V AC11 11 Pin</v>
          </cell>
          <cell r="C2188">
            <v>25.73</v>
          </cell>
        </row>
        <row r="2189">
          <cell r="A2189" t="str">
            <v>2005730250</v>
          </cell>
          <cell r="B2189" t="str">
            <v>Elect Relay 110V Control With 2NO &amp;2Nc ContactsC</v>
          </cell>
          <cell r="C2189">
            <v>245</v>
          </cell>
        </row>
        <row r="2190">
          <cell r="A2190" t="str">
            <v>2005730300</v>
          </cell>
          <cell r="B2190" t="str">
            <v>Elect Relay 110V Sprecher&amp;shuh</v>
          </cell>
          <cell r="C2190">
            <v>182.48</v>
          </cell>
        </row>
        <row r="2191">
          <cell r="A2191" t="str">
            <v>2005730400</v>
          </cell>
          <cell r="B2191" t="str">
            <v>Elect Relay 110V Telemec</v>
          </cell>
          <cell r="C2191">
            <v>250</v>
          </cell>
        </row>
        <row r="2192">
          <cell r="A2192" t="str">
            <v>2005730500</v>
          </cell>
          <cell r="B2192" t="str">
            <v>Elect Relay 110V Telemec</v>
          </cell>
          <cell r="C2192">
            <v>56.1</v>
          </cell>
        </row>
        <row r="2193">
          <cell r="A2193" t="str">
            <v>2005730600</v>
          </cell>
          <cell r="B2193" t="str">
            <v>Elect Relay 110V Telemec</v>
          </cell>
          <cell r="C2193">
            <v>56.1</v>
          </cell>
        </row>
        <row r="2194">
          <cell r="A2194" t="str">
            <v>2005730700</v>
          </cell>
          <cell r="B2194" t="str">
            <v>Elect Relay 220V</v>
          </cell>
          <cell r="C2194">
            <v>0</v>
          </cell>
        </row>
        <row r="2195">
          <cell r="A2195" t="str">
            <v>2005730710</v>
          </cell>
          <cell r="B2195" t="str">
            <v>Elect Relay 2xN/C 23V 50HZ 4A .55KW Siemens</v>
          </cell>
          <cell r="C2195">
            <v>203</v>
          </cell>
        </row>
        <row r="2196">
          <cell r="A2196" t="str">
            <v>2005730720</v>
          </cell>
          <cell r="B2196" t="str">
            <v>Elect Relay Light  24V 10-22Amp 0332.204.203</v>
          </cell>
          <cell r="C2196">
            <v>42.9</v>
          </cell>
        </row>
        <row r="2197">
          <cell r="A2197" t="str">
            <v>2005730800</v>
          </cell>
          <cell r="B2197" t="str">
            <v>Elect Relay 24V Telemec</v>
          </cell>
          <cell r="C2197">
            <v>15.47</v>
          </cell>
        </row>
        <row r="2198">
          <cell r="A2198" t="str">
            <v>2005730900</v>
          </cell>
          <cell r="B2198" t="str">
            <v>Elect Relay 24V Telemec</v>
          </cell>
          <cell r="C2198">
            <v>56.1</v>
          </cell>
        </row>
        <row r="2199">
          <cell r="A2199" t="str">
            <v>2005730910</v>
          </cell>
          <cell r="B2199" t="str">
            <v>Elect Relay 24V Bosch 5Pin</v>
          </cell>
          <cell r="C2199">
            <v>66.61</v>
          </cell>
        </row>
        <row r="2200">
          <cell r="A2200" t="str">
            <v>2005731000</v>
          </cell>
          <cell r="B2200" t="str">
            <v>Elect Relay 11 PIN 24VA C/W Base Omron</v>
          </cell>
          <cell r="C2200">
            <v>18</v>
          </cell>
        </row>
        <row r="2201">
          <cell r="A2201" t="str">
            <v>2005731100</v>
          </cell>
          <cell r="B2201" t="str">
            <v>Elect Relay 11Pin MK3 P5-1 C/W Base Omron</v>
          </cell>
          <cell r="C2201">
            <v>31.58</v>
          </cell>
        </row>
        <row r="2202">
          <cell r="A2202" t="str">
            <v>2005731115</v>
          </cell>
          <cell r="B2202" t="str">
            <v>Elect Relay Level Control c/w Base, Level Rod &amp; Hol</v>
          </cell>
          <cell r="C2202">
            <v>865</v>
          </cell>
        </row>
        <row r="2203">
          <cell r="A2203" t="str">
            <v>2005731125</v>
          </cell>
          <cell r="B2203" t="str">
            <v>Elect Relay c/w Probe Liquid Level</v>
          </cell>
          <cell r="C2203">
            <v>252.35</v>
          </cell>
        </row>
        <row r="2204">
          <cell r="A2204" t="str">
            <v>2005731200</v>
          </cell>
          <cell r="B2204" t="str">
            <v>Elect Relay 220V Complete 11 Pin</v>
          </cell>
          <cell r="C2204">
            <v>231.44</v>
          </cell>
        </row>
        <row r="2205">
          <cell r="A2205" t="str">
            <v>2005731300</v>
          </cell>
          <cell r="B2205" t="str">
            <v>Elect Relay TCA5DN55F7 Control Relay</v>
          </cell>
          <cell r="C2205">
            <v>105</v>
          </cell>
        </row>
        <row r="2206">
          <cell r="A2206" t="str">
            <v>2005731310</v>
          </cell>
          <cell r="B2206" t="str">
            <v>Elect Relay.A.0704 250 vac 10Amp</v>
          </cell>
          <cell r="C2206">
            <v>49.8</v>
          </cell>
        </row>
        <row r="2207">
          <cell r="A2207" t="str">
            <v>2005731400</v>
          </cell>
          <cell r="B2207" t="str">
            <v>Elect Relay REL-MR-51 Cat59 61 105 24VDC Phoenix</v>
          </cell>
          <cell r="C2207">
            <v>38.799999999999997</v>
          </cell>
        </row>
        <row r="2208">
          <cell r="A2208" t="str">
            <v>2005731405</v>
          </cell>
          <cell r="B2208" t="str">
            <v>Elect Relays Solid State Gefra 90A/400V 6-32VDC</v>
          </cell>
          <cell r="C2208">
            <v>0</v>
          </cell>
        </row>
        <row r="2209">
          <cell r="A2209" t="str">
            <v>2005731410</v>
          </cell>
          <cell r="B2209" t="str">
            <v>Elect Relay Solid state dipper relay 120A 400V</v>
          </cell>
          <cell r="C2209">
            <v>2269.35</v>
          </cell>
        </row>
        <row r="2210">
          <cell r="A2210" t="str">
            <v>2005731500</v>
          </cell>
          <cell r="B2210" t="str">
            <v>Elect Relays 24V Dc 11Pin Omron</v>
          </cell>
          <cell r="C2210">
            <v>285.38</v>
          </cell>
        </row>
        <row r="2211">
          <cell r="A2211" t="str">
            <v>2005731550</v>
          </cell>
          <cell r="B2211" t="str">
            <v>Elect Relays 24V DC/21 Phoenix</v>
          </cell>
          <cell r="C2211">
            <v>44.04</v>
          </cell>
        </row>
        <row r="2212">
          <cell r="A2212" t="str">
            <v>2005731600</v>
          </cell>
          <cell r="B2212" t="str">
            <v>Elect Relay Base 10A 250V 69HP 8 Pin</v>
          </cell>
          <cell r="C2212">
            <v>25</v>
          </cell>
        </row>
        <row r="2213">
          <cell r="A2213" t="str">
            <v>2005731700</v>
          </cell>
          <cell r="B2213" t="str">
            <v>Elect Relay Base 10A 250V 5750HP 11 Pin Omron</v>
          </cell>
          <cell r="C2213">
            <v>18.73</v>
          </cell>
        </row>
        <row r="2214">
          <cell r="A2214" t="str">
            <v>2005731800</v>
          </cell>
          <cell r="B2214" t="str">
            <v>Elect Relay Base 110V 11 Pin Surface Mounted Oval 9</v>
          </cell>
          <cell r="C2214">
            <v>0</v>
          </cell>
        </row>
        <row r="2215">
          <cell r="A2215" t="str">
            <v>2005731900</v>
          </cell>
          <cell r="B2215" t="str">
            <v>Elect Relay Base ??v 11 Pin</v>
          </cell>
          <cell r="C2215">
            <v>0</v>
          </cell>
        </row>
        <row r="2216">
          <cell r="A2216" t="str">
            <v>2005731950</v>
          </cell>
          <cell r="B2216" t="str">
            <v>Elect Relay 525V MSR-9</v>
          </cell>
          <cell r="C2216">
            <v>1598.5</v>
          </cell>
        </row>
        <row r="2217">
          <cell r="A2217" t="str">
            <v>2005732000</v>
          </cell>
          <cell r="B2217" t="str">
            <v>Elect Relay Base 24V 11 Pin DC</v>
          </cell>
          <cell r="C2217">
            <v>0</v>
          </cell>
        </row>
        <row r="2218">
          <cell r="A2218" t="str">
            <v>2005732100</v>
          </cell>
          <cell r="B2218" t="str">
            <v>Elect Relay Base 11 Pin</v>
          </cell>
          <cell r="C2218">
            <v>46.8</v>
          </cell>
        </row>
        <row r="2219">
          <cell r="A2219" t="str">
            <v>2005732120</v>
          </cell>
          <cell r="B2219" t="str">
            <v>Elect Relay TE101 Liquid Level Relay 220V</v>
          </cell>
          <cell r="C2219">
            <v>133</v>
          </cell>
        </row>
        <row r="2220">
          <cell r="A2220" t="str">
            <v>2005732140</v>
          </cell>
          <cell r="B2220" t="str">
            <v>Elect Relay Base Omron PF083AE</v>
          </cell>
          <cell r="C2220">
            <v>495.61</v>
          </cell>
        </row>
        <row r="2221">
          <cell r="A2221" t="str">
            <v>2005732150</v>
          </cell>
          <cell r="B2221" t="str">
            <v>Elect Overload Relay 1.6-2.5A Telemecanique</v>
          </cell>
          <cell r="C2221">
            <v>207</v>
          </cell>
        </row>
        <row r="2222">
          <cell r="A2222" t="str">
            <v>2005732160</v>
          </cell>
          <cell r="B2222" t="str">
            <v>Elect Overload Relay 67A 54-80 Part No TH-N120TCXP</v>
          </cell>
          <cell r="C2222">
            <v>480</v>
          </cell>
        </row>
        <row r="2223">
          <cell r="A2223" t="str">
            <v>2005732205</v>
          </cell>
          <cell r="B2223" t="str">
            <v>Elect Relay Moeller Auxiliary For Motor C/Breaker P</v>
          </cell>
          <cell r="C2223">
            <v>49.2</v>
          </cell>
        </row>
        <row r="2224">
          <cell r="A2224" t="str">
            <v>2005740050</v>
          </cell>
          <cell r="B2224" t="str">
            <v>Elect Sadddles 10mm  Polly</v>
          </cell>
          <cell r="C2224">
            <v>0.06</v>
          </cell>
        </row>
        <row r="2225">
          <cell r="A2225" t="str">
            <v>2005740100</v>
          </cell>
          <cell r="B2225" t="str">
            <v>Elect Sadddles 1.5X3CORE C/TYR Polly Rip Cord</v>
          </cell>
          <cell r="C2225">
            <v>12</v>
          </cell>
        </row>
        <row r="2226">
          <cell r="A2226" t="str">
            <v>2005740150</v>
          </cell>
          <cell r="B2226" t="str">
            <v>Elect Sadddles 20mm</v>
          </cell>
          <cell r="C2226">
            <v>32</v>
          </cell>
        </row>
        <row r="2227">
          <cell r="A2227" t="str">
            <v>2005760050</v>
          </cell>
          <cell r="B2227" t="str">
            <v>Elect Sealer  Silicon Black  Silicon Black</v>
          </cell>
          <cell r="C2227">
            <v>14</v>
          </cell>
        </row>
        <row r="2228">
          <cell r="A2228" t="str">
            <v>2005760090</v>
          </cell>
          <cell r="B2228" t="str">
            <v>Elect Sealer  Silicon Clear 300ml</v>
          </cell>
          <cell r="C2228">
            <v>16.562000000000001</v>
          </cell>
        </row>
        <row r="2229">
          <cell r="A2229" t="str">
            <v>2005760100</v>
          </cell>
          <cell r="B2229" t="str">
            <v>Elect Sealer  Silicon Clear 310ml</v>
          </cell>
          <cell r="C2229">
            <v>13.92</v>
          </cell>
        </row>
        <row r="2230">
          <cell r="A2230" t="str">
            <v>2005760150</v>
          </cell>
          <cell r="B2230" t="str">
            <v>Elect Sealer Silicon White 310ml</v>
          </cell>
          <cell r="C2230">
            <v>18.98</v>
          </cell>
        </row>
        <row r="2231">
          <cell r="A2231" t="str">
            <v>2005760175</v>
          </cell>
          <cell r="B2231" t="str">
            <v>Elect Sealer Spiral Band Clear 10mm</v>
          </cell>
          <cell r="C2231">
            <v>1.1200000000000001</v>
          </cell>
        </row>
        <row r="2232">
          <cell r="A2232" t="str">
            <v>2005760200</v>
          </cell>
          <cell r="B2232" t="str">
            <v>Elect Sealer  Acrylic Silicone 280ml</v>
          </cell>
          <cell r="C2232">
            <v>16.404</v>
          </cell>
        </row>
        <row r="2233">
          <cell r="A2233" t="str">
            <v>2005800050</v>
          </cell>
          <cell r="B2233" t="str">
            <v>Elect Siren 220V - 500M Range All Weather</v>
          </cell>
          <cell r="C2233">
            <v>398</v>
          </cell>
        </row>
        <row r="2234">
          <cell r="A2234" t="str">
            <v>2005800100</v>
          </cell>
          <cell r="B2234" t="str">
            <v>Elect Siren  Push Botton Operated  Push Botton Ope</v>
          </cell>
          <cell r="C2234">
            <v>125.82</v>
          </cell>
        </row>
        <row r="2235">
          <cell r="A2235" t="str">
            <v>2005800150</v>
          </cell>
          <cell r="B2235" t="str">
            <v>Elect Siren  Type 500</v>
          </cell>
          <cell r="C2235">
            <v>240</v>
          </cell>
        </row>
        <row r="2236">
          <cell r="A2236" t="str">
            <v>2005800200</v>
          </cell>
          <cell r="B2236" t="str">
            <v>Elect Siren Electronic S1 - D9-28-VDC</v>
          </cell>
          <cell r="C2236">
            <v>247.97</v>
          </cell>
        </row>
        <row r="2237">
          <cell r="A2237" t="str">
            <v>2005801000</v>
          </cell>
          <cell r="B2237" t="str">
            <v>Elect Siren 1000m x 220v</v>
          </cell>
          <cell r="C2237">
            <v>372</v>
          </cell>
        </row>
        <row r="2238">
          <cell r="A2238" t="str">
            <v>2005801020</v>
          </cell>
          <cell r="B2238" t="str">
            <v>Elect Siren 1000S Siren 1000M 24V DC</v>
          </cell>
          <cell r="C2238">
            <v>590</v>
          </cell>
        </row>
        <row r="2239">
          <cell r="A2239" t="str">
            <v>2005801030</v>
          </cell>
          <cell r="B2239" t="str">
            <v>Elct Siren-Reverse 1000M 24V DC P/N FH-312(Rham)</v>
          </cell>
          <cell r="C2239">
            <v>888.05</v>
          </cell>
        </row>
        <row r="2240">
          <cell r="A2240" t="str">
            <v>2005801040</v>
          </cell>
          <cell r="B2240" t="str">
            <v>Elect Siren-Reverse 12-24VDC Model 1045 Precomatic</v>
          </cell>
          <cell r="C2240">
            <v>319.99</v>
          </cell>
        </row>
        <row r="2241">
          <cell r="A2241" t="str">
            <v>2005801050</v>
          </cell>
          <cell r="B2241" t="str">
            <v>Elect Siren 2000Mtrs c/w Starter</v>
          </cell>
          <cell r="C2241">
            <v>4942</v>
          </cell>
        </row>
        <row r="2242">
          <cell r="A2242" t="str">
            <v>2005801080</v>
          </cell>
          <cell r="B2242" t="str">
            <v>Elect Siren Motor Driven Sirenco 110/115V AC/DC 170</v>
          </cell>
          <cell r="C2242">
            <v>362</v>
          </cell>
        </row>
        <row r="2243">
          <cell r="A2243" t="str">
            <v>2005801100</v>
          </cell>
          <cell r="B2243" t="str">
            <v>Elect Sounder Eagle 9-28V IP65 32Tone 18MA</v>
          </cell>
          <cell r="C2243">
            <v>227.36</v>
          </cell>
        </row>
        <row r="2244">
          <cell r="A2244" t="str">
            <v>2005805010</v>
          </cell>
          <cell r="B2244" t="str">
            <v>Elect Yodal Alarm - 220V-Y08- Super</v>
          </cell>
          <cell r="C2244">
            <v>1799.66</v>
          </cell>
        </row>
        <row r="2245">
          <cell r="A2245" t="str">
            <v>2005805020</v>
          </cell>
          <cell r="B2245" t="str">
            <v>Elect A/Alarm Preco Bac-A-Alarm 300Series</v>
          </cell>
          <cell r="C2245">
            <v>445</v>
          </cell>
        </row>
        <row r="2246">
          <cell r="A2246" t="str">
            <v>2005805030</v>
          </cell>
          <cell r="B2246" t="str">
            <v>Elect Alarm Back Up Alarm 12V-24V DC BU112</v>
          </cell>
          <cell r="C2246">
            <v>232</v>
          </cell>
        </row>
        <row r="2247">
          <cell r="A2247" t="str">
            <v>2005810100</v>
          </cell>
          <cell r="B2247" t="str">
            <v>Elect Socket 3Pin 220V 16A Industrial Switch Cee</v>
          </cell>
          <cell r="C2247">
            <v>18.399999999999999</v>
          </cell>
        </row>
        <row r="2248">
          <cell r="A2248" t="str">
            <v>2005810200</v>
          </cell>
          <cell r="B2248" t="str">
            <v>Elect Socket A0140  Male Red</v>
          </cell>
          <cell r="C2248">
            <v>29</v>
          </cell>
        </row>
        <row r="2249">
          <cell r="A2249" t="str">
            <v>2005810260</v>
          </cell>
          <cell r="B2249" t="str">
            <v>Elect Socket 16A 400V 3 Pin + Earth IP44 GW 66008</v>
          </cell>
          <cell r="C2249">
            <v>149.6</v>
          </cell>
        </row>
        <row r="2250">
          <cell r="A2250" t="str">
            <v>2005810300</v>
          </cell>
          <cell r="B2250" t="str">
            <v>Elect Socket 16A Wall mounted</v>
          </cell>
          <cell r="C2250">
            <v>111.6</v>
          </cell>
        </row>
        <row r="2251">
          <cell r="A2251" t="str">
            <v>2005810400</v>
          </cell>
          <cell r="B2251" t="str">
            <v>Elect Socket 3P 16A 380V  Wall Mounted Unswivel</v>
          </cell>
          <cell r="C2251">
            <v>106.42</v>
          </cell>
        </row>
        <row r="2252">
          <cell r="A2252" t="str">
            <v>2005810430</v>
          </cell>
          <cell r="B2252" t="str">
            <v>Elect Socket 3P 16A Weatherproof IP65 Socket</v>
          </cell>
          <cell r="C2252">
            <v>88.5</v>
          </cell>
        </row>
        <row r="2253">
          <cell r="A2253" t="str">
            <v>2005810500</v>
          </cell>
          <cell r="B2253" t="str">
            <v>Elect Socket Outlet 63 Amp  Ampco</v>
          </cell>
          <cell r="C2253">
            <v>609.6</v>
          </cell>
        </row>
        <row r="2254">
          <cell r="A2254" t="str">
            <v>2005810600</v>
          </cell>
          <cell r="B2254" t="str">
            <v>Elect Socket Outlet 63 Amp  Pin Ampco</v>
          </cell>
          <cell r="C2254">
            <v>584</v>
          </cell>
        </row>
        <row r="2255">
          <cell r="A2255" t="str">
            <v>2005810610</v>
          </cell>
          <cell r="B2255" t="str">
            <v>Elect Ampco Plug Part No A1113 4Poles</v>
          </cell>
          <cell r="C2255">
            <v>206.25</v>
          </cell>
        </row>
        <row r="2256">
          <cell r="A2256" t="str">
            <v>2005810612</v>
          </cell>
          <cell r="B2256" t="str">
            <v>Elect Ampco Plug Part No A1218 4Poles</v>
          </cell>
          <cell r="C2256">
            <v>0</v>
          </cell>
        </row>
        <row r="2257">
          <cell r="A2257" t="str">
            <v>2005810615</v>
          </cell>
          <cell r="B2257" t="str">
            <v>Elect Switch Socket GEE 63A 4Poles500V A1114</v>
          </cell>
          <cell r="C2257">
            <v>547.5</v>
          </cell>
        </row>
        <row r="2258">
          <cell r="A2258" t="str">
            <v>2005810620</v>
          </cell>
          <cell r="B2258" t="str">
            <v>Elect Socket 63 Amp 4Pin Round Welding Socket (550V</v>
          </cell>
          <cell r="C2258">
            <v>741.2</v>
          </cell>
        </row>
        <row r="2259">
          <cell r="A2259" t="str">
            <v>2005810630</v>
          </cell>
          <cell r="B2259" t="str">
            <v>Elect Socket Flush Mounting 2PE 220V Gewiss</v>
          </cell>
          <cell r="C2259">
            <v>41</v>
          </cell>
        </row>
        <row r="2260">
          <cell r="A2260" t="str">
            <v>2005810640</v>
          </cell>
          <cell r="B2260" t="str">
            <v>Elect Socket Victor FLP 200A</v>
          </cell>
          <cell r="C2260">
            <v>1612</v>
          </cell>
        </row>
        <row r="2261">
          <cell r="A2261" t="str">
            <v>2005840050</v>
          </cell>
          <cell r="B2261" t="str">
            <v>Elect Starter 1.5KW - 380V Sprecher &amp; Schuh</v>
          </cell>
          <cell r="C2261">
            <v>478</v>
          </cell>
        </row>
        <row r="2262">
          <cell r="A2262" t="str">
            <v>2005840055</v>
          </cell>
          <cell r="B2262" t="str">
            <v>Elect Starter 2.2Kw D.O.L c/w Overload &amp; Lockable S</v>
          </cell>
          <cell r="C2262">
            <v>1059.24</v>
          </cell>
        </row>
        <row r="2263">
          <cell r="A2263" t="str">
            <v>2005840075</v>
          </cell>
          <cell r="B2263" t="str">
            <v>Elect Starter Tele Enclosure 4Kw No O/L 380V/ AC</v>
          </cell>
          <cell r="C2263">
            <v>258.3</v>
          </cell>
        </row>
        <row r="2264">
          <cell r="A2264" t="str">
            <v>2005840076</v>
          </cell>
          <cell r="B2264" t="str">
            <v>Elect Starter 4KW/ D.O.L 550/110V Transformer c/w C</v>
          </cell>
          <cell r="C2264">
            <v>3850</v>
          </cell>
        </row>
        <row r="2265">
          <cell r="A2265" t="str">
            <v>2005840077</v>
          </cell>
          <cell r="B2265" t="str">
            <v>Elect Starter 4KW c/w 300 Amp Transformer For Light</v>
          </cell>
          <cell r="C2265">
            <v>3485</v>
          </cell>
        </row>
        <row r="2266">
          <cell r="A2266" t="str">
            <v>2005840096</v>
          </cell>
          <cell r="B2266" t="str">
            <v>Elect Starter 11KW/ D.O.L 550/110V Transformer c/w</v>
          </cell>
          <cell r="C2266">
            <v>3850</v>
          </cell>
        </row>
        <row r="2267">
          <cell r="A2267" t="str">
            <v>2005840097</v>
          </cell>
          <cell r="B2267" t="str">
            <v>Elect Starter 11KW c/w 300 Amp Transformer For Ligh</v>
          </cell>
          <cell r="C2267">
            <v>4124.5200000000004</v>
          </cell>
        </row>
        <row r="2268">
          <cell r="A2268" t="str">
            <v>2005840100</v>
          </cell>
          <cell r="B2268" t="str">
            <v>Elect Starter Soft 110KW</v>
          </cell>
          <cell r="C2268">
            <v>17386</v>
          </cell>
        </row>
        <row r="2269">
          <cell r="A2269" t="str">
            <v>2005840121</v>
          </cell>
          <cell r="B2269" t="str">
            <v>Elect Starter Winch 22Kw c/w M/S Enclosure,Light,Co</v>
          </cell>
          <cell r="C2269">
            <v>4635.41</v>
          </cell>
        </row>
        <row r="2270">
          <cell r="A2270" t="str">
            <v>2005840122</v>
          </cell>
          <cell r="B2270" t="str">
            <v>Elect Starter 22Kw DOL Complete</v>
          </cell>
          <cell r="C2270">
            <v>3250</v>
          </cell>
        </row>
        <row r="2271">
          <cell r="A2271" t="str">
            <v>2005840150</v>
          </cell>
          <cell r="B2271" t="str">
            <v>Elect Starter 37KW</v>
          </cell>
          <cell r="C2271">
            <v>4782.4799999999996</v>
          </cell>
        </row>
        <row r="2272">
          <cell r="A2272" t="str">
            <v>2005840155</v>
          </cell>
          <cell r="B2272" t="str">
            <v>Elect Starter Winch 37Kw c/w M/S Enclosure,Light,Co</v>
          </cell>
          <cell r="C2272">
            <v>4850</v>
          </cell>
        </row>
        <row r="2273">
          <cell r="A2273" t="str">
            <v>2005840160</v>
          </cell>
          <cell r="B2273" t="str">
            <v>Elect Starter Winch 55Kw c/w M/S Enclosure,Light,Co</v>
          </cell>
          <cell r="C2273">
            <v>5625</v>
          </cell>
        </row>
        <row r="2274">
          <cell r="A2274" t="str">
            <v>2005860500</v>
          </cell>
          <cell r="B2274" t="str">
            <v>Elect Switch 07 to 18Bar Airpressure</v>
          </cell>
          <cell r="C2274">
            <v>1105.9000000000001</v>
          </cell>
        </row>
        <row r="2275">
          <cell r="A2275" t="str">
            <v>2005860600</v>
          </cell>
          <cell r="B2275" t="str">
            <v>Elect Switch 220V - ??W Auto Daylight</v>
          </cell>
          <cell r="C2275">
            <v>0</v>
          </cell>
        </row>
        <row r="2276">
          <cell r="A2276" t="str">
            <v>2005860620</v>
          </cell>
          <cell r="B2276" t="str">
            <v>Elect Switch 1 Lever 250V- 6Amp 2471-100x 50mm Grab</v>
          </cell>
          <cell r="C2276">
            <v>17.55</v>
          </cell>
        </row>
        <row r="2277">
          <cell r="A2277" t="str">
            <v>2005860630</v>
          </cell>
          <cell r="B2277" t="str">
            <v>Elect Switch 3 Lever 20Amp</v>
          </cell>
          <cell r="C2277">
            <v>53.85</v>
          </cell>
        </row>
        <row r="2278">
          <cell r="A2278" t="str">
            <v>2005860700</v>
          </cell>
          <cell r="B2278" t="str">
            <v>Elect Switch Day light 16Amp 250V</v>
          </cell>
          <cell r="C2278">
            <v>76</v>
          </cell>
        </row>
        <row r="2279">
          <cell r="A2279" t="str">
            <v>2005860750</v>
          </cell>
          <cell r="B2279" t="str">
            <v>Elect Switch Daylight Spectrum 15A Plug 3 Pin 230va</v>
          </cell>
          <cell r="C2279">
            <v>50.11</v>
          </cell>
        </row>
        <row r="2280">
          <cell r="A2280" t="str">
            <v>2005860760</v>
          </cell>
          <cell r="B2280" t="str">
            <v>Elect Switch Floatronic c/w 5M Lead</v>
          </cell>
          <cell r="C2280">
            <v>281.25</v>
          </cell>
        </row>
        <row r="2281">
          <cell r="A2281" t="str">
            <v>2005860770</v>
          </cell>
          <cell r="B2281" t="str">
            <v>Elect Switch Flush 16a 2 lever 2 way</v>
          </cell>
          <cell r="C2281">
            <v>19.829999999999998</v>
          </cell>
        </row>
        <row r="2282">
          <cell r="A2282" t="str">
            <v>2005860785</v>
          </cell>
          <cell r="B2282" t="str">
            <v>Elect Switch Foot 10Amp 250VAC IP65 Shock Resistant</v>
          </cell>
          <cell r="C2282">
            <v>438</v>
          </cell>
        </row>
        <row r="2283">
          <cell r="A2283" t="str">
            <v>2005860800</v>
          </cell>
          <cell r="B2283" t="str">
            <v>Elect Switch Limit Telemec</v>
          </cell>
          <cell r="C2283">
            <v>3700</v>
          </cell>
        </row>
        <row r="2284">
          <cell r="A2284" t="str">
            <v>2005860900</v>
          </cell>
          <cell r="B2284" t="str">
            <v>Elect Switch Limit Foot Telemec</v>
          </cell>
          <cell r="C2284">
            <v>0</v>
          </cell>
        </row>
        <row r="2285">
          <cell r="A2285" t="str">
            <v>2005860950</v>
          </cell>
          <cell r="B2285" t="str">
            <v>Elect Switch Lockout Stop RB2 - BS54</v>
          </cell>
          <cell r="C2285">
            <v>64</v>
          </cell>
        </row>
        <row r="2286">
          <cell r="A2286" t="str">
            <v>2005860977</v>
          </cell>
          <cell r="B2286" t="str">
            <v>Elect Switch Main Link &amp; Lever (2.2kw starter)</v>
          </cell>
          <cell r="C2286">
            <v>0</v>
          </cell>
        </row>
        <row r="2287">
          <cell r="A2287" t="str">
            <v>2005861000</v>
          </cell>
          <cell r="B2287" t="str">
            <v>Elec Cage Door  Mercury Switch c/w Box/1m Cable</v>
          </cell>
          <cell r="C2287">
            <v>185</v>
          </cell>
        </row>
        <row r="2288">
          <cell r="A2288" t="str">
            <v>2005861200</v>
          </cell>
          <cell r="B2288" t="str">
            <v>Elect Switch Key 455 ZB4BG2 2Pin Telemec</v>
          </cell>
          <cell r="C2288">
            <v>151.69999999999999</v>
          </cell>
        </row>
        <row r="2289">
          <cell r="A2289" t="str">
            <v>2005861210</v>
          </cell>
          <cell r="B2289" t="str">
            <v>Elect Switch Key Switch ECX 1410</v>
          </cell>
          <cell r="C2289">
            <v>89</v>
          </cell>
        </row>
        <row r="2290">
          <cell r="A2290" t="str">
            <v>2005861220</v>
          </cell>
          <cell r="B2290" t="str">
            <v>Elect Switch Pressure 0-16 Bar 33D</v>
          </cell>
          <cell r="C2290">
            <v>3297</v>
          </cell>
        </row>
        <row r="2291">
          <cell r="A2291" t="str">
            <v>2005861500</v>
          </cell>
          <cell r="B2291" t="str">
            <v>Elect Switch 3RG Proximity Siemens</v>
          </cell>
          <cell r="C2291">
            <v>456.8</v>
          </cell>
        </row>
        <row r="2292">
          <cell r="A2292" t="str">
            <v>2005861550</v>
          </cell>
          <cell r="B2292" t="str">
            <v>Elect Switch Proximity-Switch -XAS P30 MA 230</v>
          </cell>
          <cell r="C2292">
            <v>484</v>
          </cell>
        </row>
        <row r="2293">
          <cell r="A2293" t="str">
            <v>2005861560</v>
          </cell>
          <cell r="B2293" t="str">
            <v>Elect Switch Proximity-Switch-X51M30DA210 Telemec</v>
          </cell>
          <cell r="C2293">
            <v>413.82</v>
          </cell>
        </row>
        <row r="2294">
          <cell r="A2294" t="str">
            <v>2005866930</v>
          </cell>
          <cell r="B2294" t="str">
            <v>Elect Switch Socket Switch Double 16Amp</v>
          </cell>
          <cell r="C2294">
            <v>53.83</v>
          </cell>
        </row>
        <row r="2295">
          <cell r="A2295" t="str">
            <v>2005866980</v>
          </cell>
          <cell r="B2295" t="str">
            <v>Elect Switch Spectrum Light Daylight 230vac - 15 Am</v>
          </cell>
          <cell r="C2295">
            <v>322.51</v>
          </cell>
        </row>
        <row r="2296">
          <cell r="A2296" t="str">
            <v>2005867520</v>
          </cell>
          <cell r="B2296" t="str">
            <v>Elect Toggle Switch 24V MBS 002009 Loader LHD 913</v>
          </cell>
          <cell r="C2296">
            <v>184.18</v>
          </cell>
        </row>
        <row r="2297">
          <cell r="A2297" t="str">
            <v>2005867540</v>
          </cell>
          <cell r="B2297" t="str">
            <v>Elect Toggle Switches 320-922 -Loader LHD 913</v>
          </cell>
          <cell r="C2297">
            <v>44.23</v>
          </cell>
        </row>
        <row r="2298">
          <cell r="A2298" t="str">
            <v>2005870250</v>
          </cell>
          <cell r="B2298" t="str">
            <v>Elect Tape Mastic</v>
          </cell>
          <cell r="C2298">
            <v>32.65</v>
          </cell>
        </row>
        <row r="2299">
          <cell r="A2299" t="str">
            <v>2005870500</v>
          </cell>
          <cell r="B2299" t="str">
            <v>Elect Tape  Red power</v>
          </cell>
          <cell r="C2299">
            <v>2.97</v>
          </cell>
        </row>
        <row r="2300">
          <cell r="A2300" t="str">
            <v>2005870750</v>
          </cell>
          <cell r="B2300" t="str">
            <v>Elect Tape Scotch Rubber</v>
          </cell>
          <cell r="C2300">
            <v>67.3</v>
          </cell>
        </row>
        <row r="2301">
          <cell r="A2301" t="str">
            <v>2005870920</v>
          </cell>
          <cell r="B2301" t="str">
            <v>Elect Tape Insulation 18mm x 20M Black (Nitto)</v>
          </cell>
          <cell r="C2301">
            <v>4.6399999999999997</v>
          </cell>
        </row>
        <row r="2302">
          <cell r="A2302" t="str">
            <v>2005870930</v>
          </cell>
          <cell r="B2302" t="str">
            <v>Elect Tape Insulation 18mm x 20M Blue (Nitto)</v>
          </cell>
          <cell r="C2302">
            <v>4.6399999999999997</v>
          </cell>
        </row>
        <row r="2303">
          <cell r="A2303" t="str">
            <v>2005870940</v>
          </cell>
          <cell r="B2303" t="str">
            <v>Elect Tape Insulation 18mm x 20M Red (Nitto)</v>
          </cell>
          <cell r="C2303">
            <v>4.6399999999999997</v>
          </cell>
        </row>
        <row r="2304">
          <cell r="A2304" t="str">
            <v>2005870950</v>
          </cell>
          <cell r="B2304" t="str">
            <v>Elect Tape Insulation 18mm x 20M Yellow (Nitto)</v>
          </cell>
          <cell r="C2304">
            <v>4.6399999999999997</v>
          </cell>
        </row>
        <row r="2305">
          <cell r="A2305" t="str">
            <v>2005871000</v>
          </cell>
          <cell r="B2305" t="str">
            <v>Elect Tape Insulation 18mm x 20m   Make  3M</v>
          </cell>
          <cell r="C2305">
            <v>27.1</v>
          </cell>
        </row>
        <row r="2306">
          <cell r="A2306" t="str">
            <v>2005871010</v>
          </cell>
          <cell r="B2306" t="str">
            <v>Elect Tape 19mm  Insulation Nitto</v>
          </cell>
          <cell r="C2306">
            <v>4.68</v>
          </cell>
        </row>
        <row r="2307">
          <cell r="A2307" t="str">
            <v>2005871250</v>
          </cell>
          <cell r="B2307" t="str">
            <v>Elect Tape 24mm Scotch</v>
          </cell>
          <cell r="C2307">
            <v>37</v>
          </cell>
        </row>
        <row r="2308">
          <cell r="A2308" t="str">
            <v>2005871500</v>
          </cell>
          <cell r="B2308" t="str">
            <v>Elect Tape 25mm  Linen</v>
          </cell>
          <cell r="C2308">
            <v>8.9600000000000009</v>
          </cell>
        </row>
        <row r="2309">
          <cell r="A2309" t="str">
            <v>2005871750</v>
          </cell>
          <cell r="B2309" t="str">
            <v>Elect Tape 35mm  Linen</v>
          </cell>
          <cell r="C2309">
            <v>8.56</v>
          </cell>
        </row>
        <row r="2310">
          <cell r="A2310" t="str">
            <v>2005872000</v>
          </cell>
          <cell r="B2310" t="str">
            <v>Elect Tape 3M Glass</v>
          </cell>
          <cell r="C2310">
            <v>96.8</v>
          </cell>
        </row>
        <row r="2311">
          <cell r="A2311" t="str">
            <v>2005872250</v>
          </cell>
          <cell r="B2311" t="str">
            <v>Elect Tape B1076 Deuso grease tape</v>
          </cell>
          <cell r="C2311">
            <v>42.1</v>
          </cell>
        </row>
        <row r="2312">
          <cell r="A2312" t="str">
            <v>2005872500</v>
          </cell>
          <cell r="B2312" t="str">
            <v>Elect Rubber Splicing Tape-3M Scotch23 18x9x0.76mm</v>
          </cell>
          <cell r="C2312">
            <v>39</v>
          </cell>
        </row>
        <row r="2313">
          <cell r="A2313" t="str">
            <v>2005872750</v>
          </cell>
          <cell r="B2313" t="str">
            <v>Elect Putty Tape 38 x 1.5 x3.2mm(10M/Roll)S/Cast</v>
          </cell>
          <cell r="C2313">
            <v>31.6</v>
          </cell>
        </row>
        <row r="2314">
          <cell r="A2314" t="str">
            <v>2005950200</v>
          </cell>
          <cell r="B2314" t="str">
            <v>Elect Transformer 100VA (MBT Supply)</v>
          </cell>
          <cell r="C2314">
            <v>284.47000000000003</v>
          </cell>
        </row>
        <row r="2315">
          <cell r="A2315" t="str">
            <v>2005950201</v>
          </cell>
          <cell r="B2315" t="str">
            <v>Elect Transformer 200A 220/110V Control Unit</v>
          </cell>
          <cell r="C2315">
            <v>265</v>
          </cell>
        </row>
        <row r="2316">
          <cell r="A2316" t="str">
            <v>2005950202</v>
          </cell>
          <cell r="B2316" t="str">
            <v>Elect Transformer 200A 550/110V Control Unit</v>
          </cell>
          <cell r="C2316">
            <v>265</v>
          </cell>
        </row>
        <row r="2317">
          <cell r="A2317" t="str">
            <v>2005950210</v>
          </cell>
          <cell r="B2317" t="str">
            <v>Elect Transformer 250/24V</v>
          </cell>
          <cell r="C2317">
            <v>1134</v>
          </cell>
        </row>
        <row r="2318">
          <cell r="A2318" t="str">
            <v>2005950220</v>
          </cell>
          <cell r="B2318" t="str">
            <v>Elect Transformer 100VA 525/24V</v>
          </cell>
          <cell r="C2318">
            <v>284.47000000000003</v>
          </cell>
        </row>
        <row r="2319">
          <cell r="A2319" t="str">
            <v>2005950250</v>
          </cell>
          <cell r="B2319" t="str">
            <v>Elect Transformer  Deebar Receiver</v>
          </cell>
          <cell r="C2319">
            <v>0</v>
          </cell>
        </row>
        <row r="2320">
          <cell r="A2320" t="str">
            <v>2005950500</v>
          </cell>
          <cell r="B2320" t="str">
            <v>Elect Transformer 500/220V Transformer</v>
          </cell>
          <cell r="C2320">
            <v>112</v>
          </cell>
        </row>
        <row r="2321">
          <cell r="A2321" t="str">
            <v>2005950750</v>
          </cell>
          <cell r="B2321" t="str">
            <v>Elect Transformer 500VA 220V/24V Transformer</v>
          </cell>
          <cell r="C2321">
            <v>162.52000000000001</v>
          </cell>
        </row>
        <row r="2322">
          <cell r="A2322" t="str">
            <v>2005951000</v>
          </cell>
          <cell r="B2322" t="str">
            <v>Elect Transformer KVA 555 / 550 V Transformer</v>
          </cell>
          <cell r="C2322">
            <v>0</v>
          </cell>
        </row>
        <row r="2323">
          <cell r="A2323" t="str">
            <v>2005990100</v>
          </cell>
          <cell r="B2323" t="str">
            <v>Elect Wire Silicon</v>
          </cell>
          <cell r="C2323">
            <v>66.3</v>
          </cell>
        </row>
        <row r="2324">
          <cell r="A2324" t="str">
            <v>2005990200</v>
          </cell>
          <cell r="B2324" t="str">
            <v>Elect Wire Blasting Twin Twisted PVC Ins 0.5mm sq</v>
          </cell>
          <cell r="C2324">
            <v>37</v>
          </cell>
        </row>
        <row r="2325">
          <cell r="A2325" t="str">
            <v>2005990202</v>
          </cell>
          <cell r="B2325" t="str">
            <v>Elect Wire Blasting Twin Twisted PVC Ins 0.6mm sq</v>
          </cell>
          <cell r="C2325">
            <v>0</v>
          </cell>
        </row>
        <row r="2326">
          <cell r="A2326" t="str">
            <v>2005990250</v>
          </cell>
          <cell r="B2326" t="str">
            <v>Elect Wire Blasting Rip Cord 0.50mm White in 100M C</v>
          </cell>
          <cell r="C2326">
            <v>90</v>
          </cell>
        </row>
        <row r="2327">
          <cell r="A2327" t="str">
            <v>2005990300</v>
          </cell>
          <cell r="B2327" t="str">
            <v>Elect Wire  B/Cable 0.5mm Pvc 1 Core 100m Roll</v>
          </cell>
          <cell r="C2327">
            <v>18.55</v>
          </cell>
        </row>
        <row r="2328">
          <cell r="A2328" t="str">
            <v>2005990350</v>
          </cell>
          <cell r="B2328" t="str">
            <v>Elect Wire 0.62mm Green/Yellow (300M Roll)</v>
          </cell>
          <cell r="C2328">
            <v>132.5</v>
          </cell>
        </row>
        <row r="2329">
          <cell r="A2329" t="str">
            <v>2005990600</v>
          </cell>
          <cell r="B2329" t="str">
            <v>Elect Wire Panel 0.5m2 Orange</v>
          </cell>
          <cell r="C2329">
            <v>36.049999999999997</v>
          </cell>
        </row>
        <row r="2330">
          <cell r="A2330" t="str">
            <v>2005990640</v>
          </cell>
          <cell r="B2330" t="str">
            <v>Elect Wire Panel  0.5m2 White</v>
          </cell>
          <cell r="C2330">
            <v>18.39</v>
          </cell>
        </row>
        <row r="2331">
          <cell r="A2331" t="str">
            <v>2005990750</v>
          </cell>
          <cell r="B2331" t="str">
            <v>Elect Wire Drop Wire 0.75mm Roll (500m)Teleph</v>
          </cell>
          <cell r="C2331">
            <v>345</v>
          </cell>
        </row>
        <row r="2332">
          <cell r="A2332" t="str">
            <v>2005991080</v>
          </cell>
          <cell r="B2332" t="str">
            <v>Elect WirePanel 1mm Sq 100M Roll Red</v>
          </cell>
          <cell r="C2332">
            <v>79.77</v>
          </cell>
        </row>
        <row r="2333">
          <cell r="A2333" t="str">
            <v>2005991085</v>
          </cell>
          <cell r="B2333" t="str">
            <v>Elect WirePanel 1mm Sq 100M Roll Black</v>
          </cell>
          <cell r="C2333">
            <v>79.77</v>
          </cell>
        </row>
        <row r="2334">
          <cell r="A2334" t="str">
            <v>2005991090</v>
          </cell>
          <cell r="B2334" t="str">
            <v>Elect Wire 1.5mm Earth Copper</v>
          </cell>
          <cell r="C2334">
            <v>142.29</v>
          </cell>
        </row>
        <row r="2335">
          <cell r="A2335" t="str">
            <v>2005991100</v>
          </cell>
          <cell r="B2335" t="str">
            <v>Elect Wire 1.5mm² 16A Black Flexable Panel</v>
          </cell>
          <cell r="C2335">
            <v>50.6</v>
          </cell>
        </row>
        <row r="2336">
          <cell r="A2336" t="str">
            <v>2005991200</v>
          </cell>
          <cell r="B2336" t="str">
            <v>Elect Wire 1.5mm²  Red</v>
          </cell>
          <cell r="C2336">
            <v>59.78</v>
          </cell>
        </row>
        <row r="2337">
          <cell r="A2337" t="str">
            <v>2005991250</v>
          </cell>
          <cell r="B2337" t="str">
            <v>Elect Wire 1.5mm² Grey Flexable Panel</v>
          </cell>
          <cell r="C2337">
            <v>60.77</v>
          </cell>
        </row>
        <row r="2338">
          <cell r="A2338" t="str">
            <v>2005991300</v>
          </cell>
          <cell r="B2338" t="str">
            <v>Elect Wire 1.5mm²  White</v>
          </cell>
          <cell r="C2338">
            <v>0</v>
          </cell>
        </row>
        <row r="2339">
          <cell r="A2339" t="str">
            <v>2005991310</v>
          </cell>
          <cell r="B2339" t="str">
            <v>Elect Wire 1.5mm² Flat Twin &amp; Earth</v>
          </cell>
          <cell r="C2339">
            <v>173</v>
          </cell>
        </row>
        <row r="2340">
          <cell r="A2340" t="str">
            <v>2005991350</v>
          </cell>
          <cell r="B2340" t="str">
            <v>Elect Wire 1.5mm²  2Core Cabtyre</v>
          </cell>
          <cell r="C2340">
            <v>282.5</v>
          </cell>
        </row>
        <row r="2341">
          <cell r="A2341" t="str">
            <v>2005991400</v>
          </cell>
          <cell r="B2341" t="str">
            <v>Elect Wire 1.5mm²  3Core Silince Flex</v>
          </cell>
          <cell r="C2341">
            <v>0</v>
          </cell>
        </row>
        <row r="2342">
          <cell r="A2342" t="str">
            <v>2005991500</v>
          </cell>
          <cell r="B2342" t="str">
            <v>Elect Wire 1.5mm²  3Core Cabtyre</v>
          </cell>
          <cell r="C2342">
            <v>365.28</v>
          </cell>
        </row>
        <row r="2343">
          <cell r="A2343" t="str">
            <v>2005991990</v>
          </cell>
          <cell r="B2343" t="str">
            <v>Elect Wire 1.5mm² Twintwisted B/Wire Green/Yellow</v>
          </cell>
          <cell r="C2343">
            <v>113.85</v>
          </cell>
        </row>
        <row r="2344">
          <cell r="A2344" t="str">
            <v>2005991995</v>
          </cell>
          <cell r="B2344" t="str">
            <v>Elect Wire 1.5mm Ripcord PVC Black/Red P5 16A-100M</v>
          </cell>
          <cell r="C2344">
            <v>183</v>
          </cell>
        </row>
        <row r="2345">
          <cell r="A2345" t="str">
            <v>2005992000</v>
          </cell>
          <cell r="B2345" t="str">
            <v>Elect Wire 2.0mm² Twintwisted B/Wire Green/Yellow</v>
          </cell>
          <cell r="C2345">
            <v>251</v>
          </cell>
        </row>
        <row r="2346">
          <cell r="A2346" t="str">
            <v>2005992010</v>
          </cell>
          <cell r="B2346" t="str">
            <v>Elect Wire 1.5mm GP Black</v>
          </cell>
          <cell r="C2346">
            <v>50.6</v>
          </cell>
        </row>
        <row r="2347">
          <cell r="A2347" t="str">
            <v>2005993500</v>
          </cell>
          <cell r="B2347" t="str">
            <v>Elect Wire 2.5mm² Illumination Cable 1000m Roll</v>
          </cell>
          <cell r="C2347">
            <v>2.98</v>
          </cell>
        </row>
        <row r="2348">
          <cell r="A2348" t="str">
            <v>2005993550</v>
          </cell>
          <cell r="B2348" t="str">
            <v>Elect Wire 2.5mm2 2Core Cabtyre</v>
          </cell>
          <cell r="C2348">
            <v>0</v>
          </cell>
        </row>
        <row r="2349">
          <cell r="A2349" t="str">
            <v>2005993600</v>
          </cell>
          <cell r="B2349" t="str">
            <v>Elect Wire 2.5mm² 3Core Cabtyre</v>
          </cell>
          <cell r="C2349">
            <v>871.2</v>
          </cell>
        </row>
        <row r="2350">
          <cell r="A2350" t="str">
            <v>2005993700</v>
          </cell>
          <cell r="B2350" t="str">
            <v>Elect Wire  Black PVC Blasting  2.5mm2</v>
          </cell>
          <cell r="C2350">
            <v>80.56</v>
          </cell>
        </row>
        <row r="2351">
          <cell r="A2351" t="str">
            <v>2005993800</v>
          </cell>
          <cell r="B2351" t="str">
            <v>Elect Wire  Red PVC Blasting  2.5mm2</v>
          </cell>
          <cell r="C2351">
            <v>80.56</v>
          </cell>
        </row>
        <row r="2352">
          <cell r="A2352" t="str">
            <v>2005993860</v>
          </cell>
          <cell r="B2352" t="str">
            <v>Elect Wire 2.5mm2 Earth</v>
          </cell>
          <cell r="C2352">
            <v>128.25</v>
          </cell>
        </row>
        <row r="2353">
          <cell r="A2353" t="str">
            <v>2005993880</v>
          </cell>
          <cell r="B2353" t="str">
            <v>Elect Wire 2.5mm2 Panel Black</v>
          </cell>
          <cell r="C2353">
            <v>33.79</v>
          </cell>
        </row>
        <row r="2354">
          <cell r="A2354" t="str">
            <v>2005993890</v>
          </cell>
          <cell r="B2354" t="str">
            <v>Elect Wire 2.5mm2 Panel Black</v>
          </cell>
          <cell r="C2354">
            <v>126</v>
          </cell>
        </row>
        <row r="2355">
          <cell r="A2355" t="str">
            <v>2005993900</v>
          </cell>
          <cell r="B2355" t="str">
            <v>Elect Wire 2.5mm2 Panel Wire Grey</v>
          </cell>
          <cell r="C2355">
            <v>131</v>
          </cell>
        </row>
        <row r="2356">
          <cell r="A2356" t="str">
            <v>2005993914</v>
          </cell>
          <cell r="B2356" t="str">
            <v>Elect Wire 2.5mm2 Panel Orange</v>
          </cell>
          <cell r="C2356">
            <v>126</v>
          </cell>
        </row>
        <row r="2357">
          <cell r="A2357" t="str">
            <v>2005993917</v>
          </cell>
          <cell r="B2357" t="str">
            <v>Elect Wire 2.5mm2 Panel Red</v>
          </cell>
          <cell r="C2357">
            <v>126</v>
          </cell>
        </row>
        <row r="2358">
          <cell r="A2358" t="str">
            <v>2005993920</v>
          </cell>
          <cell r="B2358" t="str">
            <v>Elect Wire 2.5mm2 Panel Wire White</v>
          </cell>
          <cell r="C2358">
            <v>152</v>
          </cell>
        </row>
        <row r="2359">
          <cell r="A2359" t="str">
            <v>2005994100</v>
          </cell>
          <cell r="B2359" t="str">
            <v>Elect Wire 4mm² Black 600-1000V  Pvc (Blasting)</v>
          </cell>
          <cell r="C2359">
            <v>270</v>
          </cell>
        </row>
        <row r="2360">
          <cell r="A2360" t="str">
            <v>2005994110</v>
          </cell>
          <cell r="B2360" t="str">
            <v>Elect Wire 4mm² Black Silicon</v>
          </cell>
          <cell r="C2360">
            <v>360</v>
          </cell>
        </row>
        <row r="2361">
          <cell r="A2361" t="str">
            <v>2005994200</v>
          </cell>
          <cell r="B2361" t="str">
            <v>Elect Wire 4mm² Red 600-1000V  Pvc (Blasting)</v>
          </cell>
          <cell r="C2361">
            <v>270</v>
          </cell>
        </row>
        <row r="2362">
          <cell r="A2362" t="str">
            <v>2005995100</v>
          </cell>
          <cell r="B2362" t="str">
            <v>Elect Wire 5mm² Black</v>
          </cell>
          <cell r="C2362">
            <v>0</v>
          </cell>
        </row>
        <row r="2363">
          <cell r="A2363" t="str">
            <v>2005995200</v>
          </cell>
          <cell r="B2363" t="str">
            <v>Elect Wire 5mm² Red</v>
          </cell>
          <cell r="C2363">
            <v>0</v>
          </cell>
        </row>
        <row r="2364">
          <cell r="A2364" t="str">
            <v>2005995300</v>
          </cell>
          <cell r="B2364" t="str">
            <v>Elect Wire 5mm² White</v>
          </cell>
          <cell r="C2364">
            <v>0</v>
          </cell>
        </row>
        <row r="2365">
          <cell r="A2365" t="str">
            <v>2005996100</v>
          </cell>
          <cell r="B2365" t="str">
            <v>Elect Wire 6mm² Black</v>
          </cell>
          <cell r="C2365">
            <v>199.2</v>
          </cell>
        </row>
        <row r="2366">
          <cell r="A2366" t="str">
            <v>2005996105</v>
          </cell>
          <cell r="B2366" t="str">
            <v>Elect Wire 6mm Black Silicon</v>
          </cell>
          <cell r="C2366">
            <v>5.41</v>
          </cell>
        </row>
        <row r="2367">
          <cell r="A2367" t="str">
            <v>2005996200</v>
          </cell>
          <cell r="B2367" t="str">
            <v>Elect Wire 6mm² Red</v>
          </cell>
          <cell r="C2367">
            <v>199.2</v>
          </cell>
        </row>
        <row r="2368">
          <cell r="A2368" t="str">
            <v>2005996300</v>
          </cell>
          <cell r="B2368" t="str">
            <v>Elect Wire 6mm² White</v>
          </cell>
          <cell r="C2368">
            <v>0</v>
          </cell>
        </row>
        <row r="2369">
          <cell r="A2369" t="str">
            <v>2005999100</v>
          </cell>
          <cell r="B2369" t="str">
            <v>Elect Wire 10mm Black Silicon</v>
          </cell>
          <cell r="C2369">
            <v>7.48</v>
          </cell>
        </row>
        <row r="2370">
          <cell r="A2370" t="str">
            <v>2005999105</v>
          </cell>
          <cell r="B2370" t="str">
            <v>Elect Wire 10mm2 Earth 10mm2</v>
          </cell>
          <cell r="C2370">
            <v>3.88</v>
          </cell>
        </row>
        <row r="2371">
          <cell r="A2371" t="str">
            <v>2006000020</v>
          </cell>
          <cell r="B2371" t="str">
            <v>Elect-Flp Boards  Light</v>
          </cell>
          <cell r="C2371">
            <v>1045.25</v>
          </cell>
        </row>
        <row r="2372">
          <cell r="A2372" t="str">
            <v>2006000040</v>
          </cell>
          <cell r="B2372" t="str">
            <v>Elect-Flp Fitting Glass 60 - 100W</v>
          </cell>
          <cell r="C2372">
            <v>19.14</v>
          </cell>
        </row>
        <row r="2373">
          <cell r="A2373" t="str">
            <v>2006000050</v>
          </cell>
          <cell r="B2373" t="str">
            <v>Elect-Flp Gland &amp; Shroud  No 0</v>
          </cell>
          <cell r="C2373">
            <v>11.8</v>
          </cell>
        </row>
        <row r="2374">
          <cell r="A2374" t="str">
            <v>2006000060</v>
          </cell>
          <cell r="B2374" t="str">
            <v>Elect-Flp Gland &amp; Shroud  No 1</v>
          </cell>
          <cell r="C2374">
            <v>15.59</v>
          </cell>
        </row>
        <row r="2375">
          <cell r="A2375" t="str">
            <v>2006000080</v>
          </cell>
          <cell r="B2375" t="str">
            <v>Elect-Flp Gland &amp; Shroud  No 3</v>
          </cell>
          <cell r="C2375">
            <v>33.299999999999997</v>
          </cell>
        </row>
        <row r="2376">
          <cell r="A2376" t="str">
            <v>2006000100</v>
          </cell>
          <cell r="B2376" t="str">
            <v>Elect-Flp Gland &amp; Shroud  No 2</v>
          </cell>
          <cell r="C2376">
            <v>30.92</v>
          </cell>
        </row>
        <row r="2377">
          <cell r="A2377" t="str">
            <v>2006000110</v>
          </cell>
          <cell r="B2377" t="str">
            <v>Elect-Flp Gland &amp; Shroud  No 4</v>
          </cell>
          <cell r="C2377">
            <v>102.7</v>
          </cell>
        </row>
        <row r="2378">
          <cell r="A2378" t="str">
            <v>2006000120</v>
          </cell>
          <cell r="B2378" t="str">
            <v>Elect-Flp Gland &amp; Shroud  No 5</v>
          </cell>
          <cell r="C2378">
            <v>99.9</v>
          </cell>
        </row>
        <row r="2379">
          <cell r="A2379" t="str">
            <v>2006000180</v>
          </cell>
          <cell r="B2379" t="str">
            <v>Elect-Flp Plugs 30 x 50mm</v>
          </cell>
          <cell r="C2379">
            <v>3.5</v>
          </cell>
        </row>
        <row r="2380">
          <cell r="A2380" t="str">
            <v>2006000200</v>
          </cell>
          <cell r="B2380" t="str">
            <v>Elect-Flp Shroud  No 5</v>
          </cell>
          <cell r="C2380">
            <v>21.09</v>
          </cell>
        </row>
        <row r="2381">
          <cell r="A2381" t="str">
            <v>2033052496</v>
          </cell>
          <cell r="B2381" t="str">
            <v>Explosives Detonator LP96 x 2.4M</v>
          </cell>
          <cell r="C2381">
            <v>4329.6000000000004</v>
          </cell>
        </row>
        <row r="2382">
          <cell r="A2382" t="str">
            <v>2199800010</v>
          </cell>
          <cell r="B2382" t="str">
            <v>Transport Aggenyes to Randfontein</v>
          </cell>
          <cell r="C2382">
            <v>3000</v>
          </cell>
        </row>
        <row r="2383">
          <cell r="A2383" t="str">
            <v>2199800020</v>
          </cell>
          <cell r="B2383" t="str">
            <v>Transport To Blackmountain</v>
          </cell>
          <cell r="C2383">
            <v>11000</v>
          </cell>
        </row>
        <row r="2384">
          <cell r="A2384" t="str">
            <v>2199800040</v>
          </cell>
          <cell r="B2384" t="str">
            <v>Transport/Delivery Chargesof  Gas To Site</v>
          </cell>
          <cell r="C2384">
            <v>2400</v>
          </cell>
        </row>
        <row r="2385">
          <cell r="A2385" t="str">
            <v>2199805050</v>
          </cell>
          <cell r="B2385" t="str">
            <v>Trans/Del Cost Supplier/C/Stores/Site ID 2031-505</v>
          </cell>
          <cell r="C2385">
            <v>0</v>
          </cell>
        </row>
        <row r="2386">
          <cell r="A2386" t="str">
            <v>2199805302</v>
          </cell>
          <cell r="B2386" t="str">
            <v>Trans/Del Cost Supplier/C-Store/Site ID2031-5302</v>
          </cell>
          <cell r="C2386">
            <v>0</v>
          </cell>
        </row>
        <row r="2387">
          <cell r="A2387" t="str">
            <v>2199805400</v>
          </cell>
          <cell r="B2387" t="str">
            <v>Trans/Del Cost Supplier/C-Stores/Site ID2031-5400</v>
          </cell>
          <cell r="C2387">
            <v>150</v>
          </cell>
        </row>
        <row r="2388">
          <cell r="A2388" t="str">
            <v>2200015300</v>
          </cell>
          <cell r="B2388" t="str">
            <v>Expl Capped Connector Fuse 2.1M</v>
          </cell>
          <cell r="C2388">
            <v>1221</v>
          </cell>
        </row>
        <row r="2389">
          <cell r="A2389" t="str">
            <v>2200015306</v>
          </cell>
          <cell r="B2389" t="str">
            <v>Expl Capped Durafuse 3.0M 6D CCC</v>
          </cell>
          <cell r="C2389">
            <v>0</v>
          </cell>
        </row>
        <row r="2390">
          <cell r="A2390" t="str">
            <v>2200100003</v>
          </cell>
          <cell r="B2390" t="str">
            <v>Explosives Blasting Barricade 63mm x 2.0M x 1.6M Pi</v>
          </cell>
          <cell r="C2390">
            <v>743</v>
          </cell>
        </row>
        <row r="2391">
          <cell r="A2391" t="str">
            <v>2200100004</v>
          </cell>
          <cell r="B2391" t="str">
            <v>Explosives Blasting Barricade 63mm x 2.0M x 1.8M Pi</v>
          </cell>
          <cell r="C2391">
            <v>583.80999999999995</v>
          </cell>
        </row>
        <row r="2392">
          <cell r="A2392" t="str">
            <v>2200100005</v>
          </cell>
          <cell r="B2392" t="str">
            <v>Explosives Blasting Barricade 110mm x 2.4M 9Pipes</v>
          </cell>
          <cell r="C2392">
            <v>667.36</v>
          </cell>
        </row>
        <row r="2393">
          <cell r="A2393" t="str">
            <v>2200100006</v>
          </cell>
          <cell r="B2393" t="str">
            <v>Explosives Blasting Barricade 63mm x 2.0M x 2.0M Pi</v>
          </cell>
          <cell r="C2393">
            <v>658.83</v>
          </cell>
        </row>
        <row r="2394">
          <cell r="A2394" t="str">
            <v>2200100010</v>
          </cell>
          <cell r="B2394" t="str">
            <v>Explosives Bunch Connector 4m</v>
          </cell>
          <cell r="C2394">
            <v>25.32</v>
          </cell>
        </row>
        <row r="2395">
          <cell r="A2395" t="str">
            <v>2200100015</v>
          </cell>
          <cell r="B2395" t="str">
            <v>Expl Cone-Pak CP-3 15kg -(50/Box)</v>
          </cell>
          <cell r="C2395">
            <v>773.99</v>
          </cell>
        </row>
        <row r="2396">
          <cell r="A2396" t="str">
            <v>2200100030</v>
          </cell>
          <cell r="B2396" t="str">
            <v>Explosives Detacord Reel 500M</v>
          </cell>
          <cell r="C2396">
            <v>1040</v>
          </cell>
        </row>
        <row r="2397">
          <cell r="A2397" t="str">
            <v>2200100035</v>
          </cell>
          <cell r="B2397" t="str">
            <v>Explosives Detanator IED 1.8m Each</v>
          </cell>
          <cell r="C2397">
            <v>6.8</v>
          </cell>
        </row>
        <row r="2398">
          <cell r="A2398" t="str">
            <v>2200100036</v>
          </cell>
          <cell r="B2398" t="str">
            <v>Explosives Detanator B-Box 3.6M LP 119 Case</v>
          </cell>
          <cell r="C2398">
            <v>1225.7</v>
          </cell>
        </row>
        <row r="2399">
          <cell r="A2399" t="str">
            <v>2200100040</v>
          </cell>
          <cell r="B2399" t="str">
            <v>Explosives Duracard (40 x 50m reels / case)</v>
          </cell>
          <cell r="C2399">
            <v>58.81</v>
          </cell>
        </row>
        <row r="2400">
          <cell r="A2400" t="str">
            <v>2200100041</v>
          </cell>
          <cell r="B2400" t="str">
            <v>Explosives Detonator LP100</v>
          </cell>
          <cell r="C2400">
            <v>902</v>
          </cell>
        </row>
        <row r="2401">
          <cell r="A2401" t="str">
            <v>2200100042</v>
          </cell>
          <cell r="B2401" t="str">
            <v>Expl Detonator LP104</v>
          </cell>
          <cell r="C2401">
            <v>802.88</v>
          </cell>
        </row>
        <row r="2402">
          <cell r="A2402" t="str">
            <v>2200100043</v>
          </cell>
          <cell r="B2402" t="str">
            <v>Explosives Detonators 3.6m ED 275/3800ms</v>
          </cell>
          <cell r="C2402">
            <v>3063.5</v>
          </cell>
        </row>
        <row r="2403">
          <cell r="A2403" t="str">
            <v>2200100044</v>
          </cell>
          <cell r="B2403" t="str">
            <v>Explosives Detonators 4.2m ED 225/3800ms</v>
          </cell>
          <cell r="C2403">
            <v>2691</v>
          </cell>
        </row>
        <row r="2404">
          <cell r="A2404" t="str">
            <v>2200100045</v>
          </cell>
          <cell r="B2404" t="str">
            <v>Explosives Detonators 3.0m ED 275/3800ms</v>
          </cell>
          <cell r="C2404">
            <v>2832.5</v>
          </cell>
        </row>
        <row r="2405">
          <cell r="A2405" t="str">
            <v>2200100046</v>
          </cell>
          <cell r="B2405" t="str">
            <v>Explosives Detonator LP51</v>
          </cell>
          <cell r="C2405">
            <v>460.02</v>
          </cell>
        </row>
        <row r="2406">
          <cell r="A2406" t="str">
            <v>2200100047</v>
          </cell>
          <cell r="B2406" t="str">
            <v>Explosives Detonator LP68 x 2.4M</v>
          </cell>
          <cell r="C2406">
            <v>613.36</v>
          </cell>
        </row>
        <row r="2407">
          <cell r="A2407" t="str">
            <v>2200100048</v>
          </cell>
          <cell r="B2407" t="str">
            <v>Explosives Detonator LP87</v>
          </cell>
          <cell r="C2407">
            <v>784.74</v>
          </cell>
        </row>
        <row r="2408">
          <cell r="A2408" t="str">
            <v>2200100049</v>
          </cell>
          <cell r="B2408" t="str">
            <v>Explosives Detonator LP68 x 3M</v>
          </cell>
          <cell r="C2408">
            <v>0</v>
          </cell>
        </row>
        <row r="2409">
          <cell r="A2409" t="str">
            <v>2200100050</v>
          </cell>
          <cell r="B2409" t="str">
            <v>Explosives  Detonator  LP96-3.6M</v>
          </cell>
          <cell r="C2409">
            <v>988.8</v>
          </cell>
        </row>
        <row r="2410">
          <cell r="A2410" t="str">
            <v>2200100051</v>
          </cell>
          <cell r="B2410" t="str">
            <v>Explosives Detonator LP92 x 3M</v>
          </cell>
          <cell r="C2410">
            <v>0</v>
          </cell>
        </row>
        <row r="2411">
          <cell r="A2411" t="str">
            <v>2200100052</v>
          </cell>
          <cell r="B2411" t="str">
            <v>Expl Detonator Electric Carrick 3.60m Del 0-75 per</v>
          </cell>
          <cell r="C2411">
            <v>285.36</v>
          </cell>
        </row>
        <row r="2412">
          <cell r="A2412" t="str">
            <v>2200100053</v>
          </cell>
          <cell r="B2412" t="str">
            <v>Explosives Detonator LP151 x 2.4M (275/box) 6D</v>
          </cell>
          <cell r="C2412">
            <v>0</v>
          </cell>
        </row>
        <row r="2413">
          <cell r="A2413" t="str">
            <v>2200100055</v>
          </cell>
          <cell r="B2413" t="str">
            <v>Explosives Energex D800 38mm x 300mm</v>
          </cell>
          <cell r="C2413">
            <v>228.8</v>
          </cell>
        </row>
        <row r="2414">
          <cell r="A2414" t="str">
            <v>2200100060</v>
          </cell>
          <cell r="B2414" t="str">
            <v>Explosive Energex Barrel 18 *595</v>
          </cell>
          <cell r="C2414">
            <v>482.59</v>
          </cell>
        </row>
        <row r="2415">
          <cell r="A2415" t="str">
            <v>2200100061</v>
          </cell>
          <cell r="B2415" t="str">
            <v>Explosives Expanfo 300 25KG Bag</v>
          </cell>
          <cell r="C2415">
            <v>78.36</v>
          </cell>
        </row>
        <row r="2416">
          <cell r="A2416" t="str">
            <v>2200100062</v>
          </cell>
          <cell r="B2416" t="str">
            <v>Explosives Explogel V6 25mm x 270mm</v>
          </cell>
          <cell r="C2416">
            <v>185.77</v>
          </cell>
        </row>
        <row r="2417">
          <cell r="A2417" t="str">
            <v>2200100063</v>
          </cell>
          <cell r="B2417" t="str">
            <v>Explosives Explogel V6 29mm x 270mm Case</v>
          </cell>
          <cell r="C2417">
            <v>178.28</v>
          </cell>
        </row>
        <row r="2418">
          <cell r="A2418" t="str">
            <v>2200100076</v>
          </cell>
          <cell r="B2418" t="str">
            <v>Explosives Explogel V8 25mm x 270mm Case</v>
          </cell>
          <cell r="C2418">
            <v>196.3</v>
          </cell>
        </row>
        <row r="2419">
          <cell r="A2419" t="str">
            <v>2200100078</v>
          </cell>
          <cell r="B2419" t="str">
            <v>Explosives Explogel V8 29mm x 270mm Case</v>
          </cell>
          <cell r="C2419">
            <v>182.92</v>
          </cell>
        </row>
        <row r="2420">
          <cell r="A2420" t="str">
            <v>2200100080</v>
          </cell>
          <cell r="B2420" t="str">
            <v>Explosives Explogel V8 32mm x 270mm</v>
          </cell>
          <cell r="C2420">
            <v>179.71</v>
          </cell>
        </row>
        <row r="2421">
          <cell r="A2421" t="str">
            <v>2200100081</v>
          </cell>
          <cell r="B2421" t="str">
            <v>Explosives Explogel V10 25mm x 270mm (25Kg Box)</v>
          </cell>
          <cell r="C2421">
            <v>196.98</v>
          </cell>
        </row>
        <row r="2422">
          <cell r="A2422" t="str">
            <v>2200100082</v>
          </cell>
          <cell r="B2422" t="str">
            <v>Explosives Explogel V10 29mm x 270mm (25Kg Box)</v>
          </cell>
          <cell r="C2422">
            <v>189.35</v>
          </cell>
        </row>
        <row r="2423">
          <cell r="A2423" t="str">
            <v>2200100085</v>
          </cell>
          <cell r="B2423" t="str">
            <v>Explosives Explogel V10 32mm x 270mm Case</v>
          </cell>
          <cell r="C2423">
            <v>179.07</v>
          </cell>
        </row>
        <row r="2424">
          <cell r="A2424" t="str">
            <v>2200100086</v>
          </cell>
          <cell r="B2424" t="str">
            <v>Explosives Explogel V10 32mm x 550mm Case</v>
          </cell>
          <cell r="C2424">
            <v>180.33</v>
          </cell>
        </row>
        <row r="2425">
          <cell r="A2425" t="str">
            <v>2200100087</v>
          </cell>
          <cell r="B2425" t="str">
            <v>Explosives Explogel V10 38mm x 550mm Case</v>
          </cell>
          <cell r="C2425">
            <v>175.09</v>
          </cell>
        </row>
        <row r="2426">
          <cell r="A2426" t="str">
            <v>2200100088</v>
          </cell>
          <cell r="B2426" t="str">
            <v>Explosives Explogel V10 50mm x 550mm Case</v>
          </cell>
          <cell r="C2426">
            <v>180.23</v>
          </cell>
        </row>
        <row r="2427">
          <cell r="A2427" t="str">
            <v>2200100089</v>
          </cell>
          <cell r="B2427" t="str">
            <v>Explosives Explogel V12 29mm x 270mm Case</v>
          </cell>
          <cell r="C2427">
            <v>0</v>
          </cell>
        </row>
        <row r="2428">
          <cell r="A2428" t="str">
            <v>2200100090</v>
          </cell>
          <cell r="B2428" t="str">
            <v>Explosives Explogel V12  32mmx270mm Case</v>
          </cell>
          <cell r="C2428">
            <v>222.2</v>
          </cell>
        </row>
        <row r="2429">
          <cell r="A2429" t="str">
            <v>2200100095</v>
          </cell>
          <cell r="B2429" t="str">
            <v>Explosives Explogel V12  32mmx550mm Case</v>
          </cell>
          <cell r="C2429">
            <v>222.22</v>
          </cell>
        </row>
        <row r="2430">
          <cell r="A2430" t="str">
            <v>2200100104</v>
          </cell>
          <cell r="B2430" t="str">
            <v>Explosives Explogel Smoothex 25mm 550mm Case</v>
          </cell>
          <cell r="C2430">
            <v>269.41000000000003</v>
          </cell>
        </row>
        <row r="2431">
          <cell r="A2431" t="str">
            <v>2200100105</v>
          </cell>
          <cell r="B2431" t="str">
            <v>Explosives Explogel V12 38mm x 550mm Case</v>
          </cell>
          <cell r="C2431">
            <v>208.55</v>
          </cell>
        </row>
        <row r="2432">
          <cell r="A2432" t="str">
            <v>2200100106</v>
          </cell>
          <cell r="B2432" t="str">
            <v>Explosives Explogel 32mm x 550mm Case</v>
          </cell>
          <cell r="C2432">
            <v>232.63</v>
          </cell>
        </row>
        <row r="2433">
          <cell r="A2433" t="str">
            <v>2200100108</v>
          </cell>
          <cell r="B2433" t="str">
            <v>Explosives Explogel Smooth 38mm x 550mm Case</v>
          </cell>
          <cell r="C2433">
            <v>219.88</v>
          </cell>
        </row>
        <row r="2434">
          <cell r="A2434" t="str">
            <v>2200100109</v>
          </cell>
          <cell r="B2434" t="str">
            <v>Explosives EZ Drifter 2.4M Relay 3800 x 200</v>
          </cell>
          <cell r="C2434">
            <v>2607</v>
          </cell>
        </row>
        <row r="2435">
          <cell r="A2435" t="str">
            <v>2200100110</v>
          </cell>
          <cell r="B2435" t="str">
            <v>Eplosive Hose Antistatic 20mmx30M Roll LateganL650</v>
          </cell>
          <cell r="C2435">
            <v>614.15</v>
          </cell>
        </row>
        <row r="2436">
          <cell r="A2436" t="str">
            <v>2200100112</v>
          </cell>
          <cell r="B2436" t="str">
            <v>Explosives Blasting Current Indicator</v>
          </cell>
          <cell r="C2436">
            <v>3.13</v>
          </cell>
        </row>
        <row r="2437">
          <cell r="A2437" t="str">
            <v>2200100113</v>
          </cell>
          <cell r="B2437" t="str">
            <v>Explosives EZ Clips</v>
          </cell>
          <cell r="C2437">
            <v>0.2</v>
          </cell>
        </row>
        <row r="2438">
          <cell r="A2438" t="str">
            <v>2200100114</v>
          </cell>
          <cell r="B2438" t="str">
            <v>Explosives Relays 25MS (20 P/Box)</v>
          </cell>
          <cell r="C2438">
            <v>14.06</v>
          </cell>
        </row>
        <row r="2439">
          <cell r="A2439" t="str">
            <v>2200100115</v>
          </cell>
          <cell r="B2439" t="str">
            <v>Explosives Booster Cast/Stinger 15Gram</v>
          </cell>
          <cell r="C2439">
            <v>892.8</v>
          </cell>
        </row>
        <row r="2440">
          <cell r="A2440" t="str">
            <v>2200100120</v>
          </cell>
          <cell r="B2440" t="str">
            <v>Explosives Inflatable Rubber Plugging Bags 200mm O</v>
          </cell>
          <cell r="C2440">
            <v>534.6</v>
          </cell>
        </row>
        <row r="2441">
          <cell r="A2441" t="str">
            <v>2200100121</v>
          </cell>
          <cell r="B2441" t="str">
            <v>Explosives Lettering Stickers 100mm</v>
          </cell>
          <cell r="C2441">
            <v>6.5</v>
          </cell>
        </row>
        <row r="2442">
          <cell r="A2442" t="str">
            <v>2200100122</v>
          </cell>
          <cell r="B2442" t="str">
            <v>Explosives Magazine Book SAP</v>
          </cell>
          <cell r="C2442">
            <v>0</v>
          </cell>
        </row>
        <row r="2443">
          <cell r="A2443" t="str">
            <v>2200100125</v>
          </cell>
          <cell r="B2443" t="str">
            <v>Explosives Magnum 365x25x200-25kg (case)</v>
          </cell>
          <cell r="C2443">
            <v>5158.32</v>
          </cell>
        </row>
        <row r="2444">
          <cell r="A2444" t="str">
            <v>2200100130</v>
          </cell>
          <cell r="B2444" t="str">
            <v>Explosive Magnum 365  32 X 200</v>
          </cell>
          <cell r="C2444">
            <v>198.31</v>
          </cell>
        </row>
        <row r="2445">
          <cell r="A2445" t="str">
            <v>2200100148</v>
          </cell>
          <cell r="B2445" t="str">
            <v>Explosives Magnum 365 38 x 560m</v>
          </cell>
          <cell r="C2445">
            <v>188.14</v>
          </cell>
        </row>
        <row r="2446">
          <cell r="A2446" t="str">
            <v>2200100160</v>
          </cell>
          <cell r="B2446" t="str">
            <v>Explosives Magnum Buster 3151  38x560</v>
          </cell>
          <cell r="C2446">
            <v>0</v>
          </cell>
        </row>
        <row r="2447">
          <cell r="A2447" t="str">
            <v>2200100210</v>
          </cell>
          <cell r="B2447" t="str">
            <v>Explosive Anfex Loader Grey 25Kg Bowl Complete</v>
          </cell>
          <cell r="C2447">
            <v>912.98</v>
          </cell>
        </row>
        <row r="2448">
          <cell r="A2448" t="str">
            <v>2200100215</v>
          </cell>
          <cell r="B2448" t="str">
            <v>Explosive SureStarter (250/Box)</v>
          </cell>
          <cell r="C2448">
            <v>1440</v>
          </cell>
        </row>
        <row r="2449">
          <cell r="A2449" t="str">
            <v>2200100240</v>
          </cell>
          <cell r="B2449" t="str">
            <v>Explosive Shurstsrt Electric Starter</v>
          </cell>
          <cell r="C2449">
            <v>1525</v>
          </cell>
        </row>
        <row r="2450">
          <cell r="A2450" t="str">
            <v>2200100250</v>
          </cell>
          <cell r="B2450" t="str">
            <v>Explosive S&amp;T Socket and Tamping Plug 120 Per Bag</v>
          </cell>
          <cell r="C2450">
            <v>28.01</v>
          </cell>
        </row>
        <row r="2451">
          <cell r="A2451" t="str">
            <v>2200100260</v>
          </cell>
          <cell r="B2451" t="str">
            <v>Explosives Statsafe Carricks SPD 3.6m</v>
          </cell>
          <cell r="C2451">
            <v>5197.5</v>
          </cell>
        </row>
        <row r="2452">
          <cell r="A2452" t="str">
            <v>2200100262</v>
          </cell>
          <cell r="B2452" t="str">
            <v>Explosives Signalling Device (Small Communication U</v>
          </cell>
          <cell r="C2452">
            <v>240</v>
          </cell>
        </row>
        <row r="2453">
          <cell r="A2453" t="str">
            <v>2200100265</v>
          </cell>
          <cell r="B2453" t="str">
            <v>Explosives Stickers 400mm x 50mm</v>
          </cell>
          <cell r="C2453">
            <v>12</v>
          </cell>
        </row>
        <row r="2454">
          <cell r="A2454" t="str">
            <v>2200100266</v>
          </cell>
          <cell r="B2454" t="str">
            <v>Explosives Stickers Box</v>
          </cell>
          <cell r="C2454">
            <v>7.32</v>
          </cell>
        </row>
        <row r="2455">
          <cell r="A2455" t="str">
            <v>2200100267</v>
          </cell>
          <cell r="B2455" t="str">
            <v>Explosives StopeLine 9 (10x100M Roll/Box)</v>
          </cell>
          <cell r="C2455">
            <v>2049.8000000000002</v>
          </cell>
        </row>
        <row r="2456">
          <cell r="A2456" t="str">
            <v>2200100268</v>
          </cell>
          <cell r="B2456" t="str">
            <v>Explosives Sweeping Tool Double Barrel LAW</v>
          </cell>
          <cell r="C2456">
            <v>196</v>
          </cell>
        </row>
        <row r="2457">
          <cell r="A2457" t="str">
            <v>2200100270</v>
          </cell>
          <cell r="B2457" t="str">
            <v>Explosives Stopemaster 6m x 175</v>
          </cell>
          <cell r="C2457">
            <v>0</v>
          </cell>
        </row>
        <row r="2458">
          <cell r="A2458" t="str">
            <v>2200100310</v>
          </cell>
          <cell r="B2458" t="str">
            <v>Explosives Zap Cord 2x500M</v>
          </cell>
          <cell r="C2458">
            <v>0</v>
          </cell>
        </row>
        <row r="2459">
          <cell r="A2459" t="str">
            <v>2200100390</v>
          </cell>
          <cell r="B2459" t="str">
            <v>Explosives Tunnelmaster Set - BLM 6.0/176</v>
          </cell>
          <cell r="C2459">
            <v>2917.04</v>
          </cell>
        </row>
        <row r="2460">
          <cell r="A2460" t="str">
            <v>2200100400</v>
          </cell>
          <cell r="B2460" t="str">
            <v>Expl Sliping Tunnel Master Set- PHK-case-300286</v>
          </cell>
          <cell r="C2460">
            <v>0</v>
          </cell>
        </row>
        <row r="2461">
          <cell r="A2461" t="str">
            <v>2200100420</v>
          </cell>
          <cell r="B2461" t="str">
            <v>Expl Tunnel Master Set-PHK 4.5/159-159 per case</v>
          </cell>
          <cell r="C2461">
            <v>1817.37</v>
          </cell>
        </row>
        <row r="2462">
          <cell r="A2462" t="str">
            <v>2200100421</v>
          </cell>
          <cell r="B2462" t="str">
            <v>Expl Tunnel Master Shock Tube Saffy 1-3.5mx185Unit</v>
          </cell>
          <cell r="C2462">
            <v>1574.22</v>
          </cell>
        </row>
        <row r="2463">
          <cell r="A2463" t="str">
            <v>2200100425</v>
          </cell>
          <cell r="B2463" t="str">
            <v>Expl Tunnel Master  Saffy 5-3.5m x 61x3</v>
          </cell>
          <cell r="C2463">
            <v>1557.2</v>
          </cell>
        </row>
        <row r="2464">
          <cell r="A2464" t="str">
            <v>2200100426</v>
          </cell>
          <cell r="B2464" t="str">
            <v>Expl Tunnel Master Saffy 6 - 2.5M X 105-2 Set /Cas</v>
          </cell>
          <cell r="C2464">
            <v>1627.5</v>
          </cell>
        </row>
        <row r="2465">
          <cell r="A2465" t="str">
            <v>2200100427</v>
          </cell>
          <cell r="B2465" t="str">
            <v>Expl Tunnelmaster Saffy 5-3.5Mx61x3units</v>
          </cell>
          <cell r="C2465">
            <v>0</v>
          </cell>
        </row>
        <row r="2466">
          <cell r="A2466" t="str">
            <v>2200100430</v>
          </cell>
          <cell r="B2466" t="str">
            <v>Expl. Cordtex Detonating Fuse 250m -2 x 250m per c</v>
          </cell>
          <cell r="C2466">
            <v>600</v>
          </cell>
        </row>
        <row r="2467">
          <cell r="A2467" t="str">
            <v>2200100437</v>
          </cell>
          <cell r="B2467" t="str">
            <v>Explosives Anfex Loader 1032-15kg</v>
          </cell>
          <cell r="C2467">
            <v>617.76</v>
          </cell>
        </row>
        <row r="2468">
          <cell r="A2468" t="str">
            <v>2200100439</v>
          </cell>
          <cell r="B2468" t="str">
            <v>Explosives Anfex Loader 1180-25kg</v>
          </cell>
          <cell r="C2468">
            <v>719.28</v>
          </cell>
        </row>
        <row r="2469">
          <cell r="A2469" t="str">
            <v>2200100440</v>
          </cell>
          <cell r="B2469" t="str">
            <v>Expl Anfex Multi-Bag-25kg bag-code 300058</v>
          </cell>
          <cell r="C2469">
            <v>99.38</v>
          </cell>
        </row>
        <row r="2470">
          <cell r="A2470" t="str">
            <v>2200100445</v>
          </cell>
          <cell r="B2470" t="str">
            <v>Expl Ignitor Cord Development 1000M Roll</v>
          </cell>
          <cell r="C2470">
            <v>1940</v>
          </cell>
        </row>
        <row r="2471">
          <cell r="A2471" t="str">
            <v>2200100450</v>
          </cell>
          <cell r="B2471" t="str">
            <v>Expl Ignitor Cord Duraline 10x4x50m (HP2000)-1Rol</v>
          </cell>
          <cell r="C2471">
            <v>2535.7600000000002</v>
          </cell>
        </row>
        <row r="2472">
          <cell r="A2472" t="str">
            <v>2200105050</v>
          </cell>
          <cell r="B2472" t="str">
            <v>Explosives Dragon Fire Cap Fuse 2.4M Long</v>
          </cell>
          <cell r="C2472">
            <v>1082.5</v>
          </cell>
        </row>
        <row r="2473">
          <cell r="A2473" t="str">
            <v>2200105246</v>
          </cell>
          <cell r="B2473" t="str">
            <v>Explosives Capped Durafuse 2.4m x 6D(HP175)</v>
          </cell>
          <cell r="C2473">
            <v>1703.25</v>
          </cell>
        </row>
        <row r="2474">
          <cell r="A2474" t="str">
            <v>2200105248</v>
          </cell>
          <cell r="B2474" t="str">
            <v>Explosives Capped Durafuse 2.4m x 8D (HP175)</v>
          </cell>
          <cell r="C2474">
            <v>681.91</v>
          </cell>
        </row>
        <row r="2475">
          <cell r="A2475" t="str">
            <v>2200105420</v>
          </cell>
          <cell r="B2475" t="str">
            <v>Explosives Capped Fuse 4.2M CDF CCC    300080</v>
          </cell>
          <cell r="C2475">
            <v>1371.55</v>
          </cell>
        </row>
        <row r="2476">
          <cell r="A2476" t="str">
            <v>2205012800</v>
          </cell>
          <cell r="B2476" t="str">
            <v>Elect Strip Earth Copper ( Perforated ) 12mm x 20m</v>
          </cell>
          <cell r="C2476">
            <v>49.19</v>
          </cell>
        </row>
        <row r="2477">
          <cell r="A2477" t="str">
            <v>2205012850</v>
          </cell>
          <cell r="B2477" t="str">
            <v>Elect Surge Arrestor ( Isolator ) 275v - 5ka clipc/</v>
          </cell>
          <cell r="C2477">
            <v>72.81</v>
          </cell>
        </row>
        <row r="2478">
          <cell r="A2478" t="str">
            <v>2205012860</v>
          </cell>
          <cell r="B2478" t="str">
            <v>Elect Surge Arrestor Double Pole 63A 415v - 3ka iec</v>
          </cell>
          <cell r="C2478">
            <v>157.88</v>
          </cell>
        </row>
        <row r="2479">
          <cell r="A2479" t="str">
            <v>2205013000</v>
          </cell>
          <cell r="B2479" t="str">
            <v>Elect Shunt Trip Mitsubishi For NF125 (CWA/SWA/HWA</v>
          </cell>
          <cell r="C2479">
            <v>238.57</v>
          </cell>
        </row>
        <row r="2480">
          <cell r="A2480" t="str">
            <v>2205016300</v>
          </cell>
          <cell r="B2480" t="str">
            <v>Elect Time Case 24H time case</v>
          </cell>
          <cell r="C2480">
            <v>71.25</v>
          </cell>
        </row>
        <row r="2481">
          <cell r="A2481" t="str">
            <v>2301900100</v>
          </cell>
          <cell r="B2481" t="str">
            <v>Fastners Wood Screws Steel Slotted 4mm x 25mm</v>
          </cell>
          <cell r="C2481">
            <v>220.65</v>
          </cell>
        </row>
        <row r="2482">
          <cell r="A2482" t="str">
            <v>2301900110</v>
          </cell>
          <cell r="B2482" t="str">
            <v>Fastners Wood Roofing Screw - 90mm</v>
          </cell>
          <cell r="C2482">
            <v>0</v>
          </cell>
        </row>
        <row r="2483">
          <cell r="A2483" t="str">
            <v>2301903000</v>
          </cell>
          <cell r="B2483" t="str">
            <v>Fastners  Self Taping Screws (Set In Box)</v>
          </cell>
          <cell r="C2483">
            <v>89.25</v>
          </cell>
        </row>
        <row r="2484">
          <cell r="A2484" t="str">
            <v>2303140100</v>
          </cell>
          <cell r="B2484" t="str">
            <v>Fastners Brass Bolt Csk M6 x 30mm</v>
          </cell>
          <cell r="C2484">
            <v>1.0900000000000001</v>
          </cell>
        </row>
        <row r="2485">
          <cell r="A2485" t="str">
            <v>2303140390</v>
          </cell>
          <cell r="B2485" t="str">
            <v>Fastners Brass Bolt Csk M8 x 30mm BSW Thrd</v>
          </cell>
          <cell r="C2485">
            <v>4.33</v>
          </cell>
        </row>
        <row r="2486">
          <cell r="A2486" t="str">
            <v>2303140430</v>
          </cell>
          <cell r="B2486" t="str">
            <v>Fastners Brass Bolt Csk M8 x 50mm Full Thrd</v>
          </cell>
          <cell r="C2486">
            <v>3.56</v>
          </cell>
        </row>
        <row r="2487">
          <cell r="A2487" t="str">
            <v>2303151010</v>
          </cell>
          <cell r="B2487" t="str">
            <v>Fastners Brass Countersunk Bolts &amp; Nuts M12 x 50mm</v>
          </cell>
          <cell r="C2487">
            <v>2.46</v>
          </cell>
        </row>
        <row r="2488">
          <cell r="A2488" t="str">
            <v>2304240090</v>
          </cell>
          <cell r="B2488" t="str">
            <v>Fastners Galv Gutter Bolt &amp; Nut  6mm x 25mm</v>
          </cell>
          <cell r="C2488">
            <v>15.45</v>
          </cell>
        </row>
        <row r="2489">
          <cell r="A2489" t="str">
            <v>2304240100</v>
          </cell>
          <cell r="B2489" t="str">
            <v>Fastners Galv Gutter Bolt &amp; Nut 6mm x 30mm</v>
          </cell>
          <cell r="C2489">
            <v>0</v>
          </cell>
        </row>
        <row r="2490">
          <cell r="A2490" t="str">
            <v>2304250665</v>
          </cell>
          <cell r="B2490" t="str">
            <v>Fastners Galv Hex Bolts &amp; Nuts M10x25mm (4.6)</v>
          </cell>
          <cell r="C2490">
            <v>0.45</v>
          </cell>
        </row>
        <row r="2491">
          <cell r="A2491" t="str">
            <v>2304251330</v>
          </cell>
          <cell r="B2491" t="str">
            <v>Fastners Galv CSK  Hex Bolts &amp; Nuts M14x65mm</v>
          </cell>
          <cell r="C2491">
            <v>0.5</v>
          </cell>
        </row>
        <row r="2492">
          <cell r="A2492" t="str">
            <v>2304252200</v>
          </cell>
          <cell r="B2492" t="str">
            <v>Fastners Galv Hex Bolts &amp; Nuts M20x65mm</v>
          </cell>
          <cell r="C2492">
            <v>1</v>
          </cell>
        </row>
        <row r="2493">
          <cell r="A2493" t="str">
            <v>2304252250</v>
          </cell>
          <cell r="B2493" t="str">
            <v>Fastners Gal Hex Bolts &amp; Nuts M20x90mm</v>
          </cell>
          <cell r="C2493">
            <v>1</v>
          </cell>
        </row>
        <row r="2494">
          <cell r="A2494" t="str">
            <v>2304252460</v>
          </cell>
          <cell r="B2494" t="str">
            <v>Fastners Galv Hex Bolts &amp; Nuts M22x50mm</v>
          </cell>
          <cell r="C2494">
            <v>1</v>
          </cell>
        </row>
        <row r="2495">
          <cell r="A2495" t="str">
            <v>2304252750</v>
          </cell>
          <cell r="B2495" t="str">
            <v>Fastners Galv Hex Bolts &amp; Nts M24x50mm</v>
          </cell>
          <cell r="C2495">
            <v>1</v>
          </cell>
        </row>
        <row r="2496">
          <cell r="A2496" t="str">
            <v>2304252770</v>
          </cell>
          <cell r="B2496" t="str">
            <v>Fastners Galv Hex Bolts &amp; Nuts M24x 60mm</v>
          </cell>
          <cell r="C2496">
            <v>1</v>
          </cell>
        </row>
        <row r="2497">
          <cell r="A2497" t="str">
            <v>2304252800</v>
          </cell>
          <cell r="B2497" t="str">
            <v>Fastners Galv Hex Bolts &amp; Nuts M24x75mm</v>
          </cell>
          <cell r="C2497">
            <v>1</v>
          </cell>
        </row>
        <row r="2498">
          <cell r="A2498" t="str">
            <v>2304252850</v>
          </cell>
          <cell r="B2498" t="str">
            <v>Fastners Galv Hex Bolts &amp; Nuts M24x100mm</v>
          </cell>
          <cell r="C2498">
            <v>1</v>
          </cell>
        </row>
        <row r="2499">
          <cell r="A2499" t="str">
            <v>2304252930</v>
          </cell>
          <cell r="B2499" t="str">
            <v>Fastners Galv Hex Bolts &amp; Nuts  M24 x 140mm</v>
          </cell>
          <cell r="C2499">
            <v>1</v>
          </cell>
        </row>
        <row r="2500">
          <cell r="A2500" t="str">
            <v>2304270430</v>
          </cell>
          <cell r="B2500" t="str">
            <v>Fastners Galv Hexagon Bolts, Nuts,Washers M 8 x  5</v>
          </cell>
          <cell r="C2500">
            <v>0.19</v>
          </cell>
        </row>
        <row r="2501">
          <cell r="A2501" t="str">
            <v>2304275406</v>
          </cell>
          <cell r="B2501" t="str">
            <v>Fastners Galv Threaded Rods M6 x 1M</v>
          </cell>
          <cell r="C2501">
            <v>0</v>
          </cell>
        </row>
        <row r="2502">
          <cell r="A2502" t="str">
            <v>2304275416</v>
          </cell>
          <cell r="B2502" t="str">
            <v>Fastners Galv Threaded Rods M16 x 1M</v>
          </cell>
          <cell r="C2502">
            <v>13.66</v>
          </cell>
        </row>
        <row r="2503">
          <cell r="A2503" t="str">
            <v>2304275430</v>
          </cell>
          <cell r="B2503" t="str">
            <v>Fastners Galv Threaded Rod M30 x 1M</v>
          </cell>
          <cell r="C2503">
            <v>225</v>
          </cell>
        </row>
        <row r="2504">
          <cell r="A2504" t="str">
            <v>2304277930</v>
          </cell>
          <cell r="B2504" t="str">
            <v>Fastners Gav Nuts M16</v>
          </cell>
          <cell r="C2504">
            <v>0.32</v>
          </cell>
        </row>
        <row r="2505">
          <cell r="A2505" t="str">
            <v>2304277940</v>
          </cell>
          <cell r="B2505" t="str">
            <v>Fasteners Galv Nuts M20</v>
          </cell>
          <cell r="C2505">
            <v>1.22</v>
          </cell>
        </row>
        <row r="2506">
          <cell r="A2506" t="str">
            <v>2304277950</v>
          </cell>
          <cell r="B2506" t="str">
            <v>Fastners Galv Nuts M24</v>
          </cell>
          <cell r="C2506">
            <v>2.76</v>
          </cell>
        </row>
        <row r="2507">
          <cell r="A2507" t="str">
            <v>2304277960</v>
          </cell>
          <cell r="B2507" t="str">
            <v>Fastners Galv Nuts M30</v>
          </cell>
          <cell r="C2507">
            <v>4.71</v>
          </cell>
        </row>
        <row r="2508">
          <cell r="A2508" t="str">
            <v>2305010120</v>
          </cell>
          <cell r="B2508" t="str">
            <v>Fastners MS Allen Head Bolt M 6 x 40mm</v>
          </cell>
          <cell r="C2508">
            <v>0.17</v>
          </cell>
        </row>
        <row r="2509">
          <cell r="A2509" t="str">
            <v>2305011070</v>
          </cell>
          <cell r="B2509" t="str">
            <v>Fastners MS Allen Head Bolt M12 x 80mm</v>
          </cell>
          <cell r="C2509">
            <v>8.4499999999999993</v>
          </cell>
        </row>
        <row r="2510">
          <cell r="A2510" t="str">
            <v>2305012180</v>
          </cell>
          <cell r="B2510" t="str">
            <v>Fastners MS Allen Head Bolt M20 x 55mm Full Thrd</v>
          </cell>
          <cell r="C2510">
            <v>8.19</v>
          </cell>
        </row>
        <row r="2511">
          <cell r="A2511" t="str">
            <v>2305051190</v>
          </cell>
          <cell r="B2511" t="str">
            <v>Fastners MS Anchor Bolts  12 x 140 Ramset</v>
          </cell>
          <cell r="C2511">
            <v>5.38</v>
          </cell>
        </row>
        <row r="2512">
          <cell r="A2512" t="str">
            <v>2305051740</v>
          </cell>
          <cell r="B2512" t="str">
            <v>Fastners MS Anchor Bolts  16 x 125 Ramset</v>
          </cell>
          <cell r="C2512">
            <v>7.14</v>
          </cell>
        </row>
        <row r="2513">
          <cell r="A2513" t="str">
            <v>2305055800</v>
          </cell>
          <cell r="B2513" t="str">
            <v>Fastners MS Anchor Bolts M16 x 1.5M c/w Washer ( En</v>
          </cell>
          <cell r="C2513">
            <v>31.2</v>
          </cell>
        </row>
        <row r="2514">
          <cell r="A2514" t="str">
            <v>2305055890</v>
          </cell>
          <cell r="B2514" t="str">
            <v>Fastners MS Anchor Bolt (studs)20x220mm</v>
          </cell>
          <cell r="C2514">
            <v>0</v>
          </cell>
        </row>
        <row r="2515">
          <cell r="A2515" t="str">
            <v>2305055900</v>
          </cell>
          <cell r="B2515" t="str">
            <v>Fastners Anchor Bolt M20 Ramset c/w Nuts/Washers</v>
          </cell>
          <cell r="C2515">
            <v>24.9</v>
          </cell>
        </row>
        <row r="2516">
          <cell r="A2516" t="str">
            <v>2305055910</v>
          </cell>
          <cell r="B2516" t="str">
            <v>Fastners MS Anchor Bolts 24 x 300</v>
          </cell>
          <cell r="C2516">
            <v>38.270000000000003</v>
          </cell>
        </row>
        <row r="2517">
          <cell r="A2517" t="str">
            <v>2305055915</v>
          </cell>
          <cell r="B2517" t="str">
            <v>Fastners MS Anchor Bolts M20 Chemset Resin Capsule</v>
          </cell>
          <cell r="C2517">
            <v>22</v>
          </cell>
        </row>
        <row r="2518">
          <cell r="A2518" t="str">
            <v>2305055920</v>
          </cell>
          <cell r="B2518" t="str">
            <v>Fastners HT Anchor Stud Bolt &amp; Nut M30x400</v>
          </cell>
          <cell r="C2518">
            <v>45</v>
          </cell>
        </row>
        <row r="2519">
          <cell r="A2519" t="str">
            <v>2305056150</v>
          </cell>
          <cell r="B2519" t="str">
            <v>Fastners MS Achor Bolts &amp; nuts M30 x 1150</v>
          </cell>
          <cell r="C2519">
            <v>96.8</v>
          </cell>
        </row>
        <row r="2520">
          <cell r="A2520" t="str">
            <v>2305056200</v>
          </cell>
          <cell r="B2520" t="str">
            <v>Fastners MS Anchor Bolts &amp; Nuts M24</v>
          </cell>
          <cell r="C2520">
            <v>40.97</v>
          </cell>
        </row>
        <row r="2521">
          <cell r="A2521" t="str">
            <v>2305056500</v>
          </cell>
          <cell r="B2521" t="str">
            <v>Fastners Manufacturing Bolts c/w Washer M24 Gr8.8</v>
          </cell>
          <cell r="C2521">
            <v>167.27</v>
          </cell>
        </row>
        <row r="2522">
          <cell r="A2522" t="str">
            <v>2305056600</v>
          </cell>
          <cell r="B2522" t="str">
            <v>Fastners Manufacturing Bolts c/w 2Nuts 1Washer M30</v>
          </cell>
          <cell r="C2522">
            <v>110.85</v>
          </cell>
        </row>
        <row r="2523">
          <cell r="A2523" t="str">
            <v>2305056650</v>
          </cell>
          <cell r="B2523" t="str">
            <v>Fastners Manufacturing Bolts c/w 2Nuts 1Washer M30</v>
          </cell>
          <cell r="C2523">
            <v>111.85</v>
          </cell>
        </row>
        <row r="2524">
          <cell r="A2524" t="str">
            <v>2305056800</v>
          </cell>
          <cell r="B2524" t="str">
            <v>Fastners Manufacturing Bolts c/w 2Nuts 1Washer M36</v>
          </cell>
          <cell r="C2524">
            <v>193.86</v>
          </cell>
        </row>
        <row r="2525">
          <cell r="A2525" t="str">
            <v>2305090010</v>
          </cell>
          <cell r="B2525" t="str">
            <v>Fastners MS Cap Screw Allen 1" UNC Full Thrd</v>
          </cell>
          <cell r="C2525">
            <v>14.51</v>
          </cell>
        </row>
        <row r="2526">
          <cell r="A2526" t="str">
            <v>2305090070</v>
          </cell>
          <cell r="B2526" t="str">
            <v>Fastners MS Cap Screw Allen M 6 x 16mm</v>
          </cell>
          <cell r="C2526">
            <v>0.06</v>
          </cell>
        </row>
        <row r="2527">
          <cell r="A2527" t="str">
            <v>2305090370</v>
          </cell>
          <cell r="B2527" t="str">
            <v>Fastners MS Cap Screw Allen M 8 x  20mm</v>
          </cell>
          <cell r="C2527">
            <v>0.37</v>
          </cell>
        </row>
        <row r="2528">
          <cell r="A2528" t="str">
            <v>2305090650</v>
          </cell>
          <cell r="B2528" t="str">
            <v>Fastners MS Cap Screw Allen M10 x 16mm</v>
          </cell>
          <cell r="C2528">
            <v>1.28</v>
          </cell>
        </row>
        <row r="2529">
          <cell r="A2529" t="str">
            <v>2305090960</v>
          </cell>
          <cell r="B2529" t="str">
            <v>Fastners MS Cap Screw Allen M12 x 25mm</v>
          </cell>
          <cell r="C2529">
            <v>0.75</v>
          </cell>
        </row>
        <row r="2530">
          <cell r="A2530" t="str">
            <v>2305091010</v>
          </cell>
          <cell r="B2530" t="str">
            <v>Fastners MS Cap Screw Allen M12 x 50mm</v>
          </cell>
          <cell r="C2530">
            <v>2.25</v>
          </cell>
        </row>
        <row r="2531">
          <cell r="A2531" t="str">
            <v>2305091090</v>
          </cell>
          <cell r="B2531" t="str">
            <v>Fastners MS Cap Screw Allen M12 x 90mm</v>
          </cell>
          <cell r="C2531">
            <v>3.55</v>
          </cell>
        </row>
        <row r="2532">
          <cell r="A2532" t="str">
            <v>2305091550</v>
          </cell>
          <cell r="B2532" t="str">
            <v>Fastners MS Cap Screw Allen M16 x 30mm UNC</v>
          </cell>
          <cell r="C2532">
            <v>0.99</v>
          </cell>
        </row>
        <row r="2533">
          <cell r="A2533" t="str">
            <v>2305092150</v>
          </cell>
          <cell r="B2533" t="str">
            <v>Fastners MS Cap Screw Allen M20 x 40mm (3/4") UNC</v>
          </cell>
          <cell r="C2533">
            <v>2.84</v>
          </cell>
        </row>
        <row r="2534">
          <cell r="A2534" t="str">
            <v>2305092170</v>
          </cell>
          <cell r="B2534" t="str">
            <v>Fastners MS Cap Screw Allen M20 X 50mm (3/4") UNC</v>
          </cell>
          <cell r="C2534">
            <v>2.48</v>
          </cell>
        </row>
        <row r="2535">
          <cell r="A2535" t="str">
            <v>2305092200</v>
          </cell>
          <cell r="B2535" t="str">
            <v>Fastners MS Cap Screw Allen M20 X 65mm</v>
          </cell>
          <cell r="C2535">
            <v>0</v>
          </cell>
        </row>
        <row r="2536">
          <cell r="A2536" t="str">
            <v>2305092375</v>
          </cell>
          <cell r="B2536" t="str">
            <v>Fastners MS Cap Screws Allen M20x170</v>
          </cell>
          <cell r="C2536">
            <v>24.8</v>
          </cell>
        </row>
        <row r="2537">
          <cell r="A2537" t="str">
            <v>2305092380</v>
          </cell>
          <cell r="B2537" t="str">
            <v>Fastners MS Cap Screws Allen M20x180</v>
          </cell>
          <cell r="C2537">
            <v>34.729999999999997</v>
          </cell>
        </row>
        <row r="2538">
          <cell r="A2538" t="str">
            <v>2305102220</v>
          </cell>
          <cell r="B2538" t="str">
            <v>Fastners MS Cap Screw &amp; Nut Allen M20 x 75 CSk</v>
          </cell>
          <cell r="C2538">
            <v>0</v>
          </cell>
        </row>
        <row r="2539">
          <cell r="A2539" t="str">
            <v>2305102250</v>
          </cell>
          <cell r="B2539" t="str">
            <v>Fastners MS Cap Screw &amp; Nut Allen M20 x 90 CSK</v>
          </cell>
          <cell r="C2539">
            <v>0</v>
          </cell>
        </row>
        <row r="2540">
          <cell r="A2540" t="str">
            <v>2305120670</v>
          </cell>
          <cell r="B2540" t="str">
            <v>Fastners MS Cap Screw &amp; Nylock Nut Allen M10 x 25m</v>
          </cell>
          <cell r="C2540">
            <v>0</v>
          </cell>
        </row>
        <row r="2541">
          <cell r="A2541" t="str">
            <v>2305121610</v>
          </cell>
          <cell r="B2541" t="str">
            <v>Fastners MS Countersunk Bolt M16x60mm</v>
          </cell>
          <cell r="C2541">
            <v>6.8</v>
          </cell>
        </row>
        <row r="2542">
          <cell r="A2542" t="str">
            <v>2305141630</v>
          </cell>
          <cell r="B2542" t="str">
            <v>Fastners MS Countersunk Bolt M16 x 70mm</v>
          </cell>
          <cell r="C2542">
            <v>0</v>
          </cell>
        </row>
        <row r="2543">
          <cell r="A2543" t="str">
            <v>2305142200</v>
          </cell>
          <cell r="B2543" t="str">
            <v>Fastners MS Countersunk Bolt M20 x 65mm</v>
          </cell>
          <cell r="C2543">
            <v>11.25</v>
          </cell>
        </row>
        <row r="2544">
          <cell r="A2544" t="str">
            <v>2305142220</v>
          </cell>
          <cell r="B2544" t="str">
            <v>Fastners MS Countersunk Bolt M20 x 75mm</v>
          </cell>
          <cell r="C2544">
            <v>4.5</v>
          </cell>
        </row>
        <row r="2545">
          <cell r="A2545" t="str">
            <v>2305150990</v>
          </cell>
          <cell r="B2545" t="str">
            <v>Fastners MS Countersunk Bolts &amp; Nuts M12 x 40mm</v>
          </cell>
          <cell r="C2545">
            <v>0.64</v>
          </cell>
        </row>
        <row r="2546">
          <cell r="A2546" t="str">
            <v>2305151010</v>
          </cell>
          <cell r="B2546" t="str">
            <v>Fastners MS Countersunk Bolts &amp; Nuts  M12 x 50</v>
          </cell>
          <cell r="C2546">
            <v>0</v>
          </cell>
        </row>
        <row r="2547">
          <cell r="A2547" t="str">
            <v>2305151500</v>
          </cell>
          <cell r="B2547" t="str">
            <v>Fastners MS Countersunk Bolts &amp; Nuts  M16 x 125mm</v>
          </cell>
          <cell r="C2547">
            <v>21.5</v>
          </cell>
        </row>
        <row r="2548">
          <cell r="A2548" t="str">
            <v>2305152150</v>
          </cell>
          <cell r="B2548" t="str">
            <v>Fastners MS Countersunk Bolts &amp; Nuts M20 x 40mm 30</v>
          </cell>
          <cell r="C2548">
            <v>0</v>
          </cell>
        </row>
        <row r="2549">
          <cell r="A2549" t="str">
            <v>2305152160</v>
          </cell>
          <cell r="B2549" t="str">
            <v>Fastners MS Countersunk Bolts &amp; Nuts M20 x 45mm</v>
          </cell>
          <cell r="C2549">
            <v>9.49</v>
          </cell>
        </row>
        <row r="2550">
          <cell r="A2550" t="str">
            <v>2305152200</v>
          </cell>
          <cell r="B2550" t="str">
            <v>Fastners MS Countersunk Bolts &amp; Nuts M20 x 65mm 40</v>
          </cell>
          <cell r="C2550">
            <v>1</v>
          </cell>
        </row>
        <row r="2551">
          <cell r="A2551" t="str">
            <v>2305171610</v>
          </cell>
          <cell r="B2551" t="str">
            <v>Fastners MS Countersunk Bolt &amp; Nylock Nut M16 x 56</v>
          </cell>
          <cell r="C2551">
            <v>0</v>
          </cell>
        </row>
        <row r="2552">
          <cell r="A2552" t="str">
            <v>2305210540</v>
          </cell>
          <cell r="B2552" t="str">
            <v>Fastners MS Cup Square Bolt &amp; Nut M 8 x 100mm</v>
          </cell>
          <cell r="C2552">
            <v>0</v>
          </cell>
        </row>
        <row r="2553">
          <cell r="A2553" t="str">
            <v>2305211960</v>
          </cell>
          <cell r="B2553" t="str">
            <v>Fastners MS Cup Square Bolt &amp; Nut M16 x 90mm</v>
          </cell>
          <cell r="C2553">
            <v>1.92</v>
          </cell>
        </row>
        <row r="2554">
          <cell r="A2554" t="str">
            <v>2305250010</v>
          </cell>
          <cell r="B2554" t="str">
            <v>Fastners MS Bolt Hex  1/2" x 2" BSW</v>
          </cell>
          <cell r="C2554">
            <v>413.1</v>
          </cell>
        </row>
        <row r="2555">
          <cell r="A2555" t="str">
            <v>2305250020</v>
          </cell>
          <cell r="B2555" t="str">
            <v>Fastners MS Bolt Hex  5/8" x 1 1/2" UNC</v>
          </cell>
          <cell r="C2555">
            <v>0</v>
          </cell>
        </row>
        <row r="2556">
          <cell r="A2556" t="str">
            <v>2305250030</v>
          </cell>
          <cell r="B2556" t="str">
            <v>Fastners MS Bolt Hex  5/8" x 2  1/2" BSW</v>
          </cell>
          <cell r="C2556">
            <v>86.8</v>
          </cell>
        </row>
        <row r="2557">
          <cell r="A2557" t="str">
            <v>2305250410</v>
          </cell>
          <cell r="B2557" t="str">
            <v>Fastners MS Bolt Hex  M 8 x  40mm Full Thrd</v>
          </cell>
          <cell r="C2557">
            <v>0</v>
          </cell>
        </row>
        <row r="2558">
          <cell r="A2558" t="str">
            <v>2305250990</v>
          </cell>
          <cell r="B2558" t="str">
            <v>Fastners MS Bolt Hex  M12 x  40mm</v>
          </cell>
          <cell r="C2558">
            <v>0.76</v>
          </cell>
        </row>
        <row r="2559">
          <cell r="A2559" t="str">
            <v>2305252020</v>
          </cell>
          <cell r="B2559" t="str">
            <v>Fasteners MS Bolt Hex M19 x118 (25mm x Threaded)</v>
          </cell>
          <cell r="C2559">
            <v>154.6</v>
          </cell>
        </row>
        <row r="2560">
          <cell r="A2560" t="str">
            <v>2305252280</v>
          </cell>
          <cell r="B2560" t="str">
            <v>Fastners MS Bolt Hex M20 x 75mm</v>
          </cell>
          <cell r="C2560">
            <v>12</v>
          </cell>
        </row>
        <row r="2561">
          <cell r="A2561" t="str">
            <v>2305252310</v>
          </cell>
          <cell r="B2561" t="str">
            <v>Fastners MS Bolt Hex  M20 x 120mm</v>
          </cell>
          <cell r="C2561">
            <v>4.38</v>
          </cell>
        </row>
        <row r="2562">
          <cell r="A2562" t="str">
            <v>2305252890</v>
          </cell>
          <cell r="B2562" t="str">
            <v>Fasteners MS Bolt Hex M24 x 118mm (25mm Yhreaded)</v>
          </cell>
          <cell r="C2562">
            <v>162.5</v>
          </cell>
        </row>
        <row r="2563">
          <cell r="A2563" t="str">
            <v>2305260100</v>
          </cell>
          <cell r="B2563" t="str">
            <v>Fastners MS Hex Bolt &amp; Nut  M 6 x 30mm</v>
          </cell>
          <cell r="C2563">
            <v>0.17</v>
          </cell>
        </row>
        <row r="2564">
          <cell r="A2564" t="str">
            <v>2305260130</v>
          </cell>
          <cell r="B2564" t="str">
            <v>Fastners MS Hex Bolt &amp; Nut  M 6 x  45mm</v>
          </cell>
          <cell r="C2564">
            <v>0</v>
          </cell>
        </row>
        <row r="2565">
          <cell r="A2565" t="str">
            <v>2305260150</v>
          </cell>
          <cell r="B2565" t="str">
            <v>Fastners MS Hex Bolt &amp; Nut  M 6 x  55mm</v>
          </cell>
          <cell r="C2565">
            <v>0</v>
          </cell>
        </row>
        <row r="2566">
          <cell r="A2566" t="str">
            <v>2305260190</v>
          </cell>
          <cell r="B2566" t="str">
            <v>Fastners MS Hex Bolt &amp; Nut  M 6 x  75mm</v>
          </cell>
          <cell r="C2566">
            <v>336.74</v>
          </cell>
        </row>
        <row r="2567">
          <cell r="A2567" t="str">
            <v>2305260380</v>
          </cell>
          <cell r="B2567" t="str">
            <v>Fastners MS Hex Bolt &amp; Nut  M 8 x  25mm</v>
          </cell>
          <cell r="C2567">
            <v>0.28999999999999998</v>
          </cell>
        </row>
        <row r="2568">
          <cell r="A2568" t="str">
            <v>2305260390</v>
          </cell>
          <cell r="B2568" t="str">
            <v>Fastners MS Hex Bolt &amp; Nut  M 8 x  30mm</v>
          </cell>
          <cell r="C2568">
            <v>0.3</v>
          </cell>
        </row>
        <row r="2569">
          <cell r="A2569" t="str">
            <v>2305260420</v>
          </cell>
          <cell r="B2569" t="str">
            <v>Fastners MS Hex Bolt &amp; Nut  M 8 x  45mm</v>
          </cell>
          <cell r="C2569">
            <v>0</v>
          </cell>
        </row>
        <row r="2570">
          <cell r="A2570" t="str">
            <v>2305260430</v>
          </cell>
          <cell r="B2570" t="str">
            <v>Fastners MS Hex Bolt &amp; Nut  M8 x  50mm</v>
          </cell>
          <cell r="C2570">
            <v>1.9</v>
          </cell>
        </row>
        <row r="2571">
          <cell r="A2571" t="str">
            <v>2305260440</v>
          </cell>
          <cell r="B2571" t="str">
            <v>Fastners MS Hex Bolt &amp; Nut  M 8 x  55mm</v>
          </cell>
          <cell r="C2571">
            <v>0</v>
          </cell>
        </row>
        <row r="2572">
          <cell r="A2572" t="str">
            <v>2305260480</v>
          </cell>
          <cell r="B2572" t="str">
            <v>Fastners MS Hex Bolt &amp; Nut  M 8 x  75mm</v>
          </cell>
          <cell r="C2572">
            <v>0</v>
          </cell>
        </row>
        <row r="2573">
          <cell r="A2573" t="str">
            <v>2305260660</v>
          </cell>
          <cell r="B2573" t="str">
            <v>Fastners MS Hex Bolts &amp; Nuts  M10 X 20</v>
          </cell>
          <cell r="C2573">
            <v>0.36</v>
          </cell>
        </row>
        <row r="2574">
          <cell r="A2574" t="str">
            <v>2305260680</v>
          </cell>
          <cell r="B2574" t="str">
            <v>Fastners MS Bolts &amp; Nuts M10x30mm</v>
          </cell>
          <cell r="C2574">
            <v>0</v>
          </cell>
        </row>
        <row r="2575">
          <cell r="A2575" t="str">
            <v>2305260710</v>
          </cell>
          <cell r="B2575" t="str">
            <v>Fastners MS Hex Bolt &amp; Nut  M10 x  45mm</v>
          </cell>
          <cell r="C2575">
            <v>124.35</v>
          </cell>
        </row>
        <row r="2576">
          <cell r="A2576" t="str">
            <v>2305260720</v>
          </cell>
          <cell r="B2576" t="str">
            <v>Fastners MS Bolts &amp; Nuts M10x50mm</v>
          </cell>
          <cell r="C2576">
            <v>2.1</v>
          </cell>
        </row>
        <row r="2577">
          <cell r="A2577" t="str">
            <v>2305260750</v>
          </cell>
          <cell r="B2577" t="str">
            <v>Fastners MS Hex Bolt &amp; Nut  M10 x  65mm</v>
          </cell>
          <cell r="C2577">
            <v>307.75</v>
          </cell>
        </row>
        <row r="2578">
          <cell r="A2578" t="str">
            <v>2305260770</v>
          </cell>
          <cell r="B2578" t="str">
            <v>Fastners MS Hex Bolt &amp; Nut  M10 x  75mm</v>
          </cell>
          <cell r="C2578">
            <v>307.75</v>
          </cell>
        </row>
        <row r="2579">
          <cell r="A2579" t="str">
            <v>2305260780</v>
          </cell>
          <cell r="B2579" t="str">
            <v>Fastners S/S Hex Bolt &amp; Nut M10 x 80mm GR.316</v>
          </cell>
          <cell r="C2579">
            <v>3.51</v>
          </cell>
        </row>
        <row r="2580">
          <cell r="A2580" t="str">
            <v>2305260900</v>
          </cell>
          <cell r="B2580" t="str">
            <v>Fastners MS Hex Bolt &amp; Nut  M10 x 140mm</v>
          </cell>
          <cell r="C2580">
            <v>3.15</v>
          </cell>
        </row>
        <row r="2581">
          <cell r="A2581" t="str">
            <v>2305260990</v>
          </cell>
          <cell r="B2581" t="str">
            <v>Fastners MS Hex Bolt &amp; Nut  M12 x  40mm(Full Thrds</v>
          </cell>
          <cell r="C2581">
            <v>12</v>
          </cell>
        </row>
        <row r="2582">
          <cell r="A2582" t="str">
            <v>2305261000</v>
          </cell>
          <cell r="B2582" t="str">
            <v>Fastners MS Hex Bolt &amp; Nut  M12 x  45mm</v>
          </cell>
          <cell r="C2582">
            <v>225</v>
          </cell>
        </row>
        <row r="2583">
          <cell r="A2583" t="str">
            <v>2305261010</v>
          </cell>
          <cell r="B2583" t="str">
            <v>Fastners MS Hex Bolt &amp; Nut  M12 x  50mm F/Thread</v>
          </cell>
          <cell r="C2583">
            <v>0.78</v>
          </cell>
        </row>
        <row r="2584">
          <cell r="A2584" t="str">
            <v>2305261040</v>
          </cell>
          <cell r="B2584" t="str">
            <v>Fastners MS Hex Bolt &amp; Nut  M12 x  65mm</v>
          </cell>
          <cell r="C2584">
            <v>13.25</v>
          </cell>
        </row>
        <row r="2585">
          <cell r="A2585" t="str">
            <v>2305261060</v>
          </cell>
          <cell r="B2585" t="str">
            <v>Fastners MS Hex Bolt &amp; Nut  M12 x  75mm</v>
          </cell>
          <cell r="C2585">
            <v>242.5</v>
          </cell>
        </row>
        <row r="2586">
          <cell r="A2586" t="str">
            <v>2305261065</v>
          </cell>
          <cell r="B2586" t="str">
            <v>Fastners MS Hex Bolt &amp; Nut M12 x 75mm</v>
          </cell>
          <cell r="C2586">
            <v>0</v>
          </cell>
        </row>
        <row r="2587">
          <cell r="A2587" t="str">
            <v>2305261090</v>
          </cell>
          <cell r="B2587" t="str">
            <v>Fasreners MS Hex Bolt &amp; Nut M12 x 90mm</v>
          </cell>
          <cell r="C2587">
            <v>11.34</v>
          </cell>
        </row>
        <row r="2588">
          <cell r="A2588" t="str">
            <v>2305261110</v>
          </cell>
          <cell r="B2588" t="str">
            <v>Fastners MS Hex Bolt &amp; Nut  M12 x 100mm</v>
          </cell>
          <cell r="C2588">
            <v>74.16</v>
          </cell>
        </row>
        <row r="2589">
          <cell r="A2589" t="str">
            <v>2305261150</v>
          </cell>
          <cell r="B2589" t="str">
            <v>Fastners MS Hex Bolt &amp; Nut  M12 x 120mm</v>
          </cell>
          <cell r="C2589">
            <v>0</v>
          </cell>
        </row>
        <row r="2590">
          <cell r="A2590" t="str">
            <v>2305261570</v>
          </cell>
          <cell r="B2590" t="str">
            <v>Fastners MS Hex Bolt &amp; Nut  M16 x  40mm</v>
          </cell>
          <cell r="C2590">
            <v>7.48</v>
          </cell>
        </row>
        <row r="2591">
          <cell r="A2591" t="str">
            <v>2305261580</v>
          </cell>
          <cell r="B2591" t="str">
            <v>Fastners MS Hex Bolt &amp; Nut  M16 x  45mm</v>
          </cell>
          <cell r="C2591">
            <v>9.16</v>
          </cell>
        </row>
        <row r="2592">
          <cell r="A2592" t="str">
            <v>2305261590</v>
          </cell>
          <cell r="B2592" t="str">
            <v>Fastners MS Hex Bolt &amp; Nut  M16 x  50mm</v>
          </cell>
          <cell r="C2592">
            <v>1.46</v>
          </cell>
        </row>
        <row r="2593">
          <cell r="A2593" t="str">
            <v>2305261610</v>
          </cell>
          <cell r="B2593" t="str">
            <v>Fastners MS Hex Bolt &amp; Nut  M16 x  60mm</v>
          </cell>
          <cell r="C2593">
            <v>0</v>
          </cell>
        </row>
        <row r="2594">
          <cell r="A2594" t="str">
            <v>2305261620</v>
          </cell>
          <cell r="B2594" t="str">
            <v>Fastners MS Hex Bolt &amp; Nut  M16 x  65mm 55mm Thrd</v>
          </cell>
          <cell r="C2594">
            <v>13.3</v>
          </cell>
        </row>
        <row r="2595">
          <cell r="A2595" t="str">
            <v>2305261930</v>
          </cell>
          <cell r="B2595" t="str">
            <v>Fastners MS Hex Bolt &amp; Nut  M16 x  75mm 35mmTHrd</v>
          </cell>
          <cell r="C2595">
            <v>6.16</v>
          </cell>
        </row>
        <row r="2596">
          <cell r="A2596" t="str">
            <v>2305261960</v>
          </cell>
          <cell r="B2596" t="str">
            <v>Fastners MS Hex Bolt &amp; Nut  M16 x 100mm</v>
          </cell>
          <cell r="C2596">
            <v>2.08</v>
          </cell>
        </row>
        <row r="2597">
          <cell r="A2597" t="str">
            <v>2305262160</v>
          </cell>
          <cell r="B2597" t="str">
            <v>Fastners MS Hex Bolt &amp; Nut  M20 x  45mm</v>
          </cell>
          <cell r="C2597">
            <v>251.99</v>
          </cell>
        </row>
        <row r="2598">
          <cell r="A2598" t="str">
            <v>2305262170</v>
          </cell>
          <cell r="B2598" t="str">
            <v>Fastners MS Hex Bolt &amp; Nut  M20 x  50mm</v>
          </cell>
          <cell r="C2598">
            <v>14.96</v>
          </cell>
        </row>
        <row r="2599">
          <cell r="A2599" t="str">
            <v>2305262200</v>
          </cell>
          <cell r="B2599" t="str">
            <v>Fastners MS Hex Bolt &amp; Nut  M20 x  65mm</v>
          </cell>
          <cell r="C2599">
            <v>13.88</v>
          </cell>
        </row>
        <row r="2600">
          <cell r="A2600" t="str">
            <v>2305262220</v>
          </cell>
          <cell r="B2600" t="str">
            <v>Fastners MS Hex Bolt &amp; Nut  M20 x  75mm</v>
          </cell>
          <cell r="C2600">
            <v>16.579999999999998</v>
          </cell>
        </row>
        <row r="2601">
          <cell r="A2601" t="str">
            <v>2305262250</v>
          </cell>
          <cell r="B2601" t="str">
            <v>Fastners MS Hex Bolt &amp; Nut  M20 x  90mm  45mmTHrd</v>
          </cell>
          <cell r="C2601">
            <v>5.61</v>
          </cell>
        </row>
        <row r="2602">
          <cell r="A2602" t="str">
            <v>2305262270</v>
          </cell>
          <cell r="B2602" t="str">
            <v>Fastners MS Hex Bolt &amp; Nut  M20 x 100mm  45mmTHrd</v>
          </cell>
          <cell r="C2602">
            <v>12.22</v>
          </cell>
        </row>
        <row r="2603">
          <cell r="A2603" t="str">
            <v>2305262750</v>
          </cell>
          <cell r="B2603" t="str">
            <v>Fastners MS Hex Bolt &amp; Nut  M24 x  50mm  40mmTHrd</v>
          </cell>
          <cell r="C2603">
            <v>182.47</v>
          </cell>
        </row>
        <row r="2604">
          <cell r="A2604" t="str">
            <v>2305262770</v>
          </cell>
          <cell r="B2604" t="str">
            <v>Fastners MS Hex Bolt &amp; Nut M24 x 60mm</v>
          </cell>
          <cell r="C2604">
            <v>0</v>
          </cell>
        </row>
        <row r="2605">
          <cell r="A2605" t="str">
            <v>2305262790</v>
          </cell>
          <cell r="B2605" t="str">
            <v>Fastners MS Hex Bolt &amp; Nut  M24 x  70mm  50mmThrd</v>
          </cell>
          <cell r="C2605">
            <v>3.85</v>
          </cell>
        </row>
        <row r="2606">
          <cell r="A2606" t="str">
            <v>2305262800</v>
          </cell>
          <cell r="B2606" t="str">
            <v>Fastners MS Hex Bolt &amp; Nut M24 x 75mm</v>
          </cell>
          <cell r="C2606">
            <v>0</v>
          </cell>
        </row>
        <row r="2607">
          <cell r="A2607" t="str">
            <v>2305262890</v>
          </cell>
          <cell r="B2607" t="str">
            <v>Fastners MS Hex Bolt &amp; Nut  M24 x 120mm</v>
          </cell>
          <cell r="C2607">
            <v>1</v>
          </cell>
        </row>
        <row r="2608">
          <cell r="A2608" t="str">
            <v>2305262910</v>
          </cell>
          <cell r="B2608" t="str">
            <v>Fastners MS Hex Bolt &amp; Nut  M24 x 130m</v>
          </cell>
          <cell r="C2608">
            <v>1.3</v>
          </cell>
        </row>
        <row r="2609">
          <cell r="A2609" t="str">
            <v>2305271640</v>
          </cell>
          <cell r="B2609" t="str">
            <v>Fastners MS Hex Bolts, Nuts,Washers M16 x  75mm</v>
          </cell>
          <cell r="C2609">
            <v>1.31</v>
          </cell>
        </row>
        <row r="2610">
          <cell r="A2610" t="str">
            <v>2305272230</v>
          </cell>
          <cell r="B2610" t="str">
            <v>Fastners HT Hex Bolts, Nuts,Washers M20x50mm 8.8</v>
          </cell>
          <cell r="C2610">
            <v>4.05</v>
          </cell>
        </row>
        <row r="2611">
          <cell r="A2611" t="str">
            <v>2305272250</v>
          </cell>
          <cell r="B2611" t="str">
            <v>Fastners HT Hex Bolts, Nuts,Washers M20x1.8M</v>
          </cell>
          <cell r="C2611">
            <v>0</v>
          </cell>
        </row>
        <row r="2612">
          <cell r="A2612" t="str">
            <v>2305280100</v>
          </cell>
          <cell r="B2612" t="str">
            <v>Fastners MS Hex Bolt &amp; C/Locknut  M 6x30mm C/Block</v>
          </cell>
          <cell r="C2612">
            <v>15</v>
          </cell>
        </row>
        <row r="2613">
          <cell r="A2613" t="str">
            <v>2305281280</v>
          </cell>
          <cell r="B2613" t="str">
            <v>Fastners MS Hex Bolt &amp; Locknut  M14 x  40mm</v>
          </cell>
          <cell r="C2613">
            <v>0</v>
          </cell>
        </row>
        <row r="2614">
          <cell r="A2614" t="str">
            <v>2305289100</v>
          </cell>
          <cell r="B2614" t="str">
            <v>Fasteners EN24Bolt,L/Nut&amp;WasherM24x600mm 100mm Thr</v>
          </cell>
          <cell r="C2614">
            <v>220.48</v>
          </cell>
        </row>
        <row r="2615">
          <cell r="A2615" t="str">
            <v>2305320060</v>
          </cell>
          <cell r="B2615" t="str">
            <v>Fastners MS Hex Nuts M 6</v>
          </cell>
          <cell r="C2615">
            <v>0.03</v>
          </cell>
        </row>
        <row r="2616">
          <cell r="A2616" t="str">
            <v>2305320080</v>
          </cell>
          <cell r="B2616" t="str">
            <v>Fastners MS Hex Nuts M 8</v>
          </cell>
          <cell r="C2616">
            <v>0.05</v>
          </cell>
        </row>
        <row r="2617">
          <cell r="A2617" t="str">
            <v>2305320090</v>
          </cell>
          <cell r="B2617" t="str">
            <v>Fastners Brass Nuts M8</v>
          </cell>
          <cell r="C2617">
            <v>0.7</v>
          </cell>
        </row>
        <row r="2618">
          <cell r="A2618" t="str">
            <v>2305320100</v>
          </cell>
          <cell r="B2618" t="str">
            <v>Fastners MS Hex Nuts M 10</v>
          </cell>
          <cell r="C2618">
            <v>0.12</v>
          </cell>
        </row>
        <row r="2619">
          <cell r="A2619" t="str">
            <v>2305320120</v>
          </cell>
          <cell r="B2619" t="str">
            <v>Fastners MS Hex Nuts M12</v>
          </cell>
          <cell r="C2619">
            <v>10</v>
          </cell>
        </row>
        <row r="2620">
          <cell r="A2620" t="str">
            <v>2305320130</v>
          </cell>
          <cell r="B2620" t="str">
            <v>Fastners MS Hex Nuts M12 Brass</v>
          </cell>
          <cell r="C2620">
            <v>2</v>
          </cell>
        </row>
        <row r="2621">
          <cell r="A2621" t="str">
            <v>2305320160</v>
          </cell>
          <cell r="B2621" t="str">
            <v>Fastners MS Hex Nuts M16 (USE Code 2305320160B)</v>
          </cell>
          <cell r="C2621">
            <v>10.8</v>
          </cell>
        </row>
        <row r="2622">
          <cell r="A2622" t="str">
            <v>2305322090</v>
          </cell>
          <cell r="B2622" t="str">
            <v>Fastners MS Hex Nuts M20</v>
          </cell>
          <cell r="C2622">
            <v>2</v>
          </cell>
        </row>
        <row r="2623">
          <cell r="A2623" t="str">
            <v>2305322670</v>
          </cell>
          <cell r="B2623" t="str">
            <v>Fastners MS Hex Nutss M24</v>
          </cell>
          <cell r="C2623">
            <v>0.25</v>
          </cell>
        </row>
        <row r="2624">
          <cell r="A2624" t="str">
            <v>2305323490</v>
          </cell>
          <cell r="B2624" t="str">
            <v>Fastners MS Hex Nuts M30</v>
          </cell>
          <cell r="C2624">
            <v>0</v>
          </cell>
        </row>
        <row r="2625">
          <cell r="A2625" t="str">
            <v>2305326150</v>
          </cell>
          <cell r="B2625" t="str">
            <v>Fastners MS Hex Nuts M48</v>
          </cell>
          <cell r="C2625">
            <v>22</v>
          </cell>
        </row>
        <row r="2626">
          <cell r="A2626" t="str">
            <v>2305330010</v>
          </cell>
          <cell r="B2626" t="str">
            <v>Fastners MS Hex Nylock Nuts 1" UNC</v>
          </cell>
          <cell r="C2626">
            <v>2.83</v>
          </cell>
        </row>
        <row r="2627">
          <cell r="A2627" t="str">
            <v>2305330020</v>
          </cell>
          <cell r="B2627" t="str">
            <v>Fastners MS Hex Nylock Nuts 1 3/8"</v>
          </cell>
          <cell r="C2627">
            <v>93.72</v>
          </cell>
        </row>
        <row r="2628">
          <cell r="A2628" t="str">
            <v>2305330050</v>
          </cell>
          <cell r="B2628" t="str">
            <v>Fastners MS Hex Nylock Nuts M 5</v>
          </cell>
          <cell r="C2628">
            <v>48.24</v>
          </cell>
        </row>
        <row r="2629">
          <cell r="A2629" t="str">
            <v>2305330400</v>
          </cell>
          <cell r="B2629" t="str">
            <v>Fastners MS Hex Nylock Nuts M6</v>
          </cell>
          <cell r="C2629">
            <v>0.1</v>
          </cell>
        </row>
        <row r="2630">
          <cell r="A2630" t="str">
            <v>2305330600</v>
          </cell>
          <cell r="B2630" t="str">
            <v>Fastners MS Hex Nylock Nuts M8</v>
          </cell>
          <cell r="C2630">
            <v>0.1</v>
          </cell>
        </row>
        <row r="2631">
          <cell r="A2631" t="str">
            <v>2305330650</v>
          </cell>
          <cell r="B2631" t="str">
            <v>Fastners MS Hex Nylock Nuts M10</v>
          </cell>
          <cell r="C2631">
            <v>20.8</v>
          </cell>
        </row>
        <row r="2632">
          <cell r="A2632" t="str">
            <v>2305330940</v>
          </cell>
          <cell r="B2632" t="str">
            <v>Fastners MS Hex Nylock Nuts M12</v>
          </cell>
          <cell r="C2632">
            <v>0.53</v>
          </cell>
        </row>
        <row r="2633">
          <cell r="A2633" t="str">
            <v>2305331520</v>
          </cell>
          <cell r="B2633" t="str">
            <v>Fastners MS Hex Nylock Nuts M16</v>
          </cell>
          <cell r="C2633">
            <v>1.22</v>
          </cell>
        </row>
        <row r="2634">
          <cell r="A2634" t="str">
            <v>2305332100</v>
          </cell>
          <cell r="B2634" t="str">
            <v>Fastners MS Hex Nylock Nuts M20</v>
          </cell>
          <cell r="C2634">
            <v>1</v>
          </cell>
        </row>
        <row r="2635">
          <cell r="A2635" t="str">
            <v>2305332675</v>
          </cell>
          <cell r="B2635" t="str">
            <v>Fastners MS Hex Nylock Nuts M24</v>
          </cell>
          <cell r="C2635">
            <v>7.97</v>
          </cell>
        </row>
        <row r="2636">
          <cell r="A2636" t="str">
            <v>2305332680</v>
          </cell>
          <cell r="B2636" t="str">
            <v>Fastners MS Hex Nylock Nuts M24</v>
          </cell>
          <cell r="C2636">
            <v>9.7899999999999991</v>
          </cell>
        </row>
        <row r="2637">
          <cell r="A2637" t="str">
            <v>2305332970</v>
          </cell>
          <cell r="B2637" t="str">
            <v>Fastners MS Hex Nylock Nuts M30</v>
          </cell>
          <cell r="C2637">
            <v>15</v>
          </cell>
        </row>
        <row r="2638">
          <cell r="A2638" t="str">
            <v>2305334130</v>
          </cell>
          <cell r="B2638" t="str">
            <v>Fastners MS Hex Nylock Nuts M34</v>
          </cell>
          <cell r="C2638">
            <v>0.64</v>
          </cell>
        </row>
        <row r="2639">
          <cell r="A2639" t="str">
            <v>2305334990</v>
          </cell>
          <cell r="B2639" t="str">
            <v>Fastners HT Hex Lock Nuts M24</v>
          </cell>
          <cell r="C2639">
            <v>0</v>
          </cell>
        </row>
        <row r="2640">
          <cell r="A2640" t="str">
            <v>2305336475</v>
          </cell>
          <cell r="B2640" t="str">
            <v>Fastners Hex Clevelock Nut M6</v>
          </cell>
          <cell r="C2640">
            <v>0.75</v>
          </cell>
        </row>
        <row r="2641">
          <cell r="A2641" t="str">
            <v>2305336500</v>
          </cell>
          <cell r="B2641" t="str">
            <v>Fastners Hex Clevelock Nut M8</v>
          </cell>
          <cell r="C2641">
            <v>0.74</v>
          </cell>
        </row>
        <row r="2642">
          <cell r="A2642" t="str">
            <v>2305336525</v>
          </cell>
          <cell r="B2642" t="str">
            <v>Fastners Hex Clevelock Nut M10</v>
          </cell>
          <cell r="C2642">
            <v>1.19</v>
          </cell>
        </row>
        <row r="2643">
          <cell r="A2643" t="str">
            <v>2305336550</v>
          </cell>
          <cell r="B2643" t="str">
            <v>Fastners Hex Clevelock Nut M12</v>
          </cell>
          <cell r="C2643">
            <v>1.56</v>
          </cell>
        </row>
        <row r="2644">
          <cell r="A2644" t="str">
            <v>2305336700</v>
          </cell>
          <cell r="B2644" t="str">
            <v>Fastners Hex Clevelock Nut M16</v>
          </cell>
          <cell r="C2644">
            <v>2.7</v>
          </cell>
        </row>
        <row r="2645">
          <cell r="A2645" t="str">
            <v>2305336740</v>
          </cell>
          <cell r="B2645" t="str">
            <v>Fastners MS Clevelock Nuts M20</v>
          </cell>
          <cell r="C2645">
            <v>4.2</v>
          </cell>
        </row>
        <row r="2646">
          <cell r="A2646" t="str">
            <v>2305337320</v>
          </cell>
          <cell r="B2646" t="str">
            <v>Fastner MS Clevelock Nuts M16</v>
          </cell>
          <cell r="C2646">
            <v>3.36</v>
          </cell>
        </row>
        <row r="2647">
          <cell r="A2647" t="str">
            <v>2305337330</v>
          </cell>
          <cell r="B2647" t="str">
            <v>Fastners HT Clevelock Nuts M24</v>
          </cell>
          <cell r="C2647">
            <v>0</v>
          </cell>
        </row>
        <row r="2648">
          <cell r="A2648" t="str">
            <v>2305350090</v>
          </cell>
          <cell r="B2648" t="str">
            <v>Fastners MS Hex Screws M 6 x 25mm</v>
          </cell>
          <cell r="C2648">
            <v>0.09</v>
          </cell>
        </row>
        <row r="2649">
          <cell r="A2649" t="str">
            <v>2305350120</v>
          </cell>
          <cell r="B2649" t="str">
            <v>Fastners MS Hex Screws M6 x 40mm</v>
          </cell>
          <cell r="C2649">
            <v>0.12</v>
          </cell>
        </row>
        <row r="2650">
          <cell r="A2650" t="str">
            <v>2305350380</v>
          </cell>
          <cell r="B2650" t="str">
            <v>Fastners MS Hex Screws M 8 x 25mm</v>
          </cell>
          <cell r="C2650">
            <v>0.15</v>
          </cell>
        </row>
        <row r="2651">
          <cell r="A2651" t="str">
            <v>2305350440</v>
          </cell>
          <cell r="B2651" t="str">
            <v>Fastners MS Hex Screws M 8 x 55mm</v>
          </cell>
          <cell r="C2651">
            <v>0.26</v>
          </cell>
        </row>
        <row r="2652">
          <cell r="A2652" t="str">
            <v>2305350680</v>
          </cell>
          <cell r="B2652" t="str">
            <v>Fastners MS Hex Screw M10x30</v>
          </cell>
          <cell r="C2652">
            <v>0.32</v>
          </cell>
        </row>
        <row r="2653">
          <cell r="A2653" t="str">
            <v>2305350700</v>
          </cell>
          <cell r="B2653" t="str">
            <v>Fastners MS Hex Screw M10 x 40mm</v>
          </cell>
          <cell r="C2653">
            <v>0.32</v>
          </cell>
        </row>
        <row r="2654">
          <cell r="A2654" t="str">
            <v>2305350720</v>
          </cell>
          <cell r="B2654" t="str">
            <v>Fastners MS Hex Screw M10 x 50mm</v>
          </cell>
          <cell r="C2654">
            <v>0.37</v>
          </cell>
        </row>
        <row r="2655">
          <cell r="A2655" t="str">
            <v>2305350990</v>
          </cell>
          <cell r="B2655" t="str">
            <v>Fastners MS Hex Screws M12 x 40 mm</v>
          </cell>
          <cell r="C2655">
            <v>0.44</v>
          </cell>
        </row>
        <row r="2656">
          <cell r="A2656" t="str">
            <v>2305351650</v>
          </cell>
          <cell r="B2656" t="str">
            <v>Fastners MS Hex Screws M16 x 80mm</v>
          </cell>
          <cell r="C2656">
            <v>1.56</v>
          </cell>
        </row>
        <row r="2657">
          <cell r="A2657" t="str">
            <v>2305360410</v>
          </cell>
          <cell r="B2657" t="str">
            <v>Fastners MS Hex Screw &amp; Nut M8x40mm</v>
          </cell>
          <cell r="C2657">
            <v>0</v>
          </cell>
        </row>
        <row r="2658">
          <cell r="A2658" t="str">
            <v>2305360680</v>
          </cell>
          <cell r="B2658" t="str">
            <v>Fastners MS Hex Screw &amp; Nut M10x30</v>
          </cell>
          <cell r="C2658">
            <v>0</v>
          </cell>
        </row>
        <row r="2659">
          <cell r="A2659" t="str">
            <v>2305360700</v>
          </cell>
          <cell r="B2659" t="str">
            <v>Fastners MS Hex Screw &amp; Nut M10x40mm</v>
          </cell>
          <cell r="C2659">
            <v>0</v>
          </cell>
        </row>
        <row r="2660">
          <cell r="A2660" t="str">
            <v>2305360970</v>
          </cell>
          <cell r="B2660" t="str">
            <v>Fastners MS Hex Screw &amp; Nut M12x30mm</v>
          </cell>
          <cell r="C2660">
            <v>0</v>
          </cell>
        </row>
        <row r="2661">
          <cell r="A2661" t="str">
            <v>2305417310</v>
          </cell>
          <cell r="B2661" t="str">
            <v>Fastners Holding Down Bolt &amp; Nut M56 x 1750mm</v>
          </cell>
          <cell r="C2661">
            <v>0</v>
          </cell>
        </row>
        <row r="2662">
          <cell r="A2662" t="str">
            <v>2305417311</v>
          </cell>
          <cell r="B2662" t="str">
            <v>Holding Down Bolts 900x25 C/W Nut &amp; Washer</v>
          </cell>
          <cell r="C2662">
            <v>29.58</v>
          </cell>
        </row>
        <row r="2663">
          <cell r="A2663" t="str">
            <v>2305430060</v>
          </cell>
          <cell r="B2663" t="str">
            <v>Fastners Hook Bolt &amp; Nut  6mm x 100mm</v>
          </cell>
          <cell r="C2663">
            <v>0</v>
          </cell>
        </row>
        <row r="2664">
          <cell r="A2664" t="str">
            <v>2305430120</v>
          </cell>
          <cell r="B2664" t="str">
            <v>Fastners Hook Bolt &amp; Nut 12mm x 245 Tape Brakets B</v>
          </cell>
          <cell r="C2664">
            <v>14</v>
          </cell>
        </row>
        <row r="2665">
          <cell r="A2665" t="str">
            <v>2305430200</v>
          </cell>
          <cell r="B2665" t="str">
            <v>Fastners Hook Bolts 20mm</v>
          </cell>
          <cell r="C2665">
            <v>7.43</v>
          </cell>
        </row>
        <row r="2666">
          <cell r="A2666" t="str">
            <v>2305442400</v>
          </cell>
          <cell r="B2666" t="str">
            <v>Fastners Nut Box 24mm</v>
          </cell>
          <cell r="C2666">
            <v>27.58</v>
          </cell>
        </row>
        <row r="2667">
          <cell r="A2667" t="str">
            <v>2305442410</v>
          </cell>
          <cell r="B2667" t="str">
            <v>Fastners Nut Box Galvanize 24mm</v>
          </cell>
          <cell r="C2667">
            <v>27.58</v>
          </cell>
        </row>
        <row r="2668">
          <cell r="A2668" t="str">
            <v>2305450150</v>
          </cell>
          <cell r="B2668" t="str">
            <v>Fastners Rawl Bolts  M 6</v>
          </cell>
          <cell r="C2668">
            <v>1.37</v>
          </cell>
        </row>
        <row r="2669">
          <cell r="A2669" t="str">
            <v>2305450420</v>
          </cell>
          <cell r="B2669" t="str">
            <v>fastners Rawl Bolts M8</v>
          </cell>
          <cell r="C2669">
            <v>1.82</v>
          </cell>
        </row>
        <row r="2670">
          <cell r="A2670" t="str">
            <v>2305450640</v>
          </cell>
          <cell r="B2670" t="str">
            <v>Fastners Rawl Bolts  M10</v>
          </cell>
          <cell r="C2670">
            <v>3.39</v>
          </cell>
        </row>
        <row r="2671">
          <cell r="A2671" t="str">
            <v>2305450930</v>
          </cell>
          <cell r="B2671" t="str">
            <v>Fastners Rawl Bolts  M12</v>
          </cell>
          <cell r="C2671">
            <v>8.16</v>
          </cell>
        </row>
        <row r="2672">
          <cell r="A2672" t="str">
            <v>2305451510</v>
          </cell>
          <cell r="B2672" t="str">
            <v>Fastners Rawl Bolts  M16 x ??mm</v>
          </cell>
          <cell r="C2672">
            <v>23.23</v>
          </cell>
        </row>
        <row r="2673">
          <cell r="A2673" t="str">
            <v>2305452300</v>
          </cell>
          <cell r="B2673" t="str">
            <v>Fastners Rawlbolt M20x110mm</v>
          </cell>
          <cell r="C2673">
            <v>13.69</v>
          </cell>
        </row>
        <row r="2674">
          <cell r="A2674" t="str">
            <v>2305452370</v>
          </cell>
          <cell r="B2674" t="str">
            <v>Fastners Rawl Bolts  M20 x 180mm</v>
          </cell>
          <cell r="C2674">
            <v>3.2</v>
          </cell>
        </row>
        <row r="2675">
          <cell r="A2675" t="str">
            <v>2305470140</v>
          </cell>
          <cell r="B2675" t="str">
            <v>Fastners U Bolts  M6 x  50mm</v>
          </cell>
          <cell r="C2675">
            <v>1.22</v>
          </cell>
        </row>
        <row r="2676">
          <cell r="A2676" t="str">
            <v>2305470380</v>
          </cell>
          <cell r="B2676" t="str">
            <v>Fastners U Bolts  M8 x  25mm ??id</v>
          </cell>
          <cell r="C2676">
            <v>0.54</v>
          </cell>
        </row>
        <row r="2677">
          <cell r="A2677" t="str">
            <v>2305471100</v>
          </cell>
          <cell r="B2677" t="str">
            <v>Fastners U Bolt 1000mm x 8mm c/w Nuts &amp; Washers</v>
          </cell>
          <cell r="C2677">
            <v>2.8</v>
          </cell>
        </row>
        <row r="2678">
          <cell r="A2678" t="str">
            <v>2305479910</v>
          </cell>
          <cell r="B2678" t="str">
            <v>Fastners U Bolts  M? x 145mm 110ID</v>
          </cell>
          <cell r="C2678">
            <v>60</v>
          </cell>
        </row>
        <row r="2679">
          <cell r="A2679" t="str">
            <v>2305492160</v>
          </cell>
          <cell r="B2679" t="str">
            <v>Fastners Verbus Bolts M20 x  45mm Full Thrd</v>
          </cell>
          <cell r="C2679">
            <v>8.74</v>
          </cell>
        </row>
        <row r="2680">
          <cell r="A2680" t="str">
            <v>2305492510</v>
          </cell>
          <cell r="B2680" t="str">
            <v>Fastners Verbus Bolts M22 x  75mm</v>
          </cell>
          <cell r="C2680">
            <v>0.43</v>
          </cell>
        </row>
        <row r="2681">
          <cell r="A2681" t="str">
            <v>2305492780</v>
          </cell>
          <cell r="B2681" t="str">
            <v>Fastners Verbus Bolts M24 x  65mm</v>
          </cell>
          <cell r="C2681">
            <v>0</v>
          </cell>
        </row>
        <row r="2682">
          <cell r="A2682" t="str">
            <v>2305492890</v>
          </cell>
          <cell r="B2682" t="str">
            <v>Fastners Verbus Bolts M24 x 120mm</v>
          </cell>
          <cell r="C2682">
            <v>7.95</v>
          </cell>
        </row>
        <row r="2683">
          <cell r="A2683" t="str">
            <v>2305500720</v>
          </cell>
          <cell r="B2683" t="str">
            <v>Fastners Verbus Bolts &amp; Nuts M10 x  50mm</v>
          </cell>
          <cell r="C2683">
            <v>0.13</v>
          </cell>
        </row>
        <row r="2684">
          <cell r="A2684" t="str">
            <v>2305502890</v>
          </cell>
          <cell r="B2684" t="str">
            <v>Fastners Verbus Bolts &amp; Nuts M24 x 120mm</v>
          </cell>
          <cell r="C2684">
            <v>1.27</v>
          </cell>
        </row>
        <row r="2685">
          <cell r="A2685" t="str">
            <v>2305530070</v>
          </cell>
          <cell r="B2685" t="str">
            <v>Fastners Grub Screws M 6 x 12mm</v>
          </cell>
          <cell r="C2685">
            <v>0.16</v>
          </cell>
        </row>
        <row r="2686">
          <cell r="A2686" t="str">
            <v>2305530650</v>
          </cell>
          <cell r="B2686" t="str">
            <v>Fastners Grub Screws M10 x 12mm</v>
          </cell>
          <cell r="C2686">
            <v>0.28999999999999998</v>
          </cell>
        </row>
        <row r="2687">
          <cell r="A2687" t="str">
            <v>2305530940</v>
          </cell>
          <cell r="B2687" t="str">
            <v>Fastners Grub Screws M12 x 12mm</v>
          </cell>
          <cell r="C2687">
            <v>0.47</v>
          </cell>
        </row>
        <row r="2688">
          <cell r="A2688" t="str">
            <v>2305531550</v>
          </cell>
          <cell r="B2688" t="str">
            <v>Fastners Grub Screws M16 x 30mm</v>
          </cell>
          <cell r="C2688">
            <v>1.21</v>
          </cell>
        </row>
        <row r="2689">
          <cell r="A2689" t="str">
            <v>2305550900</v>
          </cell>
          <cell r="B2689" t="str">
            <v>Fastners Pop Rivets 3.0mm x 8mm ( 100 Per Pack)</v>
          </cell>
          <cell r="C2689">
            <v>18</v>
          </cell>
        </row>
        <row r="2690">
          <cell r="A2690" t="str">
            <v>2305550950</v>
          </cell>
          <cell r="B2690" t="str">
            <v>Fastners Pop Rivets 3.2mm x  10mm</v>
          </cell>
          <cell r="C2690">
            <v>8.9</v>
          </cell>
        </row>
        <row r="2691">
          <cell r="A2691" t="str">
            <v>2305551800</v>
          </cell>
          <cell r="B2691" t="str">
            <v>Fastners Pop Rivets 4.0mm x  20mm</v>
          </cell>
          <cell r="C2691">
            <v>0</v>
          </cell>
        </row>
        <row r="2692">
          <cell r="A2692" t="str">
            <v>2305551870</v>
          </cell>
          <cell r="B2692" t="str">
            <v>Fastners Pop Rivets 4.0mm x 6mm</v>
          </cell>
          <cell r="C2692">
            <v>9.8000000000000007</v>
          </cell>
        </row>
        <row r="2693">
          <cell r="A2693" t="str">
            <v>2305551910</v>
          </cell>
          <cell r="B2693" t="str">
            <v>Fastners pop Rivets 4mm x  12mm</v>
          </cell>
          <cell r="C2693">
            <v>0.15</v>
          </cell>
        </row>
        <row r="2694">
          <cell r="A2694" t="str">
            <v>2305551915</v>
          </cell>
          <cell r="B2694" t="str">
            <v>Fasteners Pop Rivets 4mm x 15mm</v>
          </cell>
          <cell r="C2694">
            <v>0.12</v>
          </cell>
        </row>
        <row r="2695">
          <cell r="A2695" t="str">
            <v>2305551917</v>
          </cell>
          <cell r="B2695" t="str">
            <v>Fastners Pop Rivets 4.5mm x 8mm (100 Per Pack)</v>
          </cell>
          <cell r="C2695">
            <v>23</v>
          </cell>
        </row>
        <row r="2696">
          <cell r="A2696" t="str">
            <v>2305551918</v>
          </cell>
          <cell r="B2696" t="str">
            <v>Pop Rivets 4.8mm x 10mm (100/Pkt)</v>
          </cell>
          <cell r="C2696">
            <v>14.32</v>
          </cell>
        </row>
        <row r="2697">
          <cell r="A2697" t="str">
            <v>2305551920</v>
          </cell>
          <cell r="B2697" t="str">
            <v>Fastners Pop Rivets 4.8mm x 18mm</v>
          </cell>
          <cell r="C2697">
            <v>15</v>
          </cell>
        </row>
        <row r="2698">
          <cell r="A2698" t="str">
            <v>2305551940</v>
          </cell>
          <cell r="B2698" t="str">
            <v>Fastners Pop Rivets 5.0mm x 8mm (100 Per Pack)</v>
          </cell>
          <cell r="C2698">
            <v>30</v>
          </cell>
        </row>
        <row r="2699">
          <cell r="A2699" t="str">
            <v>2305551950</v>
          </cell>
          <cell r="B2699" t="str">
            <v>Fastners Pop Rivets 5.0mm Washers</v>
          </cell>
          <cell r="C2699">
            <v>0</v>
          </cell>
        </row>
        <row r="2700">
          <cell r="A2700" t="str">
            <v>2305552960</v>
          </cell>
          <cell r="B2700" t="str">
            <v>Fastners Pop Rivets 6.0mm x 6mm</v>
          </cell>
          <cell r="C2700">
            <v>0</v>
          </cell>
        </row>
        <row r="2701">
          <cell r="A2701" t="str">
            <v>2305556830</v>
          </cell>
          <cell r="B2701" t="str">
            <v>Fastners Red Heads  10.0mm x  66mm</v>
          </cell>
          <cell r="C2701">
            <v>2.92</v>
          </cell>
        </row>
        <row r="2702">
          <cell r="A2702" t="str">
            <v>2305557300</v>
          </cell>
          <cell r="B2702" t="str">
            <v>Fastners Cup Head  20.0mm x 150mm</v>
          </cell>
          <cell r="C2702">
            <v>2.54</v>
          </cell>
        </row>
        <row r="2703">
          <cell r="A2703" t="str">
            <v>2305580080</v>
          </cell>
          <cell r="B2703" t="str">
            <v>Fastners MS Set Screws SSC M 6 x  20mm</v>
          </cell>
          <cell r="C2703">
            <v>0.46</v>
          </cell>
        </row>
        <row r="2704">
          <cell r="A2704" t="str">
            <v>2305581610</v>
          </cell>
          <cell r="B2704" t="str">
            <v>Fastners MS Set Screws  M16 x  60mm</v>
          </cell>
          <cell r="C2704">
            <v>1.89</v>
          </cell>
        </row>
        <row r="2705">
          <cell r="A2705" t="str">
            <v>2305582490</v>
          </cell>
          <cell r="B2705" t="str">
            <v>Fastners MS Set Screws  M22 x  65mm</v>
          </cell>
          <cell r="C2705">
            <v>1.98</v>
          </cell>
        </row>
        <row r="2706">
          <cell r="A2706" t="str">
            <v>2305582780</v>
          </cell>
          <cell r="B2706" t="str">
            <v>Fastners MS Set Screws  M20 x  65mm</v>
          </cell>
          <cell r="C2706">
            <v>2.35</v>
          </cell>
        </row>
        <row r="2707">
          <cell r="A2707" t="str">
            <v>2305592800</v>
          </cell>
          <cell r="B2707" t="str">
            <v>Fastners MS Set Screw &amp; Nut  24mm x 75mm</v>
          </cell>
          <cell r="C2707">
            <v>6.54</v>
          </cell>
        </row>
        <row r="2708">
          <cell r="A2708" t="str">
            <v>2305631340</v>
          </cell>
          <cell r="B2708" t="str">
            <v>Fastners Split Pins 3.0mm x  70mm</v>
          </cell>
          <cell r="C2708">
            <v>24.86</v>
          </cell>
        </row>
        <row r="2709">
          <cell r="A2709" t="str">
            <v>2305631360</v>
          </cell>
          <cell r="B2709" t="str">
            <v>Fastners Split Pins 3.0mm x  80mm</v>
          </cell>
          <cell r="C2709">
            <v>0.25</v>
          </cell>
        </row>
        <row r="2710">
          <cell r="A2710" t="str">
            <v>2305631390</v>
          </cell>
          <cell r="B2710" t="str">
            <v>Fastners Split Pins 3.0mm x 100mm</v>
          </cell>
          <cell r="C2710">
            <v>0</v>
          </cell>
        </row>
        <row r="2711">
          <cell r="A2711" t="str">
            <v>2305631800</v>
          </cell>
          <cell r="B2711" t="str">
            <v>Fastners Split Pins 4.0mm x  ??mm</v>
          </cell>
          <cell r="C2711">
            <v>0.19</v>
          </cell>
        </row>
        <row r="2712">
          <cell r="A2712" t="str">
            <v>2305631910</v>
          </cell>
          <cell r="B2712" t="str">
            <v>Fastners Split Pins 4.0mm x  63mm</v>
          </cell>
          <cell r="C2712">
            <v>0.25</v>
          </cell>
        </row>
        <row r="2713">
          <cell r="A2713" t="str">
            <v>2305631960</v>
          </cell>
          <cell r="B2713" t="str">
            <v>Fastners Split Pins 4.0mm x  90mm</v>
          </cell>
          <cell r="C2713">
            <v>0.3</v>
          </cell>
        </row>
        <row r="2714">
          <cell r="A2714" t="str">
            <v>2305631980</v>
          </cell>
          <cell r="B2714" t="str">
            <v>Fastners Split Pins 4.0mm x 100mm</v>
          </cell>
          <cell r="C2714">
            <v>0</v>
          </cell>
        </row>
        <row r="2715">
          <cell r="A2715" t="str">
            <v>2305632490</v>
          </cell>
          <cell r="B2715" t="str">
            <v>Fastners Split Pins 5.0mm x  63mm</v>
          </cell>
          <cell r="C2715">
            <v>0</v>
          </cell>
        </row>
        <row r="2716">
          <cell r="A2716" t="str">
            <v>2305632540</v>
          </cell>
          <cell r="B2716" t="str">
            <v>Fastners Split Pins 5.0mm x  80mm</v>
          </cell>
          <cell r="C2716">
            <v>0.57999999999999996</v>
          </cell>
        </row>
        <row r="2717">
          <cell r="A2717" t="str">
            <v>2305632560</v>
          </cell>
          <cell r="B2717" t="str">
            <v>Fastners Split Pins 5.0mm x 100mm</v>
          </cell>
          <cell r="C2717">
            <v>38</v>
          </cell>
        </row>
        <row r="2718">
          <cell r="A2718" t="str">
            <v>2305632960</v>
          </cell>
          <cell r="B2718" t="str">
            <v>Fastners Split Pins 6.0mm X  100mm</v>
          </cell>
          <cell r="C2718">
            <v>0.73</v>
          </cell>
        </row>
        <row r="2719">
          <cell r="A2719" t="str">
            <v>2305633220</v>
          </cell>
          <cell r="B2719" t="str">
            <v>Fastners Split Pins 6.0mm x 140mm</v>
          </cell>
          <cell r="C2719">
            <v>94.75</v>
          </cell>
        </row>
        <row r="2720">
          <cell r="A2720" t="str">
            <v>2305633390</v>
          </cell>
          <cell r="B2720" t="str">
            <v>Fastners Split Pins 6.3mm x  80mm</v>
          </cell>
          <cell r="C2720">
            <v>3.31</v>
          </cell>
        </row>
        <row r="2721">
          <cell r="A2721" t="str">
            <v>2305633510</v>
          </cell>
          <cell r="B2721" t="str">
            <v>Fastners Split Pins 6.3mm x 140mm</v>
          </cell>
          <cell r="C2721">
            <v>1.38</v>
          </cell>
        </row>
        <row r="2722">
          <cell r="A2722" t="str">
            <v>2305634120</v>
          </cell>
          <cell r="B2722" t="str">
            <v>Fastners Split Pins 7.0mm X  ??mm</v>
          </cell>
          <cell r="C2722">
            <v>0.43</v>
          </cell>
        </row>
        <row r="2723">
          <cell r="A2723" t="str">
            <v>2305635290</v>
          </cell>
          <cell r="B2723" t="str">
            <v>Fastners Split Pins 8.0mm x  120mm</v>
          </cell>
          <cell r="C2723">
            <v>1.36</v>
          </cell>
        </row>
        <row r="2724">
          <cell r="A2724" t="str">
            <v>2305635340</v>
          </cell>
          <cell r="B2724" t="str">
            <v>Fastners Split Pins 8.0mm x  40mm</v>
          </cell>
          <cell r="C2724">
            <v>69.25</v>
          </cell>
        </row>
        <row r="2725">
          <cell r="A2725" t="str">
            <v>2305635390</v>
          </cell>
          <cell r="B2725" t="str">
            <v>Fastners Split Pins 8.0mm x  63mm</v>
          </cell>
          <cell r="C2725">
            <v>1.1100000000000001</v>
          </cell>
        </row>
        <row r="2726">
          <cell r="A2726" t="str">
            <v>2305635460</v>
          </cell>
          <cell r="B2726" t="str">
            <v>Fastners Split Pins 8.0mm x 100mm</v>
          </cell>
          <cell r="C2726">
            <v>1.79</v>
          </cell>
        </row>
        <row r="2727">
          <cell r="A2727" t="str">
            <v>2305635510</v>
          </cell>
          <cell r="B2727" t="str">
            <v>Fastners Split Pins 8.0mm x 125mm</v>
          </cell>
          <cell r="C2727">
            <v>1.86</v>
          </cell>
        </row>
        <row r="2728">
          <cell r="A2728" t="str">
            <v>2305636480</v>
          </cell>
          <cell r="B2728" t="str">
            <v>Fastners Split Pins 10.0mm x  30mm</v>
          </cell>
          <cell r="C2728">
            <v>82.6</v>
          </cell>
        </row>
        <row r="2729">
          <cell r="A2729" t="str">
            <v>2305636620</v>
          </cell>
          <cell r="B2729" t="str">
            <v>Fastners Split pins  10.0mm x 100mm</v>
          </cell>
          <cell r="C2729">
            <v>5.12</v>
          </cell>
        </row>
        <row r="2730">
          <cell r="A2730" t="str">
            <v>2305636660</v>
          </cell>
          <cell r="B2730" t="str">
            <v>Fastners Split pins  10.0mm x 120mm</v>
          </cell>
          <cell r="C2730">
            <v>2.86</v>
          </cell>
        </row>
        <row r="2731">
          <cell r="A2731" t="str">
            <v>2305636800</v>
          </cell>
          <cell r="B2731" t="str">
            <v>Fastners Split pins  10.0mm x 140mm</v>
          </cell>
          <cell r="C2731">
            <v>3.19</v>
          </cell>
        </row>
        <row r="2732">
          <cell r="A2732" t="str">
            <v>2305636900</v>
          </cell>
          <cell r="B2732" t="str">
            <v>Fastners Split Pins Set SCPA/E/I/M/Q/U</v>
          </cell>
          <cell r="C2732">
            <v>650</v>
          </cell>
        </row>
        <row r="2733">
          <cell r="A2733" t="str">
            <v>2305637000</v>
          </cell>
          <cell r="B2733" t="str">
            <v>Fastners Manufacturing Pins 310x34x8x12mm</v>
          </cell>
          <cell r="C2733">
            <v>280</v>
          </cell>
        </row>
        <row r="2734">
          <cell r="A2734" t="str">
            <v>2305680060</v>
          </cell>
          <cell r="B2734" t="str">
            <v>Fastners MS Threaded Rods  M 6 x 1M</v>
          </cell>
          <cell r="C2734">
            <v>1.9</v>
          </cell>
        </row>
        <row r="2735">
          <cell r="A2735" t="str">
            <v>2305680080</v>
          </cell>
          <cell r="B2735" t="str">
            <v>Fastners MS Threaded Rods  M 8 x 1M</v>
          </cell>
          <cell r="C2735">
            <v>3.33</v>
          </cell>
        </row>
        <row r="2736">
          <cell r="A2736" t="str">
            <v>2305680100</v>
          </cell>
          <cell r="B2736" t="str">
            <v>Fastners MS Threaded Rods  M10 x 1M</v>
          </cell>
          <cell r="C2736">
            <v>4.95</v>
          </cell>
        </row>
        <row r="2737">
          <cell r="A2737" t="str">
            <v>2305680120</v>
          </cell>
          <cell r="B2737" t="str">
            <v>Fastners MS Threaded Rods  M12 x 1M</v>
          </cell>
          <cell r="C2737">
            <v>7.5</v>
          </cell>
        </row>
        <row r="2738">
          <cell r="A2738" t="str">
            <v>2305680160</v>
          </cell>
          <cell r="B2738" t="str">
            <v>Fastners MS Threaded Rods  M16 x 1M</v>
          </cell>
          <cell r="C2738">
            <v>23.9</v>
          </cell>
        </row>
        <row r="2739">
          <cell r="A2739" t="str">
            <v>2305680200</v>
          </cell>
          <cell r="B2739" t="str">
            <v>Fastners MS Threaded Rods  M20 x 1M</v>
          </cell>
          <cell r="C2739">
            <v>21.95</v>
          </cell>
        </row>
        <row r="2740">
          <cell r="A2740" t="str">
            <v>2305680240</v>
          </cell>
          <cell r="B2740" t="str">
            <v>Fastners MS Threaded Rods  M24 x 1M</v>
          </cell>
          <cell r="C2740">
            <v>82.35</v>
          </cell>
        </row>
        <row r="2741">
          <cell r="A2741" t="str">
            <v>2305680250</v>
          </cell>
          <cell r="B2741" t="str">
            <v>Fastners HT Threaded Rods Galv 8.8 M24 x 1M</v>
          </cell>
          <cell r="C2741">
            <v>0</v>
          </cell>
        </row>
        <row r="2742">
          <cell r="A2742" t="str">
            <v>2305700033</v>
          </cell>
          <cell r="B2742" t="str">
            <v>Fastners Washers Tex Washers</v>
          </cell>
          <cell r="C2742">
            <v>0.06</v>
          </cell>
        </row>
        <row r="2743">
          <cell r="A2743" t="str">
            <v>2305700040</v>
          </cell>
          <cell r="B2743" t="str">
            <v>Fastners Washers Flat (M4 x 30mm) Inside Diameter</v>
          </cell>
          <cell r="C2743">
            <v>0.11</v>
          </cell>
        </row>
        <row r="2744">
          <cell r="A2744" t="str">
            <v>2305700060</v>
          </cell>
          <cell r="B2744" t="str">
            <v>Fastners Washers Flat M 6</v>
          </cell>
          <cell r="C2744">
            <v>0.05</v>
          </cell>
        </row>
        <row r="2745">
          <cell r="A2745" t="str">
            <v>2305700065</v>
          </cell>
          <cell r="B2745" t="str">
            <v>Fastners Washers Flat M/S (6mm x 200mm x 200mm) Cen</v>
          </cell>
          <cell r="C2745">
            <v>15.79</v>
          </cell>
        </row>
        <row r="2746">
          <cell r="A2746" t="str">
            <v>2305700080</v>
          </cell>
          <cell r="B2746" t="str">
            <v>Fastners Washers Flat M 8</v>
          </cell>
          <cell r="C2746">
            <v>0.03</v>
          </cell>
        </row>
        <row r="2747">
          <cell r="A2747" t="str">
            <v>2305700090</v>
          </cell>
          <cell r="B2747" t="str">
            <v>Fastners Brass Washers M8</v>
          </cell>
          <cell r="C2747">
            <v>0.26</v>
          </cell>
        </row>
        <row r="2748">
          <cell r="A2748" t="str">
            <v>2305700100</v>
          </cell>
          <cell r="B2748" t="str">
            <v>Fastners Washers Flat M10</v>
          </cell>
          <cell r="C2748">
            <v>0.05</v>
          </cell>
        </row>
        <row r="2749">
          <cell r="A2749" t="str">
            <v>2305700120</v>
          </cell>
          <cell r="B2749" t="str">
            <v>Fastners Washers Flat M12</v>
          </cell>
          <cell r="C2749">
            <v>0.06</v>
          </cell>
        </row>
        <row r="2750">
          <cell r="A2750" t="str">
            <v>2305700140</v>
          </cell>
          <cell r="B2750" t="str">
            <v>Fastners Washers Flat M14</v>
          </cell>
          <cell r="C2750">
            <v>0.15</v>
          </cell>
        </row>
        <row r="2751">
          <cell r="A2751" t="str">
            <v>2305700160</v>
          </cell>
          <cell r="B2751" t="str">
            <v>Fastners Washers Flat M16</v>
          </cell>
          <cell r="C2751">
            <v>0.15</v>
          </cell>
        </row>
        <row r="2752">
          <cell r="A2752" t="str">
            <v>2305700200</v>
          </cell>
          <cell r="B2752" t="str">
            <v>Fastners Washers Flat M20</v>
          </cell>
          <cell r="C2752">
            <v>0.19</v>
          </cell>
        </row>
        <row r="2753">
          <cell r="A2753" t="str">
            <v>2305700240</v>
          </cell>
          <cell r="B2753" t="str">
            <v>Fastners Washers Flat M24</v>
          </cell>
          <cell r="C2753">
            <v>0.37</v>
          </cell>
        </row>
        <row r="2754">
          <cell r="A2754" t="str">
            <v>2305700250</v>
          </cell>
          <cell r="B2754" t="str">
            <v>Fastners Washers M16 Hardened</v>
          </cell>
          <cell r="C2754">
            <v>0.86</v>
          </cell>
        </row>
        <row r="2755">
          <cell r="A2755" t="str">
            <v>2305700260</v>
          </cell>
          <cell r="B2755" t="str">
            <v>Fastners Washers M24 Hardened 3.0mm</v>
          </cell>
          <cell r="C2755">
            <v>1.28</v>
          </cell>
        </row>
        <row r="2756">
          <cell r="A2756" t="str">
            <v>2305700265</v>
          </cell>
          <cell r="B2756" t="str">
            <v>Fastners Washers Lock M24</v>
          </cell>
          <cell r="C2756">
            <v>0</v>
          </cell>
        </row>
        <row r="2757">
          <cell r="A2757" t="str">
            <v>2305701050</v>
          </cell>
          <cell r="B2757" t="str">
            <v>Fastners Washers Copper Kit ST (1325 Washers/Set)</v>
          </cell>
          <cell r="C2757">
            <v>336.88</v>
          </cell>
        </row>
        <row r="2758">
          <cell r="A2758" t="str">
            <v>2305701065</v>
          </cell>
          <cell r="B2758" t="str">
            <v>Fastners Washers Dowty Set Imperial</v>
          </cell>
          <cell r="C2758">
            <v>525.45000000000005</v>
          </cell>
        </row>
        <row r="2759">
          <cell r="A2759" t="str">
            <v>2305701070</v>
          </cell>
          <cell r="B2759" t="str">
            <v>Fastners Washers Dowty Set Metric</v>
          </cell>
          <cell r="C2759">
            <v>418.22</v>
          </cell>
        </row>
        <row r="2760">
          <cell r="A2760" t="str">
            <v>2305702060</v>
          </cell>
          <cell r="B2760" t="str">
            <v>Fastners Washers Spring M 6</v>
          </cell>
          <cell r="C2760">
            <v>0.02</v>
          </cell>
        </row>
        <row r="2761">
          <cell r="A2761" t="str">
            <v>2305702080</v>
          </cell>
          <cell r="B2761" t="str">
            <v>Fastners Washers Spring M 8</v>
          </cell>
          <cell r="C2761">
            <v>0.05</v>
          </cell>
        </row>
        <row r="2762">
          <cell r="A2762" t="str">
            <v>2305702110</v>
          </cell>
          <cell r="B2762" t="str">
            <v>Fastners Washers Spring M10</v>
          </cell>
          <cell r="C2762">
            <v>0.05</v>
          </cell>
        </row>
        <row r="2763">
          <cell r="A2763" t="str">
            <v>2305702120</v>
          </cell>
          <cell r="B2763" t="str">
            <v>Fastners Washers Spring M12</v>
          </cell>
          <cell r="C2763">
            <v>0.14000000000000001</v>
          </cell>
        </row>
        <row r="2764">
          <cell r="A2764" t="str">
            <v>2305702160</v>
          </cell>
          <cell r="B2764" t="str">
            <v>Fastners Washers Spring M16</v>
          </cell>
          <cell r="C2764">
            <v>0.22</v>
          </cell>
        </row>
        <row r="2765">
          <cell r="A2765" t="str">
            <v>2305702190</v>
          </cell>
          <cell r="B2765" t="str">
            <v>Fastners Washers Spring M19</v>
          </cell>
          <cell r="C2765">
            <v>0.04</v>
          </cell>
        </row>
        <row r="2766">
          <cell r="A2766" t="str">
            <v>2305702210</v>
          </cell>
          <cell r="B2766" t="str">
            <v>Fastners Washers Spring M20</v>
          </cell>
          <cell r="C2766">
            <v>0.53</v>
          </cell>
        </row>
        <row r="2767">
          <cell r="A2767" t="str">
            <v>2305702400</v>
          </cell>
          <cell r="B2767" t="str">
            <v>Fastners Washers Spring M24</v>
          </cell>
          <cell r="C2767">
            <v>0.73</v>
          </cell>
        </row>
        <row r="2768">
          <cell r="A2768" t="str">
            <v>2305703000</v>
          </cell>
          <cell r="B2768" t="str">
            <v>Fastners Washers Spring M30</v>
          </cell>
          <cell r="C2768">
            <v>0.44</v>
          </cell>
        </row>
        <row r="2769">
          <cell r="A2769" t="str">
            <v>2305703100</v>
          </cell>
          <cell r="B2769" t="str">
            <v>Fastners HT Hex screws M20x55</v>
          </cell>
          <cell r="C2769">
            <v>5.0599999999999996</v>
          </cell>
        </row>
        <row r="2770">
          <cell r="A2770" t="str">
            <v>2305703120</v>
          </cell>
          <cell r="B2770" t="str">
            <v>Fastners HT Hex Screws M20x60</v>
          </cell>
          <cell r="C2770">
            <v>5.45</v>
          </cell>
        </row>
        <row r="2771">
          <cell r="A2771" t="str">
            <v>2305703200</v>
          </cell>
          <cell r="B2771" t="str">
            <v>Fastners Washers Galv M20</v>
          </cell>
          <cell r="C2771">
            <v>0.57999999999999996</v>
          </cell>
        </row>
        <row r="2772">
          <cell r="A2772" t="str">
            <v>2305703220</v>
          </cell>
          <cell r="B2772" t="str">
            <v>Fastners Gal Flat  Washers Taper M22</v>
          </cell>
          <cell r="C2772">
            <v>1.95</v>
          </cell>
        </row>
        <row r="2773">
          <cell r="A2773" t="str">
            <v>2305703240</v>
          </cell>
          <cell r="B2773" t="str">
            <v>Fastners Washer Taper Galv M24</v>
          </cell>
          <cell r="C2773">
            <v>1.51</v>
          </cell>
        </row>
        <row r="2774">
          <cell r="A2774" t="str">
            <v>2305703300</v>
          </cell>
          <cell r="B2774" t="str">
            <v>Fastners Washers Flat Galv M30</v>
          </cell>
          <cell r="C2774">
            <v>0.75</v>
          </cell>
        </row>
        <row r="2775">
          <cell r="A2775" t="str">
            <v>2305704130</v>
          </cell>
          <cell r="B2775" t="str">
            <v>Fastners Washer Flat M34</v>
          </cell>
          <cell r="C2775">
            <v>21.43</v>
          </cell>
        </row>
        <row r="2776">
          <cell r="A2776" t="str">
            <v>2305704500</v>
          </cell>
          <cell r="B2776" t="str">
            <v>Fastners Bonded Washers 5.5 x 19mm</v>
          </cell>
          <cell r="C2776">
            <v>16.850000000000001</v>
          </cell>
        </row>
        <row r="2777">
          <cell r="A2777" t="str">
            <v>2305705110</v>
          </cell>
          <cell r="B2777" t="str">
            <v>Fastners Washer  Square M10x65x65mm-x26-I/D</v>
          </cell>
          <cell r="C2777">
            <v>5.38</v>
          </cell>
        </row>
        <row r="2778">
          <cell r="A2778" t="str">
            <v>2305705160</v>
          </cell>
          <cell r="B2778" t="str">
            <v>Fastners Washers Square M16</v>
          </cell>
          <cell r="C2778">
            <v>0.22</v>
          </cell>
        </row>
        <row r="2779">
          <cell r="A2779" t="str">
            <v>2305705250</v>
          </cell>
          <cell r="B2779" t="str">
            <v>Fastners Washer Square 250x250x4mm x 42mm hole</v>
          </cell>
          <cell r="C2779">
            <v>15.48</v>
          </cell>
        </row>
        <row r="2780">
          <cell r="A2780" t="str">
            <v>2305707400</v>
          </cell>
          <cell r="B2780" t="str">
            <v>Fastners Washers Dome 155 x 155 x 6 x 40</v>
          </cell>
          <cell r="C2780">
            <v>232.66</v>
          </cell>
        </row>
        <row r="2781">
          <cell r="A2781" t="str">
            <v>2305707410</v>
          </cell>
          <cell r="B2781" t="str">
            <v>Fastners Washers Dome 150 x 150 x 4 x 42</v>
          </cell>
          <cell r="C2781">
            <v>6.07</v>
          </cell>
        </row>
        <row r="2782">
          <cell r="A2782" t="str">
            <v>2305707500</v>
          </cell>
          <cell r="B2782" t="str">
            <v>Fastners Washers Dome 250x250x4x42mm centre</v>
          </cell>
          <cell r="C2782">
            <v>0</v>
          </cell>
        </row>
        <row r="2783">
          <cell r="A2783" t="str">
            <v>2305708000</v>
          </cell>
          <cell r="B2783" t="str">
            <v>Fastners Washer Wedge Lock M16</v>
          </cell>
          <cell r="C2783">
            <v>7</v>
          </cell>
        </row>
        <row r="2784">
          <cell r="A2784" t="str">
            <v>2305720100</v>
          </cell>
          <cell r="B2784" t="str">
            <v>Fastners Wedge Bolt 20mm</v>
          </cell>
          <cell r="C2784">
            <v>6.65</v>
          </cell>
        </row>
        <row r="2785">
          <cell r="A2785" t="str">
            <v>2305720500</v>
          </cell>
          <cell r="B2785" t="str">
            <v>Fastners Wedge Stope Eye Bolts 25mm x 450mm w/o</v>
          </cell>
          <cell r="C2785">
            <v>61.5</v>
          </cell>
        </row>
        <row r="2786">
          <cell r="A2786" t="str">
            <v>2305720800</v>
          </cell>
          <cell r="B2786" t="str">
            <v>Fastners Wedge Bolt 24mm x 1.5m</v>
          </cell>
          <cell r="C2786">
            <v>47.46</v>
          </cell>
        </row>
        <row r="2787">
          <cell r="A2787" t="str">
            <v>2305720900</v>
          </cell>
          <cell r="B2787" t="str">
            <v>Fastners Wedge Bolt 30mm x 1.5m c/w Nuts</v>
          </cell>
          <cell r="C2787">
            <v>77.989999999999995</v>
          </cell>
        </row>
        <row r="2788">
          <cell r="A2788" t="str">
            <v>2305721300</v>
          </cell>
          <cell r="B2788" t="str">
            <v>Fastners Wedge Bolt 38mm x 450mm</v>
          </cell>
          <cell r="C2788">
            <v>6.65</v>
          </cell>
        </row>
        <row r="2789">
          <cell r="A2789" t="str">
            <v>2305721700</v>
          </cell>
          <cell r="B2789" t="str">
            <v>Fastners Wedge  R20 x 450mm</v>
          </cell>
          <cell r="C2789">
            <v>5.05</v>
          </cell>
        </row>
        <row r="2790">
          <cell r="A2790" t="str">
            <v>2305722000</v>
          </cell>
          <cell r="B2790" t="str">
            <v>Fastners Wedge Bolts &amp; Nuts 1.2m</v>
          </cell>
          <cell r="C2790">
            <v>0</v>
          </cell>
        </row>
        <row r="2791">
          <cell r="A2791" t="str">
            <v>2305722100</v>
          </cell>
          <cell r="B2791" t="str">
            <v>Fastners Wedge 350 X 50mm X 0-30mm Taper</v>
          </cell>
          <cell r="C2791">
            <v>200</v>
          </cell>
        </row>
        <row r="2792">
          <cell r="A2792" t="str">
            <v>2305722101</v>
          </cell>
          <cell r="B2792" t="str">
            <v>Fastners Wedge</v>
          </cell>
          <cell r="C2792">
            <v>15.32</v>
          </cell>
        </row>
        <row r="2793">
          <cell r="A2793" t="str">
            <v>2305725000</v>
          </cell>
          <cell r="B2793" t="str">
            <v>Fastners Wedge Taper 50mm</v>
          </cell>
          <cell r="C2793">
            <v>0</v>
          </cell>
        </row>
        <row r="2794">
          <cell r="A2794" t="str">
            <v>2305725030</v>
          </cell>
          <cell r="B2794" t="str">
            <v>Wedge Steel 350mm x 50mm W Tapered 0-30mm Thk</v>
          </cell>
          <cell r="C2794">
            <v>0</v>
          </cell>
        </row>
        <row r="2795">
          <cell r="A2795" t="str">
            <v>2305730050</v>
          </cell>
          <cell r="B2795" t="str">
            <v>Fastners Fish Plate Bolts &amp; Nuts M20 x 90mm</v>
          </cell>
          <cell r="C2795">
            <v>3.48</v>
          </cell>
        </row>
        <row r="2796">
          <cell r="A2796" t="str">
            <v>2305730125</v>
          </cell>
          <cell r="B2796" t="str">
            <v>Fastners Nails Clout 25mm</v>
          </cell>
          <cell r="C2796">
            <v>0</v>
          </cell>
        </row>
        <row r="2797">
          <cell r="A2797" t="str">
            <v>2305730132</v>
          </cell>
          <cell r="B2797" t="str">
            <v>Fastners Nails Clout 32mm</v>
          </cell>
          <cell r="C2797">
            <v>0</v>
          </cell>
        </row>
        <row r="2798">
          <cell r="A2798" t="str">
            <v>2305730500</v>
          </cell>
          <cell r="B2798" t="str">
            <v>Fastners Wire Nails  50mm (1Kg Bag)</v>
          </cell>
          <cell r="C2798">
            <v>12.52</v>
          </cell>
        </row>
        <row r="2799">
          <cell r="A2799" t="str">
            <v>2305730750</v>
          </cell>
          <cell r="B2799" t="str">
            <v>Fastners Wire Nails  75mm / KG</v>
          </cell>
          <cell r="C2799">
            <v>6.52</v>
          </cell>
        </row>
        <row r="2800">
          <cell r="A2800" t="str">
            <v>2305730760</v>
          </cell>
          <cell r="B2800" t="str">
            <v>Fastners Wire Nails  75mm (1Kg Bag)</v>
          </cell>
          <cell r="C2800">
            <v>6.64</v>
          </cell>
        </row>
        <row r="2801">
          <cell r="A2801" t="str">
            <v>2305731000</v>
          </cell>
          <cell r="B2801" t="str">
            <v>Fastners Wire Nails 100mm ( 1Kg Bag)</v>
          </cell>
          <cell r="C2801">
            <v>8.8800000000000008</v>
          </cell>
        </row>
        <row r="2802">
          <cell r="A2802" t="str">
            <v>2305731500</v>
          </cell>
          <cell r="B2802" t="str">
            <v>Fastners Wire Nails 150mm x 3mm</v>
          </cell>
          <cell r="C2802">
            <v>7.16</v>
          </cell>
        </row>
        <row r="2803">
          <cell r="A2803" t="str">
            <v>2305990100</v>
          </cell>
          <cell r="B2803" t="str">
            <v>Fastners Wing Nuts M10</v>
          </cell>
          <cell r="C2803">
            <v>0</v>
          </cell>
        </row>
        <row r="2804">
          <cell r="A2804" t="str">
            <v>2305991000</v>
          </cell>
          <cell r="B2804" t="str">
            <v>Fastners Hex Bolts 5/8 X 3" UNF</v>
          </cell>
          <cell r="C2804">
            <v>0</v>
          </cell>
        </row>
        <row r="2805">
          <cell r="A2805" t="str">
            <v>2305991010</v>
          </cell>
          <cell r="B2805" t="str">
            <v>Fastners Hex Nuts 5/8 X 3" UNF</v>
          </cell>
          <cell r="C2805">
            <v>0</v>
          </cell>
        </row>
        <row r="2806">
          <cell r="A2806" t="str">
            <v>2305991050</v>
          </cell>
          <cell r="B2806" t="str">
            <v>Fastners Hydrabolt X-Panda Bolts 26mm x 3.0M</v>
          </cell>
          <cell r="C2806">
            <v>93.81</v>
          </cell>
        </row>
        <row r="2807">
          <cell r="A2807" t="str">
            <v>2305991060</v>
          </cell>
          <cell r="B2807" t="str">
            <v>Fastners Hydrabolt X-Panda Bolts 26mm x 1.8M</v>
          </cell>
          <cell r="C2807">
            <v>52.95</v>
          </cell>
        </row>
        <row r="2808">
          <cell r="A2808" t="str">
            <v>2305991080</v>
          </cell>
          <cell r="B2808" t="str">
            <v>Fastners HydraBolt X-Panda Bolts 26mm x 2.1M</v>
          </cell>
          <cell r="C2808">
            <v>0</v>
          </cell>
        </row>
        <row r="2809">
          <cell r="A2809" t="str">
            <v>2305998530</v>
          </cell>
          <cell r="B2809" t="str">
            <v>Fastners Tek Self Drilling Screws 5.5mmx 38mm</v>
          </cell>
          <cell r="C2809">
            <v>28.75</v>
          </cell>
        </row>
        <row r="2810">
          <cell r="A2810" t="str">
            <v>2305998565</v>
          </cell>
          <cell r="B2810" t="str">
            <v>Fastners Tex Screw Double Threaded HT 23- 65MM</v>
          </cell>
          <cell r="C2810">
            <v>0.12</v>
          </cell>
        </row>
        <row r="2811">
          <cell r="A2811" t="str">
            <v>2305998570</v>
          </cell>
          <cell r="B2811" t="str">
            <v>Fastners Tex Self Drilling Screws 5.5x65mm</v>
          </cell>
          <cell r="C2811">
            <v>39.1</v>
          </cell>
        </row>
        <row r="2812">
          <cell r="A2812" t="str">
            <v>2305998573</v>
          </cell>
          <cell r="B2812" t="str">
            <v>Fastners Posi Drive "TEK" Screw 6mm x 38mm</v>
          </cell>
          <cell r="C2812">
            <v>0.22</v>
          </cell>
        </row>
        <row r="2813">
          <cell r="A2813" t="str">
            <v>2305998575</v>
          </cell>
          <cell r="B2813" t="str">
            <v>Fastners Tex Self Drilling Screw 5.5 x 60mm (Pkt)</v>
          </cell>
          <cell r="C2813">
            <v>0.65</v>
          </cell>
        </row>
        <row r="2814">
          <cell r="A2814" t="str">
            <v>2305998580</v>
          </cell>
          <cell r="B2814" t="str">
            <v>Fastners Screws Roofjoy 80mm</v>
          </cell>
          <cell r="C2814">
            <v>23.58</v>
          </cell>
        </row>
        <row r="2815">
          <cell r="A2815" t="str">
            <v>2305998590</v>
          </cell>
          <cell r="B2815" t="str">
            <v>Fastners Tru-Fix Screw &amp; Plug 6 X 55MM</v>
          </cell>
          <cell r="C2815">
            <v>29.9</v>
          </cell>
        </row>
        <row r="2816">
          <cell r="A2816" t="str">
            <v>2305998600</v>
          </cell>
          <cell r="B2816" t="str">
            <v>Fastners Tru Bolts (Masonary Achors) M24x250</v>
          </cell>
          <cell r="C2816">
            <v>44.73</v>
          </cell>
        </row>
        <row r="2817">
          <cell r="A2817" t="str">
            <v>2305999000</v>
          </cell>
          <cell r="B2817" t="str">
            <v>Fastners Self Tapping Screw Set Industrial</v>
          </cell>
          <cell r="C2817">
            <v>48</v>
          </cell>
        </row>
        <row r="2818">
          <cell r="A2818" t="str">
            <v>2307090180</v>
          </cell>
          <cell r="B2818" t="str">
            <v>Fastners HT Cap Screw  M 6 x 70mm(8.8)</v>
          </cell>
          <cell r="C2818">
            <v>1.3</v>
          </cell>
        </row>
        <row r="2819">
          <cell r="A2819" t="str">
            <v>2307090380</v>
          </cell>
          <cell r="B2819" t="str">
            <v>Fastners HT Cap Screw Allen M08 x 25mm</v>
          </cell>
          <cell r="C2819">
            <v>0.57999999999999996</v>
          </cell>
        </row>
        <row r="2820">
          <cell r="A2820" t="str">
            <v>2307090410</v>
          </cell>
          <cell r="B2820" t="str">
            <v>Fastners HT Capscrew Allen  M8 x 40</v>
          </cell>
          <cell r="C2820">
            <v>0.39</v>
          </cell>
        </row>
        <row r="2821">
          <cell r="A2821" t="str">
            <v>2307090420</v>
          </cell>
          <cell r="B2821" t="str">
            <v>Fastners HT Cap Screw &amp; Nut M8 x 50mm(8.8)</v>
          </cell>
          <cell r="C2821">
            <v>0.6</v>
          </cell>
        </row>
        <row r="2822">
          <cell r="A2822" t="str">
            <v>2307090450</v>
          </cell>
          <cell r="B2822" t="str">
            <v>Fastners HT Cap Screw Allen M08 x 60mm</v>
          </cell>
          <cell r="C2822">
            <v>0.5</v>
          </cell>
        </row>
        <row r="2823">
          <cell r="A2823" t="str">
            <v>2307090470</v>
          </cell>
          <cell r="B2823" t="str">
            <v>Fastners HT Cap Screw M 8 x 70mm</v>
          </cell>
          <cell r="C2823">
            <v>1.5</v>
          </cell>
        </row>
        <row r="2824">
          <cell r="A2824" t="str">
            <v>2307090475</v>
          </cell>
          <cell r="B2824" t="str">
            <v>Fastners HT Cap Screw Allen M8 x 75mm</v>
          </cell>
          <cell r="C2824">
            <v>3</v>
          </cell>
        </row>
        <row r="2825">
          <cell r="A2825" t="str">
            <v>2307090550</v>
          </cell>
          <cell r="B2825" t="str">
            <v>Fastners HT Cap Screw Allen M08 x 110mm</v>
          </cell>
          <cell r="C2825">
            <v>1.8</v>
          </cell>
        </row>
        <row r="2826">
          <cell r="A2826" t="str">
            <v>2307090660</v>
          </cell>
          <cell r="B2826" t="str">
            <v>Fastners HT Capscrews Allen M 10  x 20mm</v>
          </cell>
          <cell r="C2826">
            <v>0.64</v>
          </cell>
        </row>
        <row r="2827">
          <cell r="A2827" t="str">
            <v>2307090680</v>
          </cell>
          <cell r="B2827" t="str">
            <v>Fastners HT Capscrew Allen M10 X 30mm</v>
          </cell>
          <cell r="C2827">
            <v>0.84</v>
          </cell>
        </row>
        <row r="2828">
          <cell r="A2828" t="str">
            <v>2307090740</v>
          </cell>
          <cell r="B2828" t="str">
            <v>Fastners HT Cap Screw Allen M10 x 60mm</v>
          </cell>
          <cell r="C2828">
            <v>0.2</v>
          </cell>
        </row>
        <row r="2829">
          <cell r="A2829" t="str">
            <v>2307090780</v>
          </cell>
          <cell r="B2829" t="str">
            <v>Fastners HT Cap Screw Allen M10x80mm</v>
          </cell>
          <cell r="C2829">
            <v>1.3</v>
          </cell>
        </row>
        <row r="2830">
          <cell r="A2830" t="str">
            <v>2307090790</v>
          </cell>
          <cell r="B2830" t="str">
            <v>Fastners HT Cap Screw Allen M10 x 85mm</v>
          </cell>
          <cell r="C2830">
            <v>1.2</v>
          </cell>
        </row>
        <row r="2831">
          <cell r="A2831" t="str">
            <v>2307090960</v>
          </cell>
          <cell r="B2831" t="str">
            <v>Fastners HT Cap Screw Allen M12 x 25mm</v>
          </cell>
          <cell r="C2831">
            <v>1.0900000000000001</v>
          </cell>
        </row>
        <row r="2832">
          <cell r="A2832" t="str">
            <v>2307091040</v>
          </cell>
          <cell r="B2832" t="str">
            <v>Fastners HT Cap Screw Allen M12 x 65mm</v>
          </cell>
          <cell r="C2832">
            <v>0.75</v>
          </cell>
        </row>
        <row r="2833">
          <cell r="A2833" t="str">
            <v>2307091070</v>
          </cell>
          <cell r="B2833" t="str">
            <v>Fastners HT Cap Screw Allen M12 x 80mm</v>
          </cell>
          <cell r="C2833">
            <v>1.78</v>
          </cell>
        </row>
        <row r="2834">
          <cell r="A2834" t="str">
            <v>2307091540</v>
          </cell>
          <cell r="B2834" t="str">
            <v>Fastners HT Cap Screw Allen M15 x 25mm</v>
          </cell>
          <cell r="C2834">
            <v>0</v>
          </cell>
        </row>
        <row r="2835">
          <cell r="A2835" t="str">
            <v>2307091590</v>
          </cell>
          <cell r="B2835" t="str">
            <v>Fastners HT Cap Screw Allen M16 x 50mm</v>
          </cell>
          <cell r="C2835">
            <v>1.96</v>
          </cell>
        </row>
        <row r="2836">
          <cell r="A2836" t="str">
            <v>2307091650</v>
          </cell>
          <cell r="B2836" t="str">
            <v>Fastners HT Cap Screw Allen M16x80mm</v>
          </cell>
          <cell r="C2836">
            <v>2.36</v>
          </cell>
        </row>
        <row r="2837">
          <cell r="A2837" t="str">
            <v>2307092370</v>
          </cell>
          <cell r="B2837" t="str">
            <v>Fastners HT Cap Screw Allen M20x150mm</v>
          </cell>
          <cell r="C2837">
            <v>22.61</v>
          </cell>
        </row>
        <row r="2838">
          <cell r="A2838" t="str">
            <v>2307092390</v>
          </cell>
          <cell r="B2838" t="str">
            <v>Fastners HT Cap Screw Allen M20x 180mm (8.8)</v>
          </cell>
          <cell r="C2838">
            <v>35.75</v>
          </cell>
        </row>
        <row r="2839">
          <cell r="A2839" t="str">
            <v>2307092750</v>
          </cell>
          <cell r="B2839" t="str">
            <v>Fastners HT Cap Screw Allen M24 x 50mm</v>
          </cell>
          <cell r="C2839">
            <v>2.1</v>
          </cell>
        </row>
        <row r="2840">
          <cell r="A2840" t="str">
            <v>2307094075</v>
          </cell>
          <cell r="B2840" t="str">
            <v>Fastners HT Cap Screw Socket M5 x 35mm</v>
          </cell>
          <cell r="C2840">
            <v>1</v>
          </cell>
        </row>
        <row r="2841">
          <cell r="A2841" t="str">
            <v>2307094120</v>
          </cell>
          <cell r="B2841" t="str">
            <v>Fastners HT Cap Screw Socket M6 x 35mm</v>
          </cell>
          <cell r="C2841">
            <v>1</v>
          </cell>
        </row>
        <row r="2842">
          <cell r="A2842" t="str">
            <v>2307094150</v>
          </cell>
          <cell r="B2842" t="str">
            <v>Fastners HT Cap Screw Socket M6 x 40mm</v>
          </cell>
          <cell r="C2842">
            <v>1</v>
          </cell>
        </row>
        <row r="2843">
          <cell r="A2843" t="str">
            <v>2307094250</v>
          </cell>
          <cell r="B2843" t="str">
            <v>Fastners HT Cap Screw Socket M12 x 20mm</v>
          </cell>
          <cell r="C2843">
            <v>2</v>
          </cell>
        </row>
        <row r="2844">
          <cell r="A2844" t="str">
            <v>2307094260</v>
          </cell>
          <cell r="B2844" t="str">
            <v>Fastners HT Cap Screw Socket M12 x 30mm</v>
          </cell>
          <cell r="C2844">
            <v>2</v>
          </cell>
        </row>
        <row r="2845">
          <cell r="A2845" t="str">
            <v>2307094270</v>
          </cell>
          <cell r="B2845" t="str">
            <v>Fastners HT Cap Screw Socket M12 x 40mm</v>
          </cell>
          <cell r="C2845">
            <v>4.03</v>
          </cell>
        </row>
        <row r="2846">
          <cell r="A2846" t="str">
            <v>2307094280</v>
          </cell>
          <cell r="B2846" t="str">
            <v>Fastners HT Cap Screw Socket M12 x 50mm</v>
          </cell>
          <cell r="C2846">
            <v>2</v>
          </cell>
        </row>
        <row r="2847">
          <cell r="A2847" t="str">
            <v>2307094400</v>
          </cell>
          <cell r="B2847" t="str">
            <v>Fastners HT Cap Screw Socket M16 x 30mm</v>
          </cell>
          <cell r="C2847">
            <v>4</v>
          </cell>
        </row>
        <row r="2848">
          <cell r="A2848" t="str">
            <v>2307094420</v>
          </cell>
          <cell r="B2848" t="str">
            <v>Fastners HT Cap Screw Socket M16 x 50mm</v>
          </cell>
          <cell r="C2848">
            <v>5</v>
          </cell>
        </row>
        <row r="2849">
          <cell r="A2849" t="str">
            <v>2307094880</v>
          </cell>
          <cell r="B2849" t="str">
            <v>Fastners HT Cap Screw Socket M20 x 75mm</v>
          </cell>
          <cell r="C2849">
            <v>9</v>
          </cell>
        </row>
        <row r="2850">
          <cell r="A2850" t="str">
            <v>2307094890</v>
          </cell>
          <cell r="B2850" t="str">
            <v>Fastners HT Cap Screw Socket M20 x 130mm</v>
          </cell>
          <cell r="C2850">
            <v>33</v>
          </cell>
        </row>
        <row r="2851">
          <cell r="A2851" t="str">
            <v>2307094900</v>
          </cell>
          <cell r="B2851" t="str">
            <v>Fastners HT Cap Screw Socket M20 x 150mm</v>
          </cell>
          <cell r="C2851">
            <v>48</v>
          </cell>
        </row>
        <row r="2852">
          <cell r="A2852" t="str">
            <v>2307101680</v>
          </cell>
          <cell r="B2852" t="str">
            <v>Fastners HT Cap Screw &amp; Nut Allen M16 x 95mm</v>
          </cell>
          <cell r="C2852">
            <v>4.8</v>
          </cell>
        </row>
        <row r="2853">
          <cell r="A2853" t="str">
            <v>2307102270</v>
          </cell>
          <cell r="B2853" t="str">
            <v>Fastners HT Cap Screw Allen M20 x 100mm CSK</v>
          </cell>
          <cell r="C2853">
            <v>17.91</v>
          </cell>
        </row>
        <row r="2854">
          <cell r="A2854" t="str">
            <v>2307103080</v>
          </cell>
          <cell r="B2854" t="str">
            <v>Fastners HT Cap Screw &amp; Nut Allen M27 x 70 CSK</v>
          </cell>
          <cell r="C2854">
            <v>100.9</v>
          </cell>
        </row>
        <row r="2855">
          <cell r="A2855" t="str">
            <v>2307140190</v>
          </cell>
          <cell r="B2855" t="str">
            <v>Fastners HT Counter Sunk Bolt M6 x 75mm</v>
          </cell>
          <cell r="C2855">
            <v>3.46</v>
          </cell>
        </row>
        <row r="2856">
          <cell r="A2856" t="str">
            <v>2307141150</v>
          </cell>
          <cell r="B2856" t="str">
            <v>Fastners HT CSK Allen Screw M12 x 120mm</v>
          </cell>
          <cell r="C2856">
            <v>0</v>
          </cell>
        </row>
        <row r="2857">
          <cell r="A2857" t="str">
            <v>2307141160</v>
          </cell>
          <cell r="B2857" t="str">
            <v>Fastners HT CSK Allen Screw  M12x 130mm</v>
          </cell>
          <cell r="C2857">
            <v>2.97</v>
          </cell>
        </row>
        <row r="2858">
          <cell r="A2858" t="str">
            <v>2307141640</v>
          </cell>
          <cell r="B2858" t="str">
            <v>Fastners HT CSK Allen Screw  M16x 70mm 8.8</v>
          </cell>
          <cell r="C2858">
            <v>7.15</v>
          </cell>
        </row>
        <row r="2859">
          <cell r="A2859" t="str">
            <v>2307142370</v>
          </cell>
          <cell r="B2859" t="str">
            <v>Fastners HT CSK Allen Screw  M20x 100mm 8.8</v>
          </cell>
          <cell r="C2859">
            <v>0</v>
          </cell>
        </row>
        <row r="2860">
          <cell r="A2860" t="str">
            <v>2307250050</v>
          </cell>
          <cell r="B2860" t="str">
            <v>Fastners HT Hex Bolt M6 x 25mm</v>
          </cell>
          <cell r="C2860">
            <v>0.13</v>
          </cell>
        </row>
        <row r="2861">
          <cell r="A2861" t="str">
            <v>2307250055</v>
          </cell>
          <cell r="B2861" t="str">
            <v>Fastners HT Hex Bolt M6 x 30mm</v>
          </cell>
          <cell r="C2861">
            <v>0.14000000000000001</v>
          </cell>
        </row>
        <row r="2862">
          <cell r="A2862" t="str">
            <v>2307250065</v>
          </cell>
          <cell r="B2862" t="str">
            <v>Fastners HT Hex Bolt M6 x 50mm</v>
          </cell>
          <cell r="C2862">
            <v>0.24</v>
          </cell>
        </row>
        <row r="2863">
          <cell r="A2863" t="str">
            <v>2307250250</v>
          </cell>
          <cell r="B2863" t="str">
            <v>Fastners HT Hex Bolt M8 x 25mm</v>
          </cell>
          <cell r="C2863">
            <v>0.24</v>
          </cell>
        </row>
        <row r="2864">
          <cell r="A2864" t="str">
            <v>2307250300</v>
          </cell>
          <cell r="B2864" t="str">
            <v>Fastners HT Hex Bolt M8 x 30mm</v>
          </cell>
          <cell r="C2864">
            <v>0.21</v>
          </cell>
        </row>
        <row r="2865">
          <cell r="A2865" t="str">
            <v>2307250400</v>
          </cell>
          <cell r="B2865" t="str">
            <v>Fastners HT Hex Bolts 8.8 M8x40mm</v>
          </cell>
          <cell r="C2865">
            <v>4.33</v>
          </cell>
        </row>
        <row r="2866">
          <cell r="A2866" t="str">
            <v>2307250450</v>
          </cell>
          <cell r="B2866" t="str">
            <v>Fastners HT Hex Bolt M8 x 50mm (Grade 8.8) Full Thr</v>
          </cell>
          <cell r="C2866">
            <v>22.9</v>
          </cell>
        </row>
        <row r="2867">
          <cell r="A2867" t="str">
            <v>2307250500</v>
          </cell>
          <cell r="B2867" t="str">
            <v>Fastners HT Hex Bolt M8 x 50mm</v>
          </cell>
          <cell r="C2867">
            <v>1.0900000000000001</v>
          </cell>
        </row>
        <row r="2868">
          <cell r="A2868" t="str">
            <v>2307250505</v>
          </cell>
          <cell r="B2868" t="str">
            <v>Fastners HT Hex Bolt M 8 x 60mm</v>
          </cell>
          <cell r="C2868">
            <v>0</v>
          </cell>
        </row>
        <row r="2869">
          <cell r="A2869" t="str">
            <v>2307250507</v>
          </cell>
          <cell r="B2869" t="str">
            <v>Fastners HT Hex Bolt M 8 x 75mm</v>
          </cell>
          <cell r="C2869">
            <v>0.7</v>
          </cell>
        </row>
        <row r="2870">
          <cell r="A2870" t="str">
            <v>2307250510</v>
          </cell>
          <cell r="B2870" t="str">
            <v>Fastners HT Hex Bolt M 8 x  90mm</v>
          </cell>
          <cell r="C2870">
            <v>0.49</v>
          </cell>
        </row>
        <row r="2871">
          <cell r="A2871" t="str">
            <v>2307250520</v>
          </cell>
          <cell r="B2871" t="str">
            <v>Fastners HT Hex Bolt M 8 x  95mm</v>
          </cell>
          <cell r="C2871">
            <v>0.68</v>
          </cell>
        </row>
        <row r="2872">
          <cell r="A2872" t="str">
            <v>2307250650</v>
          </cell>
          <cell r="B2872" t="str">
            <v>Fastners HT Hex Bolt M10 x 25mm</v>
          </cell>
          <cell r="C2872">
            <v>0.4</v>
          </cell>
        </row>
        <row r="2873">
          <cell r="A2873" t="str">
            <v>2307250660</v>
          </cell>
          <cell r="B2873" t="str">
            <v>Fastners HT Hex Bolt M10 x 30mm</v>
          </cell>
          <cell r="C2873">
            <v>0.56000000000000005</v>
          </cell>
        </row>
        <row r="2874">
          <cell r="A2874" t="str">
            <v>2307250690</v>
          </cell>
          <cell r="B2874" t="str">
            <v>Fastners HT Hex Bolt M10  x 40mm</v>
          </cell>
          <cell r="C2874">
            <v>0.36</v>
          </cell>
        </row>
        <row r="2875">
          <cell r="A2875" t="str">
            <v>2307250710</v>
          </cell>
          <cell r="B2875" t="str">
            <v>Fastners HT Hex Bolt M10 x 50mm</v>
          </cell>
          <cell r="C2875">
            <v>0.05</v>
          </cell>
        </row>
        <row r="2876">
          <cell r="A2876" t="str">
            <v>2307250715</v>
          </cell>
          <cell r="B2876" t="str">
            <v>Fastners HT Hex Bolt M10  x 50mm (Grade8.8) Full Tr</v>
          </cell>
          <cell r="C2876">
            <v>0.66</v>
          </cell>
        </row>
        <row r="2877">
          <cell r="A2877" t="str">
            <v>2307250740</v>
          </cell>
          <cell r="B2877" t="str">
            <v>Fastners HT Hex Bolt M10 x  60mm</v>
          </cell>
          <cell r="C2877">
            <v>0.56999999999999995</v>
          </cell>
        </row>
        <row r="2878">
          <cell r="A2878" t="str">
            <v>2307250800</v>
          </cell>
          <cell r="B2878" t="str">
            <v>Fastners HT Hex Bolt M10 x  90mm</v>
          </cell>
          <cell r="C2878">
            <v>1.19</v>
          </cell>
        </row>
        <row r="2879">
          <cell r="A2879" t="str">
            <v>2307250880</v>
          </cell>
          <cell r="B2879" t="str">
            <v>Fastners HT Hex Bolt M10 x 130mm</v>
          </cell>
          <cell r="C2879">
            <v>2.5</v>
          </cell>
        </row>
        <row r="2880">
          <cell r="A2880" t="str">
            <v>2307250980</v>
          </cell>
          <cell r="B2880" t="str">
            <v>Fastners HT Hex Bolt M12 x 30mm</v>
          </cell>
          <cell r="C2880">
            <v>1</v>
          </cell>
        </row>
        <row r="2881">
          <cell r="A2881" t="str">
            <v>2307250990</v>
          </cell>
          <cell r="B2881" t="str">
            <v>Fastners HT Hex Bolt M12 x 40mm</v>
          </cell>
          <cell r="C2881">
            <v>1</v>
          </cell>
        </row>
        <row r="2882">
          <cell r="A2882" t="str">
            <v>2307251000</v>
          </cell>
          <cell r="B2882" t="str">
            <v>Fastners HT Hex Bolt M12 x  45mm</v>
          </cell>
          <cell r="C2882">
            <v>0.64</v>
          </cell>
        </row>
        <row r="2883">
          <cell r="A2883" t="str">
            <v>2307251005</v>
          </cell>
          <cell r="B2883" t="str">
            <v>Fastners HT Hex Bolt M12 x 50mm</v>
          </cell>
          <cell r="C2883">
            <v>0.64</v>
          </cell>
        </row>
        <row r="2884">
          <cell r="A2884" t="str">
            <v>2307251010</v>
          </cell>
          <cell r="B2884" t="str">
            <v>Fastners HT Hex Bolt M12 x 50mm (Grade8.8) Full Tre</v>
          </cell>
          <cell r="C2884">
            <v>0.69</v>
          </cell>
        </row>
        <row r="2885">
          <cell r="A2885" t="str">
            <v>2307251030</v>
          </cell>
          <cell r="B2885" t="str">
            <v>Fastners HT Hex Bolt M12 x  60mm</v>
          </cell>
          <cell r="C2885">
            <v>2</v>
          </cell>
        </row>
        <row r="2886">
          <cell r="A2886" t="str">
            <v>2307251060</v>
          </cell>
          <cell r="B2886" t="str">
            <v>Fastners HT Hex Bolt M12 x 75mm</v>
          </cell>
          <cell r="C2886">
            <v>1</v>
          </cell>
        </row>
        <row r="2887">
          <cell r="A2887" t="str">
            <v>2307251090</v>
          </cell>
          <cell r="B2887" t="str">
            <v>Fastners HT Hex Bolt M12 x  90mm</v>
          </cell>
          <cell r="C2887">
            <v>0</v>
          </cell>
        </row>
        <row r="2888">
          <cell r="A2888" t="str">
            <v>2307251110</v>
          </cell>
          <cell r="B2888" t="str">
            <v>Fastners HT Hex Bolt M12 X 100mm</v>
          </cell>
          <cell r="C2888">
            <v>1.1200000000000001</v>
          </cell>
        </row>
        <row r="2889">
          <cell r="A2889" t="str">
            <v>2307251170</v>
          </cell>
          <cell r="B2889" t="str">
            <v>Fastners HT Hex Bolt M12 x 140mm</v>
          </cell>
          <cell r="C2889">
            <v>10</v>
          </cell>
        </row>
        <row r="2890">
          <cell r="A2890" t="str">
            <v>2307251570</v>
          </cell>
          <cell r="B2890" t="str">
            <v>Fastners HT Hex Bolt M16x35mm</v>
          </cell>
          <cell r="C2890">
            <v>2</v>
          </cell>
        </row>
        <row r="2891">
          <cell r="A2891" t="str">
            <v>2307251590</v>
          </cell>
          <cell r="B2891" t="str">
            <v>Fastners HT Hex Bolt M16 X  50mm</v>
          </cell>
          <cell r="C2891">
            <v>3.21</v>
          </cell>
        </row>
        <row r="2892">
          <cell r="A2892" t="str">
            <v>2307251600</v>
          </cell>
          <cell r="B2892" t="str">
            <v>Fastners HT Hex Bolt M16 X  55mm</v>
          </cell>
          <cell r="C2892">
            <v>5.44</v>
          </cell>
        </row>
        <row r="2893">
          <cell r="A2893" t="str">
            <v>2307251620</v>
          </cell>
          <cell r="B2893" t="str">
            <v>Fastners HT Hex Bolt M16 x 60mm</v>
          </cell>
          <cell r="C2893">
            <v>1.65</v>
          </cell>
        </row>
        <row r="2894">
          <cell r="A2894" t="str">
            <v>2307251625</v>
          </cell>
          <cell r="B2894" t="str">
            <v>Fastners HT Hex Bolt M16 x 70mm Head Grade 10.9</v>
          </cell>
          <cell r="C2894">
            <v>10</v>
          </cell>
        </row>
        <row r="2895">
          <cell r="A2895" t="str">
            <v>2307251650</v>
          </cell>
          <cell r="B2895" t="str">
            <v>Fastners HT Hex Bolt M16 X  80mm</v>
          </cell>
          <cell r="C2895">
            <v>1.71</v>
          </cell>
        </row>
        <row r="2896">
          <cell r="A2896" t="str">
            <v>2307251710</v>
          </cell>
          <cell r="B2896" t="str">
            <v>Fasteners HTBolts M16 x 110mm(Grd 8.8)</v>
          </cell>
          <cell r="C2896">
            <v>2.91</v>
          </cell>
        </row>
        <row r="2897">
          <cell r="A2897" t="str">
            <v>2307251720</v>
          </cell>
          <cell r="B2897" t="str">
            <v>Fastners HT Hex Bolt M16 x 115mm</v>
          </cell>
          <cell r="C2897">
            <v>10</v>
          </cell>
        </row>
        <row r="2898">
          <cell r="A2898" t="str">
            <v>2307251730</v>
          </cell>
          <cell r="B2898" t="str">
            <v>Fastners HT Hex Bolt M16 x 120mm  (GRD8.8)</v>
          </cell>
          <cell r="C2898">
            <v>2.4500000000000002</v>
          </cell>
        </row>
        <row r="2899">
          <cell r="A2899" t="str">
            <v>2307251740</v>
          </cell>
          <cell r="B2899" t="str">
            <v>Fastners HT Hex Bolt M16 X 125mm</v>
          </cell>
          <cell r="C2899">
            <v>0</v>
          </cell>
        </row>
        <row r="2900">
          <cell r="A2900" t="str">
            <v>2307251825</v>
          </cell>
          <cell r="B2900" t="str">
            <v>Fastners HT Hex Bolt M16 x 150mm Banjo</v>
          </cell>
          <cell r="C2900">
            <v>16.95</v>
          </cell>
        </row>
        <row r="2901">
          <cell r="A2901" t="str">
            <v>2307251980</v>
          </cell>
          <cell r="B2901" t="str">
            <v>Fastners HT Hex Bolt M16 x 100mm</v>
          </cell>
          <cell r="C2901">
            <v>2.71</v>
          </cell>
        </row>
        <row r="2902">
          <cell r="A2902" t="str">
            <v>2307251985</v>
          </cell>
          <cell r="B2902" t="str">
            <v>Fastners HT Hex Bolt M16 x 140mm</v>
          </cell>
          <cell r="C2902">
            <v>5</v>
          </cell>
        </row>
        <row r="2903">
          <cell r="A2903" t="str">
            <v>2307251990</v>
          </cell>
          <cell r="B2903" t="str">
            <v>Fastners HT Hex Bolt M16 x 200mm</v>
          </cell>
          <cell r="C2903">
            <v>11</v>
          </cell>
        </row>
        <row r="2904">
          <cell r="A2904" t="str">
            <v>2307252000</v>
          </cell>
          <cell r="B2904" t="str">
            <v>Fastners HT Hex Bolt M16 x 240mm</v>
          </cell>
          <cell r="C2904">
            <v>36</v>
          </cell>
        </row>
        <row r="2905">
          <cell r="A2905" t="str">
            <v>2307252010</v>
          </cell>
          <cell r="B2905" t="str">
            <v>Fastners HT Hex Bolt M16 x 300mm</v>
          </cell>
          <cell r="C2905">
            <v>20</v>
          </cell>
        </row>
        <row r="2906">
          <cell r="A2906" t="str">
            <v>2307252038</v>
          </cell>
          <cell r="B2906" t="str">
            <v>Fastners HT Hex Bolt M20 x 38mm</v>
          </cell>
          <cell r="C2906">
            <v>2.27</v>
          </cell>
        </row>
        <row r="2907">
          <cell r="A2907" t="str">
            <v>2307252040</v>
          </cell>
          <cell r="B2907" t="str">
            <v>Fastners HT Hex Bolt M20 x 45mm</v>
          </cell>
          <cell r="C2907">
            <v>2.4700000000000002</v>
          </cell>
        </row>
        <row r="2908">
          <cell r="A2908" t="str">
            <v>2307252050</v>
          </cell>
          <cell r="B2908" t="str">
            <v>Fastners HT Hex Bolt M20 x 50mm</v>
          </cell>
          <cell r="C2908">
            <v>2.4700000000000002</v>
          </cell>
        </row>
        <row r="2909">
          <cell r="A2909" t="str">
            <v>2307252055</v>
          </cell>
          <cell r="B2909" t="str">
            <v>Fastners HT Hex Bolt M20 x 55mm</v>
          </cell>
          <cell r="C2909">
            <v>2.7</v>
          </cell>
        </row>
        <row r="2910">
          <cell r="A2910" t="str">
            <v>2307252200</v>
          </cell>
          <cell r="B2910" t="str">
            <v>Fastners HT Hex Bolt M20x65mm</v>
          </cell>
          <cell r="C2910">
            <v>3.28</v>
          </cell>
        </row>
        <row r="2911">
          <cell r="A2911" t="str">
            <v>2307252210</v>
          </cell>
          <cell r="B2911" t="str">
            <v>Fastners HT Hex Bolt M20 X  70mm</v>
          </cell>
          <cell r="C2911">
            <v>2.5</v>
          </cell>
        </row>
        <row r="2912">
          <cell r="A2912" t="str">
            <v>2307252220</v>
          </cell>
          <cell r="B2912" t="str">
            <v>Fastners HT Hex Bolt M20 X  75mm</v>
          </cell>
          <cell r="C2912">
            <v>3.28</v>
          </cell>
        </row>
        <row r="2913">
          <cell r="A2913" t="str">
            <v>2307252230</v>
          </cell>
          <cell r="B2913" t="str">
            <v>Fastners HT Hex Bolt M20 X  85mm</v>
          </cell>
          <cell r="C2913">
            <v>4.93</v>
          </cell>
        </row>
        <row r="2914">
          <cell r="A2914" t="str">
            <v>2307252250</v>
          </cell>
          <cell r="B2914" t="str">
            <v>Fastners HT Hex Bolt M20x100mm</v>
          </cell>
          <cell r="C2914">
            <v>3.95</v>
          </cell>
        </row>
        <row r="2915">
          <cell r="A2915" t="str">
            <v>2307252310</v>
          </cell>
          <cell r="B2915" t="str">
            <v>Fastners HT Hex Bolt M20 x 120mm</v>
          </cell>
          <cell r="C2915">
            <v>5.04</v>
          </cell>
        </row>
        <row r="2916">
          <cell r="A2916" t="str">
            <v>2307252330</v>
          </cell>
          <cell r="B2916" t="str">
            <v>Fastners HT Hex Bolt M20 X 130mm</v>
          </cell>
          <cell r="C2916">
            <v>5.66</v>
          </cell>
        </row>
        <row r="2917">
          <cell r="A2917" t="str">
            <v>2307252350</v>
          </cell>
          <cell r="B2917" t="str">
            <v>Fastners HT Hex Bolt 8.8 M20 x 150mm</v>
          </cell>
          <cell r="C2917">
            <v>12.94</v>
          </cell>
        </row>
        <row r="2918">
          <cell r="A2918" t="str">
            <v>2307252379</v>
          </cell>
          <cell r="B2918" t="str">
            <v>Fastners HT Hex Bolt M20 x 180mm</v>
          </cell>
          <cell r="C2918">
            <v>7.47</v>
          </cell>
        </row>
        <row r="2919">
          <cell r="A2919" t="str">
            <v>2307252450</v>
          </cell>
          <cell r="B2919" t="str">
            <v>Fastners HT Bolts &amp; Nuts M20 x 150mm(8.8)</v>
          </cell>
          <cell r="C2919">
            <v>6.3</v>
          </cell>
        </row>
        <row r="2920">
          <cell r="A2920" t="str">
            <v>2307252800</v>
          </cell>
          <cell r="B2920" t="str">
            <v>Fastners HT Hex Bolt M24 x  75mm</v>
          </cell>
          <cell r="C2920">
            <v>5.8</v>
          </cell>
        </row>
        <row r="2921">
          <cell r="A2921" t="str">
            <v>2307252840</v>
          </cell>
          <cell r="B2921" t="str">
            <v>Fastners HT Hex Bolt M24 x  80mm</v>
          </cell>
          <cell r="C2921">
            <v>15.26</v>
          </cell>
        </row>
        <row r="2922">
          <cell r="A2922" t="str">
            <v>2307252875</v>
          </cell>
          <cell r="B2922" t="str">
            <v>Fastners HT Hex Bolt M24 x 120mm</v>
          </cell>
          <cell r="C2922">
            <v>0</v>
          </cell>
        </row>
        <row r="2923">
          <cell r="A2923" t="str">
            <v>2307252950</v>
          </cell>
          <cell r="B2923" t="str">
            <v>Fastners HT Hex Bolt M24 x 150mm</v>
          </cell>
          <cell r="C2923">
            <v>9.6</v>
          </cell>
        </row>
        <row r="2924">
          <cell r="A2924" t="str">
            <v>2307259080</v>
          </cell>
          <cell r="B2924" t="str">
            <v>Fastners HT Hex Bolt M24 x 180mm</v>
          </cell>
          <cell r="C2924">
            <v>7.38</v>
          </cell>
        </row>
        <row r="2925">
          <cell r="A2925" t="str">
            <v>2307259100</v>
          </cell>
          <cell r="B2925" t="str">
            <v>Fasteners HT Hex Bolt M24 x 320mm(100mmThreaded)</v>
          </cell>
          <cell r="C2925">
            <v>35</v>
          </cell>
        </row>
        <row r="2926">
          <cell r="A2926" t="str">
            <v>2307259500</v>
          </cell>
          <cell r="B2926" t="str">
            <v>Fastners HT Hex Bolt M25 x 600mm Winch</v>
          </cell>
          <cell r="C2926">
            <v>27.5</v>
          </cell>
        </row>
        <row r="2927">
          <cell r="A2927" t="str">
            <v>2307259900</v>
          </cell>
          <cell r="B2927" t="str">
            <v>Fastners HT Hex Bolt M25 x 1000mm Winch</v>
          </cell>
          <cell r="C2927">
            <v>47.48</v>
          </cell>
        </row>
        <row r="2928">
          <cell r="A2928" t="str">
            <v>2307259929</v>
          </cell>
          <cell r="B2928" t="str">
            <v>Fastners HT Hex Bolt M30 x 150mm</v>
          </cell>
          <cell r="C2928">
            <v>24</v>
          </cell>
        </row>
        <row r="2929">
          <cell r="A2929" t="str">
            <v>2307259930</v>
          </cell>
          <cell r="B2929" t="str">
            <v>Fastners HT Hex Bolt M36 x 190mm (Gr 8.8)</v>
          </cell>
          <cell r="C2929">
            <v>56.38</v>
          </cell>
        </row>
        <row r="2930">
          <cell r="A2930" t="str">
            <v>2307259940</v>
          </cell>
          <cell r="B2930" t="str">
            <v>Fastners HT Hex Bolt M30 x 130mm Gr8.8</v>
          </cell>
          <cell r="C2930">
            <v>45</v>
          </cell>
        </row>
        <row r="2931">
          <cell r="A2931" t="str">
            <v>2307261010</v>
          </cell>
          <cell r="B2931" t="str">
            <v>Fastners HT Hex Bolt &amp; Nut M12 x 50mm Galv</v>
          </cell>
          <cell r="C2931">
            <v>0</v>
          </cell>
        </row>
        <row r="2932">
          <cell r="A2932" t="str">
            <v>2307261020</v>
          </cell>
          <cell r="B2932" t="str">
            <v>Fastners HT Hex Bolt &amp; Nut  M12 x  55mm</v>
          </cell>
          <cell r="C2932">
            <v>1.41</v>
          </cell>
        </row>
        <row r="2933">
          <cell r="A2933" t="str">
            <v>2307261030</v>
          </cell>
          <cell r="B2933" t="str">
            <v>Fastners HT Hex Bolt &amp; Nut  M12 x  60mm</v>
          </cell>
          <cell r="C2933">
            <v>0.74</v>
          </cell>
        </row>
        <row r="2934">
          <cell r="A2934" t="str">
            <v>2307261040</v>
          </cell>
          <cell r="B2934" t="str">
            <v>Fastners HT Hex Bolt &amp; Nut  M12 x  65mm</v>
          </cell>
          <cell r="C2934">
            <v>7.97</v>
          </cell>
        </row>
        <row r="2935">
          <cell r="A2935" t="str">
            <v>2307261150</v>
          </cell>
          <cell r="B2935" t="str">
            <v>Fastners HT Hex Bolts &amp; Nuts M12 X 120mm(60mmThrds</v>
          </cell>
          <cell r="C2935">
            <v>8</v>
          </cell>
        </row>
        <row r="2936">
          <cell r="A2936" t="str">
            <v>2307261170</v>
          </cell>
          <cell r="B2936" t="str">
            <v>Fastners HT Hex Bolt/Washer/Nut 8.8 M14x50mm</v>
          </cell>
          <cell r="C2936">
            <v>1.79</v>
          </cell>
        </row>
        <row r="2937">
          <cell r="A2937" t="str">
            <v>2307261560</v>
          </cell>
          <cell r="B2937" t="str">
            <v>Fastners HT Hex Bolt  Grd 8.8  M16 x 30</v>
          </cell>
          <cell r="C2937">
            <v>2</v>
          </cell>
        </row>
        <row r="2938">
          <cell r="A2938" t="str">
            <v>2307261570</v>
          </cell>
          <cell r="B2938" t="str">
            <v>Fastners HT Hex Bolt &amp; Nut  M16 x  40mm</v>
          </cell>
          <cell r="C2938">
            <v>1.17</v>
          </cell>
        </row>
        <row r="2939">
          <cell r="A2939" t="str">
            <v>2307261590</v>
          </cell>
          <cell r="B2939" t="str">
            <v>Fastners HT Hex Bolt &amp; Nut M16 x 50mm GR 8.8</v>
          </cell>
          <cell r="C2939">
            <v>0</v>
          </cell>
        </row>
        <row r="2940">
          <cell r="A2940" t="str">
            <v>2307261600</v>
          </cell>
          <cell r="B2940" t="str">
            <v>Fastners HT Hex Bolt &amp; Nut  M16 x  55mm</v>
          </cell>
          <cell r="C2940">
            <v>1.82</v>
          </cell>
        </row>
        <row r="2941">
          <cell r="A2941" t="str">
            <v>2307261620</v>
          </cell>
          <cell r="B2941" t="str">
            <v>Fastners HT Hex Bolt &amp; Nut  M16 x  65mm</v>
          </cell>
          <cell r="C2941">
            <v>0</v>
          </cell>
        </row>
        <row r="2942">
          <cell r="A2942" t="str">
            <v>2307261640</v>
          </cell>
          <cell r="B2942" t="str">
            <v>Fastners HT Hex Bolt &amp; Nut  M16 x  75mm</v>
          </cell>
          <cell r="C2942">
            <v>2.97</v>
          </cell>
        </row>
        <row r="2943">
          <cell r="A2943" t="str">
            <v>2307261670</v>
          </cell>
          <cell r="B2943" t="str">
            <v>Fastners HT Hex Bolt &amp; Nut  M16 x 90mm</v>
          </cell>
          <cell r="C2943">
            <v>15.38</v>
          </cell>
        </row>
        <row r="2944">
          <cell r="A2944" t="str">
            <v>2307261710</v>
          </cell>
          <cell r="B2944" t="str">
            <v>Fastners HT Bolts &amp; Nuts M16x110mm (Grd 8.8)</v>
          </cell>
          <cell r="C2944">
            <v>0</v>
          </cell>
        </row>
        <row r="2945">
          <cell r="A2945" t="str">
            <v>2307261735</v>
          </cell>
          <cell r="B2945" t="str">
            <v>Fastners HT Hex Bolt &amp; Nut  M16 x 120mm</v>
          </cell>
          <cell r="C2945">
            <v>3.97</v>
          </cell>
        </row>
        <row r="2946">
          <cell r="A2946" t="str">
            <v>2307261740</v>
          </cell>
          <cell r="B2946" t="str">
            <v>Fastners HT Hex Bolt &amp; Nut  M16 x 126mm</v>
          </cell>
          <cell r="C2946">
            <v>0</v>
          </cell>
        </row>
        <row r="2947">
          <cell r="A2947" t="str">
            <v>2307261745</v>
          </cell>
          <cell r="B2947" t="str">
            <v>Fastners HT Hex Bolt &amp; Nut  M16 x 135mm</v>
          </cell>
          <cell r="C2947">
            <v>0</v>
          </cell>
        </row>
        <row r="2948">
          <cell r="A2948" t="str">
            <v>2307261747</v>
          </cell>
          <cell r="B2948" t="str">
            <v>Fastners HT Hex Bolt &amp; Nut  M16 x 180mm</v>
          </cell>
          <cell r="C2948">
            <v>6.16</v>
          </cell>
        </row>
        <row r="2949">
          <cell r="A2949" t="str">
            <v>2307261750</v>
          </cell>
          <cell r="B2949" t="str">
            <v>Fastners HT Hex Bolt/Washer/Nut 8.8 M18x60</v>
          </cell>
          <cell r="C2949">
            <v>3.59</v>
          </cell>
        </row>
        <row r="2950">
          <cell r="A2950" t="str">
            <v>2307262150</v>
          </cell>
          <cell r="B2950" t="str">
            <v>Fastners HT Hex Bolt &amp; Nut M20 x 40mm (8.8)</v>
          </cell>
          <cell r="C2950">
            <v>2.2000000000000002</v>
          </cell>
        </row>
        <row r="2951">
          <cell r="A2951" t="str">
            <v>2307262170</v>
          </cell>
          <cell r="B2951" t="str">
            <v>Fastners HT Hex Bolt &amp; Nut  M20 x  50mm</v>
          </cell>
          <cell r="C2951">
            <v>5.77</v>
          </cell>
        </row>
        <row r="2952">
          <cell r="A2952" t="str">
            <v>2307262200</v>
          </cell>
          <cell r="B2952" t="str">
            <v>Fastners HT Hex Bolt &amp; Nut M20 x 55mm (8.8)</v>
          </cell>
          <cell r="C2952">
            <v>2.88</v>
          </cell>
        </row>
        <row r="2953">
          <cell r="A2953" t="str">
            <v>2307262250</v>
          </cell>
          <cell r="B2953" t="str">
            <v>Fastners HT Hex Bolt &amp; Nut M20 x 75mm (8.8)</v>
          </cell>
          <cell r="C2953">
            <v>4.6500000000000004</v>
          </cell>
        </row>
        <row r="2954">
          <cell r="A2954" t="str">
            <v>2307262260</v>
          </cell>
          <cell r="B2954" t="str">
            <v>Fastners HT Hex Bolt &amp; Nut M20 x 90mm (8.8)</v>
          </cell>
          <cell r="C2954">
            <v>4.93</v>
          </cell>
        </row>
        <row r="2955">
          <cell r="A2955" t="str">
            <v>2307262270</v>
          </cell>
          <cell r="B2955" t="str">
            <v>Fastners HT Hex Bolt &amp; Nut  M20 x 100mm</v>
          </cell>
          <cell r="C2955">
            <v>11.98</v>
          </cell>
        </row>
        <row r="2956">
          <cell r="A2956" t="str">
            <v>2307262350</v>
          </cell>
          <cell r="B2956" t="str">
            <v>Fastners HT Hex  Bolt &amp; Nut M20 x 140mm</v>
          </cell>
          <cell r="C2956">
            <v>7.85</v>
          </cell>
        </row>
        <row r="2957">
          <cell r="A2957" t="str">
            <v>2307262780</v>
          </cell>
          <cell r="B2957" t="str">
            <v>Fastners HT Hex Bolt &amp; Nut  M24 x  65mm</v>
          </cell>
          <cell r="C2957">
            <v>14.4</v>
          </cell>
        </row>
        <row r="2958">
          <cell r="A2958" t="str">
            <v>2307262785</v>
          </cell>
          <cell r="B2958" t="str">
            <v>Fastners HT Hex Bolt &amp; Nut M24 x 70mm</v>
          </cell>
          <cell r="C2958">
            <v>5.2</v>
          </cell>
        </row>
        <row r="2959">
          <cell r="A2959" t="str">
            <v>2307262790</v>
          </cell>
          <cell r="B2959" t="str">
            <v>Fastners HT Hex Bolt &amp; Nut M24 x 75mm</v>
          </cell>
          <cell r="C2959">
            <v>0</v>
          </cell>
        </row>
        <row r="2960">
          <cell r="A2960" t="str">
            <v>2307262830</v>
          </cell>
          <cell r="B2960" t="str">
            <v>Fastners HT Hex Bolts &amp; Nut M24x90mm</v>
          </cell>
          <cell r="C2960">
            <v>11.11</v>
          </cell>
        </row>
        <row r="2961">
          <cell r="A2961" t="str">
            <v>2307262835</v>
          </cell>
          <cell r="B2961" t="str">
            <v>Fastners HT Hex Bolts &amp; Nut M24 x 85mm</v>
          </cell>
          <cell r="C2961">
            <v>0</v>
          </cell>
        </row>
        <row r="2962">
          <cell r="A2962" t="str">
            <v>2307262840</v>
          </cell>
          <cell r="B2962" t="str">
            <v>Fastners HT Hex Bolts &amp; Nuts M24 x 110mm</v>
          </cell>
          <cell r="C2962">
            <v>4.9400000000000004</v>
          </cell>
        </row>
        <row r="2963">
          <cell r="A2963" t="str">
            <v>2307262850</v>
          </cell>
          <cell r="B2963" t="str">
            <v>Fastners HT Hex Bolts/Nuts &amp; Washers M24x 100mm</v>
          </cell>
          <cell r="C2963">
            <v>5.52</v>
          </cell>
        </row>
        <row r="2964">
          <cell r="A2964" t="str">
            <v>2307262860</v>
          </cell>
          <cell r="B2964" t="str">
            <v>Fastners HT Hex Bolts &amp; Nut M24 x 115mm</v>
          </cell>
          <cell r="C2964">
            <v>0</v>
          </cell>
        </row>
        <row r="2965">
          <cell r="A2965" t="str">
            <v>2307262870</v>
          </cell>
          <cell r="B2965" t="str">
            <v>Fastners HT Hex Bolts &amp; Nuts M24x105mm</v>
          </cell>
          <cell r="C2965">
            <v>0</v>
          </cell>
        </row>
        <row r="2966">
          <cell r="A2966" t="str">
            <v>2307263180</v>
          </cell>
          <cell r="B2966" t="str">
            <v>Fastners HT Hex Bolt &amp; Nut  M24 x 120mm</v>
          </cell>
          <cell r="C2966">
            <v>10.44</v>
          </cell>
        </row>
        <row r="2967">
          <cell r="A2967" t="str">
            <v>2307268380</v>
          </cell>
          <cell r="B2967" t="str">
            <v>Fastners HT Hex Bolt/Washer/Nut 8.8 M30x80mm</v>
          </cell>
          <cell r="C2967">
            <v>22.54</v>
          </cell>
        </row>
        <row r="2968">
          <cell r="A2968" t="str">
            <v>2307268400</v>
          </cell>
          <cell r="B2968" t="str">
            <v>Fastners HT Hex Bolt/Washer/Nut 8.8 M32x330mm</v>
          </cell>
          <cell r="C2968">
            <v>121.82</v>
          </cell>
        </row>
        <row r="2969">
          <cell r="A2969" t="str">
            <v>2307268440</v>
          </cell>
          <cell r="B2969" t="str">
            <v>Fastners HT Hex Bolts and Nuts M33 x 140mm</v>
          </cell>
          <cell r="C2969">
            <v>56.19</v>
          </cell>
        </row>
        <row r="2970">
          <cell r="A2970" t="str">
            <v>2307268820</v>
          </cell>
          <cell r="B2970" t="str">
            <v>Fastners HT Hex Bolt &amp; Nut  M20 x 300mm</v>
          </cell>
          <cell r="C2970">
            <v>21.93</v>
          </cell>
        </row>
        <row r="2971">
          <cell r="A2971" t="str">
            <v>2307281610</v>
          </cell>
          <cell r="B2971" t="str">
            <v>Fastners HT Hexagon Bolt &amp; C/Lock Nut M16 x  60mm</v>
          </cell>
          <cell r="C2971">
            <v>0</v>
          </cell>
        </row>
        <row r="2972">
          <cell r="A2972" t="str">
            <v>2307281620</v>
          </cell>
          <cell r="B2972" t="str">
            <v>Fastners HT Hexagon Bolt &amp; C/Lock Nut M16 x  65mm</v>
          </cell>
          <cell r="C2972">
            <v>6.87</v>
          </cell>
        </row>
        <row r="2973">
          <cell r="A2973" t="str">
            <v>2307320060</v>
          </cell>
          <cell r="B2973" t="str">
            <v>Fastners HT Hexagon Nuts M 6</v>
          </cell>
          <cell r="C2973">
            <v>0</v>
          </cell>
        </row>
        <row r="2974">
          <cell r="A2974" t="str">
            <v>2307320350</v>
          </cell>
          <cell r="B2974" t="str">
            <v>Fastners HT Hexagon Nuts M 8</v>
          </cell>
          <cell r="C2974">
            <v>7.0000000000000007E-2</v>
          </cell>
        </row>
        <row r="2975">
          <cell r="A2975" t="str">
            <v>2307320640</v>
          </cell>
          <cell r="B2975" t="str">
            <v>Fastners HT Hexagon Nuts M10</v>
          </cell>
          <cell r="C2975">
            <v>0.19</v>
          </cell>
        </row>
        <row r="2976">
          <cell r="A2976" t="str">
            <v>2307320930</v>
          </cell>
          <cell r="B2976" t="str">
            <v>Fastners HT Hexagon Nuts M12</v>
          </cell>
          <cell r="C2976">
            <v>0</v>
          </cell>
        </row>
        <row r="2977">
          <cell r="A2977" t="str">
            <v>2307321510</v>
          </cell>
          <cell r="B2977" t="str">
            <v>Fastners HT Hexagon Nuts M16</v>
          </cell>
          <cell r="C2977">
            <v>0.47</v>
          </cell>
        </row>
        <row r="2978">
          <cell r="A2978" t="str">
            <v>2307322090</v>
          </cell>
          <cell r="B2978" t="str">
            <v>Fastners HT Hexagon Nuts M20</v>
          </cell>
          <cell r="C2978">
            <v>0.83</v>
          </cell>
        </row>
        <row r="2979">
          <cell r="A2979" t="str">
            <v>2307322670</v>
          </cell>
          <cell r="B2979" t="str">
            <v>Fastners HT Hexagon Nuts M24</v>
          </cell>
          <cell r="C2979">
            <v>2.44</v>
          </cell>
        </row>
        <row r="2980">
          <cell r="A2980" t="str">
            <v>2307580090</v>
          </cell>
          <cell r="B2980" t="str">
            <v>Fastners HT Hex Screw  M6 x 25mm</v>
          </cell>
          <cell r="C2980">
            <v>0.11</v>
          </cell>
        </row>
        <row r="2981">
          <cell r="A2981" t="str">
            <v>2307580120</v>
          </cell>
          <cell r="B2981" t="str">
            <v>Fastners HT Hex Screw  M6 x 40mm</v>
          </cell>
          <cell r="C2981">
            <v>0.14000000000000001</v>
          </cell>
        </row>
        <row r="2982">
          <cell r="A2982" t="str">
            <v>2307580160</v>
          </cell>
          <cell r="B2982" t="str">
            <v>Fastners HT Hex Screw  M6 x 60mm</v>
          </cell>
          <cell r="C2982">
            <v>0.35</v>
          </cell>
        </row>
        <row r="2983">
          <cell r="A2983" t="str">
            <v>2307580370</v>
          </cell>
          <cell r="B2983" t="str">
            <v>Fastners HT Hex Screw M8 x 20mm</v>
          </cell>
          <cell r="C2983">
            <v>0.32</v>
          </cell>
        </row>
        <row r="2984">
          <cell r="A2984" t="str">
            <v>2307580380</v>
          </cell>
          <cell r="B2984" t="str">
            <v>Fastners HT Hex Screw  M8 x 25mm</v>
          </cell>
          <cell r="C2984">
            <v>0.35</v>
          </cell>
        </row>
        <row r="2985">
          <cell r="A2985" t="str">
            <v>2307580410</v>
          </cell>
          <cell r="B2985" t="str">
            <v>Fastners HT Hex Screw  M8 x 40mm</v>
          </cell>
          <cell r="C2985">
            <v>0.3</v>
          </cell>
        </row>
        <row r="2986">
          <cell r="A2986" t="str">
            <v>2307580440</v>
          </cell>
          <cell r="B2986" t="str">
            <v>Fastners HT Hex Screw  M8 x 55mm</v>
          </cell>
          <cell r="C2986">
            <v>0.38</v>
          </cell>
        </row>
        <row r="2987">
          <cell r="A2987" t="str">
            <v>2307580670</v>
          </cell>
          <cell r="B2987" t="str">
            <v>Fastners HT Hex Screw  M10 x 25mm</v>
          </cell>
          <cell r="C2987">
            <v>0.34</v>
          </cell>
        </row>
        <row r="2988">
          <cell r="A2988" t="str">
            <v>2307580700</v>
          </cell>
          <cell r="B2988" t="str">
            <v>Fastners HT Hex Screw  M10 x 40mm</v>
          </cell>
          <cell r="C2988">
            <v>0.44</v>
          </cell>
        </row>
        <row r="2989">
          <cell r="A2989" t="str">
            <v>2307580730</v>
          </cell>
          <cell r="B2989" t="str">
            <v>Fastners HT Hex Screw  M10 x 55mm</v>
          </cell>
          <cell r="C2989">
            <v>0.35</v>
          </cell>
        </row>
        <row r="2990">
          <cell r="A2990" t="str">
            <v>2307580750</v>
          </cell>
          <cell r="B2990" t="str">
            <v>Fastners HT Hex Screw  M10 x 65mm</v>
          </cell>
          <cell r="C2990">
            <v>0.76</v>
          </cell>
        </row>
        <row r="2991">
          <cell r="A2991" t="str">
            <v>2307580950</v>
          </cell>
          <cell r="B2991" t="str">
            <v>Fastners HT Hex Screw M12 x 20mm</v>
          </cell>
          <cell r="C2991">
            <v>2.69</v>
          </cell>
        </row>
        <row r="2992">
          <cell r="A2992" t="str">
            <v>2307580980</v>
          </cell>
          <cell r="B2992" t="str">
            <v>Fastners HT Hex Screw  M12 x 35mm</v>
          </cell>
          <cell r="C2992">
            <v>0.56999999999999995</v>
          </cell>
        </row>
        <row r="2993">
          <cell r="A2993" t="str">
            <v>2307581000</v>
          </cell>
          <cell r="B2993" t="str">
            <v>Fastners HT Hex Screw M12 x 45mm</v>
          </cell>
          <cell r="C2993">
            <v>1.33</v>
          </cell>
        </row>
        <row r="2994">
          <cell r="A2994" t="str">
            <v>2307581020</v>
          </cell>
          <cell r="B2994" t="str">
            <v>Fastners HT Hex Screw  M12 x 55mm</v>
          </cell>
          <cell r="C2994">
            <v>0.74</v>
          </cell>
        </row>
        <row r="2995">
          <cell r="A2995" t="str">
            <v>2307581060</v>
          </cell>
          <cell r="B2995" t="str">
            <v>Fastners HT Hex Screw  M12 x 75mm</v>
          </cell>
          <cell r="C2995">
            <v>1.2</v>
          </cell>
        </row>
        <row r="2996">
          <cell r="A2996" t="str">
            <v>2307581115</v>
          </cell>
          <cell r="B2996" t="str">
            <v>Fastners HT Hex Screw M12 x 120mm</v>
          </cell>
          <cell r="C2996">
            <v>6.92</v>
          </cell>
        </row>
        <row r="2997">
          <cell r="A2997" t="str">
            <v>2307581410</v>
          </cell>
          <cell r="B2997" t="str">
            <v>Fastners HT Hex Screw M14 x 100mm</v>
          </cell>
          <cell r="C2997">
            <v>3</v>
          </cell>
        </row>
        <row r="2998">
          <cell r="A2998" t="str">
            <v>2307581560</v>
          </cell>
          <cell r="B2998" t="str">
            <v>Fastners HT Hex Screw M16 x 35mm</v>
          </cell>
          <cell r="C2998">
            <v>4.87</v>
          </cell>
        </row>
        <row r="2999">
          <cell r="A2999" t="str">
            <v>2307581565</v>
          </cell>
          <cell r="B2999" t="str">
            <v>Fastners HT Hex Screws M16x40mm</v>
          </cell>
          <cell r="C2999">
            <v>2.67</v>
          </cell>
        </row>
        <row r="3000">
          <cell r="A3000" t="str">
            <v>2307581570</v>
          </cell>
          <cell r="B3000" t="str">
            <v>Fastners HT Hex Screws M16x45mm</v>
          </cell>
          <cell r="C3000">
            <v>2.71</v>
          </cell>
        </row>
        <row r="3001">
          <cell r="A3001" t="str">
            <v>2307581580</v>
          </cell>
          <cell r="B3001" t="str">
            <v>Fastners HT Hex M16 Galvenized washer</v>
          </cell>
          <cell r="C3001">
            <v>0.37</v>
          </cell>
        </row>
        <row r="3002">
          <cell r="A3002" t="str">
            <v>2307581590</v>
          </cell>
          <cell r="B3002" t="str">
            <v>Fastners HT Hex Set Screw 8.8  M16 x 50mm</v>
          </cell>
          <cell r="C3002">
            <v>15.34</v>
          </cell>
        </row>
        <row r="3003">
          <cell r="A3003" t="str">
            <v>2307581600</v>
          </cell>
          <cell r="B3003" t="str">
            <v>Fastners HT Hex Screw M16 x 55mm</v>
          </cell>
          <cell r="C3003">
            <v>1.6</v>
          </cell>
        </row>
        <row r="3004">
          <cell r="A3004" t="str">
            <v>2307581610</v>
          </cell>
          <cell r="B3004" t="str">
            <v>Fastners HT Hex Screw M16 x 60mm</v>
          </cell>
          <cell r="C3004">
            <v>3.36</v>
          </cell>
        </row>
        <row r="3005">
          <cell r="A3005" t="str">
            <v>2307581640</v>
          </cell>
          <cell r="B3005" t="str">
            <v>Fastners HT Hex Screw M16 x 75mm</v>
          </cell>
          <cell r="C3005">
            <v>2.15</v>
          </cell>
        </row>
        <row r="3006">
          <cell r="A3006" t="str">
            <v>2307581670</v>
          </cell>
          <cell r="B3006" t="str">
            <v>Fastners HT Hex Screw M16 x 90mm</v>
          </cell>
          <cell r="C3006">
            <v>8.68</v>
          </cell>
        </row>
        <row r="3007">
          <cell r="A3007" t="str">
            <v>2307581690</v>
          </cell>
          <cell r="B3007" t="str">
            <v>Fastners HT Hex Screw M16 x 100mm</v>
          </cell>
          <cell r="C3007">
            <v>2.2599999999999998</v>
          </cell>
        </row>
        <row r="3008">
          <cell r="A3008" t="str">
            <v>2307581720</v>
          </cell>
          <cell r="B3008" t="str">
            <v>Fastners HT Hex Screw M16 x 75mm</v>
          </cell>
          <cell r="C3008">
            <v>0</v>
          </cell>
        </row>
        <row r="3009">
          <cell r="A3009" t="str">
            <v>2307581730</v>
          </cell>
          <cell r="B3009" t="str">
            <v>Fastners HT Hex Screw M16 x 120mm</v>
          </cell>
          <cell r="C3009">
            <v>0</v>
          </cell>
        </row>
        <row r="3010">
          <cell r="A3010" t="str">
            <v>2307582150</v>
          </cell>
          <cell r="B3010" t="str">
            <v>Fastners HT Hex Screw M20 x 40mm</v>
          </cell>
          <cell r="C3010">
            <v>4.2699999999999996</v>
          </cell>
        </row>
        <row r="3011">
          <cell r="A3011" t="str">
            <v>2307582155</v>
          </cell>
          <cell r="B3011" t="str">
            <v>Fastners HT Hex M16 galvenized taper washer</v>
          </cell>
          <cell r="C3011">
            <v>2.48</v>
          </cell>
        </row>
        <row r="3012">
          <cell r="A3012" t="str">
            <v>2307582160</v>
          </cell>
          <cell r="B3012" t="str">
            <v>Fastners HT Hex Screws M20x45mm</v>
          </cell>
          <cell r="C3012">
            <v>4.4400000000000004</v>
          </cell>
        </row>
        <row r="3013">
          <cell r="A3013" t="str">
            <v>2307582190</v>
          </cell>
          <cell r="B3013" t="str">
            <v>Fastners HT Hex Set Screw &amp; Nut M20 x 50mm</v>
          </cell>
          <cell r="C3013">
            <v>4.67</v>
          </cell>
        </row>
        <row r="3014">
          <cell r="A3014" t="str">
            <v>2307582760</v>
          </cell>
          <cell r="B3014" t="str">
            <v>Fastners HT Hex Setscrews M20x60mm 8.8</v>
          </cell>
          <cell r="C3014">
            <v>5.45</v>
          </cell>
        </row>
        <row r="3015">
          <cell r="A3015" t="str">
            <v>2307582770</v>
          </cell>
          <cell r="B3015" t="str">
            <v>Fastners HT Hex Set Screws M24 X  60 mm  Grade 8.8</v>
          </cell>
          <cell r="C3015">
            <v>5.4</v>
          </cell>
        </row>
        <row r="3016">
          <cell r="A3016" t="str">
            <v>2307582800</v>
          </cell>
          <cell r="B3016" t="str">
            <v>Fastners Hex Screw  24x75mm Grade 4.8</v>
          </cell>
          <cell r="C3016">
            <v>4.66</v>
          </cell>
        </row>
        <row r="3017">
          <cell r="A3017" t="str">
            <v>2307582850</v>
          </cell>
          <cell r="B3017" t="str">
            <v>Fastners HT Hex Set Screws M24 X 100</v>
          </cell>
          <cell r="C3017">
            <v>14.42</v>
          </cell>
        </row>
        <row r="3018">
          <cell r="A3018" t="str">
            <v>2307582950</v>
          </cell>
          <cell r="B3018" t="str">
            <v>Fastners HT Hex Set Screws M24 X 150</v>
          </cell>
          <cell r="C3018">
            <v>5.95</v>
          </cell>
        </row>
        <row r="3019">
          <cell r="A3019" t="str">
            <v>2307681060</v>
          </cell>
          <cell r="B3019" t="str">
            <v>Fastners HT Threaded Rods  M 6 x 1M</v>
          </cell>
          <cell r="C3019">
            <v>0</v>
          </cell>
        </row>
        <row r="3020">
          <cell r="A3020" t="str">
            <v>2307681080</v>
          </cell>
          <cell r="B3020" t="str">
            <v>Fastners HT Threaded Rods  M 8 X 1M</v>
          </cell>
          <cell r="C3020">
            <v>0</v>
          </cell>
        </row>
        <row r="3021">
          <cell r="A3021" t="str">
            <v>2307681100</v>
          </cell>
          <cell r="B3021" t="str">
            <v>Fastners HT Threaded Rods  M10 X 1M</v>
          </cell>
          <cell r="C3021">
            <v>10.48</v>
          </cell>
        </row>
        <row r="3022">
          <cell r="A3022" t="str">
            <v>2307681120</v>
          </cell>
          <cell r="B3022" t="str">
            <v>Fastners HT Threaded Rods  M12 X 1M</v>
          </cell>
          <cell r="C3022">
            <v>0</v>
          </cell>
        </row>
        <row r="3023">
          <cell r="A3023" t="str">
            <v>2307681160</v>
          </cell>
          <cell r="B3023" t="str">
            <v>Fastners HT Threaded Rods  M16 X 1M</v>
          </cell>
          <cell r="C3023">
            <v>0</v>
          </cell>
        </row>
        <row r="3024">
          <cell r="A3024" t="str">
            <v>2307681200</v>
          </cell>
          <cell r="B3024" t="str">
            <v>Fastners HT Threaded Rod Galv 8.8  M20 x 1M</v>
          </cell>
          <cell r="C3024">
            <v>135.6</v>
          </cell>
        </row>
        <row r="3025">
          <cell r="A3025" t="str">
            <v>2307681240</v>
          </cell>
          <cell r="B3025" t="str">
            <v>Fastners HT Threaded Rods Galv  M24 x  1M</v>
          </cell>
          <cell r="C3025">
            <v>99.23</v>
          </cell>
        </row>
        <row r="3026">
          <cell r="A3026" t="str">
            <v>2307681250</v>
          </cell>
          <cell r="B3026" t="str">
            <v>Fastners Rod Nylon 40x16.5mmx1m</v>
          </cell>
          <cell r="C3026">
            <v>164</v>
          </cell>
        </row>
        <row r="3027">
          <cell r="A3027" t="str">
            <v>2308100050</v>
          </cell>
          <cell r="B3027" t="str">
            <v>U/G Sup Expanded Shell 32mm</v>
          </cell>
          <cell r="C3027">
            <v>7.48</v>
          </cell>
        </row>
        <row r="3028">
          <cell r="A3028" t="str">
            <v>2308100120</v>
          </cell>
          <cell r="B3028" t="str">
            <v>U/G Sup Pigtail Eyebolt 16mmx380mm c/w Shell 32mm</v>
          </cell>
          <cell r="C3028">
            <v>28.95</v>
          </cell>
        </row>
        <row r="3029">
          <cell r="A3029" t="str">
            <v>2308100130</v>
          </cell>
          <cell r="B3029" t="str">
            <v>U/G Sup Pigtail Eyebolts 16mm x 450mm c/w Shell 32m</v>
          </cell>
          <cell r="C3029">
            <v>21.91</v>
          </cell>
        </row>
        <row r="3030">
          <cell r="A3030" t="str">
            <v>2308100135</v>
          </cell>
          <cell r="B3030" t="str">
            <v>U/G Sup Pigtail Eyebolt 16mm x 500mm  x 35E/BT</v>
          </cell>
          <cell r="C3030">
            <v>20.100000000000001</v>
          </cell>
        </row>
        <row r="3031">
          <cell r="A3031" t="str">
            <v>2308100145</v>
          </cell>
          <cell r="B3031" t="str">
            <v>U/G Sup Pigtail Efebolts 16mm x 1500mm</v>
          </cell>
          <cell r="C3031">
            <v>29.73</v>
          </cell>
        </row>
        <row r="3032">
          <cell r="A3032" t="str">
            <v>2308100150</v>
          </cell>
          <cell r="B3032" t="str">
            <v>U/G Sup Pigtail Eyebolt 20mm x 1.8M</v>
          </cell>
          <cell r="C3032">
            <v>53.85</v>
          </cell>
        </row>
        <row r="3033">
          <cell r="A3033" t="str">
            <v>2308100230</v>
          </cell>
          <cell r="B3033" t="str">
            <v>U/G Sup Standard Camlock Prop Sling 3m</v>
          </cell>
          <cell r="C3033">
            <v>60</v>
          </cell>
        </row>
        <row r="3034">
          <cell r="A3034" t="str">
            <v>2308100250</v>
          </cell>
          <cell r="B3034" t="str">
            <v>U/G Sup Camlock Remote Release Sling 5M</v>
          </cell>
          <cell r="C3034">
            <v>64.959999999999994</v>
          </cell>
        </row>
        <row r="3035">
          <cell r="A3035" t="str">
            <v>2308101110</v>
          </cell>
          <cell r="B3035" t="str">
            <v>U/G Support Camlock Prop Fixed Handle</v>
          </cell>
          <cell r="C3035">
            <v>0</v>
          </cell>
        </row>
        <row r="3036">
          <cell r="A3036" t="str">
            <v>2308101120</v>
          </cell>
          <cell r="B3036" t="str">
            <v>U/G Support Fixed Handle Camlock Prop Medium 2700mm</v>
          </cell>
          <cell r="C3036">
            <v>0</v>
          </cell>
        </row>
        <row r="3037">
          <cell r="A3037" t="str">
            <v>2308101128</v>
          </cell>
          <cell r="B3037" t="str">
            <v>U/G Support Camlock Props M3 c/w Loadspreader Head</v>
          </cell>
          <cell r="C3037">
            <v>535</v>
          </cell>
        </row>
        <row r="3038">
          <cell r="A3038" t="str">
            <v>2308101130</v>
          </cell>
          <cell r="B3038" t="str">
            <v>U/G Support H7 CamLok Prop c/w Loadspreader Head</v>
          </cell>
          <cell r="C3038">
            <v>1104</v>
          </cell>
          <cell r="F3038">
            <v>1104</v>
          </cell>
        </row>
        <row r="3039">
          <cell r="A3039" t="str">
            <v>2308101131</v>
          </cell>
          <cell r="B3039" t="str">
            <v>U/G Support Camlock Props M4 c/w Loadspreader Head</v>
          </cell>
          <cell r="C3039">
            <v>584</v>
          </cell>
          <cell r="F3039">
            <v>699</v>
          </cell>
        </row>
        <row r="3040">
          <cell r="A3040" t="str">
            <v>2308101132</v>
          </cell>
          <cell r="B3040" t="str">
            <v>U/G Support Camlock Props M6 c/w Loadspreader Head</v>
          </cell>
          <cell r="C3040">
            <v>739</v>
          </cell>
          <cell r="F3040">
            <v>862.8</v>
          </cell>
        </row>
        <row r="3041">
          <cell r="A3041" t="str">
            <v>2308101133</v>
          </cell>
          <cell r="B3041" t="str">
            <v>U/G Support Camlock Props M6A c/w Loadspreader Head</v>
          </cell>
          <cell r="C3041">
            <v>788</v>
          </cell>
          <cell r="F3041">
            <v>860</v>
          </cell>
        </row>
        <row r="3042">
          <cell r="A3042" t="str">
            <v>2308101134</v>
          </cell>
          <cell r="B3042" t="str">
            <v>U/G Support Camlock Props M5 c/w Loadspreader Head</v>
          </cell>
          <cell r="C3042">
            <v>647</v>
          </cell>
        </row>
        <row r="3043">
          <cell r="A3043" t="str">
            <v>2308101135</v>
          </cell>
          <cell r="B3043" t="str">
            <v>U/G Support Camlock Props M8</v>
          </cell>
          <cell r="C3043">
            <v>846</v>
          </cell>
          <cell r="F3043">
            <v>0</v>
          </cell>
        </row>
        <row r="3044">
          <cell r="A3044" t="str">
            <v>2308101136</v>
          </cell>
          <cell r="B3044" t="str">
            <v>U/G Support Camlock Props H4 c/w Loadspreader Head</v>
          </cell>
          <cell r="C3044">
            <v>834.78</v>
          </cell>
          <cell r="F3044">
            <v>834.78</v>
          </cell>
        </row>
        <row r="3045">
          <cell r="A3045" t="str">
            <v>2308101140</v>
          </cell>
          <cell r="B3045" t="str">
            <v>U/G Support Camlock Props H8</v>
          </cell>
          <cell r="C3045">
            <v>787</v>
          </cell>
          <cell r="F3045">
            <v>787</v>
          </cell>
        </row>
        <row r="3046">
          <cell r="A3046" t="str">
            <v>2308101150</v>
          </cell>
          <cell r="B3046" t="str">
            <v>U/G Support Camlock Props H9</v>
          </cell>
          <cell r="C3046">
            <v>823</v>
          </cell>
          <cell r="F3046">
            <v>823</v>
          </cell>
        </row>
        <row r="3047">
          <cell r="A3047" t="str">
            <v>2308101155</v>
          </cell>
          <cell r="B3047" t="str">
            <v>U/G Support Camlock Props c/w FlatHead L/I</v>
          </cell>
          <cell r="C3047">
            <v>507</v>
          </cell>
          <cell r="F3047">
            <v>507</v>
          </cell>
        </row>
        <row r="3048">
          <cell r="A3048" t="str">
            <v>2308101300</v>
          </cell>
          <cell r="B3048" t="str">
            <v>U/G Support RoofBolt DD20 x 1.5M c/w Washer 120Nm S</v>
          </cell>
          <cell r="C3048">
            <v>27.3</v>
          </cell>
        </row>
        <row r="3049">
          <cell r="A3049" t="str">
            <v>2308101330</v>
          </cell>
          <cell r="B3049" t="str">
            <v>U/G Support RoofBolt DD20 x 1.8M c/w 18Nm LH Shearp</v>
          </cell>
          <cell r="C3049">
            <v>31.5</v>
          </cell>
        </row>
        <row r="3050">
          <cell r="A3050" t="str">
            <v>2308101400</v>
          </cell>
          <cell r="B3050" t="str">
            <v>U/G Support Washer Dog Eared c/w Hole</v>
          </cell>
          <cell r="C3050">
            <v>0</v>
          </cell>
        </row>
        <row r="3051">
          <cell r="A3051" t="str">
            <v>2308101410</v>
          </cell>
          <cell r="B3051" t="str">
            <v>U/G Support Washer RDE (125mm x 125mm x 4.5mm)</v>
          </cell>
          <cell r="C3051">
            <v>3.95</v>
          </cell>
        </row>
        <row r="3052">
          <cell r="A3052" t="str">
            <v>2308101618</v>
          </cell>
          <cell r="B3052" t="str">
            <v>U/G Sup Eyebolt Rope Type 16mm x 1.8m</v>
          </cell>
          <cell r="C3052">
            <v>67.69</v>
          </cell>
        </row>
        <row r="3053">
          <cell r="A3053" t="str">
            <v>2308101619</v>
          </cell>
          <cell r="B3053" t="str">
            <v>U/G Sup Wedge 10mm x 1.4M for Eyebolt</v>
          </cell>
          <cell r="C3053">
            <v>33.700000000000003</v>
          </cell>
        </row>
        <row r="3054">
          <cell r="A3054" t="str">
            <v>2308105160</v>
          </cell>
          <cell r="B3054" t="str">
            <v>U/G Sup Sling Eyebolt &amp; Wedge 16mm x 0.6M</v>
          </cell>
          <cell r="C3054">
            <v>38.54</v>
          </cell>
        </row>
        <row r="3055">
          <cell r="A3055" t="str">
            <v>2308105165</v>
          </cell>
          <cell r="B3055" t="str">
            <v>U/G Sup Sling Eyebolt &amp; Wedge 16mm x 1.5M</v>
          </cell>
          <cell r="C3055">
            <v>54.6</v>
          </cell>
        </row>
        <row r="3056">
          <cell r="A3056" t="str">
            <v>2308200215</v>
          </cell>
          <cell r="B3056" t="str">
            <v>U/G Sup Roof-Bolt Spinning Adaptor 27mm Cross Flat</v>
          </cell>
          <cell r="C3056">
            <v>320</v>
          </cell>
        </row>
        <row r="3057">
          <cell r="A3057" t="str">
            <v>2308200225</v>
          </cell>
          <cell r="B3057" t="str">
            <v>U/G Sup Roof-Bolt DD16 x 1.5M c/w Washer 120Nm Shea</v>
          </cell>
          <cell r="C3057">
            <v>31.2</v>
          </cell>
        </row>
        <row r="3058">
          <cell r="A3058" t="str">
            <v>2308200250</v>
          </cell>
          <cell r="B3058" t="str">
            <v>U/G Sup Roof-Bolt 16mm x 1.8m c/w E/Shell 32mm</v>
          </cell>
          <cell r="C3058">
            <v>34.47</v>
          </cell>
        </row>
        <row r="3059">
          <cell r="A3059" t="str">
            <v>2308200275</v>
          </cell>
          <cell r="B3059" t="str">
            <v>U/G Sup Roof-Bolt DD20 x 1.5M c/w 18Nm LH Shearpin</v>
          </cell>
          <cell r="C3059">
            <v>31.59</v>
          </cell>
        </row>
        <row r="3060">
          <cell r="A3060" t="str">
            <v>2308200300</v>
          </cell>
          <cell r="B3060" t="str">
            <v>U/G Sup Roof-Bolt 3M with 125,125 x 4.5 Washer</v>
          </cell>
          <cell r="C3060">
            <v>56.8</v>
          </cell>
        </row>
        <row r="3061">
          <cell r="A3061" t="str">
            <v>2308200350</v>
          </cell>
          <cell r="B3061" t="str">
            <v>U/G Sup Mechanical Anchor HAS-K M10x108/45</v>
          </cell>
          <cell r="C3061">
            <v>4.26</v>
          </cell>
        </row>
        <row r="3062">
          <cell r="A3062" t="str">
            <v>2308200400</v>
          </cell>
          <cell r="B3062" t="str">
            <v>U/G Sup Mechanical Anchor K16 x 1600mm (W125/5 O/19</v>
          </cell>
          <cell r="C3062">
            <v>47.37</v>
          </cell>
        </row>
        <row r="3063">
          <cell r="A3063" t="str">
            <v>2308200605</v>
          </cell>
          <cell r="B3063" t="str">
            <v>U/G Sup Mechanical Anchor 38Ton x 3.0M Complete</v>
          </cell>
          <cell r="C3063">
            <v>240</v>
          </cell>
        </row>
        <row r="3064">
          <cell r="A3064" t="str">
            <v>2308200607</v>
          </cell>
          <cell r="B3064" t="str">
            <v>U/G Sup Mech  Anchor 38-40T x 4.5M c/w Distribution</v>
          </cell>
          <cell r="C3064">
            <v>301.06</v>
          </cell>
        </row>
        <row r="3065">
          <cell r="A3065" t="str">
            <v>2308200608</v>
          </cell>
          <cell r="B3065" t="str">
            <v>U/G Sup Mechanical Anchor Stresso Wedges To Use For</v>
          </cell>
          <cell r="C3065">
            <v>24.2</v>
          </cell>
        </row>
        <row r="3066">
          <cell r="A3066" t="str">
            <v>2308200610</v>
          </cell>
          <cell r="B3066" t="str">
            <v>U/G Sup Mechanical Anchor 38Ton x 6.5M complete</v>
          </cell>
          <cell r="C3066">
            <v>298.76</v>
          </cell>
        </row>
        <row r="3067">
          <cell r="A3067" t="str">
            <v>2308203610</v>
          </cell>
          <cell r="B3067" t="str">
            <v>U/G Sup Mechanical Anchor 35T x 6.5m</v>
          </cell>
          <cell r="C3067">
            <v>288.25</v>
          </cell>
        </row>
        <row r="3068">
          <cell r="A3068" t="str">
            <v>2308203615</v>
          </cell>
          <cell r="B3068" t="str">
            <v>U/G Sup Mech  Anchor 40T x 4.5M Complete (Inactive</v>
          </cell>
          <cell r="C3068">
            <v>278.76</v>
          </cell>
        </row>
        <row r="3069">
          <cell r="A3069" t="str">
            <v>2308203620</v>
          </cell>
          <cell r="B3069" t="str">
            <v>U/G Sup Mechanical Anchor 40Ton x 6.5M</v>
          </cell>
          <cell r="C3069">
            <v>352.66</v>
          </cell>
        </row>
        <row r="3070">
          <cell r="A3070" t="str">
            <v>2308203705</v>
          </cell>
          <cell r="B3070" t="str">
            <v>U/G Sup Mechanical Anchor DTI Barrel 18mm</v>
          </cell>
          <cell r="C3070">
            <v>25.92</v>
          </cell>
        </row>
        <row r="3071">
          <cell r="A3071" t="str">
            <v>2308203710</v>
          </cell>
          <cell r="B3071" t="str">
            <v>U/G Sup Mechanical Anchor Mickey Mouse Plate (200 x</v>
          </cell>
          <cell r="C3071">
            <v>64.53</v>
          </cell>
        </row>
        <row r="3072">
          <cell r="A3072" t="str">
            <v>2308203750</v>
          </cell>
          <cell r="B3072" t="str">
            <v>U/G Sup Mechanical Anchor Stress O Wedges</v>
          </cell>
          <cell r="C3072">
            <v>22.41</v>
          </cell>
        </row>
        <row r="3073">
          <cell r="A3073" t="str">
            <v>2308203800</v>
          </cell>
          <cell r="B3073" t="str">
            <v>U/G Sup Shell Anchor Roof-Bolt A14.5 x 2M w125/5.5/</v>
          </cell>
          <cell r="C3073">
            <v>24.91</v>
          </cell>
        </row>
        <row r="3074">
          <cell r="A3074" t="str">
            <v>2308300050</v>
          </cell>
          <cell r="B3074" t="str">
            <v>U/G Sup Shepherds Crook-12mm x 1.8m Long(150mm)</v>
          </cell>
          <cell r="C3074">
            <v>10.66</v>
          </cell>
        </row>
        <row r="3075">
          <cell r="A3075" t="str">
            <v>2308300170</v>
          </cell>
          <cell r="B3075" t="str">
            <v>U/G Sup Shepherds Crook-16mmx2.3m Long(500mm Overl</v>
          </cell>
          <cell r="C3075">
            <v>27</v>
          </cell>
        </row>
        <row r="3076">
          <cell r="A3076" t="str">
            <v>2308300200</v>
          </cell>
          <cell r="B3076" t="str">
            <v>U/G Sup Shepherds Crook - 16mm x 2.4m Long</v>
          </cell>
          <cell r="C3076">
            <v>35.58</v>
          </cell>
        </row>
        <row r="3077">
          <cell r="A3077" t="str">
            <v>2308400550</v>
          </cell>
          <cell r="B3077" t="str">
            <v>U/G.Sup Split Sets - 39mm x  0.9M c/w Washer</v>
          </cell>
          <cell r="C3077">
            <v>0</v>
          </cell>
        </row>
        <row r="3078">
          <cell r="A3078" t="str">
            <v>2308400600</v>
          </cell>
          <cell r="B3078" t="str">
            <v>U/G. Sup Split Sets - 39mm x 1.2M c/w Washer</v>
          </cell>
          <cell r="C3078">
            <v>19.87</v>
          </cell>
        </row>
        <row r="3079">
          <cell r="A3079" t="str">
            <v>2308400650</v>
          </cell>
          <cell r="B3079" t="str">
            <v>U/G. Sup Split Sets - 39mm x 1.5M c/w Washer_x000D_</v>
          </cell>
          <cell r="C3079">
            <v>25.14</v>
          </cell>
        </row>
        <row r="3080">
          <cell r="A3080" t="str">
            <v>2308400700</v>
          </cell>
          <cell r="B3080" t="str">
            <v>Fastners U/G.Support.Split Set Cmpl.39mm x 1.8m</v>
          </cell>
          <cell r="C3080">
            <v>24.27</v>
          </cell>
        </row>
        <row r="3081">
          <cell r="A3081" t="str">
            <v>2308400800</v>
          </cell>
          <cell r="B3081" t="str">
            <v>U/G Sup Split Sets - 39mm x 2.3M Long c/w Washer</v>
          </cell>
          <cell r="C3081">
            <v>32</v>
          </cell>
        </row>
        <row r="3082">
          <cell r="A3082" t="str">
            <v>2308400850</v>
          </cell>
          <cell r="B3082" t="str">
            <v>U/G Sup Split Sets - 39mm x 2.4M Long c/w Washer</v>
          </cell>
          <cell r="C3082">
            <v>29.4</v>
          </cell>
        </row>
        <row r="3083">
          <cell r="A3083" t="str">
            <v>2308401450</v>
          </cell>
          <cell r="B3083" t="str">
            <v>Drill Steel Driver Dolly</v>
          </cell>
          <cell r="C3083">
            <v>0</v>
          </cell>
        </row>
        <row r="3084">
          <cell r="A3084" t="str">
            <v>2308450010</v>
          </cell>
          <cell r="B3084" t="str">
            <v>UG Support Hydrabolt Faceplate 3.5 x 37( JP-HYLFACE</v>
          </cell>
          <cell r="C3084">
            <v>0</v>
          </cell>
        </row>
        <row r="3085">
          <cell r="A3085" t="str">
            <v>2308450020</v>
          </cell>
          <cell r="B3085" t="str">
            <v>UG Support Hydrabolt Lug Re-Usable ( JP-HYLUG )</v>
          </cell>
          <cell r="C3085">
            <v>0</v>
          </cell>
        </row>
        <row r="3086">
          <cell r="A3086" t="str">
            <v>2308450100</v>
          </cell>
          <cell r="B3086" t="str">
            <v>UG Support Hydrabolt Low Profile 26mm x 0.9M Normal</v>
          </cell>
          <cell r="C3086">
            <v>0</v>
          </cell>
        </row>
        <row r="3087">
          <cell r="A3087" t="str">
            <v>2308450105</v>
          </cell>
          <cell r="B3087" t="str">
            <v>UG Support Hydrabolt Low Profile 26mm x 1.2M Normal</v>
          </cell>
          <cell r="C3087">
            <v>44.58</v>
          </cell>
        </row>
        <row r="3088">
          <cell r="A3088" t="str">
            <v>2308450110</v>
          </cell>
          <cell r="B3088" t="str">
            <v>UG Support Hydrabolt Low Profile 26mm x 1.5M Normal</v>
          </cell>
          <cell r="C3088">
            <v>56.08</v>
          </cell>
        </row>
        <row r="3089">
          <cell r="A3089" t="str">
            <v>2308450115</v>
          </cell>
          <cell r="B3089" t="str">
            <v>UG Support Hydrabolt Low Profile 26mm x 1.8M Normal</v>
          </cell>
          <cell r="C3089">
            <v>0</v>
          </cell>
        </row>
        <row r="3090">
          <cell r="A3090" t="str">
            <v>2308450120</v>
          </cell>
          <cell r="B3090" t="str">
            <v>UG Support Hydrabolt Low Profile 26mm x 2.1M Normal</v>
          </cell>
          <cell r="C3090">
            <v>0</v>
          </cell>
        </row>
        <row r="3091">
          <cell r="A3091" t="str">
            <v>2308450125</v>
          </cell>
          <cell r="B3091" t="str">
            <v>UG Support Hydrabolt Low Profile 26mm x 2.4M Normal</v>
          </cell>
          <cell r="C3091">
            <v>0</v>
          </cell>
        </row>
        <row r="3092">
          <cell r="A3092" t="str">
            <v>2308450130</v>
          </cell>
          <cell r="B3092" t="str">
            <v>UG Support Hydrabolt Low Profile 26mm x 3.0M Normal</v>
          </cell>
          <cell r="C3092">
            <v>0</v>
          </cell>
        </row>
        <row r="3093">
          <cell r="A3093" t="str">
            <v>2308450145</v>
          </cell>
          <cell r="B3093" t="str">
            <v>UG Support Hydrabolt Low Profile 26mm x 1.5M Coated</v>
          </cell>
          <cell r="C3093">
            <v>66.28</v>
          </cell>
        </row>
        <row r="3094">
          <cell r="A3094" t="str">
            <v>2308450155</v>
          </cell>
          <cell r="B3094" t="str">
            <v>UG Support Hydrabolt Low Profile 29mm x 1.2M Normal</v>
          </cell>
          <cell r="C3094">
            <v>0</v>
          </cell>
        </row>
        <row r="3095">
          <cell r="A3095" t="str">
            <v>2308450160</v>
          </cell>
          <cell r="B3095" t="str">
            <v>UG Support Hydrabolt Low Profile 29mm x 1.5M Normal</v>
          </cell>
          <cell r="C3095">
            <v>0</v>
          </cell>
        </row>
        <row r="3096">
          <cell r="A3096" t="str">
            <v>2308450195</v>
          </cell>
          <cell r="B3096" t="str">
            <v>UG Support Hydrabolt Low Profile 29mm x 3.0M Normal</v>
          </cell>
          <cell r="C3096">
            <v>98.76</v>
          </cell>
        </row>
        <row r="3097">
          <cell r="A3097" t="str">
            <v>2308450200</v>
          </cell>
          <cell r="B3097" t="str">
            <v>UG Support Hydrabolt Low Profile 29mm x 3.2M Normal</v>
          </cell>
          <cell r="C3097">
            <v>0</v>
          </cell>
        </row>
        <row r="3098">
          <cell r="A3098" t="str">
            <v>2308450305</v>
          </cell>
          <cell r="B3098" t="str">
            <v>UG Support Hydrabolt Low Profile 29mm x 1.2M Coated</v>
          </cell>
          <cell r="C3098">
            <v>0</v>
          </cell>
        </row>
        <row r="3099">
          <cell r="A3099" t="str">
            <v>2308450310</v>
          </cell>
          <cell r="B3099" t="str">
            <v>UG Support Hydrabolt Low Profile 29mm x 1.5M Coated</v>
          </cell>
          <cell r="C3099">
            <v>66.28</v>
          </cell>
        </row>
        <row r="3100">
          <cell r="A3100" t="str">
            <v>2308450360</v>
          </cell>
          <cell r="B3100" t="str">
            <v>UG Support Hydrabolt Low Profile 29mm x 3.2M Coated</v>
          </cell>
          <cell r="C3100">
            <v>0</v>
          </cell>
        </row>
        <row r="3101">
          <cell r="A3101" t="str">
            <v>2308450505</v>
          </cell>
          <cell r="B3101" t="str">
            <v>UG Support X-Panda Bolt 26mm x 1.5M ( JP-XBL2615 )</v>
          </cell>
          <cell r="C3101">
            <v>0</v>
          </cell>
        </row>
        <row r="3102">
          <cell r="A3102" t="str">
            <v>2308450510</v>
          </cell>
          <cell r="B3102" t="str">
            <v>UG Support X-Panda Bolt 26mm x 1.8M ( JP-XBL2618 )</v>
          </cell>
          <cell r="C3102">
            <v>0</v>
          </cell>
        </row>
        <row r="3103">
          <cell r="A3103" t="str">
            <v>2308450520</v>
          </cell>
          <cell r="B3103" t="str">
            <v>UG Support X-Panda Bolt 26mm x 2.1M ( JP-XBL2621 )</v>
          </cell>
          <cell r="C3103">
            <v>0</v>
          </cell>
        </row>
        <row r="3104">
          <cell r="A3104" t="str">
            <v>2308450525</v>
          </cell>
          <cell r="B3104" t="str">
            <v>UG Support X-Panda Bolt 26mm x 2.4M ( JP-XBL2624 )</v>
          </cell>
          <cell r="C3104">
            <v>0</v>
          </cell>
        </row>
        <row r="3105">
          <cell r="A3105" t="str">
            <v>2308450535</v>
          </cell>
          <cell r="B3105" t="str">
            <v>UG Support X-Panda Bolt 26mm x 3.0M ( JP-XBL2630 )</v>
          </cell>
          <cell r="C3105">
            <v>0</v>
          </cell>
        </row>
        <row r="3106">
          <cell r="A3106" t="str">
            <v>2308450540</v>
          </cell>
          <cell r="B3106" t="str">
            <v>UG Support X-Panda Bolt 26mm x 3.15M ( JP-XBL26315</v>
          </cell>
          <cell r="C3106">
            <v>0</v>
          </cell>
        </row>
        <row r="3107">
          <cell r="A3107" t="str">
            <v>2308500775</v>
          </cell>
          <cell r="B3107" t="str">
            <v>U/G Support - 230 Cat bar Rs S16x2.2 +nut  125 pin</v>
          </cell>
          <cell r="C3107">
            <v>32.26</v>
          </cell>
        </row>
        <row r="3108">
          <cell r="A3108" t="str">
            <v>2308502315</v>
          </cell>
          <cell r="B3108" t="str">
            <v>U/G Support - 230 Giwi bar 16mm x 1.5m c/w 2nuts</v>
          </cell>
          <cell r="C3108">
            <v>31.18</v>
          </cell>
        </row>
        <row r="3109">
          <cell r="A3109" t="str">
            <v>2308504240</v>
          </cell>
          <cell r="B3109" t="str">
            <v>U/G Support Lategan grout pump vr2 (west)</v>
          </cell>
          <cell r="C3109">
            <v>0</v>
          </cell>
        </row>
        <row r="3110">
          <cell r="A3110" t="str">
            <v>2308506140</v>
          </cell>
          <cell r="B3110" t="str">
            <v>U/G Sup Oslo Strap Width 250mm x Length 5.0M x Thic</v>
          </cell>
          <cell r="C3110">
            <v>104.5</v>
          </cell>
        </row>
        <row r="3111">
          <cell r="A3111" t="str">
            <v>2308506170</v>
          </cell>
          <cell r="B3111" t="str">
            <v>U/G Sup Oslo Strap Width 300mm x Length 6.0M x Thic</v>
          </cell>
          <cell r="C3111">
            <v>155.37</v>
          </cell>
        </row>
        <row r="3112">
          <cell r="A3112" t="str">
            <v>2308506200</v>
          </cell>
          <cell r="B3112" t="str">
            <v>U/G Sup Oslo Strap Width 400mm x Length 1.8M x Thic</v>
          </cell>
          <cell r="C3112">
            <v>88.8</v>
          </cell>
        </row>
        <row r="3113">
          <cell r="A3113" t="str">
            <v>2308506250</v>
          </cell>
          <cell r="B3113" t="str">
            <v>U/G Sup Oslo Strap Width 400mm x Length 3.0M x Thic</v>
          </cell>
          <cell r="C3113">
            <v>86.9</v>
          </cell>
        </row>
        <row r="3114">
          <cell r="A3114" t="str">
            <v>2308507140</v>
          </cell>
          <cell r="B3114" t="str">
            <v>U/G Sup Pre-Stressing Unit New Tech Jackpot 140mm 1</v>
          </cell>
          <cell r="C3114">
            <v>0</v>
          </cell>
        </row>
        <row r="3115">
          <cell r="A3115" t="str">
            <v>2308507160</v>
          </cell>
          <cell r="B3115" t="str">
            <v>U/G Sup Pre-Stressing Unit New Tech Jackpot 160mm 1</v>
          </cell>
          <cell r="C3115">
            <v>0</v>
          </cell>
        </row>
        <row r="3116">
          <cell r="A3116" t="str">
            <v>2308507175</v>
          </cell>
          <cell r="B3116" t="str">
            <v>U/G Sup Pre-Stressing Unit New Tech Jackpot 175mm 1</v>
          </cell>
          <cell r="C3116">
            <v>34.6</v>
          </cell>
        </row>
        <row r="3117">
          <cell r="A3117" t="str">
            <v>2308507190</v>
          </cell>
          <cell r="B3117" t="str">
            <v>U/G Sup Pre-Stressing Unit New Tech Jackpot 190mm 1</v>
          </cell>
          <cell r="C3117">
            <v>0</v>
          </cell>
        </row>
        <row r="3118">
          <cell r="A3118" t="str">
            <v>2308507220</v>
          </cell>
          <cell r="B3118" t="str">
            <v>U/G Sup Pre-Stressing Unit New Tech Jackpot 220mm 2</v>
          </cell>
          <cell r="C3118">
            <v>39.75</v>
          </cell>
        </row>
        <row r="3119">
          <cell r="A3119" t="str">
            <v>2308507260</v>
          </cell>
          <cell r="B3119" t="str">
            <v>U/G Sup Pre-Stressing Unit New Tech Jackpot 260mm 2</v>
          </cell>
          <cell r="C3119">
            <v>50.3</v>
          </cell>
        </row>
        <row r="3120">
          <cell r="A3120" t="str">
            <v>2308507360</v>
          </cell>
          <cell r="B3120" t="str">
            <v>U/G Sup Jackpot Headboard Frame- Universal ( HBUFRA</v>
          </cell>
          <cell r="C3120">
            <v>0</v>
          </cell>
        </row>
        <row r="3121">
          <cell r="A3121" t="str">
            <v>2308507375</v>
          </cell>
          <cell r="B3121" t="str">
            <v>U/G Sup Jackpot Headboard 175 - 5 Piece&amp; Ring ( JP-</v>
          </cell>
          <cell r="C3121">
            <v>0</v>
          </cell>
        </row>
        <row r="3122">
          <cell r="A3122" t="str">
            <v>2308507390</v>
          </cell>
          <cell r="B3122" t="str">
            <v>U/G Sup Jackpot Headboard 190 - 5 Piece&amp; Ring ( JP-</v>
          </cell>
          <cell r="C3122">
            <v>0</v>
          </cell>
        </row>
        <row r="3123">
          <cell r="A3123" t="str">
            <v>2308507400</v>
          </cell>
          <cell r="B3123" t="str">
            <v>U/G Sup JackPot HeadBoard 220 (5 Piece)</v>
          </cell>
          <cell r="C3123">
            <v>97</v>
          </cell>
        </row>
        <row r="3124">
          <cell r="A3124" t="str">
            <v>2308507490</v>
          </cell>
          <cell r="B3124" t="str">
            <v>Hi Pressure Air Pump NC8  (No Hoses) ( JP-HAP8 )</v>
          </cell>
          <cell r="C3124">
            <v>0</v>
          </cell>
        </row>
        <row r="3125">
          <cell r="A3125" t="str">
            <v>2308507495</v>
          </cell>
          <cell r="B3125" t="str">
            <v>Hi Pressure Air Pump NC8 c/w 4M and 10M Hoses, Safe</v>
          </cell>
          <cell r="C3125">
            <v>6696.06</v>
          </cell>
        </row>
        <row r="3126">
          <cell r="A3126" t="str">
            <v>2308507500</v>
          </cell>
          <cell r="B3126" t="str">
            <v>Air Pump Actuating Pin &amp; Flip Flop Valve Nut Crimpe</v>
          </cell>
          <cell r="C3126">
            <v>0</v>
          </cell>
        </row>
        <row r="3127">
          <cell r="A3127" t="str">
            <v>2308507505</v>
          </cell>
          <cell r="B3127" t="str">
            <v>Air Pump Actuating Pin Nut ( APANUT )</v>
          </cell>
          <cell r="C3127">
            <v>0</v>
          </cell>
        </row>
        <row r="3128">
          <cell r="A3128" t="str">
            <v>2308507510</v>
          </cell>
          <cell r="B3128" t="str">
            <v>Air Pump Actuator Clamp ( APACLP )</v>
          </cell>
          <cell r="C3128">
            <v>0</v>
          </cell>
        </row>
        <row r="3129">
          <cell r="A3129" t="str">
            <v>2308507515</v>
          </cell>
          <cell r="B3129" t="str">
            <v>Air Pump Actuator Clamp Bolt &amp; Nyloc Nut ( APABOLT</v>
          </cell>
          <cell r="C3129">
            <v>0</v>
          </cell>
        </row>
        <row r="3130">
          <cell r="A3130" t="str">
            <v>2308507520</v>
          </cell>
          <cell r="B3130" t="str">
            <v>Air Pump Actuator Front Housing Mach D ( APAFH )</v>
          </cell>
          <cell r="C3130">
            <v>0</v>
          </cell>
        </row>
        <row r="3131">
          <cell r="A3131" t="str">
            <v>2308507525</v>
          </cell>
          <cell r="B3131" t="str">
            <v>Air Pump Actuator Housing 3/8Inch Galv. Plug ( AP38</v>
          </cell>
          <cell r="C3131">
            <v>0</v>
          </cell>
        </row>
        <row r="3132">
          <cell r="A3132" t="str">
            <v>2308507530</v>
          </cell>
          <cell r="B3132" t="str">
            <v>Air Pump Actuator Rear Housing Machined ( APARH )</v>
          </cell>
          <cell r="C3132">
            <v>0</v>
          </cell>
        </row>
        <row r="3133">
          <cell r="A3133" t="str">
            <v>2308507535</v>
          </cell>
          <cell r="B3133" t="str">
            <v>Air Pump Cap Screw CSK M8 x 20 Stainless Steel for</v>
          </cell>
          <cell r="C3133">
            <v>0</v>
          </cell>
        </row>
        <row r="3134">
          <cell r="A3134" t="str">
            <v>2308507540</v>
          </cell>
          <cell r="B3134" t="str">
            <v>Air Pump Cap Screw M6 x 12 Stainless Steel ( AP6X12</v>
          </cell>
          <cell r="C3134">
            <v>0</v>
          </cell>
        </row>
        <row r="3135">
          <cell r="A3135" t="str">
            <v>2308507545</v>
          </cell>
          <cell r="B3135" t="str">
            <v>Air Pump Check Valve Body  ( APCVBOD )</v>
          </cell>
          <cell r="C3135">
            <v>0</v>
          </cell>
        </row>
        <row r="3136">
          <cell r="A3136" t="str">
            <v>2308507550</v>
          </cell>
          <cell r="B3136" t="str">
            <v>Air Pump Check Valve Inlet ( APCVINL )</v>
          </cell>
          <cell r="C3136">
            <v>0</v>
          </cell>
        </row>
        <row r="3137">
          <cell r="A3137" t="str">
            <v>2308507555</v>
          </cell>
          <cell r="B3137" t="str">
            <v>Air Pump Check Valve Inlet Spring ( APCVSPR )</v>
          </cell>
          <cell r="C3137">
            <v>0</v>
          </cell>
        </row>
        <row r="3138">
          <cell r="A3138" t="str">
            <v>2308507560</v>
          </cell>
          <cell r="B3138" t="str">
            <v>Air Pump Check Valve Insert ( APCVINS )</v>
          </cell>
          <cell r="C3138">
            <v>0</v>
          </cell>
        </row>
        <row r="3139">
          <cell r="A3139" t="str">
            <v>2308507565</v>
          </cell>
          <cell r="B3139" t="str">
            <v>Air Pump Clamp Ring For Apfhou  ( APCRING )</v>
          </cell>
          <cell r="C3139">
            <v>0</v>
          </cell>
        </row>
        <row r="3140">
          <cell r="A3140" t="str">
            <v>2308507570</v>
          </cell>
          <cell r="B3140" t="str">
            <v>Air Pump Cylinder Main Piece ( APCYL )</v>
          </cell>
          <cell r="C3140">
            <v>0</v>
          </cell>
        </row>
        <row r="3141">
          <cell r="A3141" t="str">
            <v>2308507575</v>
          </cell>
          <cell r="B3141" t="str">
            <v>Air Pump Cylinder Retaining Nut AP 5/8 UNF  ( AP16N</v>
          </cell>
          <cell r="C3141">
            <v>0</v>
          </cell>
        </row>
        <row r="3142">
          <cell r="A3142" t="str">
            <v>2308507580</v>
          </cell>
          <cell r="B3142" t="str">
            <v>Air Pump Cylinder Retaining Plate ( APCRPLT )</v>
          </cell>
          <cell r="C3142">
            <v>0</v>
          </cell>
        </row>
        <row r="3143">
          <cell r="A3143" t="str">
            <v>2308507585</v>
          </cell>
          <cell r="B3143" t="str">
            <v>Air Pump Cylinder Retaining Spring Washer AP M16 (</v>
          </cell>
          <cell r="C3143">
            <v>0</v>
          </cell>
        </row>
        <row r="3144">
          <cell r="A3144" t="str">
            <v>2308507590</v>
          </cell>
          <cell r="B3144" t="str">
            <v>Air Pump Diaphragm (234099) ( APDIA )</v>
          </cell>
          <cell r="C3144">
            <v>0</v>
          </cell>
        </row>
        <row r="3145">
          <cell r="A3145" t="str">
            <v>2308507595</v>
          </cell>
          <cell r="B3145" t="str">
            <v>Air Pump Diaphragm Plate ( APDPLT )</v>
          </cell>
          <cell r="C3145">
            <v>0</v>
          </cell>
        </row>
        <row r="3146">
          <cell r="A3146" t="str">
            <v>2308507600</v>
          </cell>
          <cell r="B3146" t="str">
            <v>Air Pump Diaphragm Spring ( APDSPR )</v>
          </cell>
          <cell r="C3146">
            <v>0</v>
          </cell>
        </row>
        <row r="3147">
          <cell r="A3147" t="str">
            <v>2308507605</v>
          </cell>
          <cell r="B3147" t="str">
            <v>Air Pump Dowty Washer 1/2Inch  ( AP12DOW )</v>
          </cell>
          <cell r="C3147">
            <v>0</v>
          </cell>
        </row>
        <row r="3148">
          <cell r="A3148" t="str">
            <v>2308507610</v>
          </cell>
          <cell r="B3148" t="str">
            <v>Air Pump Elbow 1/4Inch To 10mm 90Deg ( AP1410E )</v>
          </cell>
          <cell r="C3148">
            <v>147.68</v>
          </cell>
        </row>
        <row r="3149">
          <cell r="A3149" t="str">
            <v>2308507615</v>
          </cell>
          <cell r="B3149" t="str">
            <v>Air Pump Exhaust Closed Spring ( APECSPR )</v>
          </cell>
          <cell r="C3149">
            <v>0</v>
          </cell>
        </row>
        <row r="3150">
          <cell r="A3150" t="str">
            <v>2308507620</v>
          </cell>
          <cell r="B3150" t="str">
            <v>Air Pump Exhaust Open Spring ( APEOSPR )</v>
          </cell>
          <cell r="C3150">
            <v>0</v>
          </cell>
        </row>
        <row r="3151">
          <cell r="A3151" t="str">
            <v>2308507625</v>
          </cell>
          <cell r="B3151" t="str">
            <v>Air Pump Exhaust Plate ( APEPLT )</v>
          </cell>
          <cell r="C3151">
            <v>0</v>
          </cell>
        </row>
        <row r="3152">
          <cell r="A3152" t="str">
            <v>2308507630</v>
          </cell>
          <cell r="B3152" t="str">
            <v>Air Pump Filter Bag ( APBAG )</v>
          </cell>
          <cell r="C3152">
            <v>0</v>
          </cell>
        </row>
        <row r="3153">
          <cell r="A3153" t="str">
            <v>2308507635</v>
          </cell>
          <cell r="B3153" t="str">
            <v>Air Pump Flip Flop Body ( APFFBOD )</v>
          </cell>
          <cell r="C3153">
            <v>0</v>
          </cell>
        </row>
        <row r="3154">
          <cell r="A3154" t="str">
            <v>2308507640</v>
          </cell>
          <cell r="B3154" t="str">
            <v>Air Pump Flip Flop Cap ( APFFCAP )</v>
          </cell>
          <cell r="C3154">
            <v>0</v>
          </cell>
        </row>
        <row r="3155">
          <cell r="A3155" t="str">
            <v>2308507645</v>
          </cell>
          <cell r="B3155" t="str">
            <v>Air Pump Flip Flop Cap O-Ring 22 X 2 90 Shore ( APF</v>
          </cell>
          <cell r="C3155">
            <v>0</v>
          </cell>
        </row>
        <row r="3156">
          <cell r="A3156" t="str">
            <v>2308507650</v>
          </cell>
          <cell r="B3156" t="str">
            <v>Air Pump Flip Flop Cap Screw M6 x 16 Stainless Stee</v>
          </cell>
          <cell r="C3156">
            <v>0</v>
          </cell>
        </row>
        <row r="3157">
          <cell r="A3157" t="str">
            <v>2308507655</v>
          </cell>
          <cell r="B3157" t="str">
            <v>Air Pump Flip Flop Flat Washer M6 Stainless Steel (</v>
          </cell>
          <cell r="C3157">
            <v>0</v>
          </cell>
        </row>
        <row r="3158">
          <cell r="A3158" t="str">
            <v>2308507660</v>
          </cell>
          <cell r="B3158" t="str">
            <v>Air Pump Flip Flop Inlet Poppet ( APFFIP )</v>
          </cell>
          <cell r="C3158">
            <v>0</v>
          </cell>
        </row>
        <row r="3159">
          <cell r="A3159" t="str">
            <v>2308507665</v>
          </cell>
          <cell r="B3159" t="str">
            <v>Air Pump Flip Flop Inlet Seal ( APFFIS )</v>
          </cell>
          <cell r="C3159">
            <v>0</v>
          </cell>
        </row>
        <row r="3160">
          <cell r="A3160" t="str">
            <v>2308507670</v>
          </cell>
          <cell r="B3160" t="str">
            <v>Air Pump Flip Flop Valve Gasket ( APFFVG )</v>
          </cell>
          <cell r="C3160">
            <v>0</v>
          </cell>
        </row>
        <row r="3161">
          <cell r="A3161" t="str">
            <v>2308507675</v>
          </cell>
          <cell r="B3161" t="str">
            <v>Air Pump Flip Flop Valve Plate  ( APFFVP )</v>
          </cell>
          <cell r="C3161">
            <v>0</v>
          </cell>
        </row>
        <row r="3162">
          <cell r="A3162" t="str">
            <v>2308507680</v>
          </cell>
          <cell r="B3162" t="str">
            <v>Air Pump Grommet To Hold Plastic Tubing - (Pair)  (</v>
          </cell>
          <cell r="C3162">
            <v>0</v>
          </cell>
        </row>
        <row r="3163">
          <cell r="A3163" t="str">
            <v>2308507685</v>
          </cell>
          <cell r="B3163" t="str">
            <v>Air Pump Guide Bush Nut ( APBNUT )</v>
          </cell>
          <cell r="C3163">
            <v>0</v>
          </cell>
        </row>
        <row r="3164">
          <cell r="A3164" t="str">
            <v>2308507690</v>
          </cell>
          <cell r="B3164" t="str">
            <v>Air Pump Piston For Cylinder ( APPIST )</v>
          </cell>
          <cell r="C3164">
            <v>0</v>
          </cell>
        </row>
        <row r="3165">
          <cell r="A3165" t="str">
            <v>2308507695</v>
          </cell>
          <cell r="B3165" t="str">
            <v>Air Pump Piston Guide Bush ( APGBUSH )</v>
          </cell>
          <cell r="C3165">
            <v>0</v>
          </cell>
        </row>
        <row r="3166">
          <cell r="A3166" t="str">
            <v>2308507700</v>
          </cell>
          <cell r="B3166" t="str">
            <v>Air Pump Piston Retainer  ( APPRET )</v>
          </cell>
          <cell r="C3166">
            <v>0</v>
          </cell>
        </row>
        <row r="3167">
          <cell r="A3167" t="str">
            <v>2308507705</v>
          </cell>
          <cell r="B3167" t="str">
            <v>Air Pump Plastic Front Housing  ( APFHOU )</v>
          </cell>
          <cell r="C3167">
            <v>0</v>
          </cell>
        </row>
        <row r="3168">
          <cell r="A3168" t="str">
            <v>2308507710</v>
          </cell>
          <cell r="B3168" t="str">
            <v>Air Pump Plastic Rear Housing ( APRHOU )</v>
          </cell>
          <cell r="C3168">
            <v>0</v>
          </cell>
        </row>
        <row r="3169">
          <cell r="A3169" t="str">
            <v>2308507715</v>
          </cell>
          <cell r="B3169" t="str">
            <v>Air Pump Plastic Tubing - (Pair) ( AP10TU )</v>
          </cell>
          <cell r="C3169">
            <v>0</v>
          </cell>
        </row>
        <row r="3170">
          <cell r="A3170" t="str">
            <v>2308507720</v>
          </cell>
          <cell r="B3170" t="str">
            <v>Air Pump Seal Kit Cylinder Assembly ( APSKIT )</v>
          </cell>
          <cell r="C3170">
            <v>0</v>
          </cell>
        </row>
        <row r="3171">
          <cell r="A3171" t="str">
            <v>2308507725</v>
          </cell>
          <cell r="B3171" t="str">
            <v>Air Pump Selock Pin 4 x 12mm APANUT  ( AP412SP )</v>
          </cell>
          <cell r="C3171">
            <v>0</v>
          </cell>
        </row>
        <row r="3172">
          <cell r="A3172" t="str">
            <v>2308507730</v>
          </cell>
          <cell r="B3172" t="str">
            <v>Air Pump Socket 1Inch Galv. ( AP1SOC )</v>
          </cell>
          <cell r="C3172">
            <v>0</v>
          </cell>
        </row>
        <row r="3173">
          <cell r="A3173" t="str">
            <v>2308507735</v>
          </cell>
          <cell r="B3173" t="str">
            <v>Air Pump Spanner Complete With Pins ( APSPANNER )</v>
          </cell>
          <cell r="C3173">
            <v>0</v>
          </cell>
        </row>
        <row r="3174">
          <cell r="A3174" t="str">
            <v>2308507740</v>
          </cell>
          <cell r="B3174" t="str">
            <v>Air Pump Straight Adaptor 1/4Inch To 10mm ( AP1410S</v>
          </cell>
          <cell r="C3174">
            <v>65.63</v>
          </cell>
        </row>
        <row r="3175">
          <cell r="A3175" t="str">
            <v>2308507745</v>
          </cell>
          <cell r="B3175" t="str">
            <v>Air Pump Strap Complete ( APSTRAP )</v>
          </cell>
          <cell r="C3175">
            <v>0</v>
          </cell>
        </row>
        <row r="3176">
          <cell r="A3176" t="str">
            <v>2308507750</v>
          </cell>
          <cell r="B3176" t="str">
            <v>HP &amp; Air Pump Hose Protector For Pump ( HOSEPRT )</v>
          </cell>
          <cell r="C3176">
            <v>0</v>
          </cell>
        </row>
        <row r="3177">
          <cell r="A3177" t="str">
            <v>2308507755</v>
          </cell>
          <cell r="B3177" t="str">
            <v>HP &amp; Air Pump Hydraulic Hose 10M - NC8 Both Ends (</v>
          </cell>
          <cell r="C3177">
            <v>817.42</v>
          </cell>
        </row>
        <row r="3178">
          <cell r="A3178" t="str">
            <v>2308507760</v>
          </cell>
          <cell r="B3178" t="str">
            <v>HP &amp; Air Pump Hydraulic Hose 4M - NC8 Both Ends ( J</v>
          </cell>
          <cell r="C3178">
            <v>436.06</v>
          </cell>
        </row>
        <row r="3179">
          <cell r="A3179" t="str">
            <v>2308507765</v>
          </cell>
          <cell r="B3179" t="str">
            <v>HP &amp; Air Pump Pressure Gauge Shock Proof 40Mpa ( JP</v>
          </cell>
          <cell r="C3179">
            <v>0</v>
          </cell>
        </row>
        <row r="3180">
          <cell r="A3180" t="str">
            <v>2308507770</v>
          </cell>
          <cell r="B3180" t="str">
            <v>HP &amp; Air Pump Pressure Gauge Shock T-Piece 40Mpa (</v>
          </cell>
          <cell r="C3180">
            <v>0</v>
          </cell>
        </row>
        <row r="3181">
          <cell r="A3181" t="str">
            <v>2308507775</v>
          </cell>
          <cell r="B3181" t="str">
            <v>HP &amp; Air Pump Red Plastic Plug 1Inch BSP ( AP1PP )</v>
          </cell>
          <cell r="C3181">
            <v>0</v>
          </cell>
        </row>
        <row r="3182">
          <cell r="A3182" t="str">
            <v>2308507780</v>
          </cell>
          <cell r="B3182" t="str">
            <v>HP Air Pump Air Pump Conversion Kit ( JP-CKHAP )</v>
          </cell>
          <cell r="C3182">
            <v>1030.79</v>
          </cell>
        </row>
        <row r="3183">
          <cell r="A3183" t="str">
            <v>2308507785</v>
          </cell>
          <cell r="B3183" t="str">
            <v>HP Air Pump Air Pump Cylinder Main Piece ( HAPCYL )</v>
          </cell>
          <cell r="C3183">
            <v>0</v>
          </cell>
        </row>
        <row r="3184">
          <cell r="A3184" t="str">
            <v>2308507790</v>
          </cell>
          <cell r="B3184" t="str">
            <v>HP Air Pump Air Pump Repair Kit ( JP-HAPR )</v>
          </cell>
          <cell r="C3184">
            <v>449.03</v>
          </cell>
        </row>
        <row r="3185">
          <cell r="A3185" t="str">
            <v>2308507795</v>
          </cell>
          <cell r="B3185" t="str">
            <v>HP Air Pump Air Pump Repair Kit-Full ( JP-HAPRF )</v>
          </cell>
          <cell r="C3185">
            <v>1466.31</v>
          </cell>
        </row>
        <row r="3186">
          <cell r="A3186" t="str">
            <v>2308507800</v>
          </cell>
          <cell r="B3186" t="str">
            <v>HP Air Pump Back Plate ( HAPBPLT )</v>
          </cell>
          <cell r="C3186">
            <v>0</v>
          </cell>
        </row>
        <row r="3187">
          <cell r="A3187" t="str">
            <v>2308507805</v>
          </cell>
          <cell r="B3187" t="str">
            <v>HP Air Pump Ball Oring 9.25 X 1.8 (90 Shore) ( HPBO</v>
          </cell>
          <cell r="C3187">
            <v>0</v>
          </cell>
        </row>
        <row r="3188">
          <cell r="A3188" t="str">
            <v>2308507810</v>
          </cell>
          <cell r="B3188" t="str">
            <v>HP Air Pump Cap Screws Stainless M8 x 16 ( HP8X16 )</v>
          </cell>
          <cell r="C3188">
            <v>0</v>
          </cell>
        </row>
        <row r="3189">
          <cell r="A3189" t="str">
            <v>2308507815</v>
          </cell>
          <cell r="B3189" t="str">
            <v>HP Air Pump Cylinder Attachment ( HAPCATT )</v>
          </cell>
          <cell r="C3189">
            <v>0</v>
          </cell>
        </row>
        <row r="3190">
          <cell r="A3190" t="str">
            <v>2308507820</v>
          </cell>
          <cell r="B3190" t="str">
            <v>HP Air Pump Dowty Washer 3/8Inch ( HP38DOW )</v>
          </cell>
          <cell r="C3190">
            <v>0</v>
          </cell>
        </row>
        <row r="3191">
          <cell r="A3191" t="str">
            <v>2308507825</v>
          </cell>
          <cell r="B3191" t="str">
            <v>HP Air Pump Hex Relief Valve Body ( HPRBOD )</v>
          </cell>
          <cell r="C3191">
            <v>0</v>
          </cell>
        </row>
        <row r="3192">
          <cell r="A3192" t="str">
            <v>2308507830</v>
          </cell>
          <cell r="B3192" t="str">
            <v>HP Air Pump Hose Crimp Collar 1/4Inch 2 Wire ( HCOL</v>
          </cell>
          <cell r="C3192">
            <v>0</v>
          </cell>
        </row>
        <row r="3193">
          <cell r="A3193" t="str">
            <v>2308507835</v>
          </cell>
          <cell r="B3193" t="str">
            <v>HP Air Pump Inlet &amp; Discharge Spring S/Steel ( HPID</v>
          </cell>
          <cell r="C3193">
            <v>0</v>
          </cell>
        </row>
        <row r="3194">
          <cell r="A3194" t="str">
            <v>2308507840</v>
          </cell>
          <cell r="B3194" t="str">
            <v>HP Air Pump O-Ring &amp; Back Up Ring NC8 (10 P/Pkt) (</v>
          </cell>
          <cell r="C3194">
            <v>0</v>
          </cell>
        </row>
        <row r="3195">
          <cell r="A3195" t="str">
            <v>2308507845</v>
          </cell>
          <cell r="B3195" t="str">
            <v>HP Air Pump Piston For Cylinder ( HAPPIST )</v>
          </cell>
          <cell r="C3195">
            <v>248.67</v>
          </cell>
        </row>
        <row r="3196">
          <cell r="A3196" t="str">
            <v>2308507850</v>
          </cell>
          <cell r="B3196" t="str">
            <v>HP Air Pump Piston Guide Bush ( HAPGBUSH )</v>
          </cell>
          <cell r="C3196">
            <v>0</v>
          </cell>
        </row>
        <row r="3197">
          <cell r="A3197" t="str">
            <v>2308507855</v>
          </cell>
          <cell r="B3197" t="str">
            <v>HP Air Pump Plastic Front Housing ( HAPFHOU )</v>
          </cell>
          <cell r="C3197">
            <v>205.16</v>
          </cell>
        </row>
        <row r="3198">
          <cell r="A3198" t="str">
            <v>2308507860</v>
          </cell>
          <cell r="B3198" t="str">
            <v>HP Air Pump Plastic Rear Housing ( HAPRHOU )</v>
          </cell>
          <cell r="C3198">
            <v>205.16</v>
          </cell>
        </row>
        <row r="3199">
          <cell r="A3199" t="str">
            <v>2308507865</v>
          </cell>
          <cell r="B3199" t="str">
            <v>HP Air Pump Relief Valve Seal (PE300) ( HPRSEAL )</v>
          </cell>
          <cell r="C3199">
            <v>0</v>
          </cell>
        </row>
        <row r="3200">
          <cell r="A3200" t="str">
            <v>2308507870</v>
          </cell>
          <cell r="B3200" t="str">
            <v>HP Air Pump Relief Valve Spring - Stainless Steel (</v>
          </cell>
          <cell r="C3200">
            <v>0</v>
          </cell>
        </row>
        <row r="3201">
          <cell r="A3201" t="str">
            <v>2308507875</v>
          </cell>
          <cell r="B3201" t="str">
            <v>HP Air Pump Seal Kit - Cylinder Assembly ( HAPSKIT</v>
          </cell>
          <cell r="C3201">
            <v>218.71</v>
          </cell>
        </row>
        <row r="3202">
          <cell r="A3202" t="str">
            <v>2308507880</v>
          </cell>
          <cell r="B3202" t="str">
            <v>HP Air Pump Seal Retainer ( HAPSRET )</v>
          </cell>
          <cell r="C3202">
            <v>0</v>
          </cell>
        </row>
        <row r="3203">
          <cell r="A3203" t="str">
            <v>2308507885</v>
          </cell>
          <cell r="B3203" t="str">
            <v>HP Air Pump Seal Retainer c/w Seal Kit - Cylinder A</v>
          </cell>
          <cell r="C3203">
            <v>0</v>
          </cell>
        </row>
        <row r="3204">
          <cell r="A3204" t="str">
            <v>2308507890</v>
          </cell>
          <cell r="B3204" t="str">
            <v>HP Air Pump Stainless Ball 10mm ( HPBALL )</v>
          </cell>
          <cell r="C3204">
            <v>0</v>
          </cell>
        </row>
        <row r="3205">
          <cell r="A3205" t="str">
            <v>2308507892</v>
          </cell>
          <cell r="B3205" t="str">
            <v>HP Air Pump Tool Kit (JP-APTK)</v>
          </cell>
          <cell r="C3205">
            <v>0</v>
          </cell>
        </row>
        <row r="3206">
          <cell r="A3206" t="str">
            <v>2308507895</v>
          </cell>
          <cell r="B3206" t="str">
            <v>HP Safety Pistol NC8 (No Hose or Fittings) ( JP-SP8</v>
          </cell>
          <cell r="C3206">
            <v>1016.27</v>
          </cell>
        </row>
        <row r="3207">
          <cell r="A3207" t="str">
            <v>2308507900</v>
          </cell>
          <cell r="B3207" t="str">
            <v>HP Safety Pistol NC8 c/w 4M&amp;10M Hoses,+Nozzles for</v>
          </cell>
          <cell r="C3207">
            <v>0</v>
          </cell>
        </row>
        <row r="3208">
          <cell r="A3208" t="str">
            <v>2308507905</v>
          </cell>
          <cell r="B3208" t="str">
            <v>HP Safety Pistol NC8 c/w 4m Hose &amp; Nozzles for Hydr</v>
          </cell>
          <cell r="C3208">
            <v>0</v>
          </cell>
        </row>
        <row r="3209">
          <cell r="A3209" t="str">
            <v>2308507910</v>
          </cell>
          <cell r="B3209" t="str">
            <v>HP Safety Pistol O-Ring Kit ( JP-HSPO )</v>
          </cell>
          <cell r="C3209">
            <v>0</v>
          </cell>
        </row>
        <row r="3210">
          <cell r="A3210" t="str">
            <v>2308507920</v>
          </cell>
          <cell r="B3210" t="str">
            <v>HP Safety Pistol Repair Kit-Full ( JP-HSPRF )</v>
          </cell>
          <cell r="C3210">
            <v>0</v>
          </cell>
        </row>
        <row r="3211">
          <cell r="A3211" t="str">
            <v>2308507925</v>
          </cell>
          <cell r="B3211" t="str">
            <v>HP Safety Pistol Setting Kit ( JP-HSPSK )</v>
          </cell>
          <cell r="C3211">
            <v>936.63</v>
          </cell>
        </row>
        <row r="3212">
          <cell r="A3212" t="str">
            <v>2308507930</v>
          </cell>
          <cell r="B3212" t="str">
            <v>HP Safety Pistol Tool  Kit ( JP-HSPTK )</v>
          </cell>
          <cell r="C3212">
            <v>366.89</v>
          </cell>
        </row>
        <row r="3213">
          <cell r="A3213" t="str">
            <v>2308507935</v>
          </cell>
          <cell r="B3213" t="str">
            <v>Safety Relief Valve 25Mpa ( JP-SAFRVAL )</v>
          </cell>
          <cell r="C3213">
            <v>0</v>
          </cell>
        </row>
        <row r="3214">
          <cell r="A3214" t="str">
            <v>2308507940</v>
          </cell>
          <cell r="B3214" t="str">
            <v>Safety Relief Valve O-Ring ( 10 P/Pkt) ( JP-O447 )</v>
          </cell>
          <cell r="C3214">
            <v>0</v>
          </cell>
        </row>
        <row r="3215">
          <cell r="A3215" t="str">
            <v>2308507980</v>
          </cell>
          <cell r="B3215" t="str">
            <v>Jackpot Air Pump Filter Frame Welded ( JP-APFILFR )</v>
          </cell>
          <cell r="C3215">
            <v>0</v>
          </cell>
        </row>
        <row r="3216">
          <cell r="A3216" t="str">
            <v>2308507985</v>
          </cell>
          <cell r="B3216" t="str">
            <v>Jackpot Hand Pump Plunger Complete ( JP-HP PLUNGER</v>
          </cell>
          <cell r="C3216">
            <v>0</v>
          </cell>
        </row>
        <row r="3217">
          <cell r="A3217" t="str">
            <v>2308507990</v>
          </cell>
          <cell r="B3217" t="str">
            <v>Jackpot Hose End 1/8Inch Bspt 1/4Inch Hose S/S ( JP</v>
          </cell>
          <cell r="C3217">
            <v>0</v>
          </cell>
        </row>
        <row r="3218">
          <cell r="A3218" t="str">
            <v>2308507995</v>
          </cell>
          <cell r="B3218" t="str">
            <v>Jackpot Hose End NC8 - 1/4Inch Ins ( JP-HENDNC8 )</v>
          </cell>
          <cell r="C3218">
            <v>0</v>
          </cell>
        </row>
        <row r="3219">
          <cell r="A3219" t="str">
            <v>2308508000</v>
          </cell>
          <cell r="B3219" t="str">
            <v>Jackpot Hose End NW6  ( JP-HENDNW6 )</v>
          </cell>
          <cell r="C3219">
            <v>0</v>
          </cell>
        </row>
        <row r="3220">
          <cell r="A3220" t="str">
            <v>2308508005</v>
          </cell>
          <cell r="B3220" t="str">
            <v>Jackpot Hydra Installation Tool 0.5M ( JP-HYIT05 )</v>
          </cell>
          <cell r="C3220">
            <v>0</v>
          </cell>
        </row>
        <row r="3221">
          <cell r="A3221" t="str">
            <v>2308508010</v>
          </cell>
          <cell r="B3221" t="str">
            <v>Jackpot Hydra Installation Tool 1.0M ( JP-HYIT10 )</v>
          </cell>
          <cell r="C3221">
            <v>0</v>
          </cell>
        </row>
        <row r="3222">
          <cell r="A3222" t="str">
            <v>2308508015</v>
          </cell>
          <cell r="B3222" t="str">
            <v>Jackpot Hydra Installation Tool 1.5M ( JP-HYIT15 )</v>
          </cell>
          <cell r="C3222">
            <v>0</v>
          </cell>
        </row>
        <row r="3223">
          <cell r="A3223" t="str">
            <v>2308508020</v>
          </cell>
          <cell r="B3223" t="str">
            <v>Jackpot Hydra Installation Tool 2.0M ( JP-HYIT20 )</v>
          </cell>
          <cell r="C3223">
            <v>0</v>
          </cell>
        </row>
        <row r="3224">
          <cell r="A3224" t="str">
            <v>2308508025</v>
          </cell>
          <cell r="B3224" t="str">
            <v>Jackpot Hydra Installation Tool 3.0M ( JP-HIT30 )</v>
          </cell>
          <cell r="C3224">
            <v>0</v>
          </cell>
        </row>
        <row r="3225">
          <cell r="A3225" t="str">
            <v>2308508030</v>
          </cell>
          <cell r="B3225" t="str">
            <v>Jackpot Setting Tool - Hand Pump ( JP-ST )</v>
          </cell>
          <cell r="C3225">
            <v>0</v>
          </cell>
        </row>
        <row r="3226">
          <cell r="A3226" t="str">
            <v>2308508032</v>
          </cell>
          <cell r="B3226" t="str">
            <v>Nozzle Combi Nozzle Seals (10 P/Pkt) ( JP-NZCP )</v>
          </cell>
          <cell r="C3226">
            <v>63.48</v>
          </cell>
        </row>
        <row r="3227">
          <cell r="A3227" t="str">
            <v>2308508035</v>
          </cell>
          <cell r="B3227" t="str">
            <v>Nozzle Combi Nozzle Single Unit For Hydrabolt and J</v>
          </cell>
          <cell r="C3227">
            <v>411.51</v>
          </cell>
        </row>
        <row r="3228">
          <cell r="A3228" t="str">
            <v>2308508040</v>
          </cell>
          <cell r="B3228" t="str">
            <v>Nozzle Female Stapelock 1/8Inch Thrd NW6 ( NW6FEM18</v>
          </cell>
          <cell r="C3228">
            <v>0</v>
          </cell>
        </row>
        <row r="3229">
          <cell r="A3229" t="str">
            <v>2308508045</v>
          </cell>
          <cell r="B3229" t="str">
            <v>Nozzle Female Stapelock 3/8Inch Thrd NC8 ( NC8FEM38</v>
          </cell>
          <cell r="C3229">
            <v>0</v>
          </cell>
        </row>
        <row r="3230">
          <cell r="A3230" t="str">
            <v>2308508050</v>
          </cell>
          <cell r="B3230" t="str">
            <v>Nozzle Female Stapelock 3/8Inch Thrd NW6 ( NW6FEM38</v>
          </cell>
          <cell r="C3230">
            <v>0</v>
          </cell>
        </row>
        <row r="3231">
          <cell r="A3231" t="str">
            <v>2308508055</v>
          </cell>
          <cell r="B3231" t="str">
            <v>Nozzle Male Back Up Ring NC8 ( NC8BUR )</v>
          </cell>
          <cell r="C3231">
            <v>0</v>
          </cell>
        </row>
        <row r="3232">
          <cell r="A3232" t="str">
            <v>2308508060</v>
          </cell>
          <cell r="B3232" t="str">
            <v>Nozzle Spring For Nozzle And Cracker - Northam ( NO</v>
          </cell>
          <cell r="C3232">
            <v>0</v>
          </cell>
        </row>
        <row r="3233">
          <cell r="A3233" t="str">
            <v>2308508065</v>
          </cell>
          <cell r="B3233" t="str">
            <v>Nozzle Staple Locking Pin NW6 (U-Shape) ( NW6STAPLE</v>
          </cell>
          <cell r="C3233">
            <v>0</v>
          </cell>
        </row>
        <row r="3234">
          <cell r="A3234" t="str">
            <v>2308508070</v>
          </cell>
          <cell r="B3234" t="str">
            <v>Safety Pistol Barrel Backup 12.42 x 1.78 ( SAFBBUR</v>
          </cell>
          <cell r="C3234">
            <v>0</v>
          </cell>
        </row>
        <row r="3235">
          <cell r="A3235" t="str">
            <v>2308508075</v>
          </cell>
          <cell r="B3235" t="str">
            <v>Safety Pistol Barrel Oring 12.42 x 1.78 ( SAFBOR )</v>
          </cell>
          <cell r="C3235">
            <v>0</v>
          </cell>
        </row>
        <row r="3236">
          <cell r="A3236" t="str">
            <v>2308508080</v>
          </cell>
          <cell r="B3236" t="str">
            <v>Safety Pistol Inlet Cap Oring 15.54 x 2.62 ( SAFICO</v>
          </cell>
          <cell r="C3236">
            <v>0</v>
          </cell>
        </row>
        <row r="3237">
          <cell r="A3237" t="str">
            <v>2308508085</v>
          </cell>
          <cell r="B3237" t="str">
            <v>Safety Pistol Inlet Pin Backup 6 x 8.9 x 1 ( SAFIPB</v>
          </cell>
          <cell r="C3237">
            <v>0</v>
          </cell>
        </row>
        <row r="3238">
          <cell r="A3238" t="str">
            <v>2308508090</v>
          </cell>
          <cell r="B3238" t="str">
            <v>Safety Pistol Inlet Pin Oring 6.0 7 x 1.78 ( SAFIPO</v>
          </cell>
          <cell r="C3238">
            <v>0</v>
          </cell>
        </row>
        <row r="3239">
          <cell r="A3239" t="str">
            <v>2308508095</v>
          </cell>
          <cell r="B3239" t="str">
            <v>Safety Pistol Inlet Spring Stainless Steel ( SAFISP</v>
          </cell>
          <cell r="C3239">
            <v>0</v>
          </cell>
        </row>
        <row r="3240">
          <cell r="A3240" t="str">
            <v>2308508100</v>
          </cell>
          <cell r="B3240" t="str">
            <v>Safety Pistol Inlet Valve Barrel ( SAFBAR )</v>
          </cell>
          <cell r="C3240">
            <v>0</v>
          </cell>
        </row>
        <row r="3241">
          <cell r="A3241" t="str">
            <v>2308508105</v>
          </cell>
          <cell r="B3241" t="str">
            <v>Safety Pistol Inlet Valve Barrel Base ( SAFBB )</v>
          </cell>
          <cell r="C3241">
            <v>0</v>
          </cell>
        </row>
        <row r="3242">
          <cell r="A3242" t="str">
            <v>2308508110</v>
          </cell>
          <cell r="B3242" t="str">
            <v>Safety Pistol Inlet Valve Cap ( SAFINCAP )</v>
          </cell>
          <cell r="C3242">
            <v>0</v>
          </cell>
        </row>
        <row r="3243">
          <cell r="A3243" t="str">
            <v>2308508115</v>
          </cell>
          <cell r="B3243" t="str">
            <v>Safety Pistol Inlet Valve Pin ( SAFINPIN )</v>
          </cell>
          <cell r="C3243">
            <v>0</v>
          </cell>
        </row>
        <row r="3244">
          <cell r="A3244" t="str">
            <v>2308508125</v>
          </cell>
          <cell r="B3244" t="str">
            <v>Safety Pistol Relief Valve 12 Mpa ( SAFRVAL12 )</v>
          </cell>
          <cell r="C3244">
            <v>0</v>
          </cell>
        </row>
        <row r="3245">
          <cell r="A3245" t="str">
            <v>2308508130</v>
          </cell>
          <cell r="B3245" t="str">
            <v>Safety Pistol Relief Valve 25 Mpa ( SAFRVAL25 )</v>
          </cell>
          <cell r="C3245">
            <v>0</v>
          </cell>
        </row>
        <row r="3246">
          <cell r="A3246" t="str">
            <v>2308508135</v>
          </cell>
          <cell r="B3246" t="str">
            <v>Safety Pistol Relief Valve Adjust ( SAFRADJ )</v>
          </cell>
          <cell r="C3246">
            <v>0</v>
          </cell>
        </row>
        <row r="3247">
          <cell r="A3247" t="str">
            <v>2308508140</v>
          </cell>
          <cell r="B3247" t="str">
            <v>Safety Pistol Relief Valve Cap ( SAFRCAP )</v>
          </cell>
          <cell r="C3247">
            <v>0</v>
          </cell>
        </row>
        <row r="3248">
          <cell r="A3248" t="str">
            <v>2308508145</v>
          </cell>
          <cell r="B3248" t="str">
            <v>Safety Pistol Trigger Hinge Pin ( SAFTPIN )</v>
          </cell>
          <cell r="C3248">
            <v>0</v>
          </cell>
        </row>
        <row r="3249">
          <cell r="A3249" t="str">
            <v>2308508150</v>
          </cell>
          <cell r="B3249" t="str">
            <v>Safety Pistol Trigger Lever (Mach) ( SAFTRIG )</v>
          </cell>
          <cell r="C3249">
            <v>0</v>
          </cell>
        </row>
        <row r="3250">
          <cell r="A3250" t="str">
            <v>2401010300</v>
          </cell>
          <cell r="B3250" t="str">
            <v>F.O.L. Automatic Transmission Oil AT Donax</v>
          </cell>
          <cell r="C3250">
            <v>2448.6</v>
          </cell>
        </row>
        <row r="3251">
          <cell r="A3251" t="str">
            <v>2401010500</v>
          </cell>
          <cell r="B3251" t="str">
            <v>F.O.L. Automatic Transmission Oil Engen ATF 22D</v>
          </cell>
          <cell r="C3251">
            <v>3282.3</v>
          </cell>
        </row>
        <row r="3252">
          <cell r="A3252" t="str">
            <v>2401010520</v>
          </cell>
          <cell r="B3252" t="str">
            <v>F.O.L. Automotive Oil Test Kits</v>
          </cell>
          <cell r="C3252">
            <v>0</v>
          </cell>
        </row>
        <row r="3253">
          <cell r="A3253" t="str">
            <v>2401020040</v>
          </cell>
          <cell r="B3253" t="str">
            <v>F.O.L. Engine Oil Engen Dieselube 700 Super (20L Dr</v>
          </cell>
          <cell r="C3253">
            <v>85.25</v>
          </cell>
        </row>
        <row r="3254">
          <cell r="A3254" t="str">
            <v>2401020050</v>
          </cell>
          <cell r="B3254" t="str">
            <v>F.O.L. Engine Oil Engen Dieselube 700 Super (210L D</v>
          </cell>
          <cell r="C3254">
            <v>2998.8</v>
          </cell>
        </row>
        <row r="3255">
          <cell r="A3255" t="str">
            <v>2401020100</v>
          </cell>
          <cell r="B3255" t="str">
            <v>F.O.L. Engine Oil Rinmula X 15 W 40DDEO</v>
          </cell>
          <cell r="C3255">
            <v>2660.7</v>
          </cell>
        </row>
        <row r="3256">
          <cell r="A3256" t="str">
            <v>2401020200</v>
          </cell>
          <cell r="B3256" t="str">
            <v>F.O.L. Engine Oil 50W50 Multi Purpose</v>
          </cell>
          <cell r="C3256">
            <v>140.61000000000001</v>
          </cell>
        </row>
        <row r="3257">
          <cell r="A3257" t="str">
            <v>2401020400</v>
          </cell>
          <cell r="B3257" t="str">
            <v>F.O.L. Engine Oil Helix 40 - ??L</v>
          </cell>
          <cell r="C3257">
            <v>1908.9</v>
          </cell>
        </row>
        <row r="3258">
          <cell r="A3258" t="str">
            <v>2401020500</v>
          </cell>
          <cell r="B3258" t="str">
            <v>F.O.L. Engine Oil SAE 30 - 5L  P0010</v>
          </cell>
          <cell r="C3258">
            <v>2083.1999999999998</v>
          </cell>
        </row>
        <row r="3259">
          <cell r="A3259" t="str">
            <v>2401020510</v>
          </cell>
          <cell r="B3259" t="str">
            <v>F.O.L. Engine Oil 210 Ltr Castrol Diesel Only</v>
          </cell>
          <cell r="C3259">
            <v>1507.54</v>
          </cell>
        </row>
        <row r="3260">
          <cell r="A3260" t="str">
            <v>2401025780</v>
          </cell>
          <cell r="B3260" t="str">
            <v>F.O.L Premium Oil - 10W20 (20 L Tin)</v>
          </cell>
          <cell r="C3260">
            <v>300</v>
          </cell>
        </row>
        <row r="3261">
          <cell r="A3261" t="str">
            <v>2401030100</v>
          </cell>
          <cell r="B3261" t="str">
            <v>F.O.L. Dieseline ( 0.05% Sulphur)</v>
          </cell>
          <cell r="C3261">
            <v>5.9</v>
          </cell>
        </row>
        <row r="3262">
          <cell r="A3262" t="str">
            <v>2401030150</v>
          </cell>
          <cell r="B3262" t="str">
            <v>F.O.L. Paraffin</v>
          </cell>
          <cell r="C3262">
            <v>5.39</v>
          </cell>
        </row>
        <row r="3263">
          <cell r="A3263" t="str">
            <v>2401030200</v>
          </cell>
          <cell r="B3263" t="str">
            <v>F.O.L. Petrol</v>
          </cell>
          <cell r="C3263">
            <v>3.71</v>
          </cell>
        </row>
        <row r="3264">
          <cell r="A3264" t="str">
            <v>2401030300</v>
          </cell>
          <cell r="B3264" t="str">
            <v>F.O.L. Plane Fuel</v>
          </cell>
          <cell r="C3264">
            <v>973.13</v>
          </cell>
        </row>
        <row r="3265">
          <cell r="A3265" t="str">
            <v>2401040060</v>
          </cell>
          <cell r="B3265" t="str">
            <v>F.O.L. Copper Compound 500Gm</v>
          </cell>
          <cell r="C3265">
            <v>33</v>
          </cell>
        </row>
        <row r="3266">
          <cell r="A3266" t="str">
            <v>2401040100</v>
          </cell>
          <cell r="B3266" t="str">
            <v>F.O.L. Copper Compound 5Kg</v>
          </cell>
          <cell r="C3266">
            <v>575.85</v>
          </cell>
        </row>
        <row r="3267">
          <cell r="A3267" t="str">
            <v>2401041000</v>
          </cell>
          <cell r="B3267" t="str">
            <v>F.O.L. OilGone W/B 25Lt Drum</v>
          </cell>
          <cell r="C3267">
            <v>746.18</v>
          </cell>
        </row>
        <row r="3268">
          <cell r="A3268" t="str">
            <v>2401041100</v>
          </cell>
          <cell r="B3268" t="str">
            <v>F.O.L. Grease Wheel Bearing Special Moly</v>
          </cell>
          <cell r="C3268">
            <v>477</v>
          </cell>
        </row>
        <row r="3269">
          <cell r="A3269" t="str">
            <v>2401041200</v>
          </cell>
          <cell r="B3269" t="str">
            <v>F.O.L. Grease  Dx</v>
          </cell>
          <cell r="C3269">
            <v>88.2</v>
          </cell>
        </row>
        <row r="3270">
          <cell r="A3270" t="str">
            <v>2401041250</v>
          </cell>
          <cell r="B3270" t="str">
            <v>F.O.L. Grease Engen EP42MT (13749)</v>
          </cell>
          <cell r="C3270">
            <v>396.72</v>
          </cell>
        </row>
        <row r="3271">
          <cell r="A3271" t="str">
            <v>2401041260</v>
          </cell>
          <cell r="B3271" t="str">
            <v>F.O.L. Grease Engen EP42 Genlex Import (180Kg Drum)</v>
          </cell>
          <cell r="C3271">
            <v>4244.3999999999996</v>
          </cell>
        </row>
        <row r="3272">
          <cell r="A3272" t="str">
            <v>2401041300</v>
          </cell>
          <cell r="B3272" t="str">
            <v>F.O.L. Grease Ep 5</v>
          </cell>
          <cell r="C3272">
            <v>511.95</v>
          </cell>
        </row>
        <row r="3273">
          <cell r="A3273" t="str">
            <v>2401041310</v>
          </cell>
          <cell r="B3273" t="str">
            <v>F.O.L. Grease Spheerol EP 2 Grease Castrol 15 Kg</v>
          </cell>
          <cell r="C3273">
            <v>511.95</v>
          </cell>
        </row>
        <row r="3274">
          <cell r="A3274" t="str">
            <v>2401041350</v>
          </cell>
          <cell r="B3274" t="str">
            <v>F.O.L  Grease 240 Wire Rope Shild Grease</v>
          </cell>
          <cell r="C3274">
            <v>30.6</v>
          </cell>
        </row>
        <row r="3275">
          <cell r="A3275" t="str">
            <v>2401041375</v>
          </cell>
          <cell r="B3275" t="str">
            <v>F.O.L. Grease Molifax Multi-Purpose 15Kg</v>
          </cell>
          <cell r="C3275">
            <v>390</v>
          </cell>
        </row>
        <row r="3276">
          <cell r="A3276" t="str">
            <v>2401041400</v>
          </cell>
          <cell r="B3276" t="str">
            <v>F.O.L. Grease M2-WP.Synthetic</v>
          </cell>
          <cell r="C3276">
            <v>307.5</v>
          </cell>
        </row>
        <row r="3277">
          <cell r="A3277" t="str">
            <v>2401041500</v>
          </cell>
          <cell r="B3277" t="str">
            <v>F.O.L. Grease SLIK50 Special for Kaizer</v>
          </cell>
          <cell r="C3277">
            <v>95</v>
          </cell>
        </row>
        <row r="3278">
          <cell r="A3278" t="str">
            <v>2401041600</v>
          </cell>
          <cell r="B3278" t="str">
            <v>F.O.L. Grease Thixo Tropic 15LKG</v>
          </cell>
          <cell r="C3278">
            <v>331.95</v>
          </cell>
        </row>
        <row r="3279">
          <cell r="A3279" t="str">
            <v>2401041700</v>
          </cell>
          <cell r="B3279" t="str">
            <v>F.O.L. Grease Water Resistant Fuchs M1 WP</v>
          </cell>
          <cell r="C3279">
            <v>265.38</v>
          </cell>
        </row>
        <row r="3280">
          <cell r="A3280" t="str">
            <v>2401041800</v>
          </cell>
          <cell r="B3280" t="str">
            <v>F.O.L. Greae Retinax LX 2</v>
          </cell>
          <cell r="C3280">
            <v>540.36</v>
          </cell>
        </row>
        <row r="3281">
          <cell r="A3281" t="str">
            <v>2401043050</v>
          </cell>
          <cell r="B3281" t="str">
            <v>F.O.L. Rope Clean 25Lt Drum</v>
          </cell>
          <cell r="C3281">
            <v>2040.09</v>
          </cell>
        </row>
        <row r="3282">
          <cell r="A3282" t="str">
            <v>2401043100</v>
          </cell>
          <cell r="B3282" t="str">
            <v>F.O.L. Rope Dressing Super R8  Noxal</v>
          </cell>
          <cell r="C3282">
            <v>2100</v>
          </cell>
        </row>
        <row r="3283">
          <cell r="A3283" t="str">
            <v>2401043180</v>
          </cell>
          <cell r="B3283" t="str">
            <v>F.O.L. Rope Dressing Super R8  Noxal 180Kg</v>
          </cell>
          <cell r="C3283">
            <v>2511</v>
          </cell>
        </row>
        <row r="3284">
          <cell r="A3284" t="str">
            <v>2401043200</v>
          </cell>
          <cell r="B3284" t="str">
            <v>F.O.L. Rope Dressing R5 Super Grease Noxal 15 Kg</v>
          </cell>
          <cell r="C3284">
            <v>12.54</v>
          </cell>
        </row>
        <row r="3285">
          <cell r="A3285" t="str">
            <v>2401043280</v>
          </cell>
          <cell r="B3285" t="str">
            <v>F.O.L. Rope Dressing R5 Super Grease Noxal 180 Kg</v>
          </cell>
          <cell r="C3285">
            <v>2376</v>
          </cell>
        </row>
        <row r="3286">
          <cell r="A3286" t="str">
            <v>2401043290</v>
          </cell>
          <cell r="B3286" t="str">
            <v>F.O.L Dressing Grease Renolit in 15Kg Tin (Fuchs)</v>
          </cell>
          <cell r="C3286">
            <v>19.8</v>
          </cell>
        </row>
        <row r="3287">
          <cell r="A3287" t="str">
            <v>2401043300</v>
          </cell>
          <cell r="B3287" t="str">
            <v>F.O.L.Rope Dressing S Fuchs 15Kg Drum</v>
          </cell>
          <cell r="C3287">
            <v>358.2</v>
          </cell>
        </row>
        <row r="3288">
          <cell r="A3288" t="str">
            <v>2401050050</v>
          </cell>
          <cell r="B3288" t="str">
            <v>F.O.L. Hydraulic Oil Engen TQH 20/68 (210L Drum)</v>
          </cell>
          <cell r="C3288">
            <v>2013.9</v>
          </cell>
        </row>
        <row r="3289">
          <cell r="A3289" t="str">
            <v>2401050100</v>
          </cell>
          <cell r="B3289" t="str">
            <v>F.O.L. Hydraulic Oil Tellus S68 210Lt Drum</v>
          </cell>
          <cell r="C3289">
            <v>2289</v>
          </cell>
        </row>
        <row r="3290">
          <cell r="A3290" t="str">
            <v>2401050200</v>
          </cell>
          <cell r="B3290" t="str">
            <v>F.O.L. Hydraulic Oil  S35 - ??L</v>
          </cell>
          <cell r="C3290">
            <v>0</v>
          </cell>
        </row>
        <row r="3291">
          <cell r="A3291" t="str">
            <v>2401050300</v>
          </cell>
          <cell r="B3291" t="str">
            <v>F.O.L. Hydraulic Oil  S35 - 20L</v>
          </cell>
          <cell r="C3291">
            <v>0</v>
          </cell>
        </row>
        <row r="3292">
          <cell r="A3292" t="str">
            <v>2401050350</v>
          </cell>
          <cell r="B3292" t="str">
            <v>F.O.L. Hydraulic Oil  S46 - 20L</v>
          </cell>
          <cell r="C3292">
            <v>365</v>
          </cell>
        </row>
        <row r="3293">
          <cell r="A3293" t="str">
            <v>2401050400</v>
          </cell>
          <cell r="B3293" t="str">
            <v>F.O.L. Hydraulic Oil  S46 - ??L</v>
          </cell>
          <cell r="C3293">
            <v>0</v>
          </cell>
        </row>
        <row r="3294">
          <cell r="A3294" t="str">
            <v>2401050600</v>
          </cell>
          <cell r="B3294" t="str">
            <v>F.O.L. Hydraulic Oil  S68 - 20L</v>
          </cell>
          <cell r="C3294">
            <v>0</v>
          </cell>
        </row>
        <row r="3295">
          <cell r="A3295" t="str">
            <v>2401050700</v>
          </cell>
          <cell r="B3295" t="str">
            <v>F.O.L.</v>
          </cell>
          <cell r="C3295">
            <v>2142</v>
          </cell>
        </row>
        <row r="3296">
          <cell r="A3296" t="str">
            <v>2401050800</v>
          </cell>
          <cell r="B3296" t="str">
            <v>F.O.L. Hydraulic Oil (210 L) PPT-Rham</v>
          </cell>
          <cell r="C3296">
            <v>2270</v>
          </cell>
        </row>
        <row r="3297">
          <cell r="A3297" t="str">
            <v>2401060100</v>
          </cell>
          <cell r="B3297" t="str">
            <v>F.O.L. Anvol Oil WG46 - 210L</v>
          </cell>
          <cell r="C3297">
            <v>5298.3</v>
          </cell>
        </row>
        <row r="3298">
          <cell r="A3298" t="str">
            <v>2401060200</v>
          </cell>
          <cell r="B3298" t="str">
            <v>F.O.L. Auxial (Eg Irus Fluid C) WG46 - ???L</v>
          </cell>
          <cell r="C3298">
            <v>0</v>
          </cell>
        </row>
        <row r="3299">
          <cell r="A3299" t="str">
            <v>2401060300</v>
          </cell>
          <cell r="B3299" t="str">
            <v>F.O.L. Irus C Fluid WG46 - 210L</v>
          </cell>
          <cell r="C3299">
            <v>0</v>
          </cell>
        </row>
        <row r="3300">
          <cell r="A3300" t="str">
            <v>2401070100</v>
          </cell>
          <cell r="B3300" t="str">
            <v>F.O.L. Patent RD Compound 500ml P-Code 4279 786</v>
          </cell>
          <cell r="C3300">
            <v>17.29</v>
          </cell>
        </row>
        <row r="3301">
          <cell r="A3301" t="str">
            <v>2401070150</v>
          </cell>
          <cell r="B3301" t="str">
            <v>F.O.L. Rd Compound (Light) 210L</v>
          </cell>
          <cell r="C3301">
            <v>2465</v>
          </cell>
        </row>
        <row r="3302">
          <cell r="A3302" t="str">
            <v>2401070190</v>
          </cell>
          <cell r="B3302" t="str">
            <v>F.O.L. Rd Compound 20L</v>
          </cell>
          <cell r="C3302">
            <v>282.39999999999998</v>
          </cell>
        </row>
        <row r="3303">
          <cell r="A3303" t="str">
            <v>2401070200</v>
          </cell>
          <cell r="B3303" t="str">
            <v>F.O.L. Rd Compound (Medium) 210L</v>
          </cell>
          <cell r="C3303">
            <v>2501.1</v>
          </cell>
        </row>
        <row r="3304">
          <cell r="A3304" t="str">
            <v>2401070300</v>
          </cell>
          <cell r="B3304" t="str">
            <v>F.O.L. Rd Oil  100</v>
          </cell>
          <cell r="C3304">
            <v>3404.1</v>
          </cell>
        </row>
        <row r="3305">
          <cell r="A3305" t="str">
            <v>2401080100</v>
          </cell>
          <cell r="B3305" t="str">
            <v>F.O.L. Transformer Oil Diala "B" SA</v>
          </cell>
          <cell r="C3305">
            <v>1837.5</v>
          </cell>
        </row>
        <row r="3306">
          <cell r="A3306" t="str">
            <v>2401090075</v>
          </cell>
          <cell r="B3306" t="str">
            <v>F.O.L. GearLube EP 80W/90 Gls (210L Drum) Engen Cod</v>
          </cell>
          <cell r="C3306">
            <v>2503.1999999999998</v>
          </cell>
        </row>
        <row r="3307">
          <cell r="A3307" t="str">
            <v>2401090100</v>
          </cell>
          <cell r="B3307" t="str">
            <v>F.O.L. Spirax Gear Oil 80W/90</v>
          </cell>
          <cell r="C3307">
            <v>2467.5</v>
          </cell>
        </row>
        <row r="3308">
          <cell r="A3308" t="str">
            <v>2401090150</v>
          </cell>
          <cell r="B3308" t="str">
            <v>F.O.L. Light Oil Inline Lubricator 210L Drum OIL210</v>
          </cell>
          <cell r="C3308">
            <v>3969</v>
          </cell>
        </row>
        <row r="3309">
          <cell r="A3309" t="str">
            <v>2401090200</v>
          </cell>
          <cell r="B3309" t="str">
            <v>F.O.L. Transmission Oil 350</v>
          </cell>
          <cell r="C3309">
            <v>0</v>
          </cell>
        </row>
        <row r="3310">
          <cell r="A3310" t="str">
            <v>2401100003</v>
          </cell>
          <cell r="B3310" t="str">
            <v>F.O.L. Anti Freeze-(Radiators) 1 Lt</v>
          </cell>
          <cell r="C3310">
            <v>12.5</v>
          </cell>
        </row>
        <row r="3311">
          <cell r="A3311" t="str">
            <v>2401100005</v>
          </cell>
          <cell r="B3311" t="str">
            <v>F.O.L. Anti Freeze (Rham) 25Lt</v>
          </cell>
          <cell r="C3311">
            <v>35.950000000000003</v>
          </cell>
        </row>
        <row r="3312">
          <cell r="A3312" t="str">
            <v>2401100008</v>
          </cell>
          <cell r="B3312" t="str">
            <v>F.O.L. Break Fluid 500 ml</v>
          </cell>
          <cell r="C3312">
            <v>19.18</v>
          </cell>
        </row>
        <row r="3313">
          <cell r="A3313" t="str">
            <v>2401100010</v>
          </cell>
          <cell r="B3313" t="str">
            <v>F.O.L. Break Fluid 5Ltr</v>
          </cell>
          <cell r="C3313">
            <v>118.06</v>
          </cell>
        </row>
        <row r="3314">
          <cell r="A3314" t="str">
            <v>2401100040</v>
          </cell>
          <cell r="B3314" t="str">
            <v>F.O.L. Carburol High Temp Hydr Oil 68 210L</v>
          </cell>
          <cell r="C3314">
            <v>1980</v>
          </cell>
        </row>
        <row r="3315">
          <cell r="A3315" t="str">
            <v>2401100050</v>
          </cell>
          <cell r="B3315" t="str">
            <v>F.O.L. Carburol Turbine 100 Oil 210L</v>
          </cell>
          <cell r="C3315">
            <v>1850</v>
          </cell>
        </row>
        <row r="3316">
          <cell r="A3316" t="str">
            <v>2401100100</v>
          </cell>
          <cell r="B3316" t="str">
            <v>F.O.L. Loader Lubricant NO0</v>
          </cell>
          <cell r="C3316">
            <v>278.22000000000003</v>
          </cell>
        </row>
        <row r="3317">
          <cell r="A3317" t="str">
            <v>2401100105</v>
          </cell>
          <cell r="B3317" t="str">
            <v>F.O.L. Lubricating Oil For Chain Saw (40X500ml P/Bo</v>
          </cell>
          <cell r="C3317">
            <v>414.57</v>
          </cell>
        </row>
        <row r="3318">
          <cell r="A3318" t="str">
            <v>2401100110</v>
          </cell>
          <cell r="B3318" t="str">
            <v>F.O.L. Carborol Slideway Oil EP220-20Ltr</v>
          </cell>
          <cell r="C3318">
            <v>220</v>
          </cell>
        </row>
        <row r="3319">
          <cell r="A3319" t="str">
            <v>2401100120</v>
          </cell>
          <cell r="B3319" t="str">
            <v>F.O.L. Rham Lubricating Oil 210Ltr</v>
          </cell>
          <cell r="C3319">
            <v>2270</v>
          </cell>
        </row>
        <row r="3320">
          <cell r="A3320" t="str">
            <v>2401100150</v>
          </cell>
          <cell r="B3320" t="str">
            <v>F.O.L  Mobiltac 375NC Open Gear Lubricant 18kg</v>
          </cell>
          <cell r="C3320">
            <v>1271.1600000000001</v>
          </cell>
        </row>
        <row r="3321">
          <cell r="A3321" t="str">
            <v>2401100175</v>
          </cell>
          <cell r="B3321" t="str">
            <v>F.O.L. Omala Oil 320</v>
          </cell>
          <cell r="C3321">
            <v>1413.87</v>
          </cell>
        </row>
        <row r="3322">
          <cell r="A3322" t="str">
            <v>2401100200</v>
          </cell>
          <cell r="B3322" t="str">
            <v>F.O.L. Nickel Ass Spray Antseize 37-111E</v>
          </cell>
          <cell r="C3322">
            <v>31.9</v>
          </cell>
        </row>
        <row r="3323">
          <cell r="A3323" t="str">
            <v>2401100300</v>
          </cell>
          <cell r="B3323" t="str">
            <v>F.O.L. Poly Tfe Petrol Treatment P500</v>
          </cell>
          <cell r="C3323">
            <v>99</v>
          </cell>
        </row>
        <row r="3324">
          <cell r="A3324" t="str">
            <v>2401100350</v>
          </cell>
          <cell r="B3324" t="str">
            <v>F.O.L. Release Oil Q20</v>
          </cell>
          <cell r="C3324">
            <v>22.5</v>
          </cell>
        </row>
        <row r="3325">
          <cell r="A3325" t="str">
            <v>2401100400</v>
          </cell>
          <cell r="B3325" t="str">
            <v>F.O.L. Shutter Release Oil ( Mould Oils)</v>
          </cell>
          <cell r="C3325">
            <v>2216</v>
          </cell>
        </row>
        <row r="3326">
          <cell r="A3326" t="str">
            <v>2401100410</v>
          </cell>
          <cell r="B3326" t="str">
            <v>F.O.L.Concrete Release Agent 210Lt Samchem</v>
          </cell>
          <cell r="C3326">
            <v>2100</v>
          </cell>
        </row>
        <row r="3327">
          <cell r="A3327" t="str">
            <v>2401100450</v>
          </cell>
          <cell r="B3327" t="str">
            <v>F.O.L.Silica Gel (Transformer)</v>
          </cell>
          <cell r="C3327">
            <v>60.5</v>
          </cell>
        </row>
        <row r="3328">
          <cell r="A3328" t="str">
            <v>2401100480</v>
          </cell>
          <cell r="B3328" t="str">
            <v>F.O.L. Thread Lubricant Bestolife 270</v>
          </cell>
          <cell r="C3328">
            <v>1248.75</v>
          </cell>
        </row>
        <row r="3329">
          <cell r="A3329" t="str">
            <v>2401100490</v>
          </cell>
          <cell r="B3329" t="str">
            <v>F.O.L Turbo Oil THB46 (20Lt Drum) CompAir Code IOC-</v>
          </cell>
          <cell r="C3329">
            <v>755.3</v>
          </cell>
        </row>
        <row r="3330">
          <cell r="A3330" t="str">
            <v>2401100500</v>
          </cell>
          <cell r="B3330" t="str">
            <v>F.O.L Gear Oil 320 Winder Oil (Maropa) 210L</v>
          </cell>
          <cell r="C3330">
            <v>1670</v>
          </cell>
        </row>
        <row r="3331">
          <cell r="A3331" t="str">
            <v>2401100520</v>
          </cell>
          <cell r="B3331" t="str">
            <v>F.O.L. Rock Fluid 210Lt Samchem</v>
          </cell>
          <cell r="C3331">
            <v>1785</v>
          </cell>
        </row>
        <row r="3332">
          <cell r="A3332" t="str">
            <v>2401100600</v>
          </cell>
          <cell r="B3332" t="str">
            <v>F.O.L.Cutting Oil Water Soluble MS&amp;Softer Mat 20Lt</v>
          </cell>
          <cell r="C3332">
            <v>540</v>
          </cell>
        </row>
        <row r="3333">
          <cell r="A3333" t="str">
            <v>2401100700</v>
          </cell>
          <cell r="B3333" t="str">
            <v>F.O.L. Wynns Charge 500ml</v>
          </cell>
          <cell r="C3333">
            <v>43</v>
          </cell>
        </row>
        <row r="3334">
          <cell r="A3334" t="str">
            <v>2501300900</v>
          </cell>
          <cell r="B3334" t="str">
            <v>First Aid DeepHeat 100gr Refill</v>
          </cell>
          <cell r="C3334">
            <v>46</v>
          </cell>
        </row>
        <row r="3335">
          <cell r="A3335" t="str">
            <v>2501301000</v>
          </cell>
          <cell r="B3335" t="str">
            <v>First Aid Dressing No 1</v>
          </cell>
          <cell r="C3335">
            <v>0.56000000000000005</v>
          </cell>
        </row>
        <row r="3336">
          <cell r="A3336" t="str">
            <v>2501301002</v>
          </cell>
          <cell r="B3336" t="str">
            <v>First Aid Dressing No 2</v>
          </cell>
          <cell r="C3336">
            <v>2.5</v>
          </cell>
        </row>
        <row r="3337">
          <cell r="A3337" t="str">
            <v>2501301003</v>
          </cell>
          <cell r="B3337" t="str">
            <v>First Aid Dressing N0 3</v>
          </cell>
          <cell r="C3337">
            <v>4</v>
          </cell>
        </row>
        <row r="3338">
          <cell r="A3338" t="str">
            <v>2501301004</v>
          </cell>
          <cell r="B3338" t="str">
            <v>First Aid Bandage No5 FA Dressing</v>
          </cell>
          <cell r="C3338">
            <v>7.5</v>
          </cell>
        </row>
        <row r="3339">
          <cell r="A3339" t="str">
            <v>2501301310</v>
          </cell>
          <cell r="B3339" t="str">
            <v>First Aid Bandage Crepe 10cm</v>
          </cell>
          <cell r="C3339">
            <v>11</v>
          </cell>
        </row>
        <row r="3340">
          <cell r="A3340" t="str">
            <v>2501301930</v>
          </cell>
          <cell r="B3340" t="str">
            <v>First Aid Elastoplast 25mmx3m(Roll)</v>
          </cell>
          <cell r="C3340">
            <v>25</v>
          </cell>
        </row>
        <row r="3341">
          <cell r="A3341" t="str">
            <v>2501301940</v>
          </cell>
          <cell r="B3341" t="str">
            <v>First Aid Elastoplast 50mm</v>
          </cell>
          <cell r="C3341">
            <v>54</v>
          </cell>
        </row>
        <row r="3342">
          <cell r="A3342" t="str">
            <v>2501301945</v>
          </cell>
          <cell r="B3342" t="str">
            <v>First Aid Elastoplast 38mm x 1M</v>
          </cell>
          <cell r="C3342">
            <v>10.5</v>
          </cell>
        </row>
        <row r="3343">
          <cell r="A3343" t="str">
            <v>2501301950</v>
          </cell>
          <cell r="B3343" t="str">
            <v>First Aid Elastoplaster Strip 63mm x 1M</v>
          </cell>
          <cell r="C3343">
            <v>15.3</v>
          </cell>
        </row>
        <row r="3344">
          <cell r="A3344" t="str">
            <v>2501301960</v>
          </cell>
          <cell r="B3344" t="str">
            <v>First Aid Elastoplast 100mm x 4.5m (Roll)</v>
          </cell>
          <cell r="C3344">
            <v>64</v>
          </cell>
        </row>
        <row r="3345">
          <cell r="A3345" t="str">
            <v>2501301970</v>
          </cell>
          <cell r="B3345" t="str">
            <v>First Aid Elastoplast 20 Waterproof Strips Ref.457</v>
          </cell>
          <cell r="C3345">
            <v>62</v>
          </cell>
        </row>
        <row r="3346">
          <cell r="A3346" t="str">
            <v>2501301975</v>
          </cell>
          <cell r="B3346" t="str">
            <v>First Aid Elastoplast Dressing 10.0Cm x 3.8Cm</v>
          </cell>
          <cell r="C3346">
            <v>10.5</v>
          </cell>
        </row>
        <row r="3347">
          <cell r="A3347" t="str">
            <v>2501301980</v>
          </cell>
          <cell r="B3347" t="str">
            <v>First Aid Sports Plasters Anchor Plaster 6x2cm 50'</v>
          </cell>
          <cell r="C3347">
            <v>44</v>
          </cell>
        </row>
        <row r="3348">
          <cell r="A3348" t="str">
            <v>2501301990</v>
          </cell>
          <cell r="B3348" t="str">
            <v>First Aid Wash Proof Plasters 5cm - 150's</v>
          </cell>
          <cell r="C3348">
            <v>62</v>
          </cell>
        </row>
        <row r="3349">
          <cell r="A3349" t="str">
            <v>2501501600</v>
          </cell>
          <cell r="B3349" t="str">
            <v>First Aid Carbon Steel Surgical Blades Size11</v>
          </cell>
          <cell r="C3349">
            <v>100</v>
          </cell>
        </row>
        <row r="3350">
          <cell r="A3350" t="str">
            <v>2501501700</v>
          </cell>
          <cell r="B3350" t="str">
            <v>Fisrt Aid Combination Notebook&amp;Faid Pouch Complete</v>
          </cell>
          <cell r="C3350">
            <v>39.47</v>
          </cell>
        </row>
        <row r="3351">
          <cell r="A3351" t="str">
            <v>2501501715</v>
          </cell>
          <cell r="B3351" t="str">
            <v>Rubber Notebook Pouch 210x140x19mm</v>
          </cell>
          <cell r="C3351">
            <v>20.59</v>
          </cell>
        </row>
        <row r="3352">
          <cell r="A3352" t="str">
            <v>2501501720</v>
          </cell>
          <cell r="B3352" t="str">
            <v>First Aid Pouch C/W  Contents</v>
          </cell>
          <cell r="C3352">
            <v>30.09</v>
          </cell>
        </row>
        <row r="3353">
          <cell r="A3353" t="str">
            <v>2501501800</v>
          </cell>
          <cell r="B3353" t="str">
            <v>First Aid Equip UG Sling Bag  c/w Contents</v>
          </cell>
          <cell r="C3353">
            <v>0</v>
          </cell>
        </row>
        <row r="3354">
          <cell r="A3354" t="str">
            <v>2501501950</v>
          </cell>
          <cell r="B3354" t="str">
            <v>First Aid UG Backpack PVC c/w Contents</v>
          </cell>
          <cell r="C3354">
            <v>333.9</v>
          </cell>
        </row>
        <row r="3355">
          <cell r="A3355" t="str">
            <v>2501502000</v>
          </cell>
          <cell r="B3355" t="str">
            <v>First Aid Sling Bag c/w F/Aid Kit</v>
          </cell>
          <cell r="C3355">
            <v>297.8</v>
          </cell>
        </row>
        <row r="3356">
          <cell r="A3356" t="str">
            <v>2501502020</v>
          </cell>
          <cell r="B3356" t="str">
            <v>First Aid Equip F/Aid Kit Motor Vehicle MSA</v>
          </cell>
          <cell r="C3356">
            <v>124.6</v>
          </cell>
        </row>
        <row r="3357">
          <cell r="A3357" t="str">
            <v>2501506955</v>
          </cell>
          <cell r="B3357" t="str">
            <v>First Aid Scissors (FA)</v>
          </cell>
          <cell r="C3357">
            <v>7.5</v>
          </cell>
        </row>
        <row r="3358">
          <cell r="A3358" t="str">
            <v>2501800010</v>
          </cell>
          <cell r="B3358" t="str">
            <v>First Aid A F Powder 75grams</v>
          </cell>
          <cell r="C3358">
            <v>36</v>
          </cell>
        </row>
        <row r="3359">
          <cell r="A3359" t="str">
            <v>2501800100</v>
          </cell>
          <cell r="B3359" t="str">
            <v>First Aid Alcophyllex Syrup 2.5L( Bottle)</v>
          </cell>
          <cell r="C3359">
            <v>153</v>
          </cell>
        </row>
        <row r="3360">
          <cell r="A3360" t="str">
            <v>2501800400</v>
          </cell>
          <cell r="B3360" t="str">
            <v>First Aid Beta pyn(100TB P/Bottle)</v>
          </cell>
          <cell r="C3360">
            <v>140</v>
          </cell>
        </row>
        <row r="3361">
          <cell r="A3361" t="str">
            <v>2501801050</v>
          </cell>
          <cell r="B3361" t="str">
            <v>First Aid Betadine Antiseptic Solution 5lt</v>
          </cell>
          <cell r="C3361">
            <v>399</v>
          </cell>
        </row>
        <row r="3362">
          <cell r="A3362" t="str">
            <v>2501801055</v>
          </cell>
          <cell r="B3362" t="str">
            <v>First Aid Ointment Of Winter Green 500g</v>
          </cell>
          <cell r="C3362">
            <v>23</v>
          </cell>
        </row>
        <row r="3363">
          <cell r="A3363" t="str">
            <v>2501801060</v>
          </cell>
          <cell r="B3363" t="str">
            <v>First Aid Betadene (PVP)  Antiseptic Oitment 500mg</v>
          </cell>
          <cell r="C3363">
            <v>71</v>
          </cell>
        </row>
        <row r="3364">
          <cell r="A3364" t="str">
            <v>2501801063</v>
          </cell>
          <cell r="B3364" t="str">
            <v>First Aid Blanket</v>
          </cell>
          <cell r="C3364">
            <v>21</v>
          </cell>
        </row>
        <row r="3365">
          <cell r="A3365" t="str">
            <v>2501801065</v>
          </cell>
          <cell r="B3365" t="str">
            <v>First Aid Box c/w contents</v>
          </cell>
          <cell r="C3365">
            <v>565</v>
          </cell>
        </row>
        <row r="3366">
          <cell r="A3366" t="str">
            <v>2501801075</v>
          </cell>
          <cell r="B3366" t="str">
            <v>First Aid Brufen Tablets (1000 P/Bottle)</v>
          </cell>
          <cell r="C3366">
            <v>105</v>
          </cell>
        </row>
        <row r="3367">
          <cell r="A3367" t="str">
            <v>2501801100</v>
          </cell>
          <cell r="B3367" t="str">
            <v>First Aid Examination Gloves(Medium)100P/Box</v>
          </cell>
          <cell r="C3367">
            <v>27</v>
          </cell>
        </row>
        <row r="3368">
          <cell r="A3368" t="str">
            <v>2501801110</v>
          </cell>
          <cell r="B3368" t="str">
            <v>First Aid Examination Gloves(Large)100P/Box</v>
          </cell>
          <cell r="C3368">
            <v>27</v>
          </cell>
        </row>
        <row r="3369">
          <cell r="A3369" t="str">
            <v>2501801270</v>
          </cell>
          <cell r="B3369" t="str">
            <v>First Aid Flustat 1000 S</v>
          </cell>
          <cell r="C3369">
            <v>298</v>
          </cell>
        </row>
        <row r="3370">
          <cell r="A3370" t="str">
            <v>2501801400</v>
          </cell>
          <cell r="B3370" t="str">
            <v>First Aid Germolene Spray</v>
          </cell>
          <cell r="C3370">
            <v>43</v>
          </cell>
        </row>
        <row r="3371">
          <cell r="A3371" t="str">
            <v>2501801600</v>
          </cell>
          <cell r="B3371" t="str">
            <v>First Aid Gastron/Imodium (6P/Packet)</v>
          </cell>
          <cell r="C3371">
            <v>39</v>
          </cell>
        </row>
        <row r="3372">
          <cell r="A3372" t="str">
            <v>2501801650</v>
          </cell>
          <cell r="B3372" t="str">
            <v>First Aid Indomethacin Capsules (1000 P/Bottle)</v>
          </cell>
          <cell r="C3372">
            <v>86</v>
          </cell>
        </row>
        <row r="3373">
          <cell r="A3373" t="str">
            <v>2501801700</v>
          </cell>
          <cell r="B3373" t="str">
            <v>First Aid Vitamin B12 Injection 20ml</v>
          </cell>
          <cell r="C3373">
            <v>15</v>
          </cell>
        </row>
        <row r="3374">
          <cell r="A3374" t="str">
            <v>2501801710</v>
          </cell>
          <cell r="B3374" t="str">
            <v>First Aid Micro Thiomersalate Tincture 50ml</v>
          </cell>
          <cell r="C3374">
            <v>42.75</v>
          </cell>
        </row>
        <row r="3375">
          <cell r="A3375" t="str">
            <v>2501801770</v>
          </cell>
          <cell r="B3375" t="str">
            <v>First Aid Mercurochrome 10ML</v>
          </cell>
          <cell r="C3375">
            <v>6.7</v>
          </cell>
        </row>
        <row r="3376">
          <cell r="A3376" t="str">
            <v>2501801775</v>
          </cell>
          <cell r="B3376" t="str">
            <v>First Aid Merthiolate DISCONTINUED use code for</v>
          </cell>
          <cell r="C3376">
            <v>0</v>
          </cell>
        </row>
        <row r="3377">
          <cell r="A3377" t="str">
            <v>2501801780</v>
          </cell>
          <cell r="B3377" t="str">
            <v>First Aid Thio Spray 30ml (Can)</v>
          </cell>
          <cell r="C3377">
            <v>38</v>
          </cell>
        </row>
        <row r="3378">
          <cell r="A3378" t="str">
            <v>2501801790</v>
          </cell>
          <cell r="B3378" t="str">
            <v>First Aid Methy Salicylate Oitment 500G</v>
          </cell>
          <cell r="C3378">
            <v>23</v>
          </cell>
        </row>
        <row r="3379">
          <cell r="A3379" t="str">
            <v>2501801800</v>
          </cell>
          <cell r="B3379" t="str">
            <v>First Aid Mycota Cream 25grms</v>
          </cell>
          <cell r="C3379">
            <v>25</v>
          </cell>
        </row>
        <row r="3380">
          <cell r="A3380" t="str">
            <v>2501801930</v>
          </cell>
          <cell r="B3380" t="str">
            <v>First Aid Elastoplast 25mmx1m(Roll)</v>
          </cell>
          <cell r="C3380">
            <v>25</v>
          </cell>
        </row>
        <row r="3381">
          <cell r="A3381" t="str">
            <v>2501801950</v>
          </cell>
          <cell r="B3381" t="str">
            <v>First Aid Elastoplaster Strips 63mm (6/Pkt)</v>
          </cell>
          <cell r="C3381">
            <v>15.3</v>
          </cell>
        </row>
        <row r="3382">
          <cell r="A3382" t="str">
            <v>2501802050</v>
          </cell>
          <cell r="B3382" t="str">
            <v>First Aid Paracetomol/Panado/Pain-a-Moll</v>
          </cell>
          <cell r="C3382">
            <v>98</v>
          </cell>
        </row>
        <row r="3383">
          <cell r="A3383" t="str">
            <v>2501802100</v>
          </cell>
          <cell r="B3383" t="str">
            <v>First Aid Pecticon/Kaolin+Pectin Suspension 2.5L</v>
          </cell>
          <cell r="C3383">
            <v>75</v>
          </cell>
        </row>
        <row r="3384">
          <cell r="A3384" t="str">
            <v>2501802148</v>
          </cell>
          <cell r="B3384" t="str">
            <v>First Aid Eyedrops-Covasan 15ml Bottle</v>
          </cell>
          <cell r="C3384">
            <v>38</v>
          </cell>
        </row>
        <row r="3385">
          <cell r="A3385" t="str">
            <v>2501802150</v>
          </cell>
          <cell r="B3385" t="str">
            <v>First Aid Eye Ointment - Sulphacetamide 10ML</v>
          </cell>
          <cell r="C3385">
            <v>28</v>
          </cell>
        </row>
        <row r="3386">
          <cell r="A3386" t="str">
            <v>2501802152</v>
          </cell>
          <cell r="B3386" t="str">
            <v>First Aid Eyedrops-Gemini 15ml Bottle</v>
          </cell>
          <cell r="C3386">
            <v>28</v>
          </cell>
        </row>
        <row r="3387">
          <cell r="A3387" t="str">
            <v>2501802154</v>
          </cell>
          <cell r="B3387" t="str">
            <v>First Aid Ear Drops 10mlBottle</v>
          </cell>
          <cell r="C3387">
            <v>16</v>
          </cell>
        </row>
        <row r="3388">
          <cell r="A3388" t="str">
            <v>2501802156</v>
          </cell>
          <cell r="B3388" t="str">
            <v>First Aid Ear Drops-Covacaine 20ml</v>
          </cell>
          <cell r="C3388">
            <v>36.75</v>
          </cell>
        </row>
        <row r="3389">
          <cell r="A3389" t="str">
            <v>2501802160</v>
          </cell>
          <cell r="B3389" t="str">
            <v>First Aid Eye Washer Station 1900K Code KEN 996</v>
          </cell>
          <cell r="C3389">
            <v>318.5</v>
          </cell>
        </row>
        <row r="3390">
          <cell r="A3390" t="str">
            <v>2501802190</v>
          </cell>
          <cell r="B3390" t="str">
            <v>First Aid Mist Alba 2.5 Ltr</v>
          </cell>
          <cell r="C3390">
            <v>45</v>
          </cell>
        </row>
        <row r="3391">
          <cell r="A3391" t="str">
            <v>2501802195</v>
          </cell>
          <cell r="B3391" t="str">
            <v>First Aid Mouthwash Antiseptic TCP 100ml</v>
          </cell>
          <cell r="C3391">
            <v>23</v>
          </cell>
        </row>
        <row r="3392">
          <cell r="A3392" t="str">
            <v>2501802200</v>
          </cell>
          <cell r="B3392" t="str">
            <v>First Aid New Skin Spray</v>
          </cell>
          <cell r="C3392">
            <v>48</v>
          </cell>
        </row>
        <row r="3393">
          <cell r="A3393" t="str">
            <v>2501802220</v>
          </cell>
          <cell r="B3393" t="str">
            <v>First Aid Painamol 1000 's USE code 2501802050)</v>
          </cell>
          <cell r="C3393">
            <v>95</v>
          </cell>
        </row>
        <row r="3394">
          <cell r="A3394" t="str">
            <v>2501802600</v>
          </cell>
          <cell r="B3394" t="str">
            <v>First Aid safety Equip/Cons Germotol Disnfectant</v>
          </cell>
          <cell r="C3394">
            <v>0</v>
          </cell>
        </row>
        <row r="3395">
          <cell r="A3395" t="str">
            <v>2501802620</v>
          </cell>
          <cell r="B3395" t="str">
            <v>First Aid Savlon Anticeptic 500ml (Bottle)</v>
          </cell>
          <cell r="C3395">
            <v>24</v>
          </cell>
        </row>
        <row r="3396">
          <cell r="A3396" t="str">
            <v>2501802630</v>
          </cell>
          <cell r="B3396" t="str">
            <v>First Aid Scopex Tablets</v>
          </cell>
          <cell r="C3396">
            <v>38</v>
          </cell>
        </row>
        <row r="3397">
          <cell r="A3397" t="str">
            <v>2501802640</v>
          </cell>
          <cell r="B3397" t="str">
            <v>First Aid Sinucon 1000 Tab per Bottle</v>
          </cell>
          <cell r="C3397">
            <v>115</v>
          </cell>
        </row>
        <row r="3398">
          <cell r="A3398" t="str">
            <v>2501802650</v>
          </cell>
          <cell r="B3398" t="str">
            <v>First Aid Sinutabs(1000Tb P/Bottle)</v>
          </cell>
          <cell r="C3398">
            <v>115</v>
          </cell>
        </row>
        <row r="3399">
          <cell r="A3399" t="str">
            <v>2501802655</v>
          </cell>
          <cell r="B3399" t="str">
            <v>First Aid Sinutab Tablets 20 Tab/Pkt</v>
          </cell>
          <cell r="C3399">
            <v>39.65</v>
          </cell>
        </row>
        <row r="3400">
          <cell r="A3400" t="str">
            <v>2501802660</v>
          </cell>
          <cell r="B3400" t="str">
            <v>First Aid Strepsules (24 Tabs Pkt)</v>
          </cell>
          <cell r="C3400">
            <v>25</v>
          </cell>
        </row>
        <row r="3401">
          <cell r="A3401" t="str">
            <v>2501802800</v>
          </cell>
          <cell r="B3401" t="str">
            <v>Fiest Aid Swap Gauze 75x75mm(100P/Packet)</v>
          </cell>
          <cell r="C3401">
            <v>16.940000000000001</v>
          </cell>
        </row>
        <row r="3402">
          <cell r="A3402" t="str">
            <v>2501805000</v>
          </cell>
          <cell r="B3402" t="str">
            <v>First Aid Vaseline - 500g</v>
          </cell>
          <cell r="C3402">
            <v>0</v>
          </cell>
        </row>
        <row r="3403">
          <cell r="A3403" t="str">
            <v>2550102500</v>
          </cell>
          <cell r="B3403" t="str">
            <v>Garden Fork</v>
          </cell>
          <cell r="C3403">
            <v>0</v>
          </cell>
        </row>
        <row r="3404">
          <cell r="A3404" t="str">
            <v>2550105700</v>
          </cell>
          <cell r="B3404" t="str">
            <v>Garden Steel Rake 16 Teeth c/w 1.5m Handle</v>
          </cell>
          <cell r="C3404">
            <v>27.5</v>
          </cell>
        </row>
        <row r="3405">
          <cell r="A3405" t="str">
            <v>2550105710</v>
          </cell>
          <cell r="B3405" t="str">
            <v>Garden H/Duty Steel Rackes</v>
          </cell>
          <cell r="C3405">
            <v>25.3</v>
          </cell>
        </row>
        <row r="3406">
          <cell r="A3406" t="str">
            <v>2550106000</v>
          </cell>
          <cell r="B3406" t="str">
            <v>Garden Spade (Lasher)</v>
          </cell>
          <cell r="C3406">
            <v>32.78</v>
          </cell>
        </row>
        <row r="3407">
          <cell r="A3407" t="str">
            <v>2550106050</v>
          </cell>
          <cell r="B3407" t="str">
            <v>Garden Sprinkler</v>
          </cell>
          <cell r="C3407">
            <v>130.69999999999999</v>
          </cell>
        </row>
        <row r="3408">
          <cell r="A3408" t="str">
            <v>2601100500</v>
          </cell>
          <cell r="B3408" t="str">
            <v>Gasket Full Face 150mm</v>
          </cell>
          <cell r="C3408">
            <v>0.36</v>
          </cell>
        </row>
        <row r="3409">
          <cell r="A3409" t="str">
            <v>2601100502</v>
          </cell>
          <cell r="B3409" t="str">
            <v>Gasket Full Face 200mm</v>
          </cell>
          <cell r="C3409">
            <v>19.7</v>
          </cell>
        </row>
        <row r="3410">
          <cell r="A3410" t="str">
            <v>2601100503</v>
          </cell>
          <cell r="B3410" t="str">
            <v>Gasket Full Face 250mm</v>
          </cell>
          <cell r="C3410">
            <v>24.5</v>
          </cell>
        </row>
        <row r="3411">
          <cell r="A3411" t="str">
            <v>2601100700</v>
          </cell>
          <cell r="B3411" t="str">
            <v>Gasket Silcon Oil Base Heat Resistant 340ml</v>
          </cell>
          <cell r="C3411">
            <v>14.5</v>
          </cell>
        </row>
        <row r="3412">
          <cell r="A3412" t="str">
            <v>2601150500</v>
          </cell>
          <cell r="B3412" t="str">
            <v>Gasket Klingerite  50mm</v>
          </cell>
          <cell r="C3412">
            <v>1.27</v>
          </cell>
        </row>
        <row r="3413">
          <cell r="A3413" t="str">
            <v>2601150750</v>
          </cell>
          <cell r="B3413" t="str">
            <v>Gasket Klingerite  75mm</v>
          </cell>
          <cell r="C3413">
            <v>4.5999999999999996</v>
          </cell>
        </row>
        <row r="3414">
          <cell r="A3414" t="str">
            <v>2601151000</v>
          </cell>
          <cell r="B3414" t="str">
            <v>Gasket Klingerite 100mm NB T/D K80</v>
          </cell>
          <cell r="C3414">
            <v>2.33</v>
          </cell>
        </row>
        <row r="3415">
          <cell r="A3415" t="str">
            <v>2601151500</v>
          </cell>
          <cell r="B3415" t="str">
            <v>Gasket Klingerite 150NB X 3mm   T/D Ring K80</v>
          </cell>
          <cell r="C3415">
            <v>12.28</v>
          </cell>
        </row>
        <row r="3416">
          <cell r="A3416" t="str">
            <v>2601152000</v>
          </cell>
          <cell r="B3416" t="str">
            <v>Gasket Klingerite 200NB TD 3mm xK80 Ring</v>
          </cell>
          <cell r="C3416">
            <v>19.239999999999998</v>
          </cell>
        </row>
        <row r="3417">
          <cell r="A3417" t="str">
            <v>2601152500</v>
          </cell>
          <cell r="B3417" t="str">
            <v>Gasket Klingerite 250mmv x 3mm</v>
          </cell>
          <cell r="C3417">
            <v>15.45</v>
          </cell>
        </row>
        <row r="3418">
          <cell r="A3418" t="str">
            <v>2601153000</v>
          </cell>
          <cell r="B3418" t="str">
            <v>Packing Klingerite 3mm x1M x 1M</v>
          </cell>
          <cell r="C3418">
            <v>148.93</v>
          </cell>
        </row>
        <row r="3419">
          <cell r="A3419" t="str">
            <v>2601153020</v>
          </cell>
          <cell r="B3419" t="str">
            <v>Gaskets Klingerite Sheet 2m x 1m</v>
          </cell>
          <cell r="C3419">
            <v>0</v>
          </cell>
        </row>
        <row r="3420">
          <cell r="A3420" t="str">
            <v>2601153100</v>
          </cell>
          <cell r="B3420" t="str">
            <v>Gaskets Klingerite 3 x A2M X 1.5M x 3mm Sheet</v>
          </cell>
          <cell r="C3420">
            <v>1012.29</v>
          </cell>
        </row>
        <row r="3421">
          <cell r="A3421" t="str">
            <v>2601200500</v>
          </cell>
          <cell r="B3421" t="str">
            <v>Gasket Rubber  50mm</v>
          </cell>
          <cell r="C3421">
            <v>12.5</v>
          </cell>
        </row>
        <row r="3422">
          <cell r="A3422" t="str">
            <v>2601200800</v>
          </cell>
          <cell r="B3422" t="str">
            <v>Gaskets Rubber Ring Gaskets 80mm</v>
          </cell>
          <cell r="C3422">
            <v>1.7</v>
          </cell>
        </row>
        <row r="3423">
          <cell r="A3423" t="str">
            <v>2601201000</v>
          </cell>
          <cell r="B3423" t="str">
            <v>Gasket Rubber Pipe 100mm X 155mm</v>
          </cell>
          <cell r="C3423">
            <v>0.65</v>
          </cell>
        </row>
        <row r="3424">
          <cell r="A3424" t="str">
            <v>2601201500</v>
          </cell>
          <cell r="B3424" t="str">
            <v>Gasket Rubber 150mm</v>
          </cell>
          <cell r="C3424">
            <v>1.47</v>
          </cell>
        </row>
        <row r="3425">
          <cell r="A3425" t="str">
            <v>2601201700</v>
          </cell>
          <cell r="B3425" t="str">
            <v>Gasket Rubber 1200mm x 1000mm</v>
          </cell>
          <cell r="C3425">
            <v>180</v>
          </cell>
        </row>
        <row r="3426">
          <cell r="A3426" t="str">
            <v>2601301000</v>
          </cell>
          <cell r="B3426" t="str">
            <v>Gasket Spiral Wound 100mm</v>
          </cell>
          <cell r="C3426">
            <v>27.53</v>
          </cell>
        </row>
        <row r="3427">
          <cell r="A3427" t="str">
            <v>2601350240</v>
          </cell>
          <cell r="B3427" t="str">
            <v>Gasket Spud 1/2" 12.5mm (Drw 335)</v>
          </cell>
          <cell r="C3427">
            <v>1.53</v>
          </cell>
        </row>
        <row r="3428">
          <cell r="A3428" t="str">
            <v>2601350250</v>
          </cell>
          <cell r="B3428" t="str">
            <v>Gasket Spud 1" 25mm (25NB E-Type Drw 133)</v>
          </cell>
          <cell r="C3428">
            <v>2.4</v>
          </cell>
        </row>
        <row r="3429">
          <cell r="A3429" t="str">
            <v>2601350255</v>
          </cell>
          <cell r="B3429" t="str">
            <v>Gasket Spud 1" 25mm Drw 252</v>
          </cell>
          <cell r="C3429">
            <v>1.2</v>
          </cell>
        </row>
        <row r="3430">
          <cell r="A3430" t="str">
            <v>2601350500</v>
          </cell>
          <cell r="B3430" t="str">
            <v>Gasket Spud 2"</v>
          </cell>
          <cell r="C3430">
            <v>7.54</v>
          </cell>
        </row>
        <row r="3431">
          <cell r="A3431" t="str">
            <v>2601350520</v>
          </cell>
          <cell r="B3431" t="str">
            <v>Gasket Spud 2" 50mm (Drw 206)</v>
          </cell>
          <cell r="C3431">
            <v>3.9</v>
          </cell>
        </row>
        <row r="3432">
          <cell r="A3432" t="str">
            <v>2601350800</v>
          </cell>
          <cell r="B3432" t="str">
            <v>Gasket Spud 80mm</v>
          </cell>
          <cell r="C3432">
            <v>43.36</v>
          </cell>
        </row>
        <row r="3433">
          <cell r="A3433" t="str">
            <v>2601400100</v>
          </cell>
          <cell r="B3433" t="str">
            <v>O-Ring Imperial  Code R4075</v>
          </cell>
          <cell r="C3433">
            <v>0.8</v>
          </cell>
        </row>
        <row r="3434">
          <cell r="A3434" t="str">
            <v>2601400150</v>
          </cell>
          <cell r="B3434" t="str">
            <v>O-Ring Set Imperial  Viton</v>
          </cell>
          <cell r="C3434">
            <v>135</v>
          </cell>
        </row>
        <row r="3435">
          <cell r="A3435" t="str">
            <v>2601400200</v>
          </cell>
          <cell r="B3435" t="str">
            <v>O-Ring Set Metric  Viton</v>
          </cell>
          <cell r="C3435">
            <v>0</v>
          </cell>
        </row>
        <row r="3436">
          <cell r="A3436" t="str">
            <v>2601400205</v>
          </cell>
          <cell r="B3436" t="str">
            <v>O-Ring Cord 4mm 70S</v>
          </cell>
          <cell r="C3436">
            <v>5.67</v>
          </cell>
        </row>
        <row r="3437">
          <cell r="A3437" t="str">
            <v>2601400210</v>
          </cell>
          <cell r="B3437" t="str">
            <v>O-Ring   Cord  5mm  Dia  x 1.3M Long ORK Metric</v>
          </cell>
          <cell r="C3437">
            <v>30.95</v>
          </cell>
        </row>
        <row r="3438">
          <cell r="A3438" t="str">
            <v>2601400220</v>
          </cell>
          <cell r="B3438" t="str">
            <v>O-Ring Set Industr. Assorted Metric</v>
          </cell>
          <cell r="C3438">
            <v>195.33</v>
          </cell>
        </row>
        <row r="3439">
          <cell r="A3439" t="str">
            <v>2601400230</v>
          </cell>
          <cell r="B3439" t="str">
            <v>O-Ring Splicing Kit Metric P/N ORK-SPL</v>
          </cell>
          <cell r="C3439">
            <v>148.75</v>
          </cell>
        </row>
        <row r="3440">
          <cell r="A3440" t="str">
            <v>2601400250</v>
          </cell>
          <cell r="B3440" t="str">
            <v>O-Ring Sets Metric &amp; Imperial</v>
          </cell>
          <cell r="C3440">
            <v>0</v>
          </cell>
        </row>
        <row r="3441">
          <cell r="A3441" t="str">
            <v>2601400270</v>
          </cell>
          <cell r="B3441" t="str">
            <v>O-Ring Superglue (Klebfix)</v>
          </cell>
          <cell r="C3441">
            <v>87.5</v>
          </cell>
        </row>
        <row r="3442">
          <cell r="A3442" t="str">
            <v>2601400300</v>
          </cell>
          <cell r="B3442" t="str">
            <v>O-Ring Set Glue (3 Gram) Tube</v>
          </cell>
          <cell r="C3442">
            <v>21.4</v>
          </cell>
        </row>
        <row r="3443">
          <cell r="A3443" t="str">
            <v>2601401000</v>
          </cell>
          <cell r="B3443" t="str">
            <v>O-Ring R4300</v>
          </cell>
          <cell r="C3443">
            <v>5.88</v>
          </cell>
        </row>
        <row r="3444">
          <cell r="A3444" t="str">
            <v>2601402010</v>
          </cell>
          <cell r="B3444" t="str">
            <v>Bank Door Cyl  O-Ring  2306-36</v>
          </cell>
          <cell r="C3444">
            <v>17</v>
          </cell>
        </row>
        <row r="3445">
          <cell r="A3445" t="str">
            <v>2601402020</v>
          </cell>
          <cell r="B3445" t="str">
            <v>Bank Door Cyl  O-Ring 2316-52</v>
          </cell>
          <cell r="C3445">
            <v>25</v>
          </cell>
        </row>
        <row r="3446">
          <cell r="A3446" t="str">
            <v>2601450106</v>
          </cell>
          <cell r="B3446" t="str">
            <v>Packing Graphire 6mm John Crane Style 1340 (Box)</v>
          </cell>
          <cell r="C3446">
            <v>97.38</v>
          </cell>
        </row>
        <row r="3447">
          <cell r="A3447" t="str">
            <v>2601450107</v>
          </cell>
          <cell r="B3447" t="str">
            <v>Packing Graphire 6mm Latty (Box)</v>
          </cell>
          <cell r="C3447">
            <v>76.5</v>
          </cell>
        </row>
        <row r="3448">
          <cell r="A3448" t="str">
            <v>2601450108</v>
          </cell>
          <cell r="B3448" t="str">
            <v>Packing Graphire 8mm John Crane Style 1340 (Box)</v>
          </cell>
          <cell r="C3448">
            <v>91.8</v>
          </cell>
        </row>
        <row r="3449">
          <cell r="A3449" t="str">
            <v>2601450109</v>
          </cell>
          <cell r="B3449" t="str">
            <v>Packing Graphire 8mm Latty (Box)</v>
          </cell>
          <cell r="C3449">
            <v>186</v>
          </cell>
        </row>
        <row r="3450">
          <cell r="A3450" t="str">
            <v>2601450110</v>
          </cell>
          <cell r="B3450" t="str">
            <v>Packing Graphire 10mm John Crane Style 1340 (Box)</v>
          </cell>
          <cell r="C3450">
            <v>178</v>
          </cell>
        </row>
        <row r="3451">
          <cell r="A3451" t="str">
            <v>2601450111</v>
          </cell>
          <cell r="B3451" t="str">
            <v>Packing Graphire 10mm Latty (Box)</v>
          </cell>
          <cell r="C3451">
            <v>303.5</v>
          </cell>
        </row>
        <row r="3452">
          <cell r="A3452" t="str">
            <v>2601450500</v>
          </cell>
          <cell r="B3452" t="str">
            <v>Packing Graph Blk  20mm</v>
          </cell>
          <cell r="C3452">
            <v>8.4700000000000006</v>
          </cell>
        </row>
        <row r="3453">
          <cell r="A3453" t="str">
            <v>2601451000</v>
          </cell>
          <cell r="B3453" t="str">
            <v>Packing Grafit 15mm²</v>
          </cell>
          <cell r="C3453">
            <v>0</v>
          </cell>
        </row>
        <row r="3454">
          <cell r="A3454" t="str">
            <v>2601451500</v>
          </cell>
          <cell r="B3454" t="str">
            <v>Packing Gland Packing Grafit 16mm²</v>
          </cell>
          <cell r="C3454">
            <v>8.4700000000000006</v>
          </cell>
        </row>
        <row r="3455">
          <cell r="A3455" t="str">
            <v>2601500500</v>
          </cell>
          <cell r="B3455" t="str">
            <v>Packing Vallenoid 16mm²</v>
          </cell>
          <cell r="C3455">
            <v>0</v>
          </cell>
        </row>
        <row r="3456">
          <cell r="A3456" t="str">
            <v>2601501000</v>
          </cell>
          <cell r="B3456" t="str">
            <v>Packing Vallenoid  0.8mm² x 1M</v>
          </cell>
          <cell r="C3456">
            <v>0</v>
          </cell>
        </row>
        <row r="3457">
          <cell r="A3457" t="str">
            <v>2601501050</v>
          </cell>
          <cell r="B3457" t="str">
            <v>Packings Vallenoid 1.5MMX1.2MX1.5M( Sheet)</v>
          </cell>
          <cell r="C3457">
            <v>204.6</v>
          </cell>
        </row>
        <row r="3458">
          <cell r="A3458" t="str">
            <v>2601501060</v>
          </cell>
          <cell r="B3458" t="str">
            <v>Packing  Valemoid 3.0mm x 3M</v>
          </cell>
          <cell r="C3458">
            <v>148.93</v>
          </cell>
        </row>
        <row r="3459">
          <cell r="A3459" t="str">
            <v>2601600300</v>
          </cell>
          <cell r="B3459" t="str">
            <v>Rubber Insertion (3mm x 1M x 1M) 1.5Grade</v>
          </cell>
          <cell r="C3459">
            <v>226.48</v>
          </cell>
        </row>
        <row r="3460">
          <cell r="A3460" t="str">
            <v>2601600500</v>
          </cell>
          <cell r="B3460" t="str">
            <v>Rubber Insersion 120mm Wire x 10m (3-4mm)</v>
          </cell>
          <cell r="C3460">
            <v>72.599999999999994</v>
          </cell>
        </row>
        <row r="3461">
          <cell r="A3461" t="str">
            <v>2601601000</v>
          </cell>
          <cell r="B3461" t="str">
            <v>Rubber Insertion 150Mm Wire X 10Mt Long  50mm Wire</v>
          </cell>
          <cell r="C3461">
            <v>0</v>
          </cell>
        </row>
        <row r="3462">
          <cell r="A3462" t="str">
            <v>2601601200</v>
          </cell>
          <cell r="B3462" t="str">
            <v>Rubber Insertion 1200mm x 1Mtr</v>
          </cell>
          <cell r="C3462">
            <v>241</v>
          </cell>
        </row>
        <row r="3463">
          <cell r="A3463" t="str">
            <v>2601700100</v>
          </cell>
          <cell r="B3463" t="str">
            <v>Seal Kit  Marton Air Cylinder</v>
          </cell>
          <cell r="C3463">
            <v>0</v>
          </cell>
        </row>
        <row r="3464">
          <cell r="A3464" t="str">
            <v>2601700200</v>
          </cell>
          <cell r="B3464" t="str">
            <v>Seal Kit  Marton Air Cylinder</v>
          </cell>
          <cell r="C3464">
            <v>1.1599999999999999</v>
          </cell>
        </row>
        <row r="3465">
          <cell r="A3465" t="str">
            <v>2601700290</v>
          </cell>
          <cell r="B3465" t="str">
            <v>Seal Kit Marton Air cylinder 8" QM/1080/00</v>
          </cell>
          <cell r="C3465">
            <v>175.9</v>
          </cell>
        </row>
        <row r="3466">
          <cell r="A3466" t="str">
            <v>2601700300</v>
          </cell>
          <cell r="B3466" t="str">
            <v>Seal Kit MQ/1080/00- Marton Air Cyli-M/1080/1183RF</v>
          </cell>
          <cell r="C3466">
            <v>165</v>
          </cell>
        </row>
        <row r="3467">
          <cell r="A3467" t="str">
            <v>2601700400</v>
          </cell>
          <cell r="B3467" t="str">
            <v>Seal Kit  200mm</v>
          </cell>
          <cell r="C3467">
            <v>395.9</v>
          </cell>
        </row>
        <row r="3468">
          <cell r="A3468" t="str">
            <v>2601700500</v>
          </cell>
          <cell r="B3468" t="str">
            <v>Seal Kit Swing Chute 10" QM9100</v>
          </cell>
          <cell r="C3468">
            <v>240.4</v>
          </cell>
        </row>
        <row r="3469">
          <cell r="A3469" t="str">
            <v>2601705010</v>
          </cell>
          <cell r="B3469" t="str">
            <v>Seal Foam Strip H10mm x W15mm Glue One Side 5mRoll</v>
          </cell>
          <cell r="C3469">
            <v>0</v>
          </cell>
        </row>
        <row r="3470">
          <cell r="A3470" t="str">
            <v>2601800500</v>
          </cell>
          <cell r="B3470" t="str">
            <v>Shimstock Brass 038mm-150mm X 5M</v>
          </cell>
          <cell r="C3470">
            <v>0</v>
          </cell>
        </row>
        <row r="3471">
          <cell r="A3471" t="str">
            <v>2801010100</v>
          </cell>
          <cell r="B3471" t="str">
            <v>Hose Fitt Air Whistle Spring PR190</v>
          </cell>
          <cell r="C3471">
            <v>4.0999999999999996</v>
          </cell>
        </row>
        <row r="3472">
          <cell r="A3472" t="str">
            <v>2801010200</v>
          </cell>
          <cell r="B3472" t="str">
            <v>Hose Fitt Air Whistle  c/w Return Spring</v>
          </cell>
          <cell r="C3472">
            <v>140</v>
          </cell>
        </row>
        <row r="3473">
          <cell r="A3473" t="str">
            <v>2801010210</v>
          </cell>
          <cell r="B3473" t="str">
            <v>Hose Fitt Air Whistle   WRE 2247</v>
          </cell>
          <cell r="C3473">
            <v>135</v>
          </cell>
        </row>
        <row r="3474">
          <cell r="A3474" t="str">
            <v>2801010225</v>
          </cell>
          <cell r="B3474" t="str">
            <v>Hose Fitt Air Whistle 25mm Plain Type WRE 2231</v>
          </cell>
          <cell r="C3474">
            <v>147.63</v>
          </cell>
        </row>
        <row r="3475">
          <cell r="A3475" t="str">
            <v>2801050050</v>
          </cell>
          <cell r="B3475" t="str">
            <v>Hose Fitt Clamp 6mm - 17mm Universal GM4</v>
          </cell>
          <cell r="C3475">
            <v>1.57</v>
          </cell>
        </row>
        <row r="3476">
          <cell r="A3476" t="str">
            <v>2801050100</v>
          </cell>
          <cell r="B3476" t="str">
            <v>Hose Fitt Clamp 8001A2  3"</v>
          </cell>
          <cell r="C3476">
            <v>401.25</v>
          </cell>
        </row>
        <row r="3477">
          <cell r="A3477" t="str">
            <v>2801050200</v>
          </cell>
          <cell r="B3477" t="str">
            <v>Hose Fitt Clamp Stop (Lub.Jet)</v>
          </cell>
          <cell r="C3477">
            <v>0</v>
          </cell>
        </row>
        <row r="3478">
          <cell r="A3478" t="str">
            <v>2801050400</v>
          </cell>
          <cell r="B3478" t="str">
            <v>Hose Fitt Clamp 9514  Wre 3T  25mm</v>
          </cell>
          <cell r="C3478">
            <v>1.35</v>
          </cell>
        </row>
        <row r="3479">
          <cell r="A3479" t="str">
            <v>2801050450</v>
          </cell>
          <cell r="B3479" t="str">
            <v>Hose Fitt Clamp 25mm HD Bolted Plain</v>
          </cell>
          <cell r="C3479">
            <v>21.96</v>
          </cell>
        </row>
        <row r="3480">
          <cell r="A3480" t="str">
            <v>2801050500</v>
          </cell>
          <cell r="B3480" t="str">
            <v>Hose Fitt Clamp 16mm</v>
          </cell>
          <cell r="C3480">
            <v>1.61</v>
          </cell>
        </row>
        <row r="3481">
          <cell r="A3481" t="str">
            <v>2801050600</v>
          </cell>
          <cell r="B3481" t="str">
            <v>Hose Fitt Clamp Jubile 17mm x 38mm</v>
          </cell>
          <cell r="C3481">
            <v>27.09</v>
          </cell>
        </row>
        <row r="3482">
          <cell r="A3482" t="str">
            <v>2801050650</v>
          </cell>
          <cell r="B3482" t="str">
            <v>Hose Fitt Clamp 75mm</v>
          </cell>
          <cell r="C3482">
            <v>143.41999999999999</v>
          </cell>
        </row>
        <row r="3483">
          <cell r="A3483" t="str">
            <v>2801050655</v>
          </cell>
          <cell r="B3483" t="str">
            <v>Hose Clamps Bolted Type H/Duty 37-42 mm</v>
          </cell>
          <cell r="C3483">
            <v>2.46</v>
          </cell>
        </row>
        <row r="3484">
          <cell r="A3484" t="str">
            <v>2801050660</v>
          </cell>
          <cell r="B3484" t="str">
            <v>Hose Clamp Bolted Type H/Duty 48-54 mm</v>
          </cell>
          <cell r="C3484">
            <v>0</v>
          </cell>
        </row>
        <row r="3485">
          <cell r="A3485" t="str">
            <v>2801050700</v>
          </cell>
          <cell r="B3485" t="str">
            <v>Hose Fitt Clamp With Lugs 80mm</v>
          </cell>
          <cell r="C3485">
            <v>134.15</v>
          </cell>
        </row>
        <row r="3486">
          <cell r="A3486" t="str">
            <v>2801050900</v>
          </cell>
          <cell r="B3486" t="str">
            <v>Hose Fitt Clamp 100MM</v>
          </cell>
          <cell r="C3486">
            <v>29.22</v>
          </cell>
        </row>
        <row r="3487">
          <cell r="A3487" t="str">
            <v>2801050950</v>
          </cell>
          <cell r="B3487" t="str">
            <v>Hose Fitt Clamp S/Sinking Hose 88102</v>
          </cell>
          <cell r="C3487">
            <v>0</v>
          </cell>
        </row>
        <row r="3488">
          <cell r="A3488" t="str">
            <v>2801080250</v>
          </cell>
          <cell r="B3488" t="str">
            <v>Hose Clamp Bolted w/lugs 25mm WRE30054</v>
          </cell>
          <cell r="C3488">
            <v>25.34</v>
          </cell>
        </row>
        <row r="3489">
          <cell r="A3489" t="str">
            <v>2801080500</v>
          </cell>
          <cell r="B3489" t="str">
            <v>Hose Fitt Clamp Bolted H/Clamp w Lug 25NB WRE30054</v>
          </cell>
          <cell r="C3489">
            <v>21</v>
          </cell>
        </row>
        <row r="3490">
          <cell r="A3490" t="str">
            <v>2801080550</v>
          </cell>
          <cell r="B3490" t="str">
            <v>Hose Fitt Clamp Jubilee1/2"</v>
          </cell>
          <cell r="C3490">
            <v>1.98</v>
          </cell>
        </row>
        <row r="3491">
          <cell r="A3491" t="str">
            <v>2801080600</v>
          </cell>
          <cell r="B3491" t="str">
            <v>Hose Fitt Clamp Jubilee 50mm</v>
          </cell>
          <cell r="C3491">
            <v>31.5</v>
          </cell>
        </row>
        <row r="3492">
          <cell r="A3492" t="str">
            <v>2801080800</v>
          </cell>
          <cell r="B3492" t="str">
            <v>Hose Clamp 80NB Bolted w/Lug WRE2146 3Piece</v>
          </cell>
          <cell r="C3492">
            <v>156</v>
          </cell>
        </row>
        <row r="3493">
          <cell r="A3493" t="str">
            <v>2801081000</v>
          </cell>
          <cell r="B3493" t="str">
            <v>Hose Fitt Clamp Wre1084  12.5mm</v>
          </cell>
          <cell r="C3493">
            <v>13.28</v>
          </cell>
        </row>
        <row r="3494">
          <cell r="A3494" t="str">
            <v>2801081050</v>
          </cell>
          <cell r="B3494" t="str">
            <v>Hose Fitt Clamp Wire Twisted 12.5mm Drg 9512</v>
          </cell>
          <cell r="C3494">
            <v>1.1000000000000001</v>
          </cell>
        </row>
        <row r="3495">
          <cell r="A3495" t="str">
            <v>2801081200</v>
          </cell>
          <cell r="B3495" t="str">
            <v>Hose Fitt Clamp 50mm  Drg.WRE.2039</v>
          </cell>
          <cell r="C3495">
            <v>24.42</v>
          </cell>
        </row>
        <row r="3496">
          <cell r="A3496" t="str">
            <v>2801110100</v>
          </cell>
          <cell r="B3496" t="str">
            <v>Hose Fitt Coupling 5001A1  Male Jachris</v>
          </cell>
          <cell r="C3496">
            <v>76</v>
          </cell>
        </row>
        <row r="3497">
          <cell r="A3497" t="str">
            <v>2801110400</v>
          </cell>
          <cell r="B3497" t="str">
            <v>Hose Fitt Coupling 8001A2  Male Jachris</v>
          </cell>
          <cell r="C3497">
            <v>139.11000000000001</v>
          </cell>
        </row>
        <row r="3498">
          <cell r="A3498" t="str">
            <v>2801115000</v>
          </cell>
          <cell r="B3498" t="str">
            <v>Hose Fitt Gland Collet WRE 2394</v>
          </cell>
          <cell r="C3498">
            <v>102.31</v>
          </cell>
        </row>
        <row r="3499">
          <cell r="A3499" t="str">
            <v>2801115005</v>
          </cell>
          <cell r="B3499" t="str">
            <v>Hose Fitt Gland Collet Adaptor 20mm (3/4") WRE 88</v>
          </cell>
          <cell r="C3499">
            <v>0</v>
          </cell>
        </row>
        <row r="3500">
          <cell r="A3500" t="str">
            <v>2801115010</v>
          </cell>
          <cell r="B3500" t="str">
            <v>Hose Fitt Gland Collet Nut 20mm (3/4") Adaptor WRE</v>
          </cell>
          <cell r="C3500">
            <v>0</v>
          </cell>
        </row>
        <row r="3501">
          <cell r="A3501" t="str">
            <v>2801115025</v>
          </cell>
          <cell r="B3501" t="str">
            <v>Hose Fitt Connector Hex Male BSP 1"(25MM)Wre.693</v>
          </cell>
          <cell r="C3501">
            <v>15.94</v>
          </cell>
        </row>
        <row r="3502">
          <cell r="A3502" t="str">
            <v>2801115050</v>
          </cell>
          <cell r="B3502" t="str">
            <v>Hose Fitt Connector Male BSP 2"(50MM) Wre 6813</v>
          </cell>
          <cell r="C3502">
            <v>0</v>
          </cell>
        </row>
        <row r="3503">
          <cell r="A3503" t="str">
            <v>2801140100</v>
          </cell>
          <cell r="B3503" t="str">
            <v>Hose Fitt Serated Lateral  25x25x12mm Y-Piece WRE)</v>
          </cell>
          <cell r="C3503">
            <v>12.2</v>
          </cell>
        </row>
        <row r="3504">
          <cell r="A3504" t="str">
            <v>2801140110</v>
          </cell>
          <cell r="B3504" t="str">
            <v>Hose Fitt Sereted Lateral 25 xBSP X25X12 WRE 1741</v>
          </cell>
          <cell r="C3504">
            <v>31.77</v>
          </cell>
        </row>
        <row r="3505">
          <cell r="A3505" t="str">
            <v>2801172000</v>
          </cell>
          <cell r="B3505" t="str">
            <v>Hose Fitt Mender 12.5mm DRW 79</v>
          </cell>
          <cell r="C3505">
            <v>4.53</v>
          </cell>
        </row>
        <row r="3506">
          <cell r="A3506" t="str">
            <v>2801172200</v>
          </cell>
          <cell r="B3506" t="str">
            <v>Hose Fitt Mender 25.0mm Drwg 1092</v>
          </cell>
          <cell r="C3506">
            <v>19.8</v>
          </cell>
        </row>
        <row r="3507">
          <cell r="A3507" t="str">
            <v>2801172400</v>
          </cell>
          <cell r="B3507" t="str">
            <v>Hose Fitt Mender 32.0mm 6155</v>
          </cell>
          <cell r="C3507">
            <v>0</v>
          </cell>
        </row>
        <row r="3508">
          <cell r="A3508" t="str">
            <v>2801172600</v>
          </cell>
          <cell r="B3508" t="str">
            <v>Hose Fitt Mender 50.0mm DRWG137501</v>
          </cell>
          <cell r="C3508">
            <v>30.12</v>
          </cell>
        </row>
        <row r="3509">
          <cell r="A3509" t="str">
            <v>2801172800</v>
          </cell>
          <cell r="B3509" t="str">
            <v>Hose Fitt Mender 75.0mm 3" 1106</v>
          </cell>
          <cell r="C3509">
            <v>199.19</v>
          </cell>
        </row>
        <row r="3510">
          <cell r="A3510" t="str">
            <v>2801172850</v>
          </cell>
          <cell r="B3510" t="str">
            <v>Hose  Fitt Mender 80MM(3") Wre 1160</v>
          </cell>
          <cell r="C3510">
            <v>240.63</v>
          </cell>
        </row>
        <row r="3511">
          <cell r="A3511" t="str">
            <v>2801173000</v>
          </cell>
          <cell r="B3511" t="str">
            <v>Hose Fitt Mender 100.0mm 1787</v>
          </cell>
          <cell r="C3511">
            <v>8.5399999999999991</v>
          </cell>
        </row>
        <row r="3512">
          <cell r="A3512" t="str">
            <v>2801201180</v>
          </cell>
          <cell r="B3512" t="str">
            <v>Hose Fitt Backhead Spud 20mm x 12mm</v>
          </cell>
          <cell r="C3512">
            <v>29.02</v>
          </cell>
        </row>
        <row r="3513">
          <cell r="A3513" t="str">
            <v>2801201200</v>
          </cell>
          <cell r="B3513" t="str">
            <v>Hose Fitt Spud Backhead 25x20mm EV-  BSP  WRE 1356</v>
          </cell>
          <cell r="C3513">
            <v>92.52</v>
          </cell>
        </row>
        <row r="3514">
          <cell r="A3514" t="str">
            <v>2801201300</v>
          </cell>
          <cell r="B3514" t="str">
            <v>Hose Fitt Spud Female 15mm</v>
          </cell>
          <cell r="C3514">
            <v>59.85</v>
          </cell>
        </row>
        <row r="3515">
          <cell r="A3515" t="str">
            <v>2801230400</v>
          </cell>
          <cell r="B3515" t="str">
            <v>Spud Female w/gasket 12.5mm 1/2" WRE1056 Evertite</v>
          </cell>
          <cell r="C3515">
            <v>52.45</v>
          </cell>
        </row>
        <row r="3516">
          <cell r="A3516" t="str">
            <v>2801230500</v>
          </cell>
          <cell r="B3516" t="str">
            <v>Hose Fitt Spud Female 20mm</v>
          </cell>
          <cell r="C3516">
            <v>50.99</v>
          </cell>
        </row>
        <row r="3517">
          <cell r="A3517" t="str">
            <v>2801230750</v>
          </cell>
          <cell r="B3517" t="str">
            <v>Hose Fitt Spud Female 25mm Drwg 125</v>
          </cell>
          <cell r="C3517">
            <v>29.96</v>
          </cell>
        </row>
        <row r="3518">
          <cell r="A3518" t="str">
            <v>2801230800</v>
          </cell>
          <cell r="B3518" t="str">
            <v>Spud Female W/gasket 25mm 1" WRE1055 Evertite</v>
          </cell>
          <cell r="C3518">
            <v>53.34</v>
          </cell>
        </row>
        <row r="3519">
          <cell r="A3519" t="str">
            <v>2801231200</v>
          </cell>
          <cell r="B3519" t="str">
            <v>Hose Fitt Spud Female  50mm</v>
          </cell>
          <cell r="C3519">
            <v>124</v>
          </cell>
        </row>
        <row r="3520">
          <cell r="A3520" t="str">
            <v>2801231205</v>
          </cell>
          <cell r="B3520" t="str">
            <v>Hose Fitt Spud Female 50mm Gasket Klith  Drwg 2170</v>
          </cell>
          <cell r="C3520">
            <v>186.41</v>
          </cell>
        </row>
        <row r="3521">
          <cell r="A3521" t="str">
            <v>2801231210</v>
          </cell>
          <cell r="B3521" t="str">
            <v>Hose Fitt Spud Female 50mm Drwg 5147</v>
          </cell>
          <cell r="C3521">
            <v>83.5</v>
          </cell>
        </row>
        <row r="3522">
          <cell r="A3522" t="str">
            <v>2801290400</v>
          </cell>
          <cell r="B3522" t="str">
            <v>Hose Fitt Spud Male  12.5mm</v>
          </cell>
          <cell r="C3522">
            <v>53.45</v>
          </cell>
        </row>
        <row r="3523">
          <cell r="A3523" t="str">
            <v>2801290800</v>
          </cell>
          <cell r="B3523" t="str">
            <v>Hose Fitt Spud Male  20mm</v>
          </cell>
          <cell r="C3523">
            <v>59.41</v>
          </cell>
        </row>
        <row r="3524">
          <cell r="A3524" t="str">
            <v>2801291550</v>
          </cell>
          <cell r="B3524" t="str">
            <v>Hose Fitt Spud Male 25mm Drwg 275</v>
          </cell>
          <cell r="C3524">
            <v>17.420000000000002</v>
          </cell>
        </row>
        <row r="3525">
          <cell r="A3525" t="str">
            <v>2801291560</v>
          </cell>
          <cell r="B3525" t="str">
            <v>Hose Fitt Spud Male Claw Type 25mm 1" BSP WRE-MUL 1</v>
          </cell>
          <cell r="C3525">
            <v>14.5</v>
          </cell>
        </row>
        <row r="3526">
          <cell r="A3526" t="str">
            <v>2801291600</v>
          </cell>
          <cell r="B3526" t="str">
            <v>Hose Fitt Spud Male 25mm WRE 1028</v>
          </cell>
          <cell r="C3526">
            <v>47.67</v>
          </cell>
        </row>
        <row r="3527">
          <cell r="A3527" t="str">
            <v>2801291800</v>
          </cell>
          <cell r="B3527" t="str">
            <v>Hose Fitt Male Spud 2" 50mm DRWG2051 WRE</v>
          </cell>
          <cell r="C3527">
            <v>114</v>
          </cell>
        </row>
        <row r="3528">
          <cell r="A3528" t="str">
            <v>2801291805</v>
          </cell>
          <cell r="B3528" t="str">
            <v>Hose Fitt Male Spud 2" 50mm Gasket Drwg 2051</v>
          </cell>
          <cell r="C3528">
            <v>139.84</v>
          </cell>
        </row>
        <row r="3529">
          <cell r="A3529" t="str">
            <v>2801291810</v>
          </cell>
          <cell r="B3529" t="str">
            <v>Hose Fitt Spud Male 50mm Drwg 1434</v>
          </cell>
          <cell r="C3529">
            <v>57.66</v>
          </cell>
        </row>
        <row r="3530">
          <cell r="A3530" t="str">
            <v>2801292000</v>
          </cell>
          <cell r="B3530" t="str">
            <v>Hose Fitt Spud Male  75mm</v>
          </cell>
          <cell r="C3530">
            <v>478.65</v>
          </cell>
        </row>
        <row r="3531">
          <cell r="A3531" t="str">
            <v>2801292050</v>
          </cell>
          <cell r="B3531" t="str">
            <v>Hose Fitt Spuds Male BSP 3"(80mm)E-Type Wre 2418</v>
          </cell>
          <cell r="C3531">
            <v>557</v>
          </cell>
        </row>
        <row r="3532">
          <cell r="A3532" t="str">
            <v>2801292075</v>
          </cell>
          <cell r="B3532" t="str">
            <v>Hose Fitt Spud Shouldered Gasket Klith WRE 10274</v>
          </cell>
          <cell r="C3532">
            <v>0</v>
          </cell>
        </row>
        <row r="3533">
          <cell r="A3533" t="str">
            <v>2801320100</v>
          </cell>
          <cell r="B3533" t="str">
            <v>Hose Fitt Spud Swage Adaptor  2"</v>
          </cell>
          <cell r="C3533">
            <v>13.75</v>
          </cell>
        </row>
        <row r="3534">
          <cell r="A3534" t="str">
            <v>2801320150</v>
          </cell>
          <cell r="B3534" t="str">
            <v>Hose Fitt Spud Swage Adapter 80mm Nipple</v>
          </cell>
          <cell r="C3534">
            <v>42</v>
          </cell>
        </row>
        <row r="3535">
          <cell r="A3535" t="str">
            <v>2801320170</v>
          </cell>
          <cell r="B3535" t="str">
            <v>Hose Fitt Spud Swage Adapter 100mm Nipple</v>
          </cell>
          <cell r="C3535">
            <v>62.5</v>
          </cell>
        </row>
        <row r="3536">
          <cell r="A3536" t="str">
            <v>2801320200</v>
          </cell>
          <cell r="B3536" t="str">
            <v>Hose Fitt Spud Swage Adaptor  3"</v>
          </cell>
          <cell r="C3536">
            <v>31.66</v>
          </cell>
        </row>
        <row r="3537">
          <cell r="A3537" t="str">
            <v>2801325025</v>
          </cell>
          <cell r="B3537" t="str">
            <v>Hose Fitt Dirt Trap 25mm 3002 (WRE)</v>
          </cell>
          <cell r="C3537">
            <v>109.99</v>
          </cell>
        </row>
        <row r="3538">
          <cell r="A3538" t="str">
            <v>2801325050</v>
          </cell>
          <cell r="B3538" t="str">
            <v>Hose Fitt Dirt Trap 50mm 3000 (WRE)</v>
          </cell>
          <cell r="C3538">
            <v>248.4</v>
          </cell>
        </row>
        <row r="3539">
          <cell r="A3539" t="str">
            <v>2801350400</v>
          </cell>
          <cell r="B3539" t="str">
            <v>Hose Fitt Hose Tail 80 NB E-Type</v>
          </cell>
          <cell r="C3539">
            <v>207.27</v>
          </cell>
        </row>
        <row r="3540">
          <cell r="A3540" t="str">
            <v>2801350600</v>
          </cell>
          <cell r="B3540" t="str">
            <v>Hose Fitt Wing Nut 12.5mm (WRE 864)</v>
          </cell>
          <cell r="C3540">
            <v>7.81</v>
          </cell>
        </row>
        <row r="3541">
          <cell r="A3541" t="str">
            <v>2801350605</v>
          </cell>
          <cell r="B3541" t="str">
            <v>Hose Fitt Wing Nut 25.0mm (WRE 782)</v>
          </cell>
          <cell r="C3541">
            <v>13.15</v>
          </cell>
        </row>
        <row r="3542">
          <cell r="A3542" t="str">
            <v>2801350610</v>
          </cell>
          <cell r="B3542" t="str">
            <v>Hose Fitt Wing Nut 50.0mm</v>
          </cell>
          <cell r="C3542">
            <v>46.23</v>
          </cell>
        </row>
        <row r="3543">
          <cell r="A3543" t="str">
            <v>2801350750</v>
          </cell>
          <cell r="B3543" t="str">
            <v>Hose Fitting Hose Tail 12.5mm (Drwg7941 Quick) WRE</v>
          </cell>
          <cell r="C3543">
            <v>43.81</v>
          </cell>
        </row>
        <row r="3544">
          <cell r="A3544" t="str">
            <v>2801350755</v>
          </cell>
          <cell r="B3544" t="str">
            <v>Hose Fitting Hose Tail 12.5mm Drwg 250</v>
          </cell>
          <cell r="C3544">
            <v>0.05</v>
          </cell>
        </row>
        <row r="3545">
          <cell r="A3545" t="str">
            <v>2801350760</v>
          </cell>
          <cell r="B3545" t="str">
            <v>Hose Fitting Hosetial 12.5mm (DRG12 E-Type) WRE</v>
          </cell>
          <cell r="C3545">
            <v>18.899999999999999</v>
          </cell>
        </row>
        <row r="3546">
          <cell r="A3546" t="str">
            <v>2801350780</v>
          </cell>
          <cell r="B3546" t="str">
            <v>Hose Fitting Hose Tail 12.5mm c/w Gasket (Drwg258)</v>
          </cell>
          <cell r="C3546">
            <v>8.18</v>
          </cell>
        </row>
        <row r="3547">
          <cell r="A3547" t="str">
            <v>2801350800</v>
          </cell>
          <cell r="B3547" t="str">
            <v>Hose Fitt Hose Tail 25mm   WRE11</v>
          </cell>
          <cell r="C3547">
            <v>17.3</v>
          </cell>
        </row>
        <row r="3548">
          <cell r="A3548" t="str">
            <v>2801350820</v>
          </cell>
          <cell r="B3548" t="str">
            <v>Hose Fitt Hose Tail 25mm BSP T-Type( 25NB Hose)Wre</v>
          </cell>
          <cell r="C3548">
            <v>0</v>
          </cell>
        </row>
        <row r="3549">
          <cell r="A3549" t="str">
            <v>2801350840</v>
          </cell>
          <cell r="B3549" t="str">
            <v>Hose Fitt Hose Tail 25mm Drwg 6153</v>
          </cell>
          <cell r="C3549">
            <v>16.46</v>
          </cell>
        </row>
        <row r="3550">
          <cell r="A3550" t="str">
            <v>2801350845</v>
          </cell>
          <cell r="B3550" t="str">
            <v>Hose Fitt Hosetail 25mm K-Type WRE 9251</v>
          </cell>
          <cell r="C3550">
            <v>20.18</v>
          </cell>
        </row>
        <row r="3551">
          <cell r="A3551" t="str">
            <v>2801350900</v>
          </cell>
          <cell r="B3551" t="str">
            <v>Hose Fitt Hosetail 50NB          WRE</v>
          </cell>
          <cell r="C3551">
            <v>0</v>
          </cell>
        </row>
        <row r="3552">
          <cell r="A3552" t="str">
            <v>2801350910</v>
          </cell>
          <cell r="B3552" t="str">
            <v>Hose Fitt Hosetail 50NB (Drw1043 E-Type) WRE</v>
          </cell>
          <cell r="C3552">
            <v>42.96</v>
          </cell>
        </row>
        <row r="3553">
          <cell r="A3553" t="str">
            <v>2801350920</v>
          </cell>
          <cell r="B3553" t="str">
            <v>Hose Fitt Hose Tail 50mm c/w Gasket (Drwg711)</v>
          </cell>
          <cell r="C3553">
            <v>57.16</v>
          </cell>
        </row>
        <row r="3554">
          <cell r="A3554" t="str">
            <v>2801351000</v>
          </cell>
          <cell r="B3554" t="str">
            <v>Hose Fitt Hosetail 80NB (DRG1870 E-Type) WRE</v>
          </cell>
          <cell r="C3554">
            <v>207.27</v>
          </cell>
        </row>
        <row r="3555">
          <cell r="A3555" t="str">
            <v>2802381050</v>
          </cell>
          <cell r="B3555" t="str">
            <v>Hoses H.P. Cementation Hose  25mm x 15M</v>
          </cell>
          <cell r="C3555">
            <v>889.71</v>
          </cell>
        </row>
        <row r="3556">
          <cell r="A3556" t="str">
            <v>2802381080</v>
          </cell>
          <cell r="B3556" t="str">
            <v>Hoses H.P. Cementation Hose 25mm x 30M</v>
          </cell>
          <cell r="C3556">
            <v>122.64</v>
          </cell>
        </row>
        <row r="3557">
          <cell r="A3557" t="str">
            <v>2802410105</v>
          </cell>
          <cell r="B3557" t="str">
            <v>Hose  Air Hose 20mm x 50M Layflat</v>
          </cell>
          <cell r="C3557">
            <v>460</v>
          </cell>
        </row>
        <row r="3558">
          <cell r="A3558" t="str">
            <v>2802410110</v>
          </cell>
          <cell r="B3558" t="str">
            <v>Hose Air hose 3/4" x 3m</v>
          </cell>
          <cell r="C3558">
            <v>391.08</v>
          </cell>
        </row>
        <row r="3559">
          <cell r="A3559" t="str">
            <v>2802410120</v>
          </cell>
          <cell r="B3559" t="str">
            <v>Hoses Con/placement 2M x150 C/W Flange one end TD</v>
          </cell>
          <cell r="C3559">
            <v>796</v>
          </cell>
        </row>
        <row r="3560">
          <cell r="A3560" t="str">
            <v>2802410160</v>
          </cell>
          <cell r="B3560" t="str">
            <v>Conc.Placement Hose 6m x 6"C/W Flanges both ends</v>
          </cell>
          <cell r="C3560">
            <v>0</v>
          </cell>
        </row>
        <row r="3561">
          <cell r="A3561" t="str">
            <v>2802410170</v>
          </cell>
          <cell r="B3561" t="str">
            <v>Hose 150mmx7MxS/Wall w S/Cable  FBE T/D 9mm Red</v>
          </cell>
          <cell r="C3561">
            <v>3023</v>
          </cell>
        </row>
        <row r="3562">
          <cell r="A3562" t="str">
            <v>2802410300</v>
          </cell>
          <cell r="B3562" t="str">
            <v>Hoses Air/Water 12mm x15M 15Bar c/w Reel</v>
          </cell>
          <cell r="C3562">
            <v>2434</v>
          </cell>
        </row>
        <row r="3563">
          <cell r="A3563" t="str">
            <v>2802410350</v>
          </cell>
          <cell r="B3563" t="str">
            <v>Hoses Air/Water 12mm x15M 75Bar c/w Reel</v>
          </cell>
          <cell r="C3563">
            <v>2517</v>
          </cell>
        </row>
        <row r="3564">
          <cell r="A3564" t="str">
            <v>2802410500</v>
          </cell>
          <cell r="B3564" t="str">
            <v>Hoses Cementation Hose 50mm x 15M</v>
          </cell>
          <cell r="C3564">
            <v>756</v>
          </cell>
        </row>
        <row r="3565">
          <cell r="A3565" t="str">
            <v>2802410550</v>
          </cell>
          <cell r="B3565" t="str">
            <v>Hoses Diesel 5M x 19mm c/w Reel &amp; Nozzle</v>
          </cell>
          <cell r="C3565">
            <v>6434.9</v>
          </cell>
        </row>
        <row r="3566">
          <cell r="A3566" t="str">
            <v>2802410600</v>
          </cell>
          <cell r="B3566" t="str">
            <v>Hoses Elephent hose 125mmx170mmx490mmx9mm abrassive</v>
          </cell>
          <cell r="C3566">
            <v>450</v>
          </cell>
        </row>
        <row r="3567">
          <cell r="A3567" t="str">
            <v>2802410605</v>
          </cell>
          <cell r="B3567" t="str">
            <v>Hoses Elephent hose 3" x 3M</v>
          </cell>
          <cell r="C3567">
            <v>990</v>
          </cell>
        </row>
        <row r="3568">
          <cell r="A3568" t="str">
            <v>2802410750</v>
          </cell>
          <cell r="B3568" t="str">
            <v>Hoses Grease 6.4mm x15M 350Bar c/w Reel</v>
          </cell>
          <cell r="C3568">
            <v>2988</v>
          </cell>
        </row>
        <row r="3569">
          <cell r="A3569" t="str">
            <v>2802410900</v>
          </cell>
          <cell r="B3569" t="str">
            <v>Hoses Rubber Hose Black  50mm x 15M</v>
          </cell>
          <cell r="C3569">
            <v>4600</v>
          </cell>
        </row>
        <row r="3570">
          <cell r="A3570" t="str">
            <v>2802410925</v>
          </cell>
          <cell r="B3570" t="str">
            <v>Hoses Rubber Hose Black 80mm x 1M</v>
          </cell>
          <cell r="C3570">
            <v>113.63</v>
          </cell>
        </row>
        <row r="3571">
          <cell r="A3571" t="str">
            <v>2802410945</v>
          </cell>
          <cell r="B3571" t="str">
            <v>Hoses Rubber Hose Black 100mm x 1M</v>
          </cell>
          <cell r="C3571">
            <v>124.11</v>
          </cell>
        </row>
        <row r="3572">
          <cell r="A3572" t="str">
            <v>2802411700</v>
          </cell>
          <cell r="B3572" t="str">
            <v>Hoses 2 Wire Hydr.Hose 50mm x 30M</v>
          </cell>
          <cell r="C3572">
            <v>91.13</v>
          </cell>
        </row>
        <row r="3573">
          <cell r="A3573" t="str">
            <v>2802412100</v>
          </cell>
          <cell r="B3573" t="str">
            <v>Hoses Rubber Gold Line Hose  50mm x 30M 10/12 Bar</v>
          </cell>
          <cell r="C3573">
            <v>2040</v>
          </cell>
        </row>
        <row r="3574">
          <cell r="A3574" t="str">
            <v>2802412750</v>
          </cell>
          <cell r="B3574" t="str">
            <v>Hoses Rubber Gold Line 75mm x 30M 10Bar</v>
          </cell>
          <cell r="C3574">
            <v>2475</v>
          </cell>
        </row>
        <row r="3575">
          <cell r="A3575" t="str">
            <v>2802414120</v>
          </cell>
          <cell r="B3575" t="str">
            <v>Hoses PVC Mining Hose 12.5mm x 30M Orange Standard</v>
          </cell>
          <cell r="C3575">
            <v>128</v>
          </cell>
        </row>
        <row r="3576">
          <cell r="A3576" t="str">
            <v>2802414130</v>
          </cell>
          <cell r="B3576" t="str">
            <v>Hoses PVC Mining Hose 12.5mm x 30M Green Heavy Duty</v>
          </cell>
          <cell r="C3576">
            <v>145.25</v>
          </cell>
        </row>
        <row r="3577">
          <cell r="A3577" t="str">
            <v>2802414250</v>
          </cell>
          <cell r="B3577" t="str">
            <v>Hoses PVC Mining Hose 25.0mm x 30M Orange Standard</v>
          </cell>
          <cell r="C3577">
            <v>292.5</v>
          </cell>
        </row>
        <row r="3578">
          <cell r="A3578" t="str">
            <v>2802414260</v>
          </cell>
          <cell r="B3578" t="str">
            <v>Hoses PVC Mining Hose 25.0mm x 30M Green Green Heav</v>
          </cell>
          <cell r="C3578">
            <v>315</v>
          </cell>
        </row>
        <row r="3579">
          <cell r="A3579" t="str">
            <v>2802414500</v>
          </cell>
          <cell r="B3579" t="str">
            <v>Hoses PVC Mining Hose 50.0mm x 30M Orange Standard</v>
          </cell>
          <cell r="C3579">
            <v>953</v>
          </cell>
        </row>
        <row r="3580">
          <cell r="A3580" t="str">
            <v>2802414530</v>
          </cell>
          <cell r="B3580" t="str">
            <v>Hoses PVC Mining Hose 50.0mm x 30M Green Heavy Duty</v>
          </cell>
          <cell r="C3580">
            <v>1022.4</v>
          </cell>
        </row>
        <row r="3581">
          <cell r="A3581" t="str">
            <v>2802414532</v>
          </cell>
          <cell r="B3581" t="str">
            <v>Hoses PVC Rock Drill Hose Extra Heavy Duty 12mm x 3</v>
          </cell>
          <cell r="C3581">
            <v>0</v>
          </cell>
        </row>
        <row r="3582">
          <cell r="A3582" t="str">
            <v>2802414533</v>
          </cell>
          <cell r="B3582" t="str">
            <v>Hoses PVC Rock Drill Hose Extra Heavy Duty 20mm x 3</v>
          </cell>
          <cell r="C3582">
            <v>0</v>
          </cell>
        </row>
        <row r="3583">
          <cell r="A3583" t="str">
            <v>2802414534</v>
          </cell>
          <cell r="B3583" t="str">
            <v>Hoses PVC Rock Drill Hose Extra Heavy Duty 25mm x 3</v>
          </cell>
          <cell r="C3583">
            <v>0</v>
          </cell>
        </row>
        <row r="3584">
          <cell r="A3584" t="str">
            <v>2802414550</v>
          </cell>
          <cell r="B3584" t="str">
            <v>Hoses Concrete 100mm x 6M Steel Re-Forced</v>
          </cell>
          <cell r="C3584">
            <v>1271</v>
          </cell>
        </row>
        <row r="3585">
          <cell r="A3585" t="str">
            <v>2802414559</v>
          </cell>
          <cell r="B3585" t="str">
            <v>Hoses Suction Hoses 5M for Versamatic Pump E3</v>
          </cell>
          <cell r="C3585">
            <v>1415</v>
          </cell>
        </row>
        <row r="3586">
          <cell r="A3586" t="str">
            <v>2802414560</v>
          </cell>
          <cell r="B3586" t="str">
            <v>Hoses Suction Hoses Reinforced 4</v>
          </cell>
          <cell r="C3586">
            <v>539.46</v>
          </cell>
        </row>
        <row r="3587">
          <cell r="A3587" t="str">
            <v>2802414570</v>
          </cell>
          <cell r="B3587" t="str">
            <v>Hoses S/Sinking Hose c/w Steel Wire Loop 3" x 15M</v>
          </cell>
          <cell r="C3587">
            <v>3038</v>
          </cell>
        </row>
        <row r="3588">
          <cell r="A3588" t="str">
            <v>2802414580</v>
          </cell>
          <cell r="B3588" t="str">
            <v>Hoses S/Sinking R/Braded c/w Safety Cable 80mm 15M</v>
          </cell>
          <cell r="C3588">
            <v>0</v>
          </cell>
        </row>
        <row r="3589">
          <cell r="A3589" t="str">
            <v>2802420100</v>
          </cell>
          <cell r="B3589" t="str">
            <v>Hoses Gunite 50mm x ??M`</v>
          </cell>
          <cell r="C3589">
            <v>54.69</v>
          </cell>
        </row>
        <row r="3590">
          <cell r="A3590" t="str">
            <v>2802440010</v>
          </cell>
          <cell r="B3590" t="str">
            <v>Hoses Single  Braided Hose  30m x 3/4-12</v>
          </cell>
          <cell r="C3590">
            <v>36.93</v>
          </cell>
        </row>
        <row r="3591">
          <cell r="A3591" t="str">
            <v>2802440015</v>
          </cell>
          <cell r="B3591" t="str">
            <v>Hose D/Braded c/w 2BSP Male Fittings 25mm</v>
          </cell>
          <cell r="C3591">
            <v>1950</v>
          </cell>
        </row>
        <row r="3592">
          <cell r="A3592" t="str">
            <v>2802440016</v>
          </cell>
          <cell r="B3592" t="str">
            <v>Hydr Hoses Single Braided 1" - 16</v>
          </cell>
          <cell r="C3592">
            <v>50.47</v>
          </cell>
        </row>
        <row r="3593">
          <cell r="A3593" t="str">
            <v>2802440020</v>
          </cell>
          <cell r="B3593" t="str">
            <v>Hoses Single Braided Hose 2</v>
          </cell>
          <cell r="C3593">
            <v>2610</v>
          </cell>
        </row>
        <row r="3594">
          <cell r="A3594" t="str">
            <v>2802441040</v>
          </cell>
          <cell r="B3594" t="str">
            <v>Hoses Double Braided Rubb.Hose 50mm x 30M(2")</v>
          </cell>
          <cell r="C3594">
            <v>1590</v>
          </cell>
        </row>
        <row r="3595">
          <cell r="A3595" t="str">
            <v>2802441050</v>
          </cell>
          <cell r="B3595" t="str">
            <v>Hose Rubber 6mm Liner 10 Bar C/W Steel Cable</v>
          </cell>
          <cell r="C3595">
            <v>260</v>
          </cell>
        </row>
        <row r="3596">
          <cell r="A3596" t="str">
            <v>2802470075</v>
          </cell>
          <cell r="B3596" t="str">
            <v>Hose Elephant 75mm x 1M Flanged Table D Water Press</v>
          </cell>
          <cell r="C3596">
            <v>357.5</v>
          </cell>
        </row>
        <row r="3597">
          <cell r="A3597" t="str">
            <v>2802470080</v>
          </cell>
          <cell r="B3597" t="str">
            <v>Hose Elephant 75mm x 3M Flanged Table D Water Press</v>
          </cell>
          <cell r="C3597">
            <v>775</v>
          </cell>
        </row>
        <row r="3598">
          <cell r="A3598" t="str">
            <v>2802470090</v>
          </cell>
          <cell r="B3598" t="str">
            <v>Hose Elephant 200mm x 3M Flanged Table D</v>
          </cell>
          <cell r="C3598">
            <v>1149</v>
          </cell>
        </row>
        <row r="3599">
          <cell r="A3599" t="str">
            <v>2802470100</v>
          </cell>
          <cell r="B3599" t="str">
            <v>Hose Wire Braded T/D Flanged B/Ends7Bar 100mmx4M</v>
          </cell>
          <cell r="C3599">
            <v>1152</v>
          </cell>
        </row>
        <row r="3600">
          <cell r="A3600" t="str">
            <v>2802470150</v>
          </cell>
          <cell r="B3600" t="str">
            <v>Hoses Conc/Placement 150mm x 3M c/w TD/Flange 1E</v>
          </cell>
          <cell r="C3600">
            <v>796</v>
          </cell>
        </row>
        <row r="3601">
          <cell r="A3601" t="str">
            <v>2802470152</v>
          </cell>
          <cell r="B3601" t="str">
            <v>Hose Conc/Placement M150x2m c/wTD Flange 1.End</v>
          </cell>
          <cell r="C3601">
            <v>796</v>
          </cell>
        </row>
        <row r="3602">
          <cell r="A3602" t="str">
            <v>2802470154</v>
          </cell>
          <cell r="B3602" t="str">
            <v>Hose Conc/Placement150x4M c/wTD Flange Both BE</v>
          </cell>
          <cell r="C3602">
            <v>1591</v>
          </cell>
        </row>
        <row r="3603">
          <cell r="A3603" t="str">
            <v>2802470160</v>
          </cell>
          <cell r="B3603" t="str">
            <v>Hoses Conc/Placement 150mm x 6M c/w Flange B/end</v>
          </cell>
          <cell r="C3603">
            <v>2730</v>
          </cell>
        </row>
        <row r="3604">
          <cell r="A3604" t="str">
            <v>2802471050</v>
          </cell>
          <cell r="B3604" t="str">
            <v>Hoses Flanged Press Comp Hose 100mm x  1M</v>
          </cell>
          <cell r="C3604">
            <v>178.44</v>
          </cell>
        </row>
        <row r="3605">
          <cell r="A3605" t="str">
            <v>2915160010</v>
          </cell>
          <cell r="B3605" t="str">
            <v>Furn Chairs High Back (Maroon)</v>
          </cell>
          <cell r="C3605">
            <v>674</v>
          </cell>
        </row>
        <row r="3606">
          <cell r="A3606" t="str">
            <v>2915160500</v>
          </cell>
          <cell r="B3606" t="str">
            <v>Furn Chairs Visitors (Maroon)</v>
          </cell>
          <cell r="C3606">
            <v>195</v>
          </cell>
        </row>
        <row r="3607">
          <cell r="A3607" t="str">
            <v>2915210100</v>
          </cell>
          <cell r="B3607" t="str">
            <v>Furn Chairs Low Back Beige</v>
          </cell>
          <cell r="C3607">
            <v>1</v>
          </cell>
        </row>
        <row r="3608">
          <cell r="A3608" t="str">
            <v>2915220100</v>
          </cell>
          <cell r="B3608" t="str">
            <v>Furn Chairs Sleigh Base No arms Beige</v>
          </cell>
          <cell r="C3608">
            <v>1</v>
          </cell>
        </row>
        <row r="3609">
          <cell r="A3609" t="str">
            <v>2920100010</v>
          </cell>
          <cell r="B3609" t="str">
            <v>Furn Credenza With Sliding Door One Shalve Imbuia</v>
          </cell>
          <cell r="C3609">
            <v>435</v>
          </cell>
        </row>
        <row r="3610">
          <cell r="A3610" t="str">
            <v>2920100020</v>
          </cell>
          <cell r="B3610" t="str">
            <v>Furn Credenza With Sliding Door One Shelve Oak</v>
          </cell>
          <cell r="C3610">
            <v>434.21</v>
          </cell>
        </row>
        <row r="3611">
          <cell r="A3611" t="str">
            <v>2925100020</v>
          </cell>
          <cell r="B3611" t="str">
            <v>Furn Desk Metal frame 1.6M x 800mm Oak WD</v>
          </cell>
          <cell r="C3611">
            <v>1</v>
          </cell>
        </row>
        <row r="3612">
          <cell r="A3612" t="str">
            <v>2925150029</v>
          </cell>
          <cell r="B3612" t="str">
            <v>Furn Desk Metal Frame 1.8M x800mm Imbuia WD</v>
          </cell>
          <cell r="C3612">
            <v>526</v>
          </cell>
        </row>
        <row r="3613">
          <cell r="A3613" t="str">
            <v>2925200039</v>
          </cell>
          <cell r="B3613" t="str">
            <v>Furn Desk metal Frame 1.8M x 800mm Oak WD</v>
          </cell>
          <cell r="C3613">
            <v>0</v>
          </cell>
        </row>
        <row r="3614">
          <cell r="A3614" t="str">
            <v>2925250050</v>
          </cell>
          <cell r="B3614" t="str">
            <v>Furn Desk MF 1.6M W/Corner 2xDrawer +L-Ext Imbuia</v>
          </cell>
          <cell r="C3614">
            <v>1</v>
          </cell>
        </row>
        <row r="3615">
          <cell r="A3615" t="str">
            <v>2925250051</v>
          </cell>
          <cell r="B3615" t="str">
            <v>Furn Desk MF 1.6M  W/Corner 2xDrawer + L-Ext Oak</v>
          </cell>
          <cell r="C3615">
            <v>1</v>
          </cell>
        </row>
        <row r="3616">
          <cell r="A3616" t="str">
            <v>2930100010</v>
          </cell>
          <cell r="B3616" t="str">
            <v>Fun Cabinet Filling Cabinet Metal 4Drawers</v>
          </cell>
          <cell r="C3616">
            <v>899</v>
          </cell>
        </row>
        <row r="3617">
          <cell r="A3617" t="str">
            <v>2935100020</v>
          </cell>
          <cell r="B3617" t="str">
            <v>Office Equip Boards Cromadek 200mm x 800mm</v>
          </cell>
          <cell r="C3617">
            <v>41</v>
          </cell>
        </row>
        <row r="3618">
          <cell r="A3618" t="str">
            <v>2935100100</v>
          </cell>
          <cell r="B3618" t="str">
            <v>Office Equip Element Heater</v>
          </cell>
          <cell r="C3618">
            <v>0</v>
          </cell>
        </row>
        <row r="3619">
          <cell r="A3619" t="str">
            <v>2970100010</v>
          </cell>
          <cell r="B3619" t="str">
            <v>Office Equip Fan Heaters 35Kwc 800/1600W</v>
          </cell>
          <cell r="C3619">
            <v>142.11000000000001</v>
          </cell>
        </row>
        <row r="3620">
          <cell r="A3620" t="str">
            <v>2970100100</v>
          </cell>
          <cell r="B3620" t="str">
            <v>Office Equip Name Boards c/w Cromadek Sliding Fram</v>
          </cell>
          <cell r="C3620">
            <v>420</v>
          </cell>
        </row>
        <row r="3621">
          <cell r="A3621" t="str">
            <v>3203050100</v>
          </cell>
          <cell r="B3621" t="str">
            <v>Packaging Buff Tape</v>
          </cell>
          <cell r="C3621">
            <v>4.71</v>
          </cell>
        </row>
        <row r="3622">
          <cell r="A3622" t="str">
            <v>3203050120</v>
          </cell>
          <cell r="B3622" t="str">
            <v>Packaging Bulk Bags Bottom Discharge</v>
          </cell>
          <cell r="C3622">
            <v>53.35</v>
          </cell>
        </row>
        <row r="3623">
          <cell r="A3623" t="str">
            <v>3203050500</v>
          </cell>
          <cell r="B3623" t="str">
            <v>Packaging Card Boxes  600X450X300MM</v>
          </cell>
          <cell r="C3623">
            <v>7.74</v>
          </cell>
        </row>
        <row r="3624">
          <cell r="A3624" t="str">
            <v>3203050550</v>
          </cell>
          <cell r="B3624" t="str">
            <v>Packaging Card Boxes 7Dwb</v>
          </cell>
          <cell r="C3624">
            <v>0</v>
          </cell>
        </row>
        <row r="3625">
          <cell r="A3625" t="str">
            <v>3203050560</v>
          </cell>
          <cell r="B3625" t="str">
            <v>Packaging Extractor Large</v>
          </cell>
          <cell r="C3625">
            <v>297.5</v>
          </cell>
        </row>
        <row r="3626">
          <cell r="A3626" t="str">
            <v>3203050562</v>
          </cell>
          <cell r="B3626" t="str">
            <v>Packaging Extractor Meduim</v>
          </cell>
          <cell r="C3626">
            <v>310</v>
          </cell>
        </row>
        <row r="3627">
          <cell r="A3627" t="str">
            <v>3203050565</v>
          </cell>
          <cell r="B3627" t="str">
            <v>Packaging Extractor Small</v>
          </cell>
          <cell r="C3627">
            <v>245</v>
          </cell>
        </row>
        <row r="3628">
          <cell r="A3628" t="str">
            <v>3203050570</v>
          </cell>
          <cell r="B3628" t="str">
            <v>Packaging Hessin Bags (70Kg Capacity)</v>
          </cell>
          <cell r="C3628">
            <v>43.2</v>
          </cell>
        </row>
        <row r="3629">
          <cell r="A3629" t="str">
            <v>3203051000</v>
          </cell>
          <cell r="B3629" t="str">
            <v>Packaging Plastic Bags 150 x 200</v>
          </cell>
          <cell r="C3629">
            <v>0.28999999999999998</v>
          </cell>
        </row>
        <row r="3630">
          <cell r="A3630" t="str">
            <v>3203051600</v>
          </cell>
          <cell r="B3630" t="str">
            <v>Packaging Plastic Bags 250x470mmx200Micron</v>
          </cell>
          <cell r="C3630">
            <v>69.22</v>
          </cell>
        </row>
        <row r="3631">
          <cell r="A3631" t="str">
            <v>3203051620</v>
          </cell>
          <cell r="B3631" t="str">
            <v>Packaging Plastic Bags 450x600mmx200Micron</v>
          </cell>
          <cell r="C3631">
            <v>189.12</v>
          </cell>
        </row>
        <row r="3632">
          <cell r="A3632" t="str">
            <v>3203051630</v>
          </cell>
          <cell r="B3632" t="str">
            <v>Packaging Plastic Bags 640mm x 1200mm - 150 Micron</v>
          </cell>
          <cell r="C3632">
            <v>3.18</v>
          </cell>
        </row>
        <row r="3633">
          <cell r="A3633" t="str">
            <v>3203051640</v>
          </cell>
          <cell r="B3633" t="str">
            <v>Packaging Plastic Bags 640mm x 1200mm - 175Micron</v>
          </cell>
          <cell r="C3633">
            <v>2.4500000000000002</v>
          </cell>
        </row>
        <row r="3634">
          <cell r="A3634" t="str">
            <v>3203051700</v>
          </cell>
          <cell r="B3634" t="str">
            <v>Packaging PVC Tarpaulins 3M x 4M</v>
          </cell>
          <cell r="C3634">
            <v>117.86</v>
          </cell>
        </row>
        <row r="3635">
          <cell r="A3635" t="str">
            <v>3203051800</v>
          </cell>
          <cell r="B3635" t="str">
            <v>Packaging PVC Tarpaulins 4 x 10M (700gr)</v>
          </cell>
          <cell r="C3635">
            <v>1360</v>
          </cell>
        </row>
        <row r="3636">
          <cell r="A3636" t="str">
            <v>3203052000</v>
          </cell>
          <cell r="B3636" t="str">
            <v>Packaging Self Seal Minigrip Bags 120 x 180mm</v>
          </cell>
          <cell r="C3636">
            <v>12</v>
          </cell>
        </row>
        <row r="3637">
          <cell r="A3637" t="str">
            <v>3203052100</v>
          </cell>
          <cell r="B3637" t="str">
            <v>Packaging Self Seal Minigrip Bags 215 x 315 x 80 H</v>
          </cell>
          <cell r="C3637">
            <v>0.22</v>
          </cell>
        </row>
        <row r="3638">
          <cell r="A3638" t="str">
            <v>3203054000</v>
          </cell>
          <cell r="B3638" t="str">
            <v>Packaging Plastic Bags For Clothing</v>
          </cell>
          <cell r="C3638">
            <v>0</v>
          </cell>
        </row>
        <row r="3639">
          <cell r="A3639" t="str">
            <v>3203057500</v>
          </cell>
          <cell r="B3639" t="str">
            <v>Packaging Velamoid/Flexoid (1.6mm x 1M)</v>
          </cell>
          <cell r="C3639">
            <v>134.55000000000001</v>
          </cell>
        </row>
        <row r="3640">
          <cell r="A3640" t="str">
            <v>3203061000</v>
          </cell>
          <cell r="B3640" t="str">
            <v>Packaging Strap Tentioner For 12mm Plastic Straps</v>
          </cell>
          <cell r="C3640">
            <v>852.8</v>
          </cell>
        </row>
        <row r="3641">
          <cell r="A3641" t="str">
            <v>3203061100</v>
          </cell>
          <cell r="B3641" t="str">
            <v>Packaging Bandit Buckle  10mm</v>
          </cell>
          <cell r="C3641">
            <v>41.67</v>
          </cell>
        </row>
        <row r="3642">
          <cell r="A3642" t="str">
            <v>3203061120</v>
          </cell>
          <cell r="B3642" t="str">
            <v>Packaging Bandit Buckle  12mm</v>
          </cell>
          <cell r="C3642">
            <v>65.78</v>
          </cell>
        </row>
        <row r="3643">
          <cell r="A3643" t="str">
            <v>3203061130</v>
          </cell>
          <cell r="B3643" t="str">
            <v>Packaging Plastic Buckle 12mm (1000/Box)</v>
          </cell>
          <cell r="C3643">
            <v>276.41000000000003</v>
          </cell>
        </row>
        <row r="3644">
          <cell r="A3644" t="str">
            <v>3203061160</v>
          </cell>
          <cell r="B3644" t="str">
            <v>Packaging Bandit Buckle  16mm  S/S</v>
          </cell>
          <cell r="C3644">
            <v>71.819999999999993</v>
          </cell>
        </row>
        <row r="3645">
          <cell r="A3645" t="str">
            <v>3203061190</v>
          </cell>
          <cell r="B3645" t="str">
            <v>Packaging Bandit Buckle  19mm</v>
          </cell>
          <cell r="C3645">
            <v>88.83</v>
          </cell>
        </row>
        <row r="3646">
          <cell r="A3646" t="str">
            <v>3203062100</v>
          </cell>
          <cell r="B3646" t="str">
            <v>Packaging Bandit Strap  10mm</v>
          </cell>
          <cell r="C3646">
            <v>59.2</v>
          </cell>
        </row>
        <row r="3647">
          <cell r="A3647" t="str">
            <v>3203062120</v>
          </cell>
          <cell r="B3647" t="str">
            <v>Packaging Bandit Strap  12mm x 30M</v>
          </cell>
          <cell r="C3647">
            <v>67.92</v>
          </cell>
        </row>
        <row r="3648">
          <cell r="A3648" t="str">
            <v>3203062140</v>
          </cell>
          <cell r="B3648" t="str">
            <v>Packaging Plastic Straps 12mm x 2000M</v>
          </cell>
          <cell r="C3648">
            <v>185</v>
          </cell>
        </row>
        <row r="3649">
          <cell r="A3649" t="str">
            <v>3203062160</v>
          </cell>
          <cell r="B3649" t="str">
            <v>Packaging Bandit Strap  16mm x 30m</v>
          </cell>
          <cell r="C3649">
            <v>89.26</v>
          </cell>
        </row>
        <row r="3650">
          <cell r="A3650" t="str">
            <v>3601050100</v>
          </cell>
          <cell r="B3650" t="str">
            <v>Paint Blackboard  Black 1L</v>
          </cell>
          <cell r="C3650">
            <v>40.96</v>
          </cell>
        </row>
        <row r="3651">
          <cell r="A3651" t="str">
            <v>3601050150</v>
          </cell>
          <cell r="B3651" t="str">
            <v>Paint Blackboard  Chalk Board</v>
          </cell>
          <cell r="C3651">
            <v>0</v>
          </cell>
        </row>
        <row r="3652">
          <cell r="A3652" t="str">
            <v>3601050200</v>
          </cell>
          <cell r="B3652" t="str">
            <v>Paint Stonechip Plascon BTC3.5 5ltr tin</v>
          </cell>
          <cell r="C3652">
            <v>255</v>
          </cell>
        </row>
        <row r="3653">
          <cell r="A3653" t="str">
            <v>3601050350</v>
          </cell>
          <cell r="B3653" t="str">
            <v>Paint Glitter Glass 25Kg</v>
          </cell>
          <cell r="C3653">
            <v>400</v>
          </cell>
        </row>
        <row r="3654">
          <cell r="A3654" t="str">
            <v>3601050500</v>
          </cell>
          <cell r="B3654" t="str">
            <v>Paint Leakold 5L</v>
          </cell>
          <cell r="C3654">
            <v>87.45</v>
          </cell>
        </row>
        <row r="3655">
          <cell r="A3655" t="str">
            <v>3601050505</v>
          </cell>
          <cell r="B3655" t="str">
            <v>Paint Super Laykold 5L</v>
          </cell>
          <cell r="C3655">
            <v>125.57</v>
          </cell>
        </row>
        <row r="3656">
          <cell r="A3656" t="str">
            <v>3601051200</v>
          </cell>
          <cell r="B3656" t="str">
            <v>Paint Polyurethane Two  Grey  4018</v>
          </cell>
          <cell r="C3656">
            <v>167.97</v>
          </cell>
        </row>
        <row r="3657">
          <cell r="A3657" t="str">
            <v>3601051600</v>
          </cell>
          <cell r="B3657" t="str">
            <v>Paint Stoep Green 25Lt</v>
          </cell>
          <cell r="C3657">
            <v>552.05999999999995</v>
          </cell>
        </row>
        <row r="3658">
          <cell r="A3658" t="str">
            <v>3601051610</v>
          </cell>
          <cell r="B3658" t="str">
            <v>Paint Stoep Grey Dark 25Lt</v>
          </cell>
          <cell r="C3658">
            <v>662.62</v>
          </cell>
        </row>
        <row r="3659">
          <cell r="A3659" t="str">
            <v>3601052000</v>
          </cell>
          <cell r="B3659" t="str">
            <v>Paint White Wash (25Kg Bag)</v>
          </cell>
          <cell r="C3659">
            <v>49.1</v>
          </cell>
        </row>
        <row r="3660">
          <cell r="A3660" t="str">
            <v>3601053000</v>
          </cell>
          <cell r="B3660" t="str">
            <v>Paint Zink Chromate</v>
          </cell>
          <cell r="C3660">
            <v>65</v>
          </cell>
        </row>
        <row r="3661">
          <cell r="A3661" t="str">
            <v>3601054625</v>
          </cell>
          <cell r="B3661" t="str">
            <v>Paint Medal Velvent Touch 5ltr</v>
          </cell>
          <cell r="C3661">
            <v>107.14</v>
          </cell>
        </row>
        <row r="3662">
          <cell r="A3662" t="str">
            <v>3601056545</v>
          </cell>
          <cell r="B3662" t="str">
            <v>Paint Roof Guard 20ltr Dulux</v>
          </cell>
          <cell r="C3662">
            <v>668.83</v>
          </cell>
        </row>
        <row r="3663">
          <cell r="A3663" t="str">
            <v>3601057700</v>
          </cell>
          <cell r="B3663" t="str">
            <v>Paint Umhlanga Tan 20ltr Micatex</v>
          </cell>
          <cell r="C3663">
            <v>442.49</v>
          </cell>
        </row>
        <row r="3664">
          <cell r="A3664" t="str">
            <v>3601058470</v>
          </cell>
          <cell r="B3664" t="str">
            <v>Paint Wall Guard 20ltr Dulux</v>
          </cell>
          <cell r="C3664">
            <v>657.89</v>
          </cell>
        </row>
        <row r="3665">
          <cell r="A3665" t="str">
            <v>3601058525</v>
          </cell>
          <cell r="B3665" t="str">
            <v>Paint Weather Guard 20ltr Dulux</v>
          </cell>
          <cell r="C3665">
            <v>432</v>
          </cell>
        </row>
        <row r="3666">
          <cell r="A3666" t="str">
            <v>3601150300</v>
          </cell>
          <cell r="B3666" t="str">
            <v>Paint Aerosol Spray Gloss Golden Brown  AGB</v>
          </cell>
          <cell r="C3666">
            <v>0</v>
          </cell>
        </row>
        <row r="3667">
          <cell r="A3667" t="str">
            <v>3601150600</v>
          </cell>
          <cell r="B3667" t="str">
            <v>Paint Aerosol Spray Gloss Signal Red 400gr</v>
          </cell>
          <cell r="C3667">
            <v>26.27</v>
          </cell>
        </row>
        <row r="3668">
          <cell r="A3668" t="str">
            <v>3601150900</v>
          </cell>
          <cell r="B3668" t="str">
            <v>Paint Aerosol Spray Gloss White 400gr</v>
          </cell>
          <cell r="C3668">
            <v>26.29</v>
          </cell>
        </row>
        <row r="3669">
          <cell r="A3669" t="str">
            <v>3601151200</v>
          </cell>
          <cell r="B3669" t="str">
            <v>Paint Aerosol Spray Yellow Stope Marking</v>
          </cell>
          <cell r="C3669">
            <v>9.1300000000000008</v>
          </cell>
        </row>
        <row r="3670">
          <cell r="A3670" t="str">
            <v>3601151500</v>
          </cell>
          <cell r="B3670" t="str">
            <v>Paint Aerosol Spray Black</v>
          </cell>
          <cell r="C3670">
            <v>17</v>
          </cell>
        </row>
        <row r="3671">
          <cell r="A3671" t="str">
            <v>3601151600</v>
          </cell>
          <cell r="B3671" t="str">
            <v>Paint Aerosol Spray Fluourescent Green 300ml</v>
          </cell>
          <cell r="C3671">
            <v>31.32</v>
          </cell>
        </row>
        <row r="3672">
          <cell r="A3672" t="str">
            <v>3601151610</v>
          </cell>
          <cell r="B3672" t="str">
            <v>Paint Aerosol Spray Electric Blue 250ml</v>
          </cell>
          <cell r="C3672">
            <v>24.13</v>
          </cell>
        </row>
        <row r="3673">
          <cell r="A3673" t="str">
            <v>3601151650</v>
          </cell>
          <cell r="B3673" t="str">
            <v>Paint Aerosol Spray Azure Blue 300ml</v>
          </cell>
          <cell r="C3673">
            <v>23</v>
          </cell>
        </row>
        <row r="3674">
          <cell r="A3674" t="str">
            <v>3601151700</v>
          </cell>
          <cell r="B3674" t="str">
            <v>Paint Aerosol Spray Tangerine Orange 300ml</v>
          </cell>
          <cell r="C3674">
            <v>23</v>
          </cell>
        </row>
        <row r="3675">
          <cell r="A3675" t="str">
            <v>3601151705</v>
          </cell>
          <cell r="B3675" t="str">
            <v>Paint Aerosol Spray Emerald Green 250ml</v>
          </cell>
          <cell r="C3675">
            <v>24.12</v>
          </cell>
        </row>
        <row r="3676">
          <cell r="A3676" t="str">
            <v>3601151750</v>
          </cell>
          <cell r="B3676" t="str">
            <v>Paint Aerosol Spray Brilliant Green 300ml</v>
          </cell>
          <cell r="C3676">
            <v>23</v>
          </cell>
        </row>
        <row r="3677">
          <cell r="A3677" t="str">
            <v>3601151800</v>
          </cell>
          <cell r="B3677" t="str">
            <v>Paint Aerosol Spray Neon Green 300ml</v>
          </cell>
          <cell r="C3677">
            <v>35</v>
          </cell>
        </row>
        <row r="3678">
          <cell r="A3678" t="str">
            <v>3601151805</v>
          </cell>
          <cell r="B3678" t="str">
            <v>Paint Aerosol Spray Signal Red 250ml</v>
          </cell>
          <cell r="C3678">
            <v>24.12</v>
          </cell>
        </row>
        <row r="3679">
          <cell r="A3679" t="str">
            <v>3601151850</v>
          </cell>
          <cell r="B3679" t="str">
            <v>Paint Aerosol Spray Neon Yellow 300ml</v>
          </cell>
          <cell r="C3679">
            <v>39.5</v>
          </cell>
        </row>
        <row r="3680">
          <cell r="A3680" t="str">
            <v>3601250300</v>
          </cell>
          <cell r="B3680" t="str">
            <v>Paint Duco  Flourescent  D242-1505 Dulux</v>
          </cell>
          <cell r="C3680">
            <v>0</v>
          </cell>
        </row>
        <row r="3681">
          <cell r="A3681" t="str">
            <v>3601250600</v>
          </cell>
          <cell r="B3681" t="str">
            <v>Paint Duco  Flourescent Orange  D242-1504 Dulux</v>
          </cell>
          <cell r="C3681">
            <v>175.4</v>
          </cell>
        </row>
        <row r="3682">
          <cell r="A3682" t="str">
            <v>3601250900</v>
          </cell>
          <cell r="B3682" t="str">
            <v>Paint Duco  Fresco Blue  D242-1172 Dulux</v>
          </cell>
          <cell r="C3682">
            <v>0</v>
          </cell>
        </row>
        <row r="3683">
          <cell r="A3683" t="str">
            <v>3601251200</v>
          </cell>
          <cell r="B3683" t="str">
            <v>Paint Duco  Signal Red D242-0537 Dulux</v>
          </cell>
          <cell r="C3683">
            <v>0</v>
          </cell>
        </row>
        <row r="3684">
          <cell r="A3684" t="str">
            <v>3601251500</v>
          </cell>
          <cell r="B3684" t="str">
            <v>Paint Duco  Sunburst Yellow Dulux</v>
          </cell>
          <cell r="C3684">
            <v>0</v>
          </cell>
        </row>
        <row r="3685">
          <cell r="A3685" t="str">
            <v>3601350300</v>
          </cell>
          <cell r="B3685" t="str">
            <v>Paint Enamel  Aliminium Silver 500ml</v>
          </cell>
          <cell r="C3685">
            <v>0</v>
          </cell>
        </row>
        <row r="3686">
          <cell r="A3686" t="str">
            <v>3601350350</v>
          </cell>
          <cell r="B3686" t="str">
            <v>Paint Enamel  Aliminium Silver  5L</v>
          </cell>
          <cell r="C3686">
            <v>100</v>
          </cell>
        </row>
        <row r="3687">
          <cell r="A3687" t="str">
            <v>3601350600</v>
          </cell>
          <cell r="B3687" t="str">
            <v>Paint Enamel  Black  5L HG19</v>
          </cell>
          <cell r="C3687">
            <v>100</v>
          </cell>
        </row>
        <row r="3688">
          <cell r="A3688" t="str">
            <v>3601350900</v>
          </cell>
          <cell r="B3688" t="str">
            <v>Paint Enamel  Blue  5L</v>
          </cell>
          <cell r="C3688">
            <v>147.9</v>
          </cell>
        </row>
        <row r="3689">
          <cell r="A3689" t="str">
            <v>3601351200</v>
          </cell>
          <cell r="B3689" t="str">
            <v>Paint Enamel  Dark Blue  5L</v>
          </cell>
          <cell r="C3689">
            <v>118.73</v>
          </cell>
        </row>
        <row r="3690">
          <cell r="A3690" t="str">
            <v>3601351300</v>
          </cell>
          <cell r="B3690" t="str">
            <v>Paint Enamel Dark Green 5Ltr</v>
          </cell>
          <cell r="C3690">
            <v>138.5</v>
          </cell>
        </row>
        <row r="3691">
          <cell r="A3691" t="str">
            <v>3601351500</v>
          </cell>
          <cell r="B3691" t="str">
            <v>Paint Enamel  Dark Grey  5L HG36</v>
          </cell>
          <cell r="C3691">
            <v>76</v>
          </cell>
        </row>
        <row r="3692">
          <cell r="A3692" t="str">
            <v>3601351780</v>
          </cell>
          <cell r="B3692" t="str">
            <v>Paint Enamel Light Green 5L</v>
          </cell>
          <cell r="C3692">
            <v>291.75</v>
          </cell>
        </row>
        <row r="3693">
          <cell r="A3693" t="str">
            <v>3601351800</v>
          </cell>
          <cell r="B3693" t="str">
            <v>Paint Enamel  Light Grey  5L HG17</v>
          </cell>
          <cell r="C3693">
            <v>100</v>
          </cell>
        </row>
        <row r="3694">
          <cell r="A3694" t="str">
            <v>3601352100</v>
          </cell>
          <cell r="B3694" t="str">
            <v>Paint Enamel  Midnight Blue  5L</v>
          </cell>
          <cell r="C3694">
            <v>141</v>
          </cell>
        </row>
        <row r="3695">
          <cell r="A3695" t="str">
            <v>3601352110</v>
          </cell>
          <cell r="B3695" t="str">
            <v>Paint Enamel Powder Blue -5Ltr</v>
          </cell>
          <cell r="C3695">
            <v>160</v>
          </cell>
        </row>
        <row r="3696">
          <cell r="A3696" t="str">
            <v>3601352400</v>
          </cell>
          <cell r="B3696" t="str">
            <v>Paint Enamel  Orange S/S Special  5L</v>
          </cell>
          <cell r="C3696">
            <v>83.68</v>
          </cell>
        </row>
        <row r="3697">
          <cell r="A3697" t="str">
            <v>3601352700</v>
          </cell>
          <cell r="B3697" t="str">
            <v>Paint Enamel  Pwd Brown  5L  HG610</v>
          </cell>
          <cell r="C3697">
            <v>139.47</v>
          </cell>
        </row>
        <row r="3698">
          <cell r="A3698" t="str">
            <v>3601352990</v>
          </cell>
          <cell r="B3698" t="str">
            <v>Paint Enamel Yellow 1 L</v>
          </cell>
          <cell r="C3698">
            <v>35.14</v>
          </cell>
        </row>
        <row r="3699">
          <cell r="A3699" t="str">
            <v>3601352995</v>
          </cell>
          <cell r="B3699" t="str">
            <v>Paint Enamel Yellow 5 L (Golden Yellow)</v>
          </cell>
          <cell r="C3699">
            <v>130</v>
          </cell>
        </row>
        <row r="3700">
          <cell r="A3700" t="str">
            <v>3601353000</v>
          </cell>
          <cell r="B3700" t="str">
            <v>Paint Enamel  Sunshine Yellow  5L</v>
          </cell>
          <cell r="C3700">
            <v>143.75</v>
          </cell>
        </row>
        <row r="3701">
          <cell r="A3701" t="str">
            <v>3601353300</v>
          </cell>
          <cell r="B3701" t="str">
            <v>Paint Enamel  Windsor D/Green  5L</v>
          </cell>
          <cell r="C3701">
            <v>118.73</v>
          </cell>
        </row>
        <row r="3702">
          <cell r="A3702" t="str">
            <v>3601353600</v>
          </cell>
          <cell r="B3702" t="str">
            <v>Paint Enamel Gloss Green  5L (Winsor)</v>
          </cell>
          <cell r="C3702">
            <v>130</v>
          </cell>
        </row>
        <row r="3703">
          <cell r="A3703" t="str">
            <v>3601353650</v>
          </cell>
          <cell r="B3703" t="str">
            <v>Paint Enamel Hi-Chem Dulux 5ltr</v>
          </cell>
          <cell r="C3703">
            <v>327.87</v>
          </cell>
        </row>
        <row r="3704">
          <cell r="A3704" t="str">
            <v>3601353890</v>
          </cell>
          <cell r="B3704" t="str">
            <v>Paint Enamel White 1L</v>
          </cell>
          <cell r="C3704">
            <v>22</v>
          </cell>
        </row>
        <row r="3705">
          <cell r="A3705" t="str">
            <v>3601353900</v>
          </cell>
          <cell r="B3705" t="str">
            <v>Paint Enamel Gloss White  5L HG901</v>
          </cell>
          <cell r="C3705">
            <v>100</v>
          </cell>
        </row>
        <row r="3706">
          <cell r="A3706" t="str">
            <v>3601353905</v>
          </cell>
          <cell r="B3706" t="str">
            <v>Paint Enamel Gloss White Gloss Alberton 5ltr</v>
          </cell>
          <cell r="C3706">
            <v>138.57</v>
          </cell>
        </row>
        <row r="3707">
          <cell r="A3707" t="str">
            <v>3601354200</v>
          </cell>
          <cell r="B3707" t="str">
            <v>Paint Enamel QD Black  5L</v>
          </cell>
          <cell r="C3707">
            <v>100.33</v>
          </cell>
        </row>
        <row r="3708">
          <cell r="A3708" t="str">
            <v>3601354210</v>
          </cell>
          <cell r="B3708" t="str">
            <v>Paint Enamel Qd Blue Code 7464</v>
          </cell>
          <cell r="C3708">
            <v>153.4</v>
          </cell>
        </row>
        <row r="3709">
          <cell r="A3709" t="str">
            <v>3601354220</v>
          </cell>
          <cell r="B3709" t="str">
            <v>Paint Enamal Qd Blue Kingfisher D232-1086 (Dulux)</v>
          </cell>
          <cell r="C3709">
            <v>125.44</v>
          </cell>
        </row>
        <row r="3710">
          <cell r="A3710" t="str">
            <v>3601354300</v>
          </cell>
          <cell r="B3710" t="str">
            <v>Paint Enamel Qd Cream White 5lt</v>
          </cell>
          <cell r="C3710">
            <v>134.4</v>
          </cell>
        </row>
        <row r="3711">
          <cell r="A3711" t="str">
            <v>3601355700</v>
          </cell>
          <cell r="B3711" t="str">
            <v>Paint Enamel QD Red  5L</v>
          </cell>
          <cell r="C3711">
            <v>98.16</v>
          </cell>
        </row>
        <row r="3712">
          <cell r="A3712" t="str">
            <v>3601355710</v>
          </cell>
          <cell r="B3712" t="str">
            <v>Paint Enamel QD Red Signal  5L</v>
          </cell>
          <cell r="C3712">
            <v>130</v>
          </cell>
        </row>
        <row r="3713">
          <cell r="A3713" t="str">
            <v>3601355800</v>
          </cell>
          <cell r="B3713" t="str">
            <v>Paint Enamel QD White Gloss 5 Ltr</v>
          </cell>
          <cell r="C3713">
            <v>115</v>
          </cell>
        </row>
        <row r="3714">
          <cell r="A3714" t="str">
            <v>3601450300</v>
          </cell>
          <cell r="B3714" t="str">
            <v>Paint Marking Road Yellow</v>
          </cell>
          <cell r="C3714">
            <v>105</v>
          </cell>
        </row>
        <row r="3715">
          <cell r="A3715" t="str">
            <v>3601450600</v>
          </cell>
          <cell r="B3715" t="str">
            <v>Paint Marking Road Golden Yellow 20L</v>
          </cell>
          <cell r="C3715">
            <v>0</v>
          </cell>
        </row>
        <row r="3716">
          <cell r="A3716" t="str">
            <v>3601450900</v>
          </cell>
          <cell r="B3716" t="str">
            <v>Paint Marking Under ground Red 1Lt Tin</v>
          </cell>
          <cell r="C3716">
            <v>40</v>
          </cell>
        </row>
        <row r="3717">
          <cell r="A3717" t="str">
            <v>3601450950</v>
          </cell>
          <cell r="B3717" t="str">
            <v>Paint Stope Marking Blue Earosol 400Gr</v>
          </cell>
          <cell r="C3717">
            <v>8.85</v>
          </cell>
        </row>
        <row r="3718">
          <cell r="A3718" t="str">
            <v>3601450980</v>
          </cell>
          <cell r="B3718" t="str">
            <v>Paint Stope Marking Red Earosol 400Gr</v>
          </cell>
          <cell r="C3718">
            <v>9.02</v>
          </cell>
        </row>
        <row r="3719">
          <cell r="A3719" t="str">
            <v>3601450990</v>
          </cell>
          <cell r="B3719" t="str">
            <v>Paint Stope Marking White 1Ltr</v>
          </cell>
          <cell r="C3719">
            <v>17.8</v>
          </cell>
        </row>
        <row r="3720">
          <cell r="A3720" t="str">
            <v>3601451000</v>
          </cell>
          <cell r="B3720" t="str">
            <v>Paint Stope Marking  White Earosol 400Gr</v>
          </cell>
          <cell r="C3720">
            <v>9.02</v>
          </cell>
        </row>
        <row r="3721">
          <cell r="A3721" t="str">
            <v>3601451020</v>
          </cell>
          <cell r="B3721" t="str">
            <v>Paint Stope Marking Yellow Earosol 400Gr</v>
          </cell>
          <cell r="C3721">
            <v>8.85</v>
          </cell>
        </row>
        <row r="3722">
          <cell r="A3722" t="str">
            <v>3601451200</v>
          </cell>
          <cell r="B3722" t="str">
            <v>Paint Stope Marking Red Earosol 5ltr</v>
          </cell>
          <cell r="C3722">
            <v>115</v>
          </cell>
        </row>
        <row r="3723">
          <cell r="A3723" t="str">
            <v>3601550300</v>
          </cell>
          <cell r="B3723" t="str">
            <v>Paint Primer 5L  Rub-A-Tec</v>
          </cell>
          <cell r="C3723">
            <v>41.82</v>
          </cell>
        </row>
        <row r="3724">
          <cell r="A3724" t="str">
            <v>3601550600</v>
          </cell>
          <cell r="B3724" t="str">
            <v>Paint Primer Metal Green UC501</v>
          </cell>
          <cell r="C3724">
            <v>17.329999999999998</v>
          </cell>
        </row>
        <row r="3725">
          <cell r="A3725" t="str">
            <v>3601550900</v>
          </cell>
          <cell r="B3725" t="str">
            <v>Paint Primer Oxide Red  5L</v>
          </cell>
          <cell r="C3725">
            <v>76.180000000000007</v>
          </cell>
        </row>
        <row r="3726">
          <cell r="A3726" t="str">
            <v>3601551200</v>
          </cell>
          <cell r="B3726" t="str">
            <v>Paint Primer Oxide Red  5L (Q.D.)</v>
          </cell>
          <cell r="C3726">
            <v>54.27</v>
          </cell>
        </row>
        <row r="3727">
          <cell r="A3727" t="str">
            <v>3601650390</v>
          </cell>
          <cell r="B3727" t="str">
            <v>Paint PVA  Black 5Ltr</v>
          </cell>
          <cell r="C3727">
            <v>167.39</v>
          </cell>
        </row>
        <row r="3728">
          <cell r="A3728" t="str">
            <v>3601656545</v>
          </cell>
          <cell r="B3728" t="str">
            <v>Paint PVA  Red 5Lt</v>
          </cell>
          <cell r="C3728">
            <v>167.41</v>
          </cell>
        </row>
        <row r="3729">
          <cell r="A3729" t="str">
            <v>3601658990</v>
          </cell>
          <cell r="B3729" t="str">
            <v>Paint PVA. White  1 L</v>
          </cell>
          <cell r="C3729">
            <v>6.93</v>
          </cell>
        </row>
        <row r="3730">
          <cell r="A3730" t="str">
            <v>3601659000</v>
          </cell>
          <cell r="B3730" t="str">
            <v>Paint Pva  White 5Lt</v>
          </cell>
          <cell r="C3730">
            <v>6.93</v>
          </cell>
        </row>
        <row r="3731">
          <cell r="A3731" t="str">
            <v>3601659030</v>
          </cell>
          <cell r="B3731" t="str">
            <v>Paint PVA White 20ltr Berger master</v>
          </cell>
          <cell r="C3731">
            <v>169</v>
          </cell>
        </row>
        <row r="3732">
          <cell r="A3732" t="str">
            <v>3601750300</v>
          </cell>
          <cell r="B3732" t="str">
            <v>Paint Resin Quick Set 5L</v>
          </cell>
          <cell r="C3732">
            <v>96.04</v>
          </cell>
        </row>
        <row r="3733">
          <cell r="A3733" t="str">
            <v>3601750390</v>
          </cell>
          <cell r="B3733" t="str">
            <v>Paint Bonding Liquid  5ltr</v>
          </cell>
          <cell r="C3733">
            <v>88.63</v>
          </cell>
        </row>
        <row r="3734">
          <cell r="A3734" t="str">
            <v>3601750775</v>
          </cell>
          <cell r="B3734" t="str">
            <v>Paint Carbolrnium 5ltr</v>
          </cell>
          <cell r="C3734">
            <v>26.91</v>
          </cell>
        </row>
        <row r="3735">
          <cell r="A3735" t="str">
            <v>3601751300</v>
          </cell>
          <cell r="B3735" t="str">
            <v>Paint Sealer 5L Rub-A-Tec</v>
          </cell>
          <cell r="C3735">
            <v>0</v>
          </cell>
        </row>
        <row r="3736">
          <cell r="A3736" t="str">
            <v>3601751500</v>
          </cell>
          <cell r="B3736" t="str">
            <v>Paint stripper 5L</v>
          </cell>
          <cell r="C3736">
            <v>155.12</v>
          </cell>
        </row>
        <row r="3737">
          <cell r="A3737" t="str">
            <v>3601751545</v>
          </cell>
          <cell r="B3737" t="str">
            <v>Paint Dressing 5ltr Olympic brick 5ltr</v>
          </cell>
          <cell r="C3737">
            <v>105.6</v>
          </cell>
        </row>
        <row r="3738">
          <cell r="A3738" t="str">
            <v>3601752300</v>
          </cell>
          <cell r="B3738" t="str">
            <v>Paint Thinners 5L</v>
          </cell>
          <cell r="C3738">
            <v>35.53</v>
          </cell>
        </row>
        <row r="3739">
          <cell r="A3739" t="str">
            <v>3601752305</v>
          </cell>
          <cell r="B3739" t="str">
            <v>Paint Thinners Epoxy 5Lt</v>
          </cell>
          <cell r="C3739">
            <v>85</v>
          </cell>
        </row>
        <row r="3740">
          <cell r="A3740" t="str">
            <v>3601752310</v>
          </cell>
          <cell r="B3740" t="str">
            <v>Paint Thinners QD 5Lt</v>
          </cell>
          <cell r="C3740">
            <v>40</v>
          </cell>
        </row>
        <row r="3741">
          <cell r="A3741" t="str">
            <v>3601752400</v>
          </cell>
          <cell r="B3741" t="str">
            <v>Paint Thinners Lacquer 25L</v>
          </cell>
          <cell r="C3741">
            <v>178.75</v>
          </cell>
        </row>
        <row r="3742">
          <cell r="A3742" t="str">
            <v>3601753300</v>
          </cell>
          <cell r="B3742" t="str">
            <v>Paint Turpetine Azh</v>
          </cell>
          <cell r="C3742">
            <v>0</v>
          </cell>
        </row>
        <row r="3743">
          <cell r="A3743" t="str">
            <v>3601755780</v>
          </cell>
          <cell r="B3743" t="str">
            <v>Paint Plaster - Key 5ltr</v>
          </cell>
          <cell r="C3743">
            <v>57.75</v>
          </cell>
        </row>
        <row r="3744">
          <cell r="A3744" t="str">
            <v>3601756545</v>
          </cell>
          <cell r="B3744" t="str">
            <v>Paint Rhinolite 40 Kg</v>
          </cell>
          <cell r="C3744">
            <v>75.02</v>
          </cell>
        </row>
        <row r="3745">
          <cell r="A3745" t="str">
            <v>3601756560</v>
          </cell>
          <cell r="B3745" t="str">
            <v>Paint Roline Oil 5Ltr</v>
          </cell>
          <cell r="C3745">
            <v>104.5</v>
          </cell>
        </row>
        <row r="3746">
          <cell r="A3746" t="str">
            <v>3601758085</v>
          </cell>
          <cell r="B3746" t="str">
            <v>Paint Vanish 5ltr Woodguard 5ltr</v>
          </cell>
          <cell r="C3746">
            <v>137.65</v>
          </cell>
        </row>
        <row r="3747">
          <cell r="A3747" t="str">
            <v>3601990250</v>
          </cell>
          <cell r="B3747" t="str">
            <v>Paint Pva/Enamel Briliant White</v>
          </cell>
          <cell r="C3747">
            <v>138.25</v>
          </cell>
        </row>
        <row r="3748">
          <cell r="A3748" t="str">
            <v>3601990300</v>
          </cell>
          <cell r="B3748" t="str">
            <v>Paint Enamel  Buttercup  X4855001 Glatex 8</v>
          </cell>
          <cell r="C3748">
            <v>0</v>
          </cell>
        </row>
        <row r="3749">
          <cell r="A3749" t="str">
            <v>3601990600</v>
          </cell>
          <cell r="B3749" t="str">
            <v>Paint Enamel  Capri Blue HG045</v>
          </cell>
          <cell r="C3749">
            <v>94.08</v>
          </cell>
        </row>
        <row r="3750">
          <cell r="A3750" t="str">
            <v>3601990900</v>
          </cell>
          <cell r="B3750" t="str">
            <v>Paint Enamel  Cowes Blue  X1315001 Glatex 8</v>
          </cell>
          <cell r="C3750">
            <v>0</v>
          </cell>
        </row>
        <row r="3751">
          <cell r="A3751" t="str">
            <v>3601991200</v>
          </cell>
          <cell r="B3751" t="str">
            <v>Paint Enamel  Light Brown HG379</v>
          </cell>
          <cell r="C3751">
            <v>73.91</v>
          </cell>
        </row>
        <row r="3752">
          <cell r="A3752" t="str">
            <v>3601991500</v>
          </cell>
          <cell r="B3752" t="str">
            <v>Paint Enamel  Light Green  HG067</v>
          </cell>
          <cell r="C3752">
            <v>95.96</v>
          </cell>
        </row>
        <row r="3753">
          <cell r="A3753" t="str">
            <v>3601991510</v>
          </cell>
          <cell r="B3753" t="str">
            <v>Paint Enamel  Light Green  SC7465</v>
          </cell>
          <cell r="C3753">
            <v>96</v>
          </cell>
        </row>
        <row r="3754">
          <cell r="A3754" t="str">
            <v>3601991800</v>
          </cell>
          <cell r="B3754" t="str">
            <v>Paint Enamel  Medium Yellow  HG06</v>
          </cell>
          <cell r="C3754">
            <v>0</v>
          </cell>
        </row>
        <row r="3755">
          <cell r="A3755" t="str">
            <v>4001120045</v>
          </cell>
          <cell r="B3755" t="str">
            <v>Steel Pipes 50mm x 3.0M Black Ring Ended</v>
          </cell>
          <cell r="C3755">
            <v>96.8</v>
          </cell>
        </row>
        <row r="3756">
          <cell r="A3756" t="str">
            <v>4001120050</v>
          </cell>
          <cell r="B3756" t="str">
            <v>Steel Pipes 50mm x3.0M Vitaulic Black</v>
          </cell>
          <cell r="C3756">
            <v>83</v>
          </cell>
        </row>
        <row r="3757">
          <cell r="A3757" t="str">
            <v>4001120058</v>
          </cell>
          <cell r="B3757" t="str">
            <v>Steel Pipes 50mm x 6M Non Coated Flanged Both Ends</v>
          </cell>
          <cell r="C3757">
            <v>0</v>
          </cell>
        </row>
        <row r="3758">
          <cell r="A3758" t="str">
            <v>4001120063</v>
          </cell>
          <cell r="B3758" t="str">
            <v>Steel Pipes 63mm Joint Mechanical</v>
          </cell>
          <cell r="C3758">
            <v>98.5</v>
          </cell>
        </row>
        <row r="3759">
          <cell r="A3759" t="str">
            <v>4001120100</v>
          </cell>
          <cell r="B3759" t="str">
            <v>Steel Pipes 80mm 6M T4000/3 FBE  Water Column</v>
          </cell>
          <cell r="C3759">
            <v>450</v>
          </cell>
        </row>
        <row r="3760">
          <cell r="A3760" t="str">
            <v>4001120200</v>
          </cell>
          <cell r="B3760" t="str">
            <v>Steel Pipes 80mm 6M ASTM A106 Grade B Sch 40 Flange</v>
          </cell>
          <cell r="C3760">
            <v>96.8</v>
          </cell>
        </row>
        <row r="3761">
          <cell r="A3761" t="str">
            <v>4001120400</v>
          </cell>
          <cell r="B3761" t="str">
            <v>Steel Pipes 50mm x 6.0M Vitaulic Black</v>
          </cell>
          <cell r="C3761">
            <v>146.87</v>
          </cell>
        </row>
        <row r="3762">
          <cell r="A3762" t="str">
            <v>4001160080</v>
          </cell>
          <cell r="B3762" t="str">
            <v>Steel Pipes 100mm x 3.0M Clampon Galv</v>
          </cell>
          <cell r="C3762">
            <v>233.21</v>
          </cell>
        </row>
        <row r="3763">
          <cell r="A3763" t="str">
            <v>4001160090</v>
          </cell>
          <cell r="B3763" t="str">
            <v>Steel Pipes 100mm x 3.0M Black Ring Ended</v>
          </cell>
          <cell r="C3763">
            <v>173.65</v>
          </cell>
        </row>
        <row r="3764">
          <cell r="A3764" t="str">
            <v>4001160095</v>
          </cell>
          <cell r="B3764" t="str">
            <v>Steel Pipes 100mm x 3.0M Vitaulic Black</v>
          </cell>
          <cell r="C3764">
            <v>176.52</v>
          </cell>
        </row>
        <row r="3765">
          <cell r="A3765" t="str">
            <v>4001160098</v>
          </cell>
          <cell r="B3765" t="str">
            <v>Steel Pipes 100mm  x 6.0M Vitaulic Black</v>
          </cell>
          <cell r="C3765">
            <v>329</v>
          </cell>
        </row>
        <row r="3766">
          <cell r="A3766" t="str">
            <v>4001160100</v>
          </cell>
          <cell r="B3766" t="str">
            <v>Steel Pipes 100mm 6M TRD BE Screw &amp; Socket 365mm</v>
          </cell>
          <cell r="C3766">
            <v>529.15</v>
          </cell>
        </row>
        <row r="3767">
          <cell r="A3767" t="str">
            <v>4001200100</v>
          </cell>
          <cell r="B3767" t="str">
            <v>PVC Blackl Pipes 110mm 6M Coated T/S</v>
          </cell>
          <cell r="C3767">
            <v>134.63</v>
          </cell>
        </row>
        <row r="3768">
          <cell r="A3768" t="str">
            <v>4001241080</v>
          </cell>
          <cell r="B3768" t="str">
            <v>Steel Pipes 150mm x 3.0M Clampon Galvanished</v>
          </cell>
          <cell r="C3768">
            <v>333.67</v>
          </cell>
        </row>
        <row r="3769">
          <cell r="A3769" t="str">
            <v>4001241090</v>
          </cell>
          <cell r="B3769" t="str">
            <v>Steel Pipes 150mm x 3.0M Black Ring Ended</v>
          </cell>
          <cell r="C3769">
            <v>319.7</v>
          </cell>
        </row>
        <row r="3770">
          <cell r="A3770" t="str">
            <v>4001241100</v>
          </cell>
          <cell r="B3770" t="str">
            <v>Steel Pipes 150mm 4.0M FBE  Air Nominal 5.45mm</v>
          </cell>
          <cell r="C3770">
            <v>0</v>
          </cell>
        </row>
        <row r="3771">
          <cell r="A3771" t="str">
            <v>4001241200</v>
          </cell>
          <cell r="B3771" t="str">
            <v>Steel Pipes 150mm 4.5M FBE  Conc.Dead Length 7.11m</v>
          </cell>
          <cell r="C3771">
            <v>54.69</v>
          </cell>
        </row>
        <row r="3772">
          <cell r="A3772" t="str">
            <v>4001241300</v>
          </cell>
          <cell r="B3772" t="str">
            <v>Steel Pipes 150mm 4.5M FBE  Pump Column 7.11mm</v>
          </cell>
          <cell r="C3772">
            <v>568.48</v>
          </cell>
        </row>
        <row r="3773">
          <cell r="A3773" t="str">
            <v>4001241400</v>
          </cell>
          <cell r="B3773" t="str">
            <v>Steel Pipes 150mm 9M FBE  Air</v>
          </cell>
          <cell r="C3773">
            <v>0</v>
          </cell>
        </row>
        <row r="3774">
          <cell r="A3774" t="str">
            <v>4001241500</v>
          </cell>
          <cell r="B3774" t="str">
            <v>Steel Pipes 150mm 6M FBE  C/crete Astm A106 Grd 'B</v>
          </cell>
          <cell r="C3774">
            <v>2535.5</v>
          </cell>
        </row>
        <row r="3775">
          <cell r="A3775" t="str">
            <v>4001281450</v>
          </cell>
          <cell r="B3775" t="str">
            <v>Steel Pipes 200mm x 6M x 6mm Wall FBE Grade 719 "B"</v>
          </cell>
          <cell r="C3775">
            <v>1547.27</v>
          </cell>
        </row>
        <row r="3776">
          <cell r="A3776" t="str">
            <v>4001281500</v>
          </cell>
          <cell r="B3776" t="str">
            <v>Steel Pipes 200mm 6M B84 FBE  F/Face Bitumen Coate</v>
          </cell>
          <cell r="C3776">
            <v>1388.5</v>
          </cell>
        </row>
        <row r="3777">
          <cell r="A3777" t="str">
            <v>4001401100</v>
          </cell>
          <cell r="B3777" t="str">
            <v>Pipe-Fitt Bend 90°  15mm Buttweld</v>
          </cell>
          <cell r="C3777">
            <v>0</v>
          </cell>
        </row>
        <row r="3778">
          <cell r="A3778" t="str">
            <v>4001402100</v>
          </cell>
          <cell r="B3778" t="str">
            <v>Pipe-Fitt Bend 90°  25mm</v>
          </cell>
          <cell r="C3778">
            <v>3.8</v>
          </cell>
        </row>
        <row r="3779">
          <cell r="A3779" t="str">
            <v>4001402200</v>
          </cell>
          <cell r="B3779" t="str">
            <v>Pipe-Fitt Bend 90deg  32mm Male/Female</v>
          </cell>
          <cell r="C3779">
            <v>18.850000000000001</v>
          </cell>
        </row>
        <row r="3780">
          <cell r="A3780" t="str">
            <v>4001403100</v>
          </cell>
          <cell r="B3780" t="str">
            <v>Pipe-Fitt Bend 90°  50mm ????? F/F</v>
          </cell>
          <cell r="C3780">
            <v>12.3</v>
          </cell>
        </row>
        <row r="3781">
          <cell r="A3781" t="str">
            <v>4001403125</v>
          </cell>
          <cell r="B3781" t="str">
            <v>Pipe-Fitt Bend 90deg  50mm Female</v>
          </cell>
          <cell r="C3781">
            <v>3.95</v>
          </cell>
        </row>
        <row r="3782">
          <cell r="A3782" t="str">
            <v>4001403150</v>
          </cell>
          <cell r="B3782" t="str">
            <v>Pipe-Fitt Bend 45°  50mm Buttweld Long Radius</v>
          </cell>
          <cell r="C3782">
            <v>8.5</v>
          </cell>
        </row>
        <row r="3783">
          <cell r="A3783" t="str">
            <v>4001404100</v>
          </cell>
          <cell r="B3783" t="str">
            <v>Pipe-Fitt Bend 90° 100mm Flanged</v>
          </cell>
          <cell r="C3783">
            <v>0</v>
          </cell>
        </row>
        <row r="3784">
          <cell r="A3784" t="str">
            <v>4001404120</v>
          </cell>
          <cell r="B3784" t="str">
            <v>Pipe-Fitt Bend 90Deg 100mm R/Ended Galv</v>
          </cell>
          <cell r="C3784">
            <v>107.8</v>
          </cell>
        </row>
        <row r="3785">
          <cell r="A3785" t="str">
            <v>4001404150</v>
          </cell>
          <cell r="B3785" t="str">
            <v>Pipe-Fitt Bend 45° 100mm Klambon ?/?</v>
          </cell>
          <cell r="C3785">
            <v>0</v>
          </cell>
        </row>
        <row r="3786">
          <cell r="A3786" t="str">
            <v>4001405100</v>
          </cell>
          <cell r="B3786" t="str">
            <v>Pipe-Fitt Bend 90° 150mm Air Pipe No Flange</v>
          </cell>
          <cell r="C3786">
            <v>255.53</v>
          </cell>
        </row>
        <row r="3787">
          <cell r="A3787" t="str">
            <v>4001405150</v>
          </cell>
          <cell r="B3787" t="str">
            <v>Pipe-Fitt Bend 90° 150mm Flanged</v>
          </cell>
          <cell r="C3787">
            <v>0</v>
          </cell>
        </row>
        <row r="3788">
          <cell r="A3788" t="str">
            <v>4001405160</v>
          </cell>
          <cell r="B3788" t="str">
            <v>Pipe-Fitt Bend 90Deg 150mm R/Ended Galv</v>
          </cell>
          <cell r="C3788">
            <v>173</v>
          </cell>
        </row>
        <row r="3789">
          <cell r="A3789" t="str">
            <v>4001480025</v>
          </cell>
          <cell r="B3789" t="str">
            <v>Pipe Fitt Clamp H/Duty 25mm</v>
          </cell>
          <cell r="C3789">
            <v>2.04</v>
          </cell>
        </row>
        <row r="3790">
          <cell r="A3790" t="str">
            <v>4001480040</v>
          </cell>
          <cell r="B3790" t="str">
            <v>Pipe Fitt Clamp H/Duty 40mm</v>
          </cell>
          <cell r="C3790">
            <v>2.0699999999999998</v>
          </cell>
        </row>
        <row r="3791">
          <cell r="A3791" t="str">
            <v>4001480080</v>
          </cell>
          <cell r="B3791" t="str">
            <v>Pipe Fitt Clamp H/Duty 80mm</v>
          </cell>
          <cell r="C3791">
            <v>13.75</v>
          </cell>
        </row>
        <row r="3792">
          <cell r="A3792" t="str">
            <v>4001480090</v>
          </cell>
          <cell r="B3792" t="str">
            <v>Pipe Fitt Clamp H/Duty 100mm</v>
          </cell>
          <cell r="C3792">
            <v>16.25</v>
          </cell>
        </row>
        <row r="3793">
          <cell r="A3793" t="str">
            <v>4001480100</v>
          </cell>
          <cell r="B3793" t="str">
            <v>Pipe-Fitt Elbow 45°  1"  ????? M/F</v>
          </cell>
          <cell r="C3793">
            <v>8.66</v>
          </cell>
        </row>
        <row r="3794">
          <cell r="A3794" t="str">
            <v>4001480150</v>
          </cell>
          <cell r="B3794" t="str">
            <v>Pipe-Fitt Elbow 90??°  1½" ????? ?/?</v>
          </cell>
          <cell r="C3794">
            <v>0</v>
          </cell>
        </row>
        <row r="3795">
          <cell r="A3795" t="str">
            <v>4001480200</v>
          </cell>
          <cell r="B3795" t="str">
            <v>Pipe-Fitt Elbow 90°  25mm ????? ?/?</v>
          </cell>
          <cell r="C3795">
            <v>3.07</v>
          </cell>
        </row>
        <row r="3796">
          <cell r="A3796" t="str">
            <v>4001520950</v>
          </cell>
          <cell r="B3796" t="str">
            <v>Pipe-Fitt Flange  50mm x 50mm Adaptor</v>
          </cell>
          <cell r="C3796">
            <v>37.770000000000003</v>
          </cell>
        </row>
        <row r="3797">
          <cell r="A3797" t="str">
            <v>4001521000</v>
          </cell>
          <cell r="B3797" t="str">
            <v>Pipe-Fitt Flange  50mm In Seg Ob6M 1D 5541M 50Mm T</v>
          </cell>
          <cell r="C3797">
            <v>23.5</v>
          </cell>
        </row>
        <row r="3798">
          <cell r="A3798" t="str">
            <v>4001521040</v>
          </cell>
          <cell r="B3798" t="str">
            <v>Pipe Fitt Flange 80mm Screw On</v>
          </cell>
          <cell r="C3798">
            <v>35</v>
          </cell>
        </row>
        <row r="3799">
          <cell r="A3799" t="str">
            <v>4001523050</v>
          </cell>
          <cell r="B3799" t="str">
            <v>Pipe-Fitt Flange 150mm 5</v>
          </cell>
          <cell r="C3799">
            <v>32.49</v>
          </cell>
        </row>
        <row r="3800">
          <cell r="A3800" t="str">
            <v>4001523200</v>
          </cell>
          <cell r="B3800" t="str">
            <v>Pipe-Fitt Flange 150mm Blank</v>
          </cell>
          <cell r="C3800">
            <v>31.36</v>
          </cell>
        </row>
        <row r="3801">
          <cell r="A3801" t="str">
            <v>4001523350</v>
          </cell>
          <cell r="B3801" t="str">
            <v>Pipe-Fitt Flange 150mm Clampon  Complete</v>
          </cell>
          <cell r="C3801">
            <v>6.26</v>
          </cell>
        </row>
        <row r="3802">
          <cell r="A3802" t="str">
            <v>4001523360</v>
          </cell>
          <cell r="B3802" t="str">
            <v>Pipe-Fitt Flange 150mm Table E BS10 Screw on</v>
          </cell>
          <cell r="C3802">
            <v>78.319999999999993</v>
          </cell>
        </row>
        <row r="3803">
          <cell r="A3803" t="str">
            <v>4001524000</v>
          </cell>
          <cell r="B3803" t="str">
            <v>Pipe-Fitt Flange 200NB SABS 1153 /000/3</v>
          </cell>
          <cell r="C3803">
            <v>141.58000000000001</v>
          </cell>
        </row>
        <row r="3804">
          <cell r="A3804" t="str">
            <v>4001524500</v>
          </cell>
          <cell r="B3804" t="str">
            <v>Pipe-Fitt Flange 200mm 1000/3 S/O FF</v>
          </cell>
          <cell r="C3804">
            <v>0</v>
          </cell>
        </row>
        <row r="3805">
          <cell r="A3805" t="str">
            <v>4001561900</v>
          </cell>
          <cell r="B3805" t="str">
            <v>Pipe-Fitt Flange  Pcd 190 Id115- 8Holes 22</v>
          </cell>
          <cell r="C3805">
            <v>41.27</v>
          </cell>
        </row>
        <row r="3806">
          <cell r="A3806" t="str">
            <v>4001562400</v>
          </cell>
          <cell r="B3806" t="str">
            <v>Pipe-Fitt Flange  Pcd 240 Id170- 8Holes 22</v>
          </cell>
          <cell r="C3806">
            <v>42.13</v>
          </cell>
        </row>
        <row r="3807">
          <cell r="A3807" t="str">
            <v>4001562500</v>
          </cell>
          <cell r="B3807" t="str">
            <v>Pipe-Fitt Flange 150mm Pcd 250 Id165- 8Holes</v>
          </cell>
          <cell r="C3807">
            <v>49.72</v>
          </cell>
        </row>
        <row r="3808">
          <cell r="A3808" t="str">
            <v>4001563500</v>
          </cell>
          <cell r="B3808" t="str">
            <v>Pipe-Fitt Flange 200mm Pcd 295 Id222 8Holes 22</v>
          </cell>
          <cell r="C3808">
            <v>71.34</v>
          </cell>
        </row>
        <row r="3809">
          <cell r="A3809" t="str">
            <v>4001600050</v>
          </cell>
          <cell r="B3809" t="str">
            <v>Pipe-Fitt Flange 50mm T/D Screw Type Drilled</v>
          </cell>
          <cell r="C3809">
            <v>70</v>
          </cell>
        </row>
        <row r="3810">
          <cell r="A3810" t="str">
            <v>4001600100</v>
          </cell>
          <cell r="B3810" t="str">
            <v>Pipe-Fitt Flange  50mm Table E BS10 Screw On</v>
          </cell>
          <cell r="C3810">
            <v>43.86</v>
          </cell>
        </row>
        <row r="3811">
          <cell r="A3811" t="str">
            <v>4001600200</v>
          </cell>
          <cell r="B3811" t="str">
            <v>Pipe-Fitt Flange 50mm T/D Screw Type Galvanised</v>
          </cell>
          <cell r="C3811">
            <v>147</v>
          </cell>
        </row>
        <row r="3812">
          <cell r="A3812" t="str">
            <v>4001600300</v>
          </cell>
          <cell r="B3812" t="str">
            <v>Pipe-Fitt Flange  75mm Table "D" M/S</v>
          </cell>
          <cell r="C3812">
            <v>16.239999999999998</v>
          </cell>
        </row>
        <row r="3813">
          <cell r="A3813" t="str">
            <v>4001600450</v>
          </cell>
          <cell r="B3813" t="str">
            <v>Pipe-Fitt Flange 100mm Black Welding</v>
          </cell>
          <cell r="C3813">
            <v>87.72</v>
          </cell>
        </row>
        <row r="3814">
          <cell r="A3814" t="str">
            <v>4001600500</v>
          </cell>
          <cell r="B3814" t="str">
            <v>Pipe-Fitt Flange 100mm Screw Type</v>
          </cell>
          <cell r="C3814">
            <v>73.33</v>
          </cell>
        </row>
        <row r="3815">
          <cell r="A3815" t="str">
            <v>4001600600</v>
          </cell>
          <cell r="B3815" t="str">
            <v>Pipe-Fitt Flange 100mm Table "E" Drilled</v>
          </cell>
          <cell r="C3815">
            <v>0</v>
          </cell>
        </row>
        <row r="3816">
          <cell r="A3816" t="str">
            <v>4001600900</v>
          </cell>
          <cell r="B3816" t="str">
            <v>Pipe-Fitt Flange 200mm Table "E" BS10 S/O</v>
          </cell>
          <cell r="C3816">
            <v>0</v>
          </cell>
        </row>
        <row r="3817">
          <cell r="A3817" t="str">
            <v>4001640500</v>
          </cell>
          <cell r="B3817" t="str">
            <v>Pipe-Fitt Flange  50mm Weld On T/D</v>
          </cell>
          <cell r="C3817">
            <v>24.3</v>
          </cell>
        </row>
        <row r="3818">
          <cell r="A3818" t="str">
            <v>4001640800</v>
          </cell>
          <cell r="B3818" t="str">
            <v>Pipe-Fitt Flange  80mm Weld-On T/D</v>
          </cell>
          <cell r="C3818">
            <v>33.33</v>
          </cell>
        </row>
        <row r="3819">
          <cell r="A3819" t="str">
            <v>4001641000</v>
          </cell>
          <cell r="B3819" t="str">
            <v>Pipe-Fitt Flange 100mm Weld-On T/D</v>
          </cell>
          <cell r="C3819">
            <v>50</v>
          </cell>
        </row>
        <row r="3820">
          <cell r="A3820" t="str">
            <v>4001641500</v>
          </cell>
          <cell r="B3820" t="str">
            <v>Pipe-Fitt Flange 150mm Weld On</v>
          </cell>
          <cell r="C3820">
            <v>74.56</v>
          </cell>
        </row>
        <row r="3821">
          <cell r="A3821" t="str">
            <v>4001641600</v>
          </cell>
          <cell r="B3821" t="str">
            <v>Steel Pipes End Stub WeldOn Adaptor 150mm</v>
          </cell>
          <cell r="C3821">
            <v>24.78</v>
          </cell>
        </row>
        <row r="3822">
          <cell r="A3822" t="str">
            <v>4001642000</v>
          </cell>
          <cell r="B3822" t="str">
            <v>Pipe-Fitt Flange 200mm Weld On</v>
          </cell>
          <cell r="C3822">
            <v>58.75</v>
          </cell>
        </row>
        <row r="3823">
          <cell r="A3823" t="str">
            <v>4001642012</v>
          </cell>
          <cell r="B3823" t="str">
            <v>Pipe-Fitt Flange 200mm Weld On 12Holes</v>
          </cell>
          <cell r="C3823">
            <v>66.569999999999993</v>
          </cell>
        </row>
        <row r="3824">
          <cell r="A3824" t="str">
            <v>4001680100</v>
          </cell>
          <cell r="B3824" t="str">
            <v>Pipe-Fitt Nipple  ¼"</v>
          </cell>
          <cell r="C3824">
            <v>0</v>
          </cell>
        </row>
        <row r="3825">
          <cell r="A3825" t="str">
            <v>4001680500</v>
          </cell>
          <cell r="B3825" t="str">
            <v>Pipe-Fitt Nipple  50mm 2"</v>
          </cell>
          <cell r="C3825">
            <v>6.84</v>
          </cell>
        </row>
        <row r="3826">
          <cell r="A3826" t="str">
            <v>4001680800</v>
          </cell>
          <cell r="B3826" t="str">
            <v>Pipe-Fitt Nipple  80mm 3"</v>
          </cell>
          <cell r="C3826">
            <v>19.899999999999999</v>
          </cell>
        </row>
        <row r="3827">
          <cell r="A3827" t="str">
            <v>4001700050</v>
          </cell>
          <cell r="B3827" t="str">
            <v>Pipe-Fitt Plug 1/8 Pipe Plug</v>
          </cell>
          <cell r="C3827">
            <v>7.46</v>
          </cell>
        </row>
        <row r="3828">
          <cell r="A3828" t="str">
            <v>4001700100</v>
          </cell>
          <cell r="B3828" t="str">
            <v>Pipe-Fitt Plug ?" Pipe  Steel</v>
          </cell>
          <cell r="C3828">
            <v>1.43</v>
          </cell>
        </row>
        <row r="3829">
          <cell r="A3829" t="str">
            <v>4001700200</v>
          </cell>
          <cell r="B3829" t="str">
            <v>Pipe-Fitt Plug ½" Pipe  Steel</v>
          </cell>
          <cell r="C3829">
            <v>0</v>
          </cell>
        </row>
        <row r="3830">
          <cell r="A3830" t="str">
            <v>4001700900</v>
          </cell>
          <cell r="B3830" t="str">
            <v>Pipe-Fitt Plug ¾" Pipe  Steel</v>
          </cell>
          <cell r="C3830">
            <v>1.69</v>
          </cell>
        </row>
        <row r="3831">
          <cell r="A3831" t="str">
            <v>4001701300</v>
          </cell>
          <cell r="B3831" t="str">
            <v>Pipe-Fitt Plug 1" 25mm 210Lt Drum Sq Head Steel</v>
          </cell>
          <cell r="C3831">
            <v>1.96</v>
          </cell>
        </row>
        <row r="3832">
          <cell r="A3832" t="str">
            <v>4001701700</v>
          </cell>
          <cell r="B3832" t="str">
            <v>Pipe-Fitt Plug 1½" Steel</v>
          </cell>
          <cell r="C3832">
            <v>4.58</v>
          </cell>
        </row>
        <row r="3833">
          <cell r="A3833" t="str">
            <v>4001705100</v>
          </cell>
          <cell r="B3833" t="str">
            <v>Pipe-Fitt Plug 2" BSP  Steel</v>
          </cell>
          <cell r="C3833">
            <v>4.29</v>
          </cell>
        </row>
        <row r="3834">
          <cell r="A3834" t="str">
            <v>4001705900</v>
          </cell>
          <cell r="B3834" t="str">
            <v>Pipe-Fitt Plug 50mm Pipe</v>
          </cell>
          <cell r="C3834">
            <v>8.3699999999999992</v>
          </cell>
        </row>
        <row r="3835">
          <cell r="A3835" t="str">
            <v>4001720100</v>
          </cell>
          <cell r="B3835" t="str">
            <v>Pipe-Fitt Reducer ?" - ¼"  ?/?</v>
          </cell>
          <cell r="C3835">
            <v>0</v>
          </cell>
        </row>
        <row r="3836">
          <cell r="A3836" t="str">
            <v>4001720500</v>
          </cell>
          <cell r="B3836" t="str">
            <v>Pipe-Fitt Reducer 1¼"- 1"  ?/?</v>
          </cell>
          <cell r="C3836">
            <v>5.6</v>
          </cell>
        </row>
        <row r="3837">
          <cell r="A3837" t="str">
            <v>4001720900</v>
          </cell>
          <cell r="B3837" t="str">
            <v>Pipe-Fitt Reducer 25 x 20 Nylon</v>
          </cell>
          <cell r="C3837">
            <v>2.17</v>
          </cell>
        </row>
        <row r="3838">
          <cell r="A3838" t="str">
            <v>4001721300</v>
          </cell>
          <cell r="B3838" t="str">
            <v>Pipe-Fitt Reducer 25mm x 38mm  M/M</v>
          </cell>
          <cell r="C3838">
            <v>5.7</v>
          </cell>
        </row>
        <row r="3839">
          <cell r="A3839" t="str">
            <v>4001721700</v>
          </cell>
          <cell r="B3839" t="str">
            <v>Pipe-Fitt Reducer 25mm x 50mm  F/M</v>
          </cell>
          <cell r="C3839">
            <v>4.96</v>
          </cell>
        </row>
        <row r="3840">
          <cell r="A3840" t="str">
            <v>4001725500</v>
          </cell>
          <cell r="B3840" t="str">
            <v>Pipe-Fitt Reducer 32mm x 40mm Bsp Swag ?/?</v>
          </cell>
          <cell r="C3840">
            <v>2.61</v>
          </cell>
        </row>
        <row r="3841">
          <cell r="A3841" t="str">
            <v>4001725550</v>
          </cell>
          <cell r="B3841" t="str">
            <v>Pipe-Fitt Reducer 60mm x 50mm</v>
          </cell>
          <cell r="C3841">
            <v>71.03</v>
          </cell>
        </row>
        <row r="3842">
          <cell r="A3842" t="str">
            <v>4001725600</v>
          </cell>
          <cell r="B3842" t="str">
            <v>Pipe Fitt Reducer 80mm x 50mm</v>
          </cell>
          <cell r="C3842">
            <v>12.86</v>
          </cell>
        </row>
        <row r="3843">
          <cell r="A3843" t="str">
            <v>4001725650</v>
          </cell>
          <cell r="B3843" t="str">
            <v>Pipe-Fitt Reducer 100mm -50mm Essentric</v>
          </cell>
          <cell r="C3843">
            <v>38.5</v>
          </cell>
        </row>
        <row r="3844">
          <cell r="A3844" t="str">
            <v>4001725660</v>
          </cell>
          <cell r="B3844" t="str">
            <v>Pipe-Fitt Reducer 100mm-50mm T/D Galv R/Ended</v>
          </cell>
          <cell r="C3844">
            <v>72.3</v>
          </cell>
        </row>
        <row r="3845">
          <cell r="A3845" t="str">
            <v>4001725665</v>
          </cell>
          <cell r="B3845" t="str">
            <v>Pipe-Fitt Reducer 100mm-80mm</v>
          </cell>
          <cell r="C3845">
            <v>21.93</v>
          </cell>
        </row>
        <row r="3846">
          <cell r="A3846" t="str">
            <v>4001725675</v>
          </cell>
          <cell r="B3846" t="str">
            <v>Pipe-Fitt Reducer 100mm-150mm T/D</v>
          </cell>
          <cell r="C3846">
            <v>0</v>
          </cell>
        </row>
        <row r="3847">
          <cell r="A3847" t="str">
            <v>4001725680</v>
          </cell>
          <cell r="B3847" t="str">
            <v>Pipe-Fitt Reducer 150mm-100mm T/D Galv R/Ended</v>
          </cell>
          <cell r="C3847">
            <v>69</v>
          </cell>
        </row>
        <row r="3848">
          <cell r="A3848" t="str">
            <v>4001725720</v>
          </cell>
          <cell r="B3848" t="str">
            <v>Pipe-Fitt Reducer 200mm-100mm Essentric</v>
          </cell>
          <cell r="C3848">
            <v>122.5</v>
          </cell>
        </row>
        <row r="3849">
          <cell r="A3849" t="str">
            <v>4001760100</v>
          </cell>
          <cell r="B3849" t="str">
            <v>Pipe-Fitt Reducing Bush ½" - ?"  M/F</v>
          </cell>
          <cell r="C3849">
            <v>0</v>
          </cell>
        </row>
        <row r="3850">
          <cell r="A3850" t="str">
            <v>4001760120</v>
          </cell>
          <cell r="B3850" t="str">
            <v>Pipe-Fitt Reducing Bush 1" x 3/4" M/F</v>
          </cell>
          <cell r="C3850">
            <v>0</v>
          </cell>
        </row>
        <row r="3851">
          <cell r="A3851" t="str">
            <v>4001760140</v>
          </cell>
          <cell r="B3851" t="str">
            <v>Pipe-Fitt Reducing Bush 1 1/2" x 1" M/F</v>
          </cell>
          <cell r="C3851">
            <v>0</v>
          </cell>
        </row>
        <row r="3852">
          <cell r="A3852" t="str">
            <v>4001760200</v>
          </cell>
          <cell r="B3852" t="str">
            <v>Pipe-Fitt Reducing Bush 20mm x 15mm  F/F</v>
          </cell>
          <cell r="C3852">
            <v>0</v>
          </cell>
        </row>
        <row r="3853">
          <cell r="A3853" t="str">
            <v>4001760400</v>
          </cell>
          <cell r="B3853" t="str">
            <v>Pipe-Fitt Reducing Bush 1¼"-½:"  ?/?</v>
          </cell>
          <cell r="C3853">
            <v>6</v>
          </cell>
        </row>
        <row r="3854">
          <cell r="A3854" t="str">
            <v>4001760700</v>
          </cell>
          <cell r="B3854" t="str">
            <v>Pipe-Fitt Reducing Bush 12,5mm X 25mm  M/F</v>
          </cell>
          <cell r="C3854">
            <v>6.11</v>
          </cell>
        </row>
        <row r="3855">
          <cell r="A3855" t="str">
            <v>4001761600</v>
          </cell>
          <cell r="B3855" t="str">
            <v>Pipe-Fitt Reducing Bush 50mm x 25mm  M/F</v>
          </cell>
          <cell r="C3855">
            <v>8.3800000000000008</v>
          </cell>
        </row>
        <row r="3856">
          <cell r="A3856" t="str">
            <v>4001761900</v>
          </cell>
          <cell r="B3856" t="str">
            <v>Pipe-Fitt Reducing Bush 50mm x 80mm  M/F</v>
          </cell>
          <cell r="C3856">
            <v>18.2</v>
          </cell>
        </row>
        <row r="3857">
          <cell r="A3857" t="str">
            <v>4001800100</v>
          </cell>
          <cell r="B3857" t="str">
            <v>Pipe-Fitt Reducing Socket ½" x ?"  F/F</v>
          </cell>
          <cell r="C3857">
            <v>0</v>
          </cell>
        </row>
        <row r="3858">
          <cell r="A3858" t="str">
            <v>4001800500</v>
          </cell>
          <cell r="B3858" t="str">
            <v>Pipe-Fitt Reducing Socket ?" - 1"  F/F</v>
          </cell>
          <cell r="C3858">
            <v>0</v>
          </cell>
        </row>
        <row r="3859">
          <cell r="A3859" t="str">
            <v>4001840050</v>
          </cell>
          <cell r="B3859" t="str">
            <v>Pipe-Fitt Socket ¼"</v>
          </cell>
          <cell r="C3859">
            <v>3.47</v>
          </cell>
        </row>
        <row r="3860">
          <cell r="A3860" t="str">
            <v>4001840100</v>
          </cell>
          <cell r="B3860" t="str">
            <v>Pipe-Fitt Socket ½"</v>
          </cell>
          <cell r="C3860">
            <v>1.31</v>
          </cell>
        </row>
        <row r="3861">
          <cell r="A3861" t="str">
            <v>4001840150</v>
          </cell>
          <cell r="B3861" t="str">
            <v>Pipe-Fitt Socket ?"</v>
          </cell>
          <cell r="C3861">
            <v>1.3</v>
          </cell>
        </row>
        <row r="3862">
          <cell r="A3862" t="str">
            <v>4001840300</v>
          </cell>
          <cell r="B3862" t="str">
            <v>Pipe-Fitt Socket 2"</v>
          </cell>
          <cell r="C3862">
            <v>6.74</v>
          </cell>
        </row>
        <row r="3863">
          <cell r="A3863" t="str">
            <v>4001840400</v>
          </cell>
          <cell r="B3863" t="str">
            <v>Pipe-Fitt Socket 3"</v>
          </cell>
          <cell r="C3863">
            <v>18.79</v>
          </cell>
        </row>
        <row r="3864">
          <cell r="A3864" t="str">
            <v>4001841250</v>
          </cell>
          <cell r="B3864" t="str">
            <v>Pipe-Fitt Socket  25mm (Steam)</v>
          </cell>
          <cell r="C3864">
            <v>5.41</v>
          </cell>
        </row>
        <row r="3865">
          <cell r="A3865" t="str">
            <v>4001880400</v>
          </cell>
          <cell r="B3865" t="str">
            <v>Pipe-Fitt T-Piece  40mm</v>
          </cell>
          <cell r="C3865">
            <v>8.77</v>
          </cell>
        </row>
        <row r="3866">
          <cell r="A3866" t="str">
            <v>4001880440</v>
          </cell>
          <cell r="B3866" t="str">
            <v>Pipe-Fitt T-Piece 50mm Ring End Galv</v>
          </cell>
          <cell r="C3866">
            <v>41.9</v>
          </cell>
        </row>
        <row r="3867">
          <cell r="A3867" t="str">
            <v>4001880500</v>
          </cell>
          <cell r="B3867" t="str">
            <v>Pipe-Fitt T-Piece 50mm Flanged T/D Drilled</v>
          </cell>
          <cell r="C3867">
            <v>92.95</v>
          </cell>
        </row>
        <row r="3868">
          <cell r="A3868" t="str">
            <v>4001880900</v>
          </cell>
          <cell r="B3868" t="str">
            <v>Pipe-Fitt T Piece 100mm Ring End Galv</v>
          </cell>
          <cell r="C3868">
            <v>82.8</v>
          </cell>
        </row>
        <row r="3869">
          <cell r="A3869" t="str">
            <v>4001881000</v>
          </cell>
          <cell r="B3869" t="str">
            <v>Pipe-Fitt T Piece 100mm</v>
          </cell>
          <cell r="C3869">
            <v>27.91</v>
          </cell>
        </row>
        <row r="3870">
          <cell r="A3870" t="str">
            <v>4001881100</v>
          </cell>
          <cell r="B3870" t="str">
            <v>Pipe-Fitt T-Piece 110mm Taklamp</v>
          </cell>
          <cell r="C3870">
            <v>93.5</v>
          </cell>
        </row>
        <row r="3871">
          <cell r="A3871" t="str">
            <v>4001881150</v>
          </cell>
          <cell r="B3871" t="str">
            <v>Pipe-Fitt T-Piece 12.5mm</v>
          </cell>
          <cell r="C3871">
            <v>9.18</v>
          </cell>
        </row>
        <row r="3872">
          <cell r="A3872" t="str">
            <v>4001881430</v>
          </cell>
          <cell r="B3872" t="str">
            <v>Pipe-Fitt T-Piece 150mm Galvanished</v>
          </cell>
          <cell r="C3872">
            <v>169</v>
          </cell>
        </row>
        <row r="3873">
          <cell r="A3873" t="str">
            <v>4001881440</v>
          </cell>
          <cell r="B3873" t="str">
            <v>Pipe-Fitt T-Piece 150mm Ring Ended Galv</v>
          </cell>
          <cell r="C3873">
            <v>169</v>
          </cell>
        </row>
        <row r="3874">
          <cell r="A3874" t="str">
            <v>4001881500</v>
          </cell>
          <cell r="B3874" t="str">
            <v>Pipe-Fitt T-Piece 150mm T/D</v>
          </cell>
          <cell r="C3874">
            <v>0</v>
          </cell>
        </row>
        <row r="3875">
          <cell r="A3875" t="str">
            <v>4001882000</v>
          </cell>
          <cell r="B3875" t="str">
            <v>Pipe-Fitt T-Piece 200mm Buttweld</v>
          </cell>
          <cell r="C3875">
            <v>110.62</v>
          </cell>
        </row>
        <row r="3876">
          <cell r="A3876" t="str">
            <v>4001883500</v>
          </cell>
          <cell r="B3876" t="str">
            <v>Pipe-Fitt Y-Piece 50mm R/Ended Galv</v>
          </cell>
          <cell r="C3876">
            <v>67</v>
          </cell>
        </row>
        <row r="3877">
          <cell r="A3877" t="str">
            <v>4001883700</v>
          </cell>
          <cell r="B3877" t="str">
            <v>Pipe-Fitt Y-Piece 100mm R/Ended Galv</v>
          </cell>
          <cell r="C3877">
            <v>117.68</v>
          </cell>
        </row>
        <row r="3878">
          <cell r="A3878" t="str">
            <v>4001920150</v>
          </cell>
          <cell r="B3878" t="str">
            <v>Pipe-Fitt Union  15mm</v>
          </cell>
          <cell r="C3878">
            <v>10.63</v>
          </cell>
        </row>
        <row r="3879">
          <cell r="A3879" t="str">
            <v>4001920500</v>
          </cell>
          <cell r="B3879" t="str">
            <v>Pipe-Fitt Union  50mm</v>
          </cell>
          <cell r="C3879">
            <v>30.7</v>
          </cell>
        </row>
        <row r="3880">
          <cell r="A3880" t="str">
            <v>4001920800</v>
          </cell>
          <cell r="B3880" t="str">
            <v>Pipe-Fitt Union  80mm (3")</v>
          </cell>
          <cell r="C3880">
            <v>110.23</v>
          </cell>
        </row>
        <row r="3881">
          <cell r="A3881" t="str">
            <v>4001921000</v>
          </cell>
          <cell r="B3881" t="str">
            <v>Pipe-Fitt Union 100mm</v>
          </cell>
          <cell r="C3881">
            <v>781.92</v>
          </cell>
        </row>
        <row r="3882">
          <cell r="A3882" t="str">
            <v>4002041100</v>
          </cell>
          <cell r="B3882" t="str">
            <v>Pipes Black  25mm x 6M Flanged BE</v>
          </cell>
          <cell r="C3882">
            <v>3.94</v>
          </cell>
        </row>
        <row r="3883">
          <cell r="A3883" t="str">
            <v>4002041150</v>
          </cell>
          <cell r="B3883" t="str">
            <v>Pipes Black  50mm x 6M Flanged BE</v>
          </cell>
          <cell r="C3883">
            <v>0</v>
          </cell>
        </row>
        <row r="3884">
          <cell r="A3884" t="str">
            <v>4002041155</v>
          </cell>
          <cell r="B3884" t="str">
            <v>Pipes Black 50mm x 6M Plain BE</v>
          </cell>
          <cell r="C3884">
            <v>131.99</v>
          </cell>
        </row>
        <row r="3885">
          <cell r="A3885" t="str">
            <v>4002162100</v>
          </cell>
          <cell r="B3885" t="str">
            <v>Pipes Black 100mm x 6M Flanged BE</v>
          </cell>
          <cell r="C3885">
            <v>0</v>
          </cell>
        </row>
        <row r="3886">
          <cell r="A3886" t="str">
            <v>4002281100</v>
          </cell>
          <cell r="B3886" t="str">
            <v>Pipes Black 200mm x 4M Flanged BE</v>
          </cell>
          <cell r="C3886">
            <v>0</v>
          </cell>
        </row>
        <row r="3887">
          <cell r="A3887" t="str">
            <v>4002400710</v>
          </cell>
          <cell r="B3887" t="str">
            <v>Pipe-Fitt Black  32mm Bend 90° F/F</v>
          </cell>
          <cell r="C3887">
            <v>2.93</v>
          </cell>
        </row>
        <row r="3888">
          <cell r="A3888" t="str">
            <v>4002400980</v>
          </cell>
          <cell r="B3888" t="str">
            <v>Pipe-Fitt Black  20mm Bend 90° M/F</v>
          </cell>
          <cell r="C3888">
            <v>7.44</v>
          </cell>
        </row>
        <row r="3889">
          <cell r="A3889" t="str">
            <v>4002401020</v>
          </cell>
          <cell r="B3889" t="str">
            <v>Pipe-Fitt Black  50mm Bend 90?</v>
          </cell>
          <cell r="C3889">
            <v>73.38</v>
          </cell>
        </row>
        <row r="3890">
          <cell r="A3890" t="str">
            <v>4002401200</v>
          </cell>
          <cell r="B3890" t="str">
            <v>Pipe-Fitt Black  200mm Bend 90Deg FBE</v>
          </cell>
          <cell r="C3890">
            <v>418</v>
          </cell>
        </row>
        <row r="3891">
          <cell r="A3891" t="str">
            <v>4002484850</v>
          </cell>
          <cell r="B3891" t="str">
            <v>Pipe-Fitt Black  50mm Elbow 90° F/F</v>
          </cell>
          <cell r="C3891">
            <v>13.15</v>
          </cell>
        </row>
        <row r="3892">
          <cell r="A3892" t="str">
            <v>4002484860</v>
          </cell>
          <cell r="B3892" t="str">
            <v>Pipe-Fitt Black  50mm Elbow 90° F/F Short Radius</v>
          </cell>
          <cell r="C3892">
            <v>7.85</v>
          </cell>
        </row>
        <row r="3893">
          <cell r="A3893" t="str">
            <v>4002484870</v>
          </cell>
          <cell r="B3893" t="str">
            <v>Pipe-Fitt Black  50mm Elbow 90° F/F Long Radius</v>
          </cell>
          <cell r="C3893">
            <v>7.4</v>
          </cell>
        </row>
        <row r="3894">
          <cell r="A3894" t="str">
            <v>4002520500</v>
          </cell>
          <cell r="B3894" t="str">
            <v>Pipe-Fitt Black Screw On  50mm Flange</v>
          </cell>
          <cell r="C3894">
            <v>28.72</v>
          </cell>
        </row>
        <row r="3895">
          <cell r="A3895" t="str">
            <v>4002681100</v>
          </cell>
          <cell r="B3895" t="str">
            <v>Pipe-Fitt Black Barrel  10mm Nipple</v>
          </cell>
          <cell r="C3895">
            <v>0.48</v>
          </cell>
        </row>
        <row r="3896">
          <cell r="A3896" t="str">
            <v>4002681150</v>
          </cell>
          <cell r="B3896" t="str">
            <v>Pipe-Fitt Black Barrel Nipple 1/2" 15mm</v>
          </cell>
          <cell r="C3896">
            <v>1.43</v>
          </cell>
        </row>
        <row r="3897">
          <cell r="A3897" t="str">
            <v>4002681200</v>
          </cell>
          <cell r="B3897" t="str">
            <v>Pipe-Fitt Black Barrel Nipple 20mm</v>
          </cell>
          <cell r="C3897">
            <v>1.96</v>
          </cell>
        </row>
        <row r="3898">
          <cell r="A3898" t="str">
            <v>4002681250</v>
          </cell>
          <cell r="B3898" t="str">
            <v>Pipe-Fitt Black Barrel Nipple 25mm</v>
          </cell>
          <cell r="C3898">
            <v>1.95</v>
          </cell>
        </row>
        <row r="3899">
          <cell r="A3899" t="str">
            <v>4002681320</v>
          </cell>
          <cell r="B3899" t="str">
            <v>Pipe-Fitt Black Barrel Nipple 32mm</v>
          </cell>
          <cell r="C3899">
            <v>4.0199999999999996</v>
          </cell>
        </row>
        <row r="3900">
          <cell r="A3900" t="str">
            <v>4002681500</v>
          </cell>
          <cell r="B3900" t="str">
            <v>Pipe-Fitt Black Barrel Nipple 50mm</v>
          </cell>
          <cell r="C3900">
            <v>5.9</v>
          </cell>
        </row>
        <row r="3901">
          <cell r="A3901" t="str">
            <v>4002681800</v>
          </cell>
          <cell r="B3901" t="str">
            <v>Pipe-Fitt Black Barrel Nipple 80mm</v>
          </cell>
          <cell r="C3901">
            <v>14.42</v>
          </cell>
        </row>
        <row r="3902">
          <cell r="A3902" t="str">
            <v>4002760100</v>
          </cell>
          <cell r="B3902" t="str">
            <v>Pipe-Fitt Black Reducing Bush ?/?  ½" - ¼"</v>
          </cell>
          <cell r="C3902">
            <v>1.82</v>
          </cell>
        </row>
        <row r="3903">
          <cell r="A3903" t="str">
            <v>4002763900</v>
          </cell>
          <cell r="B3903" t="str">
            <v>Pipe-Fitt Black Reducing Bush 15mm x 25mm</v>
          </cell>
          <cell r="C3903">
            <v>2.5</v>
          </cell>
        </row>
        <row r="3904">
          <cell r="A3904" t="str">
            <v>4002763920</v>
          </cell>
          <cell r="B3904" t="str">
            <v>Pipe Fitt Reducing Bush M/F 25mmx20mm Black</v>
          </cell>
          <cell r="C3904">
            <v>2.1</v>
          </cell>
        </row>
        <row r="3905">
          <cell r="A3905" t="str">
            <v>4002764000</v>
          </cell>
          <cell r="B3905" t="str">
            <v>Pipe-Fitt Black Reducing Bush ?/?  50mm x 100mm</v>
          </cell>
          <cell r="C3905">
            <v>7.1</v>
          </cell>
        </row>
        <row r="3906">
          <cell r="A3906" t="str">
            <v>4002800900</v>
          </cell>
          <cell r="B3906" t="str">
            <v>Pipe-Fitt Black Reducing Socket ?/?  10mm x 20mm</v>
          </cell>
          <cell r="C3906">
            <v>2.1</v>
          </cell>
        </row>
        <row r="3907">
          <cell r="A3907" t="str">
            <v>4002801000</v>
          </cell>
          <cell r="B3907" t="str">
            <v>Pipe-Fitt Black Reducing Socket 15mm x 25mm</v>
          </cell>
          <cell r="C3907">
            <v>3.99</v>
          </cell>
        </row>
        <row r="3908">
          <cell r="A3908" t="str">
            <v>4002801100</v>
          </cell>
          <cell r="B3908" t="str">
            <v>Pipe-Fitt Black Reducing Socket 25mm x 50mm</v>
          </cell>
          <cell r="C3908">
            <v>7.79</v>
          </cell>
        </row>
        <row r="3909">
          <cell r="A3909" t="str">
            <v>4002840180</v>
          </cell>
          <cell r="B3909" t="str">
            <v>Pipe-Fitt Black Socket 25mm 1"</v>
          </cell>
          <cell r="C3909">
            <v>4.1399999999999997</v>
          </cell>
        </row>
        <row r="3910">
          <cell r="A3910" t="str">
            <v>4002840200</v>
          </cell>
          <cell r="B3910" t="str">
            <v>Pipe-Fitt Black Socket 1½" HD</v>
          </cell>
          <cell r="C3910">
            <v>0</v>
          </cell>
        </row>
        <row r="3911">
          <cell r="A3911" t="str">
            <v>4002840220</v>
          </cell>
          <cell r="B3911" t="str">
            <v>Pipe-Fitt Black Socket 2"</v>
          </cell>
          <cell r="C3911">
            <v>7.97</v>
          </cell>
        </row>
        <row r="3912">
          <cell r="A3912" t="str">
            <v>4002840280</v>
          </cell>
          <cell r="B3912" t="str">
            <v>Pipe Fitt Black Socket 80mm</v>
          </cell>
          <cell r="C3912">
            <v>19.920000000000002</v>
          </cell>
        </row>
        <row r="3913">
          <cell r="A3913" t="str">
            <v>4002880250</v>
          </cell>
          <cell r="B3913" t="str">
            <v>Pipe-Fitt Black  25mm T-Piece</v>
          </cell>
          <cell r="C3913">
            <v>5.5</v>
          </cell>
        </row>
        <row r="3914">
          <cell r="A3914" t="str">
            <v>4002880500</v>
          </cell>
          <cell r="B3914" t="str">
            <v>Pipe-Fitt Black 50mm T-Piece F/F/F</v>
          </cell>
          <cell r="C3914">
            <v>9.34</v>
          </cell>
        </row>
        <row r="3915">
          <cell r="A3915" t="str">
            <v>4002881500</v>
          </cell>
          <cell r="B3915" t="str">
            <v>Pipe-Fitt Black 150mm T-Piece</v>
          </cell>
          <cell r="C3915">
            <v>129.05000000000001</v>
          </cell>
        </row>
        <row r="3916">
          <cell r="A3916" t="str">
            <v>4002920510</v>
          </cell>
          <cell r="B3916" t="str">
            <v>Pipe-Fitt Black C/F Union 50mm</v>
          </cell>
          <cell r="C3916">
            <v>0</v>
          </cell>
        </row>
        <row r="3917">
          <cell r="A3917" t="str">
            <v>4003040070</v>
          </cell>
          <cell r="B3917" t="str">
            <v>Pipes Galv Thrd BE 12mm x 6M</v>
          </cell>
          <cell r="C3917">
            <v>77.19</v>
          </cell>
        </row>
        <row r="3918">
          <cell r="A3918" t="str">
            <v>4003040090</v>
          </cell>
          <cell r="B3918" t="str">
            <v>Pipes Glav Thrd BE 15mm x 6M</v>
          </cell>
          <cell r="C3918">
            <v>95</v>
          </cell>
        </row>
        <row r="3919">
          <cell r="A3919" t="str">
            <v>4003040100</v>
          </cell>
          <cell r="B3919" t="str">
            <v>Pipes Glav Thrd BE 25mm x 6M</v>
          </cell>
          <cell r="C3919">
            <v>128</v>
          </cell>
        </row>
        <row r="3920">
          <cell r="A3920" t="str">
            <v>4003040150</v>
          </cell>
          <cell r="B3920" t="str">
            <v>Pipes Galv. 25mm x 6M</v>
          </cell>
          <cell r="C3920">
            <v>151.5</v>
          </cell>
        </row>
        <row r="3921">
          <cell r="A3921" t="str">
            <v>4003080100</v>
          </cell>
          <cell r="B3921" t="str">
            <v>Pipes Galv 50mm x 6M Thrd Both Ends</v>
          </cell>
          <cell r="C3921">
            <v>231.23</v>
          </cell>
        </row>
        <row r="3922">
          <cell r="A3922" t="str">
            <v>4003080200</v>
          </cell>
          <cell r="B3922" t="str">
            <v>Pipes Galv 50mm x 6M Flanged BE</v>
          </cell>
          <cell r="C3922">
            <v>313</v>
          </cell>
        </row>
        <row r="3923">
          <cell r="A3923" t="str">
            <v>4003400210</v>
          </cell>
          <cell r="B3923" t="str">
            <v>Pipe-Fitt Galv Bend 90 deg 15mm</v>
          </cell>
          <cell r="C3923">
            <v>1.21</v>
          </cell>
        </row>
        <row r="3924">
          <cell r="A3924" t="str">
            <v>4003400220</v>
          </cell>
          <cell r="B3924" t="str">
            <v>Pipe-Fitt Galv Bend 20mm 3/4</v>
          </cell>
          <cell r="C3924">
            <v>19.489999999999998</v>
          </cell>
        </row>
        <row r="3925">
          <cell r="A3925" t="str">
            <v>4003400250</v>
          </cell>
          <cell r="B3925" t="str">
            <v>Pipe-Fitt Galv Bend 90° M/F 25mm</v>
          </cell>
          <cell r="C3925">
            <v>8.2799999999999994</v>
          </cell>
        </row>
        <row r="3926">
          <cell r="A3926" t="str">
            <v>4003400300</v>
          </cell>
          <cell r="B3926" t="str">
            <v>Pipe-Fitt Galv Bend 90deg 80mm</v>
          </cell>
          <cell r="C3926">
            <v>52.14</v>
          </cell>
        </row>
        <row r="3927">
          <cell r="A3927" t="str">
            <v>4003401150</v>
          </cell>
          <cell r="B3927" t="str">
            <v>Pipe-Fitt Galv Bend140°  FBE 100mm</v>
          </cell>
          <cell r="C3927">
            <v>120.15</v>
          </cell>
        </row>
        <row r="3928">
          <cell r="A3928" t="str">
            <v>4003484030</v>
          </cell>
          <cell r="B3928" t="str">
            <v>Pipe-Fitt Galv Elbow 90? ?/? 15mm</v>
          </cell>
          <cell r="C3928">
            <v>1.88</v>
          </cell>
        </row>
        <row r="3929">
          <cell r="A3929" t="str">
            <v>4003484050</v>
          </cell>
          <cell r="B3929" t="str">
            <v>Pipe-Fitt Galv Elbow 90° ?/? 25mm</v>
          </cell>
          <cell r="C3929">
            <v>6.34</v>
          </cell>
        </row>
        <row r="3930">
          <cell r="A3930" t="str">
            <v>4003484051</v>
          </cell>
          <cell r="B3930" t="str">
            <v>Pipe-Fitt Galv Elbow 90? ?/? 25mm</v>
          </cell>
          <cell r="C3930">
            <v>3.25</v>
          </cell>
        </row>
        <row r="3931">
          <cell r="A3931" t="str">
            <v>4003485550</v>
          </cell>
          <cell r="B3931" t="str">
            <v>Pipe-Fitt Galv Elbow 90??° F/F 50mm</v>
          </cell>
          <cell r="C3931">
            <v>14.49</v>
          </cell>
        </row>
        <row r="3932">
          <cell r="A3932" t="str">
            <v>4003485650</v>
          </cell>
          <cell r="B3932" t="str">
            <v>Pipe-Fitt Galv Elbow 90??° ?/? 80mm</v>
          </cell>
          <cell r="C3932">
            <v>0</v>
          </cell>
        </row>
        <row r="3933">
          <cell r="A3933" t="str">
            <v>4003486050</v>
          </cell>
          <cell r="B3933" t="str">
            <v>Pipe-Fitt Galv Elbow 90° ?/? ??mm"</v>
          </cell>
          <cell r="C3933">
            <v>3.07</v>
          </cell>
        </row>
        <row r="3934">
          <cell r="A3934" t="str">
            <v>4003486450</v>
          </cell>
          <cell r="B3934" t="str">
            <v>Pipe-Fitt Galv Elbow 90° M/F 25mm (1")</v>
          </cell>
          <cell r="C3934">
            <v>10.38</v>
          </cell>
        </row>
        <row r="3935">
          <cell r="A3935" t="str">
            <v>4003487550</v>
          </cell>
          <cell r="B3935" t="str">
            <v>Pipe-Fitt Galv Elbow 90° M/F Npt  40mm</v>
          </cell>
          <cell r="C3935">
            <v>0</v>
          </cell>
        </row>
        <row r="3936">
          <cell r="A3936" t="str">
            <v>4003487650</v>
          </cell>
          <cell r="B3936" t="str">
            <v>Pipe-Fitt Galv Elbow 90° M/F BSP 50mm</v>
          </cell>
          <cell r="C3936">
            <v>11.57</v>
          </cell>
        </row>
        <row r="3937">
          <cell r="A3937" t="str">
            <v>4003680180</v>
          </cell>
          <cell r="B3937" t="str">
            <v>Pipe-Fitt Galv Nipple 15mm (1/2)</v>
          </cell>
          <cell r="C3937">
            <v>2.19</v>
          </cell>
        </row>
        <row r="3938">
          <cell r="A3938" t="str">
            <v>4003680200</v>
          </cell>
          <cell r="B3938" t="str">
            <v>Pipe-Fitt Galv Nipple Barrel 20mm</v>
          </cell>
          <cell r="C3938">
            <v>3.07</v>
          </cell>
        </row>
        <row r="3939">
          <cell r="A3939" t="str">
            <v>4003680250</v>
          </cell>
          <cell r="B3939" t="str">
            <v>Pipe-Fitt Galv Nipple 1"(25mm)</v>
          </cell>
          <cell r="C3939">
            <v>2.2000000000000002</v>
          </cell>
        </row>
        <row r="3940">
          <cell r="A3940" t="str">
            <v>4003680400</v>
          </cell>
          <cell r="B3940" t="str">
            <v>Pipe-Fitt Galv Nipple 40mm</v>
          </cell>
          <cell r="C3940">
            <v>0</v>
          </cell>
        </row>
        <row r="3941">
          <cell r="A3941" t="str">
            <v>4003680500</v>
          </cell>
          <cell r="B3941" t="str">
            <v>Pipe-Fitt Galv Nipple 50mm</v>
          </cell>
          <cell r="C3941">
            <v>7.67</v>
          </cell>
        </row>
        <row r="3942">
          <cell r="A3942" t="str">
            <v>4003680750</v>
          </cell>
          <cell r="B3942" t="str">
            <v>Pipe-Fitt Galv Nipple 75mm</v>
          </cell>
          <cell r="C3942">
            <v>21.35</v>
          </cell>
        </row>
        <row r="3943">
          <cell r="A3943" t="str">
            <v>4003681000</v>
          </cell>
          <cell r="B3943" t="str">
            <v>Pipe-Fitt Galv Nipple Barrel 100mm Galv</v>
          </cell>
          <cell r="C3943">
            <v>31.08</v>
          </cell>
        </row>
        <row r="3944">
          <cell r="A3944" t="str">
            <v>4003705015</v>
          </cell>
          <cell r="B3944" t="str">
            <v>Pipe Fitt Galv Plug-Square Head-15mm</v>
          </cell>
          <cell r="C3944">
            <v>1.36</v>
          </cell>
        </row>
        <row r="3945">
          <cell r="A3945" t="str">
            <v>4003705025</v>
          </cell>
          <cell r="B3945" t="str">
            <v>Pipe Fitt Galv Plug-Square Head - 25mm</v>
          </cell>
          <cell r="C3945">
            <v>0</v>
          </cell>
        </row>
        <row r="3946">
          <cell r="A3946" t="str">
            <v>4003705500</v>
          </cell>
          <cell r="B3946" t="str">
            <v>Pipe-Fitt Galv Plug 40mm</v>
          </cell>
          <cell r="C3946">
            <v>0.51</v>
          </cell>
        </row>
        <row r="3947">
          <cell r="A3947" t="str">
            <v>4003725000</v>
          </cell>
          <cell r="B3947" t="str">
            <v>Pipe-Fitt Galv Reducing Bush 25  x 40mm</v>
          </cell>
          <cell r="C3947">
            <v>0</v>
          </cell>
        </row>
        <row r="3948">
          <cell r="A3948" t="str">
            <v>4003725100</v>
          </cell>
          <cell r="B3948" t="str">
            <v>Pipe-Fitt Galv Reducer F/F  25mm x 50mm</v>
          </cell>
          <cell r="C3948">
            <v>12.14</v>
          </cell>
        </row>
        <row r="3949">
          <cell r="A3949" t="str">
            <v>4003760250</v>
          </cell>
          <cell r="B3949" t="str">
            <v>Pipe Fitt Galv Reducing Bush M/F 1" x 3/4"</v>
          </cell>
          <cell r="C3949">
            <v>2.39</v>
          </cell>
        </row>
        <row r="3950">
          <cell r="A3950" t="str">
            <v>4003760290</v>
          </cell>
          <cell r="B3950" t="str">
            <v>Pipe Fitt Galv Reducing Bush M/F 1 1/2"  x 1"</v>
          </cell>
          <cell r="C3950">
            <v>5.79</v>
          </cell>
        </row>
        <row r="3951">
          <cell r="A3951" t="str">
            <v>4003760400</v>
          </cell>
          <cell r="B3951" t="str">
            <v>Pipe-Fitt Galv Reducing Bush ?/?  ?" -½"</v>
          </cell>
          <cell r="C3951">
            <v>0</v>
          </cell>
        </row>
        <row r="3952">
          <cell r="A3952" t="str">
            <v>4003765500</v>
          </cell>
          <cell r="B3952" t="str">
            <v>Pipe-Fitt Galv Reducing Bush M/F 25mm x 15mm</v>
          </cell>
          <cell r="C3952">
            <v>2.2200000000000002</v>
          </cell>
        </row>
        <row r="3953">
          <cell r="A3953" t="str">
            <v>4003765520</v>
          </cell>
          <cell r="B3953" t="str">
            <v>Pipe Fitt Galv Reducing Bush  M/F 25mmx20mm</v>
          </cell>
          <cell r="C3953">
            <v>3.2</v>
          </cell>
        </row>
        <row r="3954">
          <cell r="A3954" t="str">
            <v>4003765600</v>
          </cell>
          <cell r="B3954" t="str">
            <v>Pipe-Fitt Galv Reducing Bush M/F 32mmx 25mm(1 1/4</v>
          </cell>
          <cell r="C3954">
            <v>3.65</v>
          </cell>
        </row>
        <row r="3955">
          <cell r="A3955" t="str">
            <v>4003765700</v>
          </cell>
          <cell r="B3955" t="str">
            <v>Pipe-Fitt Galv Reducing Bush M/F 38mm x 25mm(1 1/2</v>
          </cell>
          <cell r="C3955">
            <v>7.55</v>
          </cell>
        </row>
        <row r="3956">
          <cell r="A3956" t="str">
            <v>4003765800</v>
          </cell>
          <cell r="B3956" t="str">
            <v>Pipe-Fitt Galv Reducing Bush ?/?  25mm x 50mm</v>
          </cell>
          <cell r="C3956">
            <v>7.52</v>
          </cell>
        </row>
        <row r="3957">
          <cell r="A3957" t="str">
            <v>4003801300</v>
          </cell>
          <cell r="B3957" t="str">
            <v>Pipe-Fitt Galv Reducing Socket M/F 15mm x 25mm</v>
          </cell>
          <cell r="C3957">
            <v>3.99</v>
          </cell>
        </row>
        <row r="3958">
          <cell r="A3958" t="str">
            <v>4003801320</v>
          </cell>
          <cell r="B3958" t="str">
            <v>Pipe-Fitt Galv Reducing Socket F/F 20 X 25MM(3/4X1</v>
          </cell>
          <cell r="C3958">
            <v>4.87</v>
          </cell>
        </row>
        <row r="3959">
          <cell r="A3959" t="str">
            <v>4003840030</v>
          </cell>
          <cell r="B3959" t="str">
            <v>Pipe-Fitt Galv Socket ¾" BSP</v>
          </cell>
          <cell r="C3959">
            <v>1.01</v>
          </cell>
        </row>
        <row r="3960">
          <cell r="A3960" t="str">
            <v>4003840150</v>
          </cell>
          <cell r="B3960" t="str">
            <v>Pipe Fitt Galv Socket- 15mm</v>
          </cell>
          <cell r="C3960">
            <v>0</v>
          </cell>
        </row>
        <row r="3961">
          <cell r="A3961" t="str">
            <v>4003840200</v>
          </cell>
          <cell r="B3961" t="str">
            <v>Pipe-Fitt Galv Socket 20mm</v>
          </cell>
          <cell r="C3961">
            <v>1.2</v>
          </cell>
        </row>
        <row r="3962">
          <cell r="A3962" t="str">
            <v>4003840250</v>
          </cell>
          <cell r="B3962" t="str">
            <v>Pipe-Fitt Galv Socket 25mm</v>
          </cell>
          <cell r="C3962">
            <v>2.25</v>
          </cell>
        </row>
        <row r="3963">
          <cell r="A3963" t="str">
            <v>4003840400</v>
          </cell>
          <cell r="B3963" t="str">
            <v>Pipe-Fitt Galv Socket 40mm</v>
          </cell>
          <cell r="C3963">
            <v>0.18</v>
          </cell>
        </row>
        <row r="3964">
          <cell r="A3964" t="str">
            <v>4003840500</v>
          </cell>
          <cell r="B3964" t="str">
            <v>Pipe-Fitt Galv Socket 50mm</v>
          </cell>
          <cell r="C3964">
            <v>5.42</v>
          </cell>
        </row>
        <row r="3965">
          <cell r="A3965" t="str">
            <v>4003840650</v>
          </cell>
          <cell r="B3965" t="str">
            <v>Pipe-Fitt Galv Socket 65mm-50mm Red</v>
          </cell>
          <cell r="C3965">
            <v>12.29</v>
          </cell>
        </row>
        <row r="3966">
          <cell r="A3966" t="str">
            <v>4003840800</v>
          </cell>
          <cell r="B3966" t="str">
            <v>Pipe-Fitt Galv Socket 80mm</v>
          </cell>
          <cell r="C3966">
            <v>17.5</v>
          </cell>
        </row>
        <row r="3967">
          <cell r="A3967" t="str">
            <v>4003841000</v>
          </cell>
          <cell r="B3967" t="str">
            <v>Pipe-Fitt Galv Socket 100mm-50mm Red</v>
          </cell>
          <cell r="C3967">
            <v>42</v>
          </cell>
        </row>
        <row r="3968">
          <cell r="A3968" t="str">
            <v>4003841010</v>
          </cell>
          <cell r="B3968" t="str">
            <v>Pipe-Fitt Galv Socket 100mm-80mm Red</v>
          </cell>
          <cell r="C3968">
            <v>30.93</v>
          </cell>
        </row>
        <row r="3969">
          <cell r="A3969" t="str">
            <v>4003880150</v>
          </cell>
          <cell r="B3969" t="str">
            <v>Pipe-Fitt Galv T-Piece 15mm</v>
          </cell>
          <cell r="C3969">
            <v>1.87</v>
          </cell>
        </row>
        <row r="3970">
          <cell r="A3970" t="str">
            <v>4003880250</v>
          </cell>
          <cell r="B3970" t="str">
            <v>Pipe-Fitt Galv T-Piece 25mm</v>
          </cell>
          <cell r="C3970">
            <v>4.42</v>
          </cell>
        </row>
        <row r="3971">
          <cell r="A3971" t="str">
            <v>4003880400</v>
          </cell>
          <cell r="B3971" t="str">
            <v>Pipe-Fitt Galv Equal T-Piece 40mm</v>
          </cell>
          <cell r="C3971">
            <v>0</v>
          </cell>
        </row>
        <row r="3972">
          <cell r="A3972" t="str">
            <v>4003880500</v>
          </cell>
          <cell r="B3972" t="str">
            <v>Pipe-Fitt Galv T-Piece 50mm</v>
          </cell>
          <cell r="C3972">
            <v>17.36</v>
          </cell>
        </row>
        <row r="3973">
          <cell r="A3973" t="str">
            <v>4003885500</v>
          </cell>
          <cell r="B3973" t="str">
            <v>Pipe-Fitt Galv T-Piece 50mm</v>
          </cell>
          <cell r="C3973">
            <v>21.57</v>
          </cell>
        </row>
        <row r="3974">
          <cell r="A3974" t="str">
            <v>4003885510</v>
          </cell>
          <cell r="B3974" t="str">
            <v>Pipe-Fitt Galv T-Piece 50mm Equal BSP Galv F/M</v>
          </cell>
          <cell r="C3974">
            <v>15.66</v>
          </cell>
        </row>
        <row r="3975">
          <cell r="A3975" t="str">
            <v>4003920200</v>
          </cell>
          <cell r="B3975" t="str">
            <v>Pipe-Fitt Galv Union 20mm</v>
          </cell>
          <cell r="C3975">
            <v>10.52</v>
          </cell>
        </row>
        <row r="3976">
          <cell r="A3976" t="str">
            <v>4003920250</v>
          </cell>
          <cell r="B3976" t="str">
            <v>Pipe-Fitt Galv Union 25mm</v>
          </cell>
          <cell r="C3976">
            <v>9.27</v>
          </cell>
        </row>
        <row r="3977">
          <cell r="A3977" t="str">
            <v>4003920400</v>
          </cell>
          <cell r="B3977" t="str">
            <v>Pipe-Fitt Galv Union 40mm</v>
          </cell>
          <cell r="C3977">
            <v>4.6100000000000003</v>
          </cell>
        </row>
        <row r="3978">
          <cell r="A3978" t="str">
            <v>4003920520</v>
          </cell>
          <cell r="B3978" t="str">
            <v>Pipe-Fitt Galv Union 50mm</v>
          </cell>
          <cell r="C3978">
            <v>34.71</v>
          </cell>
        </row>
        <row r="3979">
          <cell r="A3979" t="str">
            <v>4004081100</v>
          </cell>
          <cell r="B3979" t="str">
            <v>Casing Pipe ASTM A 106 GRB 50NB-2.0M SCH40</v>
          </cell>
          <cell r="C3979">
            <v>144.94999999999999</v>
          </cell>
        </row>
        <row r="3980">
          <cell r="A3980" t="str">
            <v>4004081200</v>
          </cell>
          <cell r="B3980" t="str">
            <v>Casing Pipe ASTM A 106 GRB 50NB-2.4M SCH40</v>
          </cell>
          <cell r="C3980">
            <v>0</v>
          </cell>
        </row>
        <row r="3981">
          <cell r="A3981" t="str">
            <v>4004081300</v>
          </cell>
          <cell r="B3981" t="str">
            <v>Casing Pipe ASTM A 106 GRB 50NB-3.0M SCH40</v>
          </cell>
          <cell r="C3981">
            <v>214.9</v>
          </cell>
        </row>
        <row r="3982">
          <cell r="A3982" t="str">
            <v>4004082100</v>
          </cell>
          <cell r="B3982" t="str">
            <v>Casing Pipe ASTM A 106 GRB 50NB-2.0M SCH80</v>
          </cell>
          <cell r="C3982">
            <v>0</v>
          </cell>
        </row>
        <row r="3983">
          <cell r="A3983" t="str">
            <v>4004082200</v>
          </cell>
          <cell r="B3983" t="str">
            <v>Casing Pipe ASTM A 106 GRB 50NB-2.4M SCH80</v>
          </cell>
          <cell r="C3983">
            <v>0</v>
          </cell>
        </row>
        <row r="3984">
          <cell r="A3984" t="str">
            <v>4004082300</v>
          </cell>
          <cell r="B3984" t="str">
            <v>Casing Pipe ASTM A 106 GRB 50NB-3.0M SCH80</v>
          </cell>
          <cell r="C3984">
            <v>351</v>
          </cell>
        </row>
        <row r="3985">
          <cell r="A3985" t="str">
            <v>4004084100</v>
          </cell>
          <cell r="B3985" t="str">
            <v>Casing Pipe ASTM A 106 GRB 50NB-1.0M SCH40  Trd O/</v>
          </cell>
          <cell r="C3985">
            <v>0</v>
          </cell>
        </row>
        <row r="3986">
          <cell r="A3986" t="str">
            <v>4004084300</v>
          </cell>
          <cell r="B3986" t="str">
            <v>Casing Pipe ASTM A 106 GRB 50NB-1.5M SCH40  Trd B/</v>
          </cell>
          <cell r="C3986">
            <v>0</v>
          </cell>
        </row>
        <row r="3987">
          <cell r="A3987" t="str">
            <v>4004084500</v>
          </cell>
          <cell r="B3987" t="str">
            <v>Casing Pipe ASTM A 106 GRB 50NB-1.5M SCH40  Trd O/</v>
          </cell>
          <cell r="C3987">
            <v>0</v>
          </cell>
        </row>
        <row r="3988">
          <cell r="A3988" t="str">
            <v>4004086050</v>
          </cell>
          <cell r="B3988" t="str">
            <v>Casing Pipe S/Down 65NB x .5M x 2.5M SCH40 Trd O/E</v>
          </cell>
          <cell r="C3988">
            <v>435.38</v>
          </cell>
        </row>
        <row r="3989">
          <cell r="A3989" t="str">
            <v>4004088506</v>
          </cell>
          <cell r="B3989" t="str">
            <v>Casing Pipe SCH40 50NB x 6M Treaded  One End</v>
          </cell>
          <cell r="C3989">
            <v>350</v>
          </cell>
        </row>
        <row r="3990">
          <cell r="A3990" t="str">
            <v>4004089000</v>
          </cell>
          <cell r="B3990" t="str">
            <v>Casing Pipe ???? ? ??? ??? 51NB-1.5M SCH??</v>
          </cell>
          <cell r="C3990">
            <v>113.12</v>
          </cell>
        </row>
        <row r="3991">
          <cell r="A3991" t="str">
            <v>4004089010</v>
          </cell>
          <cell r="B3991" t="str">
            <v>Casing Pipe Steam Id53 x Od61  x 6M</v>
          </cell>
          <cell r="C3991">
            <v>0</v>
          </cell>
        </row>
        <row r="3992">
          <cell r="A3992" t="str">
            <v>4004089500</v>
          </cell>
          <cell r="B3992" t="str">
            <v>Taper Drive Pipe 25mm x 1.8M</v>
          </cell>
          <cell r="C3992">
            <v>216.94</v>
          </cell>
        </row>
        <row r="3993">
          <cell r="A3993" t="str">
            <v>4004150100</v>
          </cell>
          <cell r="B3993" t="str">
            <v>Pipe-Fitt Coupling Cementation High Pressure  32mm</v>
          </cell>
          <cell r="C3993">
            <v>0</v>
          </cell>
        </row>
        <row r="3994">
          <cell r="A3994" t="str">
            <v>4004400050</v>
          </cell>
          <cell r="B3994" t="str">
            <v>Pipe-Fitt Copper Blow Pipe Spring) Bend 90°1"(25mm</v>
          </cell>
          <cell r="C3994">
            <v>28.28</v>
          </cell>
        </row>
        <row r="3995">
          <cell r="A3995" t="str">
            <v>4004400100</v>
          </cell>
          <cell r="B3995" t="str">
            <v>Pipe-Fitt Steam Bend 90°  15mm</v>
          </cell>
          <cell r="C3995">
            <v>1.89</v>
          </cell>
        </row>
        <row r="3996">
          <cell r="A3996" t="str">
            <v>4004400150</v>
          </cell>
          <cell r="B3996" t="str">
            <v>Pipe-Fitt Steam Bend 90°  15mm SABS 65</v>
          </cell>
          <cell r="C3996">
            <v>6.19</v>
          </cell>
        </row>
        <row r="3997">
          <cell r="A3997" t="str">
            <v>4004400200</v>
          </cell>
          <cell r="B3997" t="str">
            <v>Pipe-Fitt Steam Bend 90°  25mm</v>
          </cell>
          <cell r="C3997">
            <v>27.25</v>
          </cell>
        </row>
        <row r="3998">
          <cell r="A3998" t="str">
            <v>4004400220</v>
          </cell>
          <cell r="B3998" t="str">
            <v>Pipe-Fitt Steam Bend 90?  50mm  long radius mm</v>
          </cell>
          <cell r="C3998">
            <v>7.4</v>
          </cell>
        </row>
        <row r="3999">
          <cell r="A3999" t="str">
            <v>4004400230</v>
          </cell>
          <cell r="B3999" t="str">
            <v>Pipe-Fitt Steam Bend 90° 2.5"</v>
          </cell>
          <cell r="C3999">
            <v>137.1</v>
          </cell>
        </row>
        <row r="4000">
          <cell r="A4000" t="str">
            <v>4004400250</v>
          </cell>
          <cell r="B4000" t="str">
            <v>Pipe-Fitt Steam Bend 45° 100mm</v>
          </cell>
          <cell r="C4000">
            <v>105.34</v>
          </cell>
        </row>
        <row r="4001">
          <cell r="A4001" t="str">
            <v>4004400300</v>
          </cell>
          <cell r="B4001" t="str">
            <v>Pipe-Fitt Steam Bend 45° 150mm</v>
          </cell>
          <cell r="C4001">
            <v>292.88</v>
          </cell>
        </row>
        <row r="4002">
          <cell r="A4002" t="str">
            <v>4004483650</v>
          </cell>
          <cell r="B4002" t="str">
            <v>Pipe-Fitt Steam Elbow 90??°  15mm</v>
          </cell>
          <cell r="C4002">
            <v>7.01</v>
          </cell>
        </row>
        <row r="4003">
          <cell r="A4003" t="str">
            <v>4004484450</v>
          </cell>
          <cell r="B4003" t="str">
            <v>Pipe-Fitt Steam Elbow 90°  25mm</v>
          </cell>
          <cell r="C4003">
            <v>24.9</v>
          </cell>
        </row>
        <row r="4004">
          <cell r="A4004" t="str">
            <v>4004484500</v>
          </cell>
          <cell r="B4004" t="str">
            <v>Pipe-Fitt Steam Elbow 90 50mm</v>
          </cell>
          <cell r="C4004">
            <v>137.69</v>
          </cell>
        </row>
        <row r="4005">
          <cell r="A4005" t="str">
            <v>4004485050</v>
          </cell>
          <cell r="B4005" t="str">
            <v>Pipe-Fitt Steam Elbow 90??° 8mm</v>
          </cell>
          <cell r="C4005">
            <v>2.54</v>
          </cell>
        </row>
        <row r="4006">
          <cell r="A4006" t="str">
            <v>4004485450</v>
          </cell>
          <cell r="B4006" t="str">
            <v>Pipe-Fitt Steam Elbow 90??°  ½"</v>
          </cell>
          <cell r="C4006">
            <v>0</v>
          </cell>
        </row>
        <row r="4007">
          <cell r="A4007" t="str">
            <v>4004485850</v>
          </cell>
          <cell r="B4007" t="str">
            <v>Pipe-Fitt Steam Elbow 90??°  10mm</v>
          </cell>
          <cell r="C4007">
            <v>5.47</v>
          </cell>
        </row>
        <row r="4008">
          <cell r="A4008" t="str">
            <v>4004680150</v>
          </cell>
          <cell r="B4008" t="str">
            <v>Pipe-Fitt Steam Nipple  ½"</v>
          </cell>
          <cell r="C4008">
            <v>3.2</v>
          </cell>
        </row>
        <row r="4009">
          <cell r="A4009" t="str">
            <v>4004680250</v>
          </cell>
          <cell r="B4009" t="str">
            <v>Pipe-Fitt Steam Nipple  25mm</v>
          </cell>
          <cell r="C4009">
            <v>1.9</v>
          </cell>
        </row>
        <row r="4010">
          <cell r="A4010" t="str">
            <v>4004680400</v>
          </cell>
          <cell r="B4010" t="str">
            <v>Pipe-Fitt Steam Nipple  40mm</v>
          </cell>
          <cell r="C4010">
            <v>1.4</v>
          </cell>
        </row>
        <row r="4011">
          <cell r="A4011" t="str">
            <v>4004680500</v>
          </cell>
          <cell r="B4011" t="str">
            <v>Pipe-Fitt Steam Nipple  50mm</v>
          </cell>
          <cell r="C4011">
            <v>6.88</v>
          </cell>
        </row>
        <row r="4012">
          <cell r="A4012" t="str">
            <v>4004680625</v>
          </cell>
          <cell r="B4012" t="str">
            <v>Pipe-Fitt Steam Nipple 2.5"</v>
          </cell>
          <cell r="C4012">
            <v>18.75</v>
          </cell>
        </row>
        <row r="4013">
          <cell r="A4013" t="str">
            <v>4004680750</v>
          </cell>
          <cell r="B4013" t="str">
            <v>Pipe-Fitt Steam Barrel Nipples 75MM</v>
          </cell>
          <cell r="C4013">
            <v>20.03</v>
          </cell>
        </row>
        <row r="4014">
          <cell r="A4014" t="str">
            <v>4004681000</v>
          </cell>
          <cell r="B4014" t="str">
            <v>Pipe-Fitt Steam Nipple 100mm</v>
          </cell>
          <cell r="C4014">
            <v>28</v>
          </cell>
        </row>
        <row r="4015">
          <cell r="A4015" t="str">
            <v>4004722500</v>
          </cell>
          <cell r="B4015" t="str">
            <v>Pipe-Fitt Steam Reducers 25mm -20mm</v>
          </cell>
          <cell r="C4015">
            <v>7.5</v>
          </cell>
        </row>
        <row r="4016">
          <cell r="A4016" t="str">
            <v>4004840010</v>
          </cell>
          <cell r="B4016" t="str">
            <v>Pipe-Fitt Steam Socket ½"</v>
          </cell>
          <cell r="C4016">
            <v>1.65</v>
          </cell>
        </row>
        <row r="4017">
          <cell r="A4017" t="str">
            <v>4004840200</v>
          </cell>
          <cell r="B4017" t="str">
            <v>Pipe-Fitt Steam Socket  20mm</v>
          </cell>
          <cell r="C4017">
            <v>2.0699999999999998</v>
          </cell>
        </row>
        <row r="4018">
          <cell r="A4018" t="str">
            <v>4004840250</v>
          </cell>
          <cell r="B4018" t="str">
            <v>Pipe-Fitt Steam Socket  25mm</v>
          </cell>
          <cell r="C4018">
            <v>3.2</v>
          </cell>
        </row>
        <row r="4019">
          <cell r="A4019" t="str">
            <v>4004840400</v>
          </cell>
          <cell r="B4019" t="str">
            <v>Pipe-Fitt Steam Socket  40mm</v>
          </cell>
          <cell r="C4019">
            <v>3.62</v>
          </cell>
        </row>
        <row r="4020">
          <cell r="A4020" t="str">
            <v>4004840500</v>
          </cell>
          <cell r="B4020" t="str">
            <v>Pipe-Fitt Steam Socket 50mm</v>
          </cell>
          <cell r="C4020">
            <v>6.3</v>
          </cell>
        </row>
        <row r="4021">
          <cell r="A4021" t="str">
            <v>4004840750</v>
          </cell>
          <cell r="B4021" t="str">
            <v>Pipe-Fitt Steam Socket 75mm 3</v>
          </cell>
          <cell r="C4021">
            <v>22.51</v>
          </cell>
        </row>
        <row r="4022">
          <cell r="A4022" t="str">
            <v>4004880150</v>
          </cell>
          <cell r="B4022" t="str">
            <v>Pipe-Fitt Steam T-Piece  15mm</v>
          </cell>
          <cell r="C4022">
            <v>0</v>
          </cell>
        </row>
        <row r="4023">
          <cell r="A4023" t="str">
            <v>4004880250</v>
          </cell>
          <cell r="B4023" t="str">
            <v>Pipe-Fitt Steam HP T-Piece  25mm</v>
          </cell>
          <cell r="C4023">
            <v>175.18</v>
          </cell>
        </row>
        <row r="4024">
          <cell r="A4024" t="str">
            <v>4004880320</v>
          </cell>
          <cell r="B4024" t="str">
            <v>Pipe-Fitt Steam T-Piece  32mm</v>
          </cell>
          <cell r="C4024">
            <v>5.22</v>
          </cell>
        </row>
        <row r="4025">
          <cell r="A4025" t="str">
            <v>4004920010</v>
          </cell>
          <cell r="B4025" t="str">
            <v>Pipe-Fitt Steam Union  ?" Bsp 8mm</v>
          </cell>
          <cell r="C4025">
            <v>9.41</v>
          </cell>
        </row>
        <row r="4026">
          <cell r="A4026" t="str">
            <v>4005300100</v>
          </cell>
          <cell r="B4026" t="str">
            <v>Pipe-Fitt Victolic 100mm x 50mm  Manifold</v>
          </cell>
          <cell r="C4026">
            <v>101.5</v>
          </cell>
        </row>
        <row r="4027">
          <cell r="A4027" t="str">
            <v>4005300950</v>
          </cell>
          <cell r="B4027" t="str">
            <v>Pipe-Fitt Manifold Flanged 50mm c/w 6 x 25mm Ball V</v>
          </cell>
          <cell r="C4027">
            <v>665</v>
          </cell>
        </row>
        <row r="4028">
          <cell r="A4028" t="str">
            <v>4005301000</v>
          </cell>
          <cell r="B4028" t="str">
            <v>Pipe-Fitt Manifold Flanged 100mm 4 x 25mm Ball Valv</v>
          </cell>
          <cell r="C4028">
            <v>835</v>
          </cell>
        </row>
        <row r="4029">
          <cell r="A4029" t="str">
            <v>4005391050</v>
          </cell>
          <cell r="B4029" t="str">
            <v>Steel Pipes Victaulic 50mm Flange Adaptor Screw Typ</v>
          </cell>
          <cell r="C4029">
            <v>42</v>
          </cell>
        </row>
        <row r="4030">
          <cell r="A4030" t="str">
            <v>4005391060</v>
          </cell>
          <cell r="B4030" t="str">
            <v>Steel Pipes Victaulic 50mm Flange Adaptor</v>
          </cell>
          <cell r="C4030">
            <v>45.86</v>
          </cell>
        </row>
        <row r="4031">
          <cell r="A4031" t="str">
            <v>4005391100</v>
          </cell>
          <cell r="B4031" t="str">
            <v>Steel Pipes Victaulic 100mm Flange Adaptor</v>
          </cell>
          <cell r="C4031">
            <v>74.13</v>
          </cell>
        </row>
        <row r="4032">
          <cell r="A4032" t="str">
            <v>4005391150</v>
          </cell>
          <cell r="B4032" t="str">
            <v>Steel Pipes Victaulic 150mm Flange Adaptor</v>
          </cell>
          <cell r="C4032">
            <v>96.49</v>
          </cell>
        </row>
        <row r="4033">
          <cell r="A4033" t="str">
            <v>4005392050</v>
          </cell>
          <cell r="B4033" t="str">
            <v>Steel Pipes Victaulic End Stub 50mm x 2.6 Galv</v>
          </cell>
          <cell r="C4033">
            <v>16.489999999999998</v>
          </cell>
        </row>
        <row r="4034">
          <cell r="A4034" t="str">
            <v>4005392100</v>
          </cell>
          <cell r="B4034" t="str">
            <v>Steel Pipes Vict End Stub 100mmx2.36 Galv</v>
          </cell>
          <cell r="C4034">
            <v>34.28</v>
          </cell>
        </row>
        <row r="4035">
          <cell r="A4035" t="str">
            <v>4005400040</v>
          </cell>
          <cell r="B4035" t="str">
            <v>Pipe-Fitt Vitaulic 50mm Bend 90deg Clampon Galv</v>
          </cell>
          <cell r="C4035">
            <v>38</v>
          </cell>
        </row>
        <row r="4036">
          <cell r="A4036" t="str">
            <v>4005400050</v>
          </cell>
          <cell r="B4036" t="str">
            <v>Pipe-Fitt Vitaulic 50mm Bend 90deg R/E Black Coated</v>
          </cell>
          <cell r="C4036">
            <v>51.2</v>
          </cell>
        </row>
        <row r="4037">
          <cell r="A4037" t="str">
            <v>4005400100</v>
          </cell>
          <cell r="B4037" t="str">
            <v>Pipe-Fitt Vitaulic Flanged 150mm Bend 90°</v>
          </cell>
          <cell r="C4037">
            <v>0</v>
          </cell>
        </row>
        <row r="4038">
          <cell r="A4038" t="str">
            <v>4005400200</v>
          </cell>
          <cell r="B4038" t="str">
            <v>Pipe-Fitt Vitaulic 100mm Bend 90deg R/E Black Coate</v>
          </cell>
          <cell r="C4038">
            <v>99.41</v>
          </cell>
        </row>
        <row r="4039">
          <cell r="A4039" t="str">
            <v>4005400210</v>
          </cell>
          <cell r="B4039" t="str">
            <v>Pipe-Fitt Victaulic 110mm Bend</v>
          </cell>
          <cell r="C4039">
            <v>238.92</v>
          </cell>
        </row>
        <row r="4040">
          <cell r="A4040" t="str">
            <v>4005400250</v>
          </cell>
          <cell r="B4040" t="str">
            <v>Pipe-Fitt Victaulic 150mm Bend 90deg</v>
          </cell>
          <cell r="C4040">
            <v>94.12</v>
          </cell>
        </row>
        <row r="4041">
          <cell r="A4041" t="str">
            <v>4005400300</v>
          </cell>
          <cell r="B4041" t="str">
            <v>Pipe-Fitt Vitaulic 150mm Bend 45° ?/?</v>
          </cell>
          <cell r="C4041">
            <v>101.93</v>
          </cell>
        </row>
        <row r="4042">
          <cell r="A4042" t="str">
            <v>4005400350</v>
          </cell>
          <cell r="B4042" t="str">
            <v>Pipe-Fitt Victaulic Coupling 150mm Forged</v>
          </cell>
          <cell r="C4042">
            <v>35.630000000000003</v>
          </cell>
        </row>
        <row r="4043">
          <cell r="A4043" t="str">
            <v>4005440050</v>
          </cell>
          <cell r="B4043" t="str">
            <v>Victolic Clamps 50mm 2" c/w Gasket</v>
          </cell>
          <cell r="C4043">
            <v>17.2</v>
          </cell>
        </row>
        <row r="4044">
          <cell r="A4044" t="str">
            <v>4005440100</v>
          </cell>
          <cell r="B4044" t="str">
            <v>Victolic Clamps 100mm 4" c/w Gasket</v>
          </cell>
          <cell r="C4044">
            <v>28.84</v>
          </cell>
        </row>
        <row r="4045">
          <cell r="A4045" t="str">
            <v>4005440150</v>
          </cell>
          <cell r="B4045" t="str">
            <v>Victolic Clamps 150mm 6" c/w Gasket</v>
          </cell>
          <cell r="C4045">
            <v>43.7</v>
          </cell>
        </row>
        <row r="4046">
          <cell r="A4046" t="str">
            <v>4005440300</v>
          </cell>
          <cell r="B4046" t="str">
            <v>Pipe-Fitt Vitaulic 200mm Clamp</v>
          </cell>
          <cell r="C4046">
            <v>67</v>
          </cell>
        </row>
        <row r="4047">
          <cell r="A4047" t="str">
            <v>4005650110</v>
          </cell>
          <cell r="B4047" t="str">
            <v>Pipe-Fitt Victaulic Reducer 160mm x 110mm</v>
          </cell>
          <cell r="C4047">
            <v>364.61</v>
          </cell>
        </row>
        <row r="4048">
          <cell r="A4048" t="str">
            <v>4005880500</v>
          </cell>
          <cell r="B4048" t="str">
            <v>Pipe-Fitt T-Piece 50mm Vitaulic Black</v>
          </cell>
          <cell r="C4048">
            <v>42.8</v>
          </cell>
        </row>
        <row r="4049">
          <cell r="A4049" t="str">
            <v>4005881000</v>
          </cell>
          <cell r="B4049" t="str">
            <v>Pipe-Fitt T-Piece 100mm Victaulic Black</v>
          </cell>
          <cell r="C4049">
            <v>85.44</v>
          </cell>
        </row>
        <row r="4050">
          <cell r="A4050" t="str">
            <v>4005881010</v>
          </cell>
          <cell r="B4050" t="str">
            <v>Pipe-Fitt Victaulic T-Piece 110mm</v>
          </cell>
          <cell r="C4050">
            <v>47.47</v>
          </cell>
        </row>
        <row r="4051">
          <cell r="A4051" t="str">
            <v>4006101100</v>
          </cell>
          <cell r="B4051" t="str">
            <v>Telescopic Pipe  0.6M x 29mm x 10mm</v>
          </cell>
          <cell r="C4051">
            <v>0</v>
          </cell>
        </row>
        <row r="4052">
          <cell r="A4052" t="str">
            <v>4006101200</v>
          </cell>
          <cell r="B4052" t="str">
            <v>Telescopic Pipe  1.8M x 29mm x 10mm</v>
          </cell>
          <cell r="C4052">
            <v>265.70999999999998</v>
          </cell>
        </row>
        <row r="4053">
          <cell r="A4053" t="str">
            <v>4006102100</v>
          </cell>
          <cell r="B4053" t="str">
            <v>Telescopic Pipe  0.6M x 33/35mm x 13mm</v>
          </cell>
          <cell r="C4053">
            <v>0</v>
          </cell>
        </row>
        <row r="4054">
          <cell r="A4054" t="str">
            <v>4006102200</v>
          </cell>
          <cell r="B4054" t="str">
            <v>Telescopic Pipe  0.9M x 33/35mm x 13mm</v>
          </cell>
          <cell r="C4054">
            <v>0</v>
          </cell>
        </row>
        <row r="4055">
          <cell r="A4055" t="str">
            <v>4006102300</v>
          </cell>
          <cell r="B4055" t="str">
            <v>Telescopic Pipe  1.2M x 33/35mm x 13mm</v>
          </cell>
          <cell r="C4055">
            <v>0</v>
          </cell>
        </row>
        <row r="4056">
          <cell r="A4056" t="str">
            <v>4006102400</v>
          </cell>
          <cell r="B4056" t="str">
            <v>Telescopic Pipe  1.8M x 33/35mm x 13mm</v>
          </cell>
          <cell r="C4056">
            <v>164.48</v>
          </cell>
        </row>
        <row r="4057">
          <cell r="A4057" t="str">
            <v>4006103100</v>
          </cell>
          <cell r="B4057" t="str">
            <v>Telescopic Pipe  1M x 33mm x 13mm</v>
          </cell>
          <cell r="C4057">
            <v>0</v>
          </cell>
        </row>
        <row r="4058">
          <cell r="A4058" t="str">
            <v>4006103200</v>
          </cell>
          <cell r="B4058" t="str">
            <v>Telescopic Pipe  1.0M x 33mm x 19mm</v>
          </cell>
          <cell r="C4058">
            <v>0</v>
          </cell>
        </row>
        <row r="4059">
          <cell r="A4059" t="str">
            <v>4006104100</v>
          </cell>
          <cell r="B4059" t="str">
            <v>Telescopic Pipe  0.6M x 35mm x 19mm</v>
          </cell>
          <cell r="C4059">
            <v>108.32</v>
          </cell>
        </row>
        <row r="4060">
          <cell r="A4060" t="str">
            <v>4006104200</v>
          </cell>
          <cell r="B4060" t="str">
            <v>Telescopic Pipe  1.0M x 35mm x 19mm</v>
          </cell>
          <cell r="C4060">
            <v>0</v>
          </cell>
        </row>
        <row r="4061">
          <cell r="A4061" t="str">
            <v>4006104300</v>
          </cell>
          <cell r="B4061" t="str">
            <v>Telescopic Pipe  1.2M x 35mm x 19mm</v>
          </cell>
          <cell r="C4061">
            <v>24.97</v>
          </cell>
        </row>
        <row r="4062">
          <cell r="A4062" t="str">
            <v>4006104400</v>
          </cell>
          <cell r="B4062" t="str">
            <v>Telescopic Pipe  1.8M x 35mm x 19mm</v>
          </cell>
          <cell r="C4062">
            <v>186.68</v>
          </cell>
        </row>
        <row r="4063">
          <cell r="A4063" t="str">
            <v>4006105100</v>
          </cell>
          <cell r="B4063" t="str">
            <v>Telescopic Pipe  0.6M x 46mm x 19mm</v>
          </cell>
          <cell r="C4063">
            <v>0</v>
          </cell>
        </row>
        <row r="4064">
          <cell r="A4064" t="str">
            <v>4006105200</v>
          </cell>
          <cell r="B4064" t="str">
            <v>Telescopic Pipe  0.9M x 46mm x 19mm</v>
          </cell>
          <cell r="C4064">
            <v>0</v>
          </cell>
        </row>
        <row r="4065">
          <cell r="A4065" t="str">
            <v>4006105300</v>
          </cell>
          <cell r="B4065" t="str">
            <v>Telescopic Pipe  1.2M x 46mm x 19mm</v>
          </cell>
          <cell r="C4065">
            <v>0</v>
          </cell>
        </row>
        <row r="4066">
          <cell r="A4066" t="str">
            <v>4006105400</v>
          </cell>
          <cell r="B4066" t="str">
            <v>Telescopic Pipe  1.8M x 46mm x 19mm</v>
          </cell>
          <cell r="C4066">
            <v>0</v>
          </cell>
        </row>
        <row r="4067">
          <cell r="A4067" t="str">
            <v>4006105500</v>
          </cell>
          <cell r="B4067" t="str">
            <v>Telescopic Pipe  1.8M x 73mm x 50mm</v>
          </cell>
          <cell r="C4067">
            <v>651</v>
          </cell>
        </row>
        <row r="4068">
          <cell r="A4068" t="str">
            <v>4006106100</v>
          </cell>
          <cell r="B4068" t="str">
            <v>Telescopic Pipe  0.6M x 73mm x 50mm</v>
          </cell>
          <cell r="C4068">
            <v>0</v>
          </cell>
        </row>
        <row r="4069">
          <cell r="A4069" t="str">
            <v>4006106200</v>
          </cell>
          <cell r="B4069" t="str">
            <v>Telescopic Pipe  0.9M x 73mm x 50mm</v>
          </cell>
          <cell r="C4069">
            <v>0</v>
          </cell>
        </row>
        <row r="4070">
          <cell r="A4070" t="str">
            <v>4006106300</v>
          </cell>
          <cell r="B4070" t="str">
            <v>Telescopic Pipe  1.2M x 73mm x 50mm</v>
          </cell>
          <cell r="C4070">
            <v>0</v>
          </cell>
        </row>
        <row r="4071">
          <cell r="A4071" t="str">
            <v>4006106400</v>
          </cell>
          <cell r="B4071" t="str">
            <v>Telescopic Pipe  1.5M x 73mm x 50mm</v>
          </cell>
          <cell r="C4071">
            <v>358.43</v>
          </cell>
        </row>
        <row r="4072">
          <cell r="A4072" t="str">
            <v>4006106500</v>
          </cell>
          <cell r="B4072" t="str">
            <v>Telescopic Pipe  1.5M x 73mm x 50mm</v>
          </cell>
          <cell r="C4072">
            <v>355.94</v>
          </cell>
        </row>
        <row r="4073">
          <cell r="A4073" t="str">
            <v>4007020210</v>
          </cell>
          <cell r="B4073" t="str">
            <v>Tap 1/2 X 3/4 Inch</v>
          </cell>
          <cell r="C4073">
            <v>25.24</v>
          </cell>
        </row>
        <row r="4074">
          <cell r="A4074" t="str">
            <v>4007021500</v>
          </cell>
          <cell r="B4074" t="str">
            <v>Tap 50mm Water Tap</v>
          </cell>
          <cell r="C4074">
            <v>32.799999999999997</v>
          </cell>
        </row>
        <row r="4075">
          <cell r="A4075" t="str">
            <v>4007030100</v>
          </cell>
          <cell r="B4075" t="str">
            <v>Valves Ball Vavle 3/8</v>
          </cell>
          <cell r="C4075">
            <v>0</v>
          </cell>
        </row>
        <row r="4076">
          <cell r="A4076" t="str">
            <v>4007030150</v>
          </cell>
          <cell r="B4076" t="str">
            <v>Valves Ball Valve  1/2"  12.5mm Complete</v>
          </cell>
          <cell r="C4076">
            <v>17.48</v>
          </cell>
        </row>
        <row r="4077">
          <cell r="A4077" t="str">
            <v>4007030175</v>
          </cell>
          <cell r="B4077" t="str">
            <v>Valves Ball Valve 15mm</v>
          </cell>
          <cell r="C4077">
            <v>14.03</v>
          </cell>
        </row>
        <row r="4078">
          <cell r="A4078" t="str">
            <v>4007030200</v>
          </cell>
          <cell r="B4078" t="str">
            <v>Valves Ball Valve Brass 20mm</v>
          </cell>
          <cell r="C4078">
            <v>31.21</v>
          </cell>
        </row>
        <row r="4079">
          <cell r="A4079" t="str">
            <v>4007030250</v>
          </cell>
          <cell r="B4079" t="str">
            <v>Valves Ball Valve  25mm BSP (S/S) WRE30246</v>
          </cell>
          <cell r="C4079">
            <v>45.68</v>
          </cell>
        </row>
        <row r="4080">
          <cell r="A4080" t="str">
            <v>4007030252</v>
          </cell>
          <cell r="B4080" t="str">
            <v>Valves Ball Valve Brass 25mm</v>
          </cell>
          <cell r="C4080">
            <v>52.64</v>
          </cell>
        </row>
        <row r="4081">
          <cell r="A4081" t="str">
            <v>4007030255</v>
          </cell>
          <cell r="B4081" t="str">
            <v>Valve Ball Shouldered 25mmx50mm S/Steel Ball (VIT)</v>
          </cell>
          <cell r="C4081">
            <v>62.62</v>
          </cell>
        </row>
        <row r="4082">
          <cell r="A4082" t="str">
            <v>4007030400</v>
          </cell>
          <cell r="B4082" t="str">
            <v>Valves Ball Valve  40mm Stainless Steel  Bsp</v>
          </cell>
          <cell r="C4082">
            <v>302.13</v>
          </cell>
        </row>
        <row r="4083">
          <cell r="A4083" t="str">
            <v>4007030500</v>
          </cell>
          <cell r="B4083" t="str">
            <v>Valves Ball Valve  50mm BSP (S/S) WRE 30275</v>
          </cell>
          <cell r="C4083">
            <v>175</v>
          </cell>
        </row>
        <row r="4084">
          <cell r="A4084" t="str">
            <v>4007030501</v>
          </cell>
          <cell r="B4084" t="str">
            <v>Valves Ball Valve 50mm 30Bar</v>
          </cell>
          <cell r="C4084">
            <v>765.05</v>
          </cell>
        </row>
        <row r="4085">
          <cell r="A4085" t="str">
            <v>4007030502</v>
          </cell>
          <cell r="B4085" t="str">
            <v>Valves Ball Valve Brass 50mm Threaded</v>
          </cell>
          <cell r="C4085">
            <v>103.51</v>
          </cell>
        </row>
        <row r="4086">
          <cell r="A4086" t="str">
            <v>4007030505</v>
          </cell>
          <cell r="B4086" t="str">
            <v>Valve Ball Shouldered 50mmx50mm S/Steel Ball (VIT)</v>
          </cell>
          <cell r="C4086">
            <v>283</v>
          </cell>
        </row>
        <row r="4087">
          <cell r="A4087" t="str">
            <v>4007030506</v>
          </cell>
          <cell r="B4087" t="str">
            <v>Valve Ball HP 50mm 30Bar No.PR400-025</v>
          </cell>
          <cell r="C4087">
            <v>0</v>
          </cell>
        </row>
        <row r="4088">
          <cell r="A4088" t="str">
            <v>4007030510</v>
          </cell>
          <cell r="B4088" t="str">
            <v>Valves Ball Valve  3</v>
          </cell>
          <cell r="C4088">
            <v>285.08999999999997</v>
          </cell>
        </row>
        <row r="4089">
          <cell r="A4089" t="str">
            <v>4007030550</v>
          </cell>
          <cell r="B4089" t="str">
            <v>Valves Butterfly Valve 50mm with Victaulic Ends (CI</v>
          </cell>
          <cell r="C4089">
            <v>285.60000000000002</v>
          </cell>
        </row>
        <row r="4090">
          <cell r="A4090" t="str">
            <v>4007050100</v>
          </cell>
          <cell r="B4090" t="str">
            <v>Valves Butterfly Valve  Dn080 compact 100er pn16 e</v>
          </cell>
          <cell r="C4090">
            <v>120</v>
          </cell>
        </row>
        <row r="4091">
          <cell r="A4091" t="str">
            <v>4007050200</v>
          </cell>
          <cell r="B4091" t="str">
            <v>Butterfly Valve 100mm BS5155:1984 105C TSO DN100</v>
          </cell>
          <cell r="C4091">
            <v>961.2</v>
          </cell>
        </row>
        <row r="4092">
          <cell r="A4092" t="str">
            <v>4007050250</v>
          </cell>
          <cell r="B4092" t="str">
            <v>Valves Butterfly Valve BN100 16Bar B55-155 T50</v>
          </cell>
          <cell r="C4092">
            <v>205</v>
          </cell>
        </row>
        <row r="4093">
          <cell r="A4093" t="str">
            <v>4007050260</v>
          </cell>
          <cell r="B4093" t="str">
            <v>Valves Butterfly Valve 100mm with Victaulic Ends (C</v>
          </cell>
          <cell r="C4093">
            <v>406.25</v>
          </cell>
        </row>
        <row r="4094">
          <cell r="A4094" t="str">
            <v>4007050270</v>
          </cell>
          <cell r="B4094" t="str">
            <v>Valves Butterfly Valve 100mm Ring Ended</v>
          </cell>
          <cell r="C4094">
            <v>295.39999999999998</v>
          </cell>
        </row>
        <row r="4095">
          <cell r="A4095" t="str">
            <v>4007050280</v>
          </cell>
          <cell r="B4095" t="str">
            <v>Valves Butterfly Valve 150mm Ring Ended</v>
          </cell>
          <cell r="C4095">
            <v>379.8</v>
          </cell>
        </row>
        <row r="4096">
          <cell r="A4096" t="str">
            <v>4007050300</v>
          </cell>
          <cell r="B4096" t="str">
            <v>Valves Butterfly Valve  32mm x 1" Nd500 Compact 10</v>
          </cell>
          <cell r="C4096">
            <v>0</v>
          </cell>
        </row>
        <row r="4097">
          <cell r="A4097" t="str">
            <v>4007050400</v>
          </cell>
          <cell r="B4097" t="str">
            <v>Valves Butterfly Valve 150mm with Victaulic Ends (C</v>
          </cell>
          <cell r="C4097">
            <v>640</v>
          </cell>
        </row>
        <row r="4098">
          <cell r="A4098" t="str">
            <v>4007090500</v>
          </cell>
          <cell r="B4098" t="str">
            <v>Valves Deadman Valve  50mm c/w Nozzle</v>
          </cell>
          <cell r="C4098">
            <v>2745</v>
          </cell>
        </row>
        <row r="4099">
          <cell r="A4099" t="str">
            <v>4007090750</v>
          </cell>
          <cell r="B4099" t="str">
            <v>Valves Deadmans Valve  75mm WJ75-05</v>
          </cell>
          <cell r="C4099">
            <v>0</v>
          </cell>
        </row>
        <row r="4100">
          <cell r="A4100" t="str">
            <v>4007099000</v>
          </cell>
          <cell r="B4100" t="str">
            <v>Valves Deadmans Valve  Nozzle Only</v>
          </cell>
          <cell r="C4100">
            <v>0</v>
          </cell>
        </row>
        <row r="4101">
          <cell r="A4101" t="str">
            <v>4007140050</v>
          </cell>
          <cell r="B4101" t="str">
            <v>Valves Needle Valve Hydraulic</v>
          </cell>
          <cell r="C4101">
            <v>0</v>
          </cell>
        </row>
        <row r="4102">
          <cell r="A4102" t="str">
            <v>4007140100</v>
          </cell>
          <cell r="B4102" t="str">
            <v>Valves HP ¾" x ¾" x 1" Bore  F/F BSP 414MPa</v>
          </cell>
          <cell r="C4102">
            <v>0</v>
          </cell>
        </row>
        <row r="4103">
          <cell r="A4103" t="str">
            <v>4007140150</v>
          </cell>
          <cell r="B4103" t="str">
            <v>Valves HP ¾" x 1" Bore  F/F BSP 414MPa</v>
          </cell>
          <cell r="C4103">
            <v>0</v>
          </cell>
        </row>
        <row r="4104">
          <cell r="A4104" t="str">
            <v>4007140190</v>
          </cell>
          <cell r="B4104" t="str">
            <v>Valves HP Cock 25mm 1"</v>
          </cell>
          <cell r="C4104">
            <v>639.72</v>
          </cell>
        </row>
        <row r="4105">
          <cell r="A4105" t="str">
            <v>4007140195</v>
          </cell>
          <cell r="B4105" t="str">
            <v>Valves HP Cementation Valve 25mm</v>
          </cell>
          <cell r="C4105">
            <v>563.63</v>
          </cell>
        </row>
        <row r="4106">
          <cell r="A4106" t="str">
            <v>4007140200</v>
          </cell>
          <cell r="B4106" t="str">
            <v>Valves HP 1" x 1" 1½" Bore  F/F BSP 414MPa</v>
          </cell>
          <cell r="C4106">
            <v>639.72</v>
          </cell>
        </row>
        <row r="4107">
          <cell r="A4107" t="str">
            <v>4007140250</v>
          </cell>
          <cell r="B4107" t="str">
            <v>Valves HP 1½" x 1" Bore  F/F BSP 414MPa</v>
          </cell>
          <cell r="C4107">
            <v>0</v>
          </cell>
        </row>
        <row r="4108">
          <cell r="A4108" t="str">
            <v>4007140500</v>
          </cell>
          <cell r="B4108" t="str">
            <v>Valves HP 2" x 53mm Bore  F/F BSP 345MPa</v>
          </cell>
          <cell r="C4108">
            <v>1377.42</v>
          </cell>
        </row>
        <row r="4109">
          <cell r="A4109" t="str">
            <v>4007140550</v>
          </cell>
          <cell r="B4109" t="str">
            <v>Valves HP 2" x 53mm Bore  F/M BSP 345MPa</v>
          </cell>
          <cell r="C4109">
            <v>0</v>
          </cell>
        </row>
        <row r="4110">
          <cell r="A4110" t="str">
            <v>4007140600</v>
          </cell>
          <cell r="B4110" t="str">
            <v>Valves HP 2" x 53mm Bore  M/M BSP 345MPa</v>
          </cell>
          <cell r="C4110">
            <v>0</v>
          </cell>
        </row>
        <row r="4111">
          <cell r="A4111" t="str">
            <v>4007149100</v>
          </cell>
          <cell r="B4111" t="str">
            <v>Valves HP 50mm  ?/? ??? ????Mpa</v>
          </cell>
          <cell r="C4111">
            <v>59.21</v>
          </cell>
        </row>
        <row r="4112">
          <cell r="A4112" t="str">
            <v>4007191100</v>
          </cell>
          <cell r="B4112" t="str">
            <v>Valves Gate Valve  ?" Brass 1001-125</v>
          </cell>
          <cell r="C4112">
            <v>4.95</v>
          </cell>
        </row>
        <row r="4113">
          <cell r="A4113" t="str">
            <v>4007191200</v>
          </cell>
          <cell r="B4113" t="str">
            <v>Valve Gate Valve 40mm  Brass</v>
          </cell>
          <cell r="C4113">
            <v>0</v>
          </cell>
        </row>
        <row r="4114">
          <cell r="A4114" t="str">
            <v>4007191250</v>
          </cell>
          <cell r="B4114" t="str">
            <v>Valves Gate Valve 50mm Cast Iron Victaulic V0SA</v>
          </cell>
          <cell r="C4114">
            <v>690</v>
          </cell>
        </row>
        <row r="4115">
          <cell r="A4115" t="str">
            <v>4007191275</v>
          </cell>
          <cell r="B4115" t="str">
            <v>Valves Gate Valve 50mm Clampon</v>
          </cell>
          <cell r="C4115">
            <v>1069.2</v>
          </cell>
        </row>
        <row r="4116">
          <cell r="A4116" t="str">
            <v>4007191300</v>
          </cell>
          <cell r="B4116" t="str">
            <v>Valves Gate Valve  50mm F/Mounted T/D R/Spindle</v>
          </cell>
          <cell r="C4116">
            <v>725</v>
          </cell>
        </row>
        <row r="4117">
          <cell r="A4117" t="str">
            <v>4007191310</v>
          </cell>
          <cell r="B4117" t="str">
            <v>Valves Gate Valve  50mm Flange Mounted Table D Non</v>
          </cell>
          <cell r="C4117">
            <v>475</v>
          </cell>
        </row>
        <row r="4118">
          <cell r="A4118" t="str">
            <v>4007191325</v>
          </cell>
          <cell r="B4118" t="str">
            <v>Valves Gate Valve 50mm Non Return Rizing</v>
          </cell>
          <cell r="C4118">
            <v>122.81</v>
          </cell>
        </row>
        <row r="4119">
          <cell r="A4119" t="str">
            <v>4007191380</v>
          </cell>
          <cell r="B4119" t="str">
            <v>Valves Gate Valve 80mm (Meduim)</v>
          </cell>
          <cell r="C4119">
            <v>280.7</v>
          </cell>
        </row>
        <row r="4120">
          <cell r="A4120" t="str">
            <v>4007191400</v>
          </cell>
          <cell r="B4120" t="str">
            <v>Valves Gate Valve 100mm Brass????</v>
          </cell>
          <cell r="C4120">
            <v>0</v>
          </cell>
        </row>
        <row r="4121">
          <cell r="A4121" t="str">
            <v>4007191410</v>
          </cell>
          <cell r="B4121" t="str">
            <v>Valves Gate Valve 100mm Clampon</v>
          </cell>
          <cell r="C4121">
            <v>1693.36</v>
          </cell>
        </row>
        <row r="4122">
          <cell r="A4122" t="str">
            <v>4007191415</v>
          </cell>
          <cell r="B4122" t="str">
            <v>Valves Gate Valve 100mm Flange Mounted Table D Rizi</v>
          </cell>
          <cell r="C4122">
            <v>0</v>
          </cell>
        </row>
        <row r="4123">
          <cell r="A4123" t="str">
            <v>4007191450</v>
          </cell>
          <cell r="B4123" t="str">
            <v>Valves Gate Valve  100mm Flange Mounted Table D Non</v>
          </cell>
          <cell r="C4123">
            <v>898</v>
          </cell>
        </row>
        <row r="4124">
          <cell r="A4124" t="str">
            <v>4007191500</v>
          </cell>
          <cell r="B4124" t="str">
            <v>Valves Gate Valve  25mm Brass 1001-155</v>
          </cell>
          <cell r="C4124">
            <v>18.11</v>
          </cell>
        </row>
        <row r="4125">
          <cell r="A4125" t="str">
            <v>4007194190</v>
          </cell>
          <cell r="B4125" t="str">
            <v>Valves Gate Valve 150mm Clampon</v>
          </cell>
          <cell r="C4125">
            <v>1519.2</v>
          </cell>
        </row>
        <row r="4126">
          <cell r="A4126" t="str">
            <v>4007194200</v>
          </cell>
          <cell r="B4126" t="str">
            <v>Valves Gate Valve 150mm Non Return Rizing</v>
          </cell>
          <cell r="C4126">
            <v>0</v>
          </cell>
        </row>
        <row r="4127">
          <cell r="A4127" t="str">
            <v>4007194400</v>
          </cell>
          <cell r="B4127" t="str">
            <v>Valves Gate Valve 75mm Flanged Table D 10Bar</v>
          </cell>
          <cell r="C4127">
            <v>520.5</v>
          </cell>
        </row>
        <row r="4128">
          <cell r="A4128" t="str">
            <v>4007195100</v>
          </cell>
          <cell r="B4128" t="str">
            <v>Valves Gate Valve  80mm Cast Iron  Flanged 4 Hole</v>
          </cell>
          <cell r="C4128">
            <v>0</v>
          </cell>
        </row>
        <row r="4129">
          <cell r="A4129" t="str">
            <v>4007195150</v>
          </cell>
          <cell r="B4129" t="str">
            <v>Valves Gate Valve 100mm Cast Iron  HP Flanged 7bar</v>
          </cell>
          <cell r="C4129">
            <v>2050</v>
          </cell>
        </row>
        <row r="4130">
          <cell r="A4130" t="str">
            <v>4007195200</v>
          </cell>
          <cell r="B4130" t="str">
            <v>Valves Gate Valve 200mm Cast Iron  HP Flanged</v>
          </cell>
          <cell r="C4130">
            <v>253.22</v>
          </cell>
        </row>
        <row r="4131">
          <cell r="A4131" t="str">
            <v>4007195300</v>
          </cell>
          <cell r="B4131" t="str">
            <v>Valves Gate Valve 200mm Cast Iron  10 Natco</v>
          </cell>
          <cell r="C4131">
            <v>724.38</v>
          </cell>
        </row>
        <row r="4132">
          <cell r="A4132" t="str">
            <v>4007195400</v>
          </cell>
          <cell r="B4132" t="str">
            <v>Valves Gate Valve 200mm Cast Iron  Vitaulic</v>
          </cell>
          <cell r="C4132">
            <v>7265</v>
          </cell>
        </row>
        <row r="4133">
          <cell r="A4133" t="str">
            <v>4007195500</v>
          </cell>
          <cell r="B4133" t="str">
            <v>Valves Gate Valve 100mm Cast Iron  Victaulic V0SA</v>
          </cell>
          <cell r="C4133">
            <v>1519.5</v>
          </cell>
        </row>
        <row r="4134">
          <cell r="A4134" t="str">
            <v>4007198010</v>
          </cell>
          <cell r="B4134" t="str">
            <v>Valves Gate Valve 100mm Hand wheel</v>
          </cell>
          <cell r="C4134">
            <v>1860.42</v>
          </cell>
        </row>
        <row r="4135">
          <cell r="A4135" t="str">
            <v>4007250250</v>
          </cell>
          <cell r="B4135" t="str">
            <v>Valves Glen Cock Valve 25mm (Drw 30246 ST ST Ball)</v>
          </cell>
          <cell r="C4135">
            <v>52.31</v>
          </cell>
        </row>
        <row r="4136">
          <cell r="A4136" t="str">
            <v>4007250500</v>
          </cell>
          <cell r="B4136" t="str">
            <v>Valves Glen Cock Valve  50mm Screw Type</v>
          </cell>
          <cell r="C4136">
            <v>240.4</v>
          </cell>
        </row>
        <row r="4137">
          <cell r="A4137" t="str">
            <v>4007250550</v>
          </cell>
          <cell r="B4137" t="str">
            <v>Valve Glen Cock Valve 50mm SH Ring</v>
          </cell>
          <cell r="C4137">
            <v>138.18</v>
          </cell>
        </row>
        <row r="4138">
          <cell r="A4138" t="str">
            <v>4007250750</v>
          </cell>
          <cell r="B4138" t="str">
            <v>Valves Glen Cock Valve 80mm Screw Type 3"</v>
          </cell>
          <cell r="C4138">
            <v>802.5</v>
          </cell>
        </row>
        <row r="4139">
          <cell r="A4139" t="str">
            <v>4007250752</v>
          </cell>
          <cell r="B4139" t="str">
            <v>Valve Glen Cock Ball Only S/Steel 304-80mm Valve</v>
          </cell>
          <cell r="C4139">
            <v>350</v>
          </cell>
        </row>
        <row r="4140">
          <cell r="A4140" t="str">
            <v>4007250754</v>
          </cell>
          <cell r="B4140" t="str">
            <v>Valve Glen Cock Glands (For 80mm Valve)</v>
          </cell>
          <cell r="C4140">
            <v>10.199999999999999</v>
          </cell>
        </row>
        <row r="4141">
          <cell r="A4141" t="str">
            <v>4007250755</v>
          </cell>
          <cell r="B4141" t="str">
            <v>Valve Glen Cock Seats (For 80mm Valve)</v>
          </cell>
          <cell r="C4141">
            <v>72.5</v>
          </cell>
        </row>
        <row r="4142">
          <cell r="A4142" t="str">
            <v>4007251000</v>
          </cell>
          <cell r="B4142" t="str">
            <v>Valves Glen Cock Valve 100mm</v>
          </cell>
          <cell r="C4142">
            <v>211.26</v>
          </cell>
        </row>
        <row r="4143">
          <cell r="A4143" t="str">
            <v>4007300200</v>
          </cell>
          <cell r="B4143" t="str">
            <v>Valves Non Return Valve  20mm</v>
          </cell>
          <cell r="C4143">
            <v>345</v>
          </cell>
        </row>
        <row r="4144">
          <cell r="A4144" t="str">
            <v>4007300250</v>
          </cell>
          <cell r="B4144" t="str">
            <v>Valve Non Return 1" (S/524) Spring</v>
          </cell>
          <cell r="C4144">
            <v>132.31</v>
          </cell>
        </row>
        <row r="4145">
          <cell r="A4145" t="str">
            <v>4007300500</v>
          </cell>
          <cell r="B4145" t="str">
            <v>Valves Non Return 50mm Waver Type</v>
          </cell>
          <cell r="C4145">
            <v>315</v>
          </cell>
        </row>
        <row r="4146">
          <cell r="A4146" t="str">
            <v>4007300525</v>
          </cell>
          <cell r="B4146" t="str">
            <v>Valves Non Return Valve 50mm FBE Table D Face-Face</v>
          </cell>
          <cell r="C4146">
            <v>447</v>
          </cell>
        </row>
        <row r="4147">
          <cell r="A4147" t="str">
            <v>4007300550</v>
          </cell>
          <cell r="B4147" t="str">
            <v>Valves Non Return Valve 50mm FBE Table D</v>
          </cell>
          <cell r="C4147">
            <v>626.85</v>
          </cell>
        </row>
        <row r="4148">
          <cell r="A4148" t="str">
            <v>4007300700</v>
          </cell>
          <cell r="B4148" t="str">
            <v>Valves Non Return Valve 100mm F/Type Brass</v>
          </cell>
          <cell r="C4148">
            <v>307.02</v>
          </cell>
        </row>
        <row r="4149">
          <cell r="A4149" t="str">
            <v>4007300850</v>
          </cell>
          <cell r="B4149" t="str">
            <v>Valves Non Return Valve 200mm Flanged (T/D T10/3)</v>
          </cell>
          <cell r="C4149">
            <v>2986</v>
          </cell>
        </row>
        <row r="4150">
          <cell r="A4150" t="str">
            <v>4007304000</v>
          </cell>
          <cell r="B4150" t="str">
            <v>Valve Pres Reduc 100NB Pilot Oper Radial Flow C300</v>
          </cell>
          <cell r="C4150">
            <v>15555</v>
          </cell>
        </row>
        <row r="4151">
          <cell r="A4151" t="str">
            <v>4007304005</v>
          </cell>
          <cell r="B4151" t="str">
            <v>Valve Pres Relief 100NB C300 c/w CRL Relief Pilot</v>
          </cell>
          <cell r="C4151">
            <v>14760</v>
          </cell>
        </row>
        <row r="4152">
          <cell r="A4152" t="str">
            <v>4007308000</v>
          </cell>
          <cell r="B4152" t="str">
            <v>Valves Master Flow Valve 400KPA</v>
          </cell>
          <cell r="C4152">
            <v>260.89</v>
          </cell>
        </row>
        <row r="4153">
          <cell r="A4153" t="str">
            <v>4007308050</v>
          </cell>
          <cell r="B4153" t="str">
            <v>Valves SNT Control Valve 400KPA</v>
          </cell>
          <cell r="C4153">
            <v>77.97</v>
          </cell>
        </row>
        <row r="4154">
          <cell r="A4154" t="str">
            <v>4007308130</v>
          </cell>
          <cell r="B4154" t="str">
            <v>Valves Vent Valve 50mm</v>
          </cell>
          <cell r="C4154">
            <v>0</v>
          </cell>
        </row>
        <row r="4155">
          <cell r="A4155" t="str">
            <v>4007308140</v>
          </cell>
          <cell r="B4155" t="str">
            <v>Valves Vent 2 Way 50mm</v>
          </cell>
          <cell r="C4155">
            <v>19.25</v>
          </cell>
        </row>
        <row r="4156">
          <cell r="A4156" t="str">
            <v>4008110490</v>
          </cell>
          <cell r="B4156" t="str">
            <v>Pvc Pipes Conduit 20mm</v>
          </cell>
          <cell r="C4156">
            <v>5.84</v>
          </cell>
        </row>
        <row r="4157">
          <cell r="A4157" t="str">
            <v>4008110500</v>
          </cell>
          <cell r="B4157" t="str">
            <v>Pvc Pipes Conduit 25mm</v>
          </cell>
          <cell r="C4157">
            <v>13.11</v>
          </cell>
        </row>
        <row r="4158">
          <cell r="A4158" t="str">
            <v>4008110510</v>
          </cell>
          <cell r="B4158" t="str">
            <v>Pvc Pipes Conduit 25mm Bend Long Radius</v>
          </cell>
          <cell r="C4158">
            <v>6.56</v>
          </cell>
        </row>
        <row r="4159">
          <cell r="A4159" t="str">
            <v>4008301125</v>
          </cell>
          <cell r="B4159" t="str">
            <v>Pvc-Pipe-Fitt Mender 12.5mm</v>
          </cell>
          <cell r="C4159">
            <v>0.4</v>
          </cell>
        </row>
        <row r="4160">
          <cell r="A4160" t="str">
            <v>4008301250</v>
          </cell>
          <cell r="B4160" t="str">
            <v>Pvc-Pipe-Fitt Mender 25.0mm</v>
          </cell>
          <cell r="C4160">
            <v>0.86</v>
          </cell>
        </row>
        <row r="4161">
          <cell r="A4161" t="str">
            <v>4008301500</v>
          </cell>
          <cell r="B4161" t="str">
            <v>Pvc-Pipe-Fitt Mied Fitting</v>
          </cell>
          <cell r="C4161">
            <v>90.24</v>
          </cell>
        </row>
        <row r="4162">
          <cell r="A4162" t="str">
            <v>4008301550</v>
          </cell>
          <cell r="B4162" t="str">
            <v>Pvc-Pipe-Fitt Saddle 110mm x 50mm</v>
          </cell>
          <cell r="C4162">
            <v>12.96</v>
          </cell>
        </row>
        <row r="4163">
          <cell r="A4163" t="str">
            <v>4008301600</v>
          </cell>
          <cell r="B4163" t="str">
            <v>Pvc-Pipe Fitt Stop End 110mm</v>
          </cell>
          <cell r="C4163">
            <v>0</v>
          </cell>
        </row>
        <row r="4164">
          <cell r="A4164" t="str">
            <v>4008301750</v>
          </cell>
          <cell r="B4164" t="str">
            <v>U/G Sup Z Clips 8mm Product Code 630000001 (DURASET</v>
          </cell>
          <cell r="C4164">
            <v>2.6</v>
          </cell>
        </row>
        <row r="4165">
          <cell r="A4165" t="str">
            <v>4008401100</v>
          </cell>
          <cell r="B4165" t="str">
            <v>Pvc-Pipe-Fitt Coupling 110mm</v>
          </cell>
          <cell r="C4165">
            <v>29.51</v>
          </cell>
        </row>
        <row r="4166">
          <cell r="A4166" t="str">
            <v>4008401220</v>
          </cell>
          <cell r="B4166" t="str">
            <v>Pvc-Pipe-Fitt Coupling  25mm x 25mm Plascon</v>
          </cell>
          <cell r="C4166">
            <v>16</v>
          </cell>
        </row>
        <row r="4167">
          <cell r="A4167" t="str">
            <v>4008401250</v>
          </cell>
          <cell r="B4167" t="str">
            <v>Pvc-Pipe-Fitt Coupling  32mm x 25mm Plascon</v>
          </cell>
          <cell r="C4167">
            <v>22.8</v>
          </cell>
        </row>
        <row r="4168">
          <cell r="A4168" t="str">
            <v>4008401350</v>
          </cell>
          <cell r="B4168" t="str">
            <v>Pvc-Pipe-Fitt Coupling  32mm x 32mm Plascon</v>
          </cell>
          <cell r="C4168">
            <v>25.85</v>
          </cell>
        </row>
        <row r="4169">
          <cell r="A4169" t="str">
            <v>4008401500</v>
          </cell>
          <cell r="B4169" t="str">
            <v>Pvc-Pipe-Fitt Coupling  50mm</v>
          </cell>
          <cell r="C4169">
            <v>20.18</v>
          </cell>
        </row>
        <row r="4170">
          <cell r="A4170" t="str">
            <v>4008405100</v>
          </cell>
          <cell r="B4170" t="str">
            <v>Pvc-Pipe-Fitt Flange Adaptor 570mm</v>
          </cell>
          <cell r="C4170">
            <v>31.02</v>
          </cell>
        </row>
        <row r="4171">
          <cell r="A4171" t="str">
            <v>4008451100</v>
          </cell>
          <cell r="B4171" t="str">
            <v>Pvc-Pipe-Fitt Plug 965  ½"BSP Plastic</v>
          </cell>
          <cell r="C4171">
            <v>0.62</v>
          </cell>
        </row>
        <row r="4172">
          <cell r="A4172" t="str">
            <v>4008451400</v>
          </cell>
          <cell r="B4172" t="str">
            <v>Pvc-Pipe-Fitt Plug 632  ¼"BSP Plastic</v>
          </cell>
          <cell r="C4172">
            <v>0.42</v>
          </cell>
        </row>
        <row r="4173">
          <cell r="A4173" t="str">
            <v>4008451700</v>
          </cell>
          <cell r="B4173" t="str">
            <v>Pvc-Pipe-Fitt Plug 633  ?"BSP Plastic</v>
          </cell>
          <cell r="C4173">
            <v>0.45</v>
          </cell>
        </row>
        <row r="4174">
          <cell r="A4174" t="str">
            <v>4008453100</v>
          </cell>
          <cell r="B4174" t="str">
            <v>Pvc-Pipe-Fitt Plug 10632 ¼"SAE Plastic</v>
          </cell>
          <cell r="C4174">
            <v>0.64</v>
          </cell>
        </row>
        <row r="4175">
          <cell r="A4175" t="str">
            <v>4008453400</v>
          </cell>
          <cell r="B4175" t="str">
            <v>Pvc-Pipe-Fitt Plug 10633 ?"SAE Plastic</v>
          </cell>
          <cell r="C4175">
            <v>0.68</v>
          </cell>
        </row>
        <row r="4176">
          <cell r="A4176" t="str">
            <v>4008453700</v>
          </cell>
          <cell r="B4176" t="str">
            <v>Pvc-Pipe-Fitt Plug 10965 ½"SAE Plastic</v>
          </cell>
          <cell r="C4176">
            <v>0.95</v>
          </cell>
        </row>
        <row r="4177">
          <cell r="A4177" t="str">
            <v>4008454000</v>
          </cell>
          <cell r="B4177" t="str">
            <v>Pvc-Pipe-Fitt Plug 11219 ¾"SAE Plastic</v>
          </cell>
          <cell r="C4177">
            <v>1.1499999999999999</v>
          </cell>
        </row>
        <row r="4178">
          <cell r="A4178" t="str">
            <v>4008454300</v>
          </cell>
          <cell r="B4178" t="str">
            <v>Pvc-Pipe-Fitt Plug 11348 ?"SAE Plastic</v>
          </cell>
          <cell r="C4178">
            <v>1.05</v>
          </cell>
        </row>
        <row r="4179">
          <cell r="A4179" t="str">
            <v>4008454600</v>
          </cell>
          <cell r="B4179" t="str">
            <v>Pvc-Pipe-Fitt Plug 11958 1" SAE Plastic</v>
          </cell>
          <cell r="C4179">
            <v>1.91</v>
          </cell>
        </row>
        <row r="4180">
          <cell r="A4180" t="str">
            <v>4008455000</v>
          </cell>
          <cell r="B4180" t="str">
            <v>Pvc-Pipe-Fitt Plug 635 1½"BSP Plastic</v>
          </cell>
          <cell r="C4180">
            <v>2.2599999999999998</v>
          </cell>
        </row>
        <row r="4181">
          <cell r="A4181" t="str">
            <v>4008455300</v>
          </cell>
          <cell r="B4181" t="str">
            <v>Pvc-Pipe-Fitt Plug  1219  ¾"BSP Plastic</v>
          </cell>
          <cell r="C4181">
            <v>0.75</v>
          </cell>
        </row>
        <row r="4182">
          <cell r="A4182" t="str">
            <v>4008501100</v>
          </cell>
          <cell r="B4182" t="str">
            <v>Pvc Pipes 110mm 6M Drainage Plastic</v>
          </cell>
          <cell r="C4182">
            <v>62.67</v>
          </cell>
        </row>
        <row r="4183">
          <cell r="A4183" t="str">
            <v>4008501505</v>
          </cell>
          <cell r="B4183" t="str">
            <v>Blast Sleeve 32 x 31 x 2200mm (XABAX)</v>
          </cell>
          <cell r="C4183">
            <v>6.7</v>
          </cell>
        </row>
        <row r="4184">
          <cell r="A4184" t="str">
            <v>4008501510</v>
          </cell>
          <cell r="B4184" t="str">
            <v>Blast Sleeve 40 x 39 x 3800mm (XABAX)</v>
          </cell>
          <cell r="C4184">
            <v>12.1</v>
          </cell>
        </row>
        <row r="4185">
          <cell r="A4185" t="str">
            <v>4008501515</v>
          </cell>
          <cell r="B4185" t="str">
            <v>Blast Sleeve Stopper Caps (XABAX)</v>
          </cell>
          <cell r="C4185">
            <v>0.26</v>
          </cell>
        </row>
        <row r="4186">
          <cell r="A4186" t="str">
            <v>4008551050</v>
          </cell>
          <cell r="B4186" t="str">
            <v>Pvc-Pipe-Fitt Flange 50mm</v>
          </cell>
          <cell r="C4186">
            <v>3.4</v>
          </cell>
        </row>
        <row r="4187">
          <cell r="A4187" t="str">
            <v>4008551100</v>
          </cell>
          <cell r="B4187" t="str">
            <v>Pvc-Pipe-Fitt Flange 100mm T/D Screw On Galvanished</v>
          </cell>
          <cell r="C4187">
            <v>87.72</v>
          </cell>
        </row>
        <row r="4188">
          <cell r="A4188" t="str">
            <v>4008560030</v>
          </cell>
          <cell r="B4188" t="str">
            <v>PVC Pipe HDPE Pipe Class 6  600m x 25mm flange</v>
          </cell>
          <cell r="C4188">
            <v>2370</v>
          </cell>
        </row>
        <row r="4189">
          <cell r="A4189" t="str">
            <v>4008560050</v>
          </cell>
          <cell r="B4189" t="str">
            <v>PVC Pipe HDPE Pipe Class 6 50m x 90mm</v>
          </cell>
          <cell r="C4189">
            <v>1304.3499999999999</v>
          </cell>
        </row>
        <row r="4190">
          <cell r="A4190" t="str">
            <v>4008560060</v>
          </cell>
          <cell r="B4190" t="str">
            <v>PVC Pipe HDPE Pipe Class 6 63mm</v>
          </cell>
          <cell r="C4190">
            <v>11.5</v>
          </cell>
        </row>
        <row r="4191">
          <cell r="A4191" t="str">
            <v>4008560063</v>
          </cell>
          <cell r="B4191" t="str">
            <v>PVC Pipe HDPE Pipe Class10 63mm ID 55mm</v>
          </cell>
          <cell r="C4191">
            <v>897</v>
          </cell>
        </row>
        <row r="4192">
          <cell r="A4192" t="str">
            <v>4008560090</v>
          </cell>
          <cell r="B4192" t="str">
            <v>PVC Pipe HDPE Pipe Class10 90mm</v>
          </cell>
          <cell r="C4192">
            <v>21.93</v>
          </cell>
        </row>
        <row r="4193">
          <cell r="A4193" t="str">
            <v>4008560250</v>
          </cell>
          <cell r="B4193" t="str">
            <v>PVC Pipe HDPE Pipe 25MM - Water</v>
          </cell>
          <cell r="C4193">
            <v>2.0299999999999998</v>
          </cell>
        </row>
        <row r="4194">
          <cell r="A4194" t="str">
            <v>4008560500</v>
          </cell>
          <cell r="B4194" t="str">
            <v>Pvc Pipes Flanged Pipe 50mm x 6M</v>
          </cell>
          <cell r="C4194">
            <v>10.38</v>
          </cell>
        </row>
        <row r="4195">
          <cell r="A4195" t="str">
            <v>4008560550</v>
          </cell>
          <cell r="B4195" t="str">
            <v>PVC Pipe 12mm x 100M Grade 3</v>
          </cell>
          <cell r="C4195">
            <v>116</v>
          </cell>
        </row>
        <row r="4196">
          <cell r="A4196" t="str">
            <v>4008560560</v>
          </cell>
          <cell r="B4196" t="str">
            <v>PVC Pipe 25mm x 100M Class6 Black</v>
          </cell>
          <cell r="C4196">
            <v>554</v>
          </cell>
        </row>
        <row r="4197">
          <cell r="A4197" t="str">
            <v>4008560570</v>
          </cell>
          <cell r="B4197" t="str">
            <v>PVC Pipe 20mm x 100M Class6 Black</v>
          </cell>
          <cell r="C4197">
            <v>443</v>
          </cell>
        </row>
        <row r="4198">
          <cell r="A4198" t="str">
            <v>4008560590</v>
          </cell>
          <cell r="B4198" t="str">
            <v>PVC Pipes 50mm x 1M</v>
          </cell>
          <cell r="C4198">
            <v>12.28</v>
          </cell>
        </row>
        <row r="4199">
          <cell r="A4199" t="str">
            <v>4008560600</v>
          </cell>
          <cell r="B4199" t="str">
            <v>PVC Pipes 50mm x 6M</v>
          </cell>
          <cell r="C4199">
            <v>18.420000000000002</v>
          </cell>
        </row>
        <row r="4200">
          <cell r="A4200" t="str">
            <v>4008561300</v>
          </cell>
          <cell r="B4200" t="str">
            <v>PVC Pipes 50mm x Roll Grade 3 Low Den P/Eurothane</v>
          </cell>
          <cell r="C4200">
            <v>0</v>
          </cell>
        </row>
        <row r="4201">
          <cell r="A4201" t="str">
            <v>4008561310</v>
          </cell>
          <cell r="B4201" t="str">
            <v>PVC Pipe 50mm x 100M Roll Grd 3</v>
          </cell>
          <cell r="C4201">
            <v>477</v>
          </cell>
        </row>
        <row r="4202">
          <cell r="A4202" t="str">
            <v>4008563100</v>
          </cell>
          <cell r="B4202" t="str">
            <v>Pipe HDPE 90mm Coupling</v>
          </cell>
          <cell r="C4202">
            <v>122.81</v>
          </cell>
        </row>
        <row r="4203">
          <cell r="A4203" t="str">
            <v>4008563150</v>
          </cell>
          <cell r="B4203" t="str">
            <v>Pipe HDPE 90mm - 75mm Male Adaptor</v>
          </cell>
          <cell r="C4203">
            <v>170</v>
          </cell>
        </row>
        <row r="4204">
          <cell r="A4204" t="str">
            <v>4008563175</v>
          </cell>
          <cell r="B4204" t="str">
            <v>Pipe HDPE 90mm - 100mm Female Adaptor</v>
          </cell>
          <cell r="C4204">
            <v>258.33999999999997</v>
          </cell>
        </row>
        <row r="4205">
          <cell r="A4205" t="str">
            <v>4008563200</v>
          </cell>
          <cell r="B4205" t="str">
            <v>Pipe HDPE 63mm - 50mm Male Adaptor</v>
          </cell>
          <cell r="C4205">
            <v>49.5</v>
          </cell>
        </row>
        <row r="4206">
          <cell r="A4206" t="str">
            <v>4008563400</v>
          </cell>
          <cell r="B4206" t="str">
            <v>Pipe HDPE 63mm Compression Coupling</v>
          </cell>
          <cell r="C4206">
            <v>78.95</v>
          </cell>
        </row>
        <row r="4207">
          <cell r="A4207" t="str">
            <v>4008564100</v>
          </cell>
          <cell r="B4207" t="str">
            <v>Pipe HDPE 110mm - 63mm Bend Reduced to 90deg</v>
          </cell>
          <cell r="C4207">
            <v>542</v>
          </cell>
        </row>
        <row r="4208">
          <cell r="A4208" t="str">
            <v>4008564150</v>
          </cell>
          <cell r="B4208" t="str">
            <v>Pipe HDPE 110mm - 63mm Reducing Saddle</v>
          </cell>
          <cell r="C4208">
            <v>88</v>
          </cell>
        </row>
        <row r="4209">
          <cell r="A4209" t="str">
            <v>4008564250</v>
          </cell>
          <cell r="B4209" t="str">
            <v>Pipe HDPE 110mm x 6M PE80 PN6 Takstubs Both Ends</v>
          </cell>
          <cell r="C4209">
            <v>106</v>
          </cell>
        </row>
        <row r="4210">
          <cell r="A4210" t="str">
            <v>4008564300</v>
          </cell>
          <cell r="B4210" t="str">
            <v>Pipe HDPE 110mm PE80 PN6 Tee Piece TSBE</v>
          </cell>
          <cell r="C4210">
            <v>377</v>
          </cell>
        </row>
        <row r="4211">
          <cell r="A4211" t="str">
            <v>4008564375</v>
          </cell>
          <cell r="B4211" t="str">
            <v>Pipe HDPE 110mm Flange Adaptor</v>
          </cell>
          <cell r="C4211">
            <v>395.51</v>
          </cell>
        </row>
        <row r="4212">
          <cell r="A4212" t="str">
            <v>4008564800</v>
          </cell>
          <cell r="B4212" t="str">
            <v>Pipe HDPE 110mm Tak Flange Adaptor</v>
          </cell>
          <cell r="C4212">
            <v>188.94</v>
          </cell>
        </row>
        <row r="4213">
          <cell r="A4213" t="str">
            <v>4008564900</v>
          </cell>
          <cell r="B4213" t="str">
            <v>Pipe HDPE 110mm Taklamps</v>
          </cell>
          <cell r="C4213">
            <v>78</v>
          </cell>
        </row>
        <row r="4214">
          <cell r="A4214" t="str">
            <v>4008565000</v>
          </cell>
          <cell r="B4214" t="str">
            <v>Pipe HDPE 160mm - 90mm Bend Reduced to 90deg</v>
          </cell>
          <cell r="C4214">
            <v>760</v>
          </cell>
        </row>
        <row r="4215">
          <cell r="A4215" t="str">
            <v>4008565050</v>
          </cell>
          <cell r="B4215" t="str">
            <v>Pipe HDPE 160mm - 90mm Reducing Saddle</v>
          </cell>
          <cell r="C4215">
            <v>170</v>
          </cell>
        </row>
        <row r="4216">
          <cell r="A4216" t="str">
            <v>4008565200</v>
          </cell>
          <cell r="B4216" t="str">
            <v>Pipe HDPE 160mm x 6M PE80 PN6 Takstubs Both Ends</v>
          </cell>
          <cell r="C4216">
            <v>515</v>
          </cell>
        </row>
        <row r="4217">
          <cell r="A4217" t="str">
            <v>4008565250</v>
          </cell>
          <cell r="B4217" t="str">
            <v>Pipe HDPE 160mm PE80 PN6 Tee Piece TSBE</v>
          </cell>
          <cell r="C4217">
            <v>588</v>
          </cell>
        </row>
        <row r="4218">
          <cell r="A4218" t="str">
            <v>4008565800</v>
          </cell>
          <cell r="B4218" t="str">
            <v>Pipe HDPE 160mm Tak Flange Adaptor</v>
          </cell>
          <cell r="C4218">
            <v>297.93</v>
          </cell>
        </row>
        <row r="4219">
          <cell r="A4219" t="str">
            <v>4008565900</v>
          </cell>
          <cell r="B4219" t="str">
            <v>Pipe HDPE 160mm Taklamps</v>
          </cell>
          <cell r="C4219">
            <v>113</v>
          </cell>
        </row>
        <row r="4220">
          <cell r="A4220" t="str">
            <v>4405040001</v>
          </cell>
          <cell r="B4220" t="str">
            <v>Promo Cloth Blouse Blue c/w SS Logo Size 34</v>
          </cell>
          <cell r="C4220">
            <v>95.95</v>
          </cell>
        </row>
        <row r="4221">
          <cell r="A4221" t="str">
            <v>4405040002</v>
          </cell>
          <cell r="B4221" t="str">
            <v>Promo Cloth Blouse Natural c/w SS Logo Size 34</v>
          </cell>
          <cell r="C4221">
            <v>95.95</v>
          </cell>
        </row>
        <row r="4222">
          <cell r="A4222" t="str">
            <v>4405040003</v>
          </cell>
          <cell r="B4222" t="str">
            <v>Promo Cloth Blouse Blue c/w SS Logo Size 36</v>
          </cell>
          <cell r="C4222">
            <v>95.95</v>
          </cell>
        </row>
        <row r="4223">
          <cell r="A4223" t="str">
            <v>4405040004</v>
          </cell>
          <cell r="B4223" t="str">
            <v>Promo Cloth Blouse Natural c/w SS Logo Size 36</v>
          </cell>
          <cell r="C4223">
            <v>95.95</v>
          </cell>
        </row>
        <row r="4224">
          <cell r="A4224" t="str">
            <v>4405040005</v>
          </cell>
          <cell r="B4224" t="str">
            <v>Promo Cloth Blouse Blue c/w SS Logo Size 38</v>
          </cell>
          <cell r="C4224">
            <v>95.95</v>
          </cell>
        </row>
        <row r="4225">
          <cell r="A4225" t="str">
            <v>4405040006</v>
          </cell>
          <cell r="B4225" t="str">
            <v>Promo Cloth Blouse Natural c/w SS Logo Size 38</v>
          </cell>
          <cell r="C4225">
            <v>95.95</v>
          </cell>
        </row>
        <row r="4226">
          <cell r="A4226" t="str">
            <v>4405040007</v>
          </cell>
          <cell r="B4226" t="str">
            <v>Promo Cloth Blouse Blue c/w SS Logo Size 40</v>
          </cell>
          <cell r="C4226">
            <v>95.95</v>
          </cell>
        </row>
        <row r="4227">
          <cell r="A4227" t="str">
            <v>4405040008</v>
          </cell>
          <cell r="B4227" t="str">
            <v>Promo Cloth Blouse Natural c/w SS Logo Size 40</v>
          </cell>
          <cell r="C4227">
            <v>95.95</v>
          </cell>
        </row>
        <row r="4228">
          <cell r="A4228" t="str">
            <v>4405040009</v>
          </cell>
          <cell r="B4228" t="str">
            <v>Promo Cloth Blouse Blue c/w SS Logo Size 42</v>
          </cell>
          <cell r="C4228">
            <v>95.95</v>
          </cell>
        </row>
        <row r="4229">
          <cell r="A4229" t="str">
            <v>4405040010</v>
          </cell>
          <cell r="B4229" t="str">
            <v>Promo Cloth Blouse Natural c/w SS Logo Size 42</v>
          </cell>
          <cell r="C4229">
            <v>95.95</v>
          </cell>
        </row>
        <row r="4230">
          <cell r="A4230" t="str">
            <v>4405040011</v>
          </cell>
          <cell r="B4230" t="str">
            <v>Promo Cloth Blouse Blue c/w SS Logo Size 44</v>
          </cell>
          <cell r="C4230">
            <v>95.95</v>
          </cell>
        </row>
        <row r="4231">
          <cell r="A4231" t="str">
            <v>4405040012</v>
          </cell>
          <cell r="B4231" t="str">
            <v>Promo Cloth Blouse Natural c/w SS Logo Size 44</v>
          </cell>
          <cell r="C4231">
            <v>95.95</v>
          </cell>
        </row>
        <row r="4232">
          <cell r="A4232" t="str">
            <v>4405100050</v>
          </cell>
          <cell r="B4232" t="str">
            <v>Promo-Other Bangle B1435 Sterling Silver</v>
          </cell>
          <cell r="C4232">
            <v>12.3</v>
          </cell>
        </row>
        <row r="4233">
          <cell r="A4233" t="str">
            <v>4405100100</v>
          </cell>
          <cell r="B4233" t="str">
            <v>Promo-Other Bangle B5085 Sterling Silver</v>
          </cell>
          <cell r="C4233">
            <v>0</v>
          </cell>
        </row>
        <row r="4234">
          <cell r="A4234" t="str">
            <v>4405100150</v>
          </cell>
          <cell r="B4234" t="str">
            <v>Promo-Other Bicycle Western Flyer</v>
          </cell>
          <cell r="C4234">
            <v>439.95</v>
          </cell>
        </row>
        <row r="4235">
          <cell r="A4235" t="str">
            <v>4405100200</v>
          </cell>
          <cell r="B4235" t="str">
            <v>Promo-Other Binoculars</v>
          </cell>
          <cell r="C4235">
            <v>0</v>
          </cell>
        </row>
        <row r="4236">
          <cell r="A4236" t="str">
            <v>4405100250</v>
          </cell>
          <cell r="B4236" t="str">
            <v>Promo-Other Bronze medals on stands</v>
          </cell>
          <cell r="C4236">
            <v>0</v>
          </cell>
        </row>
        <row r="4237">
          <cell r="A4237" t="str">
            <v>4405100300</v>
          </cell>
          <cell r="B4237" t="str">
            <v>Promo-Other Camera  Nikon</v>
          </cell>
          <cell r="C4237">
            <v>394.72</v>
          </cell>
        </row>
        <row r="4238">
          <cell r="A4238" t="str">
            <v>4405100350</v>
          </cell>
          <cell r="B4238" t="str">
            <v>Promo-Other Caps Peak</v>
          </cell>
          <cell r="C4238">
            <v>0</v>
          </cell>
        </row>
        <row r="4239">
          <cell r="A4239" t="str">
            <v>4405100360</v>
          </cell>
          <cell r="B4239" t="str">
            <v>Pro-Clothing Caps Two Tone Brushed Cotton</v>
          </cell>
          <cell r="C4239">
            <v>25.5</v>
          </cell>
        </row>
        <row r="4240">
          <cell r="A4240" t="str">
            <v>4405100370</v>
          </cell>
          <cell r="B4240" t="str">
            <v>Promo-Other CD Micro System Diamond Model DX 828</v>
          </cell>
          <cell r="C4240">
            <v>350.87</v>
          </cell>
        </row>
        <row r="4241">
          <cell r="A4241" t="str">
            <v>4405100375</v>
          </cell>
          <cell r="B4241" t="str">
            <v>Promo-Other Certificates</v>
          </cell>
          <cell r="C4241">
            <v>4.54</v>
          </cell>
        </row>
        <row r="4242">
          <cell r="A4242" t="str">
            <v>4405100380</v>
          </cell>
          <cell r="B4242" t="str">
            <v>Promo-Other Cellphone Siemens A35</v>
          </cell>
          <cell r="C4242">
            <v>436.84</v>
          </cell>
        </row>
        <row r="4243">
          <cell r="A4243" t="str">
            <v>4405100400</v>
          </cell>
          <cell r="B4243" t="str">
            <v>Promo-Other Cufflinks Gold plated</v>
          </cell>
          <cell r="C4243">
            <v>0</v>
          </cell>
        </row>
        <row r="4244">
          <cell r="A4244" t="str">
            <v>4405100450</v>
          </cell>
          <cell r="B4244" t="str">
            <v>Promo-Other Decanters</v>
          </cell>
          <cell r="C4244">
            <v>0</v>
          </cell>
        </row>
        <row r="4245">
          <cell r="A4245" t="str">
            <v>4405100500</v>
          </cell>
          <cell r="B4245" t="str">
            <v>Promo-Other Disc B1541 Sterling Silver</v>
          </cell>
          <cell r="C4245">
            <v>7.38</v>
          </cell>
        </row>
        <row r="4246">
          <cell r="A4246" t="str">
            <v>4405100520</v>
          </cell>
          <cell r="B4246" t="str">
            <v>Promo-Other Disc B2305 Sterling Silver</v>
          </cell>
          <cell r="C4246">
            <v>9.84</v>
          </cell>
        </row>
        <row r="4247">
          <cell r="A4247" t="str">
            <v>4405100550</v>
          </cell>
          <cell r="B4247" t="str">
            <v>Promo-Other Flag S A B S Silkscreen</v>
          </cell>
          <cell r="C4247">
            <v>417.46</v>
          </cell>
        </row>
        <row r="4248">
          <cell r="A4248" t="str">
            <v>4405100560</v>
          </cell>
          <cell r="B4248" t="str">
            <v>Promo-Other Flag SABS ISO14001 &amp; OHSAS1800</v>
          </cell>
          <cell r="C4248">
            <v>557.67999999999995</v>
          </cell>
        </row>
        <row r="4249">
          <cell r="A4249" t="str">
            <v>4405100600</v>
          </cell>
          <cell r="B4249" t="str">
            <v>Promo-Other Flag Shaft Sinkers</v>
          </cell>
          <cell r="C4249">
            <v>520</v>
          </cell>
        </row>
        <row r="4250">
          <cell r="A4250" t="str">
            <v>4405100650</v>
          </cell>
          <cell r="B4250" t="str">
            <v>Promo-Other Flag South African</v>
          </cell>
          <cell r="C4250">
            <v>251.71</v>
          </cell>
        </row>
        <row r="4251">
          <cell r="A4251" t="str">
            <v>4405100655</v>
          </cell>
          <cell r="B4251" t="str">
            <v>Promo-Other Frames</v>
          </cell>
          <cell r="C4251">
            <v>43.91</v>
          </cell>
        </row>
        <row r="4252">
          <cell r="A4252" t="str">
            <v>4405100670</v>
          </cell>
          <cell r="B4252" t="str">
            <v>Promo-Other Gold Plated One Circle Merit Medals</v>
          </cell>
          <cell r="C4252">
            <v>105</v>
          </cell>
        </row>
        <row r="4253">
          <cell r="A4253" t="str">
            <v>4405100671</v>
          </cell>
          <cell r="B4253" t="str">
            <v>Promo-Other Gold Plated Three Circle Merit Medals</v>
          </cell>
          <cell r="C4253">
            <v>105</v>
          </cell>
        </row>
        <row r="4254">
          <cell r="A4254" t="str">
            <v>4405100675</v>
          </cell>
          <cell r="B4254" t="str">
            <v>Promo-Other Silver Plated One Circle Merit Medals</v>
          </cell>
          <cell r="C4254">
            <v>70</v>
          </cell>
        </row>
        <row r="4255">
          <cell r="A4255" t="str">
            <v>4405100676</v>
          </cell>
          <cell r="B4255" t="str">
            <v>Promo-Other Silver Plated Three Circle Merit Medal</v>
          </cell>
          <cell r="C4255">
            <v>70</v>
          </cell>
        </row>
        <row r="4256">
          <cell r="A4256" t="str">
            <v>4405100700</v>
          </cell>
          <cell r="B4256" t="str">
            <v>Promo-Other Glasses on the rocks</v>
          </cell>
          <cell r="C4256">
            <v>0</v>
          </cell>
        </row>
        <row r="4257">
          <cell r="A4257" t="str">
            <v>4405100750</v>
          </cell>
          <cell r="B4257" t="str">
            <v>Promo-Other Glasses Wine</v>
          </cell>
          <cell r="C4257">
            <v>0</v>
          </cell>
        </row>
        <row r="4258">
          <cell r="A4258" t="str">
            <v>4405100790</v>
          </cell>
          <cell r="B4258" t="str">
            <v>Promo-Other Golf Bags</v>
          </cell>
          <cell r="C4258">
            <v>16.88</v>
          </cell>
        </row>
        <row r="4259">
          <cell r="A4259" t="str">
            <v>4405100800</v>
          </cell>
          <cell r="B4259" t="str">
            <v>Promo-Other Golf Balls c/w SS Logo</v>
          </cell>
          <cell r="C4259">
            <v>16.88</v>
          </cell>
        </row>
        <row r="4260">
          <cell r="A4260" t="str">
            <v>4405100810</v>
          </cell>
          <cell r="B4260" t="str">
            <v>Promo-Other Golf Tees c/w SS Logo</v>
          </cell>
          <cell r="C4260">
            <v>1.1000000000000001</v>
          </cell>
        </row>
        <row r="4261">
          <cell r="A4261" t="str">
            <v>4405100825</v>
          </cell>
          <cell r="B4261" t="str">
            <v>Promo-Other Hand Bag</v>
          </cell>
          <cell r="C4261">
            <v>550</v>
          </cell>
        </row>
        <row r="4262">
          <cell r="A4262" t="str">
            <v>4405100850</v>
          </cell>
          <cell r="B4262" t="str">
            <v>Promo-Other Jiffy Jotters incl pens</v>
          </cell>
          <cell r="C4262">
            <v>0</v>
          </cell>
        </row>
        <row r="4263">
          <cell r="A4263" t="str">
            <v>4405100890</v>
          </cell>
          <cell r="B4263" t="str">
            <v>Promo-Other Key Rings</v>
          </cell>
          <cell r="C4263">
            <v>28</v>
          </cell>
        </row>
        <row r="4264">
          <cell r="A4264" t="str">
            <v>4405100900</v>
          </cell>
          <cell r="B4264" t="str">
            <v>Promo-Other Knives Presentation</v>
          </cell>
          <cell r="C4264">
            <v>0</v>
          </cell>
        </row>
        <row r="4265">
          <cell r="A4265" t="str">
            <v>4405100925</v>
          </cell>
          <cell r="B4265" t="str">
            <v>Promo-Other Knives Rocky Gorilla Tool</v>
          </cell>
          <cell r="C4265">
            <v>91.7</v>
          </cell>
        </row>
        <row r="4266">
          <cell r="A4266" t="str">
            <v>4405100950</v>
          </cell>
          <cell r="B4266" t="str">
            <v>Promo-Other Paper weights</v>
          </cell>
          <cell r="C4266">
            <v>0</v>
          </cell>
        </row>
        <row r="4267">
          <cell r="A4267" t="str">
            <v>4405101000</v>
          </cell>
          <cell r="B4267" t="str">
            <v>Promo-Other Pens Shaft Sinkers in Sheaths</v>
          </cell>
          <cell r="C4267">
            <v>0</v>
          </cell>
        </row>
        <row r="4268">
          <cell r="A4268" t="str">
            <v>4405101050</v>
          </cell>
          <cell r="B4268" t="str">
            <v>Promo-Other Pin Badges Gold Plated</v>
          </cell>
          <cell r="C4268">
            <v>0</v>
          </cell>
        </row>
        <row r="4269">
          <cell r="A4269" t="str">
            <v>4405101100</v>
          </cell>
          <cell r="B4269" t="str">
            <v>Promo-Other Pouches for cuff links</v>
          </cell>
          <cell r="C4269">
            <v>0</v>
          </cell>
        </row>
        <row r="4270">
          <cell r="A4270" t="str">
            <v>4405101120</v>
          </cell>
          <cell r="B4270" t="str">
            <v>Promo-Other Poster BBS English</v>
          </cell>
          <cell r="C4270">
            <v>4.72</v>
          </cell>
        </row>
        <row r="4271">
          <cell r="A4271" t="str">
            <v>4405101150</v>
          </cell>
          <cell r="B4271" t="str">
            <v>Promo-Other Radio Portable Sansui</v>
          </cell>
          <cell r="C4271">
            <v>219.29</v>
          </cell>
        </row>
        <row r="4272">
          <cell r="A4272" t="str">
            <v>4405101200</v>
          </cell>
          <cell r="B4272" t="str">
            <v>Promo-Other Sports Bag</v>
          </cell>
          <cell r="C4272">
            <v>75.25</v>
          </cell>
        </row>
        <row r="4273">
          <cell r="A4273" t="str">
            <v>4405101250</v>
          </cell>
          <cell r="B4273" t="str">
            <v>Promo-Other Suit Cases Set of 6</v>
          </cell>
          <cell r="C4273">
            <v>350.87</v>
          </cell>
        </row>
        <row r="4274">
          <cell r="A4274" t="str">
            <v>4405101275</v>
          </cell>
          <cell r="B4274" t="str">
            <v>Promo-Other Towel Woven</v>
          </cell>
          <cell r="C4274">
            <v>52</v>
          </cell>
        </row>
        <row r="4275">
          <cell r="A4275" t="str">
            <v>4405101300</v>
          </cell>
          <cell r="B4275" t="str">
            <v>Promo-Other TV 37Cm Portable Hitachi</v>
          </cell>
          <cell r="C4275">
            <v>684.2</v>
          </cell>
        </row>
        <row r="4276">
          <cell r="A4276" t="str">
            <v>4405101320</v>
          </cell>
          <cell r="B4276" t="str">
            <v>Promo-Cloth Umbrellas (C/W PMM)</v>
          </cell>
          <cell r="C4276">
            <v>75.5</v>
          </cell>
        </row>
        <row r="4277">
          <cell r="A4277" t="str">
            <v>4405101340</v>
          </cell>
          <cell r="B4277" t="str">
            <v>Promo-Other Wallet Chq</v>
          </cell>
          <cell r="C4277">
            <v>200</v>
          </cell>
        </row>
        <row r="4278">
          <cell r="A4278" t="str">
            <v>4405101341</v>
          </cell>
          <cell r="B4278" t="str">
            <v>Promo-Other Wallet Chq</v>
          </cell>
          <cell r="C4278">
            <v>280</v>
          </cell>
        </row>
        <row r="4279">
          <cell r="A4279" t="str">
            <v>4405101350</v>
          </cell>
          <cell r="B4279" t="str">
            <v>Promo-Other Watches Gold</v>
          </cell>
          <cell r="C4279">
            <v>3500</v>
          </cell>
        </row>
        <row r="4280">
          <cell r="A4280" t="str">
            <v>4405101360</v>
          </cell>
          <cell r="B4280" t="str">
            <v>Promo-Other Watches Ladies Lanco</v>
          </cell>
          <cell r="C4280">
            <v>199.5</v>
          </cell>
        </row>
        <row r="4281">
          <cell r="A4281" t="str">
            <v>4405101370</v>
          </cell>
          <cell r="B4281" t="str">
            <v>Promo-Other Watches Men Lanco</v>
          </cell>
          <cell r="C4281">
            <v>199.5</v>
          </cell>
        </row>
        <row r="4282">
          <cell r="A4282" t="str">
            <v>4405101400</v>
          </cell>
          <cell r="B4282" t="str">
            <v>Promo-Other Wine</v>
          </cell>
          <cell r="C4282">
            <v>0</v>
          </cell>
        </row>
        <row r="4283">
          <cell r="A4283" t="str">
            <v>4405210022</v>
          </cell>
          <cell r="B4283" t="str">
            <v>Promo-Cloth Blazer  32</v>
          </cell>
          <cell r="C4283">
            <v>0</v>
          </cell>
        </row>
        <row r="4284">
          <cell r="A4284" t="str">
            <v>4405210024</v>
          </cell>
          <cell r="B4284" t="str">
            <v>Promo-Cloth Blazer 34</v>
          </cell>
          <cell r="C4284">
            <v>7.15</v>
          </cell>
        </row>
        <row r="4285">
          <cell r="A4285" t="str">
            <v>4405210026</v>
          </cell>
          <cell r="B4285" t="str">
            <v>Promo-Cloth Blazer 36</v>
          </cell>
          <cell r="C4285">
            <v>7.15</v>
          </cell>
        </row>
        <row r="4286">
          <cell r="A4286" t="str">
            <v>4405210028</v>
          </cell>
          <cell r="B4286" t="str">
            <v>Promo-Cloth Blazer 38</v>
          </cell>
          <cell r="C4286">
            <v>395.9</v>
          </cell>
        </row>
        <row r="4287">
          <cell r="A4287" t="str">
            <v>4405210030</v>
          </cell>
          <cell r="B4287" t="str">
            <v>Promo-Cloth Blazer 40</v>
          </cell>
          <cell r="C4287">
            <v>7.15</v>
          </cell>
        </row>
        <row r="4288">
          <cell r="A4288" t="str">
            <v>4405210032</v>
          </cell>
          <cell r="B4288" t="str">
            <v>Promo-Cloth Blazer 42</v>
          </cell>
          <cell r="C4288">
            <v>7.15</v>
          </cell>
        </row>
        <row r="4289">
          <cell r="A4289" t="str">
            <v>4405210034</v>
          </cell>
          <cell r="B4289" t="str">
            <v>Promo-Cloth Blazer 44</v>
          </cell>
          <cell r="C4289">
            <v>7.15</v>
          </cell>
        </row>
        <row r="4290">
          <cell r="A4290" t="str">
            <v>4405210036</v>
          </cell>
          <cell r="B4290" t="str">
            <v>Promo-Cloth Blazer 46</v>
          </cell>
          <cell r="C4290">
            <v>420</v>
          </cell>
        </row>
        <row r="4291">
          <cell r="A4291" t="str">
            <v>4405210038</v>
          </cell>
          <cell r="B4291" t="str">
            <v>Promo-Cloth Blazer 48</v>
          </cell>
          <cell r="C4291">
            <v>7.15</v>
          </cell>
        </row>
        <row r="4292">
          <cell r="A4292" t="str">
            <v>4405210040</v>
          </cell>
          <cell r="B4292" t="str">
            <v>Promo-Cloth Blazer  50</v>
          </cell>
          <cell r="C4292">
            <v>7.15</v>
          </cell>
        </row>
        <row r="4293">
          <cell r="A4293" t="str">
            <v>4405210050</v>
          </cell>
          <cell r="B4293" t="str">
            <v>Promo-Cloth Badge for Blazer Pocket</v>
          </cell>
          <cell r="C4293">
            <v>26.15</v>
          </cell>
        </row>
        <row r="4294">
          <cell r="A4294" t="str">
            <v>4405210100</v>
          </cell>
          <cell r="B4294" t="str">
            <v>Promo-Cloth Badge Safety Award</v>
          </cell>
          <cell r="C4294">
            <v>7.77</v>
          </cell>
        </row>
        <row r="4295">
          <cell r="A4295" t="str">
            <v>4405210150</v>
          </cell>
          <cell r="B4295" t="str">
            <v>Promo-Cloth Scarves Mining Association</v>
          </cell>
          <cell r="C4295">
            <v>0</v>
          </cell>
        </row>
        <row r="4296">
          <cell r="A4296" t="str">
            <v>4405211000</v>
          </cell>
          <cell r="B4296" t="str">
            <v>Promo-Cloth Ties 5 year</v>
          </cell>
          <cell r="C4296">
            <v>0</v>
          </cell>
        </row>
        <row r="4297">
          <cell r="A4297" t="str">
            <v>4405211050</v>
          </cell>
          <cell r="B4297" t="str">
            <v>Promo-Cloth Ties 10 year</v>
          </cell>
          <cell r="C4297">
            <v>0</v>
          </cell>
        </row>
        <row r="4298">
          <cell r="A4298" t="str">
            <v>4405211100</v>
          </cell>
          <cell r="B4298" t="str">
            <v>Promo-Cloth Ties Anglo American 50 Year Service</v>
          </cell>
          <cell r="C4298">
            <v>0</v>
          </cell>
        </row>
        <row r="4299">
          <cell r="A4299" t="str">
            <v>4405211150</v>
          </cell>
          <cell r="B4299" t="str">
            <v>Promo-Cloth Ties Blue Corporate</v>
          </cell>
          <cell r="C4299">
            <v>0</v>
          </cell>
        </row>
        <row r="4300">
          <cell r="A4300" t="str">
            <v>4405211200</v>
          </cell>
          <cell r="B4300" t="str">
            <v>Promo-Cloth Ties Mining Association for men</v>
          </cell>
          <cell r="C4300">
            <v>0</v>
          </cell>
        </row>
        <row r="4301">
          <cell r="A4301" t="str">
            <v>4405211250</v>
          </cell>
          <cell r="B4301" t="str">
            <v>Promo-Cloth Ties Red Corporate</v>
          </cell>
          <cell r="C4301">
            <v>0</v>
          </cell>
        </row>
        <row r="4302">
          <cell r="A4302" t="str">
            <v>4405211300</v>
          </cell>
          <cell r="B4302" t="str">
            <v>Promo-Cloth Ties Shaft Sinker Five Coloured</v>
          </cell>
          <cell r="C4302">
            <v>0</v>
          </cell>
        </row>
        <row r="4303">
          <cell r="A4303" t="str">
            <v>4405211350</v>
          </cell>
          <cell r="B4303" t="str">
            <v>Promo-Cloth Ties Springbok</v>
          </cell>
          <cell r="C4303">
            <v>0</v>
          </cell>
        </row>
        <row r="4304">
          <cell r="A4304" t="str">
            <v>4405221340</v>
          </cell>
          <cell r="B4304" t="str">
            <v>Promo-Cloth Belt Big 5 S/S Leather Size 34</v>
          </cell>
          <cell r="C4304">
            <v>51</v>
          </cell>
        </row>
        <row r="4305">
          <cell r="A4305" t="str">
            <v>4405221360</v>
          </cell>
          <cell r="B4305" t="str">
            <v>Promo-Cloth Belt Big 5 S/S Leather 36</v>
          </cell>
          <cell r="C4305">
            <v>51</v>
          </cell>
        </row>
        <row r="4306">
          <cell r="A4306" t="str">
            <v>4405221380</v>
          </cell>
          <cell r="B4306" t="str">
            <v>Promo-Cloth Belt Big 5 S/S Leather 38</v>
          </cell>
          <cell r="C4306">
            <v>51</v>
          </cell>
        </row>
        <row r="4307">
          <cell r="A4307" t="str">
            <v>4405221400</v>
          </cell>
          <cell r="B4307" t="str">
            <v>Promo-Cloth Belt Big 5 S/S Leather 40</v>
          </cell>
          <cell r="C4307">
            <v>51</v>
          </cell>
        </row>
        <row r="4308">
          <cell r="A4308" t="str">
            <v>4405221420</v>
          </cell>
          <cell r="B4308" t="str">
            <v>Promo-Cloth Belt Big 5 S/S Leather 42</v>
          </cell>
          <cell r="C4308">
            <v>51</v>
          </cell>
        </row>
        <row r="4309">
          <cell r="A4309" t="str">
            <v>4405221440</v>
          </cell>
          <cell r="B4309" t="str">
            <v>Promo-Cloth Belt Big 5 S/S Leather 44</v>
          </cell>
          <cell r="C4309">
            <v>51</v>
          </cell>
        </row>
        <row r="4310">
          <cell r="A4310" t="str">
            <v>4405221460</v>
          </cell>
          <cell r="B4310" t="str">
            <v>Promo-Cloth Belt Big 5 S/S Leather 46</v>
          </cell>
          <cell r="C4310">
            <v>51</v>
          </cell>
        </row>
        <row r="4311">
          <cell r="A4311" t="str">
            <v>4405221480</v>
          </cell>
          <cell r="B4311" t="str">
            <v>Promo-Cloth Belt Big 5 S/S Leather Size 48</v>
          </cell>
          <cell r="C4311">
            <v>51</v>
          </cell>
        </row>
        <row r="4312">
          <cell r="A4312" t="str">
            <v>4405225050</v>
          </cell>
          <cell r="B4312" t="str">
            <v>Promo-Cloth Belt Loss Control Big Buckle M</v>
          </cell>
          <cell r="C4312">
            <v>44.07</v>
          </cell>
        </row>
        <row r="4313">
          <cell r="A4313" t="str">
            <v>4405225100</v>
          </cell>
          <cell r="B4313" t="str">
            <v>Promo-Cloth Belt Loss Control Big Buckle L</v>
          </cell>
          <cell r="C4313">
            <v>44.07</v>
          </cell>
        </row>
        <row r="4314">
          <cell r="A4314" t="str">
            <v>4405227050</v>
          </cell>
          <cell r="B4314" t="str">
            <v>Promo-Cloth Belt Buckle Big 5 S/S Solid Brass</v>
          </cell>
          <cell r="C4314">
            <v>49</v>
          </cell>
        </row>
        <row r="4315">
          <cell r="A4315" t="str">
            <v>4405227100</v>
          </cell>
          <cell r="B4315" t="str">
            <v>Promo-Cloth Belt Buckle Shaft Sinkers</v>
          </cell>
          <cell r="C4315">
            <v>23.85</v>
          </cell>
        </row>
        <row r="4316">
          <cell r="A4316" t="str">
            <v>4405240130</v>
          </cell>
          <cell r="B4316" t="str">
            <v>Promo Cloth Bunny Jackets S</v>
          </cell>
          <cell r="C4316">
            <v>0</v>
          </cell>
        </row>
        <row r="4317">
          <cell r="A4317" t="str">
            <v>4405240131</v>
          </cell>
          <cell r="B4317" t="str">
            <v>Promo Cloth Bunny Jackets M</v>
          </cell>
          <cell r="C4317">
            <v>255.37</v>
          </cell>
        </row>
        <row r="4318">
          <cell r="A4318" t="str">
            <v>4405240132</v>
          </cell>
          <cell r="B4318" t="str">
            <v>Promo Cloth Bunny Jackets L</v>
          </cell>
          <cell r="C4318">
            <v>255.5</v>
          </cell>
        </row>
        <row r="4319">
          <cell r="A4319" t="str">
            <v>4405240133</v>
          </cell>
          <cell r="B4319" t="str">
            <v>Promo-Cloth Bunny Jackets (XL)</v>
          </cell>
          <cell r="C4319">
            <v>255.5</v>
          </cell>
        </row>
        <row r="4320">
          <cell r="A4320" t="str">
            <v>4405240134</v>
          </cell>
          <cell r="B4320" t="str">
            <v>Promo-Cloth Bunny Jacket   XXL</v>
          </cell>
          <cell r="C4320">
            <v>256.91000000000003</v>
          </cell>
        </row>
        <row r="4321">
          <cell r="A4321" t="str">
            <v>4405240135</v>
          </cell>
          <cell r="B4321" t="str">
            <v>Promo-Cloth Bunny Jackets XXXL S/Sinkers Khaki</v>
          </cell>
          <cell r="C4321">
            <v>255.38</v>
          </cell>
        </row>
        <row r="4322">
          <cell r="A4322" t="str">
            <v>4405310020</v>
          </cell>
          <cell r="B4322" t="str">
            <v>Promo-Cloth Cap Beige Embroided</v>
          </cell>
          <cell r="C4322">
            <v>0</v>
          </cell>
        </row>
        <row r="4323">
          <cell r="A4323" t="str">
            <v>4405310050</v>
          </cell>
          <cell r="B4323" t="str">
            <v>Promo-Cloth Cap Black Embroided</v>
          </cell>
          <cell r="C4323">
            <v>16.55</v>
          </cell>
        </row>
        <row r="4324">
          <cell r="A4324" t="str">
            <v>4405310100</v>
          </cell>
          <cell r="B4324" t="str">
            <v>Promo-Cloth Cap Navy Embroided</v>
          </cell>
          <cell r="C4324">
            <v>19.98</v>
          </cell>
        </row>
        <row r="4325">
          <cell r="A4325" t="str">
            <v>4405310150</v>
          </cell>
          <cell r="B4325" t="str">
            <v>Promo-Cloth Cap White Embroided</v>
          </cell>
          <cell r="C4325">
            <v>14.5</v>
          </cell>
        </row>
        <row r="4326">
          <cell r="A4326" t="str">
            <v>4405321050</v>
          </cell>
          <cell r="B4326" t="str">
            <v>Promo-Cloth Golf Shirt S Birdseye</v>
          </cell>
          <cell r="C4326">
            <v>98.95</v>
          </cell>
        </row>
        <row r="4327">
          <cell r="A4327" t="str">
            <v>4405321100</v>
          </cell>
          <cell r="B4327" t="str">
            <v>Promo-Cloth Golf Shirt M Birdseye</v>
          </cell>
          <cell r="C4327">
            <v>98.95</v>
          </cell>
        </row>
        <row r="4328">
          <cell r="A4328" t="str">
            <v>4405321150</v>
          </cell>
          <cell r="B4328" t="str">
            <v>Promo-Cloth Golf Shirt L Birdseye</v>
          </cell>
          <cell r="C4328">
            <v>98.95</v>
          </cell>
        </row>
        <row r="4329">
          <cell r="A4329" t="str">
            <v>4405321200</v>
          </cell>
          <cell r="B4329" t="str">
            <v>Promo-Cloth Golf Shirt XL Birdseye</v>
          </cell>
          <cell r="C4329">
            <v>98.95</v>
          </cell>
        </row>
        <row r="4330">
          <cell r="A4330" t="str">
            <v>4405321250</v>
          </cell>
          <cell r="B4330" t="str">
            <v>Promo-Cloth Golf Shirt XXL Birdseye</v>
          </cell>
          <cell r="C4330">
            <v>98.95</v>
          </cell>
        </row>
        <row r="4331">
          <cell r="A4331" t="str">
            <v>4405321300</v>
          </cell>
          <cell r="B4331" t="str">
            <v>Promo-Cloth Golf Shirt XXXL Birdseye</v>
          </cell>
          <cell r="C4331">
            <v>98.95</v>
          </cell>
        </row>
        <row r="4332">
          <cell r="A4332" t="str">
            <v>4405321350</v>
          </cell>
          <cell r="B4332" t="str">
            <v>Promo-Cloth Golf Shirt S Block Line</v>
          </cell>
          <cell r="C4332">
            <v>82.88</v>
          </cell>
        </row>
        <row r="4333">
          <cell r="A4333" t="str">
            <v>4405321400</v>
          </cell>
          <cell r="B4333" t="str">
            <v>Promo-Cloth Golf Shirt M Block Line</v>
          </cell>
          <cell r="C4333">
            <v>82.88</v>
          </cell>
        </row>
        <row r="4334">
          <cell r="A4334" t="str">
            <v>4405321450</v>
          </cell>
          <cell r="B4334" t="str">
            <v>Promo-Cloth Golf Shirt L Block Line</v>
          </cell>
          <cell r="C4334">
            <v>74.95</v>
          </cell>
        </row>
        <row r="4335">
          <cell r="A4335" t="str">
            <v>4405321500</v>
          </cell>
          <cell r="B4335" t="str">
            <v>Promo-Cloth Golf Shirt XL Block Line</v>
          </cell>
          <cell r="C4335">
            <v>76.66</v>
          </cell>
        </row>
        <row r="4336">
          <cell r="A4336" t="str">
            <v>4405321550</v>
          </cell>
          <cell r="B4336" t="str">
            <v>Promo-Cloth Golf Shirt XXL Block Line</v>
          </cell>
          <cell r="C4336">
            <v>85.79</v>
          </cell>
        </row>
        <row r="4337">
          <cell r="A4337" t="str">
            <v>4405321600</v>
          </cell>
          <cell r="B4337" t="str">
            <v>Promo-Cloth Golf Shirt XXXL Block Line</v>
          </cell>
          <cell r="C4337">
            <v>88.75</v>
          </cell>
        </row>
        <row r="4338">
          <cell r="A4338" t="str">
            <v>4405322050</v>
          </cell>
          <cell r="B4338" t="str">
            <v>Promo-Cloth Golf Shirt S White Embroiled</v>
          </cell>
          <cell r="C4338">
            <v>77.95</v>
          </cell>
        </row>
        <row r="4339">
          <cell r="A4339" t="str">
            <v>4405322100</v>
          </cell>
          <cell r="B4339" t="str">
            <v>Promo-Cloth Golf Shirt M White Embroiled</v>
          </cell>
          <cell r="C4339">
            <v>95.56</v>
          </cell>
        </row>
        <row r="4340">
          <cell r="A4340" t="str">
            <v>4405322150</v>
          </cell>
          <cell r="B4340" t="str">
            <v>Promo-Cloth Golf Shirt L White Embroiled</v>
          </cell>
          <cell r="C4340">
            <v>98.99</v>
          </cell>
        </row>
        <row r="4341">
          <cell r="A4341" t="str">
            <v>4405322200</v>
          </cell>
          <cell r="B4341" t="str">
            <v>Promo-Cloth Golf Shirt XL White Embroiled</v>
          </cell>
          <cell r="C4341">
            <v>98.99</v>
          </cell>
        </row>
        <row r="4342">
          <cell r="A4342" t="str">
            <v>4405322250</v>
          </cell>
          <cell r="B4342" t="str">
            <v>Promo-Cloth Golf Shirt XXL White Embroiled</v>
          </cell>
          <cell r="C4342">
            <v>98.99</v>
          </cell>
        </row>
        <row r="4343">
          <cell r="A4343" t="str">
            <v>4405322300</v>
          </cell>
          <cell r="B4343" t="str">
            <v>Promo-Cloth Golf Shirt XXXL White Embroiled</v>
          </cell>
          <cell r="C4343">
            <v>83.85</v>
          </cell>
        </row>
        <row r="4344">
          <cell r="A4344" t="str">
            <v>4405322550</v>
          </cell>
          <cell r="B4344" t="str">
            <v>Promo-Cloth Golf Shirt S Window Pane</v>
          </cell>
          <cell r="C4344">
            <v>98.95</v>
          </cell>
        </row>
        <row r="4345">
          <cell r="A4345" t="str">
            <v>4405322600</v>
          </cell>
          <cell r="B4345" t="str">
            <v>Promo-Cloth Golf Shirt M Window Pane</v>
          </cell>
          <cell r="C4345">
            <v>98.95</v>
          </cell>
        </row>
        <row r="4346">
          <cell r="A4346" t="str">
            <v>4405322650</v>
          </cell>
          <cell r="B4346" t="str">
            <v>Promo-Cloth Golf Shirt L Window Pane</v>
          </cell>
          <cell r="C4346">
            <v>98.95</v>
          </cell>
        </row>
        <row r="4347">
          <cell r="A4347" t="str">
            <v>4405322700</v>
          </cell>
          <cell r="B4347" t="str">
            <v>Promo-Cloth Golf Shirt XL Window Pane</v>
          </cell>
          <cell r="C4347">
            <v>98.95</v>
          </cell>
        </row>
        <row r="4348">
          <cell r="A4348" t="str">
            <v>4405322750</v>
          </cell>
          <cell r="B4348" t="str">
            <v>Promo-Cloth Golf Shirt XXL Window Pane</v>
          </cell>
          <cell r="C4348">
            <v>98.95</v>
          </cell>
        </row>
        <row r="4349">
          <cell r="A4349" t="str">
            <v>4405322800</v>
          </cell>
          <cell r="B4349" t="str">
            <v>Promo-Cloth Golf Shirt XXXL Window Pane</v>
          </cell>
          <cell r="C4349">
            <v>98.95</v>
          </cell>
        </row>
        <row r="4350">
          <cell r="A4350" t="str">
            <v>4405323050</v>
          </cell>
          <cell r="B4350" t="str">
            <v>Promo-Cloth Golf Shirt S Navy Embroiled</v>
          </cell>
          <cell r="C4350">
            <v>91.95</v>
          </cell>
        </row>
        <row r="4351">
          <cell r="A4351" t="str">
            <v>4405323100</v>
          </cell>
          <cell r="B4351" t="str">
            <v>Promo-Cloth Golf Shirt M Navy Embroiled</v>
          </cell>
          <cell r="C4351">
            <v>103.7</v>
          </cell>
        </row>
        <row r="4352">
          <cell r="A4352" t="str">
            <v>4405323150</v>
          </cell>
          <cell r="B4352" t="str">
            <v>Promo-Cloth Golf Shirt L Navy Embroiled</v>
          </cell>
          <cell r="C4352">
            <v>103.7</v>
          </cell>
        </row>
        <row r="4353">
          <cell r="A4353" t="str">
            <v>4405323200</v>
          </cell>
          <cell r="B4353" t="str">
            <v>Promo-Cloth Golf Shirt XL Navy Embroiled</v>
          </cell>
          <cell r="C4353">
            <v>103.7</v>
          </cell>
        </row>
        <row r="4354">
          <cell r="A4354" t="str">
            <v>4405323250</v>
          </cell>
          <cell r="B4354" t="str">
            <v>Promo-Cloth Golf Shirt XXL Navy Embroiled</v>
          </cell>
          <cell r="C4354">
            <v>103.7</v>
          </cell>
        </row>
        <row r="4355">
          <cell r="A4355" t="str">
            <v>4405323300</v>
          </cell>
          <cell r="B4355" t="str">
            <v>Promo-Cloth Golf Shirt XXXL Navy Embroiled</v>
          </cell>
          <cell r="C4355">
            <v>97.5</v>
          </cell>
        </row>
        <row r="4356">
          <cell r="A4356" t="str">
            <v>4405411015</v>
          </cell>
          <cell r="B4356" t="str">
            <v>Promo-Cloth Shirt XS Khaki Embroiled</v>
          </cell>
          <cell r="C4356">
            <v>111.4</v>
          </cell>
        </row>
        <row r="4357">
          <cell r="A4357" t="str">
            <v>4405411030</v>
          </cell>
          <cell r="B4357" t="str">
            <v>Promo-Cloth Shirt S Khaki Embroiled</v>
          </cell>
          <cell r="C4357">
            <v>111.4</v>
          </cell>
        </row>
        <row r="4358">
          <cell r="A4358" t="str">
            <v>4405411050</v>
          </cell>
          <cell r="B4358" t="str">
            <v>Promo-Cloth Shirt M Khaki Embroiled</v>
          </cell>
          <cell r="C4358">
            <v>111.4</v>
          </cell>
        </row>
        <row r="4359">
          <cell r="A4359" t="str">
            <v>4405411100</v>
          </cell>
          <cell r="B4359" t="str">
            <v>Promo-Cloth Shirt L Khaki Embroiled</v>
          </cell>
          <cell r="C4359">
            <v>111.4</v>
          </cell>
        </row>
        <row r="4360">
          <cell r="A4360" t="str">
            <v>4405411150</v>
          </cell>
          <cell r="B4360" t="str">
            <v>Promo-Cloth Shirt XL Khaki Embroiled</v>
          </cell>
          <cell r="C4360">
            <v>111.4</v>
          </cell>
        </row>
        <row r="4361">
          <cell r="A4361" t="str">
            <v>4405411200</v>
          </cell>
          <cell r="B4361" t="str">
            <v>Promo-Cloth Shirt XXL Khaki Embroiled</v>
          </cell>
          <cell r="C4361">
            <v>111.4</v>
          </cell>
        </row>
        <row r="4362">
          <cell r="A4362" t="str">
            <v>4405411250</v>
          </cell>
          <cell r="B4362" t="str">
            <v>Promo-Cloth Shirt XXXL Khaki Embroiled</v>
          </cell>
          <cell r="C4362">
            <v>111.4</v>
          </cell>
        </row>
        <row r="4363">
          <cell r="A4363" t="str">
            <v>4405421320</v>
          </cell>
          <cell r="B4363" t="str">
            <v>Promo-Cloth Trousers 32- 82 Khaki With Belt</v>
          </cell>
          <cell r="C4363">
            <v>102.6</v>
          </cell>
        </row>
        <row r="4364">
          <cell r="A4364" t="str">
            <v>4405421340</v>
          </cell>
          <cell r="B4364" t="str">
            <v>Promo-Cloth Trousers 34- 87 Khaki With Belt</v>
          </cell>
          <cell r="C4364">
            <v>102.6</v>
          </cell>
        </row>
        <row r="4365">
          <cell r="A4365" t="str">
            <v>4405421360</v>
          </cell>
          <cell r="B4365" t="str">
            <v>Promo-Cloth Trousers 36- 92 Khaki With Belt</v>
          </cell>
          <cell r="C4365">
            <v>102.6</v>
          </cell>
        </row>
        <row r="4366">
          <cell r="A4366" t="str">
            <v>4405421380</v>
          </cell>
          <cell r="B4366" t="str">
            <v>Promo-Cloth Trousers 38- 97 Khaki With Belt</v>
          </cell>
          <cell r="C4366">
            <v>102.6</v>
          </cell>
        </row>
        <row r="4367">
          <cell r="A4367" t="str">
            <v>4405421400</v>
          </cell>
          <cell r="B4367" t="str">
            <v>Promo-Cloth Trousers 40-102 Khaki With Belt</v>
          </cell>
          <cell r="C4367">
            <v>102.6</v>
          </cell>
        </row>
        <row r="4368">
          <cell r="A4368" t="str">
            <v>4405421420</v>
          </cell>
          <cell r="B4368" t="str">
            <v>Promo-Cloth Trousers 42-107 Khaki With Belt</v>
          </cell>
          <cell r="C4368">
            <v>112.86</v>
          </cell>
        </row>
        <row r="4369">
          <cell r="A4369" t="str">
            <v>4405421440</v>
          </cell>
          <cell r="B4369" t="str">
            <v>Promo-Cloth Trousers 44-112 Khaki With Belt</v>
          </cell>
          <cell r="C4369">
            <v>0</v>
          </cell>
        </row>
        <row r="4370">
          <cell r="A4370" t="str">
            <v>4405510050</v>
          </cell>
          <cell r="B4370" t="str">
            <v>Promo-Cloth Shirt S Bush Embroiled</v>
          </cell>
          <cell r="C4370">
            <v>91.98</v>
          </cell>
        </row>
        <row r="4371">
          <cell r="A4371" t="str">
            <v>4405510100</v>
          </cell>
          <cell r="B4371" t="str">
            <v>Promo-Cloth Shirt M Bush Embroiled</v>
          </cell>
          <cell r="C4371">
            <v>103.45</v>
          </cell>
        </row>
        <row r="4372">
          <cell r="A4372" t="str">
            <v>4405510150</v>
          </cell>
          <cell r="B4372" t="str">
            <v>Promo-Cloth Shirt L Bush Embroiled</v>
          </cell>
          <cell r="C4372">
            <v>105.15</v>
          </cell>
        </row>
        <row r="4373">
          <cell r="A4373" t="str">
            <v>4405510200</v>
          </cell>
          <cell r="B4373" t="str">
            <v>Promo-Cloth Shirt XL Bush Embroiled</v>
          </cell>
          <cell r="C4373">
            <v>106.36</v>
          </cell>
        </row>
        <row r="4374">
          <cell r="A4374" t="str">
            <v>4405510250</v>
          </cell>
          <cell r="B4374" t="str">
            <v>Promo-Cloth Shirt XXL Bush Embroiled</v>
          </cell>
          <cell r="C4374">
            <v>106.45</v>
          </cell>
        </row>
        <row r="4375">
          <cell r="A4375" t="str">
            <v>4405510300</v>
          </cell>
          <cell r="B4375" t="str">
            <v>Promo-Cloth Shirt XXXL Bush Embroiled</v>
          </cell>
          <cell r="C4375">
            <v>106.03</v>
          </cell>
        </row>
        <row r="4376">
          <cell r="A4376" t="str">
            <v>4405511050</v>
          </cell>
          <cell r="B4376" t="str">
            <v>Promo-Cloth Shirt S White Embroiled</v>
          </cell>
          <cell r="C4376">
            <v>0</v>
          </cell>
        </row>
        <row r="4377">
          <cell r="A4377" t="str">
            <v>4405511100</v>
          </cell>
          <cell r="B4377" t="str">
            <v>Promo-Cloth Shirt M White Embroiled</v>
          </cell>
          <cell r="C4377">
            <v>274.99</v>
          </cell>
        </row>
        <row r="4378">
          <cell r="A4378" t="str">
            <v>4405511150</v>
          </cell>
          <cell r="B4378" t="str">
            <v>Promo-Cloth Shirt L White Embroiled</v>
          </cell>
          <cell r="C4378">
            <v>69.73</v>
          </cell>
        </row>
        <row r="4379">
          <cell r="A4379" t="str">
            <v>4405511200</v>
          </cell>
          <cell r="B4379" t="str">
            <v>Promo-Cloth Shirt XL White Embroiled</v>
          </cell>
          <cell r="C4379">
            <v>69.8</v>
          </cell>
        </row>
        <row r="4380">
          <cell r="A4380" t="str">
            <v>4405511250</v>
          </cell>
          <cell r="B4380" t="str">
            <v>Promo-Cloth Shirt XXL White Embroiled</v>
          </cell>
          <cell r="C4380">
            <v>73.22</v>
          </cell>
        </row>
        <row r="4381">
          <cell r="A4381" t="str">
            <v>4405511300</v>
          </cell>
          <cell r="B4381" t="str">
            <v>Promo-Cloth Shirt XXXL White Embroiled</v>
          </cell>
          <cell r="C4381">
            <v>73.62</v>
          </cell>
        </row>
        <row r="4382">
          <cell r="A4382" t="str">
            <v>4405513050</v>
          </cell>
          <cell r="B4382" t="str">
            <v>Promo-Cloth Shirt S White Printed SBM</v>
          </cell>
          <cell r="C4382">
            <v>0</v>
          </cell>
        </row>
        <row r="4383">
          <cell r="A4383" t="str">
            <v>4405513100</v>
          </cell>
          <cell r="B4383" t="str">
            <v>Promo-Cloth Shirt M White Printed SBM</v>
          </cell>
          <cell r="C4383">
            <v>51.95</v>
          </cell>
        </row>
        <row r="4384">
          <cell r="A4384" t="str">
            <v>4405513150</v>
          </cell>
          <cell r="B4384" t="str">
            <v>Promo-Cloth Shirt L White Printed SBM</v>
          </cell>
          <cell r="C4384">
            <v>51.95</v>
          </cell>
        </row>
        <row r="4385">
          <cell r="A4385" t="str">
            <v>4405513200</v>
          </cell>
          <cell r="B4385" t="str">
            <v>Promo-Cloth Shirt XL White Printed SBM</v>
          </cell>
          <cell r="C4385">
            <v>52.99</v>
          </cell>
        </row>
        <row r="4386">
          <cell r="A4386" t="str">
            <v>4405513250</v>
          </cell>
          <cell r="B4386" t="str">
            <v>Promo-Cloth Shirt XXL White Printed SBM</v>
          </cell>
          <cell r="C4386">
            <v>52.99</v>
          </cell>
        </row>
        <row r="4387">
          <cell r="A4387" t="str">
            <v>4405513300</v>
          </cell>
          <cell r="B4387" t="str">
            <v>Promo-Cloth Shirt XXXL White Printed SBM</v>
          </cell>
          <cell r="C4387">
            <v>52.99</v>
          </cell>
        </row>
        <row r="4388">
          <cell r="A4388" t="str">
            <v>4405514050</v>
          </cell>
          <cell r="B4388" t="str">
            <v>Promo-Cloth Shirt S Light Blue Printed</v>
          </cell>
          <cell r="C4388">
            <v>0</v>
          </cell>
        </row>
        <row r="4389">
          <cell r="A4389" t="str">
            <v>4405514100</v>
          </cell>
          <cell r="B4389" t="str">
            <v>Promo-Cloth Shirt M Light Blue Printed</v>
          </cell>
          <cell r="C4389">
            <v>50.7</v>
          </cell>
        </row>
        <row r="4390">
          <cell r="A4390" t="str">
            <v>4405514150</v>
          </cell>
          <cell r="B4390" t="str">
            <v>Promo-Cloth Shirt L Light Blue Printed</v>
          </cell>
          <cell r="C4390">
            <v>0</v>
          </cell>
        </row>
        <row r="4391">
          <cell r="A4391" t="str">
            <v>4405514200</v>
          </cell>
          <cell r="B4391" t="str">
            <v>Promo-Cloth Shirt XL Light Blue Printed</v>
          </cell>
          <cell r="C4391">
            <v>0</v>
          </cell>
        </row>
        <row r="4392">
          <cell r="A4392" t="str">
            <v>4405514250</v>
          </cell>
          <cell r="B4392" t="str">
            <v>Promo-Cloth Shirt XXL Light Blue Printed</v>
          </cell>
          <cell r="C4392">
            <v>57.98</v>
          </cell>
        </row>
        <row r="4393">
          <cell r="A4393" t="str">
            <v>4405514300</v>
          </cell>
          <cell r="B4393" t="str">
            <v>Promo-Cloth Shirt XXXL Light Blue Printed</v>
          </cell>
          <cell r="C4393">
            <v>61.5</v>
          </cell>
        </row>
        <row r="4394">
          <cell r="A4394" t="str">
            <v>4405515050</v>
          </cell>
          <cell r="B4394" t="str">
            <v>Promo-Cloth Shirt S White Printed</v>
          </cell>
          <cell r="C4394">
            <v>30.19</v>
          </cell>
        </row>
        <row r="4395">
          <cell r="A4395" t="str">
            <v>4405515100</v>
          </cell>
          <cell r="B4395" t="str">
            <v>Promo-Cloth Shirt M White Printed</v>
          </cell>
          <cell r="C4395">
            <v>0</v>
          </cell>
        </row>
        <row r="4396">
          <cell r="A4396" t="str">
            <v>4405515150</v>
          </cell>
          <cell r="B4396" t="str">
            <v>Promo-Cloth Shirt L White Printed</v>
          </cell>
          <cell r="C4396">
            <v>0</v>
          </cell>
        </row>
        <row r="4397">
          <cell r="A4397" t="str">
            <v>4405515200</v>
          </cell>
          <cell r="B4397" t="str">
            <v>Promo-Cloth Shirt XL White Printed</v>
          </cell>
          <cell r="C4397">
            <v>0</v>
          </cell>
        </row>
        <row r="4398">
          <cell r="A4398" t="str">
            <v>4405515250</v>
          </cell>
          <cell r="B4398" t="str">
            <v>Promo-Cloth Shirt XXL White Printed</v>
          </cell>
          <cell r="C4398">
            <v>42.83</v>
          </cell>
        </row>
        <row r="4399">
          <cell r="A4399" t="str">
            <v>4405515300</v>
          </cell>
          <cell r="B4399" t="str">
            <v>Promo-Cloth Shirt XXXL White Printed</v>
          </cell>
          <cell r="C4399">
            <v>37.68</v>
          </cell>
        </row>
        <row r="4400">
          <cell r="A4400" t="str">
            <v>4405515350</v>
          </cell>
          <cell r="B4400" t="str">
            <v>Promo-Cloth Shirt  XXXXL White Printed</v>
          </cell>
          <cell r="C4400">
            <v>37</v>
          </cell>
        </row>
        <row r="4401">
          <cell r="A4401" t="str">
            <v>4405516050</v>
          </cell>
          <cell r="B4401" t="str">
            <v>Promo-Cloth Shirt S White Printed</v>
          </cell>
          <cell r="C4401">
            <v>0</v>
          </cell>
        </row>
        <row r="4402">
          <cell r="A4402" t="str">
            <v>4405516100</v>
          </cell>
          <cell r="B4402" t="str">
            <v>Promo-Cloth Shirt M White Printed</v>
          </cell>
          <cell r="C4402">
            <v>0</v>
          </cell>
        </row>
        <row r="4403">
          <cell r="A4403" t="str">
            <v>4405516150</v>
          </cell>
          <cell r="B4403" t="str">
            <v>Promo-Cloth Shirt L White Printed</v>
          </cell>
          <cell r="C4403">
            <v>0</v>
          </cell>
        </row>
        <row r="4404">
          <cell r="A4404" t="str">
            <v>4405516200</v>
          </cell>
          <cell r="B4404" t="str">
            <v>Promo-Cloth Shirt XL White Printed</v>
          </cell>
          <cell r="C4404">
            <v>0</v>
          </cell>
        </row>
        <row r="4405">
          <cell r="A4405" t="str">
            <v>4405516250</v>
          </cell>
          <cell r="B4405" t="str">
            <v>Promo-Cloth Shirt XXL White Printed</v>
          </cell>
          <cell r="C4405">
            <v>0</v>
          </cell>
        </row>
        <row r="4406">
          <cell r="A4406" t="str">
            <v>4405516300</v>
          </cell>
          <cell r="B4406" t="str">
            <v>Promo-Cloth Shirt XXXL White Printed</v>
          </cell>
          <cell r="C4406">
            <v>0</v>
          </cell>
        </row>
        <row r="4407">
          <cell r="A4407" t="str">
            <v>4405590050</v>
          </cell>
          <cell r="B4407" t="str">
            <v>Promo-Cloth Jersey S Navy</v>
          </cell>
          <cell r="C4407">
            <v>21.74</v>
          </cell>
        </row>
        <row r="4408">
          <cell r="A4408" t="str">
            <v>4405590100</v>
          </cell>
          <cell r="B4408" t="str">
            <v>Promo-Cloth Jersey S V Neck</v>
          </cell>
          <cell r="C4408">
            <v>22.48</v>
          </cell>
        </row>
        <row r="4409">
          <cell r="A4409" t="str">
            <v>4405611050</v>
          </cell>
          <cell r="B4409" t="str">
            <v>Promo-Cloth Track Suits S Track Suits</v>
          </cell>
          <cell r="C4409">
            <v>285</v>
          </cell>
        </row>
        <row r="4410">
          <cell r="A4410" t="str">
            <v>4405611100</v>
          </cell>
          <cell r="B4410" t="str">
            <v>Promo-Cloth Track Suits M Track Suits</v>
          </cell>
          <cell r="C4410">
            <v>225</v>
          </cell>
        </row>
        <row r="4411">
          <cell r="A4411" t="str">
            <v>4405611150</v>
          </cell>
          <cell r="B4411" t="str">
            <v>Promo-Cloth Track Suits L Track Suits</v>
          </cell>
          <cell r="C4411">
            <v>285</v>
          </cell>
        </row>
        <row r="4412">
          <cell r="A4412" t="str">
            <v>4405611200</v>
          </cell>
          <cell r="B4412" t="str">
            <v>Promo-Cloth Track Suits XL Track Suits</v>
          </cell>
          <cell r="C4412">
            <v>285</v>
          </cell>
        </row>
        <row r="4413">
          <cell r="A4413" t="str">
            <v>4405611250</v>
          </cell>
          <cell r="B4413" t="str">
            <v>Promo-Cloth Track Suits XXL Track Suits</v>
          </cell>
          <cell r="C4413">
            <v>285</v>
          </cell>
        </row>
        <row r="4414">
          <cell r="A4414" t="str">
            <v>4405611300</v>
          </cell>
          <cell r="B4414" t="str">
            <v>Promo-Cloth Track Suits XXXL Track Suits</v>
          </cell>
          <cell r="C4414">
            <v>285</v>
          </cell>
        </row>
        <row r="4415">
          <cell r="A4415" t="str">
            <v>4405621050</v>
          </cell>
          <cell r="B4415" t="str">
            <v>Promo-Cloth T-Shirt S S/Sinkers</v>
          </cell>
          <cell r="C4415">
            <v>21.5</v>
          </cell>
        </row>
        <row r="4416">
          <cell r="A4416" t="str">
            <v>4405621100</v>
          </cell>
          <cell r="B4416" t="str">
            <v>Promo-Cloth T-Shirt M S/Sinkers</v>
          </cell>
          <cell r="C4416">
            <v>22.54</v>
          </cell>
        </row>
        <row r="4417">
          <cell r="A4417" t="str">
            <v>4405621150</v>
          </cell>
          <cell r="B4417" t="str">
            <v>Promo-Cloth T-Shirt L S/Sinkers</v>
          </cell>
          <cell r="C4417">
            <v>30</v>
          </cell>
        </row>
        <row r="4418">
          <cell r="A4418" t="str">
            <v>4405621200</v>
          </cell>
          <cell r="B4418" t="str">
            <v>Promo-Cloth T-Shirt XL S/Sinkers</v>
          </cell>
          <cell r="C4418">
            <v>32</v>
          </cell>
        </row>
        <row r="4419">
          <cell r="A4419" t="str">
            <v>4405621250</v>
          </cell>
          <cell r="B4419" t="str">
            <v>Promo-Cloth T-Shirt XXL S/Sinkers</v>
          </cell>
          <cell r="C4419">
            <v>32</v>
          </cell>
        </row>
        <row r="4420">
          <cell r="A4420" t="str">
            <v>4405621300</v>
          </cell>
          <cell r="B4420" t="str">
            <v>Promo-Cloth T-Shirt XXXL S/Sinkers</v>
          </cell>
          <cell r="C4420">
            <v>30</v>
          </cell>
        </row>
        <row r="4421">
          <cell r="A4421" t="str">
            <v>4405622100</v>
          </cell>
          <cell r="B4421" t="str">
            <v>Promo-Cloth T-Shirt M B B S</v>
          </cell>
          <cell r="C4421">
            <v>33.450000000000003</v>
          </cell>
        </row>
        <row r="4422">
          <cell r="A4422" t="str">
            <v>4405622150</v>
          </cell>
          <cell r="B4422" t="str">
            <v>Promo-Cloth T-Shirt L B B S</v>
          </cell>
          <cell r="C4422">
            <v>33.450000000000003</v>
          </cell>
        </row>
        <row r="4423">
          <cell r="A4423" t="str">
            <v>4405622200</v>
          </cell>
          <cell r="B4423" t="str">
            <v>Promo-Cloth T-Shirt XL B B S</v>
          </cell>
          <cell r="C4423">
            <v>33.450000000000003</v>
          </cell>
        </row>
        <row r="4424">
          <cell r="A4424" t="str">
            <v>4405622250</v>
          </cell>
          <cell r="B4424" t="str">
            <v>Promo-Cloth T-Shirt XXL B B S</v>
          </cell>
          <cell r="C4424">
            <v>33.450000000000003</v>
          </cell>
        </row>
        <row r="4425">
          <cell r="A4425" t="str">
            <v>4405622300</v>
          </cell>
          <cell r="B4425" t="str">
            <v>Promo-Cloth T-Shirt XXXL B B S</v>
          </cell>
          <cell r="C4425">
            <v>33.450000000000003</v>
          </cell>
        </row>
        <row r="4426">
          <cell r="A4426" t="str">
            <v>4405710200</v>
          </cell>
          <cell r="B4426" t="str">
            <v>Promo-Cloth Waist Coat L S/Sinkers Black</v>
          </cell>
          <cell r="C4426">
            <v>189</v>
          </cell>
        </row>
        <row r="4427">
          <cell r="A4427" t="str">
            <v>4405710500</v>
          </cell>
          <cell r="B4427" t="str">
            <v>Promo-Cloth Waist Coat L S/Sinkers Khaki</v>
          </cell>
          <cell r="C4427">
            <v>189</v>
          </cell>
        </row>
        <row r="4428">
          <cell r="A4428" t="str">
            <v>4405710550</v>
          </cell>
          <cell r="B4428" t="str">
            <v>Promo-Cloth Waist Coat XL S/Sinkers Khaki</v>
          </cell>
          <cell r="C4428">
            <v>189</v>
          </cell>
        </row>
        <row r="4429">
          <cell r="A4429" t="str">
            <v>4405710600</v>
          </cell>
          <cell r="B4429" t="str">
            <v>Promo-Cloth Waist Coat XXL S/Sinkers Khaki</v>
          </cell>
          <cell r="C4429">
            <v>189</v>
          </cell>
        </row>
        <row r="4430">
          <cell r="A4430" t="str">
            <v>4405710650</v>
          </cell>
          <cell r="B4430" t="str">
            <v>Promo-Cloth Waist Coat XXXL S/Sinkers Khaki</v>
          </cell>
          <cell r="C4430">
            <v>189</v>
          </cell>
        </row>
        <row r="4431">
          <cell r="A4431" t="str">
            <v>4405811050</v>
          </cell>
          <cell r="B4431" t="str">
            <v>Promo-Cloth Windbreaker S S/Sinkers Khaki</v>
          </cell>
          <cell r="C4431">
            <v>275</v>
          </cell>
        </row>
        <row r="4432">
          <cell r="A4432" t="str">
            <v>4405811100</v>
          </cell>
          <cell r="B4432" t="str">
            <v>Promo-Cloth Windbreaker M S/Sinkers Khaki</v>
          </cell>
          <cell r="C4432">
            <v>278</v>
          </cell>
        </row>
        <row r="4433">
          <cell r="A4433" t="str">
            <v>4405811110</v>
          </cell>
          <cell r="B4433" t="str">
            <v>Promo-Cloth Windbreaker M S/Sinkers Navy Blue</v>
          </cell>
          <cell r="C4433">
            <v>274.99</v>
          </cell>
        </row>
        <row r="4434">
          <cell r="A4434" t="str">
            <v>4405811150</v>
          </cell>
          <cell r="B4434" t="str">
            <v>Promo-Cloth Windbreaker L S/Sinkers Khaki</v>
          </cell>
          <cell r="C4434">
            <v>278</v>
          </cell>
        </row>
        <row r="4435">
          <cell r="A4435" t="str">
            <v>4405811155</v>
          </cell>
          <cell r="B4435" t="str">
            <v>Promo-Cloth Windbreaker L S/Sinkers Navy Blue</v>
          </cell>
          <cell r="C4435">
            <v>275</v>
          </cell>
        </row>
        <row r="4436">
          <cell r="A4436" t="str">
            <v>4405811200</v>
          </cell>
          <cell r="B4436" t="str">
            <v>Promo-Cloth Windbreaker XL S/Sinkers Khaki</v>
          </cell>
          <cell r="C4436">
            <v>278</v>
          </cell>
        </row>
        <row r="4437">
          <cell r="A4437" t="str">
            <v>4405811205</v>
          </cell>
          <cell r="B4437" t="str">
            <v>Promo-Cloth Windbreaker XL S/Sinkers Navy Blue</v>
          </cell>
          <cell r="C4437">
            <v>274.99</v>
          </cell>
        </row>
        <row r="4438">
          <cell r="A4438" t="str">
            <v>4405811250</v>
          </cell>
          <cell r="B4438" t="str">
            <v>Promo-Cloth Windbreaker XXL S/Sinkers Khaki</v>
          </cell>
          <cell r="C4438">
            <v>275</v>
          </cell>
        </row>
        <row r="4439">
          <cell r="A4439" t="str">
            <v>4405811275</v>
          </cell>
          <cell r="B4439" t="str">
            <v>Promo-Cloth Windbreaker XXL S/Sinkers Navy Blue</v>
          </cell>
          <cell r="C4439">
            <v>279.97000000000003</v>
          </cell>
        </row>
        <row r="4440">
          <cell r="A4440" t="str">
            <v>4405811300</v>
          </cell>
          <cell r="B4440" t="str">
            <v>Promo-Cloth Windbreaker XXXL S/Sinkers Navy Blue</v>
          </cell>
          <cell r="C4440">
            <v>274.99</v>
          </cell>
        </row>
        <row r="4441">
          <cell r="A4441" t="str">
            <v>4405812300</v>
          </cell>
          <cell r="B4441" t="str">
            <v>Promo-Cloth Windbreaker XXXL Padded Beige</v>
          </cell>
          <cell r="C4441">
            <v>71</v>
          </cell>
        </row>
        <row r="4442">
          <cell r="A4442" t="str">
            <v>4405813100</v>
          </cell>
          <cell r="B4442" t="str">
            <v>Promo-Cloth Windbreaker M Unpadded Beige</v>
          </cell>
          <cell r="C4442">
            <v>0</v>
          </cell>
        </row>
        <row r="4443">
          <cell r="A4443" t="str">
            <v>4405813150</v>
          </cell>
          <cell r="B4443" t="str">
            <v>Promo-Cloth Windbreaker L Unpadded Beige</v>
          </cell>
          <cell r="C4443">
            <v>60</v>
          </cell>
        </row>
        <row r="4444">
          <cell r="A4444" t="str">
            <v>4405813200</v>
          </cell>
          <cell r="B4444" t="str">
            <v>Promo-Cloth Windbreaker XL Unpadded Beige</v>
          </cell>
          <cell r="C4444">
            <v>0</v>
          </cell>
        </row>
        <row r="4445">
          <cell r="A4445" t="str">
            <v>4405813250</v>
          </cell>
          <cell r="B4445" t="str">
            <v>Promo-Cloth Windbreaker XXL Unpadded Beige</v>
          </cell>
          <cell r="C4445">
            <v>60</v>
          </cell>
        </row>
        <row r="4446">
          <cell r="A4446" t="str">
            <v>4405814100</v>
          </cell>
          <cell r="B4446" t="str">
            <v>Promo-Cloth Windbreaker M Unpadded Grey</v>
          </cell>
          <cell r="C4446">
            <v>0</v>
          </cell>
        </row>
        <row r="4447">
          <cell r="A4447" t="str">
            <v>4405814250</v>
          </cell>
          <cell r="B4447" t="str">
            <v>Promo-Cloth Windbreaker XXL Unpadded Grey</v>
          </cell>
          <cell r="C4447">
            <v>60</v>
          </cell>
        </row>
        <row r="4448">
          <cell r="A4448" t="str">
            <v>4405814300</v>
          </cell>
          <cell r="B4448" t="str">
            <v>Promo-Cloth Windbreaker XXXL Unpadded Grey</v>
          </cell>
          <cell r="C4448">
            <v>60</v>
          </cell>
        </row>
        <row r="4449">
          <cell r="A4449" t="str">
            <v>4807010050</v>
          </cell>
          <cell r="B4449" t="str">
            <v>Protective Clothing Apron 60cm Leather</v>
          </cell>
          <cell r="C4449">
            <v>48</v>
          </cell>
        </row>
        <row r="4450">
          <cell r="A4450" t="str">
            <v>4807011050</v>
          </cell>
          <cell r="B4450" t="str">
            <v>Protective Clothing Book Pouch c/w F/Aid Kit</v>
          </cell>
          <cell r="C4450">
            <v>39</v>
          </cell>
        </row>
        <row r="4451">
          <cell r="A4451" t="str">
            <v>4807012050</v>
          </cell>
          <cell r="B4451" t="str">
            <v>Pro Cloth Earplugs Clasic Foam Corded  200/Box</v>
          </cell>
          <cell r="C4451">
            <v>368</v>
          </cell>
        </row>
        <row r="4452">
          <cell r="A4452" t="str">
            <v>4807012150</v>
          </cell>
          <cell r="B4452" t="str">
            <v>Protective Clothing Earplugs Corded (DISCONTINUED)</v>
          </cell>
          <cell r="C4452">
            <v>3.2</v>
          </cell>
        </row>
        <row r="4453">
          <cell r="A4453" t="str">
            <v>4807012200</v>
          </cell>
          <cell r="B4453" t="str">
            <v>Protective Clothing Earplugs Desci Damp</v>
          </cell>
          <cell r="C4453">
            <v>0</v>
          </cell>
        </row>
        <row r="4454">
          <cell r="A4454" t="str">
            <v>4807012220</v>
          </cell>
          <cell r="B4454" t="str">
            <v>Protective Clothing Earplugs Quick Band</v>
          </cell>
          <cell r="C4454">
            <v>7.4</v>
          </cell>
        </row>
        <row r="4455">
          <cell r="A4455" t="str">
            <v>4807012230</v>
          </cell>
          <cell r="B4455" t="str">
            <v>Prot Cloth Earplugs Corded  30212</v>
          </cell>
          <cell r="C4455">
            <v>4.0999999999999996</v>
          </cell>
        </row>
        <row r="4456">
          <cell r="A4456" t="str">
            <v>4807012232</v>
          </cell>
          <cell r="B4456" t="str">
            <v>Pro-Cloth Earplugs Orange Corded</v>
          </cell>
          <cell r="C4456">
            <v>4.0199999999999996</v>
          </cell>
        </row>
        <row r="4457">
          <cell r="A4457" t="str">
            <v>4807012260</v>
          </cell>
          <cell r="B4457" t="str">
            <v>Pro/Clothing Hand Protect Gasket-(Pinch-Bar)</v>
          </cell>
          <cell r="C4457">
            <v>10.5</v>
          </cell>
        </row>
        <row r="4458">
          <cell r="A4458" t="str">
            <v>4807012285</v>
          </cell>
          <cell r="B4458" t="str">
            <v>Protecive Clothing Electrical Flash Suit HT Control</v>
          </cell>
          <cell r="C4458">
            <v>4201.25</v>
          </cell>
        </row>
        <row r="4459">
          <cell r="A4459" t="str">
            <v>4807012290</v>
          </cell>
          <cell r="B4459" t="str">
            <v>Protective Clothing Industrial Switching Suit 3Laye</v>
          </cell>
          <cell r="C4459">
            <v>0</v>
          </cell>
        </row>
        <row r="4460">
          <cell r="A4460" t="str">
            <v>4807013050</v>
          </cell>
          <cell r="B4460" t="str">
            <v>Protective Clothing Orange Reflecting Vests</v>
          </cell>
          <cell r="C4460">
            <v>12.5</v>
          </cell>
        </row>
        <row r="4461">
          <cell r="A4461" t="str">
            <v>4807013100</v>
          </cell>
          <cell r="B4461" t="str">
            <v>Protective Clothing Vest Reflective c/w Printing</v>
          </cell>
          <cell r="C4461">
            <v>121.25</v>
          </cell>
        </row>
        <row r="4462">
          <cell r="A4462" t="str">
            <v>4807018050</v>
          </cell>
          <cell r="B4462" t="str">
            <v>Protective Clothing Wrist Band White</v>
          </cell>
          <cell r="C4462">
            <v>0.28000000000000003</v>
          </cell>
        </row>
        <row r="4463">
          <cell r="A4463" t="str">
            <v>4807018110</v>
          </cell>
          <cell r="B4463" t="str">
            <v>Pro-Cloth Shin Pads</v>
          </cell>
          <cell r="C4463">
            <v>84.5</v>
          </cell>
        </row>
        <row r="4464">
          <cell r="A4464" t="str">
            <v>4807050050</v>
          </cell>
          <cell r="B4464" t="str">
            <v>Pro-Cloth Belt Caplamp - Double Strap S</v>
          </cell>
          <cell r="C4464">
            <v>0</v>
          </cell>
        </row>
        <row r="4465">
          <cell r="A4465" t="str">
            <v>4807050100</v>
          </cell>
          <cell r="B4465" t="str">
            <v>Pro-Cloth Belt Caplamp - Double Strap M</v>
          </cell>
          <cell r="C4465">
            <v>51.5</v>
          </cell>
        </row>
        <row r="4466">
          <cell r="A4466" t="str">
            <v>4807050150</v>
          </cell>
          <cell r="B4466" t="str">
            <v>Pro-Cloth Belt Caplamp - Double Strap L</v>
          </cell>
          <cell r="C4466">
            <v>52.21</v>
          </cell>
        </row>
        <row r="4467">
          <cell r="A4467" t="str">
            <v>4807050200</v>
          </cell>
          <cell r="B4467" t="str">
            <v>Pro-Cloth Belt Caplamp - Official</v>
          </cell>
          <cell r="C4467">
            <v>38.200000000000003</v>
          </cell>
        </row>
        <row r="4468">
          <cell r="A4468" t="str">
            <v>4807050300</v>
          </cell>
          <cell r="B4468" t="str">
            <v>Pro-Cloth Belt Caplamp - Rubber</v>
          </cell>
          <cell r="C4468">
            <v>5.28</v>
          </cell>
        </row>
        <row r="4469">
          <cell r="A4469" t="str">
            <v>4807050400</v>
          </cell>
          <cell r="B4469" t="str">
            <v>Pro-Cloth Belt Kidney Elastic S</v>
          </cell>
          <cell r="C4469">
            <v>32.5</v>
          </cell>
        </row>
        <row r="4470">
          <cell r="A4470" t="str">
            <v>4807050450</v>
          </cell>
          <cell r="B4470" t="str">
            <v>Pro-Cloth Belt Kidney Elastic M</v>
          </cell>
          <cell r="C4470">
            <v>38.130000000000003</v>
          </cell>
        </row>
        <row r="4471">
          <cell r="A4471" t="str">
            <v>4807050500</v>
          </cell>
          <cell r="B4471" t="str">
            <v>Pro-Cloth Belt Kidney Elastic L</v>
          </cell>
          <cell r="C4471">
            <v>32.5</v>
          </cell>
        </row>
        <row r="4472">
          <cell r="A4472" t="str">
            <v>4807050525</v>
          </cell>
          <cell r="B4472" t="str">
            <v>Pro-Cloth Belt Kidney Elastic XL</v>
          </cell>
          <cell r="C4472">
            <v>32.5</v>
          </cell>
        </row>
        <row r="4473">
          <cell r="A4473" t="str">
            <v>4807050538</v>
          </cell>
          <cell r="B4473" t="str">
            <v>Pro-Cloth Belt Restraint Large RTT-BELT LGE</v>
          </cell>
          <cell r="C4473">
            <v>162.63</v>
          </cell>
        </row>
        <row r="4474">
          <cell r="A4474" t="str">
            <v>4807050540</v>
          </cell>
          <cell r="B4474" t="str">
            <v>Pro-Cloth Belt Safety Dual Strap Rescuer/Lamp Medui</v>
          </cell>
          <cell r="C4474">
            <v>60.8</v>
          </cell>
        </row>
        <row r="4475">
          <cell r="A4475" t="str">
            <v>4807050542</v>
          </cell>
          <cell r="B4475" t="str">
            <v>Pro-Cloth Belt Safety Dual Strap Rescuer/Lamp Large</v>
          </cell>
          <cell r="C4475">
            <v>61.74</v>
          </cell>
        </row>
        <row r="4476">
          <cell r="A4476" t="str">
            <v>4807050544</v>
          </cell>
          <cell r="B4476" t="str">
            <v>Pro-Cloth Belt Safety Dual Strap Rescuer/Lamp Extra</v>
          </cell>
          <cell r="C4476">
            <v>54.21</v>
          </cell>
        </row>
        <row r="4477">
          <cell r="A4477" t="str">
            <v>4807050550</v>
          </cell>
          <cell r="B4477" t="str">
            <v>Pro-Cloth Belt Safety c/w Rope &amp; Carabine Hook 1.8</v>
          </cell>
          <cell r="C4477">
            <v>146.66</v>
          </cell>
        </row>
        <row r="4478">
          <cell r="A4478" t="str">
            <v>4807050600</v>
          </cell>
          <cell r="B4478" t="str">
            <v>Pro-Cloth Belt Safety C/W Chain &amp; T-Bar 1.8M</v>
          </cell>
          <cell r="C4478">
            <v>0</v>
          </cell>
        </row>
        <row r="4479">
          <cell r="A4479" t="str">
            <v>4807050610</v>
          </cell>
          <cell r="B4479" t="str">
            <v>Pro-Cloth Lanyard Double Webbed c/w 3Hooks</v>
          </cell>
          <cell r="C4479">
            <v>235.5</v>
          </cell>
        </row>
        <row r="4480">
          <cell r="A4480" t="str">
            <v>4807050620</v>
          </cell>
          <cell r="B4480" t="str">
            <v>Pro-Cloth Lanyard Webbing Hooks B/Ends 2M Long</v>
          </cell>
          <cell r="C4480">
            <v>192.62</v>
          </cell>
        </row>
        <row r="4481">
          <cell r="A4481" t="str">
            <v>4807050650</v>
          </cell>
          <cell r="B4481" t="str">
            <v>Pro-Cloth Belt Safety c/w 1.8M Webbing Sling &amp; Carr</v>
          </cell>
          <cell r="C4481">
            <v>144.75</v>
          </cell>
        </row>
        <row r="4482">
          <cell r="A4482" t="str">
            <v>4807050680</v>
          </cell>
          <cell r="B4482" t="str">
            <v>Pro-Cloth S/Belt Tub Web Mine D.Strap/Ext D.Ring</v>
          </cell>
          <cell r="C4482">
            <v>94.5</v>
          </cell>
        </row>
        <row r="4483">
          <cell r="A4483" t="str">
            <v>4807050700</v>
          </cell>
          <cell r="B4483" t="str">
            <v>Pro-Cloth Belt (Nylon Web) c/w 2Caribine Hook 1.8M</v>
          </cell>
          <cell r="C4483">
            <v>217.8</v>
          </cell>
        </row>
        <row r="4484">
          <cell r="A4484" t="str">
            <v>4807050710</v>
          </cell>
          <cell r="B4484" t="str">
            <v>Pro-Cloth Belt C/W Cross Over Shoulders Large</v>
          </cell>
          <cell r="C4484">
            <v>68</v>
          </cell>
        </row>
        <row r="4485">
          <cell r="A4485" t="str">
            <v>4807050750</v>
          </cell>
          <cell r="B4485" t="str">
            <v>Pro-Cloth Belt Safety Set Harness  Code  600RTT</v>
          </cell>
          <cell r="C4485">
            <v>392</v>
          </cell>
        </row>
        <row r="4486">
          <cell r="A4486" t="str">
            <v>4807050755</v>
          </cell>
          <cell r="B4486" t="str">
            <v>Pro-Cloth F/Body Harness c/w Dbl 1.8M Lanyard</v>
          </cell>
          <cell r="C4486">
            <v>350</v>
          </cell>
        </row>
        <row r="4487">
          <cell r="A4487" t="str">
            <v>4807050900</v>
          </cell>
          <cell r="B4487" t="str">
            <v>Pro-Cloth Belt Self Rescuer M</v>
          </cell>
          <cell r="C4487">
            <v>123.32</v>
          </cell>
        </row>
        <row r="4488">
          <cell r="A4488" t="str">
            <v>4807090050</v>
          </cell>
          <cell r="B4488" t="str">
            <v>Pro-Cloth Boots  5 Bova Hiker</v>
          </cell>
          <cell r="C4488">
            <v>319</v>
          </cell>
        </row>
        <row r="4489">
          <cell r="A4489" t="str">
            <v>4807090060</v>
          </cell>
          <cell r="B4489" t="str">
            <v>Pro-Cloth Boots  6 Bova Hiker</v>
          </cell>
          <cell r="C4489">
            <v>0</v>
          </cell>
        </row>
        <row r="4490">
          <cell r="A4490" t="str">
            <v>4807090070</v>
          </cell>
          <cell r="B4490" t="str">
            <v>Pro-Cloth Boots  7 Bova Hiker</v>
          </cell>
          <cell r="C4490">
            <v>293.5</v>
          </cell>
        </row>
        <row r="4491">
          <cell r="A4491" t="str">
            <v>4807090080</v>
          </cell>
          <cell r="B4491" t="str">
            <v>Pro-Cloth Boots  Size 8</v>
          </cell>
          <cell r="C4491">
            <v>293.5</v>
          </cell>
        </row>
        <row r="4492">
          <cell r="A4492" t="str">
            <v>4807090090</v>
          </cell>
          <cell r="B4492" t="str">
            <v>Pro-Cloth Boots  Size 9</v>
          </cell>
          <cell r="C4492">
            <v>323</v>
          </cell>
        </row>
        <row r="4493">
          <cell r="A4493" t="str">
            <v>4807090100</v>
          </cell>
          <cell r="B4493" t="str">
            <v>Pro-Cloth Boots Size 10</v>
          </cell>
          <cell r="C4493">
            <v>293.5</v>
          </cell>
        </row>
        <row r="4494">
          <cell r="A4494" t="str">
            <v>4807090110</v>
          </cell>
          <cell r="B4494" t="str">
            <v>Pro-Cloth Boots 11 Bova Hiker</v>
          </cell>
          <cell r="C4494">
            <v>293.5</v>
          </cell>
        </row>
        <row r="4495">
          <cell r="A4495" t="str">
            <v>4807090120</v>
          </cell>
          <cell r="B4495" t="str">
            <v>Pro-Cloth Boots 12 Bova Hiker</v>
          </cell>
          <cell r="C4495">
            <v>0</v>
          </cell>
        </row>
        <row r="4496">
          <cell r="A4496" t="str">
            <v>4807131050</v>
          </cell>
          <cell r="B4496" t="str">
            <v>Pro-Cloth Boots Stc Safety 5 Bova</v>
          </cell>
          <cell r="C4496">
            <v>192.39</v>
          </cell>
        </row>
        <row r="4497">
          <cell r="A4497" t="str">
            <v>4807131060</v>
          </cell>
          <cell r="B4497" t="str">
            <v>Pro-Cloth Boots Stc Safety 6 Bova</v>
          </cell>
          <cell r="C4497">
            <v>192.39</v>
          </cell>
        </row>
        <row r="4498">
          <cell r="A4498" t="str">
            <v>4807131070</v>
          </cell>
          <cell r="B4498" t="str">
            <v>Pro-Cloth Boots Stc Safety 7 Bova</v>
          </cell>
          <cell r="C4498">
            <v>192.39</v>
          </cell>
        </row>
        <row r="4499">
          <cell r="A4499" t="str">
            <v>4807131080</v>
          </cell>
          <cell r="B4499" t="str">
            <v>Pro-Cloth Boots Stc Safety 8 Bova</v>
          </cell>
          <cell r="C4499">
            <v>192.39</v>
          </cell>
        </row>
        <row r="4500">
          <cell r="A4500" t="str">
            <v>4807131090</v>
          </cell>
          <cell r="B4500" t="str">
            <v>Pro-Cloth Boots Stc Safety 9 Bova</v>
          </cell>
          <cell r="C4500">
            <v>192.39</v>
          </cell>
        </row>
        <row r="4501">
          <cell r="A4501" t="str">
            <v>4807131100</v>
          </cell>
          <cell r="B4501" t="str">
            <v>Pro-Cloth Boots Stc Safety 10 Bova</v>
          </cell>
          <cell r="C4501">
            <v>192.39</v>
          </cell>
        </row>
        <row r="4502">
          <cell r="A4502" t="str">
            <v>4807131110</v>
          </cell>
          <cell r="B4502" t="str">
            <v>Pro-Cloth Boots Stc Safety 11 Bova</v>
          </cell>
          <cell r="C4502">
            <v>192.39</v>
          </cell>
        </row>
        <row r="4503">
          <cell r="A4503" t="str">
            <v>4807131120</v>
          </cell>
          <cell r="B4503" t="str">
            <v>Pro-Cloth Boots Stc Safety 12 Bova</v>
          </cell>
          <cell r="C4503">
            <v>192.39</v>
          </cell>
        </row>
        <row r="4504">
          <cell r="A4504" t="str">
            <v>4807131130</v>
          </cell>
          <cell r="B4504" t="str">
            <v>Pro-Cloth Boots Stc Safety 13 Bova</v>
          </cell>
          <cell r="C4504">
            <v>0</v>
          </cell>
        </row>
        <row r="4505">
          <cell r="A4505" t="str">
            <v>4807131140</v>
          </cell>
          <cell r="B4505" t="str">
            <v>Pro-Cloth Boots Stc Safety 14 Bova</v>
          </cell>
          <cell r="C4505">
            <v>0</v>
          </cell>
        </row>
        <row r="4506">
          <cell r="A4506" t="str">
            <v>4807132050</v>
          </cell>
          <cell r="B4506" t="str">
            <v>Pro-Cloth Boots Stc Safety 5 Caterpillar</v>
          </cell>
          <cell r="C4506">
            <v>0</v>
          </cell>
        </row>
        <row r="4507">
          <cell r="A4507" t="str">
            <v>4807132060</v>
          </cell>
          <cell r="B4507" t="str">
            <v>Pro-Cloth Boots Stc Safety 6 Caterpillar</v>
          </cell>
          <cell r="C4507">
            <v>0</v>
          </cell>
        </row>
        <row r="4508">
          <cell r="A4508" t="str">
            <v>4807132070</v>
          </cell>
          <cell r="B4508" t="str">
            <v>Pro-Cloth Boots Stc Safety 7 Caterpillar</v>
          </cell>
          <cell r="C4508">
            <v>587</v>
          </cell>
        </row>
        <row r="4509">
          <cell r="A4509" t="str">
            <v>4807132080</v>
          </cell>
          <cell r="B4509" t="str">
            <v>Pro-Cloth Boots Stc Safety 8 Caterpillar</v>
          </cell>
          <cell r="C4509">
            <v>0</v>
          </cell>
        </row>
        <row r="4510">
          <cell r="A4510" t="str">
            <v>4807132090</v>
          </cell>
          <cell r="B4510" t="str">
            <v>Pro-Cloth Boots Stc Safety 9 Caterpillar</v>
          </cell>
          <cell r="C4510">
            <v>0</v>
          </cell>
        </row>
        <row r="4511">
          <cell r="A4511" t="str">
            <v>4807132100</v>
          </cell>
          <cell r="B4511" t="str">
            <v>Pro-Cloth Boots Stc Safety 10 Caterpillar</v>
          </cell>
          <cell r="C4511">
            <v>0</v>
          </cell>
        </row>
        <row r="4512">
          <cell r="A4512" t="str">
            <v>4807132110</v>
          </cell>
          <cell r="B4512" t="str">
            <v>Pro-Cloth Boots Stc Safety 11 Caterpillar</v>
          </cell>
          <cell r="C4512">
            <v>0</v>
          </cell>
        </row>
        <row r="4513">
          <cell r="A4513" t="str">
            <v>4807132120</v>
          </cell>
          <cell r="B4513" t="str">
            <v>Pro-Cloth Boots Stc Safety 12 Caterpillar</v>
          </cell>
          <cell r="C4513">
            <v>0</v>
          </cell>
        </row>
        <row r="4514">
          <cell r="A4514" t="str">
            <v>4807133050</v>
          </cell>
          <cell r="B4514" t="str">
            <v>Pro-Cloth Boots Safety Brown Stc Brown Size 5</v>
          </cell>
          <cell r="C4514">
            <v>285</v>
          </cell>
        </row>
        <row r="4515">
          <cell r="A4515" t="str">
            <v>4807133060</v>
          </cell>
          <cell r="B4515" t="str">
            <v>Pro-Cloth Boots Stc Safety Brown 6</v>
          </cell>
          <cell r="C4515">
            <v>285</v>
          </cell>
        </row>
        <row r="4516">
          <cell r="A4516" t="str">
            <v>4807133070</v>
          </cell>
          <cell r="B4516" t="str">
            <v>Pro-Cloth Boots Stc Safety Brown 7</v>
          </cell>
          <cell r="C4516">
            <v>285</v>
          </cell>
        </row>
        <row r="4517">
          <cell r="A4517" t="str">
            <v>4807133080</v>
          </cell>
          <cell r="B4517" t="str">
            <v>Pro-Cloth Boots Stc Safety Brown 8</v>
          </cell>
          <cell r="C4517">
            <v>285</v>
          </cell>
        </row>
        <row r="4518">
          <cell r="A4518" t="str">
            <v>4807133090</v>
          </cell>
          <cell r="B4518" t="str">
            <v>Pro-Cloth Boots Stc Safety Brown 9</v>
          </cell>
          <cell r="C4518">
            <v>285</v>
          </cell>
        </row>
        <row r="4519">
          <cell r="A4519" t="str">
            <v>4807133100</v>
          </cell>
          <cell r="B4519" t="str">
            <v>Pro-Cloth Boots Stc Safety Brown 10</v>
          </cell>
          <cell r="C4519">
            <v>285</v>
          </cell>
        </row>
        <row r="4520">
          <cell r="A4520" t="str">
            <v>4807133110</v>
          </cell>
          <cell r="B4520" t="str">
            <v>Pro-Cloth Boots Stc Safety Brown 11</v>
          </cell>
          <cell r="C4520">
            <v>285</v>
          </cell>
        </row>
        <row r="4521">
          <cell r="A4521" t="str">
            <v>4807133120</v>
          </cell>
          <cell r="B4521" t="str">
            <v>Pro-Cloth Boots Stc Safety Brown 12</v>
          </cell>
          <cell r="C4521">
            <v>285</v>
          </cell>
        </row>
        <row r="4522">
          <cell r="A4522" t="str">
            <v>4807133130</v>
          </cell>
          <cell r="B4522" t="str">
            <v>Pro-Cloth Boots STC Saftey Brown Size 13</v>
          </cell>
          <cell r="C4522">
            <v>285</v>
          </cell>
        </row>
        <row r="4523">
          <cell r="A4523" t="str">
            <v>4807133460</v>
          </cell>
          <cell r="B4523" t="str">
            <v>Pro-Cloth Conti-Suit Reflec(FAL&amp;B) 46-117</v>
          </cell>
          <cell r="C4523">
            <v>179.12</v>
          </cell>
        </row>
        <row r="4524">
          <cell r="A4524" t="str">
            <v>4807133500</v>
          </cell>
          <cell r="B4524" t="str">
            <v>Pro-Cloth Conti-Suit Refle{FAL&amp;B) 50-127</v>
          </cell>
          <cell r="C4524">
            <v>181.8</v>
          </cell>
        </row>
        <row r="4525">
          <cell r="A4525" t="str">
            <v>4807134050</v>
          </cell>
          <cell r="B4525" t="str">
            <v>Pro-Cloth Boots Stc Safety Black 5</v>
          </cell>
          <cell r="C4525">
            <v>285</v>
          </cell>
        </row>
        <row r="4526">
          <cell r="A4526" t="str">
            <v>4807134060</v>
          </cell>
          <cell r="B4526" t="str">
            <v>Pro-Cloth Boots Stc Safety Black 6</v>
          </cell>
          <cell r="C4526">
            <v>285</v>
          </cell>
        </row>
        <row r="4527">
          <cell r="A4527" t="str">
            <v>4807134070</v>
          </cell>
          <cell r="B4527" t="str">
            <v>Pro-Cloth Boots Stc Safety Black 7</v>
          </cell>
          <cell r="C4527">
            <v>285</v>
          </cell>
        </row>
        <row r="4528">
          <cell r="A4528" t="str">
            <v>4807134080</v>
          </cell>
          <cell r="B4528" t="str">
            <v>Pro-Cloth Boots Stc Safety Black 8</v>
          </cell>
          <cell r="C4528">
            <v>215</v>
          </cell>
        </row>
        <row r="4529">
          <cell r="A4529" t="str">
            <v>4807134090</v>
          </cell>
          <cell r="B4529" t="str">
            <v>Pro-Cloth Boots Stc Safety Black 9</v>
          </cell>
          <cell r="C4529">
            <v>175</v>
          </cell>
        </row>
        <row r="4530">
          <cell r="A4530" t="str">
            <v>4807134100</v>
          </cell>
          <cell r="B4530" t="str">
            <v>Pro-Cloth Boots Stc Safety Black 10</v>
          </cell>
          <cell r="C4530">
            <v>285</v>
          </cell>
        </row>
        <row r="4531">
          <cell r="A4531" t="str">
            <v>4807134110</v>
          </cell>
          <cell r="B4531" t="str">
            <v>Pro-Cloth Boots Stc Safety Black 11</v>
          </cell>
          <cell r="C4531">
            <v>154.81</v>
          </cell>
        </row>
        <row r="4532">
          <cell r="A4532" t="str">
            <v>4807134120</v>
          </cell>
          <cell r="B4532" t="str">
            <v>Pro-Cloth Boots Stc Safety Black 12</v>
          </cell>
          <cell r="C4532">
            <v>0</v>
          </cell>
        </row>
        <row r="4533">
          <cell r="A4533" t="str">
            <v>4807135060</v>
          </cell>
          <cell r="B4533" t="str">
            <v>Pro-Cloth Boots Stc Safety 6 Mexeco</v>
          </cell>
          <cell r="C4533">
            <v>0</v>
          </cell>
        </row>
        <row r="4534">
          <cell r="A4534" t="str">
            <v>4807135070</v>
          </cell>
          <cell r="B4534" t="str">
            <v>Pro-Cloth Boots Stc Safety 7 Mexeco</v>
          </cell>
          <cell r="C4534">
            <v>0</v>
          </cell>
        </row>
        <row r="4535">
          <cell r="A4535" t="str">
            <v>4807135080</v>
          </cell>
          <cell r="B4535" t="str">
            <v>Pro-Cloth Boots Stc Safety 8 Mexeco</v>
          </cell>
          <cell r="C4535">
            <v>0</v>
          </cell>
        </row>
        <row r="4536">
          <cell r="A4536" t="str">
            <v>4807135090</v>
          </cell>
          <cell r="B4536" t="str">
            <v>Pro-Cloth Boots Stc Safety 9 Mexeco</v>
          </cell>
          <cell r="C4536">
            <v>164.9</v>
          </cell>
        </row>
        <row r="4537">
          <cell r="A4537" t="str">
            <v>4807135100</v>
          </cell>
          <cell r="B4537" t="str">
            <v>Pro-Cloth Boots Stc Safety 10 Mexeco</v>
          </cell>
          <cell r="C4537">
            <v>0</v>
          </cell>
        </row>
        <row r="4538">
          <cell r="A4538" t="str">
            <v>4807135110</v>
          </cell>
          <cell r="B4538" t="str">
            <v>Pro-Cloth Boots Stc Safety 11 Mexeco</v>
          </cell>
          <cell r="C4538">
            <v>0</v>
          </cell>
        </row>
        <row r="4539">
          <cell r="A4539" t="str">
            <v>4807135120</v>
          </cell>
          <cell r="B4539" t="str">
            <v>Pro-Cloth Boots Stc Safety 12 Mexeco</v>
          </cell>
          <cell r="C4539">
            <v>0</v>
          </cell>
        </row>
        <row r="4540">
          <cell r="A4540" t="str">
            <v>4807136004</v>
          </cell>
          <cell r="B4540" t="str">
            <v>Pro-Cloth Boots Stc Mid-Boot 4 Jupiter 152604</v>
          </cell>
          <cell r="C4540">
            <v>285</v>
          </cell>
        </row>
        <row r="4541">
          <cell r="A4541" t="str">
            <v>4807171340</v>
          </cell>
          <cell r="B4541" t="str">
            <v>Pro-Cloth Conti-Suit 34- 87 Royal Blue</v>
          </cell>
          <cell r="C4541">
            <v>143.59</v>
          </cell>
        </row>
        <row r="4542">
          <cell r="A4542" t="str">
            <v>4807171360</v>
          </cell>
          <cell r="B4542" t="str">
            <v>Pro-Cloth Conti-Suit 36- 92 Royal Blue</v>
          </cell>
          <cell r="C4542">
            <v>57.05</v>
          </cell>
        </row>
        <row r="4543">
          <cell r="A4543" t="str">
            <v>4807171380</v>
          </cell>
          <cell r="B4543" t="str">
            <v>Pro-Cloth Conti-Suit 38- 97 Royal Blue</v>
          </cell>
          <cell r="C4543">
            <v>108.59</v>
          </cell>
        </row>
        <row r="4544">
          <cell r="A4544" t="str">
            <v>4807171400</v>
          </cell>
          <cell r="B4544" t="str">
            <v>Pro-Cloth Conti-Suit 40-102 Royal Blue</v>
          </cell>
          <cell r="C4544">
            <v>57.05</v>
          </cell>
        </row>
        <row r="4545">
          <cell r="A4545" t="str">
            <v>4807171420</v>
          </cell>
          <cell r="B4545" t="str">
            <v>Pro-Cloth Conti-Suit 42-107 Royal Blue</v>
          </cell>
          <cell r="C4545">
            <v>108.59</v>
          </cell>
        </row>
        <row r="4546">
          <cell r="A4546" t="str">
            <v>4807171440</v>
          </cell>
          <cell r="B4546" t="str">
            <v>Pro-Cloth Conti-Suit 44-112 Royal Blue</v>
          </cell>
          <cell r="C4546">
            <v>108.59</v>
          </cell>
        </row>
        <row r="4547">
          <cell r="A4547" t="str">
            <v>4807171460</v>
          </cell>
          <cell r="B4547" t="str">
            <v>Pro-Cloth Conti-Suit 46-117 Royal Blue</v>
          </cell>
          <cell r="C4547">
            <v>64.55</v>
          </cell>
        </row>
        <row r="4548">
          <cell r="A4548" t="str">
            <v>4807171480</v>
          </cell>
          <cell r="B4548" t="str">
            <v>Pro-Cloth Conti-Suit 48- 122 Royal Blue</v>
          </cell>
          <cell r="C4548">
            <v>67.489999999999995</v>
          </cell>
        </row>
        <row r="4549">
          <cell r="A4549" t="str">
            <v>4807171500</v>
          </cell>
          <cell r="B4549" t="str">
            <v>Pro-Cloth Conti-Suit 50-127 Royal Blue</v>
          </cell>
          <cell r="C4549">
            <v>181.8</v>
          </cell>
        </row>
        <row r="4550">
          <cell r="A4550" t="str">
            <v>4807171520</v>
          </cell>
          <cell r="B4550" t="str">
            <v>Pro-Cloth Conti-Suit 52-132 Royal Blue</v>
          </cell>
          <cell r="C4550">
            <v>73.36</v>
          </cell>
        </row>
        <row r="4551">
          <cell r="A4551" t="str">
            <v>4807171540</v>
          </cell>
          <cell r="B4551" t="str">
            <v>Pro-Cloth Conti-Suit 54-137 Royal Blue</v>
          </cell>
          <cell r="C4551">
            <v>169.86</v>
          </cell>
        </row>
        <row r="4552">
          <cell r="A4552" t="str">
            <v>4807171560</v>
          </cell>
          <cell r="B4552" t="str">
            <v>Pro-Cloth Conti-Suit 56-142 Royal Blue</v>
          </cell>
          <cell r="C4552">
            <v>0</v>
          </cell>
        </row>
        <row r="4553">
          <cell r="A4553" t="str">
            <v>4807212340</v>
          </cell>
          <cell r="B4553" t="str">
            <v>Pro-Cloth Conti-Suit Reflec(F&amp;B) 34- 87 R/Blue</v>
          </cell>
          <cell r="C4553">
            <v>0</v>
          </cell>
        </row>
        <row r="4554">
          <cell r="A4554" t="str">
            <v>4807212360</v>
          </cell>
          <cell r="B4554" t="str">
            <v>Pro-Cloth Conti-Suit Reflec(F&amp;B) 36- 92 R/Blue</v>
          </cell>
          <cell r="C4554">
            <v>121.26</v>
          </cell>
        </row>
        <row r="4555">
          <cell r="A4555" t="str">
            <v>4807212380</v>
          </cell>
          <cell r="B4555" t="str">
            <v>Pro-Cloth Conti-Suit Reflec(F&amp;B) 38- 97 R/Blue</v>
          </cell>
          <cell r="C4555">
            <v>121.26</v>
          </cell>
        </row>
        <row r="4556">
          <cell r="A4556" t="str">
            <v>4807212400</v>
          </cell>
          <cell r="B4556" t="str">
            <v>Pro-Cloth Conti-Suit Reflec(F&amp;B) 40-102 R/Blue</v>
          </cell>
          <cell r="C4556">
            <v>121.26</v>
          </cell>
        </row>
        <row r="4557">
          <cell r="A4557" t="str">
            <v>4807212420</v>
          </cell>
          <cell r="B4557" t="str">
            <v>Pro-Cloth Conti-Suit Reflec(F&amp;B) 42-107 R/Blue</v>
          </cell>
          <cell r="C4557">
            <v>121.26</v>
          </cell>
        </row>
        <row r="4558">
          <cell r="A4558" t="str">
            <v>4807212440</v>
          </cell>
          <cell r="B4558" t="str">
            <v>Pro-Cloth Conti-Suit Reflec(F&amp;B) 44-112 R/Blue</v>
          </cell>
          <cell r="C4558">
            <v>121.26</v>
          </cell>
        </row>
        <row r="4559">
          <cell r="A4559" t="str">
            <v>4807212460</v>
          </cell>
          <cell r="B4559" t="str">
            <v>Pro-Cloth Conti-Suit Reflec(F&amp;B) 46-117 R/Blue</v>
          </cell>
          <cell r="C4559">
            <v>131.01</v>
          </cell>
        </row>
        <row r="4560">
          <cell r="A4560" t="str">
            <v>4807212480</v>
          </cell>
          <cell r="B4560" t="str">
            <v>Pro-Cloth Conti-Suit Reflec(F&amp;B) 48-122 R/Blue</v>
          </cell>
          <cell r="C4560">
            <v>131.80000000000001</v>
          </cell>
        </row>
        <row r="4561">
          <cell r="A4561" t="str">
            <v>4807212520</v>
          </cell>
          <cell r="B4561" t="str">
            <v>Pro-Cloth Conti-Suit Reflec(F&amp;B) 52-132 R/Blue</v>
          </cell>
          <cell r="C4561">
            <v>126.58</v>
          </cell>
        </row>
        <row r="4562">
          <cell r="A4562" t="str">
            <v>4807212540</v>
          </cell>
          <cell r="B4562" t="str">
            <v>Pro-Cloth Conti-Suit Reflec(F&amp;B) 52-132 R/Blue</v>
          </cell>
          <cell r="C4562">
            <v>0</v>
          </cell>
        </row>
        <row r="4563">
          <cell r="A4563" t="str">
            <v>4807213340</v>
          </cell>
          <cell r="B4563" t="str">
            <v>Pro-Cloth Conti-Suit Reflec(FAL&amp;B) 34- 87 R/Blue</v>
          </cell>
          <cell r="C4563">
            <v>0</v>
          </cell>
        </row>
        <row r="4564">
          <cell r="A4564" t="str">
            <v>4807213360</v>
          </cell>
          <cell r="B4564" t="str">
            <v>Pro-Cloth Conti-Suit Reflec(FAL&amp;B) 36- 92 R/Blue</v>
          </cell>
          <cell r="C4564">
            <v>152.68</v>
          </cell>
        </row>
        <row r="4565">
          <cell r="A4565" t="str">
            <v>4807213380</v>
          </cell>
          <cell r="B4565" t="str">
            <v>Pro-Cloth Conti-Suit Reflec(FAL&amp;B) 38- 97 R/Blue</v>
          </cell>
          <cell r="C4565">
            <v>167.95</v>
          </cell>
        </row>
        <row r="4566">
          <cell r="A4566" t="str">
            <v>4807213400</v>
          </cell>
          <cell r="B4566" t="str">
            <v>Pro-Cloth Conti-Suit Reflec(FAL&amp;B) 40-102 R/Blue</v>
          </cell>
          <cell r="C4566">
            <v>167.95</v>
          </cell>
        </row>
        <row r="4567">
          <cell r="A4567" t="str">
            <v>4807213420</v>
          </cell>
          <cell r="B4567" t="str">
            <v>Pro-Cloth Conti-Suit Reflec(FAL&amp;B) 42-107 R/Blue</v>
          </cell>
          <cell r="C4567">
            <v>167.95</v>
          </cell>
        </row>
        <row r="4568">
          <cell r="A4568" t="str">
            <v>4807213440</v>
          </cell>
          <cell r="B4568" t="str">
            <v>Pro-Cloth Conti-Suit Reflec(FAL&amp;B) 44-112 R/Blue</v>
          </cell>
          <cell r="C4568">
            <v>177.69</v>
          </cell>
        </row>
        <row r="4569">
          <cell r="A4569" t="str">
            <v>4807213460</v>
          </cell>
          <cell r="B4569" t="str">
            <v>Pro-Cloth Conti-Suit Reflec(FAL&amp;B) 46-117 R/Blue</v>
          </cell>
          <cell r="C4569">
            <v>162.84</v>
          </cell>
        </row>
        <row r="4570">
          <cell r="A4570" t="str">
            <v>4807213480</v>
          </cell>
          <cell r="B4570" t="str">
            <v>Pro-Cloth Conti-Suit Reflec(FAL&amp;B) 48-122 R/Blue</v>
          </cell>
          <cell r="C4570">
            <v>162.84</v>
          </cell>
        </row>
        <row r="4571">
          <cell r="A4571" t="str">
            <v>4807213500</v>
          </cell>
          <cell r="B4571" t="str">
            <v>Pro-Cloth Conti-Suit Reflec(FAL&amp;B) 50-127 R/Blue</v>
          </cell>
          <cell r="C4571">
            <v>134.87</v>
          </cell>
        </row>
        <row r="4572">
          <cell r="A4572" t="str">
            <v>4807213520</v>
          </cell>
          <cell r="B4572" t="str">
            <v>Pro-Cloth Conti-Suit Reflec(FAL&amp;B) 52-132 R/Blue</v>
          </cell>
          <cell r="C4572">
            <v>169.04</v>
          </cell>
        </row>
        <row r="4573">
          <cell r="A4573" t="str">
            <v>4807213540</v>
          </cell>
          <cell r="B4573" t="str">
            <v>Pro-Cloth Conti-Suit Reflec(FAL&amp;B) 54-137 R/Blue</v>
          </cell>
          <cell r="C4573">
            <v>169.86</v>
          </cell>
        </row>
        <row r="4574">
          <cell r="A4574" t="str">
            <v>4807213560</v>
          </cell>
          <cell r="B4574" t="str">
            <v>Pro-Cloth Conti-Suit Reflec(FAL&amp;B) 56-142 R/Blue</v>
          </cell>
          <cell r="C4574">
            <v>171.31</v>
          </cell>
        </row>
        <row r="4575">
          <cell r="A4575" t="str">
            <v>4807251360</v>
          </cell>
          <cell r="B4575" t="str">
            <v>Pro-Cloth Dust Coats 36- 92 Blue</v>
          </cell>
          <cell r="C4575">
            <v>0</v>
          </cell>
        </row>
        <row r="4576">
          <cell r="A4576" t="str">
            <v>4807251380</v>
          </cell>
          <cell r="B4576" t="str">
            <v>Pro-Cloth Dust Coats 38- 97 Blue</v>
          </cell>
          <cell r="C4576">
            <v>46.8</v>
          </cell>
        </row>
        <row r="4577">
          <cell r="A4577" t="str">
            <v>4807251400</v>
          </cell>
          <cell r="B4577" t="str">
            <v>Pro-Cloth Dust Coats 40-102 Blue</v>
          </cell>
          <cell r="C4577">
            <v>0</v>
          </cell>
        </row>
        <row r="4578">
          <cell r="A4578" t="str">
            <v>4807251420</v>
          </cell>
          <cell r="B4578" t="str">
            <v>Pro-Cloth Dust Coats 42-107 Blue</v>
          </cell>
          <cell r="C4578">
            <v>51.58</v>
          </cell>
        </row>
        <row r="4579">
          <cell r="A4579" t="str">
            <v>4807251440</v>
          </cell>
          <cell r="B4579" t="str">
            <v>Pro-Cloth Dust Coats 44-112 Blue</v>
          </cell>
          <cell r="C4579">
            <v>0</v>
          </cell>
        </row>
        <row r="4580">
          <cell r="A4580" t="str">
            <v>4807251460</v>
          </cell>
          <cell r="B4580" t="str">
            <v>Pro-Cloth Dust Coats 46-117 Blue</v>
          </cell>
          <cell r="C4580">
            <v>0</v>
          </cell>
        </row>
        <row r="4581">
          <cell r="A4581" t="str">
            <v>4807251480</v>
          </cell>
          <cell r="B4581" t="str">
            <v>Pro-Cloth Dust Coats 48-122 Blue</v>
          </cell>
          <cell r="C4581">
            <v>59.98</v>
          </cell>
        </row>
        <row r="4582">
          <cell r="A4582" t="str">
            <v>4807251520</v>
          </cell>
          <cell r="B4582" t="str">
            <v>Pro-Cloth Dust Coats 52-132 Blue</v>
          </cell>
          <cell r="C4582">
            <v>66.87</v>
          </cell>
        </row>
        <row r="4583">
          <cell r="A4583" t="str">
            <v>4807252380</v>
          </cell>
          <cell r="B4583" t="str">
            <v>Pro-Cloth Dust Coats 38-97 White</v>
          </cell>
          <cell r="C4583">
            <v>35.950000000000003</v>
          </cell>
        </row>
        <row r="4584">
          <cell r="A4584" t="str">
            <v>4807252420</v>
          </cell>
          <cell r="B4584" t="str">
            <v>Pro-Cloth Dust Coats 42-117 White</v>
          </cell>
          <cell r="C4584">
            <v>53.5</v>
          </cell>
        </row>
        <row r="4585">
          <cell r="A4585" t="str">
            <v>4807252440</v>
          </cell>
          <cell r="B4585" t="str">
            <v>Pro-Cloth Dust Coats 44-112 White</v>
          </cell>
          <cell r="C4585">
            <v>0</v>
          </cell>
        </row>
        <row r="4586">
          <cell r="A4586" t="str">
            <v>4807252500</v>
          </cell>
          <cell r="B4586" t="str">
            <v>Pro-Cloth Dust Coats 50-127 White</v>
          </cell>
          <cell r="C4586">
            <v>0</v>
          </cell>
        </row>
        <row r="4587">
          <cell r="A4587" t="str">
            <v>4807291150</v>
          </cell>
          <cell r="B4587" t="str">
            <v>Pro-Cloth Freezer Suits L 1 Piece</v>
          </cell>
          <cell r="C4587">
            <v>210</v>
          </cell>
        </row>
        <row r="4588">
          <cell r="A4588" t="str">
            <v>4807291200</v>
          </cell>
          <cell r="B4588" t="str">
            <v>Pro-Cloth Freezer Suits XL 1 Piece</v>
          </cell>
          <cell r="C4588">
            <v>223</v>
          </cell>
        </row>
        <row r="4589">
          <cell r="A4589" t="str">
            <v>4807291250</v>
          </cell>
          <cell r="B4589" t="str">
            <v>Pro-Cloth Freezer Suits XXL 1 Piece</v>
          </cell>
          <cell r="C4589">
            <v>282.5</v>
          </cell>
        </row>
        <row r="4590">
          <cell r="A4590" t="str">
            <v>4807291300</v>
          </cell>
          <cell r="B4590" t="str">
            <v>Pro-Cloth Freezer Suits XXXL 1 Piece</v>
          </cell>
          <cell r="C4590">
            <v>240</v>
          </cell>
        </row>
        <row r="4591">
          <cell r="A4591" t="str">
            <v>4807291350</v>
          </cell>
          <cell r="B4591" t="str">
            <v>Pro-Cloth Freezer Suits X XXXL 1 Piece</v>
          </cell>
          <cell r="C4591">
            <v>0</v>
          </cell>
        </row>
        <row r="4592">
          <cell r="A4592" t="str">
            <v>4807292100</v>
          </cell>
          <cell r="B4592" t="str">
            <v>Pro-Cloth Freezer Suits M 2 Piece</v>
          </cell>
          <cell r="C4592">
            <v>236</v>
          </cell>
        </row>
        <row r="4593">
          <cell r="A4593" t="str">
            <v>4807292150</v>
          </cell>
          <cell r="B4593" t="str">
            <v>Pro-Cloth Freezer Suits L 2 Piece</v>
          </cell>
          <cell r="C4593">
            <v>236</v>
          </cell>
        </row>
        <row r="4594">
          <cell r="A4594" t="str">
            <v>4807292200</v>
          </cell>
          <cell r="B4594" t="str">
            <v>Pro-Cloth Freezer Suits XL 2 Piece</v>
          </cell>
          <cell r="C4594">
            <v>259.60000000000002</v>
          </cell>
        </row>
        <row r="4595">
          <cell r="A4595" t="str">
            <v>4807292250</v>
          </cell>
          <cell r="B4595" t="str">
            <v>Pro-Cloth Freezer Suits XXL 2 Piece</v>
          </cell>
          <cell r="C4595">
            <v>218.5</v>
          </cell>
        </row>
        <row r="4596">
          <cell r="A4596" t="str">
            <v>4807292300</v>
          </cell>
          <cell r="B4596" t="str">
            <v>Pro-Cloth Freezer Suits XXXL 2 Piece</v>
          </cell>
          <cell r="C4596">
            <v>218.5</v>
          </cell>
        </row>
        <row r="4597">
          <cell r="A4597" t="str">
            <v>4807292350</v>
          </cell>
          <cell r="B4597" t="str">
            <v>Pro-Cloth Freezer Suits XXXXL 2 Piece</v>
          </cell>
          <cell r="C4597">
            <v>317.8</v>
          </cell>
        </row>
        <row r="4598">
          <cell r="A4598" t="str">
            <v>4807295050</v>
          </cell>
          <cell r="B4598" t="str">
            <v>Pro-Cloth Freezer Trouser Navy S</v>
          </cell>
          <cell r="C4598">
            <v>0</v>
          </cell>
        </row>
        <row r="4599">
          <cell r="A4599" t="str">
            <v>4807295100</v>
          </cell>
          <cell r="B4599" t="str">
            <v>Pro-Cloth Freezer Trouser Navy M</v>
          </cell>
          <cell r="C4599">
            <v>106</v>
          </cell>
        </row>
        <row r="4600">
          <cell r="A4600" t="str">
            <v>4807296050</v>
          </cell>
          <cell r="B4600" t="str">
            <v>Pro-Cloth Freezer Suit Jacket- (S)</v>
          </cell>
          <cell r="C4600">
            <v>154</v>
          </cell>
        </row>
        <row r="4601">
          <cell r="A4601" t="str">
            <v>4807296100</v>
          </cell>
          <cell r="B4601" t="str">
            <v>Pro-Cloth Freezer Suit Jacket (-M)</v>
          </cell>
          <cell r="C4601">
            <v>118.75</v>
          </cell>
        </row>
        <row r="4602">
          <cell r="A4602" t="str">
            <v>4807296150</v>
          </cell>
          <cell r="B4602" t="str">
            <v>Pro-Cloth Freezer Suit Jacket-(L)</v>
          </cell>
          <cell r="C4602">
            <v>106.2</v>
          </cell>
        </row>
        <row r="4603">
          <cell r="A4603" t="str">
            <v>4807296200</v>
          </cell>
          <cell r="B4603" t="str">
            <v>Pro-Cloth Freezer Suit Jacket-(XL)</v>
          </cell>
          <cell r="C4603">
            <v>154</v>
          </cell>
        </row>
        <row r="4604">
          <cell r="A4604" t="str">
            <v>4807296250</v>
          </cell>
          <cell r="B4604" t="str">
            <v>Pro-Cloth Freezer Suit Jacket-(XXL)</v>
          </cell>
          <cell r="C4604">
            <v>161</v>
          </cell>
        </row>
        <row r="4605">
          <cell r="A4605" t="str">
            <v>4807296300</v>
          </cell>
          <cell r="B4605" t="str">
            <v>Pro-Cloth Freezer Suit Jacket-(XXXL)</v>
          </cell>
          <cell r="C4605">
            <v>123.5</v>
          </cell>
        </row>
        <row r="4606">
          <cell r="A4606" t="str">
            <v>4807296638</v>
          </cell>
          <cell r="B4606" t="str">
            <v>Pro-Cloth Freezer Suit Trouser-Size 38</v>
          </cell>
          <cell r="C4606">
            <v>0</v>
          </cell>
        </row>
        <row r="4607">
          <cell r="A4607" t="str">
            <v>4807296640</v>
          </cell>
          <cell r="B4607" t="str">
            <v>Pro-Cloth Freezer Suit Trouser-Size 40</v>
          </cell>
          <cell r="C4607">
            <v>106.2</v>
          </cell>
        </row>
        <row r="4608">
          <cell r="A4608" t="str">
            <v>4807296642</v>
          </cell>
          <cell r="B4608" t="str">
            <v>Pro-Cloth Freezer Suit Trouser-Size 42</v>
          </cell>
          <cell r="C4608">
            <v>125.02</v>
          </cell>
        </row>
        <row r="4609">
          <cell r="A4609" t="str">
            <v>4807296644</v>
          </cell>
          <cell r="B4609" t="str">
            <v>Pro-Cloth Freezer Suit Trouser-Size 44</v>
          </cell>
          <cell r="C4609">
            <v>143</v>
          </cell>
        </row>
        <row r="4610">
          <cell r="A4610" t="str">
            <v>4807296646</v>
          </cell>
          <cell r="B4610" t="str">
            <v>Pro-Cloth Freezer Suit Trouser-Size46</v>
          </cell>
          <cell r="C4610">
            <v>131.19</v>
          </cell>
        </row>
        <row r="4611">
          <cell r="A4611" t="str">
            <v>4807296648</v>
          </cell>
          <cell r="B4611" t="str">
            <v>Pro-Cloth Freezer Suit Trouser-Size 48</v>
          </cell>
          <cell r="C4611">
            <v>0</v>
          </cell>
        </row>
        <row r="4612">
          <cell r="A4612" t="str">
            <v>4807330050</v>
          </cell>
          <cell r="B4612" t="str">
            <v>Pro-Cloth Glove 40Cm Pvc Safety Cuff Ultragrip</v>
          </cell>
          <cell r="C4612">
            <v>10.9</v>
          </cell>
        </row>
        <row r="4613">
          <cell r="A4613" t="str">
            <v>4807330051</v>
          </cell>
          <cell r="B4613" t="str">
            <v>Pro-Cloth Glove Short Pvc RedCote R30/T27 Heavy Dut</v>
          </cell>
          <cell r="C4613">
            <v>5.89</v>
          </cell>
        </row>
        <row r="4614">
          <cell r="A4614" t="str">
            <v>4807330052</v>
          </cell>
          <cell r="B4614" t="str">
            <v>Pro-Cloth Glove 40Cm Pvc RedCote R60/40</v>
          </cell>
          <cell r="C4614">
            <v>5.89</v>
          </cell>
        </row>
        <row r="4615">
          <cell r="A4615" t="str">
            <v>4807330053</v>
          </cell>
          <cell r="B4615" t="str">
            <v>Pro-Cloth Glove Short Pvc RedCote R30/27</v>
          </cell>
          <cell r="C4615">
            <v>3.84</v>
          </cell>
        </row>
        <row r="4616">
          <cell r="A4616" t="str">
            <v>4807330055</v>
          </cell>
          <cell r="B4616" t="str">
            <v>Pro-Cloth Glove 40Cm Pvc RedCote HD R60/T40</v>
          </cell>
          <cell r="C4616">
            <v>11.26</v>
          </cell>
        </row>
        <row r="4617">
          <cell r="A4617" t="str">
            <v>4807330065</v>
          </cell>
          <cell r="B4617" t="str">
            <v>Pro-Cloth  Glove (E/L) Telsol Green MSA 56726 LG</v>
          </cell>
          <cell r="C4617">
            <v>12.9</v>
          </cell>
        </row>
        <row r="4618">
          <cell r="A4618" t="str">
            <v>4807330100</v>
          </cell>
          <cell r="B4618" t="str">
            <v>Pro-Cloth Glove 57Cm Pvc Safety Cuff Ultragrip</v>
          </cell>
          <cell r="C4618">
            <v>12.95</v>
          </cell>
        </row>
        <row r="4619">
          <cell r="A4619" t="str">
            <v>4807330120</v>
          </cell>
          <cell r="B4619" t="str">
            <v>Pro-Cloth Glove EL Pvc  SABS (Rondo) 040202</v>
          </cell>
          <cell r="C4619">
            <v>12.6</v>
          </cell>
        </row>
        <row r="4620">
          <cell r="A4620" t="str">
            <v>4807330150</v>
          </cell>
          <cell r="B4620" t="str">
            <v>Pro-Cloth Glove Candie Stripe Leather</v>
          </cell>
          <cell r="C4620">
            <v>5.85</v>
          </cell>
        </row>
        <row r="4621">
          <cell r="A4621" t="str">
            <v>4807330200</v>
          </cell>
          <cell r="B4621" t="str">
            <v>Pro-Cloth Glove E/L Pvc-Chemical Resistance 56452</v>
          </cell>
          <cell r="C4621">
            <v>63</v>
          </cell>
        </row>
        <row r="4622">
          <cell r="A4622" t="str">
            <v>4807331000</v>
          </cell>
          <cell r="B4622" t="str">
            <v>Pro-Cloth Glove Welding Chrome Leather EL</v>
          </cell>
          <cell r="C4622">
            <v>13.65</v>
          </cell>
        </row>
        <row r="4623">
          <cell r="A4623" t="str">
            <v>4807331050</v>
          </cell>
          <cell r="B4623" t="str">
            <v>Pro-Cloth Glove Leather Welding</v>
          </cell>
          <cell r="C4623">
            <v>11.95</v>
          </cell>
        </row>
        <row r="4624">
          <cell r="A4624" t="str">
            <v>4807331100</v>
          </cell>
          <cell r="B4624" t="str">
            <v>Pro-Cloth Glove Welding E/L</v>
          </cell>
          <cell r="C4624">
            <v>17.45</v>
          </cell>
        </row>
        <row r="4625">
          <cell r="A4625" t="str">
            <v>4807331105</v>
          </cell>
          <cell r="B4625" t="str">
            <v>Pro-Cloth Glove Leather Shoulder Length</v>
          </cell>
          <cell r="C4625">
            <v>27.93</v>
          </cell>
        </row>
        <row r="4626">
          <cell r="A4626" t="str">
            <v>4807331110</v>
          </cell>
          <cell r="B4626" t="str">
            <v>Pro-Cloth Glove Welding Green EL</v>
          </cell>
          <cell r="C4626">
            <v>17.05</v>
          </cell>
        </row>
        <row r="4627">
          <cell r="A4627" t="str">
            <v>4807331115</v>
          </cell>
          <cell r="B4627" t="str">
            <v>Pro-Cloth Glove Welding Green GSP 503</v>
          </cell>
          <cell r="C4627">
            <v>31.9</v>
          </cell>
        </row>
        <row r="4628">
          <cell r="A4628" t="str">
            <v>4807332050</v>
          </cell>
          <cell r="B4628" t="str">
            <v>Pro-Cloth Glove Econogrip</v>
          </cell>
          <cell r="C4628">
            <v>2.16</v>
          </cell>
        </row>
        <row r="4629">
          <cell r="A4629" t="str">
            <v>4807333050</v>
          </cell>
          <cell r="B4629" t="str">
            <v>Pro-Cloth Glove Electrical 1000V</v>
          </cell>
          <cell r="C4629">
            <v>570</v>
          </cell>
        </row>
        <row r="4630">
          <cell r="A4630" t="str">
            <v>4807333100</v>
          </cell>
          <cell r="B4630" t="str">
            <v>Pro-Cloth Glove Electrical 5000V</v>
          </cell>
          <cell r="C4630">
            <v>392.35</v>
          </cell>
        </row>
        <row r="4631">
          <cell r="A4631" t="str">
            <v>4807334050</v>
          </cell>
          <cell r="B4631" t="str">
            <v>Pro-Cloth Glove Material Type Handling Code58011</v>
          </cell>
          <cell r="C4631">
            <v>3.95</v>
          </cell>
        </row>
        <row r="4632">
          <cell r="A4632" t="str">
            <v>4807335050</v>
          </cell>
          <cell r="B4632" t="str">
            <v>Pro-Cloth Glove Polkadot</v>
          </cell>
          <cell r="C4632">
            <v>0</v>
          </cell>
        </row>
        <row r="4633">
          <cell r="A4633" t="str">
            <v>4807335060</v>
          </cell>
          <cell r="B4633" t="str">
            <v>Pro-Cloth Glove Pigskin MSA 58013</v>
          </cell>
          <cell r="C4633">
            <v>16.920000000000002</v>
          </cell>
        </row>
        <row r="4634">
          <cell r="A4634" t="str">
            <v>4807338000</v>
          </cell>
          <cell r="B4634" t="str">
            <v>Pro-Cloth Glove V.I.P. Lined</v>
          </cell>
          <cell r="C4634">
            <v>40</v>
          </cell>
        </row>
        <row r="4635">
          <cell r="A4635" t="str">
            <v>4807338010</v>
          </cell>
          <cell r="B4635" t="str">
            <v>Pro-Cloth Gloves V.I.P. Unlined</v>
          </cell>
          <cell r="C4635">
            <v>29.13</v>
          </cell>
        </row>
        <row r="4636">
          <cell r="A4636" t="str">
            <v>4807338045</v>
          </cell>
          <cell r="B4636" t="str">
            <v>Pro-Cloth Glove Green &amp; Yellow Wrist Length</v>
          </cell>
          <cell r="C4636">
            <v>8.8000000000000007</v>
          </cell>
        </row>
        <row r="4637">
          <cell r="A4637" t="str">
            <v>4807371050</v>
          </cell>
          <cell r="B4637" t="str">
            <v>Pro-Cloth Gumboots PVC STC Black 5</v>
          </cell>
          <cell r="C4637">
            <v>80</v>
          </cell>
        </row>
        <row r="4638">
          <cell r="A4638" t="str">
            <v>4807371060</v>
          </cell>
          <cell r="B4638" t="str">
            <v>Pro-Cloth Gumboots PVC STC Black 6</v>
          </cell>
          <cell r="C4638">
            <v>87.5</v>
          </cell>
        </row>
        <row r="4639">
          <cell r="A4639" t="str">
            <v>4807371070</v>
          </cell>
          <cell r="B4639" t="str">
            <v>Pro-Cloth Gumboots PVC STC Black 7</v>
          </cell>
          <cell r="C4639">
            <v>87.5</v>
          </cell>
        </row>
        <row r="4640">
          <cell r="A4640" t="str">
            <v>4807371080</v>
          </cell>
          <cell r="B4640" t="str">
            <v>Pro-Cloth Gumboots PVC STC Black 8</v>
          </cell>
          <cell r="C4640">
            <v>87.5</v>
          </cell>
        </row>
        <row r="4641">
          <cell r="A4641" t="str">
            <v>4807371090</v>
          </cell>
          <cell r="B4641" t="str">
            <v>Pro-Cloth Gumboots PVC STC Black 9</v>
          </cell>
          <cell r="C4641">
            <v>87.5</v>
          </cell>
        </row>
        <row r="4642">
          <cell r="A4642" t="str">
            <v>4807371100</v>
          </cell>
          <cell r="B4642" t="str">
            <v>Pro-Cloth Gumboots PVC STC Black 10</v>
          </cell>
          <cell r="C4642">
            <v>87.5</v>
          </cell>
        </row>
        <row r="4643">
          <cell r="A4643" t="str">
            <v>4807371110</v>
          </cell>
          <cell r="B4643" t="str">
            <v>Pro-Cloth Gumboots PVC STC Black 11</v>
          </cell>
          <cell r="C4643">
            <v>87.5</v>
          </cell>
        </row>
        <row r="4644">
          <cell r="A4644" t="str">
            <v>4807371120</v>
          </cell>
          <cell r="B4644" t="str">
            <v>Pro-Cloth Gumboots PVC STC Black 12</v>
          </cell>
          <cell r="C4644">
            <v>85</v>
          </cell>
        </row>
        <row r="4645">
          <cell r="A4645" t="str">
            <v>4807371130</v>
          </cell>
          <cell r="B4645" t="str">
            <v>Pro-Cloth Gumboots PVC STC Black 13</v>
          </cell>
          <cell r="C4645">
            <v>78.5</v>
          </cell>
        </row>
        <row r="4646">
          <cell r="A4646" t="str">
            <v>4807371140</v>
          </cell>
          <cell r="B4646" t="str">
            <v>Pro-Cloth Gumboots PVC STC Black 14</v>
          </cell>
          <cell r="C4646">
            <v>0</v>
          </cell>
        </row>
        <row r="4647">
          <cell r="A4647" t="str">
            <v>4807371590</v>
          </cell>
          <cell r="B4647" t="str">
            <v>Pro-Cloth Gumboots PVC STC Yellow Size 9</v>
          </cell>
          <cell r="C4647">
            <v>75.95</v>
          </cell>
        </row>
        <row r="4648">
          <cell r="A4648" t="str">
            <v>4807372060</v>
          </cell>
          <cell r="B4648" t="str">
            <v>Pro-Cloth Gumboots pvc STC White 6</v>
          </cell>
          <cell r="C4648">
            <v>87.6</v>
          </cell>
        </row>
        <row r="4649">
          <cell r="A4649" t="str">
            <v>4807372070</v>
          </cell>
          <cell r="B4649" t="str">
            <v>Pro-Cloth Gumboots Pvc STC White 7</v>
          </cell>
          <cell r="C4649">
            <v>87.6</v>
          </cell>
        </row>
        <row r="4650">
          <cell r="A4650" t="str">
            <v>4807372080</v>
          </cell>
          <cell r="B4650" t="str">
            <v>Pro-Cloth Gumboots Pvc STC White 8</v>
          </cell>
          <cell r="C4650">
            <v>82.5</v>
          </cell>
        </row>
        <row r="4651">
          <cell r="A4651" t="str">
            <v>4807372090</v>
          </cell>
          <cell r="B4651" t="str">
            <v>Pro-Cloth Gumboots Pvc STC White 9</v>
          </cell>
          <cell r="C4651">
            <v>87.6</v>
          </cell>
        </row>
        <row r="4652">
          <cell r="A4652" t="str">
            <v>4807372100</v>
          </cell>
          <cell r="B4652" t="str">
            <v>Pro-Cloth Gumboots Pvc STC White 10</v>
          </cell>
          <cell r="C4652">
            <v>87.6</v>
          </cell>
        </row>
        <row r="4653">
          <cell r="A4653" t="str">
            <v>4807372110</v>
          </cell>
          <cell r="B4653" t="str">
            <v>Pro-Cloth Gumboots Pvc STC White 11</v>
          </cell>
          <cell r="C4653">
            <v>82.5</v>
          </cell>
        </row>
        <row r="4654">
          <cell r="A4654" t="str">
            <v>4807372120</v>
          </cell>
          <cell r="B4654" t="str">
            <v>Pro-Cloth Gumboots Pvc STC White 12</v>
          </cell>
          <cell r="C4654">
            <v>87.5</v>
          </cell>
        </row>
        <row r="4655">
          <cell r="A4655" t="str">
            <v>4807372130</v>
          </cell>
          <cell r="B4655" t="str">
            <v>Pro-Cloth Gumboots Pvc STC White 13</v>
          </cell>
          <cell r="C4655">
            <v>125</v>
          </cell>
        </row>
        <row r="4656">
          <cell r="A4656" t="str">
            <v>4807372140</v>
          </cell>
          <cell r="B4656" t="str">
            <v>Pro-Cloth Gumboots Pvc STC Size 14</v>
          </cell>
          <cell r="C4656">
            <v>85.44</v>
          </cell>
        </row>
        <row r="4657">
          <cell r="A4657" t="str">
            <v>4807372206</v>
          </cell>
          <cell r="B4657" t="str">
            <v>Pro-Cloth Gumboots PVC White Steel Mid Sole STC-Red</v>
          </cell>
          <cell r="C4657">
            <v>104.95</v>
          </cell>
        </row>
        <row r="4658">
          <cell r="A4658" t="str">
            <v>4807372207</v>
          </cell>
          <cell r="B4658" t="str">
            <v>Pro-Cloth Gumboots PVC White Steel Mid Sole STC-Red</v>
          </cell>
          <cell r="C4658">
            <v>104.95</v>
          </cell>
        </row>
        <row r="4659">
          <cell r="A4659" t="str">
            <v>4807372208</v>
          </cell>
          <cell r="B4659" t="str">
            <v>Pro-Cloth Gumboots PVC White Steel Mid Sole STC-Red</v>
          </cell>
          <cell r="C4659">
            <v>104.95</v>
          </cell>
        </row>
        <row r="4660">
          <cell r="A4660" t="str">
            <v>4807372209</v>
          </cell>
          <cell r="B4660" t="str">
            <v>Pro-Cloth Gumboots PVC White Steel Mid Sole STC-Red</v>
          </cell>
          <cell r="C4660">
            <v>104.95</v>
          </cell>
        </row>
        <row r="4661">
          <cell r="A4661" t="str">
            <v>4807372210</v>
          </cell>
          <cell r="B4661" t="str">
            <v>Pro-Cloth Gumboots PVC White Steel Mid Sole STC-Red</v>
          </cell>
          <cell r="C4661">
            <v>104.95</v>
          </cell>
        </row>
        <row r="4662">
          <cell r="A4662" t="str">
            <v>4807372211</v>
          </cell>
          <cell r="B4662" t="str">
            <v>Pro-Cloth Gumboots PVC White Steel Mid Sole STC-Red</v>
          </cell>
          <cell r="C4662">
            <v>104.95</v>
          </cell>
        </row>
        <row r="4663">
          <cell r="A4663" t="str">
            <v>4807372212</v>
          </cell>
          <cell r="B4663" t="str">
            <v>Pro-Cloth Gumboots PVC White Steel Mid Sole STC-Red</v>
          </cell>
          <cell r="C4663">
            <v>0</v>
          </cell>
        </row>
        <row r="4664">
          <cell r="A4664" t="str">
            <v>4807383060</v>
          </cell>
          <cell r="B4664" t="str">
            <v>Pro-Cloth Gumboots Pvc White 6</v>
          </cell>
          <cell r="C4664">
            <v>69.94</v>
          </cell>
        </row>
        <row r="4665">
          <cell r="A4665" t="str">
            <v>4807383070</v>
          </cell>
          <cell r="B4665" t="str">
            <v>Pro-Cloth Gumboots Pvc White 7</v>
          </cell>
          <cell r="C4665">
            <v>85.44</v>
          </cell>
        </row>
        <row r="4666">
          <cell r="A4666" t="str">
            <v>4807383080</v>
          </cell>
          <cell r="B4666" t="str">
            <v>Pro-Cloth Gumboots Pvc White 8</v>
          </cell>
          <cell r="C4666">
            <v>85.44</v>
          </cell>
        </row>
        <row r="4667">
          <cell r="A4667" t="str">
            <v>4807383090</v>
          </cell>
          <cell r="B4667" t="str">
            <v>Pro-Cloth Gumboots Pvc White 9</v>
          </cell>
          <cell r="C4667">
            <v>85.44</v>
          </cell>
        </row>
        <row r="4668">
          <cell r="A4668" t="str">
            <v>4807383100</v>
          </cell>
          <cell r="B4668" t="str">
            <v>Pro-Cloth Gumboots Pvc White 10</v>
          </cell>
          <cell r="C4668">
            <v>85.44</v>
          </cell>
        </row>
        <row r="4669">
          <cell r="A4669" t="str">
            <v>4807383110</v>
          </cell>
          <cell r="B4669" t="str">
            <v>Pro-Cloth Gumboots Pvc White 11</v>
          </cell>
          <cell r="C4669">
            <v>76.98</v>
          </cell>
        </row>
        <row r="4670">
          <cell r="A4670" t="str">
            <v>4807383120</v>
          </cell>
          <cell r="B4670" t="str">
            <v>Pro-Cloth Gumboots Pvc White 12</v>
          </cell>
          <cell r="C4670">
            <v>85.44</v>
          </cell>
        </row>
        <row r="4671">
          <cell r="A4671" t="str">
            <v>4807383130</v>
          </cell>
          <cell r="B4671" t="str">
            <v>Pro-Cloth Gumboots Pvc White 13</v>
          </cell>
          <cell r="C4671">
            <v>85.44</v>
          </cell>
        </row>
        <row r="4672">
          <cell r="A4672" t="str">
            <v>4807384060</v>
          </cell>
          <cell r="B4672" t="str">
            <v>Pro-Cloth Gumboots Rubber Stc 6</v>
          </cell>
          <cell r="C4672">
            <v>20.43</v>
          </cell>
        </row>
        <row r="4673">
          <cell r="A4673" t="str">
            <v>4807384070</v>
          </cell>
          <cell r="B4673" t="str">
            <v>Pro-Cloth Gumboots Rubber Stc 7</v>
          </cell>
          <cell r="C4673">
            <v>0</v>
          </cell>
        </row>
        <row r="4674">
          <cell r="A4674" t="str">
            <v>4807384080</v>
          </cell>
          <cell r="B4674" t="str">
            <v>Pro-Cloth Gumboots Rubber Stc 8</v>
          </cell>
          <cell r="C4674">
            <v>57.63</v>
          </cell>
        </row>
        <row r="4675">
          <cell r="A4675" t="str">
            <v>4807384090</v>
          </cell>
          <cell r="B4675" t="str">
            <v>Pro-Cloth Gumboots Rubber Stc 9</v>
          </cell>
          <cell r="C4675">
            <v>0</v>
          </cell>
        </row>
        <row r="4676">
          <cell r="A4676" t="str">
            <v>4807384100</v>
          </cell>
          <cell r="B4676" t="str">
            <v>Pro-Cloth Gumboots Rubber Stc 10</v>
          </cell>
          <cell r="C4676">
            <v>0</v>
          </cell>
        </row>
        <row r="4677">
          <cell r="A4677" t="str">
            <v>4807384110</v>
          </cell>
          <cell r="B4677" t="str">
            <v>Pro-Cloth Gumboots Rubber Stc 11</v>
          </cell>
          <cell r="C4677">
            <v>39.46</v>
          </cell>
        </row>
        <row r="4678">
          <cell r="A4678" t="str">
            <v>4807384120</v>
          </cell>
          <cell r="B4678" t="str">
            <v>Pro-Cloth Gumboots Rubber Stc 12</v>
          </cell>
          <cell r="C4678">
            <v>19.93</v>
          </cell>
        </row>
        <row r="4679">
          <cell r="A4679" t="str">
            <v>4807410050</v>
          </cell>
          <cell r="B4679" t="str">
            <v>Pro-Cloth Hard Hat Cap Type Blue Double Crown V-Gua</v>
          </cell>
          <cell r="C4679">
            <v>43.73</v>
          </cell>
        </row>
        <row r="4680">
          <cell r="A4680" t="str">
            <v>4807410100</v>
          </cell>
          <cell r="B4680" t="str">
            <v>Pro-Cloth Hard Hat MSA V Gard D/Crown Orange Snk</v>
          </cell>
          <cell r="C4680">
            <v>45.5</v>
          </cell>
        </row>
        <row r="4681">
          <cell r="A4681" t="str">
            <v>4807410110</v>
          </cell>
          <cell r="B4681" t="str">
            <v>Pro-Cloth Hard Hat MSA V Gard D/Crown Pink Snk</v>
          </cell>
          <cell r="C4681">
            <v>0</v>
          </cell>
        </row>
        <row r="4682">
          <cell r="A4682" t="str">
            <v>4807410120</v>
          </cell>
          <cell r="B4682" t="str">
            <v>Pro-Cloth Hard Hat Cap Type Red Double Crown V-Guar</v>
          </cell>
          <cell r="C4682">
            <v>32.5</v>
          </cell>
        </row>
        <row r="4683">
          <cell r="A4683" t="str">
            <v>4807410130</v>
          </cell>
          <cell r="B4683" t="str">
            <v>Pro-Cloth Hard Hat Cap Type Red Single Crown V-Guar</v>
          </cell>
          <cell r="C4683">
            <v>14.45</v>
          </cell>
        </row>
        <row r="4684">
          <cell r="A4684" t="str">
            <v>4807410140</v>
          </cell>
          <cell r="B4684" t="str">
            <v>Pro-Cloth Hard Hat Cap Type Purple Single Crown V-G</v>
          </cell>
          <cell r="C4684">
            <v>0</v>
          </cell>
        </row>
        <row r="4685">
          <cell r="A4685" t="str">
            <v>4807410150</v>
          </cell>
          <cell r="B4685" t="str">
            <v>Pro-Cloth Hard Hat Cap Type White Double Crown V-Gu</v>
          </cell>
          <cell r="C4685">
            <v>16</v>
          </cell>
        </row>
        <row r="4686">
          <cell r="A4686" t="str">
            <v>4807410200</v>
          </cell>
          <cell r="B4686" t="str">
            <v>Pro-Cloth Hard Hat MSA V Gard D/Crown Yellow Snk</v>
          </cell>
          <cell r="C4686">
            <v>45.5</v>
          </cell>
        </row>
        <row r="4687">
          <cell r="A4687" t="str">
            <v>4807411025</v>
          </cell>
          <cell r="B4687" t="str">
            <v>Pro-Cloth Hard Hat Cap Type Blue Single Crown V-Gua</v>
          </cell>
          <cell r="C4687">
            <v>16</v>
          </cell>
        </row>
        <row r="4688">
          <cell r="A4688" t="str">
            <v>4807411050</v>
          </cell>
          <cell r="B4688" t="str">
            <v>Pro-Cloth Hard Hat Cap Type Pink Single Crown V-Gua</v>
          </cell>
          <cell r="C4688">
            <v>16</v>
          </cell>
        </row>
        <row r="4689">
          <cell r="A4689" t="str">
            <v>4807411100</v>
          </cell>
          <cell r="B4689" t="str">
            <v>Pro-Cloth Hard Hat Cap Type Orange Single Crown V-G</v>
          </cell>
          <cell r="C4689">
            <v>16.2</v>
          </cell>
        </row>
        <row r="4690">
          <cell r="A4690" t="str">
            <v>4807411150</v>
          </cell>
          <cell r="B4690" t="str">
            <v>Pro-Cloth Hard Hat Cap Type White Single Crown V-Gu</v>
          </cell>
          <cell r="C4690">
            <v>30.97</v>
          </cell>
        </row>
        <row r="4691">
          <cell r="A4691" t="str">
            <v>4807411200</v>
          </cell>
          <cell r="B4691" t="str">
            <v>Pro-Cloth Hard Hat MSA V Gard Yellow Snk</v>
          </cell>
          <cell r="C4691">
            <v>43.73</v>
          </cell>
        </row>
        <row r="4692">
          <cell r="A4692" t="str">
            <v>4807412100</v>
          </cell>
          <cell r="B4692" t="str">
            <v>Pro-Cloth Hard Hat MSA Orange Stope</v>
          </cell>
          <cell r="C4692">
            <v>14.19</v>
          </cell>
        </row>
        <row r="4693">
          <cell r="A4693" t="str">
            <v>4807412150</v>
          </cell>
          <cell r="B4693" t="str">
            <v>Pro-Cloth Hard Hat MSA White Stope</v>
          </cell>
          <cell r="C4693">
            <v>14.33</v>
          </cell>
        </row>
        <row r="4694">
          <cell r="A4694" t="str">
            <v>4807412200</v>
          </cell>
          <cell r="B4694" t="str">
            <v>Pro-Cloth Hard Hat MSA Yellow Stope</v>
          </cell>
          <cell r="C4694">
            <v>30.79</v>
          </cell>
        </row>
        <row r="4695">
          <cell r="A4695" t="str">
            <v>4807415000</v>
          </cell>
          <cell r="B4695" t="str">
            <v>Pro-Cloth Hard Hat Inserts</v>
          </cell>
          <cell r="C4695">
            <v>3.88</v>
          </cell>
        </row>
        <row r="4696">
          <cell r="A4696" t="str">
            <v>4807415100</v>
          </cell>
          <cell r="B4696" t="str">
            <v>Pro-Cloth Hard Hat Neck Guard Rubber</v>
          </cell>
          <cell r="C4696">
            <v>1</v>
          </cell>
        </row>
        <row r="4697">
          <cell r="A4697" t="str">
            <v>4807451420</v>
          </cell>
          <cell r="B4697" t="str">
            <v>Pro-Cloth Overall  White 42-107 Maguga</v>
          </cell>
          <cell r="C4697">
            <v>63.37</v>
          </cell>
        </row>
        <row r="4698">
          <cell r="A4698" t="str">
            <v>4807451440</v>
          </cell>
          <cell r="B4698" t="str">
            <v>Pro-Cloth Overall  White 44-115 Maguga</v>
          </cell>
          <cell r="C4698">
            <v>63.37</v>
          </cell>
        </row>
        <row r="4699">
          <cell r="A4699" t="str">
            <v>4807451460</v>
          </cell>
          <cell r="B4699" t="str">
            <v>Pro-Cloth Overall  White 46-117 Maguga</v>
          </cell>
          <cell r="C4699">
            <v>69.72</v>
          </cell>
        </row>
        <row r="4700">
          <cell r="A4700" t="str">
            <v>4807451480</v>
          </cell>
          <cell r="B4700" t="str">
            <v>Pro-Cloth Overall  White 48-122 Maguga</v>
          </cell>
          <cell r="C4700">
            <v>72.87</v>
          </cell>
        </row>
        <row r="4701">
          <cell r="A4701" t="str">
            <v>4807451500</v>
          </cell>
          <cell r="B4701" t="str">
            <v>Pro-Cloth Overall  White 50-127 Maguga</v>
          </cell>
          <cell r="C4701">
            <v>76.05</v>
          </cell>
        </row>
        <row r="4702">
          <cell r="A4702" t="str">
            <v>4807451505</v>
          </cell>
          <cell r="B4702" t="str">
            <v>Pro-Cloth Overall White Size 58-147</v>
          </cell>
          <cell r="C4702">
            <v>145.5</v>
          </cell>
        </row>
        <row r="4703">
          <cell r="A4703" t="str">
            <v>4807452340</v>
          </cell>
          <cell r="B4703" t="str">
            <v>Pro-Cloth Overall (2xFp2xSp1xBp) 34- 87 Denim</v>
          </cell>
          <cell r="C4703">
            <v>93.86</v>
          </cell>
        </row>
        <row r="4704">
          <cell r="A4704" t="str">
            <v>4807452360</v>
          </cell>
          <cell r="B4704" t="str">
            <v>Pro-Cloth Overall (2xFp2xSp1xBp) 36- 92 Denim</v>
          </cell>
          <cell r="C4704">
            <v>117.35</v>
          </cell>
        </row>
        <row r="4705">
          <cell r="A4705" t="str">
            <v>4807452380</v>
          </cell>
          <cell r="B4705" t="str">
            <v>Pro-Cloth Overall (2xFp2xSp1xBp) 38- 97 Denim</v>
          </cell>
          <cell r="C4705">
            <v>117.35</v>
          </cell>
        </row>
        <row r="4706">
          <cell r="A4706" t="str">
            <v>4807452400</v>
          </cell>
          <cell r="B4706" t="str">
            <v>Pro-Cloth Overall (2xFp2xSp1xBp) 40-102 Denim</v>
          </cell>
          <cell r="C4706">
            <v>174.24</v>
          </cell>
        </row>
        <row r="4707">
          <cell r="A4707" t="str">
            <v>4807452420</v>
          </cell>
          <cell r="B4707" t="str">
            <v>Pro-Cloth Overall (2xFp2xSp1xBp) 42-107 Denim</v>
          </cell>
          <cell r="C4707">
            <v>100</v>
          </cell>
        </row>
        <row r="4708">
          <cell r="A4708" t="str">
            <v>4807452440</v>
          </cell>
          <cell r="B4708" t="str">
            <v>Pro-Cloth Overall (2xFp2xSp1xBp) 44-112 Denim</v>
          </cell>
          <cell r="C4708">
            <v>174.24</v>
          </cell>
        </row>
        <row r="4709">
          <cell r="A4709" t="str">
            <v>4807452460</v>
          </cell>
          <cell r="B4709" t="str">
            <v>Pro-Cloth Overall (2xFp2xSp1xBp) 46-117 Denim</v>
          </cell>
          <cell r="C4709">
            <v>184.2</v>
          </cell>
        </row>
        <row r="4710">
          <cell r="A4710" t="str">
            <v>4807452480</v>
          </cell>
          <cell r="B4710" t="str">
            <v>Pro-Cloth Overall (2xFp2xSp1xBp) 48-122 Denim</v>
          </cell>
          <cell r="C4710">
            <v>187.6</v>
          </cell>
        </row>
        <row r="4711">
          <cell r="A4711" t="str">
            <v>4807452500</v>
          </cell>
          <cell r="B4711" t="str">
            <v>Pro-Cloth Overall (2xFp2xSp1xBp) 50-127 Denim</v>
          </cell>
          <cell r="C4711">
            <v>117.35</v>
          </cell>
        </row>
        <row r="4712">
          <cell r="A4712" t="str">
            <v>4807452520</v>
          </cell>
          <cell r="B4712" t="str">
            <v>Pro-Cloth Overall (2xFp2xSp1xBp) 52-132 Denim</v>
          </cell>
          <cell r="C4712">
            <v>113.91</v>
          </cell>
        </row>
        <row r="4713">
          <cell r="A4713" t="str">
            <v>4807452540</v>
          </cell>
          <cell r="B4713" t="str">
            <v>Pro-Cloth Overall (2xFp2xSp1xBp) 54-137 Denim</v>
          </cell>
          <cell r="C4713">
            <v>139.91</v>
          </cell>
        </row>
        <row r="4714">
          <cell r="A4714" t="str">
            <v>4807452560</v>
          </cell>
          <cell r="B4714" t="str">
            <v>Pro-Cloth Overall (2xFp2xSp1xBp) 56-142 Denim</v>
          </cell>
          <cell r="C4714">
            <v>0</v>
          </cell>
        </row>
        <row r="4715">
          <cell r="A4715" t="str">
            <v>4807452580</v>
          </cell>
          <cell r="B4715" t="str">
            <v>Pro-Cloth Overall (2xFp2xSp1xBp) 58-147 Denim</v>
          </cell>
          <cell r="C4715">
            <v>0</v>
          </cell>
        </row>
        <row r="4716">
          <cell r="A4716" t="str">
            <v>4807453340</v>
          </cell>
          <cell r="B4716" t="str">
            <v>Pro-Cloth Overall (1xFp2xSs1xBp) 34- 87 Denim</v>
          </cell>
          <cell r="C4716">
            <v>0</v>
          </cell>
        </row>
        <row r="4717">
          <cell r="A4717" t="str">
            <v>4807453360</v>
          </cell>
          <cell r="B4717" t="str">
            <v>Pro-Cloth Overall (1xFp2xSs1xBp) 36- 92 Denim</v>
          </cell>
          <cell r="C4717">
            <v>0</v>
          </cell>
        </row>
        <row r="4718">
          <cell r="A4718" t="str">
            <v>4807453380</v>
          </cell>
          <cell r="B4718" t="str">
            <v>Pro-Cloth Overall (1xFp2xSs1xBp) 38- 97 Denim</v>
          </cell>
          <cell r="C4718">
            <v>0</v>
          </cell>
        </row>
        <row r="4719">
          <cell r="A4719" t="str">
            <v>4807453400</v>
          </cell>
          <cell r="B4719" t="str">
            <v>Pro-Cloth Overall (1xFp2xSs1xBp) 40-102 Denim</v>
          </cell>
          <cell r="C4719">
            <v>0</v>
          </cell>
        </row>
        <row r="4720">
          <cell r="A4720" t="str">
            <v>4807453420</v>
          </cell>
          <cell r="B4720" t="str">
            <v>Pro-Cloth Overall (1xFp2xSs1xBp) 42-107 Denim</v>
          </cell>
          <cell r="C4720">
            <v>0</v>
          </cell>
        </row>
        <row r="4721">
          <cell r="A4721" t="str">
            <v>4807453430</v>
          </cell>
          <cell r="B4721" t="str">
            <v>Pro-Cloth Overall (1xFp2xSs1xBp) 40-102 Denim</v>
          </cell>
          <cell r="C4721">
            <v>93.86</v>
          </cell>
        </row>
        <row r="4722">
          <cell r="A4722" t="str">
            <v>4807453440</v>
          </cell>
          <cell r="B4722" t="str">
            <v>Pro-Cloth Overall (1xFp2xSs1xBp) 44-112 Denim</v>
          </cell>
          <cell r="C4722">
            <v>107.09</v>
          </cell>
        </row>
        <row r="4723">
          <cell r="A4723" t="str">
            <v>4807453460</v>
          </cell>
          <cell r="B4723" t="str">
            <v>Pro-Cloth Overall (1xFp2xSs1xBp) 46-117 Denim</v>
          </cell>
          <cell r="C4723">
            <v>84.35</v>
          </cell>
        </row>
        <row r="4724">
          <cell r="A4724" t="str">
            <v>4807453480</v>
          </cell>
          <cell r="B4724" t="str">
            <v>Pro-Cloth Overall (1xFp2xSs1xBp) 48-122 Denim</v>
          </cell>
          <cell r="C4724">
            <v>0</v>
          </cell>
        </row>
        <row r="4725">
          <cell r="A4725" t="str">
            <v>4807453500</v>
          </cell>
          <cell r="B4725" t="str">
            <v>Pro-Cloth Overall (1xFp2xSs1xBp) 50-127 Denim</v>
          </cell>
          <cell r="C4725">
            <v>0</v>
          </cell>
        </row>
        <row r="4726">
          <cell r="A4726" t="str">
            <v>4807453520</v>
          </cell>
          <cell r="B4726" t="str">
            <v>Pro-Cloth Overall (1xFp2xSs1xBp) 52-132 Denim</v>
          </cell>
          <cell r="C4726">
            <v>0</v>
          </cell>
        </row>
        <row r="4727">
          <cell r="A4727" t="str">
            <v>4807453530</v>
          </cell>
          <cell r="B4727" t="str">
            <v>Pro-Cloth Overall (1xFp2xSs1xBp) 50-127 Denim</v>
          </cell>
          <cell r="C4727">
            <v>0</v>
          </cell>
        </row>
        <row r="4728">
          <cell r="A4728" t="str">
            <v>4807453540</v>
          </cell>
          <cell r="B4728" t="str">
            <v>Pro-Cloth Overall (1xFp2xSs1xBp) 54-137 Denim</v>
          </cell>
          <cell r="C4728">
            <v>0</v>
          </cell>
        </row>
        <row r="4729">
          <cell r="A4729" t="str">
            <v>4807453541</v>
          </cell>
          <cell r="B4729" t="str">
            <v>Pro-Cloth Overall (1xFp2xSs1xBp) 55-140 Denim</v>
          </cell>
          <cell r="C4729">
            <v>103.03</v>
          </cell>
        </row>
        <row r="4730">
          <cell r="A4730" t="str">
            <v>4807453560</v>
          </cell>
          <cell r="B4730" t="str">
            <v>Pro-Cloth Overall (1xFp2xSs1xBp) 56-142 Denim</v>
          </cell>
          <cell r="C4730">
            <v>0</v>
          </cell>
        </row>
        <row r="4731">
          <cell r="A4731" t="str">
            <v>4807453580</v>
          </cell>
          <cell r="B4731" t="str">
            <v>Pro-Cloth Overall (1xFp2xSs1xBp) 58-147 Denim</v>
          </cell>
          <cell r="C4731">
            <v>0</v>
          </cell>
        </row>
        <row r="4732">
          <cell r="A4732" t="str">
            <v>4807453600</v>
          </cell>
          <cell r="B4732" t="str">
            <v>Pro-Cloth Overall ( 1xFp2xSs1xBp) 60-152 Denim</v>
          </cell>
          <cell r="C4732">
            <v>0</v>
          </cell>
        </row>
        <row r="4733">
          <cell r="A4733" t="str">
            <v>4807453620</v>
          </cell>
          <cell r="B4733" t="str">
            <v>Pro-Cloth Overall (1xFp2xSs1xBp)62-157 Denim</v>
          </cell>
          <cell r="C4733">
            <v>175.5</v>
          </cell>
        </row>
        <row r="4734">
          <cell r="A4734" t="str">
            <v>4807454340</v>
          </cell>
          <cell r="B4734" t="str">
            <v>Pro-Cloth Overall (1xFp2xSs1xBp) 34- 87 White</v>
          </cell>
          <cell r="C4734">
            <v>35.729999999999997</v>
          </cell>
        </row>
        <row r="4735">
          <cell r="A4735" t="str">
            <v>4807454360</v>
          </cell>
          <cell r="B4735" t="str">
            <v>Pro-Cloth Overall (1xFp2xSs1xBp) 36- 92 White</v>
          </cell>
          <cell r="C4735">
            <v>55.67</v>
          </cell>
        </row>
        <row r="4736">
          <cell r="A4736" t="str">
            <v>4807454380</v>
          </cell>
          <cell r="B4736" t="str">
            <v>Pro-Cloth Overall (1xFp2xSs1xBp) 38- 97 White</v>
          </cell>
          <cell r="C4736">
            <v>101.19</v>
          </cell>
        </row>
        <row r="4737">
          <cell r="A4737" t="str">
            <v>4807454400</v>
          </cell>
          <cell r="B4737" t="str">
            <v>Pro-Cloth Overall (1xFp2xSs1xBp) 40-102 White</v>
          </cell>
          <cell r="C4737">
            <v>118.06</v>
          </cell>
        </row>
        <row r="4738">
          <cell r="A4738" t="str">
            <v>4807454420</v>
          </cell>
          <cell r="B4738" t="str">
            <v>Pro-Cloth Overall (1xFp2xSs1xBp) 42-107 White</v>
          </cell>
          <cell r="C4738">
            <v>128.86000000000001</v>
          </cell>
        </row>
        <row r="4739">
          <cell r="A4739" t="str">
            <v>4807454440</v>
          </cell>
          <cell r="B4739" t="str">
            <v>Pro-Cloth Overall (1xFp2xSs1xBp) 44-112 White</v>
          </cell>
          <cell r="C4739">
            <v>101.19</v>
          </cell>
        </row>
        <row r="4740">
          <cell r="A4740" t="str">
            <v>4807454460</v>
          </cell>
          <cell r="B4740" t="str">
            <v>Pro-Cloth Overall (1xFp2xSs1xBp) 46-117 White</v>
          </cell>
          <cell r="C4740">
            <v>120.74</v>
          </cell>
        </row>
        <row r="4741">
          <cell r="A4741" t="str">
            <v>4807454480</v>
          </cell>
          <cell r="B4741" t="str">
            <v>Pro-Cloth Overall (1xFp2xSs1xBp) 48-122 White</v>
          </cell>
          <cell r="C4741">
            <v>106.69</v>
          </cell>
        </row>
        <row r="4742">
          <cell r="A4742" t="str">
            <v>4807454500</v>
          </cell>
          <cell r="B4742" t="str">
            <v>Pro-Cloth Overall (1xFp2xSs1xBp) 50-127 White</v>
          </cell>
          <cell r="C4742">
            <v>112.02</v>
          </cell>
        </row>
        <row r="4743">
          <cell r="A4743" t="str">
            <v>4807454520</v>
          </cell>
          <cell r="B4743" t="str">
            <v>Pro-Cloth Overall (1xFp2xSs1xBp) 52-132 White</v>
          </cell>
          <cell r="C4743">
            <v>114.59</v>
          </cell>
        </row>
        <row r="4744">
          <cell r="A4744" t="str">
            <v>4807454540</v>
          </cell>
          <cell r="B4744" t="str">
            <v>Pro-Cloth Overall (1xFp2xSs1xBp) 54-137 White</v>
          </cell>
          <cell r="C4744">
            <v>116.16</v>
          </cell>
        </row>
        <row r="4745">
          <cell r="A4745" t="str">
            <v>4807454560</v>
          </cell>
          <cell r="B4745" t="str">
            <v>Pro-Cloth Overall (1xFp2xSs1xBp) 56-142 White</v>
          </cell>
          <cell r="C4745">
            <v>161.33000000000001</v>
          </cell>
        </row>
        <row r="4746">
          <cell r="A4746" t="str">
            <v>4807455360</v>
          </cell>
          <cell r="B4746" t="str">
            <v>Pro-Cloth Overall (2xFp2xSp1xBp) 36- 92 White</v>
          </cell>
          <cell r="C4746">
            <v>83.44</v>
          </cell>
        </row>
        <row r="4747">
          <cell r="A4747" t="str">
            <v>4807455380</v>
          </cell>
          <cell r="B4747" t="str">
            <v>Pro-Cloth Overall (2xFp2xSp1xBp) 38- 97 White</v>
          </cell>
          <cell r="C4747">
            <v>155.87</v>
          </cell>
        </row>
        <row r="4748">
          <cell r="A4748" t="str">
            <v>4807455400</v>
          </cell>
          <cell r="B4748" t="str">
            <v>Pro-Cloth Overall (2xFp2xSp1xBp) 40-102 White</v>
          </cell>
          <cell r="C4748">
            <v>156.56</v>
          </cell>
        </row>
        <row r="4749">
          <cell r="A4749" t="str">
            <v>4807455420</v>
          </cell>
          <cell r="B4749" t="str">
            <v>Pro-Cloth Overall (1xFp 2xSp1xBp) White 42-107</v>
          </cell>
          <cell r="C4749">
            <v>118.06</v>
          </cell>
        </row>
        <row r="4750">
          <cell r="A4750" t="str">
            <v>4807455440</v>
          </cell>
          <cell r="B4750" t="str">
            <v>Pro-Cloth Overall (2xFp2xSp1xBp) 44-112 White</v>
          </cell>
          <cell r="C4750">
            <v>160.08000000000001</v>
          </cell>
        </row>
        <row r="4751">
          <cell r="A4751" t="str">
            <v>4807455460</v>
          </cell>
          <cell r="B4751" t="str">
            <v>Pro-Cloth Overall (1FPx2SPx1BP)46-117 White</v>
          </cell>
          <cell r="C4751">
            <v>161.69</v>
          </cell>
        </row>
        <row r="4752">
          <cell r="A4752" t="str">
            <v>4807455480</v>
          </cell>
          <cell r="B4752" t="str">
            <v>Pro-Cloth Overall (2xFp2xSp1xBp) 48-122 White</v>
          </cell>
          <cell r="C4752">
            <v>150.24</v>
          </cell>
        </row>
        <row r="4753">
          <cell r="A4753" t="str">
            <v>4807455500</v>
          </cell>
          <cell r="B4753" t="str">
            <v>Pro-Cloth Overall (1xFpxSp1xBp) 50-127 White</v>
          </cell>
          <cell r="C4753">
            <v>155.81</v>
          </cell>
        </row>
        <row r="4754">
          <cell r="A4754" t="str">
            <v>4807455520</v>
          </cell>
          <cell r="B4754" t="str">
            <v>Pro-Cloth Overall (2xFp2xSp1xBp) 52-132 White</v>
          </cell>
          <cell r="C4754">
            <v>156.66999999999999</v>
          </cell>
        </row>
        <row r="4755">
          <cell r="A4755" t="str">
            <v>4807455540</v>
          </cell>
          <cell r="B4755" t="str">
            <v>Pro-Cloth Overall (2xFp2xSp1xBp) 54-137 White</v>
          </cell>
          <cell r="C4755">
            <v>157.4</v>
          </cell>
        </row>
        <row r="4756">
          <cell r="A4756" t="str">
            <v>4807455620</v>
          </cell>
          <cell r="B4756" t="str">
            <v>Pro-Cloth Overall (2xFpx2Spx1Bp) White 62-157</v>
          </cell>
          <cell r="C4756">
            <v>0</v>
          </cell>
        </row>
        <row r="4757">
          <cell r="A4757" t="str">
            <v>4807456440</v>
          </cell>
          <cell r="B4757" t="str">
            <v>Pro-Cloth Overall Acid Proof Green 44-112</v>
          </cell>
          <cell r="C4757">
            <v>79</v>
          </cell>
        </row>
        <row r="4758">
          <cell r="A4758" t="str">
            <v>4807490340</v>
          </cell>
          <cell r="B4758" t="str">
            <v>Pro-Cloth Overall-Reflec(FAL&amp;B) 34- 87 Denim</v>
          </cell>
          <cell r="C4758">
            <v>0</v>
          </cell>
        </row>
        <row r="4759">
          <cell r="A4759" t="str">
            <v>4807490360</v>
          </cell>
          <cell r="B4759" t="str">
            <v>Pro-Cloth Overall-Reflec(FAL&amp;B) 36- 92 Denim</v>
          </cell>
          <cell r="C4759">
            <v>133.35</v>
          </cell>
        </row>
        <row r="4760">
          <cell r="A4760" t="str">
            <v>4807490380</v>
          </cell>
          <cell r="B4760" t="str">
            <v>Pro-Cloth Overall-Reflec(FAL&amp;B) 38- 97 Denim</v>
          </cell>
          <cell r="C4760">
            <v>133.35</v>
          </cell>
        </row>
        <row r="4761">
          <cell r="A4761" t="str">
            <v>4807490400</v>
          </cell>
          <cell r="B4761" t="str">
            <v>Pro-Cloth Overall-Reflec(FAL&amp;B) 40-102 Denim</v>
          </cell>
          <cell r="C4761">
            <v>133.35</v>
          </cell>
        </row>
        <row r="4762">
          <cell r="A4762" t="str">
            <v>4807490420</v>
          </cell>
          <cell r="B4762" t="str">
            <v>Pro-Cloth Overall-Reflec(FAL&amp;B) 42-107 Denim</v>
          </cell>
          <cell r="C4762">
            <v>133.35</v>
          </cell>
        </row>
        <row r="4763">
          <cell r="A4763" t="str">
            <v>4807490440</v>
          </cell>
          <cell r="B4763" t="str">
            <v>Pro-Cloth Overall-Reflec(FAL&amp;B) 44-112 Denim</v>
          </cell>
          <cell r="C4763">
            <v>133.35</v>
          </cell>
        </row>
        <row r="4764">
          <cell r="A4764" t="str">
            <v>4807490460</v>
          </cell>
          <cell r="B4764" t="str">
            <v>Pro-Cloth Overall-Reflec(FAL&amp;B) 46-117 Denim</v>
          </cell>
          <cell r="C4764">
            <v>146.44999999999999</v>
          </cell>
        </row>
        <row r="4765">
          <cell r="A4765" t="str">
            <v>4807490480</v>
          </cell>
          <cell r="B4765" t="str">
            <v>Pro-Cloth Overall-Reflec(FAL&amp;B) 48-122 Denim</v>
          </cell>
          <cell r="C4765">
            <v>146.44999999999999</v>
          </cell>
        </row>
        <row r="4766">
          <cell r="A4766" t="str">
            <v>4807490500</v>
          </cell>
          <cell r="B4766" t="str">
            <v>Pro-Cloth Overall-Reflec(FAL&amp;B) 50-127 Denim</v>
          </cell>
          <cell r="C4766">
            <v>161.15</v>
          </cell>
        </row>
        <row r="4767">
          <cell r="A4767" t="str">
            <v>4807490520</v>
          </cell>
          <cell r="B4767" t="str">
            <v>Pro-Cloth Overall-Reflec(FAL&amp;B) 52-132 Denim</v>
          </cell>
          <cell r="C4767">
            <v>161.15</v>
          </cell>
        </row>
        <row r="4768">
          <cell r="A4768" t="str">
            <v>4807490540</v>
          </cell>
          <cell r="B4768" t="str">
            <v>Pro-Cloth Overall-Reflec(FAL&amp;B) 54-137 Denim</v>
          </cell>
          <cell r="C4768">
            <v>197.51</v>
          </cell>
        </row>
        <row r="4769">
          <cell r="A4769" t="str">
            <v>4807490560</v>
          </cell>
          <cell r="B4769" t="str">
            <v>Pro-Cloth Overall-Reflec(FAL&amp;B) 56-142 Denim</v>
          </cell>
          <cell r="C4769">
            <v>199.35</v>
          </cell>
        </row>
        <row r="4770">
          <cell r="A4770" t="str">
            <v>4807490600</v>
          </cell>
          <cell r="B4770" t="str">
            <v>Pro-Cloth Overall-Reflec(FAL&amp;B) 60-152 Denim</v>
          </cell>
          <cell r="C4770">
            <v>175.5</v>
          </cell>
        </row>
        <row r="4771">
          <cell r="A4771" t="str">
            <v>4807491340</v>
          </cell>
          <cell r="B4771" t="str">
            <v>Pro-Cloth Overall-Reflec(FAL&amp;B) 34- 87 White</v>
          </cell>
          <cell r="C4771">
            <v>117.5</v>
          </cell>
        </row>
        <row r="4772">
          <cell r="A4772" t="str">
            <v>4807491360</v>
          </cell>
          <cell r="B4772" t="str">
            <v>Pro-Cloth Overall-Reflec(FAL&amp;B) 36- 92 White</v>
          </cell>
          <cell r="C4772">
            <v>102.35</v>
          </cell>
        </row>
        <row r="4773">
          <cell r="A4773" t="str">
            <v>4807491380</v>
          </cell>
          <cell r="B4773" t="str">
            <v>Pro-Cloth Overall-Reflec(FAL&amp;B) 38- 97 White</v>
          </cell>
          <cell r="C4773">
            <v>102.35</v>
          </cell>
        </row>
        <row r="4774">
          <cell r="A4774" t="str">
            <v>4807491400</v>
          </cell>
          <cell r="B4774" t="str">
            <v>Pro-Cloth Overall-Reflec(FAL&amp;B) 40-102 White</v>
          </cell>
          <cell r="C4774">
            <v>102.35</v>
          </cell>
        </row>
        <row r="4775">
          <cell r="A4775" t="str">
            <v>4807491420</v>
          </cell>
          <cell r="B4775" t="str">
            <v>Pro-Cloth Overall-Reflec(FAL&amp;B) 42-107 White</v>
          </cell>
          <cell r="C4775">
            <v>102.35</v>
          </cell>
        </row>
        <row r="4776">
          <cell r="A4776" t="str">
            <v>4807491440</v>
          </cell>
          <cell r="B4776" t="str">
            <v>Pro-Cloth Overall-Reflec(FAL&amp;B) 44-112 White</v>
          </cell>
          <cell r="C4776">
            <v>102.35</v>
          </cell>
        </row>
        <row r="4777">
          <cell r="A4777" t="str">
            <v>4807491460</v>
          </cell>
          <cell r="B4777" t="str">
            <v>Pro-Cloth Overall-Reflec(FAL&amp;B) 46-117 White</v>
          </cell>
          <cell r="C4777">
            <v>112.6</v>
          </cell>
        </row>
        <row r="4778">
          <cell r="A4778" t="str">
            <v>4807491480</v>
          </cell>
          <cell r="B4778" t="str">
            <v>Pro-Cloth Overall-Reflec(FAL&amp;B) 48-122 White</v>
          </cell>
          <cell r="C4778">
            <v>112.6</v>
          </cell>
        </row>
        <row r="4779">
          <cell r="A4779" t="str">
            <v>4807491500</v>
          </cell>
          <cell r="B4779" t="str">
            <v>Pro-Cloth Overall-Reflec(FAL&amp;B) 50-127 White</v>
          </cell>
          <cell r="C4779">
            <v>123.1</v>
          </cell>
        </row>
        <row r="4780">
          <cell r="A4780" t="str">
            <v>4807491520</v>
          </cell>
          <cell r="B4780" t="str">
            <v>Pro-Cloth Overall-Reflec(FAL&amp;B) 52-132 White</v>
          </cell>
          <cell r="C4780">
            <v>123.1</v>
          </cell>
        </row>
        <row r="4781">
          <cell r="A4781" t="str">
            <v>4807491540</v>
          </cell>
          <cell r="B4781" t="str">
            <v>Pro-Cloth Overall-Reflec(FAL&amp;B) 54-137 White</v>
          </cell>
          <cell r="C4781">
            <v>152.75</v>
          </cell>
        </row>
        <row r="4782">
          <cell r="A4782" t="str">
            <v>4807491560</v>
          </cell>
          <cell r="B4782" t="str">
            <v>Pro-Cloth Overall-Reflective (FAL&amp;B) 56-142 White</v>
          </cell>
          <cell r="C4782">
            <v>197.65</v>
          </cell>
        </row>
        <row r="4783">
          <cell r="A4783" t="str">
            <v>4807491580</v>
          </cell>
          <cell r="B4783" t="str">
            <v>Pro-Cloth Overall-Reflective Full Front,Arms,Legs &amp;</v>
          </cell>
          <cell r="C4783">
            <v>139.91</v>
          </cell>
        </row>
        <row r="4784">
          <cell r="A4784" t="str">
            <v>4807491638</v>
          </cell>
          <cell r="B4784" t="str">
            <v>Pro-Cloth Overall-Reflec(FAL&amp;B) 38-97 c/w Reflectiv</v>
          </cell>
          <cell r="C4784">
            <v>117.5</v>
          </cell>
        </row>
        <row r="4785">
          <cell r="A4785" t="str">
            <v>4807491640</v>
          </cell>
          <cell r="B4785" t="str">
            <v>Pro-Cloth Overall-Reflec(FAL&amp;B) 40-102 c/w Reflecti</v>
          </cell>
          <cell r="C4785">
            <v>117.5</v>
          </cell>
        </row>
        <row r="4786">
          <cell r="A4786" t="str">
            <v>4807491642</v>
          </cell>
          <cell r="B4786" t="str">
            <v>Pro-Cloth Overall-Reflec(FAL&amp;B) 42-107 c/w Reflecti</v>
          </cell>
          <cell r="C4786">
            <v>117.5</v>
          </cell>
        </row>
        <row r="4787">
          <cell r="A4787" t="str">
            <v>4807491644</v>
          </cell>
          <cell r="B4787" t="str">
            <v>Pro-Cloth Overall-Reflec(FAL&amp;B) 44-112 c/w Reflecti</v>
          </cell>
          <cell r="C4787">
            <v>117.5</v>
          </cell>
        </row>
        <row r="4788">
          <cell r="A4788" t="str">
            <v>4807491646</v>
          </cell>
          <cell r="B4788" t="str">
            <v>Pro-Cloth Overall-Reflec(FAL&amp;B) 46-117 c/w Reflecti</v>
          </cell>
          <cell r="C4788">
            <v>129.25</v>
          </cell>
        </row>
        <row r="4789">
          <cell r="A4789" t="str">
            <v>4807491648</v>
          </cell>
          <cell r="B4789" t="str">
            <v>Pro-Cloth Overall-Reflec(FAL&amp;B) 48-122 c/w Reflecti</v>
          </cell>
          <cell r="C4789">
            <v>135.13</v>
          </cell>
        </row>
        <row r="4790">
          <cell r="A4790" t="str">
            <v>4807491650</v>
          </cell>
          <cell r="B4790" t="str">
            <v>Pro-Cloth Overall-Reflec(FAL&amp;B) 50-127 c/w Reflecti</v>
          </cell>
          <cell r="C4790">
            <v>141</v>
          </cell>
        </row>
        <row r="4791">
          <cell r="A4791" t="str">
            <v>4807491652</v>
          </cell>
          <cell r="B4791" t="str">
            <v>Pro-Cloth Overall-Reflec(FAL&amp;B) 52-132 c/w Reflecti</v>
          </cell>
          <cell r="C4791">
            <v>0</v>
          </cell>
        </row>
        <row r="4792">
          <cell r="A4792" t="str">
            <v>4807492340</v>
          </cell>
          <cell r="B4792" t="str">
            <v>Pro-Cloth Overall-Reflec(F&amp;B) 34- 87 Denim</v>
          </cell>
          <cell r="C4792">
            <v>0</v>
          </cell>
        </row>
        <row r="4793">
          <cell r="A4793" t="str">
            <v>4807492360</v>
          </cell>
          <cell r="B4793" t="str">
            <v>Pro-Cloth Overall-Reflec(F&amp;B) 36- 92 Denim</v>
          </cell>
          <cell r="C4793">
            <v>0</v>
          </cell>
        </row>
        <row r="4794">
          <cell r="A4794" t="str">
            <v>4807492380</v>
          </cell>
          <cell r="B4794" t="str">
            <v>Pro-Cloth Overall-Reflec(F&amp;B) 38- 97 Denim</v>
          </cell>
          <cell r="C4794">
            <v>118.15</v>
          </cell>
        </row>
        <row r="4795">
          <cell r="A4795" t="str">
            <v>4807492400</v>
          </cell>
          <cell r="B4795" t="str">
            <v>Pro-Cloth Overall-Reflec(F&amp;B) 40-102 Denim</v>
          </cell>
          <cell r="C4795">
            <v>118.15</v>
          </cell>
        </row>
        <row r="4796">
          <cell r="A4796" t="str">
            <v>4807492420</v>
          </cell>
          <cell r="B4796" t="str">
            <v>Pro-Cloth Overall-Reflec(F&amp;B) 42-107 Denim</v>
          </cell>
          <cell r="C4796">
            <v>118.15</v>
          </cell>
        </row>
        <row r="4797">
          <cell r="A4797" t="str">
            <v>4807492440</v>
          </cell>
          <cell r="B4797" t="str">
            <v>Pro-Cloth Overall-Reflec(F&amp;B) 44-112 Denim</v>
          </cell>
          <cell r="C4797">
            <v>118.15</v>
          </cell>
        </row>
        <row r="4798">
          <cell r="A4798" t="str">
            <v>4807492460</v>
          </cell>
          <cell r="B4798" t="str">
            <v>Pro-Cloth Overall-Reflec(F&amp;B) 46-117 Denim</v>
          </cell>
          <cell r="C4798">
            <v>129.94999999999999</v>
          </cell>
        </row>
        <row r="4799">
          <cell r="A4799" t="str">
            <v>4807492480</v>
          </cell>
          <cell r="B4799" t="str">
            <v>Pro-Cloth Overall-Reflec(F&amp;B) 48-122 Denim</v>
          </cell>
          <cell r="C4799">
            <v>129.94999999999999</v>
          </cell>
        </row>
        <row r="4800">
          <cell r="A4800" t="str">
            <v>4807492500</v>
          </cell>
          <cell r="B4800" t="str">
            <v>Pro-Cloth Overall-Reflec(F&amp;B) 50-127 Denim</v>
          </cell>
          <cell r="C4800">
            <v>142.94999999999999</v>
          </cell>
        </row>
        <row r="4801">
          <cell r="A4801" t="str">
            <v>4807492520</v>
          </cell>
          <cell r="B4801" t="str">
            <v>Pro-Cloth Overall-Reflec(F&amp;B) 52-132 Denim</v>
          </cell>
          <cell r="C4801">
            <v>139.44999999999999</v>
          </cell>
        </row>
        <row r="4802">
          <cell r="A4802" t="str">
            <v>4807492540</v>
          </cell>
          <cell r="B4802" t="str">
            <v>Pro-Cloth Overall-Reflec(F&amp;B) 54-137 Denim</v>
          </cell>
          <cell r="C4802">
            <v>0</v>
          </cell>
        </row>
        <row r="4803">
          <cell r="A4803" t="str">
            <v>4807493340</v>
          </cell>
          <cell r="B4803" t="str">
            <v>Pro-Cloth Overall-Reflec(F&amp;B) 34- 87 White</v>
          </cell>
          <cell r="C4803">
            <v>0</v>
          </cell>
        </row>
        <row r="4804">
          <cell r="A4804" t="str">
            <v>4807493360</v>
          </cell>
          <cell r="B4804" t="str">
            <v>Pro-Cloth Overall-Reflec(F&amp;B) 36- 92 White</v>
          </cell>
          <cell r="C4804">
            <v>0</v>
          </cell>
        </row>
        <row r="4805">
          <cell r="A4805" t="str">
            <v>4807493380</v>
          </cell>
          <cell r="B4805" t="str">
            <v>Pro-Cloth Overall-Reflec(F&amp;B) 38- 97 White</v>
          </cell>
          <cell r="C4805">
            <v>90.85</v>
          </cell>
        </row>
        <row r="4806">
          <cell r="A4806" t="str">
            <v>4807493400</v>
          </cell>
          <cell r="B4806" t="str">
            <v>Pro-Cloth Overall-Reflec(F&amp;B) 40-102 White</v>
          </cell>
          <cell r="C4806">
            <v>90.85</v>
          </cell>
        </row>
        <row r="4807">
          <cell r="A4807" t="str">
            <v>4807493420</v>
          </cell>
          <cell r="B4807" t="str">
            <v>Pro-Cloth Overall-Reflec(F&amp;B) 42-107 White</v>
          </cell>
          <cell r="C4807">
            <v>90.85</v>
          </cell>
        </row>
        <row r="4808">
          <cell r="A4808" t="str">
            <v>4807493440</v>
          </cell>
          <cell r="B4808" t="str">
            <v>Pro-Cloth Overall-Reflec(F&amp;B) 44-112 White</v>
          </cell>
          <cell r="C4808">
            <v>90.85</v>
          </cell>
        </row>
        <row r="4809">
          <cell r="A4809" t="str">
            <v>4807493460</v>
          </cell>
          <cell r="B4809" t="str">
            <v>Pro-Cloth Overall-Reflec(F&amp;B) 46-117 White</v>
          </cell>
          <cell r="C4809">
            <v>103.05</v>
          </cell>
        </row>
        <row r="4810">
          <cell r="A4810" t="str">
            <v>4807493480</v>
          </cell>
          <cell r="B4810" t="str">
            <v>Pro-Cloth Overall-Reflec(F&amp;B) 48-122 White</v>
          </cell>
          <cell r="C4810">
            <v>103.05</v>
          </cell>
        </row>
        <row r="4811">
          <cell r="A4811" t="str">
            <v>4807493500</v>
          </cell>
          <cell r="B4811" t="str">
            <v>Pro-Cloth Overall-Reflec(F&amp;B) 50-127 White</v>
          </cell>
          <cell r="C4811">
            <v>114.05</v>
          </cell>
        </row>
        <row r="4812">
          <cell r="A4812" t="str">
            <v>4807493520</v>
          </cell>
          <cell r="B4812" t="str">
            <v>Pro-Cloth Overall-Reflec(F&amp;B) 52-132 White</v>
          </cell>
          <cell r="C4812">
            <v>135.1</v>
          </cell>
        </row>
        <row r="4813">
          <cell r="A4813" t="str">
            <v>4807493540</v>
          </cell>
          <cell r="B4813" t="str">
            <v>Pro-Cloth Overall-Reflec(F&amp;B) 54-137 White</v>
          </cell>
          <cell r="C4813">
            <v>114.05</v>
          </cell>
        </row>
        <row r="4814">
          <cell r="A4814" t="str">
            <v>4807493638</v>
          </cell>
          <cell r="B4814" t="str">
            <v>Pro-Cloth Overall-Reflec(A&amp;L) 38-97 Red SafetyRep</v>
          </cell>
          <cell r="C4814">
            <v>115.05</v>
          </cell>
        </row>
        <row r="4815">
          <cell r="A4815" t="str">
            <v>4807493640</v>
          </cell>
          <cell r="B4815" t="str">
            <v>Pro-Cloth Overall-Reflec(A&amp;L) 40-102 Red SafetyRep</v>
          </cell>
          <cell r="C4815">
            <v>145.05000000000001</v>
          </cell>
        </row>
        <row r="4816">
          <cell r="A4816" t="str">
            <v>4807493642</v>
          </cell>
          <cell r="B4816" t="str">
            <v>Pro-Cloth Overall-Reflec(A&amp;L)42-107 Red Safety Rep</v>
          </cell>
          <cell r="C4816">
            <v>115.05</v>
          </cell>
        </row>
        <row r="4817">
          <cell r="A4817" t="str">
            <v>4807493644</v>
          </cell>
          <cell r="B4817" t="str">
            <v>Pro-Cloth Overall-Reflec(A&amp;L) 44-112 Red SafetyRep</v>
          </cell>
          <cell r="C4817">
            <v>115.05</v>
          </cell>
        </row>
        <row r="4818">
          <cell r="A4818" t="str">
            <v>4807493646</v>
          </cell>
          <cell r="B4818" t="str">
            <v>Pro-Cloth Overall-Reflect(A&amp;L)46-117 Red SafetyRep</v>
          </cell>
          <cell r="C4818">
            <v>126.55</v>
          </cell>
        </row>
        <row r="4819">
          <cell r="A4819" t="str">
            <v>4807493648</v>
          </cell>
          <cell r="B4819" t="str">
            <v>Pro-Cloth Overall-Reflec(A&amp;L) 48-122Red SafetyRep</v>
          </cell>
          <cell r="C4819">
            <v>126.55</v>
          </cell>
        </row>
        <row r="4820">
          <cell r="A4820" t="str">
            <v>4807493650</v>
          </cell>
          <cell r="B4820" t="str">
            <v>Pro-Cloth Overall-Reflec(A&amp;L)50-127Red Safety Rep</v>
          </cell>
          <cell r="C4820">
            <v>132.30000000000001</v>
          </cell>
        </row>
        <row r="4821">
          <cell r="A4821" t="str">
            <v>4807493842</v>
          </cell>
          <cell r="B4821" t="str">
            <v>Pro-Cloth Overall-Reflect(A&amp;L) 42-107 Orange Barri</v>
          </cell>
          <cell r="C4821">
            <v>125.55</v>
          </cell>
        </row>
        <row r="4822">
          <cell r="A4822" t="str">
            <v>4807493844</v>
          </cell>
          <cell r="B4822" t="str">
            <v>Pro-Cloth Overall-Reflect(A&amp;L)44-112  OrangeBarr</v>
          </cell>
          <cell r="C4822">
            <v>125.55</v>
          </cell>
        </row>
        <row r="4823">
          <cell r="A4823" t="str">
            <v>4807493848</v>
          </cell>
          <cell r="B4823" t="str">
            <v>Pro-Cloth Overall-Reflec(A&amp;L)48-122 Orange Barr</v>
          </cell>
          <cell r="C4823">
            <v>142.80000000000001</v>
          </cell>
        </row>
        <row r="4824">
          <cell r="A4824" t="str">
            <v>4807493850</v>
          </cell>
          <cell r="B4824" t="str">
            <v>Pro-Cloth Overall-Reflec((A&amp;L) 50-127 Orange Barr</v>
          </cell>
          <cell r="C4824">
            <v>148.5</v>
          </cell>
        </row>
        <row r="4825">
          <cell r="A4825" t="str">
            <v>4807531050</v>
          </cell>
          <cell r="B4825" t="str">
            <v>Pro-Cloth Rainsuit Size S Green</v>
          </cell>
          <cell r="C4825">
            <v>0</v>
          </cell>
        </row>
        <row r="4826">
          <cell r="A4826" t="str">
            <v>4807531100</v>
          </cell>
          <cell r="B4826" t="str">
            <v>Pro-Cloth Rainsuit Size M Green</v>
          </cell>
          <cell r="C4826">
            <v>95.15</v>
          </cell>
        </row>
        <row r="4827">
          <cell r="A4827" t="str">
            <v>4807531150</v>
          </cell>
          <cell r="B4827" t="str">
            <v>Pro-Cloth Rainsuit Size L Green</v>
          </cell>
          <cell r="C4827">
            <v>42</v>
          </cell>
        </row>
        <row r="4828">
          <cell r="A4828" t="str">
            <v>4807531200</v>
          </cell>
          <cell r="B4828" t="str">
            <v>Pro-Cloth Rainsuit Size XL Green</v>
          </cell>
          <cell r="C4828">
            <v>95.15</v>
          </cell>
        </row>
        <row r="4829">
          <cell r="A4829" t="str">
            <v>4807531250</v>
          </cell>
          <cell r="B4829" t="str">
            <v>Pro-Cloth Rainsuit Size XXL Green</v>
          </cell>
          <cell r="C4829">
            <v>99.48</v>
          </cell>
        </row>
        <row r="4830">
          <cell r="A4830" t="str">
            <v>4807531300</v>
          </cell>
          <cell r="B4830" t="str">
            <v>Pro-Cloth Rainsuit Size XXXL Green</v>
          </cell>
          <cell r="C4830">
            <v>0</v>
          </cell>
        </row>
        <row r="4831">
          <cell r="A4831" t="str">
            <v>4807535050</v>
          </cell>
          <cell r="B4831" t="str">
            <v>Pro-Cloth Rainsuit Size S Yellow</v>
          </cell>
          <cell r="C4831">
            <v>0</v>
          </cell>
        </row>
        <row r="4832">
          <cell r="A4832" t="str">
            <v>4807535100</v>
          </cell>
          <cell r="B4832" t="str">
            <v>Pro-Cloth Rainsuit Size M Yellow</v>
          </cell>
          <cell r="C4832">
            <v>28.67</v>
          </cell>
        </row>
        <row r="4833">
          <cell r="A4833" t="str">
            <v>4807535150</v>
          </cell>
          <cell r="B4833" t="str">
            <v>Pro-Cloth Rainsuit Size L Yellow</v>
          </cell>
          <cell r="C4833">
            <v>28.67</v>
          </cell>
        </row>
        <row r="4834">
          <cell r="A4834" t="str">
            <v>4807535200</v>
          </cell>
          <cell r="B4834" t="str">
            <v>Pro-Cloth Rainsuit Size XL Yellow</v>
          </cell>
          <cell r="C4834">
            <v>28.67</v>
          </cell>
        </row>
        <row r="4835">
          <cell r="A4835" t="str">
            <v>4807535250</v>
          </cell>
          <cell r="B4835" t="str">
            <v>Pro-Cloth Rainsuit Size XXL Yellow</v>
          </cell>
          <cell r="C4835">
            <v>28.67</v>
          </cell>
        </row>
        <row r="4836">
          <cell r="A4836" t="str">
            <v>4807535300</v>
          </cell>
          <cell r="B4836" t="str">
            <v>Pro-Cloth Rainsuit Size XXXL Yellow</v>
          </cell>
          <cell r="C4836">
            <v>30.6</v>
          </cell>
        </row>
        <row r="4837">
          <cell r="A4837" t="str">
            <v>4807536250</v>
          </cell>
          <cell r="B4837" t="str">
            <v>Pro-Cloth Raincoat Green XXL</v>
          </cell>
          <cell r="C4837">
            <v>95</v>
          </cell>
        </row>
        <row r="4838">
          <cell r="A4838" t="str">
            <v>4807610050</v>
          </cell>
          <cell r="B4838" t="str">
            <v>Pro-Cloth Rubber Suit White Size 6</v>
          </cell>
          <cell r="C4838">
            <v>139.94999999999999</v>
          </cell>
        </row>
        <row r="4839">
          <cell r="A4839" t="str">
            <v>4807610100</v>
          </cell>
          <cell r="B4839" t="str">
            <v>Pro-Cloth Rubber Suit White Size 7</v>
          </cell>
          <cell r="C4839">
            <v>115</v>
          </cell>
        </row>
        <row r="4840">
          <cell r="A4840" t="str">
            <v>4807610150</v>
          </cell>
          <cell r="B4840" t="str">
            <v>Pro-Cloth Rubber Suit White Size 8</v>
          </cell>
          <cell r="C4840">
            <v>160</v>
          </cell>
        </row>
        <row r="4841">
          <cell r="A4841" t="str">
            <v>4807610200</v>
          </cell>
          <cell r="B4841" t="str">
            <v>Pro-Cloth Rubber Suit White Size 9</v>
          </cell>
          <cell r="C4841">
            <v>160</v>
          </cell>
        </row>
        <row r="4842">
          <cell r="A4842" t="str">
            <v>4807610250</v>
          </cell>
          <cell r="B4842" t="str">
            <v>Pro-Cloth Rubber Suit White Size 10</v>
          </cell>
          <cell r="C4842">
            <v>160</v>
          </cell>
        </row>
        <row r="4843">
          <cell r="A4843" t="str">
            <v>4807610300</v>
          </cell>
          <cell r="B4843" t="str">
            <v>Pro-Cloth Rubber Suit White Size 11</v>
          </cell>
          <cell r="C4843">
            <v>172</v>
          </cell>
        </row>
        <row r="4844">
          <cell r="A4844" t="str">
            <v>4807610350</v>
          </cell>
          <cell r="B4844" t="str">
            <v>Pro-Cloth Rubber Suit White Size 12</v>
          </cell>
          <cell r="C4844">
            <v>184</v>
          </cell>
        </row>
        <row r="4845">
          <cell r="A4845" t="str">
            <v>4807610400</v>
          </cell>
          <cell r="B4845" t="str">
            <v>Pro-Cloth Rubber Suit White Size 13</v>
          </cell>
          <cell r="C4845">
            <v>165.95</v>
          </cell>
        </row>
        <row r="4846">
          <cell r="A4846" t="str">
            <v>4807610450</v>
          </cell>
          <cell r="B4846" t="str">
            <v>Pro-Cloth Rubber Suit White Size 14</v>
          </cell>
          <cell r="C4846">
            <v>174</v>
          </cell>
        </row>
        <row r="4847">
          <cell r="A4847" t="str">
            <v>4807610500</v>
          </cell>
          <cell r="B4847" t="str">
            <v>Pro-Cloth Rubber Suit White Size 15</v>
          </cell>
          <cell r="C4847">
            <v>175</v>
          </cell>
        </row>
        <row r="4848">
          <cell r="A4848" t="str">
            <v>4807610550</v>
          </cell>
          <cell r="B4848" t="str">
            <v>Pro-Cloth Rubber Suit White Size 16</v>
          </cell>
          <cell r="C4848">
            <v>0</v>
          </cell>
        </row>
        <row r="4849">
          <cell r="A4849" t="str">
            <v>4807610600</v>
          </cell>
          <cell r="B4849" t="str">
            <v>Pro-Cloth Rubber Suit White Size 17</v>
          </cell>
          <cell r="C4849">
            <v>0</v>
          </cell>
        </row>
        <row r="4850">
          <cell r="A4850" t="str">
            <v>4807611100</v>
          </cell>
          <cell r="B4850" t="str">
            <v>Pro-Cloth Oiler Jacket White Size M</v>
          </cell>
          <cell r="C4850">
            <v>110.26</v>
          </cell>
        </row>
        <row r="4851">
          <cell r="A4851" t="str">
            <v>4807611150</v>
          </cell>
          <cell r="B4851" t="str">
            <v>Pro-Cloth Oiler Jacket White Size L</v>
          </cell>
          <cell r="C4851">
            <v>110.39</v>
          </cell>
        </row>
        <row r="4852">
          <cell r="A4852" t="str">
            <v>4807611200</v>
          </cell>
          <cell r="B4852" t="str">
            <v>Pro-Cloth Oiler Jacket White Size XL</v>
          </cell>
          <cell r="C4852">
            <v>120.25</v>
          </cell>
        </row>
        <row r="4853">
          <cell r="A4853" t="str">
            <v>4807611250</v>
          </cell>
          <cell r="B4853" t="str">
            <v>Pro-Cloth Oiler Jacket White Size XXL</v>
          </cell>
          <cell r="C4853">
            <v>92</v>
          </cell>
        </row>
        <row r="4854">
          <cell r="A4854" t="str">
            <v>4807611300</v>
          </cell>
          <cell r="B4854" t="str">
            <v>Pro-Cloth Oiler Jacket White Size XXXL</v>
          </cell>
          <cell r="C4854">
            <v>0</v>
          </cell>
        </row>
        <row r="4855">
          <cell r="A4855" t="str">
            <v>4807612100</v>
          </cell>
          <cell r="B4855" t="str">
            <v>Pro-Cloth Oiler Trouser White Sizer M</v>
          </cell>
          <cell r="C4855">
            <v>73.5</v>
          </cell>
        </row>
        <row r="4856">
          <cell r="A4856" t="str">
            <v>4807612150</v>
          </cell>
          <cell r="B4856" t="str">
            <v>Pro-Cloth Oiler Trouser White Size L</v>
          </cell>
          <cell r="C4856">
            <v>73.599999999999994</v>
          </cell>
        </row>
        <row r="4857">
          <cell r="A4857" t="str">
            <v>4807612200</v>
          </cell>
          <cell r="B4857" t="str">
            <v>Pro-Cloth Oiler Trouser White Size XL</v>
          </cell>
          <cell r="C4857">
            <v>80.17</v>
          </cell>
        </row>
        <row r="4858">
          <cell r="A4858" t="str">
            <v>4807612250</v>
          </cell>
          <cell r="B4858" t="str">
            <v>Pro-Cloth Oiler Trouser White Size XXL</v>
          </cell>
          <cell r="C4858">
            <v>75</v>
          </cell>
        </row>
        <row r="4859">
          <cell r="A4859" t="str">
            <v>4807612300</v>
          </cell>
          <cell r="B4859" t="str">
            <v>Pro-Cloth Oiler Trouser White Size XXXL</v>
          </cell>
          <cell r="C4859">
            <v>0</v>
          </cell>
        </row>
        <row r="4860">
          <cell r="A4860" t="str">
            <v>4807613100</v>
          </cell>
          <cell r="B4860" t="str">
            <v>Pro-Cloth Oiler 2 Piece Size 5-7 Reflective</v>
          </cell>
          <cell r="C4860">
            <v>189</v>
          </cell>
        </row>
        <row r="4861">
          <cell r="A4861" t="str">
            <v>4807613200</v>
          </cell>
          <cell r="B4861" t="str">
            <v>Pro-Cloth Oiler 2 Piece Size 8-9 Reflective</v>
          </cell>
          <cell r="C4861">
            <v>189</v>
          </cell>
        </row>
        <row r="4862">
          <cell r="A4862" t="str">
            <v>4807613300</v>
          </cell>
          <cell r="B4862" t="str">
            <v>Pro-Cloth Oiler 2 Piece Size 10 Reflective</v>
          </cell>
          <cell r="C4862">
            <v>189</v>
          </cell>
        </row>
        <row r="4863">
          <cell r="A4863" t="str">
            <v>4807613400</v>
          </cell>
          <cell r="B4863" t="str">
            <v>Pro-Cloth Oiler 2 Piece Size 11 Reflective</v>
          </cell>
          <cell r="C4863">
            <v>201</v>
          </cell>
        </row>
        <row r="4864">
          <cell r="A4864" t="str">
            <v>4807613500</v>
          </cell>
          <cell r="B4864" t="str">
            <v>Pro-Cloth Oiler 2 Piece Size 12 Reflective</v>
          </cell>
          <cell r="C4864">
            <v>214</v>
          </cell>
        </row>
        <row r="4865">
          <cell r="A4865" t="str">
            <v>4807613600</v>
          </cell>
          <cell r="B4865" t="str">
            <v>Pro-Cloth Oiler 2 Piece Size 13 Reflective</v>
          </cell>
          <cell r="C4865">
            <v>223</v>
          </cell>
        </row>
        <row r="4866">
          <cell r="A4866" t="str">
            <v>4807613700</v>
          </cell>
          <cell r="B4866" t="str">
            <v>Pro-Cloth Oiler 2 Piece Size 14 Reflective</v>
          </cell>
          <cell r="C4866">
            <v>206</v>
          </cell>
        </row>
        <row r="4867">
          <cell r="A4867" t="str">
            <v>4807613800</v>
          </cell>
          <cell r="B4867" t="str">
            <v>Pro-Cloth Oiler 2 Piece Size 15 Reflective</v>
          </cell>
          <cell r="C4867">
            <v>214</v>
          </cell>
        </row>
        <row r="4868">
          <cell r="A4868" t="str">
            <v>4807613900</v>
          </cell>
          <cell r="B4868" t="str">
            <v>Pro-Cloth Oiler 2 Piece Size 16 Reflective</v>
          </cell>
          <cell r="C4868">
            <v>0</v>
          </cell>
        </row>
        <row r="4869">
          <cell r="A4869" t="str">
            <v>4807651060</v>
          </cell>
          <cell r="B4869" t="str">
            <v>Pro-Cloth Shoe Black-Status Size 6 (Police)</v>
          </cell>
          <cell r="C4869">
            <v>0</v>
          </cell>
        </row>
        <row r="4870">
          <cell r="A4870" t="str">
            <v>4807651070</v>
          </cell>
          <cell r="B4870" t="str">
            <v>Pro-Cloth Shoe Black-Status Size 7 (Police)</v>
          </cell>
          <cell r="C4870">
            <v>0</v>
          </cell>
        </row>
        <row r="4871">
          <cell r="A4871" t="str">
            <v>4807651080</v>
          </cell>
          <cell r="B4871" t="str">
            <v>Pro-Cloth Shoe Black-Status Size 8 (Police)</v>
          </cell>
          <cell r="C4871">
            <v>265</v>
          </cell>
        </row>
        <row r="4872">
          <cell r="A4872" t="str">
            <v>4807651090</v>
          </cell>
          <cell r="B4872" t="str">
            <v>Pro-Cloth Shoe Black-Status Size 9 (Police)</v>
          </cell>
          <cell r="C4872">
            <v>0</v>
          </cell>
        </row>
        <row r="4873">
          <cell r="A4873" t="str">
            <v>4807651100</v>
          </cell>
          <cell r="B4873" t="str">
            <v>Pro-Cloth Shoe Black-Status Size 10 (Police)</v>
          </cell>
          <cell r="C4873">
            <v>0</v>
          </cell>
        </row>
        <row r="4874">
          <cell r="A4874" t="str">
            <v>4807651110</v>
          </cell>
          <cell r="B4874" t="str">
            <v>Pro-Cloth Shoe Black-Status Size 11 (Police)</v>
          </cell>
          <cell r="C4874">
            <v>0</v>
          </cell>
        </row>
        <row r="4875">
          <cell r="A4875" t="str">
            <v>4807651120</v>
          </cell>
          <cell r="B4875" t="str">
            <v>Pro-Cloth Shoe Black-Status Size 12 (Police)</v>
          </cell>
          <cell r="C4875">
            <v>0</v>
          </cell>
        </row>
        <row r="4876">
          <cell r="A4876" t="str">
            <v>4807651130</v>
          </cell>
          <cell r="B4876" t="str">
            <v>Pro-Cloth Shoe Black-Status Size 13 (Police)</v>
          </cell>
          <cell r="C4876">
            <v>0</v>
          </cell>
        </row>
        <row r="4877">
          <cell r="A4877" t="str">
            <v>4807651140</v>
          </cell>
          <cell r="B4877" t="str">
            <v>Pro-Cloth Shoe Black-Status Size 14 (Police)</v>
          </cell>
          <cell r="C4877">
            <v>0</v>
          </cell>
        </row>
        <row r="4878">
          <cell r="A4878" t="str">
            <v>4807655050</v>
          </cell>
          <cell r="B4878" t="str">
            <v>Pro-Cloth Shoe Laces Catterpillar</v>
          </cell>
          <cell r="C4878">
            <v>0</v>
          </cell>
        </row>
        <row r="4879">
          <cell r="A4879" t="str">
            <v>4807655060</v>
          </cell>
          <cell r="B4879" t="str">
            <v>Pro-Cloth Shoe Size 6 Catterpillar</v>
          </cell>
          <cell r="C4879">
            <v>515</v>
          </cell>
        </row>
        <row r="4880">
          <cell r="A4880" t="str">
            <v>4807655080</v>
          </cell>
          <cell r="B4880" t="str">
            <v>Pro-Cloth Shoe Size 8 Catterpillar Brown</v>
          </cell>
          <cell r="C4880">
            <v>0</v>
          </cell>
        </row>
        <row r="4881">
          <cell r="A4881" t="str">
            <v>4807662070</v>
          </cell>
          <cell r="B4881" t="str">
            <v>Pro-Cloth Shoe Safety Brown STC Size 7</v>
          </cell>
          <cell r="C4881">
            <v>285</v>
          </cell>
        </row>
        <row r="4882">
          <cell r="A4882" t="str">
            <v>4807662080</v>
          </cell>
          <cell r="B4882" t="str">
            <v>Pro-Cloth Shoe Safety Brown STC Size 8</v>
          </cell>
          <cell r="C4882">
            <v>275</v>
          </cell>
        </row>
        <row r="4883">
          <cell r="A4883" t="str">
            <v>4807662090</v>
          </cell>
          <cell r="B4883" t="str">
            <v>Pro-Cloth Shoe Safety Brown STC Size 9</v>
          </cell>
          <cell r="C4883">
            <v>0</v>
          </cell>
        </row>
        <row r="4884">
          <cell r="A4884" t="str">
            <v>4807662100</v>
          </cell>
          <cell r="B4884" t="str">
            <v>Pro-Cloth Shoe Safety Brown STC Size 10</v>
          </cell>
          <cell r="C4884">
            <v>184.8</v>
          </cell>
        </row>
        <row r="4885">
          <cell r="A4885" t="str">
            <v>4807662120</v>
          </cell>
          <cell r="B4885" t="str">
            <v>Pro-Cloth Shoe Safety Brown STC Size 12</v>
          </cell>
          <cell r="C4885">
            <v>0</v>
          </cell>
        </row>
        <row r="4886">
          <cell r="A4886" t="str">
            <v>4807663060</v>
          </cell>
          <cell r="B4886" t="str">
            <v>Pro-Cloth Shoe Safety STC Black Size 6</v>
          </cell>
          <cell r="C4886">
            <v>275</v>
          </cell>
        </row>
        <row r="4887">
          <cell r="A4887" t="str">
            <v>4807663070</v>
          </cell>
          <cell r="B4887" t="str">
            <v>Pro-Cloth Shoe Safety STC Black Size 7</v>
          </cell>
          <cell r="C4887">
            <v>275</v>
          </cell>
        </row>
        <row r="4888">
          <cell r="A4888" t="str">
            <v>4807663080</v>
          </cell>
          <cell r="B4888" t="str">
            <v>Pro-Cloth Shoe Safety STC Black Size 8</v>
          </cell>
          <cell r="C4888">
            <v>275</v>
          </cell>
        </row>
        <row r="4889">
          <cell r="A4889" t="str">
            <v>4807663090</v>
          </cell>
          <cell r="B4889" t="str">
            <v>Pro-Cloth Shoe Safety STC Black Size 9</v>
          </cell>
          <cell r="C4889">
            <v>250</v>
          </cell>
        </row>
        <row r="4890">
          <cell r="A4890" t="str">
            <v>4807663100</v>
          </cell>
          <cell r="B4890" t="str">
            <v>Pro-Cloth Shoe Safety STC Black Size 10</v>
          </cell>
          <cell r="C4890">
            <v>275</v>
          </cell>
        </row>
        <row r="4891">
          <cell r="A4891" t="str">
            <v>4807663110</v>
          </cell>
          <cell r="B4891" t="str">
            <v>Pro-Cloth Shoe Safety STC Black Size 11</v>
          </cell>
          <cell r="C4891">
            <v>275</v>
          </cell>
        </row>
        <row r="4892">
          <cell r="A4892" t="str">
            <v>4807663120</v>
          </cell>
          <cell r="B4892" t="str">
            <v>Pro-Cloth Shoe Safety STC Black Size 12</v>
          </cell>
          <cell r="C4892">
            <v>275</v>
          </cell>
        </row>
        <row r="4893">
          <cell r="A4893" t="str">
            <v>4807663130</v>
          </cell>
          <cell r="B4893" t="str">
            <v>Pro-Cloth Shoe Safety STC Black Size 13</v>
          </cell>
          <cell r="C4893">
            <v>0</v>
          </cell>
        </row>
        <row r="4894">
          <cell r="A4894" t="str">
            <v>4807663140</v>
          </cell>
          <cell r="B4894" t="str">
            <v>Pro-Cloth Shoe Safety STC Black Size 14</v>
          </cell>
          <cell r="C4894">
            <v>200.48</v>
          </cell>
        </row>
        <row r="4895">
          <cell r="A4895" t="str">
            <v>4807664040</v>
          </cell>
          <cell r="B4895" t="str">
            <v>Pro-Cloth Shoe Safety STC Size 4 Bova</v>
          </cell>
          <cell r="C4895">
            <v>345</v>
          </cell>
        </row>
        <row r="4896">
          <cell r="A4896" t="str">
            <v>4807664050</v>
          </cell>
          <cell r="B4896" t="str">
            <v>Pro-Cloth Shoe Safety STC Size 5 Bova</v>
          </cell>
          <cell r="C4896">
            <v>236.25</v>
          </cell>
        </row>
        <row r="4897">
          <cell r="A4897" t="str">
            <v>4807664060</v>
          </cell>
          <cell r="B4897" t="str">
            <v>Pro-Cloth Shoe Safety STC Size 6 Bova</v>
          </cell>
          <cell r="C4897">
            <v>375</v>
          </cell>
        </row>
        <row r="4898">
          <cell r="A4898" t="str">
            <v>4807664070</v>
          </cell>
          <cell r="B4898" t="str">
            <v>Pro-Cloth Shoe Safety STC Size 7 Bova</v>
          </cell>
          <cell r="C4898">
            <v>184.8</v>
          </cell>
        </row>
        <row r="4899">
          <cell r="A4899" t="str">
            <v>4807664080</v>
          </cell>
          <cell r="B4899" t="str">
            <v>Pro-Cloth Shoe Safety STC Size 8 Bova</v>
          </cell>
          <cell r="C4899">
            <v>184.8</v>
          </cell>
        </row>
        <row r="4900">
          <cell r="A4900" t="str">
            <v>4807664090</v>
          </cell>
          <cell r="B4900" t="str">
            <v>Pro-Cloth Shoe Safety STC Size 9 Bova</v>
          </cell>
          <cell r="C4900">
            <v>375</v>
          </cell>
        </row>
        <row r="4901">
          <cell r="A4901" t="str">
            <v>4807664100</v>
          </cell>
          <cell r="B4901" t="str">
            <v>Pro-Cloth Shoe Safety STC Size 10 Bova</v>
          </cell>
          <cell r="C4901">
            <v>365</v>
          </cell>
        </row>
        <row r="4902">
          <cell r="A4902" t="str">
            <v>4807664110</v>
          </cell>
          <cell r="B4902" t="str">
            <v>Pro-Cloth Shoe Safety STC Size 11 Bova</v>
          </cell>
          <cell r="C4902">
            <v>184.8</v>
          </cell>
        </row>
        <row r="4903">
          <cell r="A4903" t="str">
            <v>4807664120</v>
          </cell>
          <cell r="B4903" t="str">
            <v>Pro-Cloth Shoe Safety STC Size 12 Bova</v>
          </cell>
          <cell r="C4903">
            <v>0</v>
          </cell>
        </row>
        <row r="4904">
          <cell r="A4904" t="str">
            <v>4807665070</v>
          </cell>
          <cell r="B4904" t="str">
            <v>Pro-Cloth Shoes Safety-Size 7</v>
          </cell>
          <cell r="C4904">
            <v>279</v>
          </cell>
        </row>
        <row r="4905">
          <cell r="A4905" t="str">
            <v>4807665100</v>
          </cell>
          <cell r="B4905" t="str">
            <v>Pro-Cloth Shoes Safety-Size 10</v>
          </cell>
          <cell r="C4905">
            <v>279</v>
          </cell>
        </row>
        <row r="4906">
          <cell r="A4906" t="str">
            <v>4807690050</v>
          </cell>
          <cell r="B4906" t="str">
            <v>Pro-Cloth Socks Mohair Heavy Duty Mining - Grey</v>
          </cell>
          <cell r="C4906">
            <v>10</v>
          </cell>
        </row>
        <row r="4907">
          <cell r="A4907" t="str">
            <v>4807690060</v>
          </cell>
          <cell r="B4907" t="str">
            <v>Pro-Cloth Heavy Duty Socks XXL</v>
          </cell>
          <cell r="C4907">
            <v>26.75</v>
          </cell>
        </row>
        <row r="4908">
          <cell r="A4908" t="str">
            <v>4807690100</v>
          </cell>
          <cell r="B4908" t="str">
            <v>Pro-Cloth Socks  Black Jt</v>
          </cell>
          <cell r="C4908">
            <v>19.95</v>
          </cell>
        </row>
        <row r="4909">
          <cell r="A4909" t="str">
            <v>4807730010</v>
          </cell>
          <cell r="B4909" t="str">
            <v>Pro-Cloth Respirator DHD R744D Chem</v>
          </cell>
          <cell r="C4909">
            <v>33.799999999999997</v>
          </cell>
        </row>
        <row r="4910">
          <cell r="A4910" t="str">
            <v>4807730050</v>
          </cell>
          <cell r="B4910" t="str">
            <v>Pro-Cloth Respirator Cartridge Refills</v>
          </cell>
          <cell r="C4910">
            <v>13.5</v>
          </cell>
        </row>
        <row r="4911">
          <cell r="A4911" t="str">
            <v>4807730100</v>
          </cell>
          <cell r="B4911" t="str">
            <v>Pro-Cloth Respirator P5 Cartridge H/D</v>
          </cell>
          <cell r="C4911">
            <v>45</v>
          </cell>
        </row>
        <row r="4912">
          <cell r="A4912" t="str">
            <v>4807730200</v>
          </cell>
          <cell r="B4912" t="str">
            <v>Pro-Cloth Dust Masks Disposable Type FF2 ( 20 Per B</v>
          </cell>
          <cell r="C4912">
            <v>3.2</v>
          </cell>
        </row>
        <row r="4913">
          <cell r="A4913" t="str">
            <v>4807731010</v>
          </cell>
          <cell r="B4913" t="str">
            <v>Pro-Cloth Respirator Single 1/2 Mask 30351 Cartrid</v>
          </cell>
          <cell r="C4913">
            <v>12.5</v>
          </cell>
        </row>
        <row r="4914">
          <cell r="A4914" t="str">
            <v>4807731020</v>
          </cell>
          <cell r="B4914" t="str">
            <v>Pro-Cloth Respirator Affinity FFP3 c/w Valve</v>
          </cell>
          <cell r="C4914">
            <v>338.94</v>
          </cell>
        </row>
        <row r="4915">
          <cell r="A4915" t="str">
            <v>4807850010</v>
          </cell>
          <cell r="B4915" t="str">
            <v>Pro-Cloth S/Blasting Helmet complete</v>
          </cell>
          <cell r="C4915">
            <v>6311.26</v>
          </cell>
        </row>
        <row r="4916">
          <cell r="A4916" t="str">
            <v>4807850050</v>
          </cell>
          <cell r="B4916" t="str">
            <v>Pro-Cloth S/Blasting Visor Stainless Steel Mesh</v>
          </cell>
          <cell r="C4916">
            <v>17</v>
          </cell>
        </row>
        <row r="4917">
          <cell r="A4917" t="str">
            <v>4807850060</v>
          </cell>
          <cell r="B4917" t="str">
            <v>Pro-Cloth Lens G56-Short Blast Helmet LS5620V</v>
          </cell>
          <cell r="C4917">
            <v>0</v>
          </cell>
        </row>
        <row r="4918">
          <cell r="A4918" t="str">
            <v>4807850075</v>
          </cell>
          <cell r="B4918" t="str">
            <v>Pro-Cloth Gauze Visor (Grassfire Mesh&amp;Poly Frames)</v>
          </cell>
          <cell r="C4918">
            <v>4.2</v>
          </cell>
        </row>
        <row r="4919">
          <cell r="A4919" t="str">
            <v>4807850100</v>
          </cell>
          <cell r="B4919" t="str">
            <v>Pro-Cloth S/Blasting Visors Wide View</v>
          </cell>
          <cell r="C4919">
            <v>9.6</v>
          </cell>
        </row>
        <row r="4920">
          <cell r="A4920" t="str">
            <v>4807850110</v>
          </cell>
          <cell r="B4920" t="str">
            <v>Pro-Cloth Mesh Visor Joc 12- Prod No 001/10332</v>
          </cell>
          <cell r="C4920">
            <v>3.5</v>
          </cell>
        </row>
        <row r="4921">
          <cell r="A4921" t="str">
            <v>4807850500</v>
          </cell>
          <cell r="B4921" t="str">
            <v>Pro-Cloth Safety Goggles Clear</v>
          </cell>
          <cell r="C4921">
            <v>4.51</v>
          </cell>
        </row>
        <row r="4922">
          <cell r="A4922" t="str">
            <v>4807850520</v>
          </cell>
          <cell r="B4922" t="str">
            <v>Pro-Cloth Spectacle Seepro  Clear Lens - Code12572</v>
          </cell>
          <cell r="C4922">
            <v>8.7899999999999991</v>
          </cell>
        </row>
        <row r="4923">
          <cell r="A4923" t="str">
            <v>4807850525</v>
          </cell>
          <cell r="B4923" t="str">
            <v>Pro-Cloth Seepro Speck Black Clear Lens 12752</v>
          </cell>
          <cell r="C4923">
            <v>0</v>
          </cell>
        </row>
        <row r="4924">
          <cell r="A4924" t="str">
            <v>4807850550</v>
          </cell>
          <cell r="B4924" t="str">
            <v>Pro-Cloth Spectacle Wrap Around Clear</v>
          </cell>
          <cell r="C4924">
            <v>7.59</v>
          </cell>
        </row>
        <row r="4925">
          <cell r="A4925" t="str">
            <v>4807850552</v>
          </cell>
          <cell r="B4925" t="str">
            <v>Pro-Cloth Spectacle Blue Anti Scratch Anti Fog</v>
          </cell>
          <cell r="C4925">
            <v>30.21</v>
          </cell>
        </row>
        <row r="4926">
          <cell r="A4926" t="str">
            <v>4807850555</v>
          </cell>
          <cell r="B4926" t="str">
            <v>Pro-Cloth Spectacle Easy Rider Glass 12808</v>
          </cell>
          <cell r="C4926">
            <v>17.5</v>
          </cell>
        </row>
        <row r="4927">
          <cell r="A4927" t="str">
            <v>4807850560</v>
          </cell>
          <cell r="B4927" t="str">
            <v>Pro-Cloth Spectacle Wrap Around Green Glass 12281</v>
          </cell>
          <cell r="C4927">
            <v>10.89</v>
          </cell>
        </row>
        <row r="4928">
          <cell r="A4928" t="str">
            <v>4807850570</v>
          </cell>
          <cell r="B4928" t="str">
            <v>Pro-Cloth Safety Goggles Grey QX</v>
          </cell>
          <cell r="C4928">
            <v>44.7</v>
          </cell>
        </row>
        <row r="4929">
          <cell r="A4929" t="str">
            <v>4807850573</v>
          </cell>
          <cell r="B4929" t="str">
            <v>Pro-Cloth Safety Goggles Nassua Rave Shade 3 Green</v>
          </cell>
          <cell r="C4929">
            <v>24.45</v>
          </cell>
        </row>
        <row r="4930">
          <cell r="A4930" t="str">
            <v>4807851050</v>
          </cell>
          <cell r="B4930" t="str">
            <v>Pro-Cloth Welding Face Shield 204mm x 305mm</v>
          </cell>
          <cell r="C4930">
            <v>13.04</v>
          </cell>
        </row>
        <row r="4931">
          <cell r="A4931" t="str">
            <v>4807852050</v>
          </cell>
          <cell r="B4931" t="str">
            <v>Pro-Cloth Welding Goggle</v>
          </cell>
          <cell r="C4931">
            <v>20</v>
          </cell>
        </row>
        <row r="4932">
          <cell r="A4932" t="str">
            <v>4807852055</v>
          </cell>
          <cell r="B4932" t="str">
            <v>Pro-Cloth Welding Helmet Flip Front Shade 10</v>
          </cell>
          <cell r="C4932">
            <v>30.56</v>
          </cell>
        </row>
        <row r="4933">
          <cell r="A4933" t="str">
            <v>4807852200</v>
          </cell>
          <cell r="B4933" t="str">
            <v>Pro-Cloth Welding Goggle (Gauze)</v>
          </cell>
          <cell r="C4933">
            <v>3.8</v>
          </cell>
        </row>
        <row r="4934">
          <cell r="A4934" t="str">
            <v>4807852350</v>
          </cell>
          <cell r="B4934" t="str">
            <v>Pro-Cloth Welding Goggle Glass Clear</v>
          </cell>
          <cell r="C4934">
            <v>3.6</v>
          </cell>
        </row>
        <row r="4935">
          <cell r="A4935" t="str">
            <v>4807852500</v>
          </cell>
          <cell r="B4935" t="str">
            <v>Pro-Cloth Welding Goggle Glass Shade 4 Green</v>
          </cell>
          <cell r="C4935">
            <v>3.2</v>
          </cell>
        </row>
        <row r="4936">
          <cell r="A4936" t="str">
            <v>4807853050</v>
          </cell>
          <cell r="B4936" t="str">
            <v>Pro-Cloth Welding Helmet</v>
          </cell>
          <cell r="C4936">
            <v>28.83</v>
          </cell>
        </row>
        <row r="4937">
          <cell r="A4937" t="str">
            <v>4807853200</v>
          </cell>
          <cell r="B4937" t="str">
            <v>Pro-Cloth Welding Helmet C/W/Glasses 57mm x 108mm</v>
          </cell>
          <cell r="C4937">
            <v>7.68</v>
          </cell>
        </row>
        <row r="4938">
          <cell r="A4938" t="str">
            <v>4807853350</v>
          </cell>
          <cell r="B4938" t="str">
            <v>Pro-Cloth Welding Helmet Glass Clear</v>
          </cell>
          <cell r="C4938">
            <v>1.47</v>
          </cell>
        </row>
        <row r="4939">
          <cell r="A4939" t="str">
            <v>4807853500</v>
          </cell>
          <cell r="B4939" t="str">
            <v>Pro-Cloth Welding Helmet Glass 5A Din GS0186</v>
          </cell>
          <cell r="C4939">
            <v>3.5</v>
          </cell>
        </row>
        <row r="4940">
          <cell r="A4940" t="str">
            <v>4807853650</v>
          </cell>
          <cell r="B4940" t="str">
            <v>Pro-Cloth Welding Helmet Glass 10A Din GS0196</v>
          </cell>
          <cell r="C4940">
            <v>4.38</v>
          </cell>
        </row>
        <row r="4941">
          <cell r="A4941" t="str">
            <v>4807853655</v>
          </cell>
          <cell r="B4941" t="str">
            <v>Welding Helmet Glaas 10 Shade 108x51mm Protane</v>
          </cell>
          <cell r="C4941">
            <v>4.3499999999999996</v>
          </cell>
        </row>
        <row r="4942">
          <cell r="A4942" t="str">
            <v>4807853700</v>
          </cell>
          <cell r="B4942" t="str">
            <v>Welding Helmet Glass 12 Shade 108mm x 51mm Protane</v>
          </cell>
          <cell r="C4942">
            <v>3.76</v>
          </cell>
        </row>
        <row r="4943">
          <cell r="A4943" t="str">
            <v>5201000120</v>
          </cell>
          <cell r="B4943" t="str">
            <v>Pump Pompie Air Line Filter Body P/N280</v>
          </cell>
          <cell r="C4943">
            <v>0</v>
          </cell>
        </row>
        <row r="4944">
          <cell r="A4944" t="str">
            <v>5201000121</v>
          </cell>
          <cell r="B4944" t="str">
            <v>Pump Pompie Air Line Filter Catridge281</v>
          </cell>
          <cell r="C4944">
            <v>9</v>
          </cell>
        </row>
        <row r="4945">
          <cell r="A4945" t="str">
            <v>5201000122</v>
          </cell>
          <cell r="B4945" t="str">
            <v>Pump Pompie Air Line Filter Cap282</v>
          </cell>
          <cell r="C4945">
            <v>16.170000000000002</v>
          </cell>
        </row>
        <row r="4946">
          <cell r="A4946" t="str">
            <v>5201000390</v>
          </cell>
          <cell r="B4946" t="str">
            <v>Pump Pompie Barrel Nipple283</v>
          </cell>
          <cell r="C4946">
            <v>41.44</v>
          </cell>
        </row>
        <row r="4947">
          <cell r="A4947" t="str">
            <v>5201001130</v>
          </cell>
          <cell r="B4947" t="str">
            <v>Pump Pompie Cylinder Dowel P/N091A</v>
          </cell>
          <cell r="C4947">
            <v>3</v>
          </cell>
        </row>
        <row r="4948">
          <cell r="A4948" t="str">
            <v>5201001139</v>
          </cell>
          <cell r="B4948" t="str">
            <v>Pump Pompie Cylinder Casing P/N9</v>
          </cell>
          <cell r="C4948">
            <v>0</v>
          </cell>
        </row>
        <row r="4949">
          <cell r="A4949" t="str">
            <v>5201001885</v>
          </cell>
          <cell r="B4949" t="str">
            <v>Pump Pompie Exhaust Elbows P/N029</v>
          </cell>
          <cell r="C4949">
            <v>0</v>
          </cell>
        </row>
        <row r="4950">
          <cell r="A4950" t="str">
            <v>5201002180</v>
          </cell>
          <cell r="B4950" t="str">
            <v>Pump Pompie Front End Lock Nut P/N061</v>
          </cell>
          <cell r="C4950">
            <v>21.73</v>
          </cell>
        </row>
        <row r="4951">
          <cell r="A4951" t="str">
            <v>5201002187</v>
          </cell>
          <cell r="B4951" t="str">
            <v>Pump pompie Front Bearing Shim P/n7000</v>
          </cell>
          <cell r="C4951">
            <v>1.31</v>
          </cell>
        </row>
        <row r="4952">
          <cell r="A4952" t="str">
            <v>5201002188</v>
          </cell>
          <cell r="B4952" t="str">
            <v>Pump Pompie Front End Bearing P/N 4000</v>
          </cell>
          <cell r="C4952">
            <v>145.27000000000001</v>
          </cell>
        </row>
        <row r="4953">
          <cell r="A4953" t="str">
            <v>5201002520</v>
          </cell>
          <cell r="B4953" t="str">
            <v>Pump Pompie Gov Vaslve Bush P/N140</v>
          </cell>
          <cell r="C4953">
            <v>32.68</v>
          </cell>
        </row>
        <row r="4954">
          <cell r="A4954" t="str">
            <v>5201002524</v>
          </cell>
          <cell r="B4954" t="str">
            <v>Pump Pompie Governor Valve Ass P/N14000</v>
          </cell>
          <cell r="C4954">
            <v>0</v>
          </cell>
        </row>
        <row r="4955">
          <cell r="A4955" t="str">
            <v>5201002525</v>
          </cell>
          <cell r="B4955" t="str">
            <v>Pump Pompie Gov Ass P/N12000</v>
          </cell>
          <cell r="C4955">
            <v>153.44999999999999</v>
          </cell>
        </row>
        <row r="4956">
          <cell r="A4956" t="str">
            <v>5201002565</v>
          </cell>
          <cell r="B4956" t="str">
            <v>Pump Pompie Grease Fitting P/N 013</v>
          </cell>
          <cell r="C4956">
            <v>3.43</v>
          </cell>
        </row>
        <row r="4957">
          <cell r="A4957" t="str">
            <v>5201002905</v>
          </cell>
          <cell r="B4957" t="str">
            <v>Pump Pompie Housing Nut P/N15000</v>
          </cell>
          <cell r="C4957">
            <v>84.98</v>
          </cell>
        </row>
        <row r="4958">
          <cell r="A4958" t="str">
            <v>5201002995</v>
          </cell>
          <cell r="B4958" t="str">
            <v>Pump Pompie Hub Bush Complete P/N012a</v>
          </cell>
          <cell r="C4958">
            <v>86.81</v>
          </cell>
        </row>
        <row r="4959">
          <cell r="A4959" t="str">
            <v>5201003000</v>
          </cell>
          <cell r="B4959" t="str">
            <v>Pump Pompie Hub Bush Set Screw (2) P/N014</v>
          </cell>
          <cell r="C4959">
            <v>0.86</v>
          </cell>
        </row>
        <row r="4960">
          <cell r="A4960" t="str">
            <v>5201003005</v>
          </cell>
          <cell r="B4960" t="str">
            <v>Pump Pompie Hub O-Ring P/N015</v>
          </cell>
          <cell r="C4960">
            <v>2.58</v>
          </cell>
        </row>
        <row r="4961">
          <cell r="A4961" t="str">
            <v>5201003260</v>
          </cell>
          <cell r="B4961" t="str">
            <v>Pump Pompie Impellor Spacer P/N 5000</v>
          </cell>
          <cell r="C4961">
            <v>26.11</v>
          </cell>
        </row>
        <row r="4962">
          <cell r="A4962" t="str">
            <v>5201003265</v>
          </cell>
          <cell r="B4962" t="str">
            <v>Pump Pompie Impellor Shims(Set of 3)P/N16000</v>
          </cell>
          <cell r="C4962">
            <v>1.69</v>
          </cell>
        </row>
        <row r="4963">
          <cell r="A4963" t="str">
            <v>5201003266</v>
          </cell>
          <cell r="B4963" t="str">
            <v>Pump Pompie Impellor Key P/N17000</v>
          </cell>
          <cell r="C4963">
            <v>4.45</v>
          </cell>
        </row>
        <row r="4964">
          <cell r="A4964" t="str">
            <v>5201003267</v>
          </cell>
          <cell r="B4964" t="str">
            <v>Pump Pompie Impellor P/N18000</v>
          </cell>
          <cell r="C4964">
            <v>289.16000000000003</v>
          </cell>
        </row>
        <row r="4965">
          <cell r="A4965" t="str">
            <v>5201003268</v>
          </cell>
          <cell r="B4965" t="str">
            <v>Pump Pompie Impellor Nut Washer P/N19000</v>
          </cell>
          <cell r="C4965">
            <v>16.02</v>
          </cell>
        </row>
        <row r="4966">
          <cell r="A4966" t="str">
            <v>5201003269</v>
          </cell>
          <cell r="B4966" t="str">
            <v>Pump Pompie Impellor Nut P/N20000</v>
          </cell>
          <cell r="C4966">
            <v>1.36</v>
          </cell>
        </row>
        <row r="4967">
          <cell r="A4967" t="str">
            <v>5201003275</v>
          </cell>
          <cell r="B4967" t="str">
            <v>Pump Pompie Inlet Screen P/N 2600</v>
          </cell>
          <cell r="C4967">
            <v>257.55</v>
          </cell>
        </row>
        <row r="4968">
          <cell r="A4968" t="str">
            <v>5201003276</v>
          </cell>
          <cell r="B4968" t="str">
            <v>Pump Pompie inlet Screen Bolts(4Set)270</v>
          </cell>
          <cell r="C4968">
            <v>6.87</v>
          </cell>
        </row>
        <row r="4969">
          <cell r="A4969" t="str">
            <v>5201003277</v>
          </cell>
          <cell r="B4969" t="str">
            <v>Pump Pompie inLet Lock Washer271</v>
          </cell>
          <cell r="C4969">
            <v>0</v>
          </cell>
        </row>
        <row r="4970">
          <cell r="A4970" t="str">
            <v>5201004535</v>
          </cell>
          <cell r="B4970" t="str">
            <v>Pump Pompie Lubricator A1100</v>
          </cell>
          <cell r="C4970">
            <v>690.6</v>
          </cell>
        </row>
        <row r="4971">
          <cell r="A4971" t="str">
            <v>5201004830</v>
          </cell>
          <cell r="B4971" t="str">
            <v>Pump Pompie Motor Ass P/N1000</v>
          </cell>
          <cell r="C4971">
            <v>0</v>
          </cell>
        </row>
        <row r="4972">
          <cell r="A4972" t="str">
            <v>5201004831</v>
          </cell>
          <cell r="B4972" t="str">
            <v>Pump Pompie Motor Housing Ass P/N010</v>
          </cell>
          <cell r="C4972">
            <v>508.32</v>
          </cell>
        </row>
        <row r="4973">
          <cell r="A4973" t="str">
            <v>5201004832</v>
          </cell>
          <cell r="B4973" t="str">
            <v>Pump Pompie Motor Cylinder P/N090</v>
          </cell>
          <cell r="C4973">
            <v>278.64</v>
          </cell>
        </row>
        <row r="4974">
          <cell r="A4974" t="str">
            <v>5201004833</v>
          </cell>
          <cell r="B4974" t="str">
            <v>Pump Pompie Motor Gasket P/N13000</v>
          </cell>
          <cell r="C4974">
            <v>3.38</v>
          </cell>
        </row>
        <row r="4975">
          <cell r="A4975" t="str">
            <v>5201005510</v>
          </cell>
          <cell r="B4975" t="str">
            <v>Pump Pompie Oil&amp;Water Seal P/N011</v>
          </cell>
          <cell r="C4975">
            <v>0</v>
          </cell>
        </row>
        <row r="4976">
          <cell r="A4976" t="str">
            <v>5201005515</v>
          </cell>
          <cell r="B4976" t="str">
            <v>Pump Pompie Oil Seal P/N060</v>
          </cell>
          <cell r="C4976">
            <v>4.5</v>
          </cell>
        </row>
        <row r="4977">
          <cell r="A4977" t="str">
            <v>5201005520</v>
          </cell>
          <cell r="B4977" t="str">
            <v>Pump Pompie Oil Filter Plug P/N146</v>
          </cell>
          <cell r="C4977">
            <v>0</v>
          </cell>
        </row>
        <row r="4978">
          <cell r="A4978" t="str">
            <v>5201006600</v>
          </cell>
          <cell r="B4978" t="str">
            <v>Pump Pompie rear end plate P/N100</v>
          </cell>
          <cell r="C4978">
            <v>128.66</v>
          </cell>
        </row>
        <row r="4979">
          <cell r="A4979" t="str">
            <v>5201006610</v>
          </cell>
          <cell r="B4979" t="str">
            <v>Pump Pompie Rear End Plate Ass P/N10000</v>
          </cell>
          <cell r="C4979">
            <v>0</v>
          </cell>
        </row>
        <row r="4980">
          <cell r="A4980" t="str">
            <v>5201006750</v>
          </cell>
          <cell r="B4980" t="str">
            <v>Pump Pompie Rotor P/N020</v>
          </cell>
          <cell r="C4980">
            <v>401.31</v>
          </cell>
        </row>
        <row r="4981">
          <cell r="A4981" t="str">
            <v>5201006751</v>
          </cell>
          <cell r="B4981" t="str">
            <v>Pump Pompie Rotor pAcking Washer P/N031</v>
          </cell>
          <cell r="C4981">
            <v>1.1000000000000001</v>
          </cell>
        </row>
        <row r="4982">
          <cell r="A4982" t="str">
            <v>5201006752</v>
          </cell>
          <cell r="B4982" t="str">
            <v>Pump Pompie Rotor Packing P/N032</v>
          </cell>
          <cell r="C4982">
            <v>3.31</v>
          </cell>
        </row>
        <row r="4983">
          <cell r="A4983" t="str">
            <v>5201006753</v>
          </cell>
          <cell r="B4983" t="str">
            <v>Pump Pompie rotor Packing Retainer P/N033</v>
          </cell>
          <cell r="C4983">
            <v>7.4</v>
          </cell>
        </row>
        <row r="4984">
          <cell r="A4984" t="str">
            <v>5201006758</v>
          </cell>
          <cell r="B4984" t="str">
            <v>Pump Pompie Rotor vanes(4Set)P/N8000</v>
          </cell>
          <cell r="C4984">
            <v>40.75</v>
          </cell>
        </row>
        <row r="4985">
          <cell r="A4985" t="str">
            <v>5201007150</v>
          </cell>
          <cell r="B4985" t="str">
            <v>Pump Pompie Spacer For Rotor Bearing P/N021</v>
          </cell>
          <cell r="C4985">
            <v>23.11</v>
          </cell>
        </row>
        <row r="4986">
          <cell r="A4986" t="str">
            <v>5201007154</v>
          </cell>
          <cell r="B4986" t="str">
            <v>Pump Pompie Spring Retainer P/N 144</v>
          </cell>
          <cell r="C4986">
            <v>1.44</v>
          </cell>
        </row>
        <row r="4987">
          <cell r="A4987" t="str">
            <v>5201007180</v>
          </cell>
          <cell r="B4987" t="str">
            <v>Pump Pompie Spindle 2m c/w Motor 3kw 2p &amp; Starter</v>
          </cell>
          <cell r="C4987">
            <v>11305.35</v>
          </cell>
        </row>
        <row r="4988">
          <cell r="A4988" t="str">
            <v>5201007225</v>
          </cell>
          <cell r="B4988" t="str">
            <v>Pump Pompie Suction Seal P/N23000</v>
          </cell>
          <cell r="C4988">
            <v>70.14</v>
          </cell>
        </row>
        <row r="4989">
          <cell r="A4989" t="str">
            <v>5201007226</v>
          </cell>
          <cell r="B4989" t="str">
            <v>Pump Pompie Suction Seal Shim-Blie P/N24005</v>
          </cell>
          <cell r="C4989">
            <v>3.1</v>
          </cell>
        </row>
        <row r="4990">
          <cell r="A4990" t="str">
            <v>5201007227</v>
          </cell>
          <cell r="B4990" t="str">
            <v>Pump Pompie Suc Seal Shim-Brown24010</v>
          </cell>
          <cell r="C4990">
            <v>4.51</v>
          </cell>
        </row>
        <row r="4991">
          <cell r="A4991" t="str">
            <v>5201007228</v>
          </cell>
          <cell r="B4991" t="str">
            <v>Pump Pompie Suc Seal Shim-Pink24015</v>
          </cell>
          <cell r="C4991">
            <v>6.16</v>
          </cell>
        </row>
        <row r="4992">
          <cell r="A4992" t="str">
            <v>5201007229</v>
          </cell>
          <cell r="B4992" t="str">
            <v>Pump Pompie Suc Seal-White24025</v>
          </cell>
          <cell r="C4992">
            <v>13.24</v>
          </cell>
        </row>
        <row r="4993">
          <cell r="A4993" t="str">
            <v>5201007230</v>
          </cell>
          <cell r="B4993" t="str">
            <v>Pump Pompie Suction Seal Screw P/N 250</v>
          </cell>
          <cell r="C4993">
            <v>1.1399999999999999</v>
          </cell>
        </row>
        <row r="4994">
          <cell r="A4994" t="str">
            <v>5201007231</v>
          </cell>
          <cell r="B4994" t="str">
            <v>Pump Pompie Locking Washer P/N 251</v>
          </cell>
          <cell r="C4994">
            <v>0.21</v>
          </cell>
        </row>
        <row r="4995">
          <cell r="A4995" t="str">
            <v>5201007415</v>
          </cell>
          <cell r="B4995" t="str">
            <v>Pump Pompie Thrust End Plate P/N030</v>
          </cell>
          <cell r="C4995">
            <v>178.31</v>
          </cell>
        </row>
        <row r="4996">
          <cell r="A4996" t="str">
            <v>5201008290</v>
          </cell>
          <cell r="B4996" t="str">
            <v>Pump Pompie Volute P/N21000</v>
          </cell>
          <cell r="C4996">
            <v>365.39</v>
          </cell>
        </row>
        <row r="4997">
          <cell r="A4997" t="str">
            <v>5201008291</v>
          </cell>
          <cell r="B4997" t="str">
            <v>Pump Pompie Volute Screws(6Set) 220</v>
          </cell>
          <cell r="C4997">
            <v>9.81</v>
          </cell>
        </row>
        <row r="4998">
          <cell r="A4998" t="str">
            <v>5201008292</v>
          </cell>
          <cell r="B4998" t="str">
            <v>Pump Pompie Locking Washer P/N 221</v>
          </cell>
          <cell r="C4998">
            <v>1.92</v>
          </cell>
        </row>
        <row r="4999">
          <cell r="A4999" t="str">
            <v>5201008390</v>
          </cell>
          <cell r="B4999" t="str">
            <v>Pump Pompie Barrel Nipple P/N 283</v>
          </cell>
          <cell r="C4999">
            <v>32.35</v>
          </cell>
        </row>
        <row r="5000">
          <cell r="A5000" t="str">
            <v>5202010010</v>
          </cell>
          <cell r="B5000" t="str">
            <v>Pump Pompie Complete Pump</v>
          </cell>
          <cell r="C5000">
            <v>3838</v>
          </cell>
        </row>
        <row r="5001">
          <cell r="A5001" t="str">
            <v>5202010050</v>
          </cell>
          <cell r="B5001" t="str">
            <v>Pump Pompie Adjustable Jet</v>
          </cell>
          <cell r="C5001">
            <v>5.46</v>
          </cell>
        </row>
        <row r="5002">
          <cell r="A5002" t="str">
            <v>5202010100</v>
          </cell>
          <cell r="B5002" t="str">
            <v>Pump Pompie Airline Filter Body</v>
          </cell>
          <cell r="C5002">
            <v>85.5</v>
          </cell>
        </row>
        <row r="5003">
          <cell r="A5003" t="str">
            <v>5202010150</v>
          </cell>
          <cell r="B5003" t="str">
            <v>Pump Pompie Barrel Nipple- A90</v>
          </cell>
          <cell r="C5003">
            <v>39.25</v>
          </cell>
        </row>
        <row r="5004">
          <cell r="A5004" t="str">
            <v>5202010200</v>
          </cell>
          <cell r="B5004" t="str">
            <v>Pump Pompie Barrel Nipple MM</v>
          </cell>
          <cell r="C5004">
            <v>14.87</v>
          </cell>
        </row>
        <row r="5005">
          <cell r="A5005" t="str">
            <v>5202010300</v>
          </cell>
          <cell r="B5005" t="str">
            <v>Pump Pompie Body VPM</v>
          </cell>
          <cell r="C5005">
            <v>258.74</v>
          </cell>
        </row>
        <row r="5006">
          <cell r="A5006" t="str">
            <v>5202010310</v>
          </cell>
          <cell r="B5006" t="str">
            <v>Pump Pompie Air filter body</v>
          </cell>
          <cell r="C5006">
            <v>96.12</v>
          </cell>
        </row>
        <row r="5007">
          <cell r="A5007" t="str">
            <v>5202010400</v>
          </cell>
          <cell r="B5007" t="str">
            <v>Pump Pompie Bolts Inlet Screen</v>
          </cell>
          <cell r="C5007">
            <v>13.75</v>
          </cell>
        </row>
        <row r="5008">
          <cell r="A5008" t="str">
            <v>5202010500</v>
          </cell>
          <cell r="B5008" t="str">
            <v>Pump Pompie Bush Assy</v>
          </cell>
          <cell r="C5008">
            <v>87.54</v>
          </cell>
        </row>
        <row r="5009">
          <cell r="A5009" t="str">
            <v>5202010560</v>
          </cell>
          <cell r="B5009" t="str">
            <v>Pump Pompie Bush-Valve A60</v>
          </cell>
          <cell r="C5009">
            <v>29.47</v>
          </cell>
        </row>
        <row r="5010">
          <cell r="A5010" t="str">
            <v>5202010600</v>
          </cell>
          <cell r="B5010" t="str">
            <v>Pump Pompie Cap Air Line Filter</v>
          </cell>
          <cell r="C5010">
            <v>11.5</v>
          </cell>
        </row>
        <row r="5011">
          <cell r="A5011" t="str">
            <v>5202010700</v>
          </cell>
          <cell r="B5011" t="str">
            <v>Pump Pompie Cap Screw</v>
          </cell>
          <cell r="C5011">
            <v>0</v>
          </cell>
        </row>
        <row r="5012">
          <cell r="A5012" t="str">
            <v>5202010800</v>
          </cell>
          <cell r="B5012" t="str">
            <v>Pump Pompie Casing Insert</v>
          </cell>
          <cell r="C5012">
            <v>30.4</v>
          </cell>
        </row>
        <row r="5013">
          <cell r="A5013" t="str">
            <v>5202010900</v>
          </cell>
          <cell r="B5013" t="str">
            <v>Pump Pompie Coupling Spider</v>
          </cell>
          <cell r="C5013">
            <v>22.46</v>
          </cell>
        </row>
        <row r="5014">
          <cell r="A5014" t="str">
            <v>5202010950</v>
          </cell>
          <cell r="B5014" t="str">
            <v>Pump Pompie Cylinder Dowel- A4</v>
          </cell>
          <cell r="C5014">
            <v>2.76</v>
          </cell>
        </row>
        <row r="5015">
          <cell r="A5015" t="str">
            <v>5202011000</v>
          </cell>
          <cell r="B5015" t="str">
            <v>Pump Pompie Diaphram</v>
          </cell>
          <cell r="C5015">
            <v>136.80000000000001</v>
          </cell>
        </row>
        <row r="5016">
          <cell r="A5016" t="str">
            <v>5202011100</v>
          </cell>
          <cell r="B5016" t="str">
            <v>Pump Pompie Dog Coupling</v>
          </cell>
          <cell r="C5016">
            <v>82.78</v>
          </cell>
        </row>
        <row r="5017">
          <cell r="A5017" t="str">
            <v>5202011200</v>
          </cell>
          <cell r="B5017" t="str">
            <v>Pump Pompie Dowel Front End</v>
          </cell>
          <cell r="C5017">
            <v>2.17</v>
          </cell>
        </row>
        <row r="5018">
          <cell r="A5018" t="str">
            <v>5202011300</v>
          </cell>
          <cell r="B5018" t="str">
            <v>Pump Pompie Exhaust Tube</v>
          </cell>
          <cell r="C5018">
            <v>55.73</v>
          </cell>
        </row>
        <row r="5019">
          <cell r="A5019" t="str">
            <v>5202011350</v>
          </cell>
          <cell r="B5019" t="str">
            <v>Pump Pompie Felt Nib</v>
          </cell>
          <cell r="C5019">
            <v>0.39</v>
          </cell>
        </row>
        <row r="5020">
          <cell r="A5020" t="str">
            <v>5202011400</v>
          </cell>
          <cell r="B5020" t="str">
            <v>Pump Pompie Filter Cartridge</v>
          </cell>
          <cell r="C5020">
            <v>6.84</v>
          </cell>
        </row>
        <row r="5021">
          <cell r="A5021" t="str">
            <v>5202011500</v>
          </cell>
          <cell r="B5021" t="str">
            <v>Pump Pompie Flinger</v>
          </cell>
          <cell r="C5021">
            <v>160</v>
          </cell>
        </row>
        <row r="5022">
          <cell r="A5022" t="str">
            <v>5202011550</v>
          </cell>
          <cell r="B5022" t="str">
            <v>Pump Pompie Flange Tandem Str.50mm x 150mm</v>
          </cell>
          <cell r="C5022">
            <v>164.25</v>
          </cell>
        </row>
        <row r="5023">
          <cell r="A5023" t="str">
            <v>5202011600</v>
          </cell>
          <cell r="B5023" t="str">
            <v>Pump Pompie Front End Bearing 4000</v>
          </cell>
          <cell r="C5023">
            <v>145.27000000000001</v>
          </cell>
        </row>
        <row r="5024">
          <cell r="A5024" t="str">
            <v>5202011700</v>
          </cell>
          <cell r="B5024" t="str">
            <v>Pump Pompie Front End Bearing Shim</v>
          </cell>
          <cell r="C5024">
            <v>0</v>
          </cell>
        </row>
        <row r="5025">
          <cell r="A5025" t="str">
            <v>5202011800</v>
          </cell>
          <cell r="B5025" t="str">
            <v>Pump Pompie Front End Plate A2</v>
          </cell>
          <cell r="C5025">
            <v>74.58</v>
          </cell>
        </row>
        <row r="5026">
          <cell r="A5026" t="str">
            <v>5202011900</v>
          </cell>
          <cell r="B5026" t="str">
            <v>Pump Pompie Governer Valve Spring</v>
          </cell>
          <cell r="C5026">
            <v>1.84</v>
          </cell>
        </row>
        <row r="5027">
          <cell r="A5027" t="str">
            <v>5202012000</v>
          </cell>
          <cell r="B5027" t="str">
            <v>Pump Pompie Governor Valve</v>
          </cell>
          <cell r="C5027">
            <v>17.399999999999999</v>
          </cell>
        </row>
        <row r="5028">
          <cell r="A5028" t="str">
            <v>5202012100</v>
          </cell>
          <cell r="B5028" t="str">
            <v>Pump Pompie Governor Assembly</v>
          </cell>
          <cell r="C5028">
            <v>146.33000000000001</v>
          </cell>
        </row>
        <row r="5029">
          <cell r="A5029" t="str">
            <v>5202012190</v>
          </cell>
          <cell r="B5029" t="str">
            <v>Pump Pompie Governor Housing</v>
          </cell>
          <cell r="C5029">
            <v>325.73</v>
          </cell>
        </row>
        <row r="5030">
          <cell r="A5030" t="str">
            <v>5202012200</v>
          </cell>
          <cell r="B5030" t="str">
            <v>Pump Pompie Housing Nut 1500</v>
          </cell>
          <cell r="C5030">
            <v>75.97</v>
          </cell>
        </row>
        <row r="5031">
          <cell r="A5031" t="str">
            <v>5202012300</v>
          </cell>
          <cell r="B5031" t="str">
            <v>Pump Pompie Hub Bush</v>
          </cell>
          <cell r="C5031">
            <v>27.17</v>
          </cell>
        </row>
        <row r="5032">
          <cell r="A5032" t="str">
            <v>5202012400</v>
          </cell>
          <cell r="B5032" t="str">
            <v>Pump Pompie Impeller</v>
          </cell>
          <cell r="C5032">
            <v>249.54</v>
          </cell>
        </row>
        <row r="5033">
          <cell r="A5033" t="str">
            <v>5202012500</v>
          </cell>
          <cell r="B5033" t="str">
            <v>Pump Pompie Impeller Nut Washer</v>
          </cell>
          <cell r="C5033">
            <v>0.49</v>
          </cell>
        </row>
        <row r="5034">
          <cell r="A5034" t="str">
            <v>5202012600</v>
          </cell>
          <cell r="B5034" t="str">
            <v>Pump Pompie Impellor Key</v>
          </cell>
          <cell r="C5034">
            <v>4.04</v>
          </cell>
        </row>
        <row r="5035">
          <cell r="A5035" t="str">
            <v>5202012700</v>
          </cell>
          <cell r="B5035" t="str">
            <v>Pump Pompie Impellor Shaft</v>
          </cell>
          <cell r="C5035">
            <v>188.51</v>
          </cell>
        </row>
        <row r="5036">
          <cell r="A5036" t="str">
            <v>5202012710</v>
          </cell>
          <cell r="B5036" t="str">
            <v>Pump Pompie Impeller Shroud 50mm Part No V21-1</v>
          </cell>
          <cell r="C5036">
            <v>0</v>
          </cell>
        </row>
        <row r="5037">
          <cell r="A5037" t="str">
            <v>5202012800</v>
          </cell>
          <cell r="B5037" t="str">
            <v>Pump Pompie Inlet Lock Washer</v>
          </cell>
          <cell r="C5037">
            <v>7.0000000000000007E-2</v>
          </cell>
        </row>
        <row r="5038">
          <cell r="A5038" t="str">
            <v>5202012900</v>
          </cell>
          <cell r="B5038" t="str">
            <v>Pump Pompie Inlet Screen</v>
          </cell>
          <cell r="C5038">
            <v>0</v>
          </cell>
        </row>
        <row r="5039">
          <cell r="A5039" t="str">
            <v>5202013000</v>
          </cell>
          <cell r="B5039" t="str">
            <v>Pump Pompie Inlet Screen Lock Washer</v>
          </cell>
          <cell r="C5039">
            <v>0</v>
          </cell>
        </row>
        <row r="5040">
          <cell r="A5040" t="str">
            <v>5202013100</v>
          </cell>
          <cell r="B5040" t="str">
            <v>Pump Pompie Lock Nut - Front End</v>
          </cell>
          <cell r="C5040">
            <v>21.73</v>
          </cell>
        </row>
        <row r="5041">
          <cell r="A5041" t="str">
            <v>5202013200</v>
          </cell>
          <cell r="B5041" t="str">
            <v>Pump Pompie Lock Nut Bearing</v>
          </cell>
          <cell r="C5041">
            <v>20.41</v>
          </cell>
        </row>
        <row r="5042">
          <cell r="A5042" t="str">
            <v>5202013300</v>
          </cell>
          <cell r="B5042" t="str">
            <v>Pump Pompie Lock Washer Coupling</v>
          </cell>
          <cell r="C5042">
            <v>0</v>
          </cell>
        </row>
        <row r="5043">
          <cell r="A5043" t="str">
            <v>5202013350</v>
          </cell>
          <cell r="B5043" t="str">
            <v>Pump Pompie Lock Washer Strainer- V30-1</v>
          </cell>
          <cell r="C5043">
            <v>0.18</v>
          </cell>
        </row>
        <row r="5044">
          <cell r="A5044" t="str">
            <v>5202013400</v>
          </cell>
          <cell r="B5044" t="str">
            <v>Pump Pompie Locknut Bearing</v>
          </cell>
          <cell r="C5044">
            <v>17.11</v>
          </cell>
        </row>
        <row r="5045">
          <cell r="A5045" t="str">
            <v>5202013500</v>
          </cell>
          <cell r="B5045" t="str">
            <v>Pump Pompie Lower Bearing 6304</v>
          </cell>
          <cell r="C5045">
            <v>35.020000000000003</v>
          </cell>
        </row>
        <row r="5046">
          <cell r="A5046" t="str">
            <v>5202013600</v>
          </cell>
          <cell r="B5046" t="str">
            <v>Pump Pompie Lower Bearing No211-E</v>
          </cell>
          <cell r="C5046">
            <v>92</v>
          </cell>
        </row>
        <row r="5047">
          <cell r="A5047" t="str">
            <v>5202013700</v>
          </cell>
          <cell r="B5047" t="str">
            <v>Pump Pompie Motor Cylinder</v>
          </cell>
          <cell r="C5047">
            <v>249.23</v>
          </cell>
        </row>
        <row r="5048">
          <cell r="A5048" t="str">
            <v>5202013800</v>
          </cell>
          <cell r="B5048" t="str">
            <v>Pump Pompie Motor Gasket</v>
          </cell>
          <cell r="C5048">
            <v>3.04</v>
          </cell>
        </row>
        <row r="5049">
          <cell r="A5049" t="str">
            <v>5202013900</v>
          </cell>
          <cell r="B5049" t="str">
            <v>Pump Pompie Motor Housing</v>
          </cell>
          <cell r="C5049">
            <v>221.88</v>
          </cell>
        </row>
        <row r="5050">
          <cell r="A5050" t="str">
            <v>5202014000</v>
          </cell>
          <cell r="B5050" t="str">
            <v>Pump Pompie Motor Housing</v>
          </cell>
          <cell r="C5050">
            <v>468.12</v>
          </cell>
        </row>
        <row r="5051">
          <cell r="A5051" t="str">
            <v>5202014100</v>
          </cell>
          <cell r="B5051" t="str">
            <v>Pump Pompie Nut Impeller</v>
          </cell>
          <cell r="C5051">
            <v>15.24</v>
          </cell>
        </row>
        <row r="5052">
          <cell r="A5052" t="str">
            <v>5202014200</v>
          </cell>
          <cell r="B5052" t="str">
            <v>Pump Pompie O Ring Bearing</v>
          </cell>
          <cell r="C5052">
            <v>2.2799999999999998</v>
          </cell>
        </row>
        <row r="5053">
          <cell r="A5053" t="str">
            <v>5202014300</v>
          </cell>
          <cell r="B5053" t="str">
            <v>Pump Pompie O Ring Upper</v>
          </cell>
          <cell r="C5053">
            <v>7.9</v>
          </cell>
        </row>
        <row r="5054">
          <cell r="A5054" t="str">
            <v>5202014400</v>
          </cell>
          <cell r="B5054" t="str">
            <v>Pump Pompie Oil &amp; Water Seal</v>
          </cell>
          <cell r="C5054">
            <v>2.37</v>
          </cell>
        </row>
        <row r="5055">
          <cell r="A5055" t="str">
            <v>5202014500</v>
          </cell>
          <cell r="B5055" t="str">
            <v>Pump Pompie Oil Filler Plug</v>
          </cell>
          <cell r="C5055">
            <v>15.08</v>
          </cell>
        </row>
        <row r="5056">
          <cell r="A5056" t="str">
            <v>5202014600</v>
          </cell>
          <cell r="B5056" t="str">
            <v>Pump Pompie Oil Seal</v>
          </cell>
          <cell r="C5056">
            <v>3.97</v>
          </cell>
        </row>
        <row r="5057">
          <cell r="A5057" t="str">
            <v>5202014700</v>
          </cell>
          <cell r="B5057" t="str">
            <v>Pump Pompie O-Ring-Hub Bush</v>
          </cell>
          <cell r="C5057">
            <v>0.7</v>
          </cell>
        </row>
        <row r="5058">
          <cell r="A5058" t="str">
            <v>5202014800</v>
          </cell>
          <cell r="B5058" t="str">
            <v>Pump Pompie Plastic Suction Seal Cover</v>
          </cell>
          <cell r="C5058">
            <v>9.81</v>
          </cell>
        </row>
        <row r="5059">
          <cell r="A5059" t="str">
            <v>5202014900</v>
          </cell>
          <cell r="B5059" t="str">
            <v>Pump Pompie Plunger ( Obsolete )</v>
          </cell>
          <cell r="C5059">
            <v>0</v>
          </cell>
        </row>
        <row r="5060">
          <cell r="A5060" t="str">
            <v>5202015000</v>
          </cell>
          <cell r="B5060" t="str">
            <v>Pump Pompie Pompie Sump Pumps Complete</v>
          </cell>
          <cell r="C5060">
            <v>3700</v>
          </cell>
        </row>
        <row r="5061">
          <cell r="A5061" t="str">
            <v>5202015090</v>
          </cell>
          <cell r="B5061" t="str">
            <v>Pump Pompie Rear End Bearing Spacer- A10</v>
          </cell>
          <cell r="C5061">
            <v>17.170000000000002</v>
          </cell>
        </row>
        <row r="5062">
          <cell r="A5062" t="str">
            <v>5202015100</v>
          </cell>
          <cell r="B5062" t="str">
            <v>Pump Pompie Rear End Bearing</v>
          </cell>
          <cell r="C5062">
            <v>39.69</v>
          </cell>
        </row>
        <row r="5063">
          <cell r="A5063" t="str">
            <v>5202015200</v>
          </cell>
          <cell r="B5063" t="str">
            <v>Pump Pompie Rear End Locknut</v>
          </cell>
          <cell r="C5063">
            <v>17.55</v>
          </cell>
        </row>
        <row r="5064">
          <cell r="A5064" t="str">
            <v>5202015300</v>
          </cell>
          <cell r="B5064" t="str">
            <v>Pump Pompie Set Screw</v>
          </cell>
          <cell r="C5064">
            <v>0.38</v>
          </cell>
        </row>
        <row r="5065">
          <cell r="A5065" t="str">
            <v>5202015320</v>
          </cell>
          <cell r="B5065" t="str">
            <v>Pump Pompie Set Screw Oil Plug - V14</v>
          </cell>
          <cell r="C5065">
            <v>1.67</v>
          </cell>
        </row>
        <row r="5066">
          <cell r="A5066" t="str">
            <v>5202015350</v>
          </cell>
          <cell r="B5066" t="str">
            <v>Pump Pompie Rear End Nut</v>
          </cell>
          <cell r="C5066">
            <v>0</v>
          </cell>
        </row>
        <row r="5067">
          <cell r="A5067" t="str">
            <v>5202015400</v>
          </cell>
          <cell r="B5067" t="str">
            <v>Pump Pompie Rear End Plate</v>
          </cell>
          <cell r="C5067">
            <v>121.4</v>
          </cell>
        </row>
        <row r="5068">
          <cell r="A5068" t="str">
            <v>5202015500</v>
          </cell>
          <cell r="B5068" t="str">
            <v>Pump Pompie Retainer - Rotor Packing</v>
          </cell>
          <cell r="C5068">
            <v>0</v>
          </cell>
        </row>
        <row r="5069">
          <cell r="A5069" t="str">
            <v>5202015600</v>
          </cell>
          <cell r="B5069" t="str">
            <v>Pump Pompie Retainer Bearing</v>
          </cell>
          <cell r="C5069">
            <v>4.55</v>
          </cell>
        </row>
        <row r="5070">
          <cell r="A5070" t="str">
            <v>5202015700</v>
          </cell>
          <cell r="B5070" t="str">
            <v>Pump Pompie Retainer Clip</v>
          </cell>
          <cell r="C5070">
            <v>2.09</v>
          </cell>
        </row>
        <row r="5071">
          <cell r="A5071" t="str">
            <v>5202015710</v>
          </cell>
          <cell r="B5071" t="str">
            <v>Pump Pompie Retainer Clips - A11-1</v>
          </cell>
          <cell r="C5071">
            <v>0</v>
          </cell>
        </row>
        <row r="5072">
          <cell r="A5072" t="str">
            <v>5202015790</v>
          </cell>
          <cell r="B5072" t="str">
            <v>Pump Pompie Rotor - A5</v>
          </cell>
          <cell r="C5072">
            <v>345.34</v>
          </cell>
        </row>
        <row r="5073">
          <cell r="A5073" t="str">
            <v>5202015800</v>
          </cell>
          <cell r="B5073" t="str">
            <v>Pump Pompie Rotor Key</v>
          </cell>
          <cell r="C5073">
            <v>4.1900000000000004</v>
          </cell>
        </row>
        <row r="5074">
          <cell r="A5074" t="str">
            <v>5202015900</v>
          </cell>
          <cell r="B5074" t="str">
            <v>Pump Pompie Rotor Nut</v>
          </cell>
          <cell r="C5074">
            <v>15.24</v>
          </cell>
        </row>
        <row r="5075">
          <cell r="A5075" t="str">
            <v>5202016000</v>
          </cell>
          <cell r="B5075" t="str">
            <v>Pump Pompie Rotor Shim</v>
          </cell>
          <cell r="C5075">
            <v>1.94</v>
          </cell>
        </row>
        <row r="5076">
          <cell r="A5076" t="str">
            <v>5202016100</v>
          </cell>
          <cell r="B5076" t="str">
            <v>Pump Pompie Rotoranes (4Set)</v>
          </cell>
          <cell r="C5076">
            <v>39.96</v>
          </cell>
        </row>
        <row r="5077">
          <cell r="A5077" t="str">
            <v>5202016200</v>
          </cell>
          <cell r="B5077" t="str">
            <v>Pump Pompie Screw Carrier</v>
          </cell>
          <cell r="C5077">
            <v>0.76</v>
          </cell>
        </row>
        <row r="5078">
          <cell r="A5078" t="str">
            <v>5202016300</v>
          </cell>
          <cell r="B5078" t="str">
            <v>Pump Pompie Screws Forolute (/Set)</v>
          </cell>
          <cell r="C5078">
            <v>0</v>
          </cell>
        </row>
        <row r="5079">
          <cell r="A5079" t="str">
            <v>5202016400</v>
          </cell>
          <cell r="B5079" t="str">
            <v>Pump Pompie Seal Bearing</v>
          </cell>
          <cell r="C5079">
            <v>7.02</v>
          </cell>
        </row>
        <row r="5080">
          <cell r="A5080" t="str">
            <v>5202016500</v>
          </cell>
          <cell r="B5080" t="str">
            <v>Pump Pompie Seal Carrier Housing</v>
          </cell>
          <cell r="C5080">
            <v>38.28</v>
          </cell>
        </row>
        <row r="5081">
          <cell r="A5081" t="str">
            <v>5202016550</v>
          </cell>
          <cell r="B5081" t="str">
            <v>Pump Pompie Seal Washer-V14-1</v>
          </cell>
          <cell r="C5081">
            <v>0.3</v>
          </cell>
        </row>
        <row r="5082">
          <cell r="A5082" t="str">
            <v>5202016600</v>
          </cell>
          <cell r="B5082" t="str">
            <v>Pump Pompie Set Screw - Strainer</v>
          </cell>
          <cell r="C5082">
            <v>6.87</v>
          </cell>
        </row>
        <row r="5083">
          <cell r="A5083" t="str">
            <v>5202016700</v>
          </cell>
          <cell r="B5083" t="str">
            <v>Pump Pompie Set Screw - Suction Seal</v>
          </cell>
          <cell r="C5083">
            <v>1.08</v>
          </cell>
        </row>
        <row r="5084">
          <cell r="A5084" t="str">
            <v>5202016750</v>
          </cell>
          <cell r="B5084" t="str">
            <v>Pump Pompie Set Screw Volute - V13 (6SET)</v>
          </cell>
          <cell r="C5084">
            <v>19.43</v>
          </cell>
        </row>
        <row r="5085">
          <cell r="A5085" t="str">
            <v>5202016800</v>
          </cell>
          <cell r="B5085" t="str">
            <v>Pump Pompie Set Screw Coupling</v>
          </cell>
          <cell r="C5085">
            <v>0.92</v>
          </cell>
        </row>
        <row r="5086">
          <cell r="A5086" t="str">
            <v>5202016900</v>
          </cell>
          <cell r="B5086" t="str">
            <v>Pump Pompie Set Screws</v>
          </cell>
          <cell r="C5086">
            <v>0</v>
          </cell>
        </row>
        <row r="5087">
          <cell r="A5087" t="str">
            <v>5202017000</v>
          </cell>
          <cell r="B5087" t="str">
            <v>Pump Pompie Shim - Impeller</v>
          </cell>
          <cell r="C5087">
            <v>4.47</v>
          </cell>
        </row>
        <row r="5088">
          <cell r="A5088" t="str">
            <v>5202017100</v>
          </cell>
          <cell r="B5088" t="str">
            <v>Pump Pompie Spacer Bearing</v>
          </cell>
          <cell r="C5088">
            <v>19.07</v>
          </cell>
        </row>
        <row r="5089">
          <cell r="A5089" t="str">
            <v>5202017200</v>
          </cell>
          <cell r="B5089" t="str">
            <v>Pump Pompie Stainless Suction Seal</v>
          </cell>
          <cell r="C5089">
            <v>21.56</v>
          </cell>
        </row>
        <row r="5090">
          <cell r="A5090" t="str">
            <v>5202017250</v>
          </cell>
          <cell r="B5090" t="str">
            <v>Pump Pompie Strainer -V29</v>
          </cell>
          <cell r="C5090">
            <v>235.51</v>
          </cell>
        </row>
        <row r="5091">
          <cell r="A5091" t="str">
            <v>5202017300</v>
          </cell>
          <cell r="B5091" t="str">
            <v>Pump Pompie Suction Seal Lock Washer</v>
          </cell>
          <cell r="C5091">
            <v>0.16</v>
          </cell>
        </row>
        <row r="5092">
          <cell r="A5092" t="str">
            <v>5202017400</v>
          </cell>
          <cell r="B5092" t="str">
            <v>Pump Pompie Suction Seal Set Screw</v>
          </cell>
          <cell r="C5092">
            <v>0</v>
          </cell>
        </row>
        <row r="5093">
          <cell r="A5093" t="str">
            <v>5202017500</v>
          </cell>
          <cell r="B5093" t="str">
            <v>Pump Pompie Suction Shim - Blue</v>
          </cell>
          <cell r="C5093">
            <v>1.96</v>
          </cell>
        </row>
        <row r="5094">
          <cell r="A5094" t="str">
            <v>5202017600</v>
          </cell>
          <cell r="B5094" t="str">
            <v>Pump Pompie Suction Shim - Brown</v>
          </cell>
          <cell r="C5094">
            <v>2.44</v>
          </cell>
        </row>
        <row r="5095">
          <cell r="A5095" t="str">
            <v>5202017700</v>
          </cell>
          <cell r="B5095" t="str">
            <v>Pump Pompie Suction Shim - Pink</v>
          </cell>
          <cell r="C5095">
            <v>3.35</v>
          </cell>
        </row>
        <row r="5096">
          <cell r="A5096" t="str">
            <v>5202017800</v>
          </cell>
          <cell r="B5096" t="str">
            <v>Pump Pompie Suction Shim - White</v>
          </cell>
          <cell r="C5096">
            <v>8.68</v>
          </cell>
        </row>
        <row r="5097">
          <cell r="A5097" t="str">
            <v>5202017900</v>
          </cell>
          <cell r="B5097" t="str">
            <v>Pump Pompie Thrust Bearing Part</v>
          </cell>
          <cell r="C5097">
            <v>64.27</v>
          </cell>
        </row>
        <row r="5098">
          <cell r="A5098" t="str">
            <v>5202017950</v>
          </cell>
          <cell r="B5098" t="str">
            <v>Pump Pompie Tandem Tube 50mm x 300mm</v>
          </cell>
          <cell r="C5098">
            <v>26.46</v>
          </cell>
        </row>
        <row r="5099">
          <cell r="A5099" t="str">
            <v>5202018000</v>
          </cell>
          <cell r="B5099" t="str">
            <v>Pump Pompie Upper Bearing 3304</v>
          </cell>
          <cell r="C5099">
            <v>128.18</v>
          </cell>
        </row>
        <row r="5100">
          <cell r="A5100" t="str">
            <v>5202018060</v>
          </cell>
          <cell r="B5100" t="str">
            <v>Pump Pompie Valve A61</v>
          </cell>
          <cell r="C5100">
            <v>27.07</v>
          </cell>
        </row>
        <row r="5101">
          <cell r="A5101" t="str">
            <v>5202018080</v>
          </cell>
          <cell r="B5101" t="str">
            <v>Pump Pompie Valve Spring A62</v>
          </cell>
          <cell r="C5101">
            <v>1.68</v>
          </cell>
        </row>
        <row r="5102">
          <cell r="A5102" t="str">
            <v>5202018100</v>
          </cell>
          <cell r="B5102" t="str">
            <v>Pump Pompie Valve Spring Retainer</v>
          </cell>
          <cell r="C5102">
            <v>1.44</v>
          </cell>
        </row>
        <row r="5103">
          <cell r="A5103" t="str">
            <v>5202018200</v>
          </cell>
          <cell r="B5103" t="str">
            <v>Pump Pompie Volute</v>
          </cell>
          <cell r="C5103">
            <v>0</v>
          </cell>
        </row>
        <row r="5104">
          <cell r="A5104" t="str">
            <v>5202018300</v>
          </cell>
          <cell r="B5104" t="str">
            <v>Pump Pompie Volute</v>
          </cell>
          <cell r="C5104">
            <v>334.87</v>
          </cell>
        </row>
        <row r="5105">
          <cell r="A5105" t="str">
            <v>5202018400</v>
          </cell>
          <cell r="B5105" t="str">
            <v>Pump Pompie Volute Lock Washer</v>
          </cell>
          <cell r="C5105">
            <v>0.09</v>
          </cell>
        </row>
        <row r="5106">
          <cell r="A5106" t="str">
            <v>5202020020</v>
          </cell>
          <cell r="B5106" t="str">
            <v>Pump P35/S35 Bearing-Rotor Front</v>
          </cell>
          <cell r="C5106">
            <v>98.79</v>
          </cell>
        </row>
        <row r="5107">
          <cell r="A5107" t="str">
            <v>5202020040</v>
          </cell>
          <cell r="B5107" t="str">
            <v>Pump P35/S35 Bearing- Rotor Rear</v>
          </cell>
          <cell r="C5107">
            <v>253.44</v>
          </cell>
        </row>
        <row r="5108">
          <cell r="A5108" t="str">
            <v>5202020060</v>
          </cell>
          <cell r="B5108" t="str">
            <v>Pump P35/S35 Shim - Suction</v>
          </cell>
          <cell r="C5108">
            <v>2.06</v>
          </cell>
        </row>
        <row r="5109">
          <cell r="A5109" t="str">
            <v>5202020080</v>
          </cell>
          <cell r="B5109" t="str">
            <v>Pump P35/S35 Shim-Impeller 0.25</v>
          </cell>
          <cell r="C5109">
            <v>2.08</v>
          </cell>
        </row>
        <row r="5110">
          <cell r="A5110" t="str">
            <v>5202020120</v>
          </cell>
          <cell r="B5110" t="str">
            <v>Pump P35/S35 Bush Impeller</v>
          </cell>
          <cell r="C5110">
            <v>26.59</v>
          </cell>
        </row>
        <row r="5111">
          <cell r="A5111" t="str">
            <v>5202020300</v>
          </cell>
          <cell r="B5111" t="str">
            <v>Pump P35/S35 Elbow Ehaust</v>
          </cell>
          <cell r="C5111">
            <v>54.17</v>
          </cell>
        </row>
        <row r="5112">
          <cell r="A5112" t="str">
            <v>5202020400</v>
          </cell>
          <cell r="B5112" t="str">
            <v>Pump P35/S35 Plate-End Front</v>
          </cell>
          <cell r="C5112">
            <v>65.540000000000006</v>
          </cell>
        </row>
        <row r="5113">
          <cell r="A5113" t="str">
            <v>5202020900</v>
          </cell>
          <cell r="B5113" t="str">
            <v>Pump P35/S35 Gasket  Housing</v>
          </cell>
          <cell r="C5113">
            <v>17.920000000000002</v>
          </cell>
        </row>
        <row r="5114">
          <cell r="A5114" t="str">
            <v>5202021500</v>
          </cell>
          <cell r="B5114" t="str">
            <v>Pump P35/S35 Gasket  Impeller Case</v>
          </cell>
          <cell r="C5114">
            <v>1.1499999999999999</v>
          </cell>
        </row>
        <row r="5115">
          <cell r="A5115" t="str">
            <v>5202022100</v>
          </cell>
          <cell r="B5115" t="str">
            <v>Pump P35/S35 Impeller  Case</v>
          </cell>
          <cell r="C5115">
            <v>285.12</v>
          </cell>
        </row>
        <row r="5116">
          <cell r="A5116" t="str">
            <v>5202022110</v>
          </cell>
          <cell r="B5116" t="str">
            <v>Pump P35/S35 Impeller</v>
          </cell>
          <cell r="C5116">
            <v>221.1</v>
          </cell>
        </row>
        <row r="5117">
          <cell r="A5117" t="str">
            <v>5202022300</v>
          </cell>
          <cell r="B5117" t="str">
            <v>Pump P35/S35 Key-Impeller  P35-150</v>
          </cell>
          <cell r="C5117">
            <v>5.09</v>
          </cell>
        </row>
        <row r="5118">
          <cell r="A5118" t="str">
            <v>5202022700</v>
          </cell>
          <cell r="B5118" t="str">
            <v>Pump P35/S35 Nut  Housing</v>
          </cell>
          <cell r="C5118">
            <v>34.14</v>
          </cell>
        </row>
        <row r="5119">
          <cell r="A5119" t="str">
            <v>5202023300</v>
          </cell>
          <cell r="B5119" t="str">
            <v>Pump P35/S35 Nut  Impeller  P25-142</v>
          </cell>
          <cell r="C5119">
            <v>6.65</v>
          </cell>
        </row>
        <row r="5120">
          <cell r="A5120" t="str">
            <v>5202023880</v>
          </cell>
          <cell r="B5120" t="str">
            <v>Pump P35/S35 Bolt-Inlet</v>
          </cell>
          <cell r="C5120">
            <v>10.25</v>
          </cell>
        </row>
        <row r="5121">
          <cell r="A5121" t="str">
            <v>5202023885</v>
          </cell>
          <cell r="B5121" t="str">
            <v>Pump P35/S35 Bolt D02 - 354</v>
          </cell>
          <cell r="C5121">
            <v>0</v>
          </cell>
        </row>
        <row r="5122">
          <cell r="A5122" t="str">
            <v>5202023890</v>
          </cell>
          <cell r="B5122" t="str">
            <v>Pump P35/S35 Screw Air Strainer</v>
          </cell>
          <cell r="C5122">
            <v>41.47</v>
          </cell>
        </row>
        <row r="5123">
          <cell r="A5123" t="str">
            <v>5202023900</v>
          </cell>
          <cell r="B5123" t="str">
            <v>Pump P35/S35 Screw  Suction Cap</v>
          </cell>
          <cell r="C5123">
            <v>6.14</v>
          </cell>
        </row>
        <row r="5124">
          <cell r="A5124" t="str">
            <v>5202024000</v>
          </cell>
          <cell r="B5124" t="str">
            <v>Pump P35/S35 Suction Seal  P35-144</v>
          </cell>
          <cell r="C5124">
            <v>24.36</v>
          </cell>
        </row>
        <row r="5125">
          <cell r="A5125" t="str">
            <v>5202024010</v>
          </cell>
          <cell r="B5125" t="str">
            <v>Pump S35-A3  Shim suction seal 040-P35-145</v>
          </cell>
          <cell r="C5125">
            <v>1.03</v>
          </cell>
        </row>
        <row r="5126">
          <cell r="A5126" t="str">
            <v>5202024500</v>
          </cell>
          <cell r="B5126" t="str">
            <v>Pump P35/S35 Seat</v>
          </cell>
          <cell r="C5126">
            <v>6.59</v>
          </cell>
        </row>
        <row r="5127">
          <cell r="A5127" t="str">
            <v>5202025050</v>
          </cell>
          <cell r="B5127" t="str">
            <v>Pump P35/S35 Shim Impeller P35-151</v>
          </cell>
          <cell r="C5127">
            <v>0.89</v>
          </cell>
        </row>
        <row r="5128">
          <cell r="A5128" t="str">
            <v>5202025100</v>
          </cell>
          <cell r="B5128" t="str">
            <v>Pump P35/S35 Shim  Impeller</v>
          </cell>
          <cell r="C5128">
            <v>1.44</v>
          </cell>
        </row>
        <row r="5129">
          <cell r="A5129" t="str">
            <v>5202025103</v>
          </cell>
          <cell r="B5129" t="str">
            <v>Pump P35/s35 Shim Impeller 0.250</v>
          </cell>
          <cell r="C5129">
            <v>1.94</v>
          </cell>
        </row>
        <row r="5130">
          <cell r="A5130" t="str">
            <v>5202025105</v>
          </cell>
          <cell r="B5130" t="str">
            <v>Pump P35/S35 Shim  Impeller 0.50</v>
          </cell>
          <cell r="C5130">
            <v>3.3</v>
          </cell>
        </row>
        <row r="5131">
          <cell r="A5131" t="str">
            <v>5202025110</v>
          </cell>
          <cell r="B5131" t="str">
            <v>Pump P35/S35 Shim  P35-145-15</v>
          </cell>
          <cell r="C5131">
            <v>5.88</v>
          </cell>
        </row>
        <row r="5132">
          <cell r="A5132" t="str">
            <v>5202025700</v>
          </cell>
          <cell r="B5132" t="str">
            <v>Pump P35/S35 Shim  Suction</v>
          </cell>
          <cell r="C5132">
            <v>1.44</v>
          </cell>
        </row>
        <row r="5133">
          <cell r="A5133" t="str">
            <v>5202026300</v>
          </cell>
          <cell r="B5133" t="str">
            <v>Pump P35/S35 Shim  Suction</v>
          </cell>
          <cell r="C5133">
            <v>13.24</v>
          </cell>
        </row>
        <row r="5134">
          <cell r="A5134" t="str">
            <v>5202026900</v>
          </cell>
          <cell r="B5134" t="str">
            <v>Pump P35/S35 Shim  Suction</v>
          </cell>
          <cell r="C5134">
            <v>7.98</v>
          </cell>
        </row>
        <row r="5135">
          <cell r="A5135" t="str">
            <v>5202027000</v>
          </cell>
          <cell r="B5135" t="str">
            <v>Pump P35/S35 Spacer Impeller</v>
          </cell>
          <cell r="C5135">
            <v>54.85</v>
          </cell>
        </row>
        <row r="5136">
          <cell r="A5136" t="str">
            <v>5202027500</v>
          </cell>
          <cell r="B5136" t="str">
            <v>Pump P35/S35 Spring Washer</v>
          </cell>
          <cell r="C5136">
            <v>0.09</v>
          </cell>
        </row>
        <row r="5137">
          <cell r="A5137" t="str">
            <v>5202028100</v>
          </cell>
          <cell r="B5137" t="str">
            <v>Pump P35/S35 Spring Washer</v>
          </cell>
          <cell r="C5137">
            <v>0.13</v>
          </cell>
        </row>
        <row r="5138">
          <cell r="A5138" t="str">
            <v>5202028700</v>
          </cell>
          <cell r="B5138" t="str">
            <v>Pump P35/S35 Strainer  Air Screen</v>
          </cell>
          <cell r="C5138">
            <v>45.59</v>
          </cell>
        </row>
        <row r="5139">
          <cell r="A5139" t="str">
            <v>5202028800</v>
          </cell>
          <cell r="B5139" t="str">
            <v>Pump P35/S35  Vanes</v>
          </cell>
          <cell r="C5139">
            <v>11.39</v>
          </cell>
        </row>
        <row r="5140">
          <cell r="A5140" t="str">
            <v>5202029300</v>
          </cell>
          <cell r="B5140" t="str">
            <v>Pump P35/S35 Washer  Impeller</v>
          </cell>
          <cell r="C5140">
            <v>3.08</v>
          </cell>
        </row>
        <row r="5141">
          <cell r="A5141" t="str">
            <v>5202029400</v>
          </cell>
          <cell r="B5141" t="str">
            <v>Pump P35/S35 Seal-Water</v>
          </cell>
          <cell r="C5141">
            <v>5.19</v>
          </cell>
        </row>
        <row r="5142">
          <cell r="A5142" t="str">
            <v>5202033000</v>
          </cell>
          <cell r="B5142" t="str">
            <v>Pump P35/S35 Nut-Arbor P25-142</v>
          </cell>
          <cell r="C5142">
            <v>0.6</v>
          </cell>
        </row>
        <row r="5143">
          <cell r="A5143" t="str">
            <v>5202050010</v>
          </cell>
          <cell r="B5143" t="str">
            <v>Pump P35 Complete Pump</v>
          </cell>
          <cell r="C5143">
            <v>4477.95</v>
          </cell>
        </row>
        <row r="5144">
          <cell r="A5144" t="str">
            <v>5202050100</v>
          </cell>
          <cell r="B5144" t="str">
            <v>Pump P35 Screws - Impellor Case</v>
          </cell>
          <cell r="C5144">
            <v>6.14</v>
          </cell>
        </row>
        <row r="5145">
          <cell r="A5145" t="str">
            <v>5202050200</v>
          </cell>
          <cell r="B5145" t="str">
            <v>Pump P35 Screws - Impellor Case</v>
          </cell>
          <cell r="C5145">
            <v>6.14</v>
          </cell>
        </row>
        <row r="5146">
          <cell r="A5146" t="str">
            <v>5202050500</v>
          </cell>
          <cell r="B5146" t="str">
            <v>Pump P35 Bearing</v>
          </cell>
          <cell r="C5146">
            <v>3.89</v>
          </cell>
        </row>
        <row r="5147">
          <cell r="A5147" t="str">
            <v>5202050600</v>
          </cell>
          <cell r="B5147" t="str">
            <v>Pump P35 Bearing</v>
          </cell>
          <cell r="C5147">
            <v>3.06</v>
          </cell>
        </row>
        <row r="5148">
          <cell r="A5148" t="str">
            <v>5202050700</v>
          </cell>
          <cell r="B5148" t="str">
            <v>Pump P35 Bearing</v>
          </cell>
          <cell r="C5148">
            <v>5.94</v>
          </cell>
        </row>
        <row r="5149">
          <cell r="A5149" t="str">
            <v>5202050800</v>
          </cell>
          <cell r="B5149" t="str">
            <v>Pump P35 Bearing 4205</v>
          </cell>
          <cell r="C5149">
            <v>102.72</v>
          </cell>
        </row>
        <row r="5150">
          <cell r="A5150" t="str">
            <v>5202050900</v>
          </cell>
          <cell r="B5150" t="str">
            <v>Pump P35 Bearing - Arbor Rear</v>
          </cell>
          <cell r="C5150">
            <v>7.69</v>
          </cell>
        </row>
        <row r="5151">
          <cell r="A5151" t="str">
            <v>5202051000</v>
          </cell>
          <cell r="B5151" t="str">
            <v>Pump P35 Bearing Bm</v>
          </cell>
          <cell r="C5151">
            <v>0</v>
          </cell>
        </row>
        <row r="5152">
          <cell r="A5152" t="str">
            <v>5202051100</v>
          </cell>
          <cell r="B5152" t="str">
            <v>Pump P35 Bearing -Front Rotor</v>
          </cell>
          <cell r="C5152">
            <v>8.82</v>
          </cell>
        </row>
        <row r="5153">
          <cell r="A5153" t="str">
            <v>5202051200</v>
          </cell>
          <cell r="B5153" t="str">
            <v>Pump P35 Bushe Governer Valve</v>
          </cell>
          <cell r="C5153">
            <v>14.94</v>
          </cell>
        </row>
        <row r="5154">
          <cell r="A5154" t="str">
            <v>5202051300</v>
          </cell>
          <cell r="B5154" t="str">
            <v>Pump P35 Cap for Air Strainer</v>
          </cell>
          <cell r="C5154">
            <v>26.12</v>
          </cell>
        </row>
        <row r="5155">
          <cell r="A5155" t="str">
            <v>5202051400</v>
          </cell>
          <cell r="B5155" t="str">
            <v>Pump P35 Felts Felt Oiler</v>
          </cell>
          <cell r="C5155">
            <v>0.9</v>
          </cell>
        </row>
        <row r="5156">
          <cell r="A5156" t="str">
            <v>5202051450</v>
          </cell>
          <cell r="B5156" t="str">
            <v>Pump P35 Fitting Grease</v>
          </cell>
          <cell r="C5156">
            <v>7.17</v>
          </cell>
        </row>
        <row r="5157">
          <cell r="A5157" t="str">
            <v>5202051500</v>
          </cell>
          <cell r="B5157" t="str">
            <v>Pump P35 Motor Housing</v>
          </cell>
          <cell r="C5157">
            <v>406.83</v>
          </cell>
        </row>
        <row r="5158">
          <cell r="A5158" t="str">
            <v>5202051600</v>
          </cell>
          <cell r="B5158" t="str">
            <v>Pump P35 Wing Nut + Bolt  Brass</v>
          </cell>
          <cell r="C5158">
            <v>0.52</v>
          </cell>
        </row>
        <row r="5159">
          <cell r="A5159" t="str">
            <v>5202051700</v>
          </cell>
          <cell r="B5159" t="str">
            <v>Pump P35 Plates Rear End</v>
          </cell>
          <cell r="C5159">
            <v>49.15</v>
          </cell>
        </row>
        <row r="5160">
          <cell r="A5160" t="str">
            <v>5202051800</v>
          </cell>
          <cell r="B5160" t="str">
            <v>Pump P35 Plugs Air Strainer</v>
          </cell>
          <cell r="C5160">
            <v>5.95</v>
          </cell>
        </row>
        <row r="5161">
          <cell r="A5161" t="str">
            <v>5202051900</v>
          </cell>
          <cell r="B5161" t="str">
            <v>Pump P35 Plugs Oil Chamber</v>
          </cell>
          <cell r="C5161">
            <v>12.54</v>
          </cell>
        </row>
        <row r="5162">
          <cell r="A5162" t="str">
            <v>5202055000</v>
          </cell>
          <cell r="B5162" t="str">
            <v>Pump P35 Retainer Rotor Packing</v>
          </cell>
          <cell r="C5162">
            <v>3.9</v>
          </cell>
        </row>
        <row r="5163">
          <cell r="A5163" t="str">
            <v>5202055100</v>
          </cell>
          <cell r="B5163" t="str">
            <v>Pump P35 Rotor Spring</v>
          </cell>
          <cell r="C5163">
            <v>0.08</v>
          </cell>
        </row>
        <row r="5164">
          <cell r="A5164" t="str">
            <v>5202055300</v>
          </cell>
          <cell r="B5164" t="str">
            <v>Pump P35 Bearing Rotor Rear R5H-22</v>
          </cell>
          <cell r="C5164">
            <v>56.77</v>
          </cell>
        </row>
        <row r="5165">
          <cell r="A5165" t="str">
            <v>5202055400</v>
          </cell>
          <cell r="B5165" t="str">
            <v>Pump P35 Spacer-Rotor Bearing</v>
          </cell>
          <cell r="C5165">
            <v>31.07</v>
          </cell>
        </row>
        <row r="5166">
          <cell r="A5166" t="str">
            <v>5202055500</v>
          </cell>
          <cell r="B5166" t="str">
            <v>Pump P35 Screws Rotor Key</v>
          </cell>
          <cell r="C5166">
            <v>91.71</v>
          </cell>
        </row>
        <row r="5167">
          <cell r="A5167" t="str">
            <v>5202055550</v>
          </cell>
          <cell r="B5167" t="str">
            <v>Pump P35 Springs-Arbor Bearing</v>
          </cell>
          <cell r="C5167">
            <v>2.67</v>
          </cell>
        </row>
        <row r="5168">
          <cell r="A5168" t="str">
            <v>5202055600</v>
          </cell>
          <cell r="B5168" t="str">
            <v>Pump P35 Stems ( Obsolete )</v>
          </cell>
          <cell r="C5168">
            <v>0</v>
          </cell>
        </row>
        <row r="5169">
          <cell r="A5169" t="str">
            <v>5202055700</v>
          </cell>
          <cell r="B5169" t="str">
            <v>Pump P35 Strainer Air Screen</v>
          </cell>
          <cell r="C5169">
            <v>4.59</v>
          </cell>
        </row>
        <row r="5170">
          <cell r="A5170" t="str">
            <v>5202055800</v>
          </cell>
          <cell r="B5170" t="str">
            <v>Pump P35 Washers Rotor Packing</v>
          </cell>
          <cell r="C5170">
            <v>2.37</v>
          </cell>
        </row>
        <row r="5171">
          <cell r="A5171" t="str">
            <v>5202055900</v>
          </cell>
          <cell r="B5171" t="str">
            <v>Pump P35 Washers Stem Washers ( Obsolete )</v>
          </cell>
          <cell r="C5171">
            <v>4.8499999999999996</v>
          </cell>
        </row>
        <row r="5172">
          <cell r="A5172" t="str">
            <v>5202100500</v>
          </cell>
          <cell r="B5172" t="str">
            <v>Pump S35 Backhead Strainer</v>
          </cell>
          <cell r="C5172">
            <v>618.91999999999996</v>
          </cell>
        </row>
        <row r="5173">
          <cell r="A5173" t="str">
            <v>5202101000</v>
          </cell>
          <cell r="B5173" t="str">
            <v>Jumbo Air Motor Bearing Ball Deep Groove</v>
          </cell>
          <cell r="C5173">
            <v>79</v>
          </cell>
        </row>
        <row r="5174">
          <cell r="A5174" t="str">
            <v>5202101500</v>
          </cell>
          <cell r="B5174" t="str">
            <v>Pump S35 Bearing</v>
          </cell>
          <cell r="C5174">
            <v>0</v>
          </cell>
        </row>
        <row r="5175">
          <cell r="A5175" t="str">
            <v>5202101800</v>
          </cell>
          <cell r="B5175" t="str">
            <v>Pump S35 Cylinder</v>
          </cell>
          <cell r="C5175">
            <v>222.2</v>
          </cell>
        </row>
        <row r="5176">
          <cell r="A5176" t="str">
            <v>5202101850</v>
          </cell>
          <cell r="B5176" t="str">
            <v>Pump S35 Motor Cylinder</v>
          </cell>
          <cell r="C5176">
            <v>141.07</v>
          </cell>
        </row>
        <row r="5177">
          <cell r="A5177" t="str">
            <v>5202102000</v>
          </cell>
          <cell r="B5177" t="str">
            <v>Pump S35 Cylinder Dowel</v>
          </cell>
          <cell r="C5177">
            <v>4.8899999999999997</v>
          </cell>
        </row>
        <row r="5178">
          <cell r="A5178" t="str">
            <v>5202104500</v>
          </cell>
          <cell r="B5178" t="str">
            <v>Pump S35 Bush Impeller Hub</v>
          </cell>
          <cell r="C5178">
            <v>0</v>
          </cell>
        </row>
        <row r="5179">
          <cell r="A5179" t="str">
            <v>5202104800</v>
          </cell>
          <cell r="B5179" t="str">
            <v>Pump S35 Governor Assembly</v>
          </cell>
          <cell r="C5179">
            <v>207.54</v>
          </cell>
        </row>
        <row r="5180">
          <cell r="A5180" t="str">
            <v>5202104900</v>
          </cell>
          <cell r="B5180" t="str">
            <v>Pump S35 Handle S35-227</v>
          </cell>
          <cell r="C5180">
            <v>2.5</v>
          </cell>
        </row>
        <row r="5181">
          <cell r="A5181" t="str">
            <v>5202105000</v>
          </cell>
          <cell r="B5181" t="str">
            <v>Pump S35 Inlet</v>
          </cell>
          <cell r="C5181">
            <v>144.11000000000001</v>
          </cell>
        </row>
        <row r="5182">
          <cell r="A5182" t="str">
            <v>5202106000</v>
          </cell>
          <cell r="B5182" t="str">
            <v>Pump S35 Plates Rear End</v>
          </cell>
          <cell r="C5182">
            <v>67.31</v>
          </cell>
        </row>
        <row r="5183">
          <cell r="A5183" t="str">
            <v>5202106500</v>
          </cell>
          <cell r="B5183" t="str">
            <v>Pump S35 Rotor</v>
          </cell>
          <cell r="C5183">
            <v>253.54</v>
          </cell>
        </row>
        <row r="5184">
          <cell r="A5184" t="str">
            <v>5202107000</v>
          </cell>
          <cell r="B5184" t="str">
            <v>Pump S35 Retainer Bearing</v>
          </cell>
          <cell r="C5184">
            <v>61.4</v>
          </cell>
        </row>
        <row r="5185">
          <cell r="A5185" t="str">
            <v>5202108000</v>
          </cell>
          <cell r="B5185" t="str">
            <v>Pump S35 Valve Stems Governor</v>
          </cell>
          <cell r="C5185">
            <v>2.4300000000000002</v>
          </cell>
        </row>
        <row r="5186">
          <cell r="A5186" t="str">
            <v>5202108050</v>
          </cell>
          <cell r="B5186" t="str">
            <v>Pump S35 A3 S/Pump Governor Assy Valve 91266500</v>
          </cell>
          <cell r="C5186">
            <v>102.88</v>
          </cell>
        </row>
        <row r="5187">
          <cell r="A5187" t="str">
            <v>5202150005</v>
          </cell>
          <cell r="B5187" t="str">
            <v>Pump Submersable Pump 0.75Kw 380V c/w F/Switch</v>
          </cell>
          <cell r="C5187">
            <v>4400</v>
          </cell>
        </row>
        <row r="5188">
          <cell r="A5188" t="str">
            <v>5203000000</v>
          </cell>
          <cell r="B5188" t="str">
            <v>380C Monoblock Pump 380C Monoblock Pump</v>
          </cell>
          <cell r="C5188">
            <v>0</v>
          </cell>
        </row>
        <row r="5189">
          <cell r="A5189" t="str">
            <v>5203000100</v>
          </cell>
          <cell r="B5189" t="str">
            <v>380C Monoblock Pump Complete</v>
          </cell>
          <cell r="C5189">
            <v>0</v>
          </cell>
        </row>
        <row r="5190">
          <cell r="A5190" t="str">
            <v>5203004700</v>
          </cell>
          <cell r="B5190" t="str">
            <v>HydroBolt Pump Safety Pistol Repair Kit JP-SPR</v>
          </cell>
          <cell r="C5190">
            <v>112.64</v>
          </cell>
        </row>
        <row r="5191">
          <cell r="A5191" t="str">
            <v>5203005600</v>
          </cell>
          <cell r="B5191" t="str">
            <v>Mono Pump Rotor S/Steel D600010</v>
          </cell>
          <cell r="C5191">
            <v>0</v>
          </cell>
        </row>
        <row r="5192">
          <cell r="A5192" t="str">
            <v>5203005700</v>
          </cell>
          <cell r="B5192" t="str">
            <v>Mono Pump Stator P/No 18290-For MIT Ind.15/1</v>
          </cell>
          <cell r="C5192">
            <v>680</v>
          </cell>
        </row>
        <row r="5193">
          <cell r="A5193" t="str">
            <v>5203005710</v>
          </cell>
          <cell r="B5193" t="str">
            <v>Mono Pump Stator D600020</v>
          </cell>
          <cell r="C5193">
            <v>447.59</v>
          </cell>
        </row>
        <row r="5194">
          <cell r="A5194" t="str">
            <v>5204000000</v>
          </cell>
          <cell r="B5194" t="str">
            <v>Wilden Pump Wilden Air Valve Assy P/N 15-2000-07</v>
          </cell>
          <cell r="C5194">
            <v>3172</v>
          </cell>
        </row>
        <row r="5195">
          <cell r="A5195" t="str">
            <v>5204000100</v>
          </cell>
          <cell r="B5195" t="str">
            <v>Wilden Pump Air Sump Pump  Complete</v>
          </cell>
          <cell r="C5195">
            <v>8300</v>
          </cell>
        </row>
        <row r="5196">
          <cell r="A5196" t="str">
            <v>5204001100</v>
          </cell>
          <cell r="B5196" t="str">
            <v>Wilden Pump Arbor Nut</v>
          </cell>
          <cell r="C5196">
            <v>0.99</v>
          </cell>
        </row>
        <row r="5197">
          <cell r="A5197" t="str">
            <v>5204001400</v>
          </cell>
          <cell r="B5197" t="str">
            <v>Wilden Pump Clamp Band Assy P/N15-7300-03</v>
          </cell>
          <cell r="C5197">
            <v>644</v>
          </cell>
        </row>
        <row r="5198">
          <cell r="A5198" t="str">
            <v>5204001700</v>
          </cell>
          <cell r="B5198" t="str">
            <v>Wilden Pump Diaphram P/N15-1010-56</v>
          </cell>
          <cell r="C5198">
            <v>412</v>
          </cell>
        </row>
        <row r="5199">
          <cell r="A5199" t="str">
            <v>5204001710</v>
          </cell>
          <cell r="B5199" t="str">
            <v>Wilden Pump TH Diaphram</v>
          </cell>
          <cell r="C5199">
            <v>480</v>
          </cell>
        </row>
        <row r="5200">
          <cell r="A5200" t="str">
            <v>5204001750</v>
          </cell>
          <cell r="B5200" t="str">
            <v>Wilden Pump Discharge Manifold P/N 15-5020-01-14</v>
          </cell>
          <cell r="C5200">
            <v>2257</v>
          </cell>
        </row>
        <row r="5201">
          <cell r="A5201" t="str">
            <v>5204004000</v>
          </cell>
          <cell r="B5201" t="str">
            <v>Wilden Pump Mufler P/N15-3510-99</v>
          </cell>
          <cell r="C5201">
            <v>355</v>
          </cell>
        </row>
        <row r="5202">
          <cell r="A5202" t="str">
            <v>5204004240</v>
          </cell>
          <cell r="B5202" t="str">
            <v>Wilden Pump Large Clamp Band P/N 15-7300-03</v>
          </cell>
          <cell r="C5202">
            <v>0</v>
          </cell>
        </row>
        <row r="5203">
          <cell r="A5203" t="str">
            <v>5204007000</v>
          </cell>
          <cell r="B5203" t="str">
            <v>Wilden Pump Shaft P/No.15-3800-09-07</v>
          </cell>
          <cell r="C5203">
            <v>0</v>
          </cell>
        </row>
        <row r="5204">
          <cell r="A5204" t="str">
            <v>5204007030</v>
          </cell>
          <cell r="B5204" t="str">
            <v>Wilden Pump Shaft 15-3800-09-07</v>
          </cell>
          <cell r="C5204">
            <v>526</v>
          </cell>
        </row>
        <row r="5205">
          <cell r="A5205" t="str">
            <v>5204007050</v>
          </cell>
          <cell r="B5205" t="str">
            <v>Wilden Pump P15-Shaft 15-3805-09</v>
          </cell>
          <cell r="C5205">
            <v>474</v>
          </cell>
        </row>
        <row r="5206">
          <cell r="A5206" t="str">
            <v>5204008000</v>
          </cell>
          <cell r="B5206" t="str">
            <v>Wilden Pump Valve Seat P/N15-1120-56</v>
          </cell>
          <cell r="C5206">
            <v>189</v>
          </cell>
        </row>
        <row r="5207">
          <cell r="A5207" t="str">
            <v>5204008010</v>
          </cell>
          <cell r="B5207" t="str">
            <v>Wilden Pump TH Valve Seat Bottom</v>
          </cell>
          <cell r="C5207">
            <v>80</v>
          </cell>
        </row>
        <row r="5208">
          <cell r="A5208" t="str">
            <v>5204008020</v>
          </cell>
          <cell r="B5208" t="str">
            <v>Wilden Pump TH Valve Seat - Tap</v>
          </cell>
          <cell r="C5208">
            <v>80</v>
          </cell>
        </row>
        <row r="5209">
          <cell r="A5209" t="str">
            <v>5204008050</v>
          </cell>
          <cell r="B5209" t="str">
            <v>Wilden Pump Valve Ball 15-1080-56</v>
          </cell>
          <cell r="C5209">
            <v>438</v>
          </cell>
        </row>
        <row r="5210">
          <cell r="A5210" t="str">
            <v>5204008055</v>
          </cell>
          <cell r="B5210" t="str">
            <v>Wilden Pump Valve Check Assembly -Neoprene Balls Pa</v>
          </cell>
          <cell r="C5210">
            <v>0</v>
          </cell>
        </row>
        <row r="5211">
          <cell r="A5211" t="str">
            <v>5204008470</v>
          </cell>
          <cell r="B5211" t="str">
            <v>Wilden Pump Washers P/N 15-6850-08</v>
          </cell>
          <cell r="C5211">
            <v>34</v>
          </cell>
        </row>
        <row r="5212">
          <cell r="A5212" t="str">
            <v>5204010100</v>
          </cell>
          <cell r="B5212" t="str">
            <v>W/Pump T15 Sta Air Filter Unit</v>
          </cell>
          <cell r="C5212">
            <v>350</v>
          </cell>
        </row>
        <row r="5213">
          <cell r="A5213" t="str">
            <v>5204010118</v>
          </cell>
          <cell r="B5213" t="str">
            <v>W/Pump T15 Sta Air Valve Screw Part No 01-6000-03</v>
          </cell>
          <cell r="C5213">
            <v>0</v>
          </cell>
        </row>
        <row r="5214">
          <cell r="A5214" t="str">
            <v>5204010120</v>
          </cell>
          <cell r="B5214" t="str">
            <v>W/ Pump T15 Sta Air Valve Gasket-Buna 15-2600-52</v>
          </cell>
          <cell r="C5214">
            <v>0</v>
          </cell>
        </row>
        <row r="5215">
          <cell r="A5215" t="str">
            <v>5204010121</v>
          </cell>
          <cell r="B5215" t="str">
            <v>W/Pump T15 Sta Air Cham T-Series Alum 15-3650-01</v>
          </cell>
          <cell r="C5215">
            <v>0</v>
          </cell>
        </row>
        <row r="5216">
          <cell r="A5216" t="str">
            <v>5204010122</v>
          </cell>
          <cell r="B5216" t="str">
            <v>W/Pump T15 Air Chamber Screws.15-6200-08</v>
          </cell>
          <cell r="C5216">
            <v>0</v>
          </cell>
        </row>
        <row r="5217">
          <cell r="A5217" t="str">
            <v>5204010123</v>
          </cell>
          <cell r="B5217" t="str">
            <v>W/Pump T15 Sta Air Valve Screen</v>
          </cell>
          <cell r="C5217">
            <v>190</v>
          </cell>
        </row>
        <row r="5218">
          <cell r="A5218" t="str">
            <v>5204010550</v>
          </cell>
          <cell r="B5218" t="str">
            <v>W/Pump T15 Sta Block Gask-Buna 15-3520-52</v>
          </cell>
          <cell r="C5218">
            <v>0</v>
          </cell>
        </row>
        <row r="5219">
          <cell r="A5219" t="str">
            <v>5204010580</v>
          </cell>
          <cell r="B5219" t="str">
            <v>W/Pump T15 Sta Body Assembly Check</v>
          </cell>
          <cell r="C5219">
            <v>159</v>
          </cell>
        </row>
        <row r="5220">
          <cell r="A5220" t="str">
            <v>5204010640</v>
          </cell>
          <cell r="B5220" t="str">
            <v>W/Pump T15 Bracket Handle.15-7410-08</v>
          </cell>
          <cell r="C5220">
            <v>0</v>
          </cell>
        </row>
        <row r="5221">
          <cell r="A5221" t="str">
            <v>5204010645</v>
          </cell>
          <cell r="B5221" t="str">
            <v>W/Pump T15 Small Hex Nut Part No 04-6420-08</v>
          </cell>
          <cell r="C5221">
            <v>12</v>
          </cell>
        </row>
        <row r="5222">
          <cell r="A5222" t="str">
            <v>5204010700</v>
          </cell>
          <cell r="B5222" t="str">
            <v>W/Pump T15 Sta Bolts For S/Clamp Band 15605008</v>
          </cell>
          <cell r="C5222">
            <v>14</v>
          </cell>
        </row>
        <row r="5223">
          <cell r="A5223" t="str">
            <v>5204010775</v>
          </cell>
          <cell r="B5223" t="str">
            <v>W/Pump T15 Sta Capillary Rod-Brass 15-2900-99</v>
          </cell>
          <cell r="C5223">
            <v>249</v>
          </cell>
        </row>
        <row r="5224">
          <cell r="A5224" t="str">
            <v>5204010830</v>
          </cell>
          <cell r="B5224" t="str">
            <v>W/Pump T15 Sta Centre Block Alum. 15-3100-01-225</v>
          </cell>
          <cell r="C5224">
            <v>0</v>
          </cell>
        </row>
        <row r="5225">
          <cell r="A5225" t="str">
            <v>5204010831</v>
          </cell>
          <cell r="B5225" t="str">
            <v>W/Pump T15 Sta Centre Block-Alum 15-3210-55-225</v>
          </cell>
          <cell r="C5225">
            <v>61</v>
          </cell>
        </row>
        <row r="5226">
          <cell r="A5226" t="str">
            <v>5204010875</v>
          </cell>
          <cell r="B5226" t="str">
            <v>W/Pump T15 Sta Check Body-Alum 15-3550-01</v>
          </cell>
          <cell r="C5226">
            <v>258</v>
          </cell>
        </row>
        <row r="5227">
          <cell r="A5227" t="str">
            <v>5204010980</v>
          </cell>
          <cell r="B5227" t="str">
            <v>W/Pump T15 Sta Collasable Handle.15-7250-08</v>
          </cell>
          <cell r="C5227">
            <v>0</v>
          </cell>
        </row>
        <row r="5228">
          <cell r="A5228" t="str">
            <v>5204011000</v>
          </cell>
          <cell r="B5228" t="str">
            <v>W/Pump T15 Dosing Attachment-P/N NW 1026</v>
          </cell>
          <cell r="C5228">
            <v>460</v>
          </cell>
        </row>
        <row r="5229">
          <cell r="A5229" t="str">
            <v>5204011160</v>
          </cell>
          <cell r="B5229" t="str">
            <v>W/ Pump T15 Sta Diaphram Ultra Flex 15-1020-51</v>
          </cell>
          <cell r="C5229">
            <v>0</v>
          </cell>
        </row>
        <row r="5230">
          <cell r="A5230" t="str">
            <v>5204011275</v>
          </cell>
          <cell r="B5230" t="str">
            <v>W/Pump T15 Sta Discharge Manifold.15-5020-01-14</v>
          </cell>
          <cell r="C5230">
            <v>0</v>
          </cell>
        </row>
        <row r="5231">
          <cell r="A5231" t="str">
            <v>5204011735</v>
          </cell>
          <cell r="B5231" t="str">
            <v>W/ Pump T15 Stal End C/W Guide 15-2300-23</v>
          </cell>
          <cell r="C5231">
            <v>0</v>
          </cell>
        </row>
        <row r="5232">
          <cell r="A5232" t="str">
            <v>5204011736</v>
          </cell>
          <cell r="B5232" t="str">
            <v>W/ Pump T15 Sta End Cap W/O Guide 15-2330-23</v>
          </cell>
          <cell r="C5232">
            <v>0</v>
          </cell>
        </row>
        <row r="5233">
          <cell r="A5233" t="str">
            <v>5204011737</v>
          </cell>
          <cell r="B5233" t="str">
            <v>W/ Pump T15 Sta End Cap O-Ring-Buna 15-2390-52</v>
          </cell>
          <cell r="C5233">
            <v>0</v>
          </cell>
        </row>
        <row r="5234">
          <cell r="A5234" t="str">
            <v>5204011740</v>
          </cell>
          <cell r="B5234" t="str">
            <v>W/Pump T15 Handle S/S Part No 08-7250</v>
          </cell>
          <cell r="C5234">
            <v>443</v>
          </cell>
        </row>
        <row r="5235">
          <cell r="A5235" t="str">
            <v>5204011910</v>
          </cell>
          <cell r="B5235" t="str">
            <v>Turbulator Open Vane Rotor 160mm</v>
          </cell>
          <cell r="C5235">
            <v>4528</v>
          </cell>
        </row>
        <row r="5236">
          <cell r="A5236" t="str">
            <v>5204012315</v>
          </cell>
          <cell r="B5236" t="str">
            <v>W/Pump T15 Sta Gaskets 3"(75mm)</v>
          </cell>
          <cell r="C5236">
            <v>0</v>
          </cell>
        </row>
        <row r="5237">
          <cell r="A5237" t="str">
            <v>5204012316</v>
          </cell>
          <cell r="B5237" t="str">
            <v>W/Pump T15 Sta Flange Gasket 80mm-P/N HW 1011</v>
          </cell>
          <cell r="C5237">
            <v>12</v>
          </cell>
        </row>
        <row r="5238">
          <cell r="A5238" t="str">
            <v>5204012400</v>
          </cell>
          <cell r="B5238" t="str">
            <v>W/Pump T15 Sta Handle</v>
          </cell>
          <cell r="C5238">
            <v>443</v>
          </cell>
        </row>
        <row r="5239">
          <cell r="A5239" t="str">
            <v>5204012402</v>
          </cell>
          <cell r="B5239" t="str">
            <v>W/Pump T15 Handle Bracket S/S Part No 08-7410-08</v>
          </cell>
          <cell r="C5239">
            <v>80</v>
          </cell>
        </row>
        <row r="5240">
          <cell r="A5240" t="str">
            <v>5204012405</v>
          </cell>
          <cell r="B5240" t="str">
            <v>W/Pumps T15 Hex Nut For Handle Part No 08-6440-08</v>
          </cell>
          <cell r="C5240">
            <v>8</v>
          </cell>
        </row>
        <row r="5241">
          <cell r="A5241" t="str">
            <v>5204013275</v>
          </cell>
          <cell r="B5241" t="str">
            <v>W/Pump T15 Sta Inner Pist-Utra Flex Dia.15-3760-08</v>
          </cell>
          <cell r="C5241">
            <v>0</v>
          </cell>
        </row>
        <row r="5242">
          <cell r="A5242" t="str">
            <v>5204013276</v>
          </cell>
          <cell r="B5242" t="str">
            <v>W/Pump T15 Sta Inlet Housing.15-5080-01-36</v>
          </cell>
          <cell r="C5242">
            <v>0</v>
          </cell>
        </row>
        <row r="5243">
          <cell r="A5243" t="str">
            <v>5204013279</v>
          </cell>
          <cell r="B5243" t="str">
            <v>W/Pump T15 Sta Inlet Manifold Part No 08-5080-01-36</v>
          </cell>
          <cell r="C5243">
            <v>0</v>
          </cell>
        </row>
        <row r="5244">
          <cell r="A5244" t="str">
            <v>5204014240</v>
          </cell>
          <cell r="B5244" t="str">
            <v>W/Pump T15 Sta Large Clamp Band Bolt.15-6120-08</v>
          </cell>
          <cell r="C5244">
            <v>0</v>
          </cell>
        </row>
        <row r="5245">
          <cell r="A5245" t="str">
            <v>5204014241</v>
          </cell>
          <cell r="B5245" t="str">
            <v>W/Pump T15 Sta Large Clamp BandHex Nut.15-6420-08</v>
          </cell>
          <cell r="C5245">
            <v>0</v>
          </cell>
        </row>
        <row r="5246">
          <cell r="A5246" t="str">
            <v>5204014242</v>
          </cell>
          <cell r="B5246" t="str">
            <v>W/Pump T15 Sta Large ClampBand.15-7300-08</v>
          </cell>
          <cell r="C5246">
            <v>0</v>
          </cell>
        </row>
        <row r="5247">
          <cell r="A5247" t="str">
            <v>5204014245</v>
          </cell>
          <cell r="B5247" t="str">
            <v>W/Pump T15 Sta Liquid Chamber Part No 08-5000-01</v>
          </cell>
          <cell r="C5247">
            <v>0</v>
          </cell>
        </row>
        <row r="5248">
          <cell r="A5248" t="str">
            <v>5204014355</v>
          </cell>
          <cell r="B5248" t="str">
            <v>W/Pump T15 Sta Liq Chamber-Alum.15-5000-01</v>
          </cell>
          <cell r="C5248">
            <v>0</v>
          </cell>
        </row>
        <row r="5249">
          <cell r="A5249" t="str">
            <v>5204015065</v>
          </cell>
          <cell r="B5249" t="str">
            <v>W/ Pump T15 Sta Neoprene-Seat 15-1120-51-50</v>
          </cell>
          <cell r="C5249">
            <v>88</v>
          </cell>
        </row>
        <row r="5250">
          <cell r="A5250" t="str">
            <v>5204015510</v>
          </cell>
          <cell r="B5250" t="str">
            <v>W/Pump T15 Sta Oil Bottle-Aluminium 15-2850-01</v>
          </cell>
          <cell r="C5250">
            <v>0</v>
          </cell>
        </row>
        <row r="5251">
          <cell r="A5251" t="str">
            <v>5204015511</v>
          </cell>
          <cell r="B5251" t="str">
            <v>W/Pump T15 Sta Oil Bottle PlugBrass.15-7000-07</v>
          </cell>
          <cell r="C5251">
            <v>0</v>
          </cell>
        </row>
        <row r="5252">
          <cell r="A5252" t="str">
            <v>5204015895</v>
          </cell>
          <cell r="B5252" t="str">
            <v>W/ Pump T15 Sta Piston-Air Valve 15-2250-11</v>
          </cell>
          <cell r="C5252">
            <v>0</v>
          </cell>
        </row>
        <row r="5253">
          <cell r="A5253" t="str">
            <v>5204015896</v>
          </cell>
          <cell r="B5253" t="str">
            <v>W/Pump T15 Sta Pist Outer-Alum.15-4560-01</v>
          </cell>
          <cell r="C5253">
            <v>0</v>
          </cell>
        </row>
        <row r="5254">
          <cell r="A5254" t="str">
            <v>5204015897</v>
          </cell>
          <cell r="B5254" t="str">
            <v>W/Pump T15 Sta Pump Discharge Manifold Part No 08-5</v>
          </cell>
          <cell r="C5254">
            <v>0</v>
          </cell>
        </row>
        <row r="5255">
          <cell r="A5255" t="str">
            <v>5204016840</v>
          </cell>
          <cell r="B5255" t="str">
            <v>W/Pump T15 Sta Rubber Hose.3/4"x30m</v>
          </cell>
          <cell r="C5255">
            <v>794</v>
          </cell>
        </row>
        <row r="5256">
          <cell r="A5256" t="str">
            <v>5204016955</v>
          </cell>
          <cell r="B5256" t="str">
            <v>W/Pump T15 Sta Screen Base.15-5620-62</v>
          </cell>
          <cell r="C5256">
            <v>1099</v>
          </cell>
        </row>
        <row r="5257">
          <cell r="A5257" t="str">
            <v>5204016960</v>
          </cell>
          <cell r="B5257" t="str">
            <v>W/Pump T15 Sta Screen Base Bolt Part No 08-6120-03</v>
          </cell>
          <cell r="C5257">
            <v>0</v>
          </cell>
        </row>
        <row r="5258">
          <cell r="A5258" t="str">
            <v>5204016965</v>
          </cell>
          <cell r="B5258" t="str">
            <v>W/Pump T15 Sta Screen Base Bolt Nut Part No 02-6430</v>
          </cell>
          <cell r="C5258">
            <v>0</v>
          </cell>
        </row>
        <row r="5259">
          <cell r="A5259" t="str">
            <v>5204017030</v>
          </cell>
          <cell r="B5259" t="str">
            <v>W/Pump T15 Sta Shaft 15-3800-09.65</v>
          </cell>
          <cell r="C5259">
            <v>0</v>
          </cell>
        </row>
        <row r="5260">
          <cell r="A5260" t="str">
            <v>5204017105</v>
          </cell>
          <cell r="B5260" t="str">
            <v>W/Pump T15 Sta Small ClampBand.15-7100-08</v>
          </cell>
          <cell r="C5260">
            <v>0</v>
          </cell>
        </row>
        <row r="5261">
          <cell r="A5261" t="str">
            <v>5204017110</v>
          </cell>
          <cell r="B5261" t="str">
            <v>W/Pump T15 Sta Small Clamp Band Bolt Part No 08-605</v>
          </cell>
          <cell r="C5261">
            <v>14</v>
          </cell>
        </row>
        <row r="5262">
          <cell r="A5262" t="str">
            <v>5204017112</v>
          </cell>
          <cell r="B5262" t="str">
            <v>W/Pump T15 Small Clamp Band Assembly 50mm Part No 0</v>
          </cell>
          <cell r="C5262">
            <v>0</v>
          </cell>
        </row>
        <row r="5263">
          <cell r="A5263" t="str">
            <v>5204017120</v>
          </cell>
          <cell r="B5263" t="str">
            <v>W/ Pump T15 Sta Snap Ring 15-2650-03</v>
          </cell>
          <cell r="C5263">
            <v>0</v>
          </cell>
        </row>
        <row r="5264">
          <cell r="A5264" t="str">
            <v>5204017225</v>
          </cell>
          <cell r="B5264" t="str">
            <v>W/Pump T15 Sta Suction Hook Up Cover.15-5660-01</v>
          </cell>
          <cell r="C5264">
            <v>0</v>
          </cell>
        </row>
        <row r="5265">
          <cell r="A5265" t="str">
            <v>5204018084</v>
          </cell>
          <cell r="B5265" t="str">
            <v>W/Pump T15 Sta Valve Seat Part No 08-1080-51-50</v>
          </cell>
          <cell r="C5265">
            <v>0</v>
          </cell>
        </row>
        <row r="5266">
          <cell r="A5266" t="str">
            <v>5204018085</v>
          </cell>
          <cell r="B5266" t="str">
            <v>W/ Pump T15 Sta  Valve Ball-Steel 8-1080-51</v>
          </cell>
          <cell r="C5266">
            <v>85</v>
          </cell>
        </row>
        <row r="5267">
          <cell r="A5267" t="str">
            <v>5204018086</v>
          </cell>
          <cell r="B5267" t="str">
            <v>W/Pump T15 Sta Valve-Air W/O Oil Bottle 15-2050-07</v>
          </cell>
          <cell r="C5267">
            <v>0</v>
          </cell>
        </row>
        <row r="5268">
          <cell r="A5268" t="str">
            <v>5204018087</v>
          </cell>
          <cell r="B5268" t="str">
            <v>W/ Pump T15 Sta Valve-Air C/W Oil Bottle 15-2080-0</v>
          </cell>
          <cell r="C5268">
            <v>0</v>
          </cell>
        </row>
        <row r="5269">
          <cell r="A5269" t="str">
            <v>5204018088</v>
          </cell>
          <cell r="B5269" t="str">
            <v>W/Pump T15 Sta Valve Non Return 6mm-40mm(Hex 16mm)</v>
          </cell>
          <cell r="C5269">
            <v>248</v>
          </cell>
        </row>
        <row r="5270">
          <cell r="A5270" t="str">
            <v>5204018090</v>
          </cell>
          <cell r="B5270" t="str">
            <v>W/Pump T15 Valve Tognella-P/N DW1002</v>
          </cell>
          <cell r="C5270">
            <v>264</v>
          </cell>
        </row>
        <row r="5271">
          <cell r="A5271" t="str">
            <v>5204019000</v>
          </cell>
          <cell r="B5271" t="str">
            <v>Turbulator Mud Sump Mixing Unit (2x2x1m) c/w 160mm</v>
          </cell>
          <cell r="C5271">
            <v>0</v>
          </cell>
        </row>
        <row r="5272">
          <cell r="A5272" t="str">
            <v>5204200010</v>
          </cell>
          <cell r="B5272" t="str">
            <v>Vesematic Pump 3"</v>
          </cell>
          <cell r="C5272">
            <v>11436</v>
          </cell>
        </row>
        <row r="5273">
          <cell r="A5273" t="str">
            <v>5204206660</v>
          </cell>
          <cell r="B5273" t="str">
            <v>Vesematic Pump 4"</v>
          </cell>
          <cell r="C5273">
            <v>5479</v>
          </cell>
        </row>
        <row r="5274">
          <cell r="A5274" t="str">
            <v>5204206662</v>
          </cell>
          <cell r="B5274" t="str">
            <v>Suction Hose E4</v>
          </cell>
          <cell r="C5274">
            <v>1000</v>
          </cell>
        </row>
        <row r="5275">
          <cell r="A5275" t="str">
            <v>5205000350</v>
          </cell>
          <cell r="B5275" t="str">
            <v>Vortex Sump Pump ATS Bearing Bottom Motor</v>
          </cell>
          <cell r="C5275">
            <v>0</v>
          </cell>
        </row>
        <row r="5276">
          <cell r="A5276" t="str">
            <v>5205000500</v>
          </cell>
          <cell r="B5276" t="str">
            <v>Vortex Sump Pump ATS Bolt Hex Head SS M10</v>
          </cell>
          <cell r="C5276">
            <v>0</v>
          </cell>
        </row>
        <row r="5277">
          <cell r="A5277" t="str">
            <v>5205001000</v>
          </cell>
          <cell r="B5277" t="str">
            <v>Vortex Sump Pump ATS Complete</v>
          </cell>
          <cell r="C5277">
            <v>4349.1000000000004</v>
          </cell>
        </row>
        <row r="5278">
          <cell r="A5278" t="str">
            <v>5205001100</v>
          </cell>
          <cell r="B5278" t="str">
            <v>Vortex Sump Pump ATS Stand (Filter &amp; Lubricator)</v>
          </cell>
          <cell r="C5278">
            <v>810</v>
          </cell>
        </row>
        <row r="5279">
          <cell r="A5279" t="str">
            <v>5205001215</v>
          </cell>
          <cell r="B5279" t="str">
            <v>Vortex Sump Pump Motor Housing Seal Flange O Ring</v>
          </cell>
          <cell r="C5279">
            <v>3</v>
          </cell>
        </row>
        <row r="5280">
          <cell r="A5280" t="str">
            <v>5205001220</v>
          </cell>
          <cell r="B5280" t="str">
            <v>Vortex Sump pump Motor Housing Seal</v>
          </cell>
          <cell r="C5280">
            <v>54.5</v>
          </cell>
        </row>
        <row r="5281">
          <cell r="A5281" t="str">
            <v>5205001222</v>
          </cell>
          <cell r="B5281" t="str">
            <v>Vortex Sump Pump Motor Housing Seal ( 20 x 307)</v>
          </cell>
          <cell r="C5281">
            <v>54.5</v>
          </cell>
        </row>
        <row r="5282">
          <cell r="A5282" t="str">
            <v>5205001225</v>
          </cell>
          <cell r="B5282" t="str">
            <v>Vortex Sump pump Rotor P4404</v>
          </cell>
          <cell r="C5282">
            <v>430</v>
          </cell>
        </row>
        <row r="5283">
          <cell r="A5283" t="str">
            <v>5205001230</v>
          </cell>
          <cell r="B5283" t="str">
            <v>Vortex Sump pump Governor Bearing Housing</v>
          </cell>
          <cell r="C5283">
            <v>174.4</v>
          </cell>
        </row>
        <row r="5284">
          <cell r="A5284" t="str">
            <v>5205001235</v>
          </cell>
          <cell r="B5284" t="str">
            <v>Vortex Sump pump Bottom bearing Housing</v>
          </cell>
          <cell r="C5284">
            <v>272.5</v>
          </cell>
        </row>
        <row r="5285">
          <cell r="A5285" t="str">
            <v>5205001240</v>
          </cell>
          <cell r="B5285" t="str">
            <v>Vortex Sump pump Motor Gasket P4407</v>
          </cell>
          <cell r="C5285">
            <v>6</v>
          </cell>
        </row>
        <row r="5286">
          <cell r="A5286" t="str">
            <v>5205001245</v>
          </cell>
          <cell r="B5286" t="str">
            <v>Vortex Sump Pump Cap Screws</v>
          </cell>
          <cell r="C5286">
            <v>4</v>
          </cell>
        </row>
        <row r="5287">
          <cell r="A5287" t="str">
            <v>5205001255</v>
          </cell>
          <cell r="B5287" t="str">
            <v>Vortex Sump pump Vitaliser Housing P4410</v>
          </cell>
          <cell r="C5287">
            <v>279.04000000000002</v>
          </cell>
        </row>
        <row r="5288">
          <cell r="A5288" t="str">
            <v>5205001260</v>
          </cell>
          <cell r="B5288" t="str">
            <v>Vortex Sump Pump Drain Valve 1/4 thread</v>
          </cell>
          <cell r="C5288">
            <v>30</v>
          </cell>
        </row>
        <row r="5289">
          <cell r="A5289" t="str">
            <v>5205001270</v>
          </cell>
          <cell r="B5289" t="str">
            <v>Vortex Sump Pump Oil Botlle c/w Lid ( Empty)</v>
          </cell>
          <cell r="C5289">
            <v>3.75</v>
          </cell>
        </row>
        <row r="5290">
          <cell r="A5290" t="str">
            <v>5205001310</v>
          </cell>
          <cell r="B5290" t="str">
            <v>Vortex Sump Pump OIL FILLER SPOUT O RING P4458-3</v>
          </cell>
          <cell r="C5290">
            <v>3</v>
          </cell>
        </row>
        <row r="5291">
          <cell r="A5291" t="str">
            <v>5205001320</v>
          </cell>
          <cell r="B5291" t="str">
            <v>Vortex Sump Pump VITALISER HOUSING INNER P4412</v>
          </cell>
          <cell r="C5291">
            <v>270.32</v>
          </cell>
        </row>
        <row r="5292">
          <cell r="A5292" t="str">
            <v>5205001330</v>
          </cell>
          <cell r="B5292" t="str">
            <v>Vortex Sump Pump Vitaliser Hsg inner Oring lower</v>
          </cell>
          <cell r="C5292">
            <v>4</v>
          </cell>
        </row>
        <row r="5293">
          <cell r="A5293" t="str">
            <v>5205001340</v>
          </cell>
          <cell r="B5293" t="str">
            <v>Vortex Sump Pump Vitaliser Hsg inner Oring upper</v>
          </cell>
          <cell r="C5293">
            <v>5</v>
          </cell>
        </row>
        <row r="5294">
          <cell r="A5294" t="str">
            <v>5205001350</v>
          </cell>
          <cell r="B5294" t="str">
            <v>Vortex sump Pump FILTER CARTRAGE P4414</v>
          </cell>
          <cell r="C5294">
            <v>65</v>
          </cell>
        </row>
        <row r="5295">
          <cell r="A5295" t="str">
            <v>5205001370</v>
          </cell>
          <cell r="B5295" t="str">
            <v>Vortex Sump Pump Filtre Cartridge Retaining Circlip</v>
          </cell>
          <cell r="C5295">
            <v>15</v>
          </cell>
        </row>
        <row r="5296">
          <cell r="A5296" t="str">
            <v>5205001410</v>
          </cell>
          <cell r="B5296" t="str">
            <v>Vortex Sump Pump Lubricator Wick O Ring Retainer</v>
          </cell>
          <cell r="C5296">
            <v>25</v>
          </cell>
        </row>
        <row r="5297">
          <cell r="A5297" t="str">
            <v>5205001420</v>
          </cell>
          <cell r="B5297" t="str">
            <v>Vortex Sump Pump INLET BUSH P4421</v>
          </cell>
          <cell r="C5297">
            <v>12</v>
          </cell>
        </row>
        <row r="5298">
          <cell r="A5298" t="str">
            <v>5205001500</v>
          </cell>
          <cell r="B5298" t="str">
            <v>Vortex Sump Pump Lubricator Satellite 5Lt</v>
          </cell>
          <cell r="C5298">
            <v>1200</v>
          </cell>
        </row>
        <row r="5299">
          <cell r="A5299" t="str">
            <v>5205001510</v>
          </cell>
          <cell r="B5299" t="str">
            <v>Vortex Sump Pump EXHAUST HOUSING O RING P4424</v>
          </cell>
          <cell r="C5299">
            <v>6</v>
          </cell>
        </row>
        <row r="5300">
          <cell r="A5300" t="str">
            <v>5205001512</v>
          </cell>
          <cell r="B5300" t="str">
            <v>Vortex Sump Pump Exhaust Housing O Ring P4425</v>
          </cell>
          <cell r="C5300">
            <v>70</v>
          </cell>
        </row>
        <row r="5301">
          <cell r="A5301" t="str">
            <v>5205001514</v>
          </cell>
          <cell r="B5301" t="str">
            <v>Vortex Sump Pump Hose 1" Rubber RUBHOSE25</v>
          </cell>
          <cell r="C5301">
            <v>65</v>
          </cell>
        </row>
        <row r="5302">
          <cell r="A5302" t="str">
            <v>5205001515</v>
          </cell>
          <cell r="B5302" t="str">
            <v>Vortex Sump Pump Hose Clamp Galvanished 416 17-381</v>
          </cell>
          <cell r="C5302">
            <v>4</v>
          </cell>
        </row>
        <row r="5303">
          <cell r="A5303" t="str">
            <v>5205001520</v>
          </cell>
          <cell r="B5303" t="str">
            <v>Vortex Sump Pump IMPELLER P4429</v>
          </cell>
          <cell r="C5303">
            <v>329.18</v>
          </cell>
        </row>
        <row r="5304">
          <cell r="A5304" t="str">
            <v>5205001530</v>
          </cell>
          <cell r="B5304" t="str">
            <v>Vortex Sump Pump IMPELLER  SS CAP SCREWS P4430</v>
          </cell>
          <cell r="C5304">
            <v>7</v>
          </cell>
        </row>
        <row r="5305">
          <cell r="A5305" t="str">
            <v>5205001540</v>
          </cell>
          <cell r="B5305" t="str">
            <v>Vortex Sump Pump IMPELLER (M10 HOLES) P4432</v>
          </cell>
          <cell r="C5305">
            <v>75</v>
          </cell>
        </row>
        <row r="5306">
          <cell r="A5306" t="str">
            <v>5205001565</v>
          </cell>
          <cell r="B5306" t="str">
            <v>Vortex Sump Pump Swage Nipple 50mm BSP</v>
          </cell>
          <cell r="C5306">
            <v>25</v>
          </cell>
        </row>
        <row r="5307">
          <cell r="A5307" t="str">
            <v>5205001570</v>
          </cell>
          <cell r="B5307" t="str">
            <v>Vortex Sump Pump SEAL FLANGE CAP SCREWS P4438</v>
          </cell>
          <cell r="C5307">
            <v>2.5</v>
          </cell>
        </row>
        <row r="5308">
          <cell r="A5308" t="str">
            <v>5205001590</v>
          </cell>
          <cell r="B5308" t="str">
            <v>Vortex Sump Pump TOP MOTOR BEARING V4233</v>
          </cell>
          <cell r="C5308">
            <v>42</v>
          </cell>
        </row>
        <row r="5309">
          <cell r="A5309" t="str">
            <v>5205001600</v>
          </cell>
          <cell r="B5309" t="str">
            <v>Vortex Sump Pump BOTTOM MOTOR BEARING V4234</v>
          </cell>
          <cell r="C5309">
            <v>125</v>
          </cell>
        </row>
        <row r="5310">
          <cell r="A5310" t="str">
            <v>5205001610</v>
          </cell>
          <cell r="B5310" t="str">
            <v>Vortex Sump Pump GOVERNOR COMPLETE 6000RPM</v>
          </cell>
          <cell r="C5310">
            <v>355</v>
          </cell>
        </row>
        <row r="5311">
          <cell r="A5311" t="str">
            <v>5205001620</v>
          </cell>
          <cell r="B5311" t="str">
            <v>Vortex Sump Pump CYLINDER V435</v>
          </cell>
          <cell r="C5311">
            <v>400</v>
          </cell>
        </row>
        <row r="5312">
          <cell r="A5312" t="str">
            <v>5205001650</v>
          </cell>
          <cell r="B5312" t="str">
            <v>Vortex Sump Pump BEARING TENSION WASHER V4265</v>
          </cell>
          <cell r="C5312">
            <v>20</v>
          </cell>
        </row>
        <row r="5313">
          <cell r="A5313" t="str">
            <v>5205001660</v>
          </cell>
          <cell r="B5313" t="str">
            <v>Vortex Sump Pump ROTOR VANES XV432</v>
          </cell>
          <cell r="C5313">
            <v>12.8</v>
          </cell>
        </row>
        <row r="5314">
          <cell r="A5314" t="str">
            <v>5205001675</v>
          </cell>
          <cell r="B5314" t="str">
            <v>Vortex Sump Pump Locating Pin V4270</v>
          </cell>
          <cell r="C5314">
            <v>5</v>
          </cell>
        </row>
        <row r="5315">
          <cell r="A5315" t="str">
            <v>5205001690</v>
          </cell>
          <cell r="B5315" t="str">
            <v>Vortex Sump Pump BEARING FLANGE NUT V4239</v>
          </cell>
          <cell r="C5315">
            <v>70.849999999999994</v>
          </cell>
        </row>
        <row r="5316">
          <cell r="A5316" t="str">
            <v>5205001710</v>
          </cell>
          <cell r="B5316" t="str">
            <v>Vortex Sump Pump SPRING PIN P4439</v>
          </cell>
          <cell r="C5316">
            <v>0</v>
          </cell>
        </row>
        <row r="5317">
          <cell r="A5317" t="str">
            <v>5205001720</v>
          </cell>
          <cell r="B5317" t="str">
            <v>Vortex Sump Pump IMPELLER COVER BOLT M10 P4446</v>
          </cell>
          <cell r="C5317">
            <v>8</v>
          </cell>
        </row>
        <row r="5318">
          <cell r="A5318" t="str">
            <v>5205001730</v>
          </cell>
          <cell r="B5318" t="str">
            <v>Vortex Sump Pump IMPELLER COVER O RING P4456</v>
          </cell>
          <cell r="C5318">
            <v>9</v>
          </cell>
        </row>
        <row r="5319">
          <cell r="A5319" t="str">
            <v>5205001780</v>
          </cell>
          <cell r="B5319" t="str">
            <v>Vortex Sump Pump Volute Housing P4428</v>
          </cell>
          <cell r="C5319">
            <v>0</v>
          </cell>
        </row>
        <row r="5320">
          <cell r="A5320" t="str">
            <v>5205001800</v>
          </cell>
          <cell r="B5320" t="str">
            <v>Vortex Sump Pump Washer Wear Sleeve P4461</v>
          </cell>
          <cell r="C5320">
            <v>2.5</v>
          </cell>
        </row>
        <row r="5321">
          <cell r="A5321" t="str">
            <v>5205001820</v>
          </cell>
          <cell r="B5321" t="str">
            <v>Vortex Sump Pump Washer Wear Sleeve P4462</v>
          </cell>
          <cell r="C5321">
            <v>0</v>
          </cell>
        </row>
        <row r="5322">
          <cell r="A5322" t="str">
            <v>5302910050</v>
          </cell>
          <cell r="B5322" t="str">
            <v>Rails Gen Cup Square Head Neck 50mm x 75mm</v>
          </cell>
          <cell r="C5322">
            <v>0</v>
          </cell>
        </row>
        <row r="5323">
          <cell r="A5323" t="str">
            <v>5302910100</v>
          </cell>
          <cell r="B5323" t="str">
            <v>Rails Gen Doughnut Rubber For Flatcar</v>
          </cell>
          <cell r="C5323">
            <v>0</v>
          </cell>
        </row>
        <row r="5324">
          <cell r="A5324" t="str">
            <v>5302910150</v>
          </cell>
          <cell r="B5324" t="str">
            <v>Rails Gen Dulabaam For 30kg Rail</v>
          </cell>
          <cell r="C5324">
            <v>0</v>
          </cell>
        </row>
        <row r="5325">
          <cell r="A5325" t="str">
            <v>5302910250</v>
          </cell>
          <cell r="B5325" t="str">
            <v>Rails Gen Rail Bender Hydr 30Kg</v>
          </cell>
          <cell r="C5325">
            <v>1269.6600000000001</v>
          </cell>
        </row>
        <row r="5326">
          <cell r="A5326" t="str">
            <v>5302910300</v>
          </cell>
          <cell r="B5326" t="str">
            <v>Rails Gen Rail Tong 40Kg</v>
          </cell>
          <cell r="C5326">
            <v>55.68</v>
          </cell>
        </row>
        <row r="5327">
          <cell r="A5327" t="str">
            <v>5302910330</v>
          </cell>
          <cell r="B5327" t="str">
            <v>Rails Gen Rail Turnout 762 gauge LH 22Kg 14? 6.5m</v>
          </cell>
          <cell r="C5327">
            <v>0</v>
          </cell>
        </row>
        <row r="5328">
          <cell r="A5328" t="str">
            <v>5302910340</v>
          </cell>
          <cell r="B5328" t="str">
            <v>Turnout 30Kg x 6.7MO/A  x762 Gaugex24Radius</v>
          </cell>
          <cell r="C5328">
            <v>17355</v>
          </cell>
        </row>
        <row r="5329">
          <cell r="A5329" t="str">
            <v>5302920030</v>
          </cell>
          <cell r="B5329" t="str">
            <v>Rail Straight 30 Kg/Mx9M</v>
          </cell>
          <cell r="C5329">
            <v>1282.5</v>
          </cell>
        </row>
        <row r="5330">
          <cell r="A5330" t="str">
            <v>5302920050</v>
          </cell>
          <cell r="B5330" t="str">
            <v>Rails Straight Rail 22Kg/M x 9M</v>
          </cell>
          <cell r="C5330">
            <v>0</v>
          </cell>
        </row>
        <row r="5331">
          <cell r="A5331" t="str">
            <v>5302970050</v>
          </cell>
          <cell r="B5331" t="str">
            <v>Rails Fish Plates (4 Holes) 22Kg</v>
          </cell>
          <cell r="C5331">
            <v>1</v>
          </cell>
        </row>
        <row r="5332">
          <cell r="A5332" t="str">
            <v>5302970060</v>
          </cell>
          <cell r="B5332" t="str">
            <v>Rails Fish Plates 30Kg / Pair (Set of Two)</v>
          </cell>
          <cell r="C5332">
            <v>68.84</v>
          </cell>
        </row>
        <row r="5333">
          <cell r="A5333" t="str">
            <v>5302970100</v>
          </cell>
          <cell r="B5333" t="str">
            <v>Rails Fish Plates C/W Bolts &amp; Nuts 22Kg</v>
          </cell>
          <cell r="C5333">
            <v>0</v>
          </cell>
        </row>
        <row r="5334">
          <cell r="A5334" t="str">
            <v>5302980050</v>
          </cell>
          <cell r="B5334" t="str">
            <v>Sleeper &amp; Fittings  Second Hand 762 Gauge</v>
          </cell>
          <cell r="C5334">
            <v>93</v>
          </cell>
        </row>
        <row r="5335">
          <cell r="A5335" t="str">
            <v>5302980080</v>
          </cell>
          <cell r="B5335" t="str">
            <v>Sleeper 150mmx100mmx1350mm -22kg - Gauge 610</v>
          </cell>
          <cell r="C5335">
            <v>36.159999999999997</v>
          </cell>
        </row>
        <row r="5336">
          <cell r="A5336" t="str">
            <v>5302980100</v>
          </cell>
          <cell r="B5336" t="str">
            <v>Concrete Sleeper 762 Gauge x 22Kg</v>
          </cell>
          <cell r="C5336">
            <v>0</v>
          </cell>
        </row>
        <row r="5337">
          <cell r="A5337" t="str">
            <v>5302980300</v>
          </cell>
          <cell r="B5337" t="str">
            <v>Concrete Sleepers 762/30/5 c/w Fastners</v>
          </cell>
          <cell r="C5337">
            <v>66.86</v>
          </cell>
        </row>
        <row r="5338">
          <cell r="A5338" t="str">
            <v>5403600010</v>
          </cell>
          <cell r="B5338" t="str">
            <v>Safety-Sign Acetylene Empty</v>
          </cell>
          <cell r="C5338">
            <v>83</v>
          </cell>
        </row>
        <row r="5339">
          <cell r="A5339" t="str">
            <v>5403600020</v>
          </cell>
          <cell r="B5339" t="str">
            <v>Safety-Sign Acetylene Full</v>
          </cell>
          <cell r="C5339">
            <v>83</v>
          </cell>
        </row>
        <row r="5340">
          <cell r="A5340" t="str">
            <v>5403600420</v>
          </cell>
          <cell r="B5340" t="str">
            <v>Safety-Sign Beware Of Conveyor Belt 440mm x 440mm M</v>
          </cell>
          <cell r="C5340">
            <v>83</v>
          </cell>
        </row>
        <row r="5341">
          <cell r="A5341" t="str">
            <v>5403600445</v>
          </cell>
          <cell r="B5341" t="str">
            <v>Safety-Sign Beware Of Moving Machinery</v>
          </cell>
          <cell r="C5341">
            <v>53.46</v>
          </cell>
        </row>
        <row r="5342">
          <cell r="A5342" t="str">
            <v>5403600448</v>
          </cell>
          <cell r="B5342" t="str">
            <v>Safety-Sign Beware Of The Tip 1000mm x 1200mm Semi</v>
          </cell>
          <cell r="C5342">
            <v>686</v>
          </cell>
        </row>
        <row r="5343">
          <cell r="A5343" t="str">
            <v>5403600550</v>
          </cell>
          <cell r="B5343" t="str">
            <v>Safety-Sign Blasting No Entry</v>
          </cell>
          <cell r="C5343">
            <v>74</v>
          </cell>
        </row>
        <row r="5344">
          <cell r="A5344" t="str">
            <v>5403600555</v>
          </cell>
          <cell r="B5344" t="str">
            <v>Safety-Sign Blasting No Entry Sign</v>
          </cell>
          <cell r="C5344">
            <v>4.6500000000000004</v>
          </cell>
        </row>
        <row r="5345">
          <cell r="A5345" t="str">
            <v>5403600560</v>
          </cell>
          <cell r="B5345" t="str">
            <v>Safety Sign-Blasting Point 290x290(Plastic)</v>
          </cell>
          <cell r="C5345">
            <v>6.6</v>
          </cell>
        </row>
        <row r="5346">
          <cell r="A5346" t="str">
            <v>5403600580</v>
          </cell>
          <cell r="B5346" t="str">
            <v>Safety-Sign Blasting Times (1000mm x 1000mm)</v>
          </cell>
          <cell r="C5346">
            <v>430</v>
          </cell>
        </row>
        <row r="5347">
          <cell r="A5347" t="str">
            <v>5403600595</v>
          </cell>
          <cell r="B5347" t="str">
            <v>Safety-Sign Conventional Waiting Place Section ABS</v>
          </cell>
          <cell r="C5347">
            <v>258</v>
          </cell>
        </row>
        <row r="5348">
          <cell r="A5348" t="str">
            <v>5403600600</v>
          </cell>
          <cell r="B5348" t="str">
            <v>Safety-Sign Danger Poison (190mm X 190mm)</v>
          </cell>
          <cell r="C5348">
            <v>7.45</v>
          </cell>
        </row>
        <row r="5349">
          <cell r="A5349" t="str">
            <v>5403600605</v>
          </cell>
          <cell r="B5349" t="str">
            <v>Safety-Sign Daily Production (1225mm x 2.0M) c/w No</v>
          </cell>
          <cell r="C5349">
            <v>1315</v>
          </cell>
        </row>
        <row r="5350">
          <cell r="A5350" t="str">
            <v>5403600610</v>
          </cell>
          <cell r="B5350" t="str">
            <v>Safety-Sign Danger Poison (290mm X 290mm)</v>
          </cell>
          <cell r="C5350">
            <v>10.65</v>
          </cell>
        </row>
        <row r="5351">
          <cell r="A5351" t="str">
            <v>5403600650</v>
          </cell>
          <cell r="B5351" t="str">
            <v>Danger Sticker  290x290mm</v>
          </cell>
          <cell r="C5351">
            <v>0</v>
          </cell>
        </row>
        <row r="5352">
          <cell r="A5352" t="str">
            <v>5403601250</v>
          </cell>
          <cell r="B5352" t="str">
            <v>Safety-Sign Detonators Old</v>
          </cell>
          <cell r="C5352">
            <v>74</v>
          </cell>
        </row>
        <row r="5353">
          <cell r="A5353" t="str">
            <v>5403601275</v>
          </cell>
          <cell r="B5353" t="str">
            <v>Safety-Sign Directional Safety-Sign Board</v>
          </cell>
          <cell r="C5353">
            <v>0</v>
          </cell>
        </row>
        <row r="5354">
          <cell r="A5354" t="str">
            <v>5403601365</v>
          </cell>
          <cell r="B5354" t="str">
            <v>Safety-Sign Dont Service Machinery Whilst In Motio</v>
          </cell>
          <cell r="C5354">
            <v>45</v>
          </cell>
        </row>
        <row r="5355">
          <cell r="A5355" t="str">
            <v>5403601410</v>
          </cell>
          <cell r="B5355" t="str">
            <v>Safety-Sign Drinking Water</v>
          </cell>
          <cell r="C5355">
            <v>12.5</v>
          </cell>
        </row>
        <row r="5356">
          <cell r="A5356" t="str">
            <v>5403601600</v>
          </cell>
          <cell r="B5356" t="str">
            <v>Safety-Sign Drowning 580mm x 580mm</v>
          </cell>
          <cell r="C5356">
            <v>283.8</v>
          </cell>
        </row>
        <row r="5357">
          <cell r="A5357" t="str">
            <v>5403601700</v>
          </cell>
          <cell r="B5357" t="str">
            <v>Safety-Sign Electrical Accident 450mm x 610mm</v>
          </cell>
          <cell r="C5357">
            <v>45</v>
          </cell>
        </row>
        <row r="5358">
          <cell r="A5358" t="str">
            <v>5403601800</v>
          </cell>
          <cell r="B5358" t="str">
            <v>Safety-Sign Escape Route Left GA3 ABS Plastic</v>
          </cell>
          <cell r="C5358">
            <v>41</v>
          </cell>
        </row>
        <row r="5359">
          <cell r="A5359" t="str">
            <v>5403601810</v>
          </cell>
          <cell r="B5359" t="str">
            <v>Safety-Sign Escape Route Left GA3 ABS Plastic 290MM</v>
          </cell>
          <cell r="C5359">
            <v>13.8</v>
          </cell>
        </row>
        <row r="5360">
          <cell r="A5360" t="str">
            <v>5403601875</v>
          </cell>
          <cell r="B5360" t="str">
            <v>Safety-Sign Explosives (440mm x 440mm)</v>
          </cell>
          <cell r="C5360">
            <v>74</v>
          </cell>
        </row>
        <row r="5361">
          <cell r="A5361" t="str">
            <v>5403601880</v>
          </cell>
          <cell r="B5361" t="str">
            <v>Safety-Sign Explosive Magazine 400 x 300</v>
          </cell>
          <cell r="C5361">
            <v>57</v>
          </cell>
        </row>
        <row r="5362">
          <cell r="A5362" t="str">
            <v>5403601885</v>
          </cell>
          <cell r="B5362" t="str">
            <v>Safety-Sign Explosive On Bank No Smoking Sign</v>
          </cell>
          <cell r="C5362">
            <v>4.51</v>
          </cell>
        </row>
        <row r="5363">
          <cell r="A5363" t="str">
            <v>5403601887</v>
          </cell>
          <cell r="B5363" t="str">
            <v>Safety-Sign Explosive Old (440mm x 440mm)</v>
          </cell>
          <cell r="C5363">
            <v>74</v>
          </cell>
        </row>
        <row r="5364">
          <cell r="A5364" t="str">
            <v>5403601900</v>
          </cell>
          <cell r="B5364" t="str">
            <v>Safety-Sign Eye Protection</v>
          </cell>
          <cell r="C5364">
            <v>4.5</v>
          </cell>
        </row>
        <row r="5365">
          <cell r="A5365" t="str">
            <v>5403602045</v>
          </cell>
          <cell r="B5365" t="str">
            <v>Safety-Sign Fire And Open Flames Prohibited Plastic</v>
          </cell>
          <cell r="C5365">
            <v>4.5</v>
          </cell>
        </row>
        <row r="5366">
          <cell r="A5366" t="str">
            <v>5403602050</v>
          </cell>
          <cell r="B5366" t="str">
            <v>Safety-Sign Fire Extinguisher</v>
          </cell>
          <cell r="C5366">
            <v>6.5</v>
          </cell>
        </row>
        <row r="5367">
          <cell r="A5367" t="str">
            <v>5403602055</v>
          </cell>
          <cell r="B5367" t="str">
            <v>Safety-Sign Fire Extinguisher</v>
          </cell>
          <cell r="C5367">
            <v>1.33</v>
          </cell>
        </row>
        <row r="5368">
          <cell r="A5368" t="str">
            <v>5403602060</v>
          </cell>
          <cell r="B5368" t="str">
            <v>Safety-Sign Fire Extinguisher Hydrant</v>
          </cell>
          <cell r="C5368">
            <v>13.74</v>
          </cell>
        </row>
        <row r="5369">
          <cell r="A5369" t="str">
            <v>5403602135</v>
          </cell>
          <cell r="B5369" t="str">
            <v>Safety-Sign Foot Protection</v>
          </cell>
          <cell r="C5369">
            <v>11.25</v>
          </cell>
        </row>
        <row r="5370">
          <cell r="A5370" t="str">
            <v>5403602140</v>
          </cell>
          <cell r="B5370" t="str">
            <v>Safety-Sign Foot Protection Against Crushing Shall</v>
          </cell>
          <cell r="C5370">
            <v>5.23</v>
          </cell>
        </row>
        <row r="5371">
          <cell r="A5371" t="str">
            <v>5403602815</v>
          </cell>
          <cell r="B5371" t="str">
            <v>Safety-Sign High Voltage</v>
          </cell>
          <cell r="C5371">
            <v>0</v>
          </cell>
        </row>
        <row r="5372">
          <cell r="A5372" t="str">
            <v>5403603150</v>
          </cell>
          <cell r="B5372" t="str">
            <v>Safety-Sign  Protection  - Ear Plugs</v>
          </cell>
          <cell r="C5372">
            <v>11.07</v>
          </cell>
        </row>
        <row r="5373">
          <cell r="A5373" t="str">
            <v>5403603180</v>
          </cell>
          <cell r="B5373" t="str">
            <v>Safety Sign  Eye Protection- Safety Goggles</v>
          </cell>
          <cell r="C5373">
            <v>6.5</v>
          </cell>
        </row>
        <row r="5374">
          <cell r="A5374" t="str">
            <v>5403603240</v>
          </cell>
          <cell r="B5374" t="str">
            <v>290 x 290 Safety Sign Foot Protection</v>
          </cell>
          <cell r="C5374">
            <v>6.5</v>
          </cell>
        </row>
        <row r="5375">
          <cell r="A5375" t="str">
            <v>5403603250</v>
          </cell>
          <cell r="B5375" t="str">
            <v>Safety-Sign Gen Warning Danger Sign 500x300 Plasti</v>
          </cell>
          <cell r="C5375">
            <v>5.83</v>
          </cell>
        </row>
        <row r="5376">
          <cell r="A5376" t="str">
            <v>5403603260</v>
          </cell>
          <cell r="B5376" t="str">
            <v>Safety-Sign Hand Protection- Wearing of Gloves A29</v>
          </cell>
          <cell r="C5376">
            <v>6.5</v>
          </cell>
        </row>
        <row r="5377">
          <cell r="A5377" t="str">
            <v>5403603270</v>
          </cell>
          <cell r="B5377" t="str">
            <v>Safety-Sign Hard Hat 290x290mm</v>
          </cell>
          <cell r="C5377">
            <v>6.5</v>
          </cell>
        </row>
        <row r="5378">
          <cell r="A5378" t="str">
            <v>5403603285</v>
          </cell>
          <cell r="B5378" t="str">
            <v>Safety-Sign Hearing Protection</v>
          </cell>
          <cell r="C5378">
            <v>10.56</v>
          </cell>
        </row>
        <row r="5379">
          <cell r="A5379" t="str">
            <v>5403603320</v>
          </cell>
          <cell r="B5379" t="str">
            <v>Safety Signs No Un Authourised Entry</v>
          </cell>
          <cell r="C5379">
            <v>13.5</v>
          </cell>
        </row>
        <row r="5380">
          <cell r="A5380" t="str">
            <v>5403603910</v>
          </cell>
          <cell r="B5380" t="str">
            <v>Safety-Sign Keep Area Clean</v>
          </cell>
          <cell r="C5380">
            <v>45</v>
          </cell>
        </row>
        <row r="5381">
          <cell r="A5381" t="str">
            <v>5403604000</v>
          </cell>
          <cell r="B5381" t="str">
            <v>Safety-Sign Machinery Warning 800mm x 450mm c/w Ang</v>
          </cell>
          <cell r="C5381">
            <v>311</v>
          </cell>
        </row>
        <row r="5382">
          <cell r="A5382" t="str">
            <v>5403604100</v>
          </cell>
          <cell r="B5382" t="str">
            <v>Safety-Sign Machinery Starts Automatically 440mm x</v>
          </cell>
          <cell r="C5382">
            <v>246</v>
          </cell>
        </row>
        <row r="5383">
          <cell r="A5383" t="str">
            <v>5403604740</v>
          </cell>
          <cell r="B5383" t="str">
            <v>Safety Sign-Mind Your Head</v>
          </cell>
          <cell r="C5383">
            <v>16.2</v>
          </cell>
        </row>
        <row r="5384">
          <cell r="A5384" t="str">
            <v>5403605215</v>
          </cell>
          <cell r="B5384" t="str">
            <v>Safety-Sign No Cellphones</v>
          </cell>
          <cell r="C5384">
            <v>12.5</v>
          </cell>
        </row>
        <row r="5385">
          <cell r="A5385" t="str">
            <v>5403605216</v>
          </cell>
          <cell r="B5385" t="str">
            <v>Safety-Sign No Entry</v>
          </cell>
          <cell r="C5385">
            <v>8.4</v>
          </cell>
        </row>
        <row r="5386">
          <cell r="A5386" t="str">
            <v>5403605220</v>
          </cell>
          <cell r="B5386" t="str">
            <v>Safety Sign No Open Flame</v>
          </cell>
          <cell r="C5386">
            <v>36</v>
          </cell>
        </row>
        <row r="5387">
          <cell r="A5387" t="str">
            <v>5403605225</v>
          </cell>
          <cell r="B5387" t="str">
            <v>Safety-Sign No Smoking</v>
          </cell>
          <cell r="C5387">
            <v>22</v>
          </cell>
        </row>
        <row r="5388">
          <cell r="A5388" t="str">
            <v>5403605226</v>
          </cell>
          <cell r="B5388" t="str">
            <v>Safety-Sign No Smoking &amp; Open Flames (450mm x 610mm</v>
          </cell>
          <cell r="C5388">
            <v>118</v>
          </cell>
        </row>
        <row r="5389">
          <cell r="A5389" t="str">
            <v>5403605227</v>
          </cell>
          <cell r="B5389" t="str">
            <v>Safety Sign No Swimming</v>
          </cell>
          <cell r="C5389">
            <v>6.6</v>
          </cell>
        </row>
        <row r="5390">
          <cell r="A5390" t="str">
            <v>5403605230</v>
          </cell>
          <cell r="B5390" t="str">
            <v>Safety-Sign No Unauthor Entry (Blasting Cubical)</v>
          </cell>
          <cell r="C5390">
            <v>13.14</v>
          </cell>
        </row>
        <row r="5391">
          <cell r="A5391" t="str">
            <v>5403605235</v>
          </cell>
          <cell r="B5391" t="str">
            <v>Safety-Sign Not Drinking Water</v>
          </cell>
          <cell r="C5391">
            <v>12</v>
          </cell>
        </row>
        <row r="5392">
          <cell r="A5392" t="str">
            <v>5403605250</v>
          </cell>
          <cell r="B5392" t="str">
            <v>Safety-Sign Number 1-5 Chromadek 800x800</v>
          </cell>
          <cell r="C5392">
            <v>70</v>
          </cell>
        </row>
        <row r="5393">
          <cell r="A5393" t="str">
            <v>5403605735</v>
          </cell>
          <cell r="B5393" t="str">
            <v>Safety-Sign Oxygen Empty 440mm x 440mm MSI95</v>
          </cell>
          <cell r="C5393">
            <v>83</v>
          </cell>
        </row>
        <row r="5394">
          <cell r="A5394" t="str">
            <v>5403605740</v>
          </cell>
          <cell r="B5394" t="str">
            <v>Safety-Sign Oxygen Full 440mm x 440mm MSI54</v>
          </cell>
          <cell r="C5394">
            <v>83</v>
          </cell>
        </row>
        <row r="5395">
          <cell r="A5395" t="str">
            <v>5403605880</v>
          </cell>
          <cell r="B5395" t="str">
            <v>Safety-Sign Paint Store Symbolic ABS (500mm x 300mm</v>
          </cell>
          <cell r="C5395">
            <v>36</v>
          </cell>
        </row>
        <row r="5396">
          <cell r="A5396" t="str">
            <v>5403605940</v>
          </cell>
          <cell r="B5396" t="str">
            <v>Safety-Sign Plastic Fire Safety-Sign 290MM X 290MM</v>
          </cell>
          <cell r="C5396">
            <v>5.09</v>
          </cell>
        </row>
        <row r="5397">
          <cell r="A5397" t="str">
            <v>5403605945</v>
          </cell>
          <cell r="B5397" t="str">
            <v>Safety-Sign Plastic First Aid Sign 290mm x 290mm</v>
          </cell>
          <cell r="C5397">
            <v>22</v>
          </cell>
        </row>
        <row r="5398">
          <cell r="A5398" t="str">
            <v>5403605947</v>
          </cell>
          <cell r="B5398" t="str">
            <v>Safety-Sign Plastic Letter Sign (300mm x 300mm)</v>
          </cell>
          <cell r="C5398">
            <v>24</v>
          </cell>
        </row>
        <row r="5399">
          <cell r="A5399" t="str">
            <v>5403605948</v>
          </cell>
          <cell r="B5399" t="str">
            <v>Safety-Sign Plastic Strike &amp; Reef Drive ABS (340 x</v>
          </cell>
          <cell r="C5399">
            <v>94</v>
          </cell>
        </row>
        <row r="5400">
          <cell r="A5400" t="str">
            <v>5403605950</v>
          </cell>
          <cell r="B5400" t="str">
            <v>Safety-Sign Plastic Waiting Place Safety-Sign 290mm</v>
          </cell>
          <cell r="C5400">
            <v>13.8</v>
          </cell>
        </row>
        <row r="5401">
          <cell r="A5401" t="str">
            <v>5403606000</v>
          </cell>
          <cell r="B5401" t="str">
            <v>Safety-Sign Number 1-5 800x800 Cromadek</v>
          </cell>
          <cell r="C5401">
            <v>275</v>
          </cell>
        </row>
        <row r="5402">
          <cell r="A5402" t="str">
            <v>5403606930</v>
          </cell>
          <cell r="B5402" t="str">
            <v>Safety-Sign Safe Working Load</v>
          </cell>
          <cell r="C5402">
            <v>72</v>
          </cell>
        </row>
        <row r="5403">
          <cell r="A5403" t="str">
            <v>5403606933</v>
          </cell>
          <cell r="B5403" t="str">
            <v>-Safety Working Load- 15 Person In Kibble 500x300</v>
          </cell>
          <cell r="C5403">
            <v>42.75</v>
          </cell>
        </row>
        <row r="5404">
          <cell r="A5404" t="str">
            <v>5403606935</v>
          </cell>
          <cell r="B5404" t="str">
            <v>Safety-Sign Safety (Copy) Finger</v>
          </cell>
          <cell r="C5404">
            <v>4.5</v>
          </cell>
        </row>
        <row r="5405">
          <cell r="A5405" t="str">
            <v>5403606940</v>
          </cell>
          <cell r="B5405" t="str">
            <v>Safety-Sign Safety Halnesses &amp; Lifelines</v>
          </cell>
          <cell r="C5405">
            <v>46.58</v>
          </cell>
        </row>
        <row r="5406">
          <cell r="A5406" t="str">
            <v>5403606950</v>
          </cell>
          <cell r="B5406" t="str">
            <v>Safety-Sign Scap Metal Cromadek Board</v>
          </cell>
          <cell r="C5406">
            <v>680</v>
          </cell>
        </row>
        <row r="5407">
          <cell r="A5407" t="str">
            <v>5403607050</v>
          </cell>
          <cell r="B5407" t="str">
            <v>Safety-Sign Signal ABS (650mm x 1225mm)</v>
          </cell>
          <cell r="C5407">
            <v>193</v>
          </cell>
        </row>
        <row r="5408">
          <cell r="A5408" t="str">
            <v>5403607100</v>
          </cell>
          <cell r="B5408" t="str">
            <v>Safety-Sign Smoking Prohibited</v>
          </cell>
          <cell r="C5408">
            <v>11.44</v>
          </cell>
        </row>
        <row r="5409">
          <cell r="A5409" t="str">
            <v>5403607120</v>
          </cell>
          <cell r="B5409" t="str">
            <v>Safety-Sign Sticker (90mm x 90mm) c/w White Backgro</v>
          </cell>
          <cell r="C5409">
            <v>2</v>
          </cell>
        </row>
        <row r="5410">
          <cell r="A5410" t="str">
            <v>5403607140</v>
          </cell>
          <cell r="B5410" t="str">
            <v>Safety-Sign Stop Sign 380mm x 380mm</v>
          </cell>
          <cell r="C5410">
            <v>81.25</v>
          </cell>
        </row>
        <row r="5411">
          <cell r="A5411" t="str">
            <v>5403607150</v>
          </cell>
          <cell r="B5411" t="str">
            <v>Safety-Sign Stop Sign 500mm x 500mm</v>
          </cell>
          <cell r="C5411">
            <v>135</v>
          </cell>
        </row>
        <row r="5412">
          <cell r="A5412" t="str">
            <v>5403607195</v>
          </cell>
          <cell r="B5412" t="str">
            <v>Safety-Sign S/S Code Of Safety-Signals 750X900</v>
          </cell>
          <cell r="C5412">
            <v>200.17</v>
          </cell>
        </row>
        <row r="5413">
          <cell r="A5413" t="str">
            <v>5403607285</v>
          </cell>
          <cell r="B5413" t="str">
            <v>Safety-Sign Symbolic Flammable Liquids</v>
          </cell>
          <cell r="C5413">
            <v>10.119999999999999</v>
          </cell>
        </row>
        <row r="5414">
          <cell r="A5414" t="str">
            <v>5403607300</v>
          </cell>
          <cell r="B5414" t="str">
            <v>Safety-Sign Trained Personnel Only 440mm x 440mm MS</v>
          </cell>
          <cell r="C5414">
            <v>162</v>
          </cell>
        </row>
        <row r="5415">
          <cell r="A5415" t="str">
            <v>5403607750</v>
          </cell>
          <cell r="B5415" t="str">
            <v>Safety Sign-Hazard Warning - 290x290mm</v>
          </cell>
          <cell r="C5415">
            <v>5.83</v>
          </cell>
        </row>
        <row r="5416">
          <cell r="A5416" t="str">
            <v>5403607760</v>
          </cell>
          <cell r="B5416" t="str">
            <v>Safety Sign-Symbolic Waste Bin 290x290mm</v>
          </cell>
          <cell r="C5416">
            <v>10.93</v>
          </cell>
        </row>
        <row r="5417">
          <cell r="A5417" t="str">
            <v>5403607770</v>
          </cell>
          <cell r="B5417" t="str">
            <v>Safety-Sign WHAT A MAN CAN CONCEIVE</v>
          </cell>
          <cell r="C5417">
            <v>380</v>
          </cell>
        </row>
        <row r="5418">
          <cell r="A5418" t="str">
            <v>5403607780</v>
          </cell>
          <cell r="B5418" t="str">
            <v>Safety-Sign Wear Safety Belt Sign</v>
          </cell>
          <cell r="C5418">
            <v>13.8</v>
          </cell>
        </row>
        <row r="5419">
          <cell r="A5419" t="str">
            <v>5403607790</v>
          </cell>
          <cell r="B5419" t="str">
            <v>Safety-Sign Wet Floor Beware</v>
          </cell>
          <cell r="C5419">
            <v>0</v>
          </cell>
        </row>
        <row r="5420">
          <cell r="A5420" t="str">
            <v>5403607855</v>
          </cell>
          <cell r="B5420" t="str">
            <v>Safety-Sign Start Of Decline Section (1300mm x 1230</v>
          </cell>
          <cell r="C5420">
            <v>618</v>
          </cell>
        </row>
        <row r="5421">
          <cell r="A5421" t="str">
            <v>5403608110</v>
          </cell>
          <cell r="B5421" t="str">
            <v>Safety Equip Safety Whipcheck 1/2Inch to 1Inch</v>
          </cell>
          <cell r="C5421">
            <v>21</v>
          </cell>
        </row>
        <row r="5422">
          <cell r="A5422" t="str">
            <v>5403608120</v>
          </cell>
          <cell r="B5422" t="str">
            <v>Safety Equip Safety Whipcheck 1Inch</v>
          </cell>
          <cell r="C5422">
            <v>21.15</v>
          </cell>
        </row>
        <row r="5423">
          <cell r="A5423" t="str">
            <v>5403608130</v>
          </cell>
          <cell r="B5423" t="str">
            <v>Safety Equip Safety Whipcheck 2 Inch to 3 Inch</v>
          </cell>
          <cell r="C5423">
            <v>22.03</v>
          </cell>
        </row>
        <row r="5424">
          <cell r="A5424" t="str">
            <v>5403608150</v>
          </cell>
          <cell r="B5424" t="str">
            <v>Safety Cons Safety Sling Hoses 3</v>
          </cell>
          <cell r="C5424">
            <v>89.73</v>
          </cell>
        </row>
        <row r="5425">
          <cell r="A5425" t="str">
            <v>5403608200</v>
          </cell>
          <cell r="B5425" t="str">
            <v>Safety Equip Sala Block (Fall Arest) c/w 6M Fall</v>
          </cell>
          <cell r="C5425">
            <v>1482.49</v>
          </cell>
        </row>
        <row r="5426">
          <cell r="A5426" t="str">
            <v>5403608220</v>
          </cell>
          <cell r="B5426" t="str">
            <v>Safety Equip Sala Block (Fall Arrest) 10M Steel</v>
          </cell>
          <cell r="C5426">
            <v>3550</v>
          </cell>
        </row>
        <row r="5427">
          <cell r="A5427" t="str">
            <v>5403608300</v>
          </cell>
          <cell r="B5427" t="str">
            <v>Safety Equip Self Rescuer Afrox Pac 35 SCSR</v>
          </cell>
          <cell r="C5427">
            <v>2010</v>
          </cell>
        </row>
        <row r="5428">
          <cell r="A5428" t="str">
            <v>5403608320</v>
          </cell>
          <cell r="B5428" t="str">
            <v>Safety Equip Self Rescuer Drager</v>
          </cell>
          <cell r="C5428">
            <v>0</v>
          </cell>
        </row>
        <row r="5429">
          <cell r="A5429" t="str">
            <v>5403608400</v>
          </cell>
          <cell r="B5429" t="str">
            <v>Safety Equip Stretcher Aluminium c/w Straps</v>
          </cell>
          <cell r="C5429">
            <v>676.9</v>
          </cell>
        </row>
        <row r="5430">
          <cell r="A5430" t="str">
            <v>5403609000</v>
          </cell>
          <cell r="B5430" t="str">
            <v>Safety Sgn 2.46 x 1.23M (STD Size) Sign On A Frame</v>
          </cell>
          <cell r="C5430">
            <v>2200</v>
          </cell>
        </row>
        <row r="5431">
          <cell r="A5431" t="str">
            <v>5600100020</v>
          </cell>
          <cell r="B5431" t="str">
            <v>Bush MDK B/B (Collar door)</v>
          </cell>
          <cell r="C5431">
            <v>170</v>
          </cell>
        </row>
        <row r="5432">
          <cell r="A5432" t="str">
            <v>5600100030</v>
          </cell>
          <cell r="B5432" t="str">
            <v>Bush MDK B/H (Collar door)</v>
          </cell>
          <cell r="C5432">
            <v>70</v>
          </cell>
        </row>
        <row r="5433">
          <cell r="A5433" t="str">
            <v>5600100040</v>
          </cell>
          <cell r="B5433" t="str">
            <v>Crosshead arrestor cyclinder seal kit AM/920H/00</v>
          </cell>
          <cell r="C5433">
            <v>353</v>
          </cell>
        </row>
        <row r="5434">
          <cell r="A5434" t="str">
            <v>5600100920</v>
          </cell>
          <cell r="B5434" t="str">
            <v>Valve 8 Bar V60A 411A-A3000 1/8" 3/2 Sol Double En</v>
          </cell>
          <cell r="C5434">
            <v>0</v>
          </cell>
        </row>
        <row r="5435">
          <cell r="A5435" t="str">
            <v>5600104050</v>
          </cell>
          <cell r="B5435" t="str">
            <v>Bank Door Cyl Baffle (E/Lowe 5316-87)</v>
          </cell>
          <cell r="C5435">
            <v>99</v>
          </cell>
        </row>
        <row r="5436">
          <cell r="A5436" t="str">
            <v>5600104080</v>
          </cell>
          <cell r="B5436" t="str">
            <v>Bank Door Cyl Nose bearing bush S/P 1611/41</v>
          </cell>
          <cell r="C5436">
            <v>76</v>
          </cell>
        </row>
        <row r="5437">
          <cell r="A5437" t="str">
            <v>5600104110</v>
          </cell>
          <cell r="B5437" t="str">
            <v>Bank Door Cyl Liver (E/Lowe 5313-89)</v>
          </cell>
          <cell r="C5437">
            <v>65</v>
          </cell>
        </row>
        <row r="5438">
          <cell r="A5438" t="str">
            <v>5600104140</v>
          </cell>
          <cell r="B5438" t="str">
            <v>Bank Door Cyl Cheese Head Bolt &amp; Nut M8x25</v>
          </cell>
          <cell r="C5438">
            <v>9</v>
          </cell>
        </row>
        <row r="5439">
          <cell r="A5439" t="str">
            <v>5600104200</v>
          </cell>
          <cell r="B5439" t="str">
            <v>Bank Door Cyl Seal Retainer QM-1080-10512-4</v>
          </cell>
          <cell r="C5439">
            <v>28</v>
          </cell>
        </row>
        <row r="5440">
          <cell r="A5440" t="str">
            <v>5600104250</v>
          </cell>
          <cell r="B5440" t="str">
            <v>Bank Door Cyl Lock Nuts M-P 1501-83</v>
          </cell>
          <cell r="C5440">
            <v>28</v>
          </cell>
        </row>
        <row r="5441">
          <cell r="A5441" t="str">
            <v>5600109010</v>
          </cell>
          <cell r="B5441" t="str">
            <v>Valve 2-10 Bar SXE0575-A50.00K 1/2" 5/2 Sol/Sol</v>
          </cell>
          <cell r="C5441">
            <v>2430</v>
          </cell>
        </row>
        <row r="5442">
          <cell r="A5442" t="str">
            <v>5600150001</v>
          </cell>
          <cell r="B5442" t="str">
            <v>Cylinder Swing Chute 1455stroke 254mm Rod 76mmDiam</v>
          </cell>
          <cell r="C5442">
            <v>15931</v>
          </cell>
        </row>
        <row r="5443">
          <cell r="A5443" t="str">
            <v>5600150010</v>
          </cell>
          <cell r="B5443" t="str">
            <v>Cylinder Barrel Swing Chute 660 12 (Bellow)</v>
          </cell>
          <cell r="C5443">
            <v>462</v>
          </cell>
        </row>
        <row r="5444">
          <cell r="A5444" t="str">
            <v>5600150050</v>
          </cell>
          <cell r="B5444" t="str">
            <v>Cylinder Martonair M/920/200/DF (2)</v>
          </cell>
          <cell r="C5444">
            <v>1762</v>
          </cell>
        </row>
        <row r="5445">
          <cell r="A5445" t="str">
            <v>5600150060</v>
          </cell>
          <cell r="B5445" t="str">
            <v>Cylinder Cross Head Stop 120mmSx50.8mmRx20mm</v>
          </cell>
          <cell r="C5445">
            <v>1300</v>
          </cell>
        </row>
        <row r="5446">
          <cell r="A5446" t="str">
            <v>5600150065</v>
          </cell>
          <cell r="B5446" t="str">
            <v>Cylinder Commercial 40mm Rod 300mm Reach</v>
          </cell>
          <cell r="C5446">
            <v>0</v>
          </cell>
        </row>
        <row r="5447">
          <cell r="A5447" t="str">
            <v>5600150070</v>
          </cell>
          <cell r="B5447" t="str">
            <v>Cylinder Pneumatic Heavy Duty for Tip</v>
          </cell>
          <cell r="C5447">
            <v>8860</v>
          </cell>
        </row>
        <row r="5448">
          <cell r="A5448" t="str">
            <v>5600150100</v>
          </cell>
          <cell r="B5448" t="str">
            <v>Cylinder Martonair Stage Cylinder Bellows EL3520</v>
          </cell>
          <cell r="C5448">
            <v>548.15</v>
          </cell>
        </row>
        <row r="5449">
          <cell r="A5449" t="str">
            <v>5600150110</v>
          </cell>
          <cell r="B5449" t="str">
            <v>Cylinder Martonair M9120.1550 Clevis Lock Nut</v>
          </cell>
          <cell r="C5449">
            <v>52.5</v>
          </cell>
        </row>
        <row r="5450">
          <cell r="A5450" t="str">
            <v>5600150120</v>
          </cell>
          <cell r="B5450" t="str">
            <v>Cylinder Martonair M9120.1550 Piston Rod</v>
          </cell>
          <cell r="C5450">
            <v>1557</v>
          </cell>
        </row>
        <row r="5451">
          <cell r="A5451" t="str">
            <v>5600150130</v>
          </cell>
          <cell r="B5451" t="str">
            <v>Cylinder Martonair M9120.1550 Piston Rod Clevis</v>
          </cell>
          <cell r="C5451">
            <v>1557</v>
          </cell>
        </row>
        <row r="5452">
          <cell r="A5452" t="str">
            <v>5600151010</v>
          </cell>
          <cell r="B5452" t="str">
            <v>Fixed Roller Assy c/w Stage guide roller</v>
          </cell>
          <cell r="C5452">
            <v>8967</v>
          </cell>
        </row>
        <row r="5453">
          <cell r="A5453" t="str">
            <v>5600151050</v>
          </cell>
          <cell r="B5453" t="str">
            <v>Gland</v>
          </cell>
          <cell r="C5453">
            <v>673.25</v>
          </cell>
        </row>
        <row r="5454">
          <cell r="A5454" t="str">
            <v>5600152000</v>
          </cell>
          <cell r="B5454" t="str">
            <v>Mach.ring pins - ring + scribing channel</v>
          </cell>
          <cell r="C5454">
            <v>0</v>
          </cell>
        </row>
        <row r="5455">
          <cell r="A5455" t="str">
            <v>5600200005</v>
          </cell>
          <cell r="B5455" t="str">
            <v>Bunton Boxes Drawing D0190-AO-M-004</v>
          </cell>
          <cell r="C5455">
            <v>0</v>
          </cell>
        </row>
        <row r="5456">
          <cell r="A5456" t="str">
            <v>5600200010</v>
          </cell>
          <cell r="B5456" t="str">
            <v>Bunton Boxes Mark B1</v>
          </cell>
          <cell r="C5456">
            <v>551</v>
          </cell>
        </row>
        <row r="5457">
          <cell r="A5457" t="str">
            <v>5600200011</v>
          </cell>
          <cell r="B5457" t="str">
            <v>Bunton Boxes Mark "B1X"</v>
          </cell>
          <cell r="C5457">
            <v>1140.5</v>
          </cell>
        </row>
        <row r="5458">
          <cell r="A5458" t="str">
            <v>5600200020</v>
          </cell>
          <cell r="B5458" t="str">
            <v>Bunton Boxes Mark "B2"</v>
          </cell>
          <cell r="C5458">
            <v>736.17</v>
          </cell>
        </row>
        <row r="5459">
          <cell r="A5459" t="str">
            <v>5600200021</v>
          </cell>
          <cell r="B5459" t="str">
            <v>Bunton Boxes Mark "B2X"</v>
          </cell>
          <cell r="C5459">
            <v>817.03</v>
          </cell>
        </row>
        <row r="5460">
          <cell r="A5460" t="str">
            <v>5600200030</v>
          </cell>
          <cell r="B5460" t="str">
            <v>Concrete Nut Boxes M22</v>
          </cell>
          <cell r="C5460">
            <v>17.98</v>
          </cell>
        </row>
        <row r="5461">
          <cell r="A5461" t="str">
            <v>5600200080</v>
          </cell>
          <cell r="B5461" t="str">
            <v>Void Formers Poly White 200x200x500mm</v>
          </cell>
          <cell r="C5461">
            <v>17.239999999999998</v>
          </cell>
        </row>
        <row r="5462">
          <cell r="A5462" t="str">
            <v>5600200100</v>
          </cell>
          <cell r="B5462" t="str">
            <v>Void Formers Poly White 75mmx150mm Dia 24mm Hole</v>
          </cell>
          <cell r="C5462">
            <v>1.34</v>
          </cell>
        </row>
        <row r="5463">
          <cell r="A5463" t="str">
            <v>5600201010</v>
          </cell>
          <cell r="B5463" t="str">
            <v>Bracket Air/Water Column Mark BRKT</v>
          </cell>
          <cell r="C5463">
            <v>0</v>
          </cell>
        </row>
        <row r="5464">
          <cell r="A5464" t="str">
            <v>5600201015</v>
          </cell>
          <cell r="B5464" t="str">
            <v>Bracket Concrete Collumn Mark BRKT1</v>
          </cell>
          <cell r="C5464">
            <v>32.200000000000003</v>
          </cell>
        </row>
        <row r="5465">
          <cell r="A5465" t="str">
            <v>5600201016</v>
          </cell>
          <cell r="B5465" t="str">
            <v>Bracket Column MK "BRKT1" DRW J151/214/R03</v>
          </cell>
          <cell r="C5465">
            <v>420</v>
          </cell>
        </row>
        <row r="5466">
          <cell r="A5466" t="str">
            <v>5600201020</v>
          </cell>
          <cell r="B5466" t="str">
            <v>Bracket Air/Pump Column Mark BRKT2</v>
          </cell>
          <cell r="C5466">
            <v>104</v>
          </cell>
        </row>
        <row r="5467">
          <cell r="A5467" t="str">
            <v>5600201030</v>
          </cell>
          <cell r="B5467" t="str">
            <v>Bracket Water Coloumn BRKT3" Ringmark 3</v>
          </cell>
          <cell r="C5467">
            <v>212.43</v>
          </cell>
        </row>
        <row r="5468">
          <cell r="A5468" t="str">
            <v>5600201040</v>
          </cell>
          <cell r="B5468" t="str">
            <v>Bracket Concrete Column BRKT 4</v>
          </cell>
          <cell r="C5468">
            <v>510</v>
          </cell>
        </row>
        <row r="5469">
          <cell r="A5469" t="str">
            <v>5600201046</v>
          </cell>
          <cell r="B5469" t="str">
            <v>Bracket Cable No 1</v>
          </cell>
          <cell r="C5469">
            <v>7.45</v>
          </cell>
        </row>
        <row r="5470">
          <cell r="A5470" t="str">
            <v>5600201047</v>
          </cell>
          <cell r="B5470" t="str">
            <v>Bracket Cable No 2</v>
          </cell>
          <cell r="C5470">
            <v>41</v>
          </cell>
        </row>
        <row r="5471">
          <cell r="A5471" t="str">
            <v>5600201048</v>
          </cell>
          <cell r="B5471" t="str">
            <v>Bracket Cable No 3</v>
          </cell>
          <cell r="C5471">
            <v>29</v>
          </cell>
        </row>
        <row r="5472">
          <cell r="A5472" t="str">
            <v>5600201049</v>
          </cell>
          <cell r="B5472" t="str">
            <v>Bracket Cable Mark BRKT4</v>
          </cell>
          <cell r="C5472">
            <v>357.03</v>
          </cell>
        </row>
        <row r="5473">
          <cell r="A5473" t="str">
            <v>5600201050</v>
          </cell>
          <cell r="B5473" t="str">
            <v>Bracket- Cable  Mark BRKT5</v>
          </cell>
          <cell r="C5473">
            <v>15.74</v>
          </cell>
        </row>
        <row r="5474">
          <cell r="A5474" t="str">
            <v>5600201055</v>
          </cell>
          <cell r="B5474" t="str">
            <v>Bracket Steady  Bracket</v>
          </cell>
          <cell r="C5474">
            <v>158</v>
          </cell>
        </row>
        <row r="5475">
          <cell r="A5475" t="str">
            <v>5600201060</v>
          </cell>
          <cell r="B5475" t="str">
            <v>Bracket Steady Bracket c/w Bolt,Washer &amp; Plates</v>
          </cell>
          <cell r="C5475">
            <v>0</v>
          </cell>
        </row>
        <row r="5476">
          <cell r="A5476" t="str">
            <v>5600201070</v>
          </cell>
          <cell r="B5476" t="str">
            <v>Bracket Bolt &amp; Nuts for Steady Brackets</v>
          </cell>
          <cell r="C5476">
            <v>37</v>
          </cell>
        </row>
        <row r="5477">
          <cell r="A5477" t="str">
            <v>5600201075</v>
          </cell>
          <cell r="B5477" t="str">
            <v>Bracket Steady Washer Bottom</v>
          </cell>
          <cell r="C5477">
            <v>12.6</v>
          </cell>
        </row>
        <row r="5478">
          <cell r="A5478" t="str">
            <v>5600201076</v>
          </cell>
          <cell r="B5478" t="str">
            <v>Bracket Steady Washer Top</v>
          </cell>
          <cell r="C5478">
            <v>8.1</v>
          </cell>
        </row>
        <row r="5479">
          <cell r="A5479" t="str">
            <v>5600201080</v>
          </cell>
          <cell r="B5479" t="str">
            <v>Bracket Skids for S/Bracket</v>
          </cell>
          <cell r="C5479">
            <v>135</v>
          </cell>
        </row>
        <row r="5480">
          <cell r="A5480" t="str">
            <v>5600201090</v>
          </cell>
          <cell r="B5480" t="str">
            <v>Bracket Tape c/w Hook Bolt</v>
          </cell>
          <cell r="C5480">
            <v>150</v>
          </cell>
        </row>
        <row r="5481">
          <cell r="A5481" t="str">
            <v>5600201400</v>
          </cell>
          <cell r="B5481" t="str">
            <v>Bracket Vent Coloumn MK2</v>
          </cell>
          <cell r="C5481">
            <v>130.54</v>
          </cell>
        </row>
        <row r="5482">
          <cell r="A5482" t="str">
            <v>5600203010</v>
          </cell>
          <cell r="B5482" t="str">
            <v>Clamps Cable Tail Clamps c/w Dimention R +10mm</v>
          </cell>
          <cell r="C5482">
            <v>35</v>
          </cell>
        </row>
        <row r="5483">
          <cell r="A5483" t="str">
            <v>5600203020</v>
          </cell>
          <cell r="B5483" t="str">
            <v>Clamps Cable Tail Clamps c/w Dimention R +11mm</v>
          </cell>
          <cell r="C5483">
            <v>35</v>
          </cell>
        </row>
        <row r="5484">
          <cell r="A5484" t="str">
            <v>5600203030</v>
          </cell>
          <cell r="B5484" t="str">
            <v>Clamps Cable Tail c/w Dimention ''R'' =15MM</v>
          </cell>
          <cell r="C5484">
            <v>40</v>
          </cell>
        </row>
        <row r="5485">
          <cell r="A5485" t="str">
            <v>5600205000</v>
          </cell>
          <cell r="B5485" t="str">
            <v>Bracket Air Chain Block Suspension Bracket</v>
          </cell>
          <cell r="C5485">
            <v>450</v>
          </cell>
        </row>
        <row r="5486">
          <cell r="A5486" t="str">
            <v>5600205010</v>
          </cell>
          <cell r="B5486" t="str">
            <v>Bracket Pins For Air Chain Block Suspen/Bracket</v>
          </cell>
          <cell r="C5486">
            <v>189</v>
          </cell>
        </row>
        <row r="5487">
          <cell r="A5487" t="str">
            <v>5600220070</v>
          </cell>
          <cell r="B5487" t="str">
            <v>Bracket Tape c/w Hook Bols SCB4</v>
          </cell>
          <cell r="C5487">
            <v>150</v>
          </cell>
        </row>
        <row r="5488">
          <cell r="A5488" t="str">
            <v>5601100100</v>
          </cell>
          <cell r="B5488" t="str">
            <v>Concrete Curing Tank</v>
          </cell>
          <cell r="C5488">
            <v>741.6</v>
          </cell>
        </row>
        <row r="5489">
          <cell r="A5489" t="str">
            <v>5601100200</v>
          </cell>
          <cell r="B5489" t="str">
            <v>Concrete General Dv55 Pneumatic Vibrator Complete</v>
          </cell>
          <cell r="C5489">
            <v>3580</v>
          </cell>
        </row>
        <row r="5490">
          <cell r="A5490" t="str">
            <v>5601100400</v>
          </cell>
          <cell r="B5490" t="str">
            <v>Concrete General Vibrator</v>
          </cell>
          <cell r="C5490">
            <v>1843.73</v>
          </cell>
        </row>
        <row r="5491">
          <cell r="A5491" t="str">
            <v>5601200200</v>
          </cell>
          <cell r="B5491" t="str">
            <v>Concrete Concrete Kettle Block 230x230x230mm P/Top</v>
          </cell>
          <cell r="C5491">
            <v>3315</v>
          </cell>
        </row>
        <row r="5492">
          <cell r="A5492" t="str">
            <v>5601250200</v>
          </cell>
          <cell r="B5492" t="str">
            <v>Concrete Concrete Cube Moulds</v>
          </cell>
          <cell r="C5492">
            <v>0</v>
          </cell>
        </row>
        <row r="5493">
          <cell r="A5493" t="str">
            <v>5652250050</v>
          </cell>
          <cell r="B5493" t="str">
            <v>Kibble Accessories Drop Nose Pin 45MM DIA 180</v>
          </cell>
          <cell r="C5493">
            <v>2930.25</v>
          </cell>
        </row>
        <row r="5494">
          <cell r="A5494" t="str">
            <v>5652251900</v>
          </cell>
          <cell r="B5494" t="str">
            <v>Drop Nose Pin EN 19</v>
          </cell>
          <cell r="C5494">
            <v>478</v>
          </cell>
        </row>
        <row r="5495">
          <cell r="A5495" t="str">
            <v>5652253000</v>
          </cell>
          <cell r="B5495" t="str">
            <v>Drop Nose  Pin 34mm Dia x 110mm x 10mm</v>
          </cell>
          <cell r="C5495">
            <v>702</v>
          </cell>
        </row>
        <row r="5496">
          <cell r="A5496" t="str">
            <v>5652253210</v>
          </cell>
          <cell r="B5496" t="str">
            <v>Drop Nose Pin 34mm Dia x 210mm x 10mm</v>
          </cell>
          <cell r="C5496">
            <v>759.74</v>
          </cell>
        </row>
        <row r="5497">
          <cell r="A5497" t="str">
            <v>5652253640</v>
          </cell>
          <cell r="B5497" t="str">
            <v>Drop Nose  Pin 36mm Dia x 126mm</v>
          </cell>
          <cell r="C5497">
            <v>775.2</v>
          </cell>
        </row>
        <row r="5498">
          <cell r="A5498" t="str">
            <v>5652254042</v>
          </cell>
          <cell r="B5498" t="str">
            <v>Drop Nose Pin  40mm dia  x  425mm Long</v>
          </cell>
          <cell r="C5498">
            <v>819</v>
          </cell>
        </row>
        <row r="5499">
          <cell r="A5499" t="str">
            <v>5652254490</v>
          </cell>
          <cell r="B5499" t="str">
            <v>Drop Nose Pin 45mm Dia x 375 x 10mm</v>
          </cell>
          <cell r="C5499">
            <v>834.37</v>
          </cell>
        </row>
        <row r="5500">
          <cell r="A5500" t="str">
            <v>5652254504</v>
          </cell>
          <cell r="B5500" t="str">
            <v>Drop Nose Pin 50mm x Dia x375mm x 10mm</v>
          </cell>
          <cell r="C5500">
            <v>1038.75</v>
          </cell>
        </row>
        <row r="5501">
          <cell r="A5501" t="str">
            <v>5652254505</v>
          </cell>
          <cell r="B5501" t="str">
            <v>Drop Nose  Pin 50mm Dia x 210mm X 10MM</v>
          </cell>
          <cell r="C5501">
            <v>1038.75</v>
          </cell>
        </row>
        <row r="5502">
          <cell r="A5502" t="str">
            <v>5652254506</v>
          </cell>
          <cell r="B5502" t="str">
            <v>Drop Nose Pins 10 Cub ft Cactus Crosshead Drop Nos</v>
          </cell>
          <cell r="C5502">
            <v>619.98</v>
          </cell>
        </row>
        <row r="5503">
          <cell r="A5503" t="str">
            <v>5652254510</v>
          </cell>
          <cell r="B5503" t="str">
            <v>Drop Nose Pin 50mm Dia x 220mm</v>
          </cell>
          <cell r="C5503">
            <v>743</v>
          </cell>
        </row>
        <row r="5504">
          <cell r="A5504" t="str">
            <v>5652256350</v>
          </cell>
          <cell r="B5504" t="str">
            <v>Drop Nose Pin 63.5m Dia x 220mm</v>
          </cell>
          <cell r="C5504">
            <v>1134</v>
          </cell>
        </row>
        <row r="5505">
          <cell r="A5505" t="str">
            <v>5652256400</v>
          </cell>
          <cell r="B5505" t="str">
            <v>Drop Nose Pin 64mm Dia x ???mm</v>
          </cell>
          <cell r="C5505">
            <v>0</v>
          </cell>
        </row>
        <row r="5506">
          <cell r="A5506" t="str">
            <v>5652258000</v>
          </cell>
          <cell r="B5506" t="str">
            <v>Kibble Rope Socket Pins Refer Drwg J151/221 Rev0</v>
          </cell>
          <cell r="C5506">
            <v>3024</v>
          </cell>
        </row>
        <row r="5507">
          <cell r="A5507" t="str">
            <v>5652306330</v>
          </cell>
          <cell r="B5507" t="str">
            <v>Shaft Equip Kibble 13Ton Capacity</v>
          </cell>
          <cell r="C5507">
            <v>111950</v>
          </cell>
        </row>
        <row r="5508">
          <cell r="A5508" t="str">
            <v>5652306600</v>
          </cell>
          <cell r="B5508" t="str">
            <v>Shaft Equip Kibble Lifting Lug 1.5% Manganese</v>
          </cell>
          <cell r="C5508">
            <v>12012</v>
          </cell>
        </row>
        <row r="5509">
          <cell r="A5509" t="str">
            <v>5703010050</v>
          </cell>
          <cell r="B5509" t="str">
            <v>Lifting Equip Chain Block 0.5Ton 3m Lift Kito</v>
          </cell>
          <cell r="C5509">
            <v>1572</v>
          </cell>
        </row>
        <row r="5510">
          <cell r="A5510" t="str">
            <v>5703010055</v>
          </cell>
          <cell r="B5510" t="str">
            <v>Lifting Equip Hand Operated Chain Block 1.5Ton x  6</v>
          </cell>
          <cell r="C5510">
            <v>2945</v>
          </cell>
        </row>
        <row r="5511">
          <cell r="A5511" t="str">
            <v>5703010058</v>
          </cell>
          <cell r="B5511" t="str">
            <v>C/Block Kito 1.5Ton x 6M Lift Closed Eyes B/E</v>
          </cell>
          <cell r="C5511">
            <v>3650</v>
          </cell>
        </row>
        <row r="5512">
          <cell r="A5512" t="str">
            <v>5703010060</v>
          </cell>
          <cell r="B5512" t="str">
            <v>C/Block Kito 1.5Ton x6 M Lift c/w Closed Eye B/End</v>
          </cell>
          <cell r="C5512">
            <v>3601</v>
          </cell>
        </row>
        <row r="5513">
          <cell r="A5513" t="str">
            <v>5703010075</v>
          </cell>
          <cell r="B5513" t="str">
            <v>Lifting Equip Kito C/Block 1.5Ton x 3M Complete</v>
          </cell>
          <cell r="C5513">
            <v>2555</v>
          </cell>
        </row>
        <row r="5514">
          <cell r="A5514" t="str">
            <v>5703010100</v>
          </cell>
          <cell r="B5514" t="str">
            <v>Lifting Equip Kito C/Block 1.5Ton x 6M Complete</v>
          </cell>
          <cell r="C5514">
            <v>3027</v>
          </cell>
        </row>
        <row r="5515">
          <cell r="A5515" t="str">
            <v>5703012030</v>
          </cell>
          <cell r="B5515" t="str">
            <v>Lifting Equip Kito C/Block 2.0Ton x 3M Complete</v>
          </cell>
          <cell r="C5515">
            <v>3625.49</v>
          </cell>
        </row>
        <row r="5516">
          <cell r="A5516" t="str">
            <v>5703012050</v>
          </cell>
          <cell r="B5516" t="str">
            <v>Lifting Equip Kito C/Block 2.0Ton x 6M Complete</v>
          </cell>
          <cell r="C5516">
            <v>4810</v>
          </cell>
        </row>
        <row r="5517">
          <cell r="A5517" t="str">
            <v>5703012055</v>
          </cell>
          <cell r="B5517" t="str">
            <v>Lifting Equip Kito C/Block 5.0Ton x 3M Complete</v>
          </cell>
          <cell r="C5517">
            <v>6455</v>
          </cell>
        </row>
        <row r="5518">
          <cell r="A5518" t="str">
            <v>5703012060</v>
          </cell>
          <cell r="B5518" t="str">
            <v>C/Block 1Ton 6M Lift S/F Closed Eyes BE Elephant</v>
          </cell>
          <cell r="C5518">
            <v>2616</v>
          </cell>
        </row>
        <row r="5519">
          <cell r="A5519" t="str">
            <v>5703012080</v>
          </cell>
          <cell r="B5519" t="str">
            <v>C/Block 2Ton 5M Lift S/F Closed Eyes BE Elephant</v>
          </cell>
          <cell r="C5519">
            <v>2818.65</v>
          </cell>
        </row>
        <row r="5520">
          <cell r="A5520" t="str">
            <v>5703012100</v>
          </cell>
          <cell r="B5520" t="str">
            <v>Lifting Equip Chain Block 2Ton x 6M Lift Kito</v>
          </cell>
          <cell r="C5520">
            <v>3927.2</v>
          </cell>
        </row>
        <row r="5521">
          <cell r="A5521" t="str">
            <v>5703012101</v>
          </cell>
          <cell r="B5521" t="str">
            <v>Lifting Equip Chain Block 2Ton x 6M Lift</v>
          </cell>
          <cell r="C5521">
            <v>0</v>
          </cell>
        </row>
        <row r="5522">
          <cell r="A5522" t="str">
            <v>5703012200</v>
          </cell>
          <cell r="B5522" t="str">
            <v>Lifting Equip Kito C/Block 3.0Ton x 6M Complete</v>
          </cell>
          <cell r="C5522">
            <v>5200</v>
          </cell>
        </row>
        <row r="5523">
          <cell r="A5523" t="str">
            <v>5703013050</v>
          </cell>
          <cell r="B5523" t="str">
            <v>Lifting Equip Kito C/Block 3.0Ton x 3M Complete</v>
          </cell>
          <cell r="C5523">
            <v>4467</v>
          </cell>
        </row>
        <row r="5524">
          <cell r="A5524" t="str">
            <v>5703013100</v>
          </cell>
          <cell r="B5524" t="str">
            <v>Lifting Equip Toku Air Hoist 3Ton c/w 6M Lift &amp; Pen</v>
          </cell>
          <cell r="C5524">
            <v>4497</v>
          </cell>
        </row>
        <row r="5525">
          <cell r="A5525" t="str">
            <v>5703013110</v>
          </cell>
          <cell r="B5525" t="str">
            <v>C/Block 3.1Ton 6M Lift S/F Closed Eyes BE Elephant</v>
          </cell>
          <cell r="C5525">
            <v>0</v>
          </cell>
        </row>
        <row r="5526">
          <cell r="A5526" t="str">
            <v>5703014101</v>
          </cell>
          <cell r="B5526" t="str">
            <v>Lift/Gear 1Ton Tusker Chain Block 6m Lift</v>
          </cell>
          <cell r="C5526">
            <v>686.21</v>
          </cell>
        </row>
        <row r="5527">
          <cell r="A5527" t="str">
            <v>5703014201</v>
          </cell>
          <cell r="B5527" t="str">
            <v>Lift/Gear 2Ton Tusker Chain Block 6M Lift</v>
          </cell>
          <cell r="C5527">
            <v>1322.33</v>
          </cell>
        </row>
        <row r="5528">
          <cell r="A5528" t="str">
            <v>5703014301</v>
          </cell>
          <cell r="B5528" t="str">
            <v>Lift/Gear 3Ton Tusker Chain Block 6M Lift</v>
          </cell>
          <cell r="C5528">
            <v>1686</v>
          </cell>
        </row>
        <row r="5529">
          <cell r="A5529" t="str">
            <v>5703014500</v>
          </cell>
          <cell r="B5529" t="str">
            <v>Lift/Gear 500Kg Lever Hoist 3M Lift Kito</v>
          </cell>
          <cell r="C5529">
            <v>1664</v>
          </cell>
        </row>
        <row r="5530">
          <cell r="A5530" t="str">
            <v>5703014600</v>
          </cell>
          <cell r="B5530" t="str">
            <v>Lift/Gear 0.80T Lever Hoist 3M Lift Kito</v>
          </cell>
          <cell r="C5530">
            <v>2355.38</v>
          </cell>
        </row>
        <row r="5531">
          <cell r="A5531" t="str">
            <v>5703014690</v>
          </cell>
          <cell r="B5531" t="str">
            <v>Lift/Grar  Ratchet Lever Hoist 1.6T (Kito) 3M Lift</v>
          </cell>
          <cell r="C5531">
            <v>3420</v>
          </cell>
        </row>
        <row r="5532">
          <cell r="A5532" t="str">
            <v>5703014694</v>
          </cell>
          <cell r="B5532" t="str">
            <v>Lift/Gear 1.6T Lever Hoist 3M Lift Kito</v>
          </cell>
          <cell r="C5532">
            <v>3250</v>
          </cell>
        </row>
        <row r="5533">
          <cell r="A5533" t="str">
            <v>5703014695</v>
          </cell>
          <cell r="B5533" t="str">
            <v>Lift/Gear 1.6T Lever Hoist 4M Lift Kito</v>
          </cell>
          <cell r="C5533">
            <v>2852</v>
          </cell>
        </row>
        <row r="5534">
          <cell r="A5534" t="str">
            <v>5703014697</v>
          </cell>
          <cell r="B5534" t="str">
            <v>Lift/Gear 3.2T Lever Hoist 3M Lift Kito</v>
          </cell>
          <cell r="C5534">
            <v>3735</v>
          </cell>
        </row>
        <row r="5535">
          <cell r="A5535" t="str">
            <v>5703014700</v>
          </cell>
          <cell r="B5535" t="str">
            <v>Lift/Gear 1.5TonTusker Lever Hoist 3M Lift</v>
          </cell>
          <cell r="C5535">
            <v>0</v>
          </cell>
        </row>
        <row r="5536">
          <cell r="A5536" t="str">
            <v>5703014703</v>
          </cell>
          <cell r="B5536" t="str">
            <v>Lift/Gear 3Ton Tusker Lever Hoist 3M Lift</v>
          </cell>
          <cell r="C5536">
            <v>1220.67</v>
          </cell>
        </row>
        <row r="5537">
          <cell r="A5537" t="str">
            <v>5703015050</v>
          </cell>
          <cell r="B5537" t="str">
            <v>Lifting Equip Kito C/Block 5.0Ton x 6M Complete</v>
          </cell>
          <cell r="C5537">
            <v>10000</v>
          </cell>
        </row>
        <row r="5538">
          <cell r="A5538" t="str">
            <v>5703015800</v>
          </cell>
          <cell r="B5538" t="str">
            <v>Lifting Equip Sala Block c/w 10MFall</v>
          </cell>
          <cell r="C5538">
            <v>3706.22</v>
          </cell>
        </row>
        <row r="5539">
          <cell r="A5539" t="str">
            <v>5703055900</v>
          </cell>
          <cell r="B5539" t="str">
            <v>Lifting Equip Snatch Block Wilco 100mm WRE W0004</v>
          </cell>
          <cell r="C5539">
            <v>285</v>
          </cell>
        </row>
        <row r="5540">
          <cell r="A5540" t="str">
            <v>5703056000</v>
          </cell>
          <cell r="B5540" t="str">
            <v>Lifting Equip Snatch Block Wilco 200mm Drop Nose La</v>
          </cell>
          <cell r="C5540">
            <v>468.5</v>
          </cell>
        </row>
        <row r="5541">
          <cell r="A5541" t="str">
            <v>5703100200</v>
          </cell>
          <cell r="B5541" t="str">
            <v>Lift/Gear ?Make  Bottom Hook Assembly</v>
          </cell>
          <cell r="C5541">
            <v>278.70999999999998</v>
          </cell>
        </row>
        <row r="5542">
          <cell r="A5542" t="str">
            <v>5703100400</v>
          </cell>
          <cell r="B5542" t="str">
            <v>Lift/Gear ?Make  Bottom Hook Closed Eye 2T</v>
          </cell>
          <cell r="C5542">
            <v>236.68</v>
          </cell>
        </row>
        <row r="5543">
          <cell r="A5543" t="str">
            <v>5703100600</v>
          </cell>
          <cell r="B5543" t="str">
            <v>Lift/Gear ?Make  Chuck Nut</v>
          </cell>
          <cell r="C5543">
            <v>4.95</v>
          </cell>
        </row>
        <row r="5544">
          <cell r="A5544" t="str">
            <v>5703100800</v>
          </cell>
          <cell r="B5544" t="str">
            <v>Lift/Gear ?Make  Disc Hub</v>
          </cell>
          <cell r="C5544">
            <v>0</v>
          </cell>
        </row>
        <row r="5545">
          <cell r="A5545" t="str">
            <v>5703101000</v>
          </cell>
          <cell r="B5545" t="str">
            <v>Lift/Gear ?Make  Friction Disc</v>
          </cell>
          <cell r="C5545">
            <v>0</v>
          </cell>
        </row>
        <row r="5546">
          <cell r="A5546" t="str">
            <v>5703101200</v>
          </cell>
          <cell r="B5546" t="str">
            <v>Lift/Gear ?Make  Friction Disc</v>
          </cell>
          <cell r="C5546">
            <v>11.71</v>
          </cell>
        </row>
        <row r="5547">
          <cell r="A5547" t="str">
            <v>5703101400</v>
          </cell>
          <cell r="B5547" t="str">
            <v>Lift/Gear ?Make  Gear Covers</v>
          </cell>
          <cell r="C5547">
            <v>160.66</v>
          </cell>
        </row>
        <row r="5548">
          <cell r="A5548" t="str">
            <v>5703101600</v>
          </cell>
          <cell r="B5548" t="str">
            <v>Lift/Gear ?Make  Gear Covers</v>
          </cell>
          <cell r="C5548">
            <v>96.03</v>
          </cell>
        </row>
        <row r="5549">
          <cell r="A5549" t="str">
            <v>5703101800</v>
          </cell>
          <cell r="B5549" t="str">
            <v>Lift/Gear ?Make  Gear Side Plates</v>
          </cell>
          <cell r="C5549">
            <v>148.13</v>
          </cell>
        </row>
        <row r="5550">
          <cell r="A5550" t="str">
            <v>5703102000</v>
          </cell>
          <cell r="B5550" t="str">
            <v>Lift/Gear ?Make  Gear Side Plates</v>
          </cell>
          <cell r="C5550">
            <v>187.94</v>
          </cell>
        </row>
        <row r="5551">
          <cell r="A5551" t="str">
            <v>5703102200</v>
          </cell>
          <cell r="B5551" t="str">
            <v>Lift/Gear ?Make  Hand Chain Wheel</v>
          </cell>
          <cell r="C5551">
            <v>109.5</v>
          </cell>
        </row>
        <row r="5552">
          <cell r="A5552" t="str">
            <v>5703102400</v>
          </cell>
          <cell r="B5552" t="str">
            <v>Lift/Gear 2T Hand Wheel SPNT 153115A</v>
          </cell>
          <cell r="C5552">
            <v>551.88</v>
          </cell>
        </row>
        <row r="5553">
          <cell r="A5553" t="str">
            <v>5703102600</v>
          </cell>
          <cell r="B5553" t="str">
            <v>Lift/Gear ?Make  Handwheel</v>
          </cell>
          <cell r="C5553">
            <v>290.57</v>
          </cell>
        </row>
        <row r="5554">
          <cell r="A5554" t="str">
            <v>5703102800</v>
          </cell>
          <cell r="B5554" t="str">
            <v>Lift/Gear ?Make  Handwheel</v>
          </cell>
          <cell r="C5554">
            <v>245.85</v>
          </cell>
        </row>
        <row r="5555">
          <cell r="A5555" t="str">
            <v>5703103000</v>
          </cell>
          <cell r="B5555" t="str">
            <v>Lift/Gear ?Make  Handwheel Cover</v>
          </cell>
          <cell r="C5555">
            <v>108.21</v>
          </cell>
        </row>
        <row r="5556">
          <cell r="A5556" t="str">
            <v>5703103200</v>
          </cell>
          <cell r="B5556" t="str">
            <v>Lift/Gear ?Make  Handwheel Cover</v>
          </cell>
          <cell r="C5556">
            <v>136.02000000000001</v>
          </cell>
        </row>
        <row r="5557">
          <cell r="A5557" t="str">
            <v>5703103400</v>
          </cell>
          <cell r="B5557" t="str">
            <v>Lift/Gear ?Make  Load Chain Anchoring Pin</v>
          </cell>
          <cell r="C5557">
            <v>27.62</v>
          </cell>
        </row>
        <row r="5558">
          <cell r="A5558" t="str">
            <v>5703103600</v>
          </cell>
          <cell r="B5558" t="str">
            <v>Lift/Gear ?Make  Load Chain Fastening Bolt</v>
          </cell>
          <cell r="C5558">
            <v>17.47</v>
          </cell>
        </row>
        <row r="5559">
          <cell r="A5559" t="str">
            <v>5703103800</v>
          </cell>
          <cell r="B5559" t="str">
            <v>Lift/Gear ?Make  Load Chain Fastening Bolt</v>
          </cell>
          <cell r="C5559">
            <v>24.1</v>
          </cell>
        </row>
        <row r="5560">
          <cell r="A5560" t="str">
            <v>5703104000</v>
          </cell>
          <cell r="B5560" t="str">
            <v>Lift/Gear ?Make  Load Chain Guides</v>
          </cell>
          <cell r="C5560">
            <v>45.14</v>
          </cell>
        </row>
        <row r="5561">
          <cell r="A5561" t="str">
            <v>5703104200</v>
          </cell>
          <cell r="B5561" t="str">
            <v>Lift/Gear ?Make  Load Chain Guides</v>
          </cell>
          <cell r="C5561">
            <v>52.38</v>
          </cell>
        </row>
        <row r="5562">
          <cell r="A5562" t="str">
            <v>5703104400</v>
          </cell>
          <cell r="B5562" t="str">
            <v>Lift/Gear ?Make  Load Gears</v>
          </cell>
          <cell r="C5562">
            <v>60.29</v>
          </cell>
        </row>
        <row r="5563">
          <cell r="A5563" t="str">
            <v>5703104600</v>
          </cell>
          <cell r="B5563" t="str">
            <v>Lift/Gear ?Make  Load Gears</v>
          </cell>
          <cell r="C5563">
            <v>316.62</v>
          </cell>
        </row>
        <row r="5564">
          <cell r="A5564" t="str">
            <v>5703104800</v>
          </cell>
          <cell r="B5564" t="str">
            <v>Lift/Gear ?Make  Load Sheaves</v>
          </cell>
          <cell r="C5564">
            <v>438.54</v>
          </cell>
        </row>
        <row r="5565">
          <cell r="A5565" t="str">
            <v>5703105000</v>
          </cell>
          <cell r="B5565" t="str">
            <v>Lift/Gear ?Make  Load Sheaves</v>
          </cell>
          <cell r="C5565">
            <v>445.39</v>
          </cell>
        </row>
        <row r="5566">
          <cell r="A5566" t="str">
            <v>5703105200</v>
          </cell>
          <cell r="B5566" t="str">
            <v>Lift/Gear ?Make  Needle Bearing Load</v>
          </cell>
          <cell r="C5566">
            <v>72.739999999999995</v>
          </cell>
        </row>
        <row r="5567">
          <cell r="A5567" t="str">
            <v>5703105400</v>
          </cell>
          <cell r="B5567" t="str">
            <v>Lift/Gear ?Make  Needle Bearing Loadsheave</v>
          </cell>
          <cell r="C5567">
            <v>60.22</v>
          </cell>
        </row>
        <row r="5568">
          <cell r="A5568" t="str">
            <v>5703105600</v>
          </cell>
          <cell r="B5568" t="str">
            <v>Lift/Gear ?Make  Pawl Springs</v>
          </cell>
          <cell r="C5568">
            <v>4.99</v>
          </cell>
        </row>
        <row r="5569">
          <cell r="A5569" t="str">
            <v>5703105800</v>
          </cell>
          <cell r="B5569" t="str">
            <v>Lift/Gear ?Make  Pawls</v>
          </cell>
          <cell r="C5569">
            <v>23.53</v>
          </cell>
        </row>
        <row r="5570">
          <cell r="A5570" t="str">
            <v>5703106000</v>
          </cell>
          <cell r="B5570" t="str">
            <v>Lift/Gear ?Make  Pinion Shaft</v>
          </cell>
          <cell r="C5570">
            <v>14.3</v>
          </cell>
        </row>
        <row r="5571">
          <cell r="A5571" t="str">
            <v>5703106200</v>
          </cell>
          <cell r="B5571" t="str">
            <v>Lift/Gear ?Make  Pinion Shaft</v>
          </cell>
          <cell r="C5571">
            <v>147.24</v>
          </cell>
        </row>
        <row r="5572">
          <cell r="A5572" t="str">
            <v>5703106400</v>
          </cell>
          <cell r="B5572" t="str">
            <v>Lift/Gear ?Make  Pinion Shaft</v>
          </cell>
          <cell r="C5572">
            <v>178.58</v>
          </cell>
        </row>
        <row r="5573">
          <cell r="A5573" t="str">
            <v>5703106600</v>
          </cell>
          <cell r="B5573" t="str">
            <v>Lift/Gear ?Make  Pinion With Gear</v>
          </cell>
          <cell r="C5573">
            <v>202.44</v>
          </cell>
        </row>
        <row r="5574">
          <cell r="A5574" t="str">
            <v>5703106800</v>
          </cell>
          <cell r="B5574" t="str">
            <v>Lift/Gear ?Make  Pinion With Gear</v>
          </cell>
          <cell r="C5574">
            <v>242.22</v>
          </cell>
        </row>
        <row r="5575">
          <cell r="A5575" t="str">
            <v>5703107000</v>
          </cell>
          <cell r="B5575" t="str">
            <v>Lift/Gear ?Make  Plain Bushing For Pinion</v>
          </cell>
          <cell r="C5575">
            <v>7.22</v>
          </cell>
        </row>
        <row r="5576">
          <cell r="A5576" t="str">
            <v>5703107200</v>
          </cell>
          <cell r="B5576" t="str">
            <v>Lift/Gear ?Make  Plain Bushing Needle</v>
          </cell>
          <cell r="C5576">
            <v>31.86</v>
          </cell>
        </row>
        <row r="5577">
          <cell r="A5577" t="str">
            <v>5703107400</v>
          </cell>
          <cell r="B5577" t="str">
            <v>Lift/Gear ?Make  Ratchet</v>
          </cell>
          <cell r="C5577">
            <v>31.32</v>
          </cell>
        </row>
        <row r="5578">
          <cell r="A5578" t="str">
            <v>5703107600</v>
          </cell>
          <cell r="B5578" t="str">
            <v>Lift/Gear ?Make  Ratchets</v>
          </cell>
          <cell r="C5578">
            <v>44.84</v>
          </cell>
        </row>
        <row r="5579">
          <cell r="A5579" t="str">
            <v>5703107800</v>
          </cell>
          <cell r="B5579" t="str">
            <v>Lift/Gear ?Make  Snap Ring For Load</v>
          </cell>
          <cell r="C5579">
            <v>423.36</v>
          </cell>
        </row>
        <row r="5580">
          <cell r="A5580" t="str">
            <v>5703108000</v>
          </cell>
          <cell r="B5580" t="str">
            <v>Lift/Gear ?Make  Snap Ring For Load Sheave</v>
          </cell>
          <cell r="C5580">
            <v>23.27</v>
          </cell>
        </row>
        <row r="5581">
          <cell r="A5581" t="str">
            <v>5703108200</v>
          </cell>
          <cell r="B5581" t="str">
            <v>Lift/Gear ?Make  Snap Rings For Pawl Pins</v>
          </cell>
          <cell r="C5581">
            <v>2.44</v>
          </cell>
        </row>
        <row r="5582">
          <cell r="A5582" t="str">
            <v>5703108400</v>
          </cell>
          <cell r="B5582" t="str">
            <v>Lift/Gear ?Make  Stripper</v>
          </cell>
          <cell r="C5582">
            <v>18.190000000000001</v>
          </cell>
        </row>
        <row r="5583">
          <cell r="A5583" t="str">
            <v>5703108600</v>
          </cell>
          <cell r="B5583" t="str">
            <v>Lift/Gear ?Make  Stripper</v>
          </cell>
          <cell r="C5583">
            <v>24.76</v>
          </cell>
        </row>
        <row r="5584">
          <cell r="A5584" t="str">
            <v>5703108800</v>
          </cell>
          <cell r="B5584" t="str">
            <v>Lift/Gear ?Make  Wheel Side Plate Assy</v>
          </cell>
          <cell r="C5584">
            <v>177.22</v>
          </cell>
        </row>
        <row r="5585">
          <cell r="A5585" t="str">
            <v>5703109000</v>
          </cell>
          <cell r="B5585" t="str">
            <v>Lift/Gear ?Make  Wheel Side Plate Assy</v>
          </cell>
          <cell r="C5585">
            <v>270.7</v>
          </cell>
        </row>
        <row r="5586">
          <cell r="A5586" t="str">
            <v>5703109200</v>
          </cell>
          <cell r="B5586" t="str">
            <v>Lift/Gear ?Make  Yoke Pins</v>
          </cell>
          <cell r="C5586">
            <v>28.95</v>
          </cell>
        </row>
        <row r="5587">
          <cell r="A5587" t="str">
            <v>5703109400</v>
          </cell>
          <cell r="B5587" t="str">
            <v>Lift/Gear ?Make  Yoke Pins</v>
          </cell>
          <cell r="C5587">
            <v>32.18</v>
          </cell>
        </row>
        <row r="5588">
          <cell r="A5588" t="str">
            <v>5703150100</v>
          </cell>
          <cell r="B5588" t="str">
            <v>Lift/Gear C/Pact C/Block  Bearing Lift Wheel 2Ton</v>
          </cell>
          <cell r="C5588">
            <v>0</v>
          </cell>
        </row>
        <row r="5589">
          <cell r="A5589" t="str">
            <v>5703150200</v>
          </cell>
          <cell r="B5589" t="str">
            <v>Lift/Gear C/Pact C/Block  Bearing Inner Pinion</v>
          </cell>
          <cell r="C5589">
            <v>9.27</v>
          </cell>
        </row>
        <row r="5590">
          <cell r="A5590" t="str">
            <v>5703150300</v>
          </cell>
          <cell r="B5590" t="str">
            <v>Lift/Gear C/Pact C/Block  Bearing Lift Wheel</v>
          </cell>
          <cell r="C5590">
            <v>58.51</v>
          </cell>
        </row>
        <row r="5591">
          <cell r="A5591" t="str">
            <v>5703150400</v>
          </cell>
          <cell r="B5591" t="str">
            <v>Lift/Gear C/Pact C/Block  Bearing Lift Wheel</v>
          </cell>
          <cell r="C5591">
            <v>68.45</v>
          </cell>
        </row>
        <row r="5592">
          <cell r="A5592" t="str">
            <v>5703150500</v>
          </cell>
          <cell r="B5592" t="str">
            <v>Lift/Gear C/Pact C/Block  Bearing Pinion Shaft</v>
          </cell>
          <cell r="C5592">
            <v>9.94</v>
          </cell>
        </row>
        <row r="5593">
          <cell r="A5593" t="str">
            <v>5703150600</v>
          </cell>
          <cell r="B5593" t="str">
            <v>Lift/Gear C/Pact C/Block  Bearing Pinion Shaft</v>
          </cell>
          <cell r="C5593">
            <v>28.7</v>
          </cell>
        </row>
        <row r="5594">
          <cell r="A5594" t="str">
            <v>5703150700</v>
          </cell>
          <cell r="B5594" t="str">
            <v>Lift/Gear C/Pact C/Block  Bearing Pinion Shaft 2To</v>
          </cell>
          <cell r="C5594">
            <v>24.96</v>
          </cell>
        </row>
        <row r="5595">
          <cell r="A5595" t="str">
            <v>5703150800</v>
          </cell>
          <cell r="B5595" t="str">
            <v>Lift/Gear C/Pact C/Block  Bearing Spacer</v>
          </cell>
          <cell r="C5595">
            <v>0.22</v>
          </cell>
        </row>
        <row r="5596">
          <cell r="A5596" t="str">
            <v>5703150900</v>
          </cell>
          <cell r="B5596" t="str">
            <v>Lift/Gear C/Pact C/Block  Bottom Hook Sub Assembly</v>
          </cell>
          <cell r="C5596">
            <v>123.65</v>
          </cell>
        </row>
        <row r="5597">
          <cell r="A5597" t="str">
            <v>5703151000</v>
          </cell>
          <cell r="B5597" t="str">
            <v>Lift/Gear C/Pact C/Block  Bottom Hook Sub Assembly</v>
          </cell>
          <cell r="C5597">
            <v>143.52000000000001</v>
          </cell>
        </row>
        <row r="5598">
          <cell r="A5598" t="str">
            <v>5703151100</v>
          </cell>
          <cell r="B5598" t="str">
            <v>Lift/Gear C/Pact C/Block  Bottom Sub Assy</v>
          </cell>
          <cell r="C5598">
            <v>126.96</v>
          </cell>
        </row>
        <row r="5599">
          <cell r="A5599" t="str">
            <v>5703151200</v>
          </cell>
          <cell r="B5599" t="str">
            <v>Lift/Gear C/Pact C/Block  Brake Case</v>
          </cell>
          <cell r="C5599">
            <v>201.15</v>
          </cell>
        </row>
        <row r="5600">
          <cell r="A5600" t="str">
            <v>5703151300</v>
          </cell>
          <cell r="B5600" t="str">
            <v>Lift/Gear C/Pact C/Block  Brake Discs</v>
          </cell>
          <cell r="C5600">
            <v>7.5</v>
          </cell>
        </row>
        <row r="5601">
          <cell r="A5601" t="str">
            <v>5703151400</v>
          </cell>
          <cell r="B5601" t="str">
            <v>Lift/Gear C/Pact C/Block  Brake Discs</v>
          </cell>
          <cell r="C5601">
            <v>9.16</v>
          </cell>
        </row>
        <row r="5602">
          <cell r="A5602" t="str">
            <v>5703151500</v>
          </cell>
          <cell r="B5602" t="str">
            <v>Lift/Gear C/Pact C/Block  Brake Discs 2Ton</v>
          </cell>
          <cell r="C5602">
            <v>8.1199999999999992</v>
          </cell>
        </row>
        <row r="5603">
          <cell r="A5603" t="str">
            <v>5703151600</v>
          </cell>
          <cell r="B5603" t="str">
            <v>Lift/Gear C/Pact C/Block  Bush  Inner Pinion</v>
          </cell>
          <cell r="C5603">
            <v>6.51</v>
          </cell>
        </row>
        <row r="5604">
          <cell r="A5604" t="str">
            <v>5703151700</v>
          </cell>
          <cell r="B5604" t="str">
            <v>Lift/Gear C/Pact C/Block  Bush Ratchet Wheel</v>
          </cell>
          <cell r="C5604">
            <v>7.06</v>
          </cell>
        </row>
        <row r="5605">
          <cell r="A5605" t="str">
            <v>5703151800</v>
          </cell>
          <cell r="B5605" t="str">
            <v>Lift/Gear C/Pact C/Block  Bush Ratchet Wheel</v>
          </cell>
          <cell r="C5605">
            <v>7.29</v>
          </cell>
        </row>
        <row r="5606">
          <cell r="A5606" t="str">
            <v>5703151900</v>
          </cell>
          <cell r="B5606" t="str">
            <v>Lift/Gear C/Pact C/Block  Chain Guide</v>
          </cell>
          <cell r="C5606">
            <v>357.85</v>
          </cell>
        </row>
        <row r="5607">
          <cell r="A5607" t="str">
            <v>5703152000</v>
          </cell>
          <cell r="B5607" t="str">
            <v>Lift/Gear C/Pact C/Block  Hand Chain Roller Guide</v>
          </cell>
          <cell r="C5607">
            <v>46.97</v>
          </cell>
        </row>
        <row r="5608">
          <cell r="A5608" t="str">
            <v>5703152100</v>
          </cell>
          <cell r="B5608" t="str">
            <v>Lift/Gear C/Pact C/Block  Hand Wheel</v>
          </cell>
          <cell r="C5608">
            <v>41.95</v>
          </cell>
        </row>
        <row r="5609">
          <cell r="A5609" t="str">
            <v>5703152200</v>
          </cell>
          <cell r="B5609" t="str">
            <v>Lift/Gear C/Pact C/Block  Lift Wheel Sub Assy</v>
          </cell>
          <cell r="C5609">
            <v>137.11000000000001</v>
          </cell>
        </row>
        <row r="5610">
          <cell r="A5610" t="str">
            <v>5703152300</v>
          </cell>
          <cell r="B5610" t="str">
            <v>Lift/Gear C/Pact C/Block  Load Chain Anchor Pin</v>
          </cell>
          <cell r="C5610">
            <v>1.98</v>
          </cell>
        </row>
        <row r="5611">
          <cell r="A5611" t="str">
            <v>5703152400</v>
          </cell>
          <cell r="B5611" t="str">
            <v>Lift/Gear C/Pact C/Block  Load Chain Anchor Pin</v>
          </cell>
          <cell r="C5611">
            <v>2.21</v>
          </cell>
        </row>
        <row r="5612">
          <cell r="A5612" t="str">
            <v>5703152500</v>
          </cell>
          <cell r="B5612" t="str">
            <v>Lift/Gear C/Pact C/Block  Load Chain Roller Guide</v>
          </cell>
          <cell r="C5612">
            <v>9.27</v>
          </cell>
        </row>
        <row r="5613">
          <cell r="A5613" t="str">
            <v>5703152600</v>
          </cell>
          <cell r="B5613" t="str">
            <v>Lift/Gear C/Pact C/Block  Load Chain Roller Guide</v>
          </cell>
          <cell r="C5613">
            <v>10.71</v>
          </cell>
        </row>
        <row r="5614">
          <cell r="A5614" t="str">
            <v>5703152700</v>
          </cell>
          <cell r="B5614" t="str">
            <v>Lift/Gear C/Pact C/Block  Load Chain Strip Sleeve</v>
          </cell>
          <cell r="C5614">
            <v>2.21</v>
          </cell>
        </row>
        <row r="5615">
          <cell r="A5615" t="str">
            <v>5703152800</v>
          </cell>
          <cell r="B5615" t="str">
            <v>Lift/Gear C/Pact C/Block  Load Chain Strip Sleeve</v>
          </cell>
          <cell r="C5615">
            <v>2.4300000000000002</v>
          </cell>
        </row>
        <row r="5616">
          <cell r="A5616" t="str">
            <v>5703152900</v>
          </cell>
          <cell r="B5616" t="str">
            <v>Lift/Gear C/Pact C/Block  Pawl Sleeve</v>
          </cell>
          <cell r="C5616">
            <v>4.18</v>
          </cell>
        </row>
        <row r="5617">
          <cell r="A5617" t="str">
            <v>5703153000</v>
          </cell>
          <cell r="B5617" t="str">
            <v>Lift/Gear C/Pact C/Block  Pawl Springs  2Ton</v>
          </cell>
          <cell r="C5617">
            <v>0.96</v>
          </cell>
        </row>
        <row r="5618">
          <cell r="A5618" t="str">
            <v>5703153100</v>
          </cell>
          <cell r="B5618" t="str">
            <v>Lift/Gear C/Pact C/Block  Pawl Stud Circlip</v>
          </cell>
          <cell r="C5618">
            <v>0.26</v>
          </cell>
        </row>
        <row r="5619">
          <cell r="A5619" t="str">
            <v>5703153200</v>
          </cell>
          <cell r="B5619" t="str">
            <v>Lift/Gear C/Pact C/Block  Pin Bottom Hook Anchor</v>
          </cell>
          <cell r="C5619">
            <v>1.77</v>
          </cell>
        </row>
        <row r="5620">
          <cell r="A5620" t="str">
            <v>5703153300</v>
          </cell>
          <cell r="B5620" t="str">
            <v>Lift/Gear C/Pact C/Block  Pin Bottom Hook Anchor</v>
          </cell>
          <cell r="C5620">
            <v>3.31</v>
          </cell>
        </row>
        <row r="5621">
          <cell r="A5621" t="str">
            <v>5703153400</v>
          </cell>
          <cell r="B5621" t="str">
            <v>Lift/Gear C/Pact C/Block  Pin Load Chain Anchor 2T</v>
          </cell>
          <cell r="C5621">
            <v>7.43</v>
          </cell>
        </row>
        <row r="5622">
          <cell r="A5622" t="str">
            <v>5703153500</v>
          </cell>
          <cell r="B5622" t="str">
            <v>Lift/Gear C/Pact C/Block  Side Plate Sub Assembly</v>
          </cell>
          <cell r="C5622">
            <v>123.65</v>
          </cell>
        </row>
        <row r="5623">
          <cell r="A5623" t="str">
            <v>5703153600</v>
          </cell>
          <cell r="B5623" t="str">
            <v>Lift/Gear C/Pact C/Block  Side Plate Sub Assembly</v>
          </cell>
          <cell r="C5623">
            <v>161.18</v>
          </cell>
        </row>
        <row r="5624">
          <cell r="A5624" t="str">
            <v>5703153700</v>
          </cell>
          <cell r="B5624" t="str">
            <v>Lift/Gear C/Pact C/Block  Side Plate Sub Assembly</v>
          </cell>
          <cell r="C5624">
            <v>141.31</v>
          </cell>
        </row>
        <row r="5625">
          <cell r="A5625" t="str">
            <v>5703153800</v>
          </cell>
          <cell r="B5625" t="str">
            <v>Lift/Gear C/Pact C/Block  Stud (Long) Side Plate</v>
          </cell>
          <cell r="C5625">
            <v>8.7799999999999994</v>
          </cell>
        </row>
        <row r="5626">
          <cell r="A5626" t="str">
            <v>5703153900</v>
          </cell>
          <cell r="B5626" t="str">
            <v>Lift/Gear C/Pact C/Block  Top Block</v>
          </cell>
          <cell r="C5626">
            <v>12.7</v>
          </cell>
        </row>
        <row r="5627">
          <cell r="A5627" t="str">
            <v>5703154000</v>
          </cell>
          <cell r="B5627" t="str">
            <v>Lift/Gear C/Pact C/Block  Top Hook Sub Assy</v>
          </cell>
          <cell r="C5627">
            <v>97.15</v>
          </cell>
        </row>
        <row r="5628">
          <cell r="A5628" t="str">
            <v>5703154100</v>
          </cell>
          <cell r="B5628" t="str">
            <v>Lift/Gear C/Pact C/Block  Top Sub Assy</v>
          </cell>
          <cell r="C5628">
            <v>53.32</v>
          </cell>
        </row>
        <row r="5629">
          <cell r="A5629" t="str">
            <v>5703154200</v>
          </cell>
          <cell r="B5629" t="str">
            <v>Lift/Gear C/Pact C/Block  Underhook</v>
          </cell>
          <cell r="C5629">
            <v>193.39</v>
          </cell>
        </row>
        <row r="5630">
          <cell r="A5630" t="str">
            <v>5703154300</v>
          </cell>
          <cell r="B5630" t="str">
            <v>Lift/Gear C/Pact C/Block  Washers Pinion Shaft</v>
          </cell>
          <cell r="C5630">
            <v>6.6</v>
          </cell>
        </row>
        <row r="5631">
          <cell r="A5631" t="str">
            <v>5703154400</v>
          </cell>
          <cell r="B5631" t="str">
            <v>Lift/Gear C/Pact C/Block  Wheels Ratchet Sub Ass 2</v>
          </cell>
          <cell r="C5631">
            <v>43.68</v>
          </cell>
        </row>
        <row r="5632">
          <cell r="A5632" t="str">
            <v>5703180010</v>
          </cell>
          <cell r="B5632" t="str">
            <v>Elephant-C/Block 1.6/2T Anchor Plate Pin K221</v>
          </cell>
          <cell r="C5632">
            <v>0</v>
          </cell>
        </row>
        <row r="5633">
          <cell r="A5633" t="str">
            <v>5703180011</v>
          </cell>
          <cell r="B5633" t="str">
            <v>Elephant-C/Block 2.0T Anchor Plate Pin P/N K226</v>
          </cell>
          <cell r="C5633">
            <v>12.62</v>
          </cell>
        </row>
        <row r="5634">
          <cell r="A5634" t="str">
            <v>5703180030</v>
          </cell>
          <cell r="B5634" t="str">
            <v>Elephant C/Block 3Ton Castle Nut Pin P/N K312</v>
          </cell>
          <cell r="C5634">
            <v>0</v>
          </cell>
        </row>
        <row r="5635">
          <cell r="A5635" t="str">
            <v>5703180090</v>
          </cell>
          <cell r="B5635" t="str">
            <v>Elephant-C/Block 1.6/2T Chain Guide Pin P/N K433</v>
          </cell>
          <cell r="C5635">
            <v>0</v>
          </cell>
        </row>
        <row r="5636">
          <cell r="A5636" t="str">
            <v>5703180091</v>
          </cell>
          <cell r="B5636" t="str">
            <v>Elephant-C/Block 2.0T Chain Guide Pin P/N K433</v>
          </cell>
          <cell r="C5636">
            <v>12.62</v>
          </cell>
        </row>
        <row r="5637">
          <cell r="A5637" t="str">
            <v>5703180200</v>
          </cell>
          <cell r="B5637" t="str">
            <v>Elephant-C/Block Cylinder Knock 1304-020-61</v>
          </cell>
          <cell r="C5637">
            <v>4.08</v>
          </cell>
        </row>
        <row r="5638">
          <cell r="A5638" t="str">
            <v>5703180303</v>
          </cell>
          <cell r="B5638" t="str">
            <v>Elephant-C/Block 3.0T Disc Hub K505</v>
          </cell>
          <cell r="C5638">
            <v>366.6</v>
          </cell>
        </row>
        <row r="5639">
          <cell r="A5639" t="str">
            <v>5703180400</v>
          </cell>
          <cell r="B5639" t="str">
            <v>Elephant C/Block 2T Driving Shaft K301</v>
          </cell>
          <cell r="C5639">
            <v>564.01</v>
          </cell>
        </row>
        <row r="5640">
          <cell r="A5640" t="str">
            <v>5703180403</v>
          </cell>
          <cell r="B5640" t="str">
            <v>Elephant C/Block 3.0T Drive Shaft K301</v>
          </cell>
          <cell r="C5640">
            <v>535.79999999999995</v>
          </cell>
        </row>
        <row r="5641">
          <cell r="A5641" t="str">
            <v>5703180410</v>
          </cell>
          <cell r="B5641" t="str">
            <v>Elephant C/Block 2T Driving Shaft P/N K301</v>
          </cell>
          <cell r="C5641">
            <v>0</v>
          </cell>
        </row>
        <row r="5642">
          <cell r="A5642" t="str">
            <v>5703180500</v>
          </cell>
          <cell r="B5642" t="str">
            <v>Elephant-C/Block  Friction  Disc ELE.SP-ST.507-1.5</v>
          </cell>
          <cell r="C5642">
            <v>68.760000000000005</v>
          </cell>
        </row>
        <row r="5643">
          <cell r="A5643" t="str">
            <v>5703180800</v>
          </cell>
          <cell r="B5643" t="str">
            <v>Elephant-C/Block 2T Gear Assy 2nd &amp; 3rd K11-024</v>
          </cell>
          <cell r="C5643">
            <v>412.44</v>
          </cell>
        </row>
        <row r="5644">
          <cell r="A5644" t="str">
            <v>5703180810</v>
          </cell>
          <cell r="B5644" t="str">
            <v>Elephant C/Block 1.6T Gear Case Assy K002</v>
          </cell>
          <cell r="C5644">
            <v>366.6</v>
          </cell>
        </row>
        <row r="5645">
          <cell r="A5645" t="str">
            <v>5703180813</v>
          </cell>
          <cell r="B5645" t="str">
            <v>Elephant C/Block 3.0T Gear Case Assy K002</v>
          </cell>
          <cell r="C5645">
            <v>366.6</v>
          </cell>
        </row>
        <row r="5646">
          <cell r="A5646" t="str">
            <v>5703180820</v>
          </cell>
          <cell r="B5646" t="str">
            <v>Elephant</v>
          </cell>
          <cell r="C5646">
            <v>0</v>
          </cell>
        </row>
        <row r="5647">
          <cell r="A5647" t="str">
            <v>5703180840</v>
          </cell>
          <cell r="B5647" t="str">
            <v>Elephant- C/Block 1.6/2T Gear Load  K305</v>
          </cell>
          <cell r="C5647">
            <v>381</v>
          </cell>
        </row>
        <row r="5648">
          <cell r="A5648" t="str">
            <v>5703180841</v>
          </cell>
          <cell r="B5648" t="str">
            <v>Elephant-C/Block 2T Gear Load P/N K305</v>
          </cell>
          <cell r="C5648">
            <v>564.01</v>
          </cell>
        </row>
        <row r="5649">
          <cell r="A5649" t="str">
            <v>5703180842</v>
          </cell>
          <cell r="B5649" t="str">
            <v>Elephant-C/Block 1.6T 570 Load 1st gear Elesp 1.6t</v>
          </cell>
          <cell r="C5649">
            <v>343.69</v>
          </cell>
        </row>
        <row r="5650">
          <cell r="A5650" t="str">
            <v>5703180860</v>
          </cell>
          <cell r="B5650" t="str">
            <v>Elephant C/Block 1.6/2T Gear Side Plate Assy  K201</v>
          </cell>
          <cell r="C5650">
            <v>549.20000000000005</v>
          </cell>
        </row>
        <row r="5651">
          <cell r="A5651" t="str">
            <v>5703180861</v>
          </cell>
          <cell r="B5651" t="str">
            <v>Elephant C/Block-2TGear Side Plate Assy P/N K201</v>
          </cell>
          <cell r="C5651">
            <v>620.41999999999996</v>
          </cell>
        </row>
        <row r="5652">
          <cell r="A5652" t="str">
            <v>5703180900</v>
          </cell>
          <cell r="B5652" t="str">
            <v>Elephant-C/Block 1.6/2T Hex Nut P/N K205</v>
          </cell>
          <cell r="C5652">
            <v>2.78</v>
          </cell>
        </row>
        <row r="5653">
          <cell r="A5653" t="str">
            <v>5703180950</v>
          </cell>
          <cell r="B5653" t="str">
            <v>Elephant-C/Block 1.6TLoad Sheave P/N K401</v>
          </cell>
          <cell r="C5653">
            <v>0</v>
          </cell>
        </row>
        <row r="5654">
          <cell r="A5654" t="str">
            <v>5703180951</v>
          </cell>
          <cell r="B5654" t="str">
            <v>Elephant-C/Block 2.0TLoad  Sheave P/N K401</v>
          </cell>
          <cell r="C5654">
            <v>705</v>
          </cell>
        </row>
        <row r="5655">
          <cell r="A5655" t="str">
            <v>5703181000</v>
          </cell>
          <cell r="B5655" t="str">
            <v>Elephant- C/Block.1.6/2T Load Sheave Assy K401</v>
          </cell>
          <cell r="C5655">
            <v>535.80999999999995</v>
          </cell>
        </row>
        <row r="5656">
          <cell r="A5656" t="str">
            <v>5703181400</v>
          </cell>
          <cell r="B5656" t="str">
            <v>Elephant-C/Block 1.6T Pawl Spring  K512</v>
          </cell>
          <cell r="C5656">
            <v>20.75</v>
          </cell>
        </row>
        <row r="5657">
          <cell r="A5657" t="str">
            <v>5703181401</v>
          </cell>
          <cell r="B5657" t="str">
            <v>Elephant C/Block 2T Pawl Spring P/N K512</v>
          </cell>
          <cell r="C5657">
            <v>33.619999999999997</v>
          </cell>
        </row>
        <row r="5658">
          <cell r="A5658" t="str">
            <v>5703181405</v>
          </cell>
          <cell r="B5658" t="str">
            <v>Elephant-C/Block 2T  570 Paul spring plate assembly</v>
          </cell>
          <cell r="C5658">
            <v>21.28</v>
          </cell>
        </row>
        <row r="5659">
          <cell r="A5659" t="str">
            <v>5703181410</v>
          </cell>
          <cell r="B5659" t="str">
            <v>Elephant C/Block 2T Pawl Side Plate P/N K501</v>
          </cell>
          <cell r="C5659">
            <v>33.619999999999997</v>
          </cell>
        </row>
        <row r="5660">
          <cell r="A5660" t="str">
            <v>5703181420</v>
          </cell>
          <cell r="B5660" t="str">
            <v>Elephant-C/Block 1.6/2T Pawl K510</v>
          </cell>
          <cell r="C5660">
            <v>33.619999999999997</v>
          </cell>
        </row>
        <row r="5661">
          <cell r="A5661" t="str">
            <v>5703181450</v>
          </cell>
          <cell r="B5661" t="str">
            <v>Elephant-C/Block 1.6T Pawl  Spring P/N K512</v>
          </cell>
          <cell r="C5661">
            <v>0</v>
          </cell>
        </row>
        <row r="5662">
          <cell r="A5662" t="str">
            <v>5703181451</v>
          </cell>
          <cell r="B5662" t="str">
            <v>Elephant-C/Block 2.0T Pawl Spring P/N K512</v>
          </cell>
          <cell r="C5662">
            <v>21.28</v>
          </cell>
        </row>
        <row r="5663">
          <cell r="A5663" t="str">
            <v>5703181455</v>
          </cell>
          <cell r="B5663" t="str">
            <v>Elephant-C/Block 1.6/2T Spring Washer P/N K206</v>
          </cell>
          <cell r="C5663">
            <v>1.49</v>
          </cell>
        </row>
        <row r="5664">
          <cell r="A5664" t="str">
            <v>5703181800</v>
          </cell>
          <cell r="B5664" t="str">
            <v>Elephant-C/Block 1.6/2T Top Hook Pin K105</v>
          </cell>
          <cell r="C5664">
            <v>80.39</v>
          </cell>
        </row>
        <row r="5665">
          <cell r="A5665" t="str">
            <v>5703181801</v>
          </cell>
          <cell r="B5665" t="str">
            <v>Elephant-C/Block 1.5/2T Top Hook Pin K105</v>
          </cell>
          <cell r="C5665">
            <v>73.819999999999993</v>
          </cell>
        </row>
        <row r="5666">
          <cell r="A5666" t="str">
            <v>5703182400</v>
          </cell>
          <cell r="B5666" t="str">
            <v>Elephant-C/Block 1.6/2T Wheel Cover  K218</v>
          </cell>
          <cell r="C5666">
            <v>343.69</v>
          </cell>
        </row>
        <row r="5667">
          <cell r="A5667" t="str">
            <v>5703182420</v>
          </cell>
          <cell r="B5667" t="str">
            <v>Elephant-C/Block 1.6/2TWheelSide Plate Assy  K202</v>
          </cell>
          <cell r="C5667">
            <v>629.66</v>
          </cell>
        </row>
        <row r="5668">
          <cell r="A5668" t="str">
            <v>5703182421</v>
          </cell>
          <cell r="B5668" t="str">
            <v>Elephant-C/Block 1.5/2TWheelSide Plate Assy  K202</v>
          </cell>
          <cell r="C5668">
            <v>719.7</v>
          </cell>
        </row>
        <row r="5669">
          <cell r="A5669" t="str">
            <v>5703182460</v>
          </cell>
          <cell r="B5669" t="str">
            <v>Elephant-C/Block 1.5T E-Ring   K514</v>
          </cell>
          <cell r="C5669">
            <v>2.65</v>
          </cell>
        </row>
        <row r="5670">
          <cell r="A5670" t="str">
            <v>5703186100</v>
          </cell>
          <cell r="B5670" t="str">
            <v>Elephant-C/Block 2T Brake Cover  K513</v>
          </cell>
          <cell r="C5670">
            <v>66.11</v>
          </cell>
        </row>
        <row r="5671">
          <cell r="A5671" t="str">
            <v>5703186400</v>
          </cell>
          <cell r="B5671" t="str">
            <v>Elephant-C/Block 2T Friction Disc K507</v>
          </cell>
          <cell r="C5671">
            <v>68.760000000000005</v>
          </cell>
        </row>
        <row r="5672">
          <cell r="A5672" t="str">
            <v>5703186500</v>
          </cell>
          <cell r="B5672" t="str">
            <v>Elephant-C/Block 2T Hand Chain 5mm x 23.6 ZP</v>
          </cell>
          <cell r="C5672">
            <v>24</v>
          </cell>
        </row>
        <row r="5673">
          <cell r="A5673" t="str">
            <v>5703186600</v>
          </cell>
          <cell r="B5673" t="str">
            <v>Elephant-C/Block 2T Hand Chain Wheel K501</v>
          </cell>
          <cell r="C5673">
            <v>705</v>
          </cell>
        </row>
        <row r="5674">
          <cell r="A5674" t="str">
            <v>5703186700</v>
          </cell>
          <cell r="B5674" t="str">
            <v>Elephant-C/Block 2T Load Chain 8mm Grade V</v>
          </cell>
          <cell r="C5674">
            <v>84</v>
          </cell>
        </row>
        <row r="5675">
          <cell r="A5675" t="str">
            <v>5703186900</v>
          </cell>
          <cell r="B5675" t="str">
            <v>Elephant-C/Block 2T Ratchet Wheel K506</v>
          </cell>
          <cell r="C5675">
            <v>281.99</v>
          </cell>
        </row>
        <row r="5676">
          <cell r="A5676" t="str">
            <v>5703200040</v>
          </cell>
          <cell r="B5676" t="str">
            <v>Lift/Gear Kito Ball Bearing M3-140</v>
          </cell>
          <cell r="C5676">
            <v>177.67</v>
          </cell>
        </row>
        <row r="5677">
          <cell r="A5677" t="str">
            <v>5703200070</v>
          </cell>
          <cell r="B5677" t="str">
            <v>Lift/Gear Kito Friction Plate M3-151</v>
          </cell>
          <cell r="C5677">
            <v>65.94</v>
          </cell>
        </row>
        <row r="5678">
          <cell r="A5678" t="str">
            <v>5703200100</v>
          </cell>
          <cell r="B5678" t="str">
            <v>Lift/Gear Kito Gear Assy  1.0Ton</v>
          </cell>
          <cell r="C5678">
            <v>73.97</v>
          </cell>
        </row>
        <row r="5679">
          <cell r="A5679" t="str">
            <v>5703200120</v>
          </cell>
          <cell r="B5679" t="str">
            <v>Lift/Gear Kito Guide Roller M3-161</v>
          </cell>
          <cell r="C5679">
            <v>124.09</v>
          </cell>
        </row>
        <row r="5680">
          <cell r="A5680" t="str">
            <v>5703200150</v>
          </cell>
          <cell r="B5680" t="str">
            <v>Lift/Gear Kito Hand Wheel M3-115</v>
          </cell>
          <cell r="C5680">
            <v>483.3</v>
          </cell>
        </row>
        <row r="5681">
          <cell r="A5681" t="str">
            <v>5703200200</v>
          </cell>
          <cell r="B5681" t="str">
            <v>Lift/Gear Kito Load Gear  1.0Ton</v>
          </cell>
          <cell r="C5681">
            <v>39.57</v>
          </cell>
        </row>
        <row r="5682">
          <cell r="A5682" t="str">
            <v>5703200300</v>
          </cell>
          <cell r="B5682" t="str">
            <v>Lift/Gear Kito Nut For Wheel Cover  1.5Ton</v>
          </cell>
          <cell r="C5682">
            <v>0.1</v>
          </cell>
        </row>
        <row r="5683">
          <cell r="A5683" t="str">
            <v>5703200400</v>
          </cell>
          <cell r="B5683" t="str">
            <v>Lift/Gear Kito P Spring  1.0Ton</v>
          </cell>
          <cell r="C5683">
            <v>0.41</v>
          </cell>
        </row>
        <row r="5684">
          <cell r="A5684" t="str">
            <v>5703200500</v>
          </cell>
          <cell r="B5684" t="str">
            <v>Lift/Gear Kito Ratchet Disc</v>
          </cell>
          <cell r="C5684">
            <v>12.78</v>
          </cell>
        </row>
        <row r="5685">
          <cell r="A5685" t="str">
            <v>5703200600</v>
          </cell>
          <cell r="B5685" t="str">
            <v>Lift/Gear Kito Ratchet Disc  2.0Ton</v>
          </cell>
          <cell r="C5685">
            <v>6.48</v>
          </cell>
        </row>
        <row r="5686">
          <cell r="A5686" t="str">
            <v>5703200700</v>
          </cell>
          <cell r="B5686" t="str">
            <v>Lift/Gear Kito Roller Bearing  1.0Ton</v>
          </cell>
          <cell r="C5686">
            <v>10.050000000000001</v>
          </cell>
        </row>
        <row r="5687">
          <cell r="A5687" t="str">
            <v>5703200800</v>
          </cell>
          <cell r="B5687" t="str">
            <v>Lift/Gear Kito Thrust Washers  40mm</v>
          </cell>
          <cell r="C5687">
            <v>3.04</v>
          </cell>
        </row>
        <row r="5688">
          <cell r="A5688" t="str">
            <v>5703200900</v>
          </cell>
          <cell r="B5688" t="str">
            <v>Lift/Gear Kito Top Pin  1.0Ton</v>
          </cell>
          <cell r="C5688">
            <v>5.66</v>
          </cell>
        </row>
        <row r="5689">
          <cell r="A5689" t="str">
            <v>5703201000</v>
          </cell>
          <cell r="B5689" t="str">
            <v>Lift/Gear Kito Top Pins  2.0Ton</v>
          </cell>
          <cell r="C5689">
            <v>4.87</v>
          </cell>
        </row>
        <row r="5690">
          <cell r="A5690" t="str">
            <v>5703201100</v>
          </cell>
          <cell r="B5690" t="str">
            <v>Lift/Gear Kito Wheel Cover Assembly M3-171</v>
          </cell>
          <cell r="C5690">
            <v>225.76</v>
          </cell>
        </row>
        <row r="5691">
          <cell r="A5691" t="str">
            <v>5703201400</v>
          </cell>
          <cell r="B5691" t="str">
            <v>Lift/Gear Kito Wheel Stopper Pins M3-167</v>
          </cell>
          <cell r="C5691">
            <v>2.74</v>
          </cell>
        </row>
        <row r="5692">
          <cell r="A5692" t="str">
            <v>5703203200</v>
          </cell>
          <cell r="B5692" t="str">
            <v>Lift/Gear Kito 3 Ton Chain Pin M3-041</v>
          </cell>
          <cell r="C5692">
            <v>44.15</v>
          </cell>
        </row>
        <row r="5693">
          <cell r="A5693" t="str">
            <v>5703203500</v>
          </cell>
          <cell r="B5693" t="str">
            <v>Lift/Gear Kito 3T Friction Plate M3-151-3Ton</v>
          </cell>
          <cell r="C5693">
            <v>71.44</v>
          </cell>
        </row>
        <row r="5694">
          <cell r="A5694" t="str">
            <v>5703203700</v>
          </cell>
          <cell r="B5694" t="str">
            <v>Lift/Gear Kito 3Ton Side Plate B Assy M3-102</v>
          </cell>
          <cell r="C5694">
            <v>382.47</v>
          </cell>
        </row>
        <row r="5695">
          <cell r="A5695" t="str">
            <v>5703203750</v>
          </cell>
          <cell r="B5695" t="str">
            <v>Lift/Gear Kito 3Ton  Slotted Nut M3-049</v>
          </cell>
          <cell r="C5695">
            <v>5.07</v>
          </cell>
        </row>
        <row r="5696">
          <cell r="A5696" t="str">
            <v>5703203800</v>
          </cell>
          <cell r="B5696" t="str">
            <v>Lift/Gear Kito 3Ton Split Pin M3-096</v>
          </cell>
          <cell r="C5696">
            <v>0.49</v>
          </cell>
        </row>
        <row r="5697">
          <cell r="A5697" t="str">
            <v>5703250100</v>
          </cell>
          <cell r="B5697" t="str">
            <v>Lift/Gear M/Power Ball Bearing</v>
          </cell>
          <cell r="C5697">
            <v>26.11</v>
          </cell>
        </row>
        <row r="5698">
          <cell r="A5698" t="str">
            <v>5703250200</v>
          </cell>
          <cell r="B5698" t="str">
            <v>Lift/Gear M/Power Bearing</v>
          </cell>
          <cell r="C5698">
            <v>112.23</v>
          </cell>
        </row>
        <row r="5699">
          <cell r="A5699" t="str">
            <v>5703250300</v>
          </cell>
          <cell r="B5699" t="str">
            <v>Lift/Gear M/Power Bottom Hook Fitting</v>
          </cell>
          <cell r="C5699">
            <v>279.89</v>
          </cell>
        </row>
        <row r="5700">
          <cell r="A5700" t="str">
            <v>5703250400</v>
          </cell>
          <cell r="B5700" t="str">
            <v>Lift/Gear M/Power Brake Disc Lining</v>
          </cell>
          <cell r="C5700">
            <v>486.01</v>
          </cell>
        </row>
        <row r="5701">
          <cell r="A5701" t="str">
            <v>5703250500</v>
          </cell>
          <cell r="B5701" t="str">
            <v>Lift/Gear M/Power Brake Plate Key 10855</v>
          </cell>
          <cell r="C5701">
            <v>2.88</v>
          </cell>
        </row>
        <row r="5702">
          <cell r="A5702" t="str">
            <v>5703250600</v>
          </cell>
          <cell r="B5702" t="str">
            <v>Lift/Gear M/Power Brake Plates</v>
          </cell>
          <cell r="C5702">
            <v>470.3</v>
          </cell>
        </row>
        <row r="5703">
          <cell r="A5703" t="str">
            <v>5703250700</v>
          </cell>
          <cell r="B5703" t="str">
            <v>Lift/Gear M/Power Brake Spring</v>
          </cell>
          <cell r="C5703">
            <v>4.72</v>
          </cell>
        </row>
        <row r="5704">
          <cell r="A5704" t="str">
            <v>5703250800</v>
          </cell>
          <cell r="B5704" t="str">
            <v>Lift/Gear M/Power Castle Head Nut  M16</v>
          </cell>
          <cell r="C5704">
            <v>2.82</v>
          </cell>
        </row>
        <row r="5705">
          <cell r="A5705" t="str">
            <v>5703250900</v>
          </cell>
          <cell r="B5705" t="str">
            <v>Lift/Gear M/Power Chain Guide Wheel</v>
          </cell>
          <cell r="C5705">
            <v>60.82</v>
          </cell>
        </row>
        <row r="5706">
          <cell r="A5706" t="str">
            <v>5703251000</v>
          </cell>
          <cell r="B5706" t="str">
            <v>Lift/Gear M/Power Chain Wheel Cage Gasket</v>
          </cell>
          <cell r="C5706">
            <v>28.58</v>
          </cell>
        </row>
        <row r="5707">
          <cell r="A5707" t="str">
            <v>5703251100</v>
          </cell>
          <cell r="B5707" t="str">
            <v>Lift/Gear M/Power Chain Wheel Case Plate A</v>
          </cell>
          <cell r="C5707">
            <v>365.88</v>
          </cell>
        </row>
        <row r="5708">
          <cell r="A5708" t="str">
            <v>5703251200</v>
          </cell>
          <cell r="B5708" t="str">
            <v>Lift/Gear M/Power Chain Wheel Case Plate B</v>
          </cell>
          <cell r="C5708">
            <v>235.28</v>
          </cell>
        </row>
        <row r="5709">
          <cell r="A5709" t="str">
            <v>5703251300</v>
          </cell>
          <cell r="B5709" t="str">
            <v>Lift/Gear M/Power Chain Wheel For H/Chain</v>
          </cell>
          <cell r="C5709">
            <v>497.66</v>
          </cell>
        </row>
        <row r="5710">
          <cell r="A5710" t="str">
            <v>5703251400</v>
          </cell>
          <cell r="B5710" t="str">
            <v>Lift/Gear M/Power Circlip Inside</v>
          </cell>
          <cell r="C5710">
            <v>1.69</v>
          </cell>
        </row>
        <row r="5711">
          <cell r="A5711" t="str">
            <v>5703251500</v>
          </cell>
          <cell r="B5711" t="str">
            <v>Lift/Gear M/Power Closed Eye Hook</v>
          </cell>
          <cell r="C5711">
            <v>183.61</v>
          </cell>
        </row>
        <row r="5712">
          <cell r="A5712" t="str">
            <v>5703251600</v>
          </cell>
          <cell r="B5712" t="str">
            <v>Lift/Gear M/Power Cylinder</v>
          </cell>
          <cell r="C5712">
            <v>527.46</v>
          </cell>
        </row>
        <row r="5713">
          <cell r="A5713" t="str">
            <v>5703251700</v>
          </cell>
          <cell r="B5713" t="str">
            <v>Lift/Gear M/Power Drive Chain Wheel</v>
          </cell>
          <cell r="C5713">
            <v>818.38</v>
          </cell>
        </row>
        <row r="5714">
          <cell r="A5714" t="str">
            <v>5703251800</v>
          </cell>
          <cell r="B5714" t="str">
            <v>Lift/Gear M/Power Gear Case Gasket</v>
          </cell>
          <cell r="C5714">
            <v>22.9</v>
          </cell>
        </row>
        <row r="5715">
          <cell r="A5715" t="str">
            <v>5703251900</v>
          </cell>
          <cell r="B5715" t="str">
            <v>Lift/Gear M/Power Gear Pin</v>
          </cell>
          <cell r="C5715">
            <v>7.78</v>
          </cell>
        </row>
        <row r="5716">
          <cell r="A5716" t="str">
            <v>5703252000</v>
          </cell>
          <cell r="B5716" t="str">
            <v>Lift/Gear M/Power Guide Wheel</v>
          </cell>
          <cell r="C5716">
            <v>78.52</v>
          </cell>
        </row>
        <row r="5717">
          <cell r="A5717" t="str">
            <v>5703252100</v>
          </cell>
          <cell r="B5717" t="str">
            <v>Lift/Gear M/Power Hex Bolt</v>
          </cell>
          <cell r="C5717">
            <v>12.31</v>
          </cell>
        </row>
        <row r="5718">
          <cell r="A5718" t="str">
            <v>5703252200</v>
          </cell>
          <cell r="B5718" t="str">
            <v>Lift/Gear M/Power Hex Nut  M8</v>
          </cell>
          <cell r="C5718">
            <v>1.98</v>
          </cell>
        </row>
        <row r="5719">
          <cell r="A5719" t="str">
            <v>5703252300</v>
          </cell>
          <cell r="B5719" t="str">
            <v>Lift/Gear M/Power Hex Nuts  12mm</v>
          </cell>
          <cell r="C5719">
            <v>2.66</v>
          </cell>
        </row>
        <row r="5720">
          <cell r="A5720" t="str">
            <v>5703252400</v>
          </cell>
          <cell r="B5720" t="str">
            <v>Lift/Gear M/Power Hook Pin</v>
          </cell>
          <cell r="C5720">
            <v>26.81</v>
          </cell>
        </row>
        <row r="5721">
          <cell r="A5721" t="str">
            <v>5703252500</v>
          </cell>
          <cell r="B5721" t="str">
            <v>Lift/Gear M/Power Hook Pin</v>
          </cell>
          <cell r="C5721">
            <v>143.21</v>
          </cell>
        </row>
        <row r="5722">
          <cell r="A5722" t="str">
            <v>5703252600</v>
          </cell>
          <cell r="B5722" t="str">
            <v>Lift/Gear M/Power Idler Gear</v>
          </cell>
          <cell r="C5722">
            <v>475.54</v>
          </cell>
        </row>
        <row r="5723">
          <cell r="A5723" t="str">
            <v>5703252700</v>
          </cell>
          <cell r="B5723" t="str">
            <v>Lift/Gear M/Power Internal Gear  (A)</v>
          </cell>
          <cell r="C5723">
            <v>1054.48</v>
          </cell>
        </row>
        <row r="5724">
          <cell r="A5724" t="str">
            <v>5703252800</v>
          </cell>
          <cell r="B5724" t="str">
            <v>Lift/Gear M/Power Internal Gear  (B)</v>
          </cell>
          <cell r="C5724">
            <v>669.73</v>
          </cell>
        </row>
        <row r="5725">
          <cell r="A5725" t="str">
            <v>5703252900</v>
          </cell>
          <cell r="B5725" t="str">
            <v>Lift/Gear M/Power Motor Case</v>
          </cell>
          <cell r="C5725">
            <v>826.24</v>
          </cell>
        </row>
        <row r="5726">
          <cell r="A5726" t="str">
            <v>5703253000</v>
          </cell>
          <cell r="B5726" t="str">
            <v>Lift/Gear M/Power Motor Case Cover</v>
          </cell>
          <cell r="C5726">
            <v>293.76</v>
          </cell>
        </row>
        <row r="5727">
          <cell r="A5727" t="str">
            <v>5703253100</v>
          </cell>
          <cell r="B5727" t="str">
            <v>Lift/Gear M/Power Motor Case Packing A</v>
          </cell>
          <cell r="C5727">
            <v>27.7</v>
          </cell>
        </row>
        <row r="5728">
          <cell r="A5728" t="str">
            <v>5703253200</v>
          </cell>
          <cell r="B5728" t="str">
            <v>Lift/Gear M/Power Needle Bearing</v>
          </cell>
          <cell r="C5728">
            <v>24.88</v>
          </cell>
        </row>
        <row r="5729">
          <cell r="A5729" t="str">
            <v>5703253300</v>
          </cell>
          <cell r="B5729" t="str">
            <v>Lift/Gear M/Power Nozzle</v>
          </cell>
          <cell r="C5729">
            <v>53.39</v>
          </cell>
        </row>
        <row r="5730">
          <cell r="A5730" t="str">
            <v>5703253400</v>
          </cell>
          <cell r="B5730" t="str">
            <v>Lift/Gear M/Power O Ring G55</v>
          </cell>
          <cell r="C5730">
            <v>2.75</v>
          </cell>
        </row>
        <row r="5731">
          <cell r="A5731" t="str">
            <v>5703253500</v>
          </cell>
          <cell r="B5731" t="str">
            <v>Lift/Gear M/Power Oil Seal</v>
          </cell>
          <cell r="C5731">
            <v>9.7899999999999991</v>
          </cell>
        </row>
        <row r="5732">
          <cell r="A5732" t="str">
            <v>5703253600</v>
          </cell>
          <cell r="B5732" t="str">
            <v>Lift/Gear M/Power Oil Seal</v>
          </cell>
          <cell r="C5732">
            <v>7.99</v>
          </cell>
        </row>
        <row r="5733">
          <cell r="A5733" t="str">
            <v>5703253700</v>
          </cell>
          <cell r="B5733" t="str">
            <v>Lift/Gear M/Power Pinion Shaft Coupl Spline</v>
          </cell>
          <cell r="C5733">
            <v>78.53</v>
          </cell>
        </row>
        <row r="5734">
          <cell r="A5734" t="str">
            <v>5703253800</v>
          </cell>
          <cell r="B5734" t="str">
            <v>Lift/Gear M/Power Pinion Shaft Spline</v>
          </cell>
          <cell r="C5734">
            <v>352.75</v>
          </cell>
        </row>
        <row r="5735">
          <cell r="A5735" t="str">
            <v>5703253900</v>
          </cell>
          <cell r="B5735" t="str">
            <v>Lift/Gear M/Power Plate</v>
          </cell>
          <cell r="C5735">
            <v>492.12</v>
          </cell>
        </row>
        <row r="5736">
          <cell r="A5736" t="str">
            <v>5703254000</v>
          </cell>
          <cell r="B5736" t="str">
            <v>Lift/Gear M/Power Plate Set Bolts</v>
          </cell>
          <cell r="C5736">
            <v>114.7</v>
          </cell>
        </row>
        <row r="5737">
          <cell r="A5737" t="str">
            <v>5703254100</v>
          </cell>
          <cell r="B5737" t="str">
            <v>Lift/Gear M/Power Rotor</v>
          </cell>
          <cell r="C5737">
            <v>502.41</v>
          </cell>
        </row>
        <row r="5738">
          <cell r="A5738" t="str">
            <v>5703254200</v>
          </cell>
          <cell r="B5738" t="str">
            <v>Lift/Gear M/Power Rotor Vanes</v>
          </cell>
          <cell r="C5738">
            <v>6.3</v>
          </cell>
        </row>
        <row r="5739">
          <cell r="A5739" t="str">
            <v>5703254300</v>
          </cell>
          <cell r="B5739" t="str">
            <v>Lift/Gear M/Power Shaft</v>
          </cell>
          <cell r="C5739">
            <v>403.44</v>
          </cell>
        </row>
        <row r="5740">
          <cell r="A5740" t="str">
            <v>5703254400</v>
          </cell>
          <cell r="B5740" t="str">
            <v>Lift/Gear M/Power Shaft Keys</v>
          </cell>
          <cell r="C5740">
            <v>2.95</v>
          </cell>
        </row>
        <row r="5741">
          <cell r="A5741" t="str">
            <v>5703254500</v>
          </cell>
          <cell r="B5741" t="str">
            <v>Lift/Gear M/Power Side Plate</v>
          </cell>
          <cell r="C5741">
            <v>693.82</v>
          </cell>
        </row>
        <row r="5742">
          <cell r="A5742" t="str">
            <v>5703254600</v>
          </cell>
          <cell r="B5742" t="str">
            <v>Lift/Gear M/Power Side Plate "A"</v>
          </cell>
          <cell r="C5742">
            <v>841.25</v>
          </cell>
        </row>
        <row r="5743">
          <cell r="A5743" t="str">
            <v>5703254700</v>
          </cell>
          <cell r="B5743" t="str">
            <v>Lift/Gear M/Power Socket Cap Screw  8mm x 50mm</v>
          </cell>
          <cell r="C5743">
            <v>4.01</v>
          </cell>
        </row>
        <row r="5744">
          <cell r="A5744" t="str">
            <v>5703254800</v>
          </cell>
          <cell r="B5744" t="str">
            <v>Lift/Gear M/Power Socket Cap Screw  M618</v>
          </cell>
          <cell r="C5744">
            <v>14.13</v>
          </cell>
        </row>
        <row r="5745">
          <cell r="A5745" t="str">
            <v>5703254900</v>
          </cell>
          <cell r="B5745" t="str">
            <v>Lift/Gear M/Power Split Pin  2.5m x 50mm</v>
          </cell>
          <cell r="C5745">
            <v>2.12</v>
          </cell>
        </row>
        <row r="5746">
          <cell r="A5746" t="str">
            <v>5703255000</v>
          </cell>
          <cell r="B5746" t="str">
            <v>Lift/Gear M/Power Spring</v>
          </cell>
          <cell r="C5746">
            <v>0.85</v>
          </cell>
        </row>
        <row r="5747">
          <cell r="A5747" t="str">
            <v>5703255100</v>
          </cell>
          <cell r="B5747" t="str">
            <v>Lift/Gear M/Power Spring Pin 6 - 16</v>
          </cell>
          <cell r="C5747">
            <v>0.93</v>
          </cell>
        </row>
        <row r="5748">
          <cell r="A5748" t="str">
            <v>5703255200</v>
          </cell>
          <cell r="B5748" t="str">
            <v>Lift/Gear M/Power Spring Support Bolt</v>
          </cell>
          <cell r="C5748">
            <v>28.99</v>
          </cell>
        </row>
        <row r="5749">
          <cell r="A5749" t="str">
            <v>5703255300</v>
          </cell>
          <cell r="B5749" t="str">
            <v>Lift/Gear M/Power Spring Washer  5/8"</v>
          </cell>
          <cell r="C5749">
            <v>0.38</v>
          </cell>
        </row>
        <row r="5750">
          <cell r="A5750" t="str">
            <v>5703255400</v>
          </cell>
          <cell r="B5750" t="str">
            <v>Lift/Gear M/Power Spring Washers  (19)</v>
          </cell>
          <cell r="C5750">
            <v>0.19</v>
          </cell>
        </row>
        <row r="5751">
          <cell r="A5751" t="str">
            <v>5703255500</v>
          </cell>
          <cell r="B5751" t="str">
            <v>Lift/Gear M/Power Steel Ball</v>
          </cell>
          <cell r="C5751">
            <v>23.21</v>
          </cell>
        </row>
        <row r="5752">
          <cell r="A5752" t="str">
            <v>5703255600</v>
          </cell>
          <cell r="B5752" t="str">
            <v>Lift/Gear M/Power Throttle C/W Pins</v>
          </cell>
          <cell r="C5752">
            <v>3.11</v>
          </cell>
        </row>
        <row r="5753">
          <cell r="A5753" t="str">
            <v>5703255700</v>
          </cell>
          <cell r="B5753" t="str">
            <v>Lift/Gear M/Power Top Hook Fitting</v>
          </cell>
          <cell r="C5753">
            <v>293.76</v>
          </cell>
        </row>
        <row r="5754">
          <cell r="A5754" t="str">
            <v>5703255800</v>
          </cell>
          <cell r="B5754" t="str">
            <v>Lift/Gear M/Power Valve Handle</v>
          </cell>
          <cell r="C5754">
            <v>208.57</v>
          </cell>
        </row>
        <row r="5755">
          <cell r="A5755" t="str">
            <v>5703255900</v>
          </cell>
          <cell r="B5755" t="str">
            <v>Lift/Gear M/Power Valve Spring</v>
          </cell>
          <cell r="C5755">
            <v>125.43</v>
          </cell>
        </row>
        <row r="5756">
          <cell r="A5756" t="str">
            <v>5703280001</v>
          </cell>
          <cell r="B5756" t="str">
            <v>Air Chain Block- 3Ton MME</v>
          </cell>
          <cell r="C5756">
            <v>0</v>
          </cell>
        </row>
        <row r="5757">
          <cell r="A5757" t="str">
            <v>5703280010</v>
          </cell>
          <cell r="B5757" t="str">
            <v>L/Gear MME 3T Amulus Gear Key P/N-38</v>
          </cell>
          <cell r="C5757">
            <v>0</v>
          </cell>
        </row>
        <row r="5758">
          <cell r="A5758" t="str">
            <v>5703280060</v>
          </cell>
          <cell r="B5758" t="str">
            <v>L/Gear MME 3T Amulus Gear P?N-37</v>
          </cell>
          <cell r="C5758">
            <v>0</v>
          </cell>
        </row>
        <row r="5759">
          <cell r="A5759" t="str">
            <v>5703280110</v>
          </cell>
          <cell r="B5759" t="str">
            <v>L/Gear MME 3T Anchor Plate P/N-60-59M</v>
          </cell>
          <cell r="C5759">
            <v>0</v>
          </cell>
        </row>
        <row r="5760">
          <cell r="A5760" t="str">
            <v>5703280160</v>
          </cell>
          <cell r="B5760" t="str">
            <v>L/Gear MME  Anchor Plate Pin 60-59</v>
          </cell>
          <cell r="C5760">
            <v>0</v>
          </cell>
        </row>
        <row r="5761">
          <cell r="A5761" t="str">
            <v>5703280210</v>
          </cell>
          <cell r="B5761" t="str">
            <v>L/Gear MME 3T Bearing Insert P/N-36</v>
          </cell>
          <cell r="C5761">
            <v>98</v>
          </cell>
        </row>
        <row r="5762">
          <cell r="A5762" t="str">
            <v>5703280260</v>
          </cell>
          <cell r="B5762" t="str">
            <v>L/Gear MME 3T Bearing Seal P/N-09A</v>
          </cell>
          <cell r="C5762">
            <v>0</v>
          </cell>
        </row>
        <row r="5763">
          <cell r="A5763" t="str">
            <v>5703280300</v>
          </cell>
          <cell r="B5763" t="str">
            <v>Lift Equip MME 3Ton x 6M Lift Air Hoist c/w Pendant</v>
          </cell>
          <cell r="C5763">
            <v>0</v>
          </cell>
        </row>
        <row r="5764">
          <cell r="A5764" t="str">
            <v>5703280390</v>
          </cell>
          <cell r="B5764" t="str">
            <v>Lift/Gear MME 3Ton Bearing-Rotor Airshield P/N-03</v>
          </cell>
          <cell r="C5764">
            <v>81</v>
          </cell>
        </row>
        <row r="5765">
          <cell r="A5765" t="str">
            <v>5703280400</v>
          </cell>
          <cell r="B5765" t="str">
            <v>Lift/Gear MME 3T Bearing-Rotor End Airshd-P/N-07</v>
          </cell>
          <cell r="C5765">
            <v>93</v>
          </cell>
        </row>
        <row r="5766">
          <cell r="A5766" t="str">
            <v>5703280410</v>
          </cell>
          <cell r="B5766" t="str">
            <v>Lift/Gear MME 3T Bearing-Rotor End Airshd-P/N-15</v>
          </cell>
          <cell r="C5766">
            <v>461</v>
          </cell>
        </row>
        <row r="5767">
          <cell r="A5767" t="str">
            <v>5703280420</v>
          </cell>
          <cell r="B5767" t="str">
            <v>Lift/Gear MME3T Bearing-Rotor End Airshd-P/N-15A</v>
          </cell>
          <cell r="C5767">
            <v>194</v>
          </cell>
        </row>
        <row r="5768">
          <cell r="A5768" t="str">
            <v>5703280430</v>
          </cell>
          <cell r="B5768" t="str">
            <v>L/Gear MME 3T Brake Collor P/N-17</v>
          </cell>
          <cell r="C5768">
            <v>0</v>
          </cell>
        </row>
        <row r="5769">
          <cell r="A5769" t="str">
            <v>5703280440</v>
          </cell>
          <cell r="B5769" t="str">
            <v>L/Gear MMe 3T Brake Driving Dogs P/N-21</v>
          </cell>
          <cell r="C5769">
            <v>0</v>
          </cell>
        </row>
        <row r="5770">
          <cell r="A5770" t="str">
            <v>5703280450</v>
          </cell>
          <cell r="B5770" t="str">
            <v>L/Gear MME 3T Brake Drum P/N-16</v>
          </cell>
          <cell r="C5770">
            <v>117</v>
          </cell>
        </row>
        <row r="5771">
          <cell r="A5771" t="str">
            <v>5703280460</v>
          </cell>
          <cell r="B5771" t="str">
            <v>L/Gear Brake Housing P/N-20</v>
          </cell>
          <cell r="C5771">
            <v>0</v>
          </cell>
        </row>
        <row r="5772">
          <cell r="A5772" t="str">
            <v>5703280470</v>
          </cell>
          <cell r="B5772" t="str">
            <v>L/Gear MME 3T Brake Housing Spring WasherP/N-19A</v>
          </cell>
          <cell r="C5772">
            <v>0</v>
          </cell>
        </row>
        <row r="5773">
          <cell r="A5773" t="str">
            <v>5703280480</v>
          </cell>
          <cell r="B5773" t="str">
            <v>Lift/Gear MME 3T  Brake Seal - P/N-22</v>
          </cell>
          <cell r="C5773">
            <v>5.5</v>
          </cell>
        </row>
        <row r="5774">
          <cell r="A5774" t="str">
            <v>5703280780</v>
          </cell>
          <cell r="B5774" t="str">
            <v>Lift/Gear MME 3Ton Capscrew  - P/N-19</v>
          </cell>
          <cell r="C5774">
            <v>0.7</v>
          </cell>
        </row>
        <row r="5775">
          <cell r="A5775" t="str">
            <v>5703280785</v>
          </cell>
          <cell r="B5775" t="str">
            <v>L/Gear MME 3T Chain Stopper Assembly P/N-66</v>
          </cell>
          <cell r="C5775">
            <v>0</v>
          </cell>
        </row>
        <row r="5776">
          <cell r="A5776" t="str">
            <v>5703280790</v>
          </cell>
          <cell r="B5776" t="str">
            <v>L/Gear MME 3T Cluster Gear Bearing P/N-42</v>
          </cell>
          <cell r="C5776">
            <v>40</v>
          </cell>
        </row>
        <row r="5777">
          <cell r="A5777" t="str">
            <v>5703280795</v>
          </cell>
          <cell r="B5777" t="str">
            <v>L/Gear MME 3T Cluster Gear Carrier P/N-47</v>
          </cell>
          <cell r="C5777">
            <v>753</v>
          </cell>
        </row>
        <row r="5778">
          <cell r="A5778" t="str">
            <v>5703280800</v>
          </cell>
          <cell r="B5778" t="str">
            <v>L/Gear 3T Cluster Gear Circlip P/N-42A</v>
          </cell>
          <cell r="C5778">
            <v>0</v>
          </cell>
        </row>
        <row r="5779">
          <cell r="A5779" t="str">
            <v>5703280805</v>
          </cell>
          <cell r="B5779" t="str">
            <v>L/Gear MME 3T Cluster Gear Circlip P/N-48</v>
          </cell>
          <cell r="C5779">
            <v>0</v>
          </cell>
        </row>
        <row r="5780">
          <cell r="A5780" t="str">
            <v>5703280810</v>
          </cell>
          <cell r="B5780" t="str">
            <v>l/Gear MME 3T Cluster Gear P/N-41</v>
          </cell>
          <cell r="C5780">
            <v>339</v>
          </cell>
        </row>
        <row r="5781">
          <cell r="A5781" t="str">
            <v>5703280815</v>
          </cell>
          <cell r="B5781" t="str">
            <v>L/Gear MME 3T Cluster Gear Shaft P/N-43</v>
          </cell>
          <cell r="C5781">
            <v>38</v>
          </cell>
        </row>
        <row r="5782">
          <cell r="A5782" t="str">
            <v>5703280820</v>
          </cell>
          <cell r="B5782" t="str">
            <v>Lift/Gear MME 3T  Control Lever - P/N-58</v>
          </cell>
          <cell r="C5782">
            <v>65</v>
          </cell>
        </row>
        <row r="5783">
          <cell r="A5783" t="str">
            <v>5703280830</v>
          </cell>
          <cell r="B5783" t="str">
            <v>Lift/Gear MME 3T Control Valve Nut -P/N-50</v>
          </cell>
          <cell r="C5783">
            <v>3.3</v>
          </cell>
        </row>
        <row r="5784">
          <cell r="A5784" t="str">
            <v>5703280832</v>
          </cell>
          <cell r="B5784" t="str">
            <v>L/Gear MME 3T Control Sleeve Bearing P/N-55</v>
          </cell>
          <cell r="C5784">
            <v>191</v>
          </cell>
        </row>
        <row r="5785">
          <cell r="A5785" t="str">
            <v>5703280835</v>
          </cell>
          <cell r="B5785" t="str">
            <v>L/Gear MME 3T Control Sleeve Circlip P/N-54</v>
          </cell>
          <cell r="C5785">
            <v>1.8</v>
          </cell>
        </row>
        <row r="5786">
          <cell r="A5786" t="str">
            <v>5703280840</v>
          </cell>
          <cell r="B5786" t="str">
            <v>Lift/Gear MME 3T Control Valve - P/N-49</v>
          </cell>
          <cell r="C5786">
            <v>454</v>
          </cell>
        </row>
        <row r="5787">
          <cell r="A5787" t="str">
            <v>5703280900</v>
          </cell>
          <cell r="B5787" t="str">
            <v>Lift/Gear MME 3T Cylinder -P/N-13</v>
          </cell>
          <cell r="C5787">
            <v>693</v>
          </cell>
        </row>
        <row r="5788">
          <cell r="A5788" t="str">
            <v>5703281000</v>
          </cell>
          <cell r="B5788" t="str">
            <v>L/Gear MME 3T Cylinder Pin P/N-14</v>
          </cell>
          <cell r="C5788">
            <v>0.7</v>
          </cell>
        </row>
        <row r="5789">
          <cell r="A5789" t="str">
            <v>5703281450</v>
          </cell>
          <cell r="B5789" t="str">
            <v>L/Gear MME 3T Drive Shaft Bearing P/N-40</v>
          </cell>
          <cell r="C5789">
            <v>75</v>
          </cell>
        </row>
        <row r="5790">
          <cell r="A5790" t="str">
            <v>5703281480</v>
          </cell>
          <cell r="B5790" t="str">
            <v>L/Gear MME 3t Drive Shaft P/N-39</v>
          </cell>
          <cell r="C5790">
            <v>238</v>
          </cell>
        </row>
        <row r="5791">
          <cell r="A5791" t="str">
            <v>5703281550</v>
          </cell>
          <cell r="B5791" t="str">
            <v>L/Gear MME 3T Gear Housing Bolt Washer P/N-34A</v>
          </cell>
          <cell r="C5791">
            <v>0</v>
          </cell>
        </row>
        <row r="5792">
          <cell r="A5792" t="str">
            <v>5703281580</v>
          </cell>
          <cell r="B5792" t="str">
            <v>L/Gear MME 3T Gear Housing Bolt Washer P/N-60-34A</v>
          </cell>
          <cell r="C5792">
            <v>0</v>
          </cell>
        </row>
        <row r="5793">
          <cell r="A5793" t="str">
            <v>5703281610</v>
          </cell>
          <cell r="B5793" t="str">
            <v>L/Gear MME 3T Gear Housing Bolts P/N-34</v>
          </cell>
          <cell r="C5793">
            <v>12.1</v>
          </cell>
        </row>
        <row r="5794">
          <cell r="A5794" t="str">
            <v>5703281630</v>
          </cell>
          <cell r="B5794" t="str">
            <v>L/Gear MME 3T Gear Housing Cover P/N-44</v>
          </cell>
          <cell r="C5794">
            <v>0</v>
          </cell>
        </row>
        <row r="5795">
          <cell r="A5795" t="str">
            <v>5703281640</v>
          </cell>
          <cell r="B5795" t="str">
            <v>L/Gear MME 3T Gear Housing Load Bearing P/N-45</v>
          </cell>
          <cell r="C5795">
            <v>169</v>
          </cell>
        </row>
        <row r="5796">
          <cell r="A5796" t="str">
            <v>5703281670</v>
          </cell>
          <cell r="B5796" t="str">
            <v>L/Gear MME 3T Gear Housing P/N-33</v>
          </cell>
          <cell r="C5796">
            <v>0</v>
          </cell>
        </row>
        <row r="5797">
          <cell r="A5797" t="str">
            <v>5703281700</v>
          </cell>
          <cell r="B5797" t="str">
            <v>L/Gear Housing Seal P/N-46</v>
          </cell>
          <cell r="C5797">
            <v>20.399999999999999</v>
          </cell>
        </row>
        <row r="5798">
          <cell r="A5798" t="str">
            <v>5703281750</v>
          </cell>
          <cell r="B5798" t="str">
            <v>L/Gear MMe 3T Gearbox Housing Bolt P/N-60-34</v>
          </cell>
          <cell r="C5798">
            <v>0</v>
          </cell>
        </row>
        <row r="5799">
          <cell r="A5799" t="str">
            <v>5703281780</v>
          </cell>
          <cell r="B5799" t="str">
            <v>L/Gear MME 3T Grub Screws P/N-70</v>
          </cell>
          <cell r="C5799">
            <v>0</v>
          </cell>
        </row>
        <row r="5800">
          <cell r="A5800" t="str">
            <v>5703283980</v>
          </cell>
          <cell r="B5800" t="str">
            <v>L/Gear MME 3T Hand Chain Per Metre P/N-67</v>
          </cell>
          <cell r="C5800">
            <v>0</v>
          </cell>
        </row>
        <row r="5801">
          <cell r="A5801" t="str">
            <v>5703284000</v>
          </cell>
          <cell r="B5801" t="str">
            <v>L/Gear MME 3T Handle Control Valve Complete P/N-57</v>
          </cell>
          <cell r="C5801">
            <v>221.1</v>
          </cell>
        </row>
        <row r="5802">
          <cell r="A5802" t="str">
            <v>5703285000</v>
          </cell>
          <cell r="B5802" t="str">
            <v>L/Gear MME 3T Load Chain Per Metre P/N-29</v>
          </cell>
          <cell r="C5802">
            <v>0</v>
          </cell>
        </row>
        <row r="5803">
          <cell r="A5803" t="str">
            <v>5703285020</v>
          </cell>
          <cell r="B5803" t="str">
            <v>L/Gear MME 3T Load Gear P/N-35</v>
          </cell>
          <cell r="C5803">
            <v>1214</v>
          </cell>
        </row>
        <row r="5804">
          <cell r="A5804" t="str">
            <v>5703285040</v>
          </cell>
          <cell r="B5804" t="str">
            <v>L/Gear MME 3T Load Sheave P/N-32</v>
          </cell>
          <cell r="C5804">
            <v>0</v>
          </cell>
        </row>
        <row r="5805">
          <cell r="A5805" t="str">
            <v>5703285060</v>
          </cell>
          <cell r="B5805" t="str">
            <v>L/Gear MME 3T Lower Chain Guide P/N-31</v>
          </cell>
          <cell r="C5805">
            <v>0</v>
          </cell>
        </row>
        <row r="5806">
          <cell r="A5806" t="str">
            <v>5703285080</v>
          </cell>
          <cell r="B5806" t="str">
            <v>L/Gear MME 3T lower Hook Assembly P/N-26</v>
          </cell>
          <cell r="C5806">
            <v>0</v>
          </cell>
        </row>
        <row r="5807">
          <cell r="A5807" t="str">
            <v>5703285100</v>
          </cell>
          <cell r="B5807" t="str">
            <v>L/Gear MME 3T Lower Hook Nut P/N-28</v>
          </cell>
          <cell r="C5807">
            <v>0</v>
          </cell>
        </row>
        <row r="5808">
          <cell r="A5808" t="str">
            <v>5703285120</v>
          </cell>
          <cell r="B5808" t="str">
            <v>L/Gear MME 3T Lower Hook Shaft P/N-27</v>
          </cell>
          <cell r="C5808">
            <v>80</v>
          </cell>
        </row>
        <row r="5809">
          <cell r="A5809" t="str">
            <v>5703285790</v>
          </cell>
          <cell r="B5809" t="str">
            <v>Lift/Gear MME 3T Pin-Spring - P/N-52</v>
          </cell>
          <cell r="C5809">
            <v>0</v>
          </cell>
        </row>
        <row r="5810">
          <cell r="A5810" t="str">
            <v>5703286180</v>
          </cell>
          <cell r="B5810" t="str">
            <v>Lift/Gear MME 3T  Ring - Rotor 6" - P/N -05</v>
          </cell>
          <cell r="C5810">
            <v>0</v>
          </cell>
        </row>
        <row r="5811">
          <cell r="A5811" t="str">
            <v>5703286210</v>
          </cell>
          <cell r="B5811" t="str">
            <v>L/Gear MME 3T Rotor P/N-02</v>
          </cell>
          <cell r="C5811">
            <v>0</v>
          </cell>
        </row>
        <row r="5812">
          <cell r="A5812" t="str">
            <v>5703286240</v>
          </cell>
          <cell r="B5812" t="str">
            <v>L/Gear MME 3T Rotor Housing C/W Sleeve P?N-01C</v>
          </cell>
          <cell r="C5812">
            <v>0</v>
          </cell>
        </row>
        <row r="5813">
          <cell r="A5813" t="str">
            <v>5703286270</v>
          </cell>
          <cell r="B5813" t="str">
            <v>L/Gear MME 3T Rotor Housing Cover P/N-08</v>
          </cell>
          <cell r="C5813">
            <v>486</v>
          </cell>
        </row>
        <row r="5814">
          <cell r="A5814" t="str">
            <v>5703286300</v>
          </cell>
          <cell r="B5814" t="str">
            <v>L/Gear MME 3T Rotor Housing Load Bearing P/N-10</v>
          </cell>
          <cell r="C5814">
            <v>127</v>
          </cell>
        </row>
        <row r="5815">
          <cell r="A5815" t="str">
            <v>5703286330</v>
          </cell>
          <cell r="B5815" t="str">
            <v>L/Gear MME 3T Rotor Housing Seal Nut  P/N-11</v>
          </cell>
          <cell r="C5815">
            <v>0</v>
          </cell>
        </row>
        <row r="5816">
          <cell r="A5816" t="str">
            <v>5703286360</v>
          </cell>
          <cell r="B5816" t="str">
            <v>L/Gear MME 3T Rotor Housing Seal P/N-12</v>
          </cell>
          <cell r="C5816">
            <v>31</v>
          </cell>
        </row>
        <row r="5817">
          <cell r="A5817" t="str">
            <v>5703286390</v>
          </cell>
          <cell r="B5817" t="str">
            <v>L/Gear MME 3T Rotor Housing CoverScrews P/N-09</v>
          </cell>
          <cell r="C5817">
            <v>1.8</v>
          </cell>
        </row>
        <row r="5818">
          <cell r="A5818" t="str">
            <v>5703286420</v>
          </cell>
          <cell r="B5818" t="str">
            <v>L/Gear MME 3T Rotor Ring "1" P/N-04</v>
          </cell>
          <cell r="C5818">
            <v>0</v>
          </cell>
        </row>
        <row r="5819">
          <cell r="A5819" t="str">
            <v>5703286450</v>
          </cell>
          <cell r="B5819" t="str">
            <v>L/Gear MME 3T Salley Lever P/N-68</v>
          </cell>
          <cell r="C5819">
            <v>0</v>
          </cell>
        </row>
        <row r="5820">
          <cell r="A5820" t="str">
            <v>5703286480</v>
          </cell>
          <cell r="B5820" t="str">
            <v>L/Gear MME 3T Split Pin P/N-60-59C</v>
          </cell>
          <cell r="C5820">
            <v>0</v>
          </cell>
        </row>
        <row r="5821">
          <cell r="A5821" t="str">
            <v>5703286560</v>
          </cell>
          <cell r="B5821" t="str">
            <v>Lift/Gear MME 3T Spring-Control Valve - P/N-56</v>
          </cell>
          <cell r="C5821">
            <v>23.1</v>
          </cell>
        </row>
        <row r="5822">
          <cell r="A5822" t="str">
            <v>5703286570</v>
          </cell>
          <cell r="B5822" t="str">
            <v>Lift/Gear MME 3T  Spring  Pin - P/N-52</v>
          </cell>
          <cell r="C5822">
            <v>16.5</v>
          </cell>
        </row>
        <row r="5823">
          <cell r="A5823" t="str">
            <v>5703286580</v>
          </cell>
          <cell r="B5823" t="str">
            <v>Lift/Gear MME 3T  Spring-Brake-P/N-18</v>
          </cell>
          <cell r="C5823">
            <v>14.3</v>
          </cell>
        </row>
        <row r="5824">
          <cell r="A5824" t="str">
            <v>5703286590</v>
          </cell>
          <cell r="B5824" t="str">
            <v>L/Gear MME 3T Spring Locating Sleeve P/N-20A</v>
          </cell>
          <cell r="C5824">
            <v>160</v>
          </cell>
        </row>
        <row r="5825">
          <cell r="A5825" t="str">
            <v>5703288000</v>
          </cell>
          <cell r="B5825" t="str">
            <v>L/Gear MME 3T Upper Chain Guide P/N-30</v>
          </cell>
          <cell r="C5825">
            <v>0</v>
          </cell>
        </row>
        <row r="5826">
          <cell r="A5826" t="str">
            <v>5703288040</v>
          </cell>
          <cell r="B5826" t="str">
            <v>L/Gear MME 3T Upper Hook Assembly P/N-23</v>
          </cell>
          <cell r="C5826">
            <v>0</v>
          </cell>
        </row>
        <row r="5827">
          <cell r="A5827" t="str">
            <v>5703288080</v>
          </cell>
          <cell r="B5827" t="str">
            <v>L/Gear MME 3T Upper Hook Nut P/N-25</v>
          </cell>
          <cell r="C5827">
            <v>0</v>
          </cell>
        </row>
        <row r="5828">
          <cell r="A5828" t="str">
            <v>5703288120</v>
          </cell>
          <cell r="B5828" t="str">
            <v>L/Gear MME 3T Upper Hook Shaft P/N-24</v>
          </cell>
          <cell r="C5828">
            <v>74</v>
          </cell>
        </row>
        <row r="5829">
          <cell r="A5829" t="str">
            <v>5703289240</v>
          </cell>
          <cell r="B5829" t="str">
            <v>Lift/Gear MME 3T  Vanes - P/N 30 -06 (8/Set)</v>
          </cell>
          <cell r="C5829">
            <v>7.2</v>
          </cell>
        </row>
        <row r="5830">
          <cell r="A5830" t="str">
            <v>5703289625</v>
          </cell>
          <cell r="B5830" t="str">
            <v>Lift/Gear MME 3T  Washer - Control Valve - P/N-51</v>
          </cell>
          <cell r="C5830">
            <v>6.2</v>
          </cell>
        </row>
        <row r="5831">
          <cell r="A5831" t="str">
            <v>5703289700</v>
          </cell>
          <cell r="B5831" t="str">
            <v>L/Gear MME 3T Washer P/N-60-59D</v>
          </cell>
          <cell r="C5831">
            <v>0</v>
          </cell>
        </row>
        <row r="5832">
          <cell r="A5832" t="str">
            <v>5703290030</v>
          </cell>
          <cell r="B5832" t="str">
            <v>L/Gear MME 5TAir Hoistl 30M Lift C/Eye B/E</v>
          </cell>
          <cell r="C5832">
            <v>0</v>
          </cell>
        </row>
        <row r="5833">
          <cell r="A5833" t="str">
            <v>5703290060</v>
          </cell>
          <cell r="B5833" t="str">
            <v>L/Gear MME5T AirHoist 60MLiftClosed Eye B/E</v>
          </cell>
          <cell r="C5833">
            <v>0</v>
          </cell>
        </row>
        <row r="5834">
          <cell r="A5834" t="str">
            <v>5703300070</v>
          </cell>
          <cell r="B5834" t="str">
            <v>Lift/Gear Sapco 2T Yale Coup Assy</v>
          </cell>
          <cell r="C5834">
            <v>57.33</v>
          </cell>
        </row>
        <row r="5835">
          <cell r="A5835" t="str">
            <v>5703300140</v>
          </cell>
          <cell r="B5835" t="str">
            <v>Lift/Gear Sapco Ball Bearing</v>
          </cell>
          <cell r="C5835">
            <v>88.24</v>
          </cell>
        </row>
        <row r="5836">
          <cell r="A5836" t="str">
            <v>5703300145</v>
          </cell>
          <cell r="B5836" t="str">
            <v>Lift/Gear Sapco/Toku Bearing 3204 DDU</v>
          </cell>
          <cell r="C5836">
            <v>28.42</v>
          </cell>
        </row>
        <row r="5837">
          <cell r="A5837" t="str">
            <v>5703300150</v>
          </cell>
          <cell r="B5837" t="str">
            <v>Lift/Gear Sapco Bearing 6002</v>
          </cell>
          <cell r="C5837">
            <v>55.5</v>
          </cell>
        </row>
        <row r="5838">
          <cell r="A5838" t="str">
            <v>5703300160</v>
          </cell>
          <cell r="B5838" t="str">
            <v>Lift/Gear Sapco/Toku Bearing 6002 C3</v>
          </cell>
          <cell r="C5838">
            <v>12.69</v>
          </cell>
        </row>
        <row r="5839">
          <cell r="A5839" t="str">
            <v>5703300180</v>
          </cell>
          <cell r="B5839" t="str">
            <v>Lift/Gear Toku 3TAir C/Block Needle Bearing TA1715</v>
          </cell>
          <cell r="C5839">
            <v>44.1</v>
          </cell>
        </row>
        <row r="5840">
          <cell r="A5840" t="str">
            <v>5703300200</v>
          </cell>
          <cell r="B5840" t="str">
            <v>Lift/Gear Toku Bearing 6006 ZZC3</v>
          </cell>
          <cell r="C5840">
            <v>70</v>
          </cell>
        </row>
        <row r="5841">
          <cell r="A5841" t="str">
            <v>5703300210</v>
          </cell>
          <cell r="B5841" t="str">
            <v>Lift/Gear Sapco Bearing</v>
          </cell>
          <cell r="C5841">
            <v>29.23</v>
          </cell>
        </row>
        <row r="5842">
          <cell r="A5842" t="str">
            <v>5703300215</v>
          </cell>
          <cell r="B5842" t="str">
            <v>Lift/Gear Sapco/Toku Bearing 6008 C3</v>
          </cell>
          <cell r="C5842">
            <v>28.38</v>
          </cell>
        </row>
        <row r="5843">
          <cell r="A5843" t="str">
            <v>5703300220</v>
          </cell>
          <cell r="B5843" t="str">
            <v>Lift/Gear Sapco Bearing</v>
          </cell>
          <cell r="C5843">
            <v>8.2799999999999994</v>
          </cell>
        </row>
        <row r="5844">
          <cell r="A5844" t="str">
            <v>5703300230</v>
          </cell>
          <cell r="B5844" t="str">
            <v>Lift/Gear Sapco Bearing</v>
          </cell>
          <cell r="C5844">
            <v>27.72</v>
          </cell>
        </row>
        <row r="5845">
          <cell r="A5845" t="str">
            <v>5703300240</v>
          </cell>
          <cell r="B5845" t="str">
            <v>Lift/Gear Sapco Bearing</v>
          </cell>
          <cell r="C5845">
            <v>21.98</v>
          </cell>
        </row>
        <row r="5846">
          <cell r="A5846" t="str">
            <v>5703300250</v>
          </cell>
          <cell r="B5846" t="str">
            <v>Lift/Gear Sapco Bearing 6008</v>
          </cell>
          <cell r="C5846">
            <v>96.8</v>
          </cell>
        </row>
        <row r="5847">
          <cell r="A5847" t="str">
            <v>5703300260</v>
          </cell>
          <cell r="B5847" t="str">
            <v>Lift/Gear Sapco Bearing 6006ZZC3</v>
          </cell>
          <cell r="C5847">
            <v>70</v>
          </cell>
        </row>
        <row r="5848">
          <cell r="A5848" t="str">
            <v>5703300269</v>
          </cell>
          <cell r="B5848" t="str">
            <v>Lift/Gear Sapco bearing 6201 ZZ     TO 130109002</v>
          </cell>
          <cell r="C5848">
            <v>10.57</v>
          </cell>
        </row>
        <row r="5849">
          <cell r="A5849" t="str">
            <v>5703300270</v>
          </cell>
          <cell r="B5849" t="str">
            <v>Lift/Gear Sapco Bearing</v>
          </cell>
          <cell r="C5849">
            <v>26.2</v>
          </cell>
        </row>
        <row r="5850">
          <cell r="A5850" t="str">
            <v>5703300280</v>
          </cell>
          <cell r="B5850" t="str">
            <v>Lift/Gear Sapco Bearing</v>
          </cell>
          <cell r="C5850">
            <v>12.05</v>
          </cell>
        </row>
        <row r="5851">
          <cell r="A5851" t="str">
            <v>5703300290</v>
          </cell>
          <cell r="B5851" t="str">
            <v>Lift/Gear Sapco Bearing 6012 ZZ    TO 130106013</v>
          </cell>
          <cell r="C5851">
            <v>80.06</v>
          </cell>
        </row>
        <row r="5852">
          <cell r="A5852" t="str">
            <v>5703300300</v>
          </cell>
          <cell r="B5852" t="str">
            <v>Lift/Gear Sapco Bearing</v>
          </cell>
          <cell r="C5852">
            <v>90.06</v>
          </cell>
        </row>
        <row r="5853">
          <cell r="A5853" t="str">
            <v>5703300370</v>
          </cell>
          <cell r="B5853" t="str">
            <v>Lift/Gear Sapco Bearing Cup</v>
          </cell>
          <cell r="C5853">
            <v>39.590000000000003</v>
          </cell>
        </row>
        <row r="5854">
          <cell r="A5854" t="str">
            <v>5703300400</v>
          </cell>
          <cell r="B5854" t="str">
            <v>Lift/Gear Sapco Bolt for Bottom Hook</v>
          </cell>
          <cell r="C5854">
            <v>29.78</v>
          </cell>
        </row>
        <row r="5855">
          <cell r="A5855" t="str">
            <v>5703300420</v>
          </cell>
          <cell r="B5855" t="str">
            <v>Lift/Gear Toku 3T A Bolt Top Hook T0-420875 Qdo</v>
          </cell>
          <cell r="C5855">
            <v>54.34</v>
          </cell>
        </row>
        <row r="5856">
          <cell r="A5856" t="str">
            <v>5703300425</v>
          </cell>
          <cell r="B5856" t="str">
            <v>Lift/Gear Toku 3T A Bolt Bottom HookTO-0442</v>
          </cell>
          <cell r="C5856">
            <v>34.35</v>
          </cell>
        </row>
        <row r="5857">
          <cell r="A5857" t="str">
            <v>5703300440</v>
          </cell>
          <cell r="B5857" t="str">
            <v>Lift/Gear Sapco Brake Case TO 426 101 EE1</v>
          </cell>
          <cell r="C5857">
            <v>437.88</v>
          </cell>
        </row>
        <row r="5858">
          <cell r="A5858" t="str">
            <v>5703300510</v>
          </cell>
          <cell r="B5858" t="str">
            <v>Lift/Gear Sapco Brake Disc</v>
          </cell>
          <cell r="C5858">
            <v>8.4600000000000009</v>
          </cell>
        </row>
        <row r="5859">
          <cell r="A5859" t="str">
            <v>5703300520</v>
          </cell>
          <cell r="B5859" t="str">
            <v>Lift/Gear Sapco Brake Disc Ferodo 09-B203</v>
          </cell>
          <cell r="C5859">
            <v>63.9</v>
          </cell>
        </row>
        <row r="5860">
          <cell r="A5860" t="str">
            <v>5703300580</v>
          </cell>
          <cell r="B5860" t="str">
            <v>Lift/Gear Sapco Brake Piece</v>
          </cell>
          <cell r="C5860">
            <v>191.16</v>
          </cell>
        </row>
        <row r="5861">
          <cell r="A5861" t="str">
            <v>5703300650</v>
          </cell>
          <cell r="B5861" t="str">
            <v>Lift/Gear Toku Brake Piece Ref.48</v>
          </cell>
          <cell r="C5861">
            <v>519.11</v>
          </cell>
        </row>
        <row r="5862">
          <cell r="A5862" t="str">
            <v>5703300720</v>
          </cell>
          <cell r="B5862" t="str">
            <v>Lift/Gear Sapco Brake Piece Spool</v>
          </cell>
          <cell r="C5862">
            <v>101.64</v>
          </cell>
        </row>
        <row r="5863">
          <cell r="A5863" t="str">
            <v>5703300790</v>
          </cell>
          <cell r="B5863" t="str">
            <v>Lift/Gear Sapco Brake Piston</v>
          </cell>
          <cell r="C5863">
            <v>225.64</v>
          </cell>
        </row>
        <row r="5864">
          <cell r="A5864" t="str">
            <v>5703300860</v>
          </cell>
          <cell r="B5864" t="str">
            <v>Lift/Gear Sapco Brake Piston</v>
          </cell>
          <cell r="C5864">
            <v>129.09</v>
          </cell>
        </row>
        <row r="5865">
          <cell r="A5865" t="str">
            <v>5703300930</v>
          </cell>
          <cell r="B5865" t="str">
            <v>Lift/Gear Sapco Brake Piston</v>
          </cell>
          <cell r="C5865">
            <v>225.64</v>
          </cell>
        </row>
        <row r="5866">
          <cell r="A5866" t="str">
            <v>5703300940</v>
          </cell>
          <cell r="B5866" t="str">
            <v>Lift Gear Sapco Brake Piston TO 426101 EFI</v>
          </cell>
          <cell r="C5866">
            <v>618.29999999999995</v>
          </cell>
        </row>
        <row r="5867">
          <cell r="A5867" t="str">
            <v>5703300990</v>
          </cell>
          <cell r="B5867" t="str">
            <v>Lift Gear Sapco Brake Spring TO130802082</v>
          </cell>
          <cell r="C5867">
            <v>1.1399999999999999</v>
          </cell>
        </row>
        <row r="5868">
          <cell r="A5868" t="str">
            <v>5703301000</v>
          </cell>
          <cell r="B5868" t="str">
            <v>Lift/Gear Sapco Brake Spring</v>
          </cell>
          <cell r="C5868">
            <v>2.39</v>
          </cell>
        </row>
        <row r="5869">
          <cell r="A5869" t="str">
            <v>5703301070</v>
          </cell>
          <cell r="B5869" t="str">
            <v>Lift/Gear Sapco Brass Air Filter</v>
          </cell>
          <cell r="C5869">
            <v>11.73</v>
          </cell>
        </row>
        <row r="5870">
          <cell r="A5870" t="str">
            <v>5703301075</v>
          </cell>
          <cell r="B5870" t="str">
            <v>Lift/Gear Complete Set Nut &amp; Bolts Toku 3Ton</v>
          </cell>
          <cell r="C5870">
            <v>90</v>
          </cell>
        </row>
        <row r="5871">
          <cell r="A5871" t="str">
            <v>5703301080</v>
          </cell>
          <cell r="B5871" t="str">
            <v>Lift/Gear Sapco/Toku Cap bolt</v>
          </cell>
          <cell r="C5871">
            <v>9.4499999999999993</v>
          </cell>
        </row>
        <row r="5872">
          <cell r="A5872" t="str">
            <v>5703301140</v>
          </cell>
          <cell r="B5872" t="str">
            <v>Lift/Gear Sapco Cap Bolt</v>
          </cell>
          <cell r="C5872">
            <v>0.56000000000000005</v>
          </cell>
        </row>
        <row r="5873">
          <cell r="A5873" t="str">
            <v>5703301210</v>
          </cell>
          <cell r="B5873" t="str">
            <v>Lift/Gear Sapco Cap Bolt</v>
          </cell>
          <cell r="C5873">
            <v>3.93</v>
          </cell>
        </row>
        <row r="5874">
          <cell r="A5874" t="str">
            <v>5703301220</v>
          </cell>
          <cell r="B5874" t="str">
            <v>Lift/Gear Toku 3T Cap Bolt M5 X 10 Lg TO-131705010</v>
          </cell>
          <cell r="C5874">
            <v>0.83</v>
          </cell>
        </row>
        <row r="5875">
          <cell r="A5875" t="str">
            <v>5703301270</v>
          </cell>
          <cell r="B5875" t="str">
            <v>Lift/Gear Toku 3Ton Air C/Block Cap bolt M5XM20 TO</v>
          </cell>
          <cell r="C5875">
            <v>0.65</v>
          </cell>
        </row>
        <row r="5876">
          <cell r="A5876" t="str">
            <v>5703301280</v>
          </cell>
          <cell r="B5876" t="str">
            <v>Lift/Gear Sapco Cap Bolt</v>
          </cell>
          <cell r="C5876">
            <v>1.1499999999999999</v>
          </cell>
        </row>
        <row r="5877">
          <cell r="A5877" t="str">
            <v>5703301340</v>
          </cell>
          <cell r="B5877" t="str">
            <v>LIft/Gear Sapco Cap Bolt M6 x 15mm TO 1317 06 015</v>
          </cell>
          <cell r="C5877">
            <v>0.6</v>
          </cell>
        </row>
        <row r="5878">
          <cell r="A5878" t="str">
            <v>5703301345</v>
          </cell>
          <cell r="B5878" t="str">
            <v>Lift/Gear Sapco/Toku Cap bolt M8X15</v>
          </cell>
          <cell r="C5878">
            <v>1.1000000000000001</v>
          </cell>
        </row>
        <row r="5879">
          <cell r="A5879" t="str">
            <v>5703301350</v>
          </cell>
          <cell r="B5879" t="str">
            <v>Lift/Gear Sapco Cap Bolt</v>
          </cell>
          <cell r="C5879">
            <v>0.4</v>
          </cell>
        </row>
        <row r="5880">
          <cell r="A5880" t="str">
            <v>5703301420</v>
          </cell>
          <cell r="B5880" t="str">
            <v>Lift/Gear Sapco Cap Bolt</v>
          </cell>
          <cell r="C5880">
            <v>1.28</v>
          </cell>
        </row>
        <row r="5881">
          <cell r="A5881" t="str">
            <v>5703301490</v>
          </cell>
          <cell r="B5881" t="str">
            <v>Lift/Gear Sapco Cap Bolt</v>
          </cell>
          <cell r="C5881">
            <v>1.53</v>
          </cell>
        </row>
        <row r="5882">
          <cell r="A5882" t="str">
            <v>5703301500</v>
          </cell>
          <cell r="B5882" t="str">
            <v>Lift/Gear Sapco/Toku Cap bolt M12X35</v>
          </cell>
          <cell r="C5882">
            <v>3.26</v>
          </cell>
        </row>
        <row r="5883">
          <cell r="A5883" t="str">
            <v>5703301520</v>
          </cell>
          <cell r="B5883" t="str">
            <v>Lift/Gear Toku 3T Air C/Bblock Case complete 42605</v>
          </cell>
          <cell r="C5883">
            <v>1279.95</v>
          </cell>
        </row>
        <row r="5884">
          <cell r="A5884" t="str">
            <v>5703301560</v>
          </cell>
          <cell r="B5884" t="str">
            <v>Lift/Gear Sapco Case Bearing</v>
          </cell>
          <cell r="C5884">
            <v>22.95</v>
          </cell>
        </row>
        <row r="5885">
          <cell r="A5885" t="str">
            <v>5703301630</v>
          </cell>
          <cell r="B5885" t="str">
            <v>Lift/Gear Sapco Case Bearing</v>
          </cell>
          <cell r="C5885">
            <v>583.6</v>
          </cell>
        </row>
        <row r="5886">
          <cell r="A5886" t="str">
            <v>5703301700</v>
          </cell>
          <cell r="B5886" t="str">
            <v>Lift/Gear Sapco Chain Seperator Pin</v>
          </cell>
          <cell r="C5886">
            <v>12.82</v>
          </cell>
        </row>
        <row r="5887">
          <cell r="A5887" t="str">
            <v>5703301710</v>
          </cell>
          <cell r="B5887" t="str">
            <v>Lift/Gear Toku Circlip E7 130303007</v>
          </cell>
          <cell r="C5887">
            <v>2.5</v>
          </cell>
        </row>
        <row r="5888">
          <cell r="A5888" t="str">
            <v>5703301715</v>
          </cell>
          <cell r="B5888" t="str">
            <v>Lift/Gear Toku Circlip EA 130303004</v>
          </cell>
          <cell r="C5888">
            <v>2.5</v>
          </cell>
        </row>
        <row r="5889">
          <cell r="A5889" t="str">
            <v>5703301720</v>
          </cell>
          <cell r="B5889" t="str">
            <v>Lift/Gear Toku Circlip H16 130301016</v>
          </cell>
          <cell r="C5889">
            <v>0</v>
          </cell>
        </row>
        <row r="5890">
          <cell r="A5890" t="str">
            <v>5703301725</v>
          </cell>
          <cell r="B5890" t="str">
            <v>Lift/Gear Toko Cover Plate 5Ton</v>
          </cell>
          <cell r="C5890">
            <v>530</v>
          </cell>
        </row>
        <row r="5891">
          <cell r="A5891" t="str">
            <v>5703301730</v>
          </cell>
          <cell r="B5891" t="str">
            <v>Lift/Gear Toku 3T Air C/Block Control Valve 426104</v>
          </cell>
          <cell r="C5891">
            <v>1289.45</v>
          </cell>
        </row>
        <row r="5892">
          <cell r="A5892" t="str">
            <v>5703301750</v>
          </cell>
          <cell r="B5892" t="str">
            <v>Lift Gear Toku Cylinder TO 426116 BTO</v>
          </cell>
          <cell r="C5892">
            <v>1161.9000000000001</v>
          </cell>
        </row>
        <row r="5893">
          <cell r="A5893" t="str">
            <v>5703301770</v>
          </cell>
          <cell r="B5893" t="str">
            <v>Lift/Gear Toku Cylinder Knock</v>
          </cell>
          <cell r="C5893">
            <v>4.53</v>
          </cell>
        </row>
        <row r="5894">
          <cell r="A5894" t="str">
            <v>5703301840</v>
          </cell>
          <cell r="B5894" t="str">
            <v>Lift/Gear Sapco Cylinder Pin 6  18</v>
          </cell>
          <cell r="C5894">
            <v>0.34</v>
          </cell>
        </row>
        <row r="5895">
          <cell r="A5895" t="str">
            <v>5703301890</v>
          </cell>
          <cell r="B5895" t="str">
            <v>Lift/Gear Sapco Cloed Eye Bottom Hook 3 Ton</v>
          </cell>
          <cell r="C5895">
            <v>609</v>
          </cell>
        </row>
        <row r="5896">
          <cell r="A5896" t="str">
            <v>5703301895</v>
          </cell>
          <cell r="B5896" t="str">
            <v>Lift/Gear Toku 3T Air C/Block Cup Screw Complete</v>
          </cell>
          <cell r="C5896">
            <v>95</v>
          </cell>
        </row>
        <row r="5897">
          <cell r="A5897" t="str">
            <v>5703301900</v>
          </cell>
          <cell r="B5897" t="str">
            <v>Lift/gear Sapco Closed Eye Top Hook 3 Ton</v>
          </cell>
          <cell r="C5897">
            <v>609</v>
          </cell>
        </row>
        <row r="5898">
          <cell r="A5898" t="str">
            <v>5703301905</v>
          </cell>
          <cell r="B5898" t="str">
            <v>Lift/Gear Sapco/Toku Distribution block</v>
          </cell>
          <cell r="C5898">
            <v>285.36</v>
          </cell>
        </row>
        <row r="5899">
          <cell r="A5899" t="str">
            <v>5703301910</v>
          </cell>
          <cell r="B5899" t="str">
            <v>Lift/Gear Sapco Drive Pinion</v>
          </cell>
          <cell r="C5899">
            <v>371.48</v>
          </cell>
        </row>
        <row r="5900">
          <cell r="A5900" t="str">
            <v>5703301980</v>
          </cell>
          <cell r="B5900" t="str">
            <v>Lift/Gear Sapco Free Chain Wheel</v>
          </cell>
          <cell r="C5900">
            <v>75.260000000000005</v>
          </cell>
        </row>
        <row r="5901">
          <cell r="A5901" t="str">
            <v>5703302050</v>
          </cell>
          <cell r="B5901" t="str">
            <v>Lift/Gear Sapco Front Covers</v>
          </cell>
          <cell r="C5901">
            <v>440.65</v>
          </cell>
        </row>
        <row r="5902">
          <cell r="A5902" t="str">
            <v>5703302100</v>
          </cell>
          <cell r="B5902" t="str">
            <v>Lift/Gear Toku 3T Air Front Cylinder CoverTO426057</v>
          </cell>
          <cell r="C5902">
            <v>813.87</v>
          </cell>
        </row>
        <row r="5903">
          <cell r="A5903" t="str">
            <v>5703302120</v>
          </cell>
          <cell r="B5903" t="str">
            <v>Lift/Gear Sapco Front Cylinder Cover</v>
          </cell>
          <cell r="C5903">
            <v>813.78</v>
          </cell>
        </row>
        <row r="5904">
          <cell r="A5904" t="str">
            <v>5703302190</v>
          </cell>
          <cell r="B5904" t="str">
            <v>Lift/Gear Sapco Front Cylinder Cover</v>
          </cell>
          <cell r="C5904">
            <v>433.38</v>
          </cell>
        </row>
        <row r="5905">
          <cell r="A5905" t="str">
            <v>5703302260</v>
          </cell>
          <cell r="B5905" t="str">
            <v>Lift/Gear Sapco Front Cylinder Cover</v>
          </cell>
          <cell r="C5905">
            <v>200.71</v>
          </cell>
        </row>
        <row r="5906">
          <cell r="A5906" t="str">
            <v>5703302330</v>
          </cell>
          <cell r="B5906" t="str">
            <v>Lift/Gear Toku Front Cylinder Cover</v>
          </cell>
          <cell r="C5906">
            <v>398</v>
          </cell>
        </row>
        <row r="5907">
          <cell r="A5907" t="str">
            <v>5703302400</v>
          </cell>
          <cell r="B5907" t="str">
            <v>Lift/Gear Sapco Front Cylinder Cover Cap</v>
          </cell>
          <cell r="C5907">
            <v>80.75</v>
          </cell>
        </row>
        <row r="5908">
          <cell r="A5908" t="str">
            <v>5703302470</v>
          </cell>
          <cell r="B5908" t="str">
            <v>Lift/Gear Sapco Gear Case Complete</v>
          </cell>
          <cell r="C5908">
            <v>449.93</v>
          </cell>
        </row>
        <row r="5909">
          <cell r="A5909" t="str">
            <v>5703302480</v>
          </cell>
          <cell r="B5909" t="str">
            <v>Lift/Gear Sapco/Toku Gear case cover</v>
          </cell>
          <cell r="C5909">
            <v>503.46</v>
          </cell>
        </row>
        <row r="5910">
          <cell r="A5910" t="str">
            <v>5703302490</v>
          </cell>
          <cell r="B5910" t="str">
            <v>Lift/Gear Toku 3TGear Cover 420875FRO</v>
          </cell>
          <cell r="C5910">
            <v>215.99</v>
          </cell>
        </row>
        <row r="5911">
          <cell r="A5911" t="str">
            <v>5703302540</v>
          </cell>
          <cell r="B5911" t="str">
            <v>Lift/Gear Sapco Grease Plugs</v>
          </cell>
          <cell r="C5911">
            <v>8</v>
          </cell>
        </row>
        <row r="5912">
          <cell r="A5912" t="str">
            <v>5703302600</v>
          </cell>
          <cell r="B5912" t="str">
            <v>Lift/Gear Toku Guide Wheel TO-420885 YPI</v>
          </cell>
          <cell r="C5912">
            <v>87.25</v>
          </cell>
        </row>
        <row r="5913">
          <cell r="A5913" t="str">
            <v>5703302610</v>
          </cell>
          <cell r="B5913" t="str">
            <v>Lift/Gear Sapco Guide Wheel Shaft</v>
          </cell>
          <cell r="C5913">
            <v>11.7</v>
          </cell>
        </row>
        <row r="5914">
          <cell r="A5914" t="str">
            <v>5703302680</v>
          </cell>
          <cell r="B5914" t="str">
            <v>Lift/Gear Sapco Guide Wheel Shaft</v>
          </cell>
          <cell r="C5914">
            <v>5.43</v>
          </cell>
        </row>
        <row r="5915">
          <cell r="A5915" t="str">
            <v>5703302750</v>
          </cell>
          <cell r="B5915" t="str">
            <v>Lift/Gear Sapco Hand Brake Band Pin</v>
          </cell>
          <cell r="C5915">
            <v>6.08</v>
          </cell>
        </row>
        <row r="5916">
          <cell r="A5916" t="str">
            <v>5703302775</v>
          </cell>
          <cell r="B5916" t="str">
            <v>Lift/Gear Toku 3Ton Air Hoist Handle</v>
          </cell>
          <cell r="C5916">
            <v>135.96</v>
          </cell>
        </row>
        <row r="5917">
          <cell r="A5917" t="str">
            <v>5703302820</v>
          </cell>
          <cell r="B5917" t="str">
            <v>Lift/Gear Sapco Hex Cap Bolt</v>
          </cell>
          <cell r="C5917">
            <v>0.35</v>
          </cell>
        </row>
        <row r="5918">
          <cell r="A5918" t="str">
            <v>5703302840</v>
          </cell>
          <cell r="B5918" t="str">
            <v>Lift/Gear Sapco/Toku Hex Cap Bolts M5x12-131705012</v>
          </cell>
          <cell r="C5918">
            <v>0.85</v>
          </cell>
        </row>
        <row r="5919">
          <cell r="A5919" t="str">
            <v>5703302850</v>
          </cell>
          <cell r="B5919" t="str">
            <v>Lift/Gear Sapco/Toku Hex Bolt m6x20TO131706020</v>
          </cell>
          <cell r="C5919">
            <v>0.65</v>
          </cell>
        </row>
        <row r="5920">
          <cell r="A5920" t="str">
            <v>5703302860</v>
          </cell>
          <cell r="B5920" t="str">
            <v>Lift/Gear Sapco/Toku HexCap Bolt M12x105.131712105</v>
          </cell>
          <cell r="C5920">
            <v>14.65</v>
          </cell>
        </row>
        <row r="5921">
          <cell r="A5921" t="str">
            <v>5703302890</v>
          </cell>
          <cell r="B5921" t="str">
            <v>Lift/Gear Sapco Hex Nuts M16</v>
          </cell>
          <cell r="C5921">
            <v>1.4</v>
          </cell>
        </row>
        <row r="5922">
          <cell r="A5922" t="str">
            <v>5703302960</v>
          </cell>
          <cell r="B5922" t="str">
            <v>Lift/Gear Sapco Hex Socket Hexad Cap Bolt</v>
          </cell>
          <cell r="C5922">
            <v>0.79</v>
          </cell>
        </row>
        <row r="5923">
          <cell r="A5923" t="str">
            <v>5703303030</v>
          </cell>
          <cell r="B5923" t="str">
            <v>Lift/Gear Sapco Hex Socket Hexad Plug</v>
          </cell>
          <cell r="C5923">
            <v>4.8</v>
          </cell>
        </row>
        <row r="5924">
          <cell r="A5924" t="str">
            <v>5703303100</v>
          </cell>
          <cell r="B5924" t="str">
            <v>Lift/Gear Sapco Hex-Socket Head Cap Bolt</v>
          </cell>
          <cell r="C5924">
            <v>1.38</v>
          </cell>
        </row>
        <row r="5925">
          <cell r="A5925" t="str">
            <v>5703303160</v>
          </cell>
          <cell r="B5925" t="str">
            <v>Lift/Gear Sapco/Toku Idle gear</v>
          </cell>
          <cell r="C5925">
            <v>384.08</v>
          </cell>
        </row>
        <row r="5926">
          <cell r="A5926" t="str">
            <v>5703303170</v>
          </cell>
          <cell r="B5926" t="str">
            <v>Lift/Gear Sapco Idle Gear Frame</v>
          </cell>
          <cell r="C5926">
            <v>617.67999999999995</v>
          </cell>
        </row>
        <row r="5927">
          <cell r="A5927" t="str">
            <v>5703303240</v>
          </cell>
          <cell r="B5927" t="str">
            <v>Lift/Gear Sapco Idler Gear Shaft</v>
          </cell>
          <cell r="C5927">
            <v>74.28</v>
          </cell>
        </row>
        <row r="5928">
          <cell r="A5928" t="str">
            <v>5703303250</v>
          </cell>
          <cell r="B5928" t="str">
            <v>Lift/Gear Sapco/Toku Idler Gear Shaft</v>
          </cell>
          <cell r="C5928">
            <v>15.59</v>
          </cell>
        </row>
        <row r="5929">
          <cell r="A5929" t="str">
            <v>5703303310</v>
          </cell>
          <cell r="B5929" t="str">
            <v>Lift/Gear Sapco Idler Gear Shaft Complete</v>
          </cell>
          <cell r="C5929">
            <v>42.43</v>
          </cell>
        </row>
        <row r="5930">
          <cell r="A5930" t="str">
            <v>5703303380</v>
          </cell>
          <cell r="B5930" t="str">
            <v>Lift/Gear Sapco Key</v>
          </cell>
          <cell r="C5930">
            <v>10.84</v>
          </cell>
        </row>
        <row r="5931">
          <cell r="A5931" t="str">
            <v>5703303450</v>
          </cell>
          <cell r="B5931" t="str">
            <v>Lift/Gear Sapco Key Ref.49</v>
          </cell>
          <cell r="C5931">
            <v>7.77</v>
          </cell>
        </row>
        <row r="5932">
          <cell r="A5932" t="str">
            <v>5703303520</v>
          </cell>
          <cell r="B5932" t="str">
            <v>Lift/Gear Sapco Load Gear Bearing</v>
          </cell>
          <cell r="C5932">
            <v>262</v>
          </cell>
        </row>
        <row r="5933">
          <cell r="A5933" t="str">
            <v>5703303590</v>
          </cell>
          <cell r="B5933" t="str">
            <v>Lift/Gear Sapco Load Gear Seat</v>
          </cell>
          <cell r="C5933">
            <v>13.22</v>
          </cell>
        </row>
        <row r="5934">
          <cell r="A5934" t="str">
            <v>5703303660</v>
          </cell>
          <cell r="B5934" t="str">
            <v>Lift/Gear Sapco Load Sheave</v>
          </cell>
          <cell r="C5934">
            <v>198.04</v>
          </cell>
        </row>
        <row r="5935">
          <cell r="A5935" t="str">
            <v>5703303730</v>
          </cell>
          <cell r="B5935" t="str">
            <v>Lift/Gear Sapco Load Sheave</v>
          </cell>
          <cell r="C5935">
            <v>367.54</v>
          </cell>
        </row>
        <row r="5936">
          <cell r="A5936" t="str">
            <v>5703303800</v>
          </cell>
          <cell r="B5936" t="str">
            <v>Lift/Gear Sapco Load Sheave</v>
          </cell>
          <cell r="C5936">
            <v>118.03</v>
          </cell>
        </row>
        <row r="5937">
          <cell r="A5937" t="str">
            <v>5703303870</v>
          </cell>
          <cell r="B5937" t="str">
            <v>Lift/Gear Sapco M8 Nut</v>
          </cell>
          <cell r="C5937">
            <v>0.13</v>
          </cell>
        </row>
        <row r="5938">
          <cell r="A5938" t="str">
            <v>5703303940</v>
          </cell>
          <cell r="B5938" t="str">
            <v>Lift/Gear Sapco Middle Plate</v>
          </cell>
          <cell r="C5938">
            <v>17.440000000000001</v>
          </cell>
        </row>
        <row r="5939">
          <cell r="A5939" t="str">
            <v>5703304010</v>
          </cell>
          <cell r="B5939" t="str">
            <v>Lift/Gear Sapco Middle Plate</v>
          </cell>
          <cell r="C5939">
            <v>266.36</v>
          </cell>
        </row>
        <row r="5940">
          <cell r="A5940" t="str">
            <v>5703304080</v>
          </cell>
          <cell r="B5940" t="str">
            <v>Lift/Gear Sapco Motor Case Complete</v>
          </cell>
          <cell r="C5940">
            <v>531.54999999999995</v>
          </cell>
        </row>
        <row r="5941">
          <cell r="A5941" t="str">
            <v>5703304090</v>
          </cell>
          <cell r="B5941" t="str">
            <v>Lift/Gear Sapco Motor Case Complete</v>
          </cell>
          <cell r="C5941">
            <v>1324.08</v>
          </cell>
        </row>
        <row r="5942">
          <cell r="A5942" t="str">
            <v>5703304100</v>
          </cell>
          <cell r="B5942" t="str">
            <v>Lift/Gear Motor Case TO-426051 BGI</v>
          </cell>
          <cell r="C5942">
            <v>1324.05</v>
          </cell>
        </row>
        <row r="5943">
          <cell r="A5943" t="str">
            <v>5703304120</v>
          </cell>
          <cell r="B5943" t="str">
            <v>Lift./Gear Air Nipple TO-41000136 B</v>
          </cell>
          <cell r="C5943">
            <v>91.2</v>
          </cell>
        </row>
        <row r="5944">
          <cell r="A5944" t="str">
            <v>5703304150</v>
          </cell>
          <cell r="B5944" t="str">
            <v>Lift/Gear Sapco Needle Bearing</v>
          </cell>
          <cell r="C5944">
            <v>37.130000000000003</v>
          </cell>
        </row>
        <row r="5945">
          <cell r="A5945" t="str">
            <v>5703304220</v>
          </cell>
          <cell r="B5945" t="str">
            <v>Lift/Gear Sapco Needle Bearing</v>
          </cell>
          <cell r="C5945">
            <v>37.1</v>
          </cell>
        </row>
        <row r="5946">
          <cell r="A5946" t="str">
            <v>5703304290</v>
          </cell>
          <cell r="B5946" t="str">
            <v>Lift/Gear Sapco Needle Bearing</v>
          </cell>
          <cell r="C5946">
            <v>37.270000000000003</v>
          </cell>
        </row>
        <row r="5947">
          <cell r="A5947" t="str">
            <v>5703304360</v>
          </cell>
          <cell r="B5947" t="str">
            <v>Lift/Gear Sapco Nut 16Mm</v>
          </cell>
          <cell r="C5947">
            <v>0.6</v>
          </cell>
        </row>
        <row r="5948">
          <cell r="A5948" t="str">
            <v>5703304430</v>
          </cell>
          <cell r="B5948" t="str">
            <v>Lift/Gear Sapco Nyloc Nut 8Mm</v>
          </cell>
          <cell r="C5948">
            <v>0.42</v>
          </cell>
        </row>
        <row r="5949">
          <cell r="A5949" t="str">
            <v>5703304490</v>
          </cell>
          <cell r="B5949" t="str">
            <v>Lift/Gear Sapco/Toku O Ring P-315</v>
          </cell>
          <cell r="C5949">
            <v>2.4300000000000002</v>
          </cell>
        </row>
        <row r="5950">
          <cell r="A5950" t="str">
            <v>5703304500</v>
          </cell>
          <cell r="B5950" t="str">
            <v>Lift/Gear Sapco O Ring 3mm x 125m ID TO 131102021</v>
          </cell>
          <cell r="C5950">
            <v>19.8</v>
          </cell>
        </row>
        <row r="5951">
          <cell r="A5951" t="str">
            <v>5703304501</v>
          </cell>
          <cell r="B5951" t="str">
            <v>Lift/Gear Sapco O Ring TO 131102022</v>
          </cell>
          <cell r="C5951">
            <v>19.8</v>
          </cell>
        </row>
        <row r="5952">
          <cell r="A5952" t="str">
            <v>5703304510</v>
          </cell>
          <cell r="B5952" t="str">
            <v>Lift/Gear Sapco O Ring  TO 131103044</v>
          </cell>
          <cell r="C5952">
            <v>10</v>
          </cell>
        </row>
        <row r="5953">
          <cell r="A5953" t="str">
            <v>5703304520</v>
          </cell>
          <cell r="B5953" t="str">
            <v>Lift/Gear Sapco/Toku O Ring SG</v>
          </cell>
          <cell r="C5953">
            <v>2.31</v>
          </cell>
        </row>
        <row r="5954">
          <cell r="A5954" t="str">
            <v>5703304530</v>
          </cell>
          <cell r="B5954" t="str">
            <v>Lift/Gear Sapco/Toku O Ring S-11.2</v>
          </cell>
          <cell r="C5954">
            <v>1.01</v>
          </cell>
        </row>
        <row r="5955">
          <cell r="A5955" t="str">
            <v>5703304570</v>
          </cell>
          <cell r="B5955" t="str">
            <v>Lift/Gear Sapco O Ring</v>
          </cell>
          <cell r="C5955">
            <v>1.45</v>
          </cell>
        </row>
        <row r="5956">
          <cell r="A5956" t="str">
            <v>5703304600</v>
          </cell>
          <cell r="B5956" t="str">
            <v>Lift/Gear Sapco/Toku O Ring S-135</v>
          </cell>
          <cell r="C5956">
            <v>12.01</v>
          </cell>
        </row>
        <row r="5957">
          <cell r="A5957" t="str">
            <v>5703304640</v>
          </cell>
          <cell r="B5957" t="str">
            <v>Lift/Gear Sapco O Ring</v>
          </cell>
          <cell r="C5957">
            <v>19.850000000000001</v>
          </cell>
        </row>
        <row r="5958">
          <cell r="A5958" t="str">
            <v>5703304710</v>
          </cell>
          <cell r="B5958" t="str">
            <v>Lift/Gear Sapco O Ring</v>
          </cell>
          <cell r="C5958">
            <v>23.85</v>
          </cell>
        </row>
        <row r="5959">
          <cell r="A5959" t="str">
            <v>5703304780</v>
          </cell>
          <cell r="B5959" t="str">
            <v>Lift/Gear Sapco Oil Seal</v>
          </cell>
          <cell r="C5959">
            <v>31.97</v>
          </cell>
        </row>
        <row r="5960">
          <cell r="A5960" t="str">
            <v>5703304790</v>
          </cell>
          <cell r="B5960" t="str">
            <v>Lift/Gear Sapco/Toku O Rring 3.x125id</v>
          </cell>
          <cell r="C5960">
            <v>0</v>
          </cell>
        </row>
        <row r="5961">
          <cell r="A5961" t="str">
            <v>5703304850</v>
          </cell>
          <cell r="B5961" t="str">
            <v>Lift/Gear Sapco Oil Seal</v>
          </cell>
          <cell r="C5961">
            <v>17.43</v>
          </cell>
        </row>
        <row r="5962">
          <cell r="A5962" t="str">
            <v>5703304920</v>
          </cell>
          <cell r="B5962" t="str">
            <v>Lift/Gear Sapco Oil Seal</v>
          </cell>
          <cell r="C5962">
            <v>7.14</v>
          </cell>
        </row>
        <row r="5963">
          <cell r="A5963" t="str">
            <v>5703304990</v>
          </cell>
          <cell r="B5963" t="str">
            <v>Lift/Gear Sapco Oil Seal VB 60856</v>
          </cell>
          <cell r="C5963">
            <v>24.77</v>
          </cell>
        </row>
        <row r="5964">
          <cell r="A5964" t="str">
            <v>5703305060</v>
          </cell>
          <cell r="B5964" t="str">
            <v>Lift/Gear Sapco Oil Seal</v>
          </cell>
          <cell r="C5964">
            <v>5.44</v>
          </cell>
        </row>
        <row r="5965">
          <cell r="A5965" t="str">
            <v>5703305130</v>
          </cell>
          <cell r="B5965" t="str">
            <v>Lift/Gear Sapco O-Ring</v>
          </cell>
          <cell r="C5965">
            <v>19</v>
          </cell>
        </row>
        <row r="5966">
          <cell r="A5966" t="str">
            <v>5703305140</v>
          </cell>
          <cell r="B5966" t="str">
            <v>Lift/Gear Sapco/Toku O Ring TO-131103021</v>
          </cell>
          <cell r="C5966">
            <v>5.4</v>
          </cell>
        </row>
        <row r="5967">
          <cell r="A5967" t="str">
            <v>5703305150</v>
          </cell>
          <cell r="B5967" t="str">
            <v>Lift/Gear Sapco/Toku O Ring TO-131103026</v>
          </cell>
          <cell r="C5967">
            <v>2.88</v>
          </cell>
        </row>
        <row r="5968">
          <cell r="A5968" t="str">
            <v>5703305160</v>
          </cell>
          <cell r="B5968" t="str">
            <v>Lift/Gear Sapco/Toku O Ring TO-131103043</v>
          </cell>
          <cell r="C5968">
            <v>12.5</v>
          </cell>
        </row>
        <row r="5969">
          <cell r="A5969" t="str">
            <v>5703305200</v>
          </cell>
          <cell r="B5969" t="str">
            <v>Lift/Gear Sapco Ratchet Pawl</v>
          </cell>
          <cell r="C5969">
            <v>317.8</v>
          </cell>
        </row>
        <row r="5970">
          <cell r="A5970" t="str">
            <v>5703305270</v>
          </cell>
          <cell r="B5970" t="str">
            <v>Lift/Gear Sapco Rear Cover Snap Ring</v>
          </cell>
          <cell r="C5970">
            <v>1.86</v>
          </cell>
        </row>
        <row r="5971">
          <cell r="A5971" t="str">
            <v>5703305340</v>
          </cell>
          <cell r="B5971" t="str">
            <v>Lift/Gear Sapco Rear Cylinder Cover</v>
          </cell>
          <cell r="C5971">
            <v>302.38</v>
          </cell>
        </row>
        <row r="5972">
          <cell r="A5972" t="str">
            <v>5703305410</v>
          </cell>
          <cell r="B5972" t="str">
            <v>Lift/Gear Toku Rear Cylinder Cover</v>
          </cell>
          <cell r="C5972">
            <v>356.2</v>
          </cell>
        </row>
        <row r="5973">
          <cell r="A5973" t="str">
            <v>5703305480</v>
          </cell>
          <cell r="B5973" t="str">
            <v>Lift/Gear Sapco Rear Cylinder Cover Cap</v>
          </cell>
          <cell r="C5973">
            <v>172.37</v>
          </cell>
        </row>
        <row r="5974">
          <cell r="A5974" t="str">
            <v>5703305540</v>
          </cell>
          <cell r="B5974" t="str">
            <v>Lift/Gear Sapco/Toku Retaining Ring</v>
          </cell>
          <cell r="C5974">
            <v>2.1800000000000002</v>
          </cell>
        </row>
        <row r="5975">
          <cell r="A5975" t="str">
            <v>5703305550</v>
          </cell>
          <cell r="B5975" t="str">
            <v>Lift/Gear Sapco Retaining Ring</v>
          </cell>
          <cell r="C5975">
            <v>1.1599999999999999</v>
          </cell>
        </row>
        <row r="5976">
          <cell r="A5976" t="str">
            <v>5703305620</v>
          </cell>
          <cell r="B5976" t="str">
            <v>Lift/Gear Sapco Retaining Ring</v>
          </cell>
          <cell r="C5976">
            <v>0.5</v>
          </cell>
        </row>
        <row r="5977">
          <cell r="A5977" t="str">
            <v>5703305630</v>
          </cell>
          <cell r="B5977" t="str">
            <v>Lift/Gear Retaining Ring TO-130301032</v>
          </cell>
          <cell r="C5977">
            <v>2.2999999999999998</v>
          </cell>
        </row>
        <row r="5978">
          <cell r="A5978" t="str">
            <v>5703305690</v>
          </cell>
          <cell r="B5978" t="str">
            <v>Lift/Gear Toku Retaining Ring S30 Ref.36</v>
          </cell>
          <cell r="C5978">
            <v>1.1599999999999999</v>
          </cell>
        </row>
        <row r="5979">
          <cell r="A5979" t="str">
            <v>5703305760</v>
          </cell>
          <cell r="B5979" t="str">
            <v>Lift/Gear Sapco Rotor</v>
          </cell>
          <cell r="C5979">
            <v>952.16</v>
          </cell>
        </row>
        <row r="5980">
          <cell r="A5980" t="str">
            <v>5703305830</v>
          </cell>
          <cell r="B5980" t="str">
            <v>Lift/Gear Toku Rotor Ref.35</v>
          </cell>
          <cell r="C5980">
            <v>858.32</v>
          </cell>
        </row>
        <row r="5981">
          <cell r="A5981" t="str">
            <v>5703305900</v>
          </cell>
          <cell r="B5981" t="str">
            <v>Lift/Gear Sapco Rotor Rings</v>
          </cell>
          <cell r="C5981">
            <v>9.42</v>
          </cell>
        </row>
        <row r="5982">
          <cell r="A5982" t="str">
            <v>5703305970</v>
          </cell>
          <cell r="B5982" t="str">
            <v>Lift/Gear Sapco Sa Brake Band Pin</v>
          </cell>
          <cell r="C5982">
            <v>0.5</v>
          </cell>
        </row>
        <row r="5983">
          <cell r="A5983" t="str">
            <v>5703305975</v>
          </cell>
          <cell r="B5983" t="str">
            <v>Lift/Gear Toku 3Ton Air Hoist Spring</v>
          </cell>
          <cell r="C5983">
            <v>10.31</v>
          </cell>
        </row>
        <row r="5984">
          <cell r="A5984" t="str">
            <v>5703305980</v>
          </cell>
          <cell r="B5984" t="str">
            <v>Lift/Gear Self Locking Hook Trigger Kit 10mm</v>
          </cell>
          <cell r="C5984">
            <v>43</v>
          </cell>
        </row>
        <row r="5985">
          <cell r="A5985" t="str">
            <v>5703306040</v>
          </cell>
          <cell r="B5985" t="str">
            <v>Lift/Gear Sapco Spring Pin 4 - 20</v>
          </cell>
          <cell r="C5985">
            <v>2.38</v>
          </cell>
        </row>
        <row r="5986">
          <cell r="A5986" t="str">
            <v>5703306050</v>
          </cell>
          <cell r="B5986" t="str">
            <v>Lift/Gear Brake Spring TO-130802082</v>
          </cell>
          <cell r="C5986">
            <v>1.3</v>
          </cell>
        </row>
        <row r="5987">
          <cell r="A5987" t="str">
            <v>5703306060</v>
          </cell>
          <cell r="B5987" t="str">
            <v>Lift/Gear Toku Spring Pin 6Y 18</v>
          </cell>
          <cell r="C5987">
            <v>1.23</v>
          </cell>
        </row>
        <row r="5988">
          <cell r="A5988" t="str">
            <v>5703306070</v>
          </cell>
          <cell r="B5988" t="str">
            <v>Lift/Gear Toku 3TSpring Pin 3Y50 130603050</v>
          </cell>
          <cell r="C5988">
            <v>0</v>
          </cell>
        </row>
        <row r="5989">
          <cell r="A5989" t="str">
            <v>5703306080</v>
          </cell>
          <cell r="B5989" t="str">
            <v>Lift/Gear Toku 3T Spring Pin 3Y50 130603050</v>
          </cell>
          <cell r="C5989">
            <v>0</v>
          </cell>
        </row>
        <row r="5990">
          <cell r="A5990" t="str">
            <v>5703306110</v>
          </cell>
          <cell r="B5990" t="str">
            <v>Lift/Gear Sapco Swivel Bottom Hook Ass</v>
          </cell>
          <cell r="C5990">
            <v>288.25</v>
          </cell>
        </row>
        <row r="5991">
          <cell r="A5991" t="str">
            <v>5703306180</v>
          </cell>
          <cell r="B5991" t="str">
            <v>Lift/Gear Sapco Swivel Hook Joint</v>
          </cell>
          <cell r="C5991">
            <v>158.34</v>
          </cell>
        </row>
        <row r="5992">
          <cell r="A5992" t="str">
            <v>5703306220</v>
          </cell>
          <cell r="B5992" t="str">
            <v>Lift/Gear Sapco/Toku Thlottle Valve Lever</v>
          </cell>
          <cell r="C5992">
            <v>86.29</v>
          </cell>
        </row>
        <row r="5993">
          <cell r="A5993" t="str">
            <v>5703306230</v>
          </cell>
          <cell r="B5993" t="str">
            <v>Lift/Gear Sapco/Toku Thlottle Valve Pin</v>
          </cell>
          <cell r="C5993">
            <v>0</v>
          </cell>
        </row>
        <row r="5994">
          <cell r="A5994" t="str">
            <v>5703306240</v>
          </cell>
          <cell r="B5994" t="str">
            <v>Lift Gear Sapco Throttle Valve TO 426104 AA0</v>
          </cell>
          <cell r="C5994">
            <v>181.05</v>
          </cell>
        </row>
        <row r="5995">
          <cell r="A5995" t="str">
            <v>5703306250</v>
          </cell>
          <cell r="B5995" t="str">
            <v>Lift/Gear Sapco/Toku Throttle Valve Body</v>
          </cell>
          <cell r="C5995">
            <v>504.73</v>
          </cell>
        </row>
        <row r="5996">
          <cell r="A5996" t="str">
            <v>5703306280</v>
          </cell>
          <cell r="B5996" t="str">
            <v>Lift/Gear Toku 3T Throttle Valve Cap 426104AKO</v>
          </cell>
          <cell r="C5996">
            <v>339.63</v>
          </cell>
        </row>
        <row r="5997">
          <cell r="A5997" t="str">
            <v>5703306320</v>
          </cell>
          <cell r="B5997" t="str">
            <v>Lift/Gear Sapco Throttle Valve Handle</v>
          </cell>
          <cell r="C5997">
            <v>48.18</v>
          </cell>
        </row>
        <row r="5998">
          <cell r="A5998" t="str">
            <v>5703306330</v>
          </cell>
          <cell r="B5998" t="str">
            <v>Lift/Gear Sapco Throttle Valve Handle Key</v>
          </cell>
          <cell r="C5998">
            <v>9.56</v>
          </cell>
        </row>
        <row r="5999">
          <cell r="A5999" t="str">
            <v>5703306390</v>
          </cell>
          <cell r="B5999" t="str">
            <v>Lift/Gear Sapco Throttle Valve Lever</v>
          </cell>
          <cell r="C5999">
            <v>75.069999999999993</v>
          </cell>
        </row>
        <row r="6000">
          <cell r="A6000" t="str">
            <v>5703306460</v>
          </cell>
          <cell r="B6000" t="str">
            <v>Lift/Gear Sapco Throttle Valve Pin</v>
          </cell>
          <cell r="C6000">
            <v>14.4</v>
          </cell>
        </row>
        <row r="6001">
          <cell r="A6001" t="str">
            <v>5703306480</v>
          </cell>
          <cell r="B6001" t="str">
            <v>Lift/Gear Sapco Throttle Valve Seat</v>
          </cell>
          <cell r="C6001">
            <v>16.260000000000002</v>
          </cell>
        </row>
        <row r="6002">
          <cell r="A6002" t="str">
            <v>5703306530</v>
          </cell>
          <cell r="B6002" t="str">
            <v>Lift/Gear Sapco Throttle Valve Shaft</v>
          </cell>
          <cell r="C6002">
            <v>144.06</v>
          </cell>
        </row>
        <row r="6003">
          <cell r="A6003" t="str">
            <v>5703306590</v>
          </cell>
          <cell r="B6003" t="str">
            <v>Lift/Gear Sapco/Toku Throttle Valve Spring</v>
          </cell>
          <cell r="C6003">
            <v>6.24</v>
          </cell>
        </row>
        <row r="6004">
          <cell r="A6004" t="str">
            <v>5703306600</v>
          </cell>
          <cell r="B6004" t="str">
            <v>Lift/Gear Sapco Throttle Valve Spring</v>
          </cell>
          <cell r="C6004">
            <v>1.57</v>
          </cell>
        </row>
        <row r="6005">
          <cell r="A6005" t="str">
            <v>5703306660</v>
          </cell>
          <cell r="B6005" t="str">
            <v>Lift/Gear Sapco/Toku Throttle Valve Spring TO-1308</v>
          </cell>
          <cell r="C6005">
            <v>7</v>
          </cell>
        </row>
        <row r="6006">
          <cell r="A6006" t="str">
            <v>5703306670</v>
          </cell>
          <cell r="B6006" t="str">
            <v>Lift/Gear Sapco Thrust Plate</v>
          </cell>
          <cell r="C6006">
            <v>7.15</v>
          </cell>
        </row>
        <row r="6007">
          <cell r="A6007" t="str">
            <v>5703306740</v>
          </cell>
          <cell r="B6007" t="str">
            <v>Lift/Gear Sapco Top Cld Hook C/Wswivel&amp;Pi</v>
          </cell>
          <cell r="C6007">
            <v>250.4</v>
          </cell>
        </row>
        <row r="6008">
          <cell r="A6008" t="str">
            <v>5703306810</v>
          </cell>
          <cell r="B6008" t="str">
            <v>Lift/Gear Sapco U Nuts M16</v>
          </cell>
          <cell r="C6008">
            <v>1.95</v>
          </cell>
        </row>
        <row r="6009">
          <cell r="A6009" t="str">
            <v>5703306880</v>
          </cell>
          <cell r="B6009" t="str">
            <v>Lift/Gear Sapco U/Nut M8</v>
          </cell>
          <cell r="C6009">
            <v>0.34</v>
          </cell>
        </row>
        <row r="6010">
          <cell r="A6010" t="str">
            <v>5703306950</v>
          </cell>
          <cell r="B6010" t="str">
            <v>Lift/Gear Sapco U-Nut</v>
          </cell>
          <cell r="C6010">
            <v>1.2</v>
          </cell>
        </row>
        <row r="6011">
          <cell r="A6011" t="str">
            <v>5703307020</v>
          </cell>
          <cell r="B6011" t="str">
            <v>Lift/Gear Sapco Upper Hook Assembly</v>
          </cell>
          <cell r="C6011">
            <v>422</v>
          </cell>
        </row>
        <row r="6012">
          <cell r="A6012" t="str">
            <v>5703307090</v>
          </cell>
          <cell r="B6012" t="str">
            <v>Lift/Gear Sapco Upper Hook Bolt</v>
          </cell>
          <cell r="C6012">
            <v>35.200000000000003</v>
          </cell>
        </row>
        <row r="6013">
          <cell r="A6013" t="str">
            <v>5703307160</v>
          </cell>
          <cell r="B6013" t="str">
            <v>Lift/Gear Sapco Valve Body</v>
          </cell>
          <cell r="C6013">
            <v>155.97999999999999</v>
          </cell>
        </row>
        <row r="6014">
          <cell r="A6014" t="str">
            <v>5703307230</v>
          </cell>
          <cell r="B6014" t="str">
            <v>Lift/Gear Sapco Valve Body</v>
          </cell>
          <cell r="C6014">
            <v>95.53</v>
          </cell>
        </row>
        <row r="6015">
          <cell r="A6015" t="str">
            <v>5703307300</v>
          </cell>
          <cell r="B6015" t="str">
            <v>Lift/Gear Sapco Valve Handle</v>
          </cell>
          <cell r="C6015">
            <v>28.66</v>
          </cell>
        </row>
        <row r="6016">
          <cell r="A6016" t="str">
            <v>5703307370</v>
          </cell>
          <cell r="B6016" t="str">
            <v>Lift/Gear Sapco Valve Handle</v>
          </cell>
          <cell r="C6016">
            <v>16.45</v>
          </cell>
        </row>
        <row r="6017">
          <cell r="A6017" t="str">
            <v>5703307430</v>
          </cell>
          <cell r="B6017" t="str">
            <v>Lift Gear C/Block Toku Vanes TO 137102007</v>
          </cell>
          <cell r="C6017">
            <v>11.13</v>
          </cell>
        </row>
        <row r="6018">
          <cell r="A6018" t="str">
            <v>5703307440</v>
          </cell>
          <cell r="B6018" t="str">
            <v>Lift/Gear Toku Vane TO-137-102-030</v>
          </cell>
          <cell r="C6018">
            <v>11.85</v>
          </cell>
        </row>
        <row r="6019">
          <cell r="A6019" t="str">
            <v>5703307500</v>
          </cell>
          <cell r="B6019" t="str">
            <v>Lift Gear Sapco Vanes TO 137202030</v>
          </cell>
          <cell r="C6019">
            <v>7.58</v>
          </cell>
        </row>
        <row r="6020">
          <cell r="A6020" t="str">
            <v>5703307505</v>
          </cell>
          <cell r="B6020" t="str">
            <v>Lift Gear Toko 3Ton Vain</v>
          </cell>
          <cell r="C6020">
            <v>11.53</v>
          </cell>
        </row>
        <row r="6021">
          <cell r="A6021" t="str">
            <v>5703307510</v>
          </cell>
          <cell r="B6021" t="str">
            <v>Lift/Gear Sapco Vanes</v>
          </cell>
          <cell r="C6021">
            <v>4.4400000000000004</v>
          </cell>
        </row>
        <row r="6022">
          <cell r="A6022" t="str">
            <v>5703307520</v>
          </cell>
          <cell r="B6022" t="str">
            <v>Lift/Gear Toku 3T Spring Washers M8 TO-131-301-008</v>
          </cell>
          <cell r="C6022">
            <v>0.15</v>
          </cell>
        </row>
        <row r="6023">
          <cell r="A6023" t="str">
            <v>5703307530</v>
          </cell>
          <cell r="B6023" t="str">
            <v>Lift/Gear Toku 3T Spring Washer M10 TO-131-301-010</v>
          </cell>
          <cell r="C6023">
            <v>0.2</v>
          </cell>
        </row>
        <row r="6024">
          <cell r="A6024" t="str">
            <v>5703307580</v>
          </cell>
          <cell r="B6024" t="str">
            <v>Lift/Gear Sapco Washer</v>
          </cell>
          <cell r="C6024">
            <v>0.23</v>
          </cell>
        </row>
        <row r="6025">
          <cell r="A6025" t="str">
            <v>5703307650</v>
          </cell>
          <cell r="B6025" t="str">
            <v>Lift/Gear Sapco Washer</v>
          </cell>
          <cell r="C6025">
            <v>0.57999999999999996</v>
          </cell>
        </row>
        <row r="6026">
          <cell r="A6026" t="str">
            <v>5703307720</v>
          </cell>
          <cell r="B6026" t="str">
            <v>Lift/Gear Sapco Washer For Pawl</v>
          </cell>
          <cell r="C6026">
            <v>2</v>
          </cell>
        </row>
        <row r="6027">
          <cell r="A6027" t="str">
            <v>5703307790</v>
          </cell>
          <cell r="B6027" t="str">
            <v>Lift/Gear Sapco Washer M20</v>
          </cell>
          <cell r="C6027">
            <v>0.5</v>
          </cell>
        </row>
        <row r="6028">
          <cell r="A6028" t="str">
            <v>5703307860</v>
          </cell>
          <cell r="B6028" t="str">
            <v>Lift/Gear Sapco Washers M12</v>
          </cell>
          <cell r="C6028">
            <v>7.0000000000000007E-2</v>
          </cell>
        </row>
        <row r="6029">
          <cell r="A6029" t="str">
            <v>5703350100</v>
          </cell>
          <cell r="B6029" t="str">
            <v>Lift/Gear Vital C/Block  Bottom Hook Assembly 2TON</v>
          </cell>
          <cell r="C6029">
            <v>168.08</v>
          </cell>
        </row>
        <row r="6030">
          <cell r="A6030" t="str">
            <v>5703350200</v>
          </cell>
          <cell r="B6030" t="str">
            <v>Lift/Gear Vital C/Block  Friction Disc Type A 2TON</v>
          </cell>
          <cell r="C6030">
            <v>20.62</v>
          </cell>
        </row>
        <row r="6031">
          <cell r="A6031" t="str">
            <v>5703350300</v>
          </cell>
          <cell r="B6031" t="str">
            <v>Lift/Gear Vital C/Block  Friction Disc Type B 2TON</v>
          </cell>
          <cell r="C6031">
            <v>20.62</v>
          </cell>
        </row>
        <row r="6032">
          <cell r="A6032" t="str">
            <v>5703350400</v>
          </cell>
          <cell r="B6032" t="str">
            <v>Lift/Gear Vital C/Block  Hand Chain 2TON</v>
          </cell>
          <cell r="C6032">
            <v>10.199999999999999</v>
          </cell>
        </row>
        <row r="6033">
          <cell r="A6033" t="str">
            <v>5703350500</v>
          </cell>
          <cell r="B6033" t="str">
            <v>Lift/Gear Vital C/Block  Load Chain Guide 2TON</v>
          </cell>
          <cell r="C6033">
            <v>28.78</v>
          </cell>
        </row>
        <row r="6034">
          <cell r="A6034" t="str">
            <v>5703350600</v>
          </cell>
          <cell r="B6034" t="str">
            <v>Lift/Gear Vital C/Block  Safety Latch 2TON</v>
          </cell>
          <cell r="C6034">
            <v>12.26</v>
          </cell>
        </row>
        <row r="6035">
          <cell r="A6035" t="str">
            <v>5703350700</v>
          </cell>
          <cell r="B6035" t="str">
            <v>Lift/Gear Vital C/Block  Closed Eye Bottom Hook 3T</v>
          </cell>
          <cell r="C6035">
            <v>241.41</v>
          </cell>
        </row>
        <row r="6036">
          <cell r="A6036" t="str">
            <v>5703350800</v>
          </cell>
          <cell r="B6036" t="str">
            <v>Lift/Gear Vital C/Block  Closed Eye Top Hook  3TON</v>
          </cell>
          <cell r="C6036">
            <v>270.77999999999997</v>
          </cell>
        </row>
        <row r="6037">
          <cell r="A6037" t="str">
            <v>5703350900</v>
          </cell>
          <cell r="B6037" t="str">
            <v>Lift/Gear Vital C/Block  Hand Chain 3TON</v>
          </cell>
          <cell r="C6037">
            <v>10.79</v>
          </cell>
        </row>
        <row r="6038">
          <cell r="A6038" t="str">
            <v>5703351000</v>
          </cell>
          <cell r="B6038" t="str">
            <v>Lift/Gear Vital C/Block  Load Chain 3TON</v>
          </cell>
          <cell r="C6038">
            <v>51.02</v>
          </cell>
        </row>
        <row r="6039">
          <cell r="A6039" t="str">
            <v>5703351100</v>
          </cell>
          <cell r="B6039" t="str">
            <v>Lift/Gear Vital C/Block  Load Chain Guide 3TON</v>
          </cell>
          <cell r="C6039">
            <v>21.2</v>
          </cell>
        </row>
        <row r="6040">
          <cell r="A6040" t="str">
            <v>5703351200</v>
          </cell>
          <cell r="B6040" t="str">
            <v>Lift/Gear Vital C/Block  Safety Latch 3TON</v>
          </cell>
          <cell r="C6040">
            <v>15.16</v>
          </cell>
        </row>
        <row r="6041">
          <cell r="A6041" t="str">
            <v>5703351300</v>
          </cell>
          <cell r="B6041" t="str">
            <v>Lift/Gear Vital C/Block  Top Hook Assembly  3TON</v>
          </cell>
          <cell r="C6041">
            <v>288.49</v>
          </cell>
        </row>
        <row r="6042">
          <cell r="A6042" t="str">
            <v>5703351400</v>
          </cell>
          <cell r="B6042" t="str">
            <v>Lift/Gear Vital C/Block  Friction Disc Type A 5TON</v>
          </cell>
          <cell r="C6042">
            <v>20.62</v>
          </cell>
        </row>
        <row r="6043">
          <cell r="A6043" t="str">
            <v>5703351500</v>
          </cell>
          <cell r="B6043" t="str">
            <v>Lift/Gear Vital C/Block  Friction Disc Type B 5TON</v>
          </cell>
          <cell r="C6043">
            <v>20.62</v>
          </cell>
        </row>
        <row r="6044">
          <cell r="A6044" t="str">
            <v>5703351600</v>
          </cell>
          <cell r="B6044" t="str">
            <v>Lift/Gear Vital C/Block  Load Chain 5TON</v>
          </cell>
          <cell r="C6044">
            <v>67.819999999999993</v>
          </cell>
        </row>
        <row r="6045">
          <cell r="A6045" t="str">
            <v>5703400010</v>
          </cell>
          <cell r="B6045" t="str">
            <v>Lifting Equip Spares Gen Adaptor Air Inlet</v>
          </cell>
          <cell r="C6045">
            <v>18.95</v>
          </cell>
        </row>
        <row r="6046">
          <cell r="A6046" t="str">
            <v>5703400020</v>
          </cell>
          <cell r="B6046" t="str">
            <v>Lifting Equip Spares Gen Bolt 12mm x 16mm</v>
          </cell>
          <cell r="C6046">
            <v>0.68</v>
          </cell>
        </row>
        <row r="6047">
          <cell r="A6047" t="str">
            <v>5703400030</v>
          </cell>
          <cell r="B6047" t="str">
            <v>Lifting Equip Spares Gen Brake Disc 1½Ton</v>
          </cell>
          <cell r="C6047">
            <v>6.5</v>
          </cell>
        </row>
        <row r="6048">
          <cell r="A6048" t="str">
            <v>5703400040</v>
          </cell>
          <cell r="B6048" t="str">
            <v>Lifting Equip Spares Gen Disc  Brake Disc</v>
          </cell>
          <cell r="C6048">
            <v>320.33</v>
          </cell>
        </row>
        <row r="6049">
          <cell r="A6049" t="str">
            <v>5703400050</v>
          </cell>
          <cell r="B6049" t="str">
            <v>Lifting Equip Spares Gen Full Face Clear</v>
          </cell>
          <cell r="C6049">
            <v>13.04</v>
          </cell>
        </row>
        <row r="6050">
          <cell r="A6050" t="str">
            <v>5703400060</v>
          </cell>
          <cell r="B6050" t="str">
            <v>Lifting Equip Spares Gen Gear Frame Holder 3T Toku</v>
          </cell>
          <cell r="C6050">
            <v>1142.4000000000001</v>
          </cell>
        </row>
        <row r="6051">
          <cell r="A6051" t="str">
            <v>5703400070</v>
          </cell>
          <cell r="B6051" t="str">
            <v>Lifting Equip Spares Gen Linings  Brake Disc</v>
          </cell>
          <cell r="C6051">
            <v>345.87</v>
          </cell>
        </row>
        <row r="6052">
          <cell r="A6052" t="str">
            <v>5703400080</v>
          </cell>
          <cell r="B6052" t="str">
            <v>Lifting Equip Spares Gen O-Ring</v>
          </cell>
          <cell r="C6052">
            <v>3.04</v>
          </cell>
        </row>
        <row r="6053">
          <cell r="A6053" t="str">
            <v>5703400090</v>
          </cell>
          <cell r="B6053" t="str">
            <v>Lifting Equip Spares Gen O-Ring  O Ring</v>
          </cell>
          <cell r="C6053">
            <v>4.9400000000000004</v>
          </cell>
        </row>
        <row r="6054">
          <cell r="A6054" t="str">
            <v>5703400100</v>
          </cell>
          <cell r="B6054" t="str">
            <v>Lifting Equip Spares Gen Pin &amp; Stud Assy</v>
          </cell>
          <cell r="C6054">
            <v>23.47</v>
          </cell>
        </row>
        <row r="6055">
          <cell r="A6055" t="str">
            <v>5703400110</v>
          </cell>
          <cell r="B6055" t="str">
            <v>Lifting Equip Spares Gen Pin Stud Assembly</v>
          </cell>
          <cell r="C6055">
            <v>5.04</v>
          </cell>
        </row>
        <row r="6056">
          <cell r="A6056" t="str">
            <v>5703400120</v>
          </cell>
          <cell r="B6056" t="str">
            <v>Lifting Equip Spares Gen Pins 14mm</v>
          </cell>
          <cell r="C6056">
            <v>0.98</v>
          </cell>
        </row>
        <row r="6057">
          <cell r="A6057" t="str">
            <v>5703400130</v>
          </cell>
          <cell r="B6057" t="str">
            <v>Lifting Equip Spares Gen Ratcet Ring Buckles</v>
          </cell>
          <cell r="C6057">
            <v>329.6</v>
          </cell>
        </row>
        <row r="6058">
          <cell r="A6058" t="str">
            <v>5703400140</v>
          </cell>
          <cell r="B6058" t="str">
            <v>Lifting Equip Spares Gen Rotor</v>
          </cell>
          <cell r="C6058">
            <v>361.76</v>
          </cell>
        </row>
        <row r="6059">
          <cell r="A6059" t="str">
            <v>5703400150</v>
          </cell>
          <cell r="B6059" t="str">
            <v>Lifting Equip Spares Gen Seal  Oil</v>
          </cell>
          <cell r="C6059">
            <v>5.83</v>
          </cell>
        </row>
        <row r="6060">
          <cell r="A6060" t="str">
            <v>5703400160</v>
          </cell>
          <cell r="B6060" t="str">
            <v>Lifting Equip Spares Gen Seal  Oil VB</v>
          </cell>
          <cell r="C6060">
            <v>6.6</v>
          </cell>
        </row>
        <row r="6061">
          <cell r="A6061" t="str">
            <v>5703601090</v>
          </cell>
          <cell r="B6061" t="str">
            <v>Safety Cons Barrier tape Size</v>
          </cell>
          <cell r="C6061">
            <v>30.75</v>
          </cell>
        </row>
        <row r="6062">
          <cell r="A6062" t="str">
            <v>5703601095</v>
          </cell>
          <cell r="B6062" t="str">
            <v>Safety Barrier Fencing Guardian Netting</v>
          </cell>
          <cell r="C6062">
            <v>873.96</v>
          </cell>
        </row>
        <row r="6063">
          <cell r="A6063" t="str">
            <v>5703601100</v>
          </cell>
          <cell r="B6063" t="str">
            <v>Safety Barrier Tape 75mm x 500M Red &amp; White</v>
          </cell>
          <cell r="C6063">
            <v>37.44</v>
          </cell>
        </row>
        <row r="6064">
          <cell r="A6064" t="str">
            <v>5703601150</v>
          </cell>
          <cell r="B6064" t="str">
            <v>Safety Barrier Tape 75MM x 500M Red&amp;White</v>
          </cell>
          <cell r="C6064">
            <v>180</v>
          </cell>
        </row>
        <row r="6065">
          <cell r="A6065" t="str">
            <v>5703601180</v>
          </cell>
          <cell r="B6065" t="str">
            <v>Safety No Entry Tape (3 Languages) 500mm x75micron</v>
          </cell>
          <cell r="C6065">
            <v>180</v>
          </cell>
        </row>
        <row r="6066">
          <cell r="A6066" t="str">
            <v>5703601500</v>
          </cell>
          <cell r="B6066" t="str">
            <v>Safety Cons Reflective Tape Red 20mmx30M(Hard Hat)</v>
          </cell>
          <cell r="C6066">
            <v>145</v>
          </cell>
        </row>
        <row r="6067">
          <cell r="A6067" t="str">
            <v>5703601560</v>
          </cell>
          <cell r="B6067" t="str">
            <v>Safety Cons Reflective Tape Silver/Lime (50mm x 1M)</v>
          </cell>
          <cell r="C6067">
            <v>11.4</v>
          </cell>
        </row>
        <row r="6068">
          <cell r="A6068" t="str">
            <v>5703601600</v>
          </cell>
          <cell r="B6068" t="str">
            <v>Safety Reflective Tape Yellow 50mm x 42.7M-Roll</v>
          </cell>
          <cell r="C6068">
            <v>340</v>
          </cell>
        </row>
        <row r="6069">
          <cell r="A6069" t="str">
            <v>5703602040</v>
          </cell>
          <cell r="B6069" t="str">
            <v>Safety Equip Fire Extinguisher Cover PVC</v>
          </cell>
          <cell r="C6069">
            <v>37.159999999999997</v>
          </cell>
        </row>
        <row r="6070">
          <cell r="A6070" t="str">
            <v>5703602045</v>
          </cell>
          <cell r="B6070" t="str">
            <v>Safety Equip Fire Extinguisher 2Kg c/w Bracket</v>
          </cell>
          <cell r="C6070">
            <v>178</v>
          </cell>
        </row>
        <row r="6071">
          <cell r="A6071" t="str">
            <v>5703602047</v>
          </cell>
          <cell r="B6071" t="str">
            <v>Safety Equip Fire Extinguisher 2.5Kg Natex</v>
          </cell>
          <cell r="C6071">
            <v>0</v>
          </cell>
        </row>
        <row r="6072">
          <cell r="A6072" t="str">
            <v>5703602050</v>
          </cell>
          <cell r="B6072" t="str">
            <v>Safety Cons Fire Exrting 4.5Kg Refilled Dry Powde</v>
          </cell>
          <cell r="C6072">
            <v>85</v>
          </cell>
        </row>
        <row r="6073">
          <cell r="A6073" t="str">
            <v>5703602055</v>
          </cell>
          <cell r="B6073" t="str">
            <v>Safety Cons Fire Exting 4.5kg c/w Bracket</v>
          </cell>
          <cell r="C6073">
            <v>160</v>
          </cell>
        </row>
        <row r="6074">
          <cell r="A6074" t="str">
            <v>5703602060</v>
          </cell>
          <cell r="B6074" t="str">
            <v>Safety Fire Bracket Heavy Duty A101-20</v>
          </cell>
          <cell r="C6074">
            <v>55.77</v>
          </cell>
        </row>
        <row r="6075">
          <cell r="A6075" t="str">
            <v>5703602070</v>
          </cell>
          <cell r="B6075" t="str">
            <v>Safety Fire extingquisher 6.8Kg Co2 Refill</v>
          </cell>
          <cell r="C6075">
            <v>9.98</v>
          </cell>
        </row>
        <row r="6076">
          <cell r="A6076" t="str">
            <v>5703602075</v>
          </cell>
          <cell r="B6076" t="str">
            <v>Safety Fire extinguisher 50.0Kg Dry Powder c/w Trol</v>
          </cell>
          <cell r="C6076">
            <v>2550</v>
          </cell>
        </row>
        <row r="6077">
          <cell r="A6077" t="str">
            <v>5703602080</v>
          </cell>
          <cell r="B6077" t="str">
            <v>Safety Fire extingquisher Gauge</v>
          </cell>
          <cell r="C6077">
            <v>35</v>
          </cell>
        </row>
        <row r="6078">
          <cell r="A6078" t="str">
            <v>5703602085</v>
          </cell>
          <cell r="B6078" t="str">
            <v>Safety Fire extingguisher Instruction Label</v>
          </cell>
          <cell r="C6078">
            <v>8.5</v>
          </cell>
        </row>
        <row r="6079">
          <cell r="A6079" t="str">
            <v>5703602087</v>
          </cell>
          <cell r="B6079" t="str">
            <v>Safety Fire Vehicle Mounting Bracket 2.5Kg</v>
          </cell>
          <cell r="C6079">
            <v>0</v>
          </cell>
        </row>
        <row r="6080">
          <cell r="A6080" t="str">
            <v>5703602090</v>
          </cell>
          <cell r="B6080" t="str">
            <v>Safety Cons Fire Exrting 9Kg Refil Dry Powder</v>
          </cell>
          <cell r="C6080">
            <v>38</v>
          </cell>
        </row>
        <row r="6081">
          <cell r="A6081" t="str">
            <v>5703602100</v>
          </cell>
          <cell r="B6081" t="str">
            <v>Safety Equip &amp; Cons Fire Exrtinguishers 9Kg</v>
          </cell>
          <cell r="C6081">
            <v>270</v>
          </cell>
        </row>
        <row r="6082">
          <cell r="A6082" t="str">
            <v>5704105600</v>
          </cell>
          <cell r="B6082" t="str">
            <v>Safety-Sign No Entry 290mmx 290mm NRt</v>
          </cell>
          <cell r="C6082">
            <v>6.5</v>
          </cell>
        </row>
        <row r="6083">
          <cell r="A6083" t="str">
            <v>5754050100</v>
          </cell>
          <cell r="B6083" t="str">
            <v>Lifting Equip Chain Assy Herc Alloy Double Legged</v>
          </cell>
          <cell r="C6083">
            <v>0</v>
          </cell>
        </row>
        <row r="6084">
          <cell r="A6084" t="str">
            <v>5754050150</v>
          </cell>
          <cell r="B6084" t="str">
            <v>Lifting Equip Chain Assy Herc Alloy Double Legged</v>
          </cell>
          <cell r="C6084">
            <v>1255.06</v>
          </cell>
        </row>
        <row r="6085">
          <cell r="A6085" t="str">
            <v>5754050200</v>
          </cell>
          <cell r="B6085" t="str">
            <v>Lifting Equip Chain Assy Herc Alloy Single Legged</v>
          </cell>
          <cell r="C6085">
            <v>0</v>
          </cell>
        </row>
        <row r="6086">
          <cell r="A6086" t="str">
            <v>5754100130</v>
          </cell>
          <cell r="B6086" t="str">
            <v>Lifting Equip Chain  Kibble 15Ton</v>
          </cell>
          <cell r="C6086">
            <v>0</v>
          </cell>
        </row>
        <row r="6087">
          <cell r="A6087" t="str">
            <v>5754100160</v>
          </cell>
          <cell r="B6087" t="str">
            <v>Lifting Equip Chain Extra Long Link 16mm Grade 3</v>
          </cell>
          <cell r="C6087">
            <v>2942.8</v>
          </cell>
        </row>
        <row r="6088">
          <cell r="A6088" t="str">
            <v>5754100170</v>
          </cell>
          <cell r="B6088" t="str">
            <v>Lifting Equip Chain 20mm x 1.6M c/w Oblongs Both En</v>
          </cell>
          <cell r="C6088">
            <v>1177.68</v>
          </cell>
        </row>
        <row r="6089">
          <cell r="A6089" t="str">
            <v>5754100193</v>
          </cell>
          <cell r="B6089" t="str">
            <v>Lifting Equip Chain 26mm x 1.5M c/w Oblongs Both En</v>
          </cell>
          <cell r="C6089">
            <v>3403.94</v>
          </cell>
        </row>
        <row r="6090">
          <cell r="A6090" t="str">
            <v>5754100196</v>
          </cell>
          <cell r="B6090" t="str">
            <v>Lifting Equip Chain 26mmx23Links 500 Max Alloy Set</v>
          </cell>
          <cell r="C6090">
            <v>14340</v>
          </cell>
        </row>
        <row r="6091">
          <cell r="A6091" t="str">
            <v>5754100250</v>
          </cell>
          <cell r="B6091" t="str">
            <v>Lifting Equip Chain Herc Alloy 13mm</v>
          </cell>
          <cell r="C6091">
            <v>0</v>
          </cell>
        </row>
        <row r="6092">
          <cell r="A6092" t="str">
            <v>5754100270</v>
          </cell>
          <cell r="B6092" t="str">
            <v>Lifting Equip Chain Herc Alloy 20mm 800</v>
          </cell>
          <cell r="C6092">
            <v>0</v>
          </cell>
        </row>
        <row r="6093">
          <cell r="A6093" t="str">
            <v>5754100300</v>
          </cell>
          <cell r="B6093" t="str">
            <v>Lifting Equip Chain Oblong Complete</v>
          </cell>
          <cell r="C6093">
            <v>2505.5</v>
          </cell>
        </row>
        <row r="6094">
          <cell r="A6094" t="str">
            <v>5754100320</v>
          </cell>
          <cell r="B6094" t="str">
            <v>L/Equip Chain Sling Compl Max Alloy Grd 800 Grab</v>
          </cell>
          <cell r="C6094">
            <v>3133.9</v>
          </cell>
        </row>
        <row r="6095">
          <cell r="A6095" t="str">
            <v>5754100331</v>
          </cell>
          <cell r="B6095" t="str">
            <v>Lifting Equip Chain Sling 7mm x 2M Single Legged C/</v>
          </cell>
          <cell r="C6095">
            <v>517.24</v>
          </cell>
        </row>
        <row r="6096">
          <cell r="A6096" t="str">
            <v>5754100332</v>
          </cell>
          <cell r="B6096" t="str">
            <v>Lifting Equip Chain Sling 7mm x 2.5M 3 Legged x 2To</v>
          </cell>
          <cell r="C6096">
            <v>1662</v>
          </cell>
        </row>
        <row r="6097">
          <cell r="A6097" t="str">
            <v>5754100333</v>
          </cell>
          <cell r="B6097" t="str">
            <v>Lifting Equip Chain Sling 6mm x 2.5M 3 Legged x 2To</v>
          </cell>
          <cell r="C6097">
            <v>1889.5</v>
          </cell>
        </row>
        <row r="6098">
          <cell r="A6098" t="str">
            <v>5754100335</v>
          </cell>
          <cell r="B6098" t="str">
            <v>Lifting Equip Chain Sling 10mm x 1M Max Alloy</v>
          </cell>
          <cell r="C6098">
            <v>347.67</v>
          </cell>
        </row>
        <row r="6099">
          <cell r="A6099" t="str">
            <v>5754100337</v>
          </cell>
          <cell r="B6099" t="str">
            <v>Lifting Equip Chain Sling 10mm x 2M Two Legged c/w</v>
          </cell>
          <cell r="C6099">
            <v>992</v>
          </cell>
        </row>
        <row r="6100">
          <cell r="A6100" t="str">
            <v>5754100345</v>
          </cell>
          <cell r="B6100" t="str">
            <v>Lifting Equip Chain Sling 13mm x 2M Two Legged c/w</v>
          </cell>
          <cell r="C6100">
            <v>2056</v>
          </cell>
        </row>
        <row r="6101">
          <cell r="A6101" t="str">
            <v>5754100350</v>
          </cell>
          <cell r="B6101" t="str">
            <v>Lifting Equip Chain Sling  Adj. Tripod C/W Oblong</v>
          </cell>
          <cell r="C6101">
            <v>1946.88</v>
          </cell>
        </row>
        <row r="6102">
          <cell r="A6102" t="str">
            <v>5754110200</v>
          </cell>
          <cell r="B6102" t="str">
            <v>Lift/Equip Chain Long Link MS 6.3mm Gr3-180KG = 257</v>
          </cell>
          <cell r="C6102">
            <v>4101.5200000000004</v>
          </cell>
        </row>
        <row r="6103">
          <cell r="A6103" t="str">
            <v>5754110230</v>
          </cell>
          <cell r="B6103" t="str">
            <v>Lift/Equip Chain Extra Long Link MS 7.1mm Gr3-180KG</v>
          </cell>
          <cell r="C6103">
            <v>0</v>
          </cell>
        </row>
        <row r="6104">
          <cell r="A6104" t="str">
            <v>5754110240</v>
          </cell>
          <cell r="B6104" t="str">
            <v>Lift/Equip Chain Extra Long Link MS 10mm Gr3-180KG</v>
          </cell>
          <cell r="C6104">
            <v>3033</v>
          </cell>
          <cell r="D6104">
            <v>60.66</v>
          </cell>
        </row>
        <row r="6105">
          <cell r="A6105" t="str">
            <v>5754110245</v>
          </cell>
          <cell r="B6105" t="str">
            <v>Lift/Equip Chain Extra Long Link MS 10mm Gr3-180KG</v>
          </cell>
          <cell r="C6105">
            <v>3340.8</v>
          </cell>
          <cell r="D6105">
            <v>92.800000000000011</v>
          </cell>
        </row>
        <row r="6106">
          <cell r="A6106" t="str">
            <v>5754110250</v>
          </cell>
          <cell r="B6106" t="str">
            <v>Lift/Equip Chain Long Link MS 16mm Gr3-180KG = 36M</v>
          </cell>
          <cell r="C6106">
            <v>3754.8</v>
          </cell>
          <cell r="D6106">
            <v>104.30000000000001</v>
          </cell>
        </row>
        <row r="6107">
          <cell r="A6107" t="str">
            <v>5754110255</v>
          </cell>
          <cell r="B6107" t="str">
            <v>Lift/Equip Chain Extra Long Link MS 16mm Gr3-180KG</v>
          </cell>
          <cell r="C6107">
            <v>3859.81</v>
          </cell>
          <cell r="D6107">
            <v>192.9905</v>
          </cell>
        </row>
        <row r="6108">
          <cell r="A6108" t="str">
            <v>5754110260</v>
          </cell>
          <cell r="B6108" t="str">
            <v>Lift/Equip Chain Long Link MS 20mm Gr3-180KG = 23M</v>
          </cell>
          <cell r="C6108">
            <v>3151</v>
          </cell>
          <cell r="D6108">
            <v>157.55000000000001</v>
          </cell>
        </row>
        <row r="6109">
          <cell r="A6109" t="str">
            <v>5754110270</v>
          </cell>
          <cell r="B6109" t="str">
            <v>Lifting Equip Chain G3-11 (71MM)</v>
          </cell>
          <cell r="C6109">
            <v>17.8</v>
          </cell>
        </row>
        <row r="6110">
          <cell r="A6110" t="str">
            <v>5754150100</v>
          </cell>
          <cell r="B6110" t="str">
            <v>Lifting Equip Clamp Univ.  Vertical Plate For Max</v>
          </cell>
          <cell r="C6110">
            <v>0</v>
          </cell>
        </row>
        <row r="6111">
          <cell r="A6111" t="str">
            <v>5754150132</v>
          </cell>
          <cell r="B6111" t="str">
            <v>Lifting Equip Clamp Bolted-Reliance 32mm W/Rope</v>
          </cell>
          <cell r="C6111">
            <v>2030</v>
          </cell>
        </row>
        <row r="6112">
          <cell r="A6112" t="str">
            <v>5754150150</v>
          </cell>
          <cell r="B6112" t="str">
            <v>Lifting Equip Clamp 48mm Wire Rope Heavy Duty</v>
          </cell>
          <cell r="C6112">
            <v>0</v>
          </cell>
        </row>
        <row r="6113">
          <cell r="A6113" t="str">
            <v>5754150200</v>
          </cell>
          <cell r="B6113" t="str">
            <v>Lifting Equip Clamps 26mm</v>
          </cell>
          <cell r="C6113">
            <v>23.84</v>
          </cell>
        </row>
        <row r="6114">
          <cell r="A6114" t="str">
            <v>5754150250</v>
          </cell>
          <cell r="B6114" t="str">
            <v>Lifting Equip Clamps  1.6Ton Solid Eyehook Top / B</v>
          </cell>
          <cell r="C6114">
            <v>0</v>
          </cell>
        </row>
        <row r="6115">
          <cell r="A6115" t="str">
            <v>5754150320</v>
          </cell>
          <cell r="B6115" t="str">
            <v>Lifting Equip Clamp Wedges-Reliance 32mm W/Rope</v>
          </cell>
          <cell r="C6115">
            <v>3513</v>
          </cell>
        </row>
        <row r="6116">
          <cell r="A6116" t="str">
            <v>5754200060</v>
          </cell>
          <cell r="B6116" t="str">
            <v>Lifting Equip Crosby Clamp  6mm</v>
          </cell>
          <cell r="C6116">
            <v>2.48</v>
          </cell>
        </row>
        <row r="6117">
          <cell r="A6117" t="str">
            <v>5754200070</v>
          </cell>
          <cell r="B6117" t="str">
            <v>Lifting Equip Crosby Clamp  7mm 5/16"</v>
          </cell>
          <cell r="C6117">
            <v>4.62</v>
          </cell>
        </row>
        <row r="6118">
          <cell r="A6118" t="str">
            <v>5754200100</v>
          </cell>
          <cell r="B6118" t="str">
            <v>Lifting Equip Crosby Clamp 10mm</v>
          </cell>
          <cell r="C6118">
            <v>6.55</v>
          </cell>
        </row>
        <row r="6119">
          <cell r="A6119" t="str">
            <v>5754200120</v>
          </cell>
          <cell r="B6119" t="str">
            <v>Lifting Equip Crosby Clamp 12mm</v>
          </cell>
          <cell r="C6119">
            <v>7.96</v>
          </cell>
        </row>
        <row r="6120">
          <cell r="A6120" t="str">
            <v>5754200130</v>
          </cell>
          <cell r="B6120" t="str">
            <v>Lifting Equip Crosby Clamp 13mm</v>
          </cell>
          <cell r="C6120">
            <v>5.84</v>
          </cell>
        </row>
        <row r="6121">
          <cell r="A6121" t="str">
            <v>5754200160</v>
          </cell>
          <cell r="B6121" t="str">
            <v>Lifting Equip Crosby Clamp 16mm</v>
          </cell>
          <cell r="C6121">
            <v>8.1999999999999993</v>
          </cell>
        </row>
        <row r="6122">
          <cell r="A6122" t="str">
            <v>5754200190</v>
          </cell>
          <cell r="B6122" t="str">
            <v>Lifting Equip Crosby Clamp 19mm</v>
          </cell>
          <cell r="C6122">
            <v>21.6</v>
          </cell>
        </row>
        <row r="6123">
          <cell r="A6123" t="str">
            <v>5754200200</v>
          </cell>
          <cell r="B6123" t="str">
            <v>Lifting Equip Crosby Clamp 20mm</v>
          </cell>
          <cell r="C6123">
            <v>0</v>
          </cell>
        </row>
        <row r="6124">
          <cell r="A6124" t="str">
            <v>5754200220</v>
          </cell>
          <cell r="B6124" t="str">
            <v>Lifting Equip Crosby Clamp 22mm 7/8"</v>
          </cell>
          <cell r="C6124">
            <v>12.75</v>
          </cell>
        </row>
        <row r="6125">
          <cell r="A6125" t="str">
            <v>5754200240</v>
          </cell>
          <cell r="B6125" t="str">
            <v>Lifting Equip Crosby Clamp 26mm</v>
          </cell>
          <cell r="C6125">
            <v>26.69</v>
          </cell>
        </row>
        <row r="6126">
          <cell r="A6126" t="str">
            <v>5754200320</v>
          </cell>
          <cell r="B6126" t="str">
            <v>Lifting Equip Crosby Clamp 32mm</v>
          </cell>
          <cell r="C6126">
            <v>8.56</v>
          </cell>
        </row>
        <row r="6127">
          <cell r="A6127" t="str">
            <v>5754200390</v>
          </cell>
          <cell r="B6127" t="str">
            <v>Lifting Equip DropForged WRope/Crossby Clamp 38mm</v>
          </cell>
          <cell r="C6127">
            <v>51.3</v>
          </cell>
        </row>
        <row r="6128">
          <cell r="A6128" t="str">
            <v>5754200500</v>
          </cell>
          <cell r="B6128" t="str">
            <v>Lifting Equip Crosby Clamps 50mm</v>
          </cell>
          <cell r="C6128">
            <v>0</v>
          </cell>
        </row>
        <row r="6129">
          <cell r="A6129" t="str">
            <v>5754250100</v>
          </cell>
          <cell r="B6129" t="str">
            <v>Lifting Equip Hammerlock Coup/Link 17mm Alloy (750</v>
          </cell>
          <cell r="C6129">
            <v>1</v>
          </cell>
        </row>
        <row r="6130">
          <cell r="A6130" t="str">
            <v>5754251050</v>
          </cell>
          <cell r="B6130" t="str">
            <v>Lifting Equip Hammerlock Coup/Link  6mm H1  218</v>
          </cell>
          <cell r="C6130">
            <v>0</v>
          </cell>
        </row>
        <row r="6131">
          <cell r="A6131" t="str">
            <v>5754251100</v>
          </cell>
          <cell r="B6131" t="str">
            <v>Lifting Equip Hammerlock Coup/Link  7mm H2 7</v>
          </cell>
          <cell r="C6131">
            <v>0</v>
          </cell>
        </row>
        <row r="6132">
          <cell r="A6132" t="str">
            <v>5754251150</v>
          </cell>
          <cell r="B6132" t="str">
            <v>Lifting Equip Hammerlock Coup/Link 10mm H3 10</v>
          </cell>
          <cell r="C6132">
            <v>71.180000000000007</v>
          </cell>
        </row>
        <row r="6133">
          <cell r="A6133" t="str">
            <v>5754251200</v>
          </cell>
          <cell r="B6133" t="str">
            <v>Lifting Equip Hammerlock Coup/Link 13mm H4 13</v>
          </cell>
          <cell r="C6133">
            <v>90.68</v>
          </cell>
        </row>
        <row r="6134">
          <cell r="A6134" t="str">
            <v>5754251250</v>
          </cell>
          <cell r="B6134" t="str">
            <v>Lifting Equip Hammerlock Coup/Link 16mm H5 16</v>
          </cell>
          <cell r="C6134">
            <v>120</v>
          </cell>
        </row>
        <row r="6135">
          <cell r="A6135" t="str">
            <v>5754251300</v>
          </cell>
          <cell r="B6135" t="str">
            <v>Lifting Equip Hammerlock Coup/Link 20mm H8 20</v>
          </cell>
          <cell r="C6135">
            <v>212.55</v>
          </cell>
        </row>
        <row r="6136">
          <cell r="A6136" t="str">
            <v>5754251350</v>
          </cell>
          <cell r="B6136" t="str">
            <v>Lifting Equip Hammerlock Coup/Link 22mm H7  875</v>
          </cell>
          <cell r="C6136">
            <v>399.75</v>
          </cell>
        </row>
        <row r="6137">
          <cell r="A6137" t="str">
            <v>5754251400</v>
          </cell>
          <cell r="B6137" t="str">
            <v>Lifting Equip Hammerlock Coup/Link 26mm H8 1000</v>
          </cell>
          <cell r="C6137">
            <v>835.57</v>
          </cell>
        </row>
        <row r="6138">
          <cell r="A6138" t="str">
            <v>5754251450</v>
          </cell>
          <cell r="B6138" t="str">
            <v>Lifting Equip Hammerlock Coup/Link 32mm H9 1250</v>
          </cell>
          <cell r="C6138">
            <v>1222.6500000000001</v>
          </cell>
        </row>
        <row r="6139">
          <cell r="A6139" t="str">
            <v>5754252050</v>
          </cell>
          <cell r="B6139" t="str">
            <v>Lifting Equip Hammerlock  Bushes For H9</v>
          </cell>
          <cell r="C6139">
            <v>0</v>
          </cell>
        </row>
        <row r="6140">
          <cell r="A6140" t="str">
            <v>5754252063</v>
          </cell>
          <cell r="B6140" t="str">
            <v>Lifting Equip Pin &amp; Sleeve H3</v>
          </cell>
          <cell r="C6140">
            <v>26.18</v>
          </cell>
        </row>
        <row r="6141">
          <cell r="A6141" t="str">
            <v>5754252064</v>
          </cell>
          <cell r="B6141" t="str">
            <v>Lifting Equip Hammerlock Sleeve Assy H4</v>
          </cell>
          <cell r="C6141">
            <v>262</v>
          </cell>
        </row>
        <row r="6142">
          <cell r="A6142" t="str">
            <v>5754252065</v>
          </cell>
          <cell r="B6142" t="str">
            <v>Lifting Equip Hammerlock Sleeve Assy H5 ( 5 Pack)</v>
          </cell>
          <cell r="C6142">
            <v>142.35</v>
          </cell>
        </row>
        <row r="6143">
          <cell r="A6143" t="str">
            <v>5754252066</v>
          </cell>
          <cell r="B6143" t="str">
            <v>Lifting Equip Hammerlock Sleeve Assy H6</v>
          </cell>
          <cell r="C6143">
            <v>0</v>
          </cell>
        </row>
        <row r="6144">
          <cell r="A6144" t="str">
            <v>5754252068</v>
          </cell>
          <cell r="B6144" t="str">
            <v>Lifting Equip Hammerlock Sleeve Assy H8</v>
          </cell>
          <cell r="C6144">
            <v>118</v>
          </cell>
        </row>
        <row r="6145">
          <cell r="A6145" t="str">
            <v>5754252070</v>
          </cell>
          <cell r="B6145" t="str">
            <v>Lifting Equip Hammerlock Sleeve Assy H9</v>
          </cell>
          <cell r="C6145">
            <v>280</v>
          </cell>
        </row>
        <row r="6146">
          <cell r="A6146" t="str">
            <v>5754252100</v>
          </cell>
          <cell r="B6146" t="str">
            <v>Lifting Equip Hammerlock Stud Pin &amp; Sleeve</v>
          </cell>
          <cell r="C6146">
            <v>196</v>
          </cell>
        </row>
        <row r="6147">
          <cell r="A6147" t="str">
            <v>5754300060</v>
          </cell>
          <cell r="B6147" t="str">
            <v>Lifting Equip Oblong Master Link  6mm HA  06</v>
          </cell>
          <cell r="C6147">
            <v>0</v>
          </cell>
        </row>
        <row r="6148">
          <cell r="A6148" t="str">
            <v>5754300070</v>
          </cell>
          <cell r="B6148" t="str">
            <v>Lifting Equip Oblong Master Link  7mm HA0806</v>
          </cell>
          <cell r="C6148">
            <v>0</v>
          </cell>
        </row>
        <row r="6149">
          <cell r="A6149" t="str">
            <v>5754300080</v>
          </cell>
          <cell r="B6149" t="str">
            <v>Lifting Equip Coupling Lock Link Max-A-H9</v>
          </cell>
          <cell r="C6149">
            <v>1200</v>
          </cell>
        </row>
        <row r="6150">
          <cell r="A6150" t="str">
            <v>5754300100</v>
          </cell>
          <cell r="B6150" t="str">
            <v>Lifting Equip Oblong Master Link 10mm HA1008</v>
          </cell>
          <cell r="C6150">
            <v>90.68</v>
          </cell>
        </row>
        <row r="6151">
          <cell r="A6151" t="str">
            <v>5754300130</v>
          </cell>
          <cell r="B6151" t="str">
            <v>Lifting Equip Oblong Master Link 13mm HA1310</v>
          </cell>
          <cell r="C6151">
            <v>102.38</v>
          </cell>
        </row>
        <row r="6152">
          <cell r="A6152" t="str">
            <v>5754300160</v>
          </cell>
          <cell r="B6152" t="str">
            <v>Lifting Equip Oblong Master Link 16mm HA1613</v>
          </cell>
          <cell r="C6152">
            <v>185</v>
          </cell>
        </row>
        <row r="6153">
          <cell r="A6153" t="str">
            <v>5754300200</v>
          </cell>
          <cell r="B6153" t="str">
            <v>Lifting Equip Oblong Master Link 20mm HA2016</v>
          </cell>
          <cell r="C6153">
            <v>210</v>
          </cell>
        </row>
        <row r="6154">
          <cell r="A6154" t="str">
            <v>5754300220</v>
          </cell>
          <cell r="B6154" t="str">
            <v>Lifting Equip Oblong Master Link 22mm HA2220</v>
          </cell>
          <cell r="C6154">
            <v>0</v>
          </cell>
        </row>
        <row r="6155">
          <cell r="A6155" t="str">
            <v>5754300260</v>
          </cell>
          <cell r="B6155" t="str">
            <v>Lifting Equip Oblong Master Link 26mm HA2622</v>
          </cell>
          <cell r="C6155">
            <v>502</v>
          </cell>
        </row>
        <row r="6156">
          <cell r="A6156" t="str">
            <v>5754300320</v>
          </cell>
          <cell r="B6156" t="str">
            <v>Lifting Equip Oblong Master Link 32mm HA3226</v>
          </cell>
          <cell r="C6156">
            <v>342.4</v>
          </cell>
        </row>
        <row r="6157">
          <cell r="A6157" t="str">
            <v>5754300360</v>
          </cell>
          <cell r="B6157" t="str">
            <v>Lifting Equip Oblong Master Link 36mm HA3632</v>
          </cell>
          <cell r="C6157">
            <v>0</v>
          </cell>
        </row>
        <row r="6158">
          <cell r="A6158" t="str">
            <v>5754300400</v>
          </cell>
          <cell r="B6158" t="str">
            <v>Lifting Equip Oblong Master Link 40mm HA4036</v>
          </cell>
          <cell r="C6158">
            <v>0</v>
          </cell>
        </row>
        <row r="6159">
          <cell r="A6159" t="str">
            <v>5754300440</v>
          </cell>
          <cell r="B6159" t="str">
            <v>Lifting Equip Double Tipping Link 40mm MA2220</v>
          </cell>
          <cell r="C6159">
            <v>776</v>
          </cell>
        </row>
        <row r="6160">
          <cell r="A6160" t="str">
            <v>5754305320</v>
          </cell>
          <cell r="B6160" t="str">
            <v>Welded Coupling Link D32 x E75- F125 Cactus Oblong</v>
          </cell>
          <cell r="C6160">
            <v>315.5</v>
          </cell>
        </row>
        <row r="6161">
          <cell r="A6161" t="str">
            <v>5754348051</v>
          </cell>
          <cell r="B6161" t="str">
            <v>Lifting Equip Endless Soft Sling 4mt x 5ton</v>
          </cell>
          <cell r="C6161">
            <v>0</v>
          </cell>
        </row>
        <row r="6162">
          <cell r="A6162" t="str">
            <v>5754350100</v>
          </cell>
          <cell r="B6162" t="str">
            <v>Lifting Equip HA Srew Pin Shackle  4.5Ton</v>
          </cell>
          <cell r="C6162">
            <v>0</v>
          </cell>
        </row>
        <row r="6163">
          <cell r="A6163" t="str">
            <v>5754350160</v>
          </cell>
          <cell r="B6163" t="str">
            <v>Lifting Equip HA Screw Pin Shackle HA 16mm 8.5Ton</v>
          </cell>
          <cell r="C6163">
            <v>251</v>
          </cell>
        </row>
        <row r="6164">
          <cell r="A6164" t="str">
            <v>5754350200</v>
          </cell>
          <cell r="B6164" t="str">
            <v>Lifting Equip Pin Shackle 14.0T</v>
          </cell>
          <cell r="C6164">
            <v>0</v>
          </cell>
        </row>
        <row r="6165">
          <cell r="A6165" t="str">
            <v>5754350220</v>
          </cell>
          <cell r="B6165" t="str">
            <v>Lifting Equip HA Pin Shackle 12Ton Crosby</v>
          </cell>
          <cell r="C6165">
            <v>225.6</v>
          </cell>
        </row>
        <row r="6166">
          <cell r="A6166" t="str">
            <v>5754350300</v>
          </cell>
          <cell r="B6166" t="str">
            <v>Lifting Equip Pin Shackle 17.0Ton</v>
          </cell>
          <cell r="C6166">
            <v>0</v>
          </cell>
        </row>
        <row r="6167">
          <cell r="A6167" t="str">
            <v>5754350400</v>
          </cell>
          <cell r="B6167" t="str">
            <v>Lifting Equip Pin Shackle 20.0T</v>
          </cell>
          <cell r="C6167">
            <v>0</v>
          </cell>
        </row>
        <row r="6168">
          <cell r="A6168" t="str">
            <v>5754351025</v>
          </cell>
          <cell r="B6168" t="str">
            <v>Lifting Equip Sling Cobra Eyebolt 16mm x 1200mm Fle</v>
          </cell>
          <cell r="C6168">
            <v>50</v>
          </cell>
        </row>
        <row r="6169">
          <cell r="A6169" t="str">
            <v>5754351045</v>
          </cell>
          <cell r="B6169" t="str">
            <v>Lifting Equip Sling Cobra Eyebolt 450mm</v>
          </cell>
          <cell r="C6169">
            <v>26.51</v>
          </cell>
        </row>
        <row r="6170">
          <cell r="A6170" t="str">
            <v>5754351050</v>
          </cell>
          <cell r="B6170" t="str">
            <v>Lifting Equip Sling Cobra Wedge 20 x 455</v>
          </cell>
          <cell r="C6170">
            <v>12.35</v>
          </cell>
        </row>
        <row r="6171">
          <cell r="A6171" t="str">
            <v>5754351070</v>
          </cell>
          <cell r="B6171" t="str">
            <v>Lifting Equip Sling Cobra Wedge R20 x 1200mm</v>
          </cell>
          <cell r="C6171">
            <v>50</v>
          </cell>
        </row>
        <row r="6172">
          <cell r="A6172" t="str">
            <v>5754355100</v>
          </cell>
          <cell r="B6172" t="str">
            <v>Lifting Equip Shackle 26mm 1"</v>
          </cell>
          <cell r="C6172">
            <v>21.7</v>
          </cell>
        </row>
        <row r="6173">
          <cell r="A6173" t="str">
            <v>5754358010</v>
          </cell>
          <cell r="B6173" t="str">
            <v>Lifting Equip Turn Buckle 20mm Eye to Eye</v>
          </cell>
          <cell r="C6173">
            <v>31.28</v>
          </cell>
        </row>
        <row r="6174">
          <cell r="A6174" t="str">
            <v>5754358020</v>
          </cell>
          <cell r="B6174" t="str">
            <v>Lifting Equip Turn Buckle 24mm Eye to Eye</v>
          </cell>
          <cell r="C6174">
            <v>60</v>
          </cell>
        </row>
        <row r="6175">
          <cell r="A6175" t="str">
            <v>5754358050</v>
          </cell>
          <cell r="B6175" t="str">
            <v>Turnbuckle H/D 800-1M SMT004</v>
          </cell>
          <cell r="C6175">
            <v>1984.54</v>
          </cell>
        </row>
        <row r="6176">
          <cell r="A6176" t="str">
            <v>5754358060</v>
          </cell>
          <cell r="B6176" t="str">
            <v>Lifting Equip TurnBuckle Galv Hook to Hook DF</v>
          </cell>
          <cell r="C6176">
            <v>9.1199999999999992</v>
          </cell>
        </row>
        <row r="6177">
          <cell r="A6177" t="str">
            <v>5754358080</v>
          </cell>
          <cell r="B6177" t="str">
            <v>Lifting Equip Turnbuckle Galv M30 x 200MM (E/E)</v>
          </cell>
          <cell r="C6177">
            <v>84</v>
          </cell>
        </row>
        <row r="6178">
          <cell r="A6178" t="str">
            <v>5754371210</v>
          </cell>
          <cell r="B6178" t="str">
            <v>Lifting Equip Sling Soft Eyes BE 12mm x 1M</v>
          </cell>
          <cell r="C6178">
            <v>28.33</v>
          </cell>
        </row>
        <row r="6179">
          <cell r="A6179" t="str">
            <v>5754371220</v>
          </cell>
          <cell r="B6179" t="str">
            <v>Lifting Equip Sling Soft Eyes BE 12mm x 2M</v>
          </cell>
          <cell r="C6179">
            <v>40.36</v>
          </cell>
        </row>
        <row r="6180">
          <cell r="A6180" t="str">
            <v>5754371260</v>
          </cell>
          <cell r="B6180" t="str">
            <v>Lifting Equip Sling Soft Eyes BE 12mm x 6M</v>
          </cell>
          <cell r="C6180">
            <v>88.49</v>
          </cell>
        </row>
        <row r="6181">
          <cell r="A6181" t="str">
            <v>5754371310</v>
          </cell>
          <cell r="B6181" t="str">
            <v>Lifting Equip Sling Soft Eye BE 13mm x 1M Mark S/S</v>
          </cell>
          <cell r="C6181">
            <v>38.299999999999997</v>
          </cell>
        </row>
        <row r="6182">
          <cell r="A6182" t="str">
            <v>5754371320</v>
          </cell>
          <cell r="B6182" t="str">
            <v>Lifting Equip Sling Soft Eye BE 13mm x 2M Mark S/S</v>
          </cell>
          <cell r="C6182">
            <v>46.7</v>
          </cell>
        </row>
        <row r="6183">
          <cell r="A6183" t="str">
            <v>5754371340</v>
          </cell>
          <cell r="B6183" t="str">
            <v>Lifting Equip Sling Soft Eye BE 12mm x 4M Mark S/S</v>
          </cell>
          <cell r="C6183">
            <v>63.55</v>
          </cell>
        </row>
        <row r="6184">
          <cell r="A6184" t="str">
            <v>5754371610</v>
          </cell>
          <cell r="B6184" t="str">
            <v>Lifting Equip Sling Soft Eye BE16 mm x 1.0M Glav</v>
          </cell>
          <cell r="C6184">
            <v>46.9</v>
          </cell>
        </row>
        <row r="6185">
          <cell r="A6185" t="str">
            <v>5754371615</v>
          </cell>
          <cell r="B6185" t="str">
            <v>Lifting Equip Sling Soft Eye BE 16mm x 1.5M Galv</v>
          </cell>
          <cell r="C6185">
            <v>50.13</v>
          </cell>
        </row>
        <row r="6186">
          <cell r="A6186" t="str">
            <v>5754371620</v>
          </cell>
          <cell r="B6186" t="str">
            <v>Lifting Equip Sling Soft Eyes BE 16mm x 2M</v>
          </cell>
          <cell r="C6186">
            <v>79.67</v>
          </cell>
        </row>
        <row r="6187">
          <cell r="A6187" t="str">
            <v>5754371630</v>
          </cell>
          <cell r="B6187" t="str">
            <v>Lifting Equip Sling Soft Eye BE16 mm x 3.0M</v>
          </cell>
          <cell r="C6187">
            <v>97.05</v>
          </cell>
        </row>
        <row r="6188">
          <cell r="A6188" t="str">
            <v>5754371640</v>
          </cell>
          <cell r="B6188" t="str">
            <v>Lifting Equip Sling Soft Eyes BE 16mm x 4M</v>
          </cell>
          <cell r="C6188">
            <v>91.6</v>
          </cell>
        </row>
        <row r="6189">
          <cell r="A6189" t="str">
            <v>5754371650</v>
          </cell>
          <cell r="B6189" t="str">
            <v>Lifting Equip Sling Soft Eyes BE 16mm x 3.2M</v>
          </cell>
          <cell r="C6189">
            <v>80.42</v>
          </cell>
        </row>
        <row r="6190">
          <cell r="A6190" t="str">
            <v>5754371660</v>
          </cell>
          <cell r="B6190" t="str">
            <v>Lifting Equip Sling Soft Eyes BE 16mm x 6M</v>
          </cell>
          <cell r="C6190">
            <v>149.16999999999999</v>
          </cell>
        </row>
        <row r="6191">
          <cell r="A6191" t="str">
            <v>5754371680</v>
          </cell>
          <cell r="B6191" t="str">
            <v>Lifting Equip Sling Soft Eyes BE 16mm x 8M</v>
          </cell>
          <cell r="C6191">
            <v>167</v>
          </cell>
        </row>
        <row r="6192">
          <cell r="A6192" t="str">
            <v>5754371720</v>
          </cell>
          <cell r="B6192" t="str">
            <v>Lifting Equip Sling Soft Eyes BE 16mm x 12M</v>
          </cell>
          <cell r="C6192">
            <v>210.8</v>
          </cell>
        </row>
        <row r="6193">
          <cell r="A6193" t="str">
            <v>5754371740</v>
          </cell>
          <cell r="B6193" t="str">
            <v>Lifting Equip Sling Soft Eyes BE 20mm x 1.0M SWR</v>
          </cell>
          <cell r="C6193">
            <v>123.24</v>
          </cell>
        </row>
        <row r="6194">
          <cell r="A6194" t="str">
            <v>5754372010</v>
          </cell>
          <cell r="B6194" t="str">
            <v>Lifting Equip Sling Soft Eyes BE 20mm x 1.0M</v>
          </cell>
          <cell r="C6194">
            <v>83.12</v>
          </cell>
        </row>
        <row r="6195">
          <cell r="A6195" t="str">
            <v>5754372020</v>
          </cell>
          <cell r="B6195" t="str">
            <v>Lift Equip Sling Soft Eye BE 20mm x 2M</v>
          </cell>
          <cell r="C6195">
            <v>132.59</v>
          </cell>
        </row>
        <row r="6196">
          <cell r="A6196" t="str">
            <v>5754372030</v>
          </cell>
          <cell r="B6196" t="str">
            <v>Lifting Equip Sling Soft Eyes BE 20mm x 4M</v>
          </cell>
          <cell r="C6196">
            <v>186.47</v>
          </cell>
        </row>
        <row r="6197">
          <cell r="A6197" t="str">
            <v>5754372040</v>
          </cell>
          <cell r="B6197" t="str">
            <v>Lifting Equip Sling Soft Eyes BE 20mm x 3M</v>
          </cell>
          <cell r="C6197">
            <v>159.53</v>
          </cell>
        </row>
        <row r="6198">
          <cell r="A6198" t="str">
            <v>5754372050</v>
          </cell>
          <cell r="B6198" t="str">
            <v>Lifting Equip Sling Soft Eyes BE 20mm x 5M</v>
          </cell>
          <cell r="C6198">
            <v>213.41</v>
          </cell>
        </row>
        <row r="6199">
          <cell r="A6199" t="str">
            <v>5754372060</v>
          </cell>
          <cell r="B6199" t="str">
            <v>Lifting Equip Sling Soft Eyes BE 20mm x 6M</v>
          </cell>
          <cell r="C6199">
            <v>240.35</v>
          </cell>
        </row>
        <row r="6200">
          <cell r="A6200" t="str">
            <v>5754372080</v>
          </cell>
          <cell r="B6200" t="str">
            <v>Lifting Equip Slings Soft Eye SWRA 20mm x 8m</v>
          </cell>
          <cell r="C6200">
            <v>0</v>
          </cell>
        </row>
        <row r="6201">
          <cell r="A6201" t="str">
            <v>5754372100</v>
          </cell>
          <cell r="B6201" t="str">
            <v>Lifting Equip Sling Soft Eyes BE 25mm x 1M</v>
          </cell>
          <cell r="C6201">
            <v>153.87</v>
          </cell>
        </row>
        <row r="6202">
          <cell r="A6202" t="str">
            <v>5754372150</v>
          </cell>
          <cell r="B6202" t="str">
            <v>Lifting Equip Sling Soft Eyes BE 25mm x 2M</v>
          </cell>
          <cell r="C6202">
            <v>193.27</v>
          </cell>
        </row>
        <row r="6203">
          <cell r="A6203" t="str">
            <v>5754372200</v>
          </cell>
          <cell r="B6203" t="str">
            <v>Lifting Equip Sling Soft Eyes BE 25mm x 3M</v>
          </cell>
          <cell r="C6203">
            <v>231.1</v>
          </cell>
        </row>
        <row r="6204">
          <cell r="A6204" t="str">
            <v>5754372201</v>
          </cell>
          <cell r="B6204" t="str">
            <v>Lifting Equip Sling Soft Eyes BE 22mm x 1M</v>
          </cell>
          <cell r="C6204">
            <v>118.8</v>
          </cell>
        </row>
        <row r="6205">
          <cell r="A6205" t="str">
            <v>5754372202</v>
          </cell>
          <cell r="B6205" t="str">
            <v>Lifting Equip Sling Soft Eyes BE 22mm x 2M</v>
          </cell>
          <cell r="C6205">
            <v>160.5</v>
          </cell>
        </row>
        <row r="6206">
          <cell r="A6206" t="str">
            <v>5754372204</v>
          </cell>
          <cell r="B6206" t="str">
            <v>Lifting Equip Sling Soft Eyes BE 22mm x 4M</v>
          </cell>
          <cell r="C6206">
            <v>243.9</v>
          </cell>
        </row>
        <row r="6207">
          <cell r="A6207" t="str">
            <v>5754372205</v>
          </cell>
          <cell r="B6207" t="str">
            <v>Lifting Equip Sling Soft Eyes BE 22mm x 5M</v>
          </cell>
          <cell r="C6207">
            <v>285.60000000000002</v>
          </cell>
        </row>
        <row r="6208">
          <cell r="A6208" t="str">
            <v>5754372206</v>
          </cell>
          <cell r="B6208" t="str">
            <v>Lifting Equip Sling Soft Eyes BE 22mm x 6M</v>
          </cell>
          <cell r="C6208">
            <v>327.31</v>
          </cell>
        </row>
        <row r="6209">
          <cell r="A6209" t="str">
            <v>5754372207</v>
          </cell>
          <cell r="B6209" t="str">
            <v>Lifting Equip Sling Soft Eyes BE 22mm x 7M</v>
          </cell>
          <cell r="C6209">
            <v>369</v>
          </cell>
        </row>
        <row r="6210">
          <cell r="A6210" t="str">
            <v>5754372265</v>
          </cell>
          <cell r="B6210" t="str">
            <v>Lifting Equip Sling Soft Eyes BE 22mm x 6.5M</v>
          </cell>
          <cell r="C6210">
            <v>348.2</v>
          </cell>
        </row>
        <row r="6211">
          <cell r="A6211" t="str">
            <v>5754372640</v>
          </cell>
          <cell r="B6211" t="str">
            <v>Lifting Equip Sling Soft Eye BE 24mm x 4M Mark S/S</v>
          </cell>
          <cell r="C6211">
            <v>245.52</v>
          </cell>
        </row>
        <row r="6212">
          <cell r="A6212" t="str">
            <v>5754372660</v>
          </cell>
          <cell r="B6212" t="str">
            <v>Lifting Equip Slings Soft Eyes BE 26mm x 6M</v>
          </cell>
          <cell r="C6212">
            <v>320.66000000000003</v>
          </cell>
        </row>
        <row r="6213">
          <cell r="A6213" t="str">
            <v>5754372680</v>
          </cell>
          <cell r="B6213" t="str">
            <v>Lifting Equip Sling Soft Eye BE 26mm x 8M Mark S/S</v>
          </cell>
          <cell r="C6213">
            <v>346.8</v>
          </cell>
        </row>
        <row r="6214">
          <cell r="A6214" t="str">
            <v>5754373260</v>
          </cell>
          <cell r="B6214" t="str">
            <v>Lifting Equip Sling Soft Eye  32mm x 6M (Afgripspli</v>
          </cell>
          <cell r="C6214">
            <v>0</v>
          </cell>
        </row>
        <row r="6215">
          <cell r="A6215" t="str">
            <v>5754377880</v>
          </cell>
          <cell r="B6215" t="str">
            <v>Lifting Equip Round Sling Red 6M</v>
          </cell>
          <cell r="C6215">
            <v>0</v>
          </cell>
        </row>
        <row r="6216">
          <cell r="A6216" t="str">
            <v>5754377890</v>
          </cell>
          <cell r="B6216" t="str">
            <v>Lifting Equip Round Sling Blue 6M</v>
          </cell>
          <cell r="C6216">
            <v>0</v>
          </cell>
        </row>
        <row r="6217">
          <cell r="A6217" t="str">
            <v>5754377895</v>
          </cell>
          <cell r="B6217" t="str">
            <v>Lifting Equip Endless Round Sling (RS Series) 2T</v>
          </cell>
          <cell r="C6217">
            <v>193</v>
          </cell>
        </row>
        <row r="6218">
          <cell r="A6218" t="str">
            <v>5754377950</v>
          </cell>
          <cell r="B6218" t="str">
            <v>Lifting Equip Endless Round Sling Tetra 5TXERS5T6M</v>
          </cell>
          <cell r="C6218">
            <v>521.77</v>
          </cell>
        </row>
        <row r="6219">
          <cell r="A6219" t="str">
            <v>5754377980</v>
          </cell>
          <cell r="B6219" t="str">
            <v>Lifting Equip Endless Round Sling Tetra 8TX ERS8T6</v>
          </cell>
          <cell r="C6219">
            <v>872.47</v>
          </cell>
        </row>
        <row r="6220">
          <cell r="A6220" t="str">
            <v>5754377990</v>
          </cell>
          <cell r="B6220" t="str">
            <v>Lifting Equip Endless Soft Sling 2mt x 4ton</v>
          </cell>
          <cell r="C6220">
            <v>147</v>
          </cell>
        </row>
        <row r="6221">
          <cell r="A6221" t="str">
            <v>5754378000</v>
          </cell>
          <cell r="B6221" t="str">
            <v>Lifting Equip Endless Soft Sling 3mt x 4ton</v>
          </cell>
          <cell r="C6221">
            <v>200</v>
          </cell>
        </row>
        <row r="6222">
          <cell r="A6222" t="str">
            <v>5754378050</v>
          </cell>
          <cell r="B6222" t="str">
            <v>Lifting Equip Endless Soft Sling 3mt x 5ton</v>
          </cell>
          <cell r="C6222">
            <v>366.6</v>
          </cell>
        </row>
        <row r="6223">
          <cell r="A6223" t="str">
            <v>5754378051</v>
          </cell>
          <cell r="B6223" t="str">
            <v>Lifting Equip Endless Soft Sling 4mt x 5ton</v>
          </cell>
          <cell r="C6223">
            <v>445.5</v>
          </cell>
        </row>
        <row r="6224">
          <cell r="A6224" t="str">
            <v>5754378100</v>
          </cell>
          <cell r="B6224" t="str">
            <v>Lifting Equip Endless Soft Sling 3mt x 6ton</v>
          </cell>
          <cell r="C6224">
            <v>296</v>
          </cell>
        </row>
        <row r="6225">
          <cell r="A6225" t="str">
            <v>5754378150</v>
          </cell>
          <cell r="B6225" t="str">
            <v>Lifting Equip Flat Webbing Sling 1T x 2M</v>
          </cell>
          <cell r="C6225">
            <v>48.69</v>
          </cell>
        </row>
        <row r="6226">
          <cell r="A6226" t="str">
            <v>5754378160</v>
          </cell>
          <cell r="B6226" t="str">
            <v>Lifting Equip Flat Webbing Sling 1T x 3M</v>
          </cell>
          <cell r="C6226">
            <v>106</v>
          </cell>
        </row>
        <row r="6227">
          <cell r="A6227" t="str">
            <v>5754378193</v>
          </cell>
          <cell r="B6227" t="str">
            <v>Lifting Equip Flat Webbing Sling 2T x 1M</v>
          </cell>
          <cell r="C6227">
            <v>0</v>
          </cell>
        </row>
        <row r="6228">
          <cell r="A6228" t="str">
            <v>5754378195</v>
          </cell>
          <cell r="B6228" t="str">
            <v>Lifting Equip Flat Webbing Sling 2T x 1.5M</v>
          </cell>
          <cell r="C6228">
            <v>0</v>
          </cell>
        </row>
        <row r="6229">
          <cell r="A6229" t="str">
            <v>5754378200</v>
          </cell>
          <cell r="B6229" t="str">
            <v>Lifting Equip Flat Webbing Sling 2T x 2M</v>
          </cell>
          <cell r="C6229">
            <v>392</v>
          </cell>
        </row>
        <row r="6230">
          <cell r="A6230" t="str">
            <v>5754378220</v>
          </cell>
          <cell r="B6230" t="str">
            <v>Lifting Equip Flat Webbing Sling 3T x 1M</v>
          </cell>
          <cell r="C6230">
            <v>116</v>
          </cell>
        </row>
        <row r="6231">
          <cell r="A6231" t="str">
            <v>5754378230</v>
          </cell>
          <cell r="B6231" t="str">
            <v>Lifting Equip Flat Webbing Sling 3T x 2M</v>
          </cell>
          <cell r="C6231">
            <v>161</v>
          </cell>
        </row>
        <row r="6232">
          <cell r="A6232" t="str">
            <v>5754378240</v>
          </cell>
          <cell r="B6232" t="str">
            <v>Lifting Equip Flat Webbing Sling 3T x 3M</v>
          </cell>
          <cell r="C6232">
            <v>220</v>
          </cell>
        </row>
        <row r="6233">
          <cell r="A6233" t="str">
            <v>5754378275</v>
          </cell>
          <cell r="B6233" t="str">
            <v>Lifting Equip Flat Webbing Sling 5T x 2M</v>
          </cell>
          <cell r="C6233">
            <v>236</v>
          </cell>
        </row>
        <row r="6234">
          <cell r="A6234" t="str">
            <v>5754378277</v>
          </cell>
          <cell r="B6234" t="str">
            <v>Lifting Equip Flat Webbing Sling 5T x 3M</v>
          </cell>
          <cell r="C6234">
            <v>345</v>
          </cell>
        </row>
        <row r="6235">
          <cell r="A6235" t="str">
            <v>5754378350</v>
          </cell>
          <cell r="B6235" t="str">
            <v>Lifting Equip Flat Webbing Sling 1T x 1m</v>
          </cell>
          <cell r="C6235">
            <v>35.04</v>
          </cell>
        </row>
        <row r="6236">
          <cell r="A6236" t="str">
            <v>5754378400</v>
          </cell>
          <cell r="B6236" t="str">
            <v>Lifting Equip Flat Webbing Sling Duplex 3T x 8m</v>
          </cell>
          <cell r="C6236">
            <v>542.09</v>
          </cell>
        </row>
        <row r="6237">
          <cell r="A6237" t="str">
            <v>5754378460</v>
          </cell>
          <cell r="B6237" t="str">
            <v>Lifting Equip Flat Webbing Sling 8T x 2.5M</v>
          </cell>
          <cell r="C6237">
            <v>489</v>
          </cell>
        </row>
        <row r="6238">
          <cell r="A6238" t="str">
            <v>5754400100</v>
          </cell>
          <cell r="B6238" t="str">
            <v>Clevis Self Locking Hook 10mm</v>
          </cell>
          <cell r="C6238">
            <v>0</v>
          </cell>
        </row>
        <row r="6239">
          <cell r="A6239" t="str">
            <v>5754400120</v>
          </cell>
          <cell r="B6239" t="str">
            <v>Clevis Self Locking Hook 16mm</v>
          </cell>
          <cell r="C6239">
            <v>693.18</v>
          </cell>
        </row>
        <row r="6240">
          <cell r="A6240" t="str">
            <v>5754401000</v>
          </cell>
          <cell r="B6240" t="str">
            <v>Lifting Equip &amp; Cons Trifor 4Ton c/w Telescopic Lev</v>
          </cell>
          <cell r="C6240">
            <v>11038</v>
          </cell>
        </row>
        <row r="6241">
          <cell r="A6241" t="str">
            <v>5754401400</v>
          </cell>
          <cell r="B6241" t="str">
            <v>Lifting Equip &amp; Cons Rope Block 700Kg</v>
          </cell>
          <cell r="C6241">
            <v>107.2</v>
          </cell>
        </row>
        <row r="6242">
          <cell r="A6242" t="str">
            <v>5754401500</v>
          </cell>
          <cell r="B6242" t="str">
            <v>Lifting Equip &amp; Cons Rope Pulley 100mm</v>
          </cell>
          <cell r="C6242">
            <v>41.49</v>
          </cell>
        </row>
        <row r="6243">
          <cell r="A6243" t="str">
            <v>5754401515</v>
          </cell>
          <cell r="B6243" t="str">
            <v>Lifting Equip &amp; Cons Rope Pulley c/w LeverHoist Ten</v>
          </cell>
          <cell r="C6243">
            <v>2111.1</v>
          </cell>
        </row>
        <row r="6244">
          <cell r="A6244" t="str">
            <v>5754401525</v>
          </cell>
          <cell r="B6244" t="str">
            <v>Lifting Equip &amp; Cons Rope Pulley Return</v>
          </cell>
          <cell r="C6244">
            <v>386.87</v>
          </cell>
        </row>
        <row r="6245">
          <cell r="A6245" t="str">
            <v>5754401550</v>
          </cell>
          <cell r="B6245" t="str">
            <v>Lifting Equip &amp; Cons Rope Pulley Swivel Pack Inline</v>
          </cell>
          <cell r="C6245">
            <v>162.79</v>
          </cell>
        </row>
        <row r="6246">
          <cell r="A6246" t="str">
            <v>5754401570</v>
          </cell>
          <cell r="B6246" t="str">
            <v>Lifting Equip &amp; Cons Rope Pulley Swivel Pack Bottom</v>
          </cell>
          <cell r="C6246">
            <v>289.54000000000002</v>
          </cell>
        </row>
        <row r="6247">
          <cell r="A6247" t="str">
            <v>5754401572</v>
          </cell>
          <cell r="B6247" t="str">
            <v>Lifting Equip &amp; Cons Rope Pulley Swivel Pack Corner</v>
          </cell>
          <cell r="C6247">
            <v>405.96</v>
          </cell>
        </row>
        <row r="6248">
          <cell r="A6248" t="str">
            <v>5754401575</v>
          </cell>
          <cell r="B6248" t="str">
            <v>Lifting Equip &amp; Cons Rope Pulley Swivel Pack Top Br</v>
          </cell>
          <cell r="C6248">
            <v>189.14</v>
          </cell>
        </row>
        <row r="6249">
          <cell r="A6249" t="str">
            <v>5754401600</v>
          </cell>
          <cell r="B6249" t="str">
            <v>Lifting Equip &amp; Cons Rope Pulley Swivel Pack Quad</v>
          </cell>
          <cell r="C6249">
            <v>488.89</v>
          </cell>
        </row>
        <row r="6250">
          <cell r="A6250" t="str">
            <v>5754405030</v>
          </cell>
          <cell r="B6250" t="str">
            <v>Shaft Rope Hanger 5mm x 3m c/w Grip</v>
          </cell>
          <cell r="C6250">
            <v>22.5</v>
          </cell>
        </row>
        <row r="6251">
          <cell r="A6251" t="str">
            <v>5754405050</v>
          </cell>
          <cell r="B6251" t="str">
            <v>Shaft Rope Hanger 5mm x 5m c/w Grip</v>
          </cell>
          <cell r="C6251">
            <v>27.1</v>
          </cell>
        </row>
        <row r="6252">
          <cell r="A6252" t="str">
            <v>5754405090</v>
          </cell>
          <cell r="B6252" t="str">
            <v>Shaft Rope Grip (for 5mm Rope Hanger)</v>
          </cell>
          <cell r="C6252">
            <v>0</v>
          </cell>
        </row>
        <row r="6253">
          <cell r="A6253" t="str">
            <v>5805090010</v>
          </cell>
          <cell r="B6253" t="str">
            <v>Ropes Grab 19mm ( 4 x 39 Construction)</v>
          </cell>
          <cell r="C6253">
            <v>28.6</v>
          </cell>
        </row>
        <row r="6254">
          <cell r="A6254" t="str">
            <v>5805090050</v>
          </cell>
          <cell r="B6254" t="str">
            <v>Ropes Grab 20MM</v>
          </cell>
          <cell r="C6254">
            <v>26.91</v>
          </cell>
        </row>
        <row r="6255">
          <cell r="A6255" t="str">
            <v>5805150005</v>
          </cell>
          <cell r="B6255" t="str">
            <v>Ropes 10mmx6x19 F/C Glav Steel Wire Rope(B/Plant)</v>
          </cell>
          <cell r="C6255">
            <v>5.79</v>
          </cell>
        </row>
        <row r="6256">
          <cell r="A6256" t="str">
            <v>5805150006</v>
          </cell>
          <cell r="B6256" t="str">
            <v>Ropes Scraper 13mm x 450M (6Ply)</v>
          </cell>
          <cell r="C6256">
            <v>0</v>
          </cell>
        </row>
        <row r="6257">
          <cell r="A6257" t="str">
            <v>5805150007</v>
          </cell>
          <cell r="B6257" t="str">
            <v>Ropes GP Galv Steel Wire Rope 10mmx100m</v>
          </cell>
          <cell r="C6257">
            <v>845</v>
          </cell>
        </row>
        <row r="6258">
          <cell r="A6258" t="str">
            <v>5805150008</v>
          </cell>
          <cell r="B6258" t="str">
            <v>Ropes Scraper 16mm Diameter x 75M Length</v>
          </cell>
          <cell r="C6258">
            <v>798.87</v>
          </cell>
        </row>
        <row r="6259">
          <cell r="A6259" t="str">
            <v>5805150010</v>
          </cell>
          <cell r="B6259" t="str">
            <v>Ropes Scraper 19 mm Diameter x 75Meter</v>
          </cell>
          <cell r="C6259">
            <v>798.75</v>
          </cell>
        </row>
        <row r="6260">
          <cell r="A6260" t="str">
            <v>5805151000</v>
          </cell>
          <cell r="B6260" t="str">
            <v>Ropes Scraper 20 mm Diameter x 75Meter</v>
          </cell>
          <cell r="C6260">
            <v>1156.5</v>
          </cell>
        </row>
        <row r="6261">
          <cell r="A6261" t="str">
            <v>5805210050</v>
          </cell>
          <cell r="B6261" t="str">
            <v>Ropes Asbestos 10mm</v>
          </cell>
          <cell r="C6261">
            <v>174.24</v>
          </cell>
        </row>
        <row r="6262">
          <cell r="A6262" t="str">
            <v>5805220120</v>
          </cell>
          <cell r="B6262" t="str">
            <v>Shaft Equip Ropes Hessian manilla 12mm</v>
          </cell>
          <cell r="C6262">
            <v>3.49</v>
          </cell>
        </row>
        <row r="6263">
          <cell r="A6263" t="str">
            <v>5805220160</v>
          </cell>
          <cell r="B6263" t="str">
            <v>Shaft Equip Ropes Hessian Manilla 16mm(100M=20kg)</v>
          </cell>
          <cell r="C6263">
            <v>25</v>
          </cell>
        </row>
        <row r="6264">
          <cell r="A6264" t="str">
            <v>5805220190</v>
          </cell>
          <cell r="B6264" t="str">
            <v>Shaft Equip Ropes Hessian Manilla 19mm</v>
          </cell>
          <cell r="C6264">
            <v>18.61</v>
          </cell>
        </row>
        <row r="6265">
          <cell r="A6265" t="str">
            <v>5805220200</v>
          </cell>
          <cell r="B6265" t="str">
            <v>Shaft Euip Ropes Hessian Manilla 20mm</v>
          </cell>
          <cell r="C6265">
            <v>6.95</v>
          </cell>
        </row>
        <row r="6266">
          <cell r="A6266" t="str">
            <v>5805230060</v>
          </cell>
          <cell r="B6266" t="str">
            <v>Ropes-Nylon Rope 6mm Dia (10Kg Roll)</v>
          </cell>
          <cell r="C6266">
            <v>322.22000000000003</v>
          </cell>
        </row>
        <row r="6267">
          <cell r="A6267" t="str">
            <v>5805230070</v>
          </cell>
          <cell r="B6267" t="str">
            <v>Shaft Equip Ropes Nylon Ski Rope  7mm</v>
          </cell>
          <cell r="C6267">
            <v>27.79</v>
          </cell>
        </row>
        <row r="6268">
          <cell r="A6268" t="str">
            <v>5805230100</v>
          </cell>
          <cell r="B6268" t="str">
            <v>Shaft Equip Ropes Nylon Ski Rope 10mm</v>
          </cell>
          <cell r="C6268">
            <v>36.04</v>
          </cell>
        </row>
        <row r="6269">
          <cell r="A6269" t="str">
            <v>5805230120</v>
          </cell>
          <cell r="B6269" t="str">
            <v>Shaft Equip Ropes Nylon Ski Rope 12mm</v>
          </cell>
          <cell r="C6269">
            <v>1.1399999999999999</v>
          </cell>
        </row>
        <row r="6270">
          <cell r="A6270" t="str">
            <v>5805230160</v>
          </cell>
          <cell r="B6270" t="str">
            <v>Shaft Equip Ropes Nylon Ski rope 16mm</v>
          </cell>
          <cell r="C6270">
            <v>0.05</v>
          </cell>
        </row>
        <row r="6271">
          <cell r="A6271" t="str">
            <v>5805230200</v>
          </cell>
          <cell r="B6271" t="str">
            <v>Shaft Equip ropes Nylon Ski Rope 20mm</v>
          </cell>
          <cell r="C6271">
            <v>0</v>
          </cell>
        </row>
        <row r="6272">
          <cell r="A6272" t="str">
            <v>5805230500</v>
          </cell>
          <cell r="B6272" t="str">
            <v>Shaft Equip Safety Net Box Hole 3M x 2M</v>
          </cell>
          <cell r="C6272">
            <v>180</v>
          </cell>
        </row>
        <row r="6273">
          <cell r="A6273" t="str">
            <v>5805230900</v>
          </cell>
          <cell r="B6273" t="str">
            <v>Shaft Equip Safety Net Flat Developing 3M x 3M</v>
          </cell>
          <cell r="C6273">
            <v>265</v>
          </cell>
        </row>
        <row r="6274">
          <cell r="A6274" t="str">
            <v>5805231000</v>
          </cell>
          <cell r="B6274" t="str">
            <v>Shaft Equip Safety Net Flat Developing 4M x 3M</v>
          </cell>
          <cell r="C6274">
            <v>365</v>
          </cell>
        </row>
        <row r="6275">
          <cell r="A6275" t="str">
            <v>5805231020</v>
          </cell>
          <cell r="B6275" t="str">
            <v>Shaft Equip Safety Net 3M x 80mm x 15M Roll Appatur</v>
          </cell>
          <cell r="C6275">
            <v>1984</v>
          </cell>
        </row>
        <row r="6276">
          <cell r="A6276" t="str">
            <v>5805231100</v>
          </cell>
          <cell r="B6276" t="str">
            <v>Shaft Equip Safety Net Nylon 6M Radius</v>
          </cell>
          <cell r="C6276">
            <v>840</v>
          </cell>
        </row>
        <row r="6277">
          <cell r="A6277" t="str">
            <v>5805250002</v>
          </cell>
          <cell r="B6277" t="str">
            <v>Ropes Steel Wire Rope Galv 2mm 6Sx7W IWRC</v>
          </cell>
          <cell r="C6277">
            <v>1.71</v>
          </cell>
        </row>
        <row r="6278">
          <cell r="A6278" t="str">
            <v>5805250003</v>
          </cell>
          <cell r="B6278" t="str">
            <v>Ropes SWR PVC Coated 3.5mm x 30m Soft(13</v>
          </cell>
          <cell r="C6278">
            <v>1.8</v>
          </cell>
        </row>
        <row r="6279">
          <cell r="A6279" t="str">
            <v>5805250004</v>
          </cell>
          <cell r="B6279" t="str">
            <v>Ropes-Galv Wire 3.15mm x 50Kg- P/N 222005</v>
          </cell>
          <cell r="C6279">
            <v>265</v>
          </cell>
        </row>
        <row r="6280">
          <cell r="A6280" t="str">
            <v>5805250005</v>
          </cell>
          <cell r="B6280" t="str">
            <v>Ropes Steel  Wire Rope Galv 6x19 FC 6mm</v>
          </cell>
          <cell r="C6280">
            <v>2.96</v>
          </cell>
        </row>
        <row r="6281">
          <cell r="A6281" t="str">
            <v>5805250010</v>
          </cell>
          <cell r="B6281" t="str">
            <v>Lashing 8mm Glavanised S/W/Rope</v>
          </cell>
          <cell r="C6281">
            <v>5.6</v>
          </cell>
        </row>
        <row r="6282">
          <cell r="A6282" t="str">
            <v>5805250011</v>
          </cell>
          <cell r="B6282" t="str">
            <v>Lashing 13mm 6x36 Galvanished S/W/Rope</v>
          </cell>
          <cell r="C6282">
            <v>0</v>
          </cell>
        </row>
        <row r="6283">
          <cell r="A6283" t="str">
            <v>5805250013</v>
          </cell>
          <cell r="B6283" t="str">
            <v>Ropes N/Spin 13mm 18Strand Wire Rope</v>
          </cell>
          <cell r="C6283">
            <v>13</v>
          </cell>
        </row>
        <row r="6284">
          <cell r="A6284" t="str">
            <v>5805250015</v>
          </cell>
          <cell r="B6284" t="str">
            <v>Lashing 8mm 6x36 Fibre Core Drawn Galv S/W/ Rope</v>
          </cell>
          <cell r="C6284">
            <v>6.88</v>
          </cell>
        </row>
        <row r="6285">
          <cell r="A6285" t="str">
            <v>5805250020</v>
          </cell>
          <cell r="B6285" t="str">
            <v>Ropes Non spin U/Galv S/Wire Rope 16mm 18 x 7</v>
          </cell>
          <cell r="C6285">
            <v>15.8</v>
          </cell>
        </row>
        <row r="6286">
          <cell r="A6286" t="str">
            <v>5805250030</v>
          </cell>
          <cell r="B6286" t="str">
            <v>N/Spin U/Galv S/Wire Rope 20mm 4x39 SES RHR4 500M</v>
          </cell>
          <cell r="C6286">
            <v>25.56</v>
          </cell>
        </row>
        <row r="6287">
          <cell r="A6287" t="str">
            <v>5805250040</v>
          </cell>
          <cell r="B6287" t="str">
            <v>Ropes Steel  Wire Rope Galv 6x19 FC 6mm</v>
          </cell>
          <cell r="C6287">
            <v>0</v>
          </cell>
        </row>
        <row r="6288">
          <cell r="A6288" t="str">
            <v>5805250050</v>
          </cell>
          <cell r="B6288" t="str">
            <v>Ropes General 20 mm</v>
          </cell>
          <cell r="C6288">
            <v>17.71</v>
          </cell>
        </row>
        <row r="6289">
          <cell r="A6289" t="str">
            <v>5805250100</v>
          </cell>
          <cell r="B6289" t="str">
            <v>Ropes General 20 mm</v>
          </cell>
          <cell r="C6289">
            <v>17.71</v>
          </cell>
        </row>
        <row r="6290">
          <cell r="A6290" t="str">
            <v>5805250150</v>
          </cell>
          <cell r="B6290" t="str">
            <v>Ropes General 20 mm</v>
          </cell>
          <cell r="C6290">
            <v>42.96</v>
          </cell>
        </row>
        <row r="6291">
          <cell r="A6291" t="str">
            <v>5805250200</v>
          </cell>
          <cell r="B6291" t="str">
            <v>Ropes General 22mm Wire Rope</v>
          </cell>
          <cell r="C6291">
            <v>19</v>
          </cell>
        </row>
        <row r="6292">
          <cell r="A6292" t="str">
            <v>5805250250</v>
          </cell>
          <cell r="B6292" t="str">
            <v>Ropes General 22mm Wire Rope</v>
          </cell>
          <cell r="C6292">
            <v>34.880000000000003</v>
          </cell>
        </row>
        <row r="6293">
          <cell r="A6293" t="str">
            <v>5805250300</v>
          </cell>
          <cell r="B6293" t="str">
            <v>Ropes General 25mm Wire Rope</v>
          </cell>
          <cell r="C6293">
            <v>4.1900000000000004</v>
          </cell>
        </row>
        <row r="6294">
          <cell r="A6294" t="str">
            <v>5805250350</v>
          </cell>
          <cell r="B6294" t="str">
            <v>Ropes General 25mm Wire Rope</v>
          </cell>
          <cell r="C6294">
            <v>4.1900000000000004</v>
          </cell>
        </row>
        <row r="6295">
          <cell r="A6295" t="str">
            <v>5805250450</v>
          </cell>
          <cell r="B6295" t="str">
            <v>Ropes General 26mm Wire Rope(NotHoist</v>
          </cell>
          <cell r="C6295">
            <v>7.43</v>
          </cell>
        </row>
        <row r="6296">
          <cell r="A6296" t="str">
            <v>5805250460</v>
          </cell>
          <cell r="B6296" t="str">
            <v>Rope 26mm X 1060M Non Spin Wire Rope (Sedrum)</v>
          </cell>
          <cell r="C6296">
            <v>950</v>
          </cell>
        </row>
        <row r="6297">
          <cell r="A6297" t="str">
            <v>5805250461</v>
          </cell>
          <cell r="B6297" t="str">
            <v>Rope 26mm X1060M Non Spin Wire Rope (Sedrum)</v>
          </cell>
          <cell r="C6297">
            <v>3997</v>
          </cell>
        </row>
        <row r="6298">
          <cell r="A6298" t="str">
            <v>5805250650</v>
          </cell>
          <cell r="B6298" t="str">
            <v>Ropes General 31mm Winding Rope</v>
          </cell>
          <cell r="C6298">
            <v>40</v>
          </cell>
        </row>
        <row r="6299">
          <cell r="A6299" t="str">
            <v>5805250660</v>
          </cell>
          <cell r="B6299" t="str">
            <v>Ropes General 32mm Wire Rope Coil No 145036001</v>
          </cell>
          <cell r="C6299">
            <v>0</v>
          </cell>
        </row>
        <row r="6300">
          <cell r="A6300" t="str">
            <v>5805250665</v>
          </cell>
          <cell r="B6300" t="str">
            <v>Ropes General 32/35mm Wire Rope Coil No ??</v>
          </cell>
          <cell r="C6300">
            <v>0</v>
          </cell>
        </row>
        <row r="6301">
          <cell r="A6301" t="str">
            <v>5805250670</v>
          </cell>
          <cell r="B6301" t="str">
            <v>Ropes General 32mm Wire Rope Coil No 144940001</v>
          </cell>
          <cell r="C6301">
            <v>0</v>
          </cell>
        </row>
        <row r="6302">
          <cell r="A6302" t="str">
            <v>5805250680</v>
          </cell>
          <cell r="B6302" t="str">
            <v>Ropes General 32mm Wire Rope Coil No 144940002</v>
          </cell>
          <cell r="C6302">
            <v>0</v>
          </cell>
        </row>
        <row r="6303">
          <cell r="A6303" t="str">
            <v>5805250905</v>
          </cell>
          <cell r="B6303" t="str">
            <v>Ropes General 35mm Wire Rope Coil No 103108</v>
          </cell>
          <cell r="C6303">
            <v>0</v>
          </cell>
        </row>
        <row r="6304">
          <cell r="A6304" t="str">
            <v>5805250920</v>
          </cell>
          <cell r="B6304" t="str">
            <v>Ropes 36.0mm Dia 15 Strd Non Spin 1900MPA</v>
          </cell>
          <cell r="C6304">
            <v>0</v>
          </cell>
        </row>
        <row r="6305">
          <cell r="A6305" t="str">
            <v>5805250921</v>
          </cell>
          <cell r="B6305" t="str">
            <v>Ropes 36.0mm Dia 15 Strd Non Spin 1900MPA</v>
          </cell>
          <cell r="C6305">
            <v>0</v>
          </cell>
        </row>
        <row r="6306">
          <cell r="A6306" t="str">
            <v>5805250922</v>
          </cell>
          <cell r="B6306" t="str">
            <v>Ropes 36.0mm Dia 15 Strd Non Spin 1900MPA</v>
          </cell>
          <cell r="C6306">
            <v>0</v>
          </cell>
        </row>
        <row r="6307">
          <cell r="A6307" t="str">
            <v>5805250940</v>
          </cell>
          <cell r="B6307" t="str">
            <v>Ropes 38.0mm Dia 15 Strd Non Spin 1900MPA</v>
          </cell>
          <cell r="C6307">
            <v>0</v>
          </cell>
        </row>
        <row r="6308">
          <cell r="A6308" t="str">
            <v>5805250941</v>
          </cell>
          <cell r="B6308" t="str">
            <v>Ropes 38.0mm Dia 15 Strd Non Spin 1900MPA</v>
          </cell>
          <cell r="C6308">
            <v>0</v>
          </cell>
        </row>
        <row r="6309">
          <cell r="A6309" t="str">
            <v>5805251015</v>
          </cell>
          <cell r="B6309" t="str">
            <v>Ropes General 38mm Wire Rope Coil No 145036002</v>
          </cell>
          <cell r="C6309">
            <v>0</v>
          </cell>
        </row>
        <row r="6310">
          <cell r="A6310" t="str">
            <v>5805251020</v>
          </cell>
          <cell r="B6310" t="str">
            <v>Ropes General 38mm Wire Rope Coil No 4963145063001</v>
          </cell>
          <cell r="C6310">
            <v>0</v>
          </cell>
        </row>
        <row r="6311">
          <cell r="A6311" t="str">
            <v>5805251155</v>
          </cell>
          <cell r="B6311" t="str">
            <v>Ropes General 39mm Wire Rope Coil No 311037/001</v>
          </cell>
          <cell r="C6311">
            <v>0</v>
          </cell>
        </row>
        <row r="6312">
          <cell r="A6312" t="str">
            <v>5805251190</v>
          </cell>
          <cell r="B6312" t="str">
            <v>Ropes General 40mm Wire Rope Coil No????? New////</v>
          </cell>
          <cell r="C6312">
            <v>66.260000000000005</v>
          </cell>
        </row>
        <row r="6313">
          <cell r="A6313" t="str">
            <v>5805251305</v>
          </cell>
          <cell r="B6313" t="str">
            <v>Ropes General Wire Rope 15 Str Non-Spin No.008759</v>
          </cell>
          <cell r="C6313">
            <v>0</v>
          </cell>
        </row>
        <row r="6314">
          <cell r="A6314" t="str">
            <v>5805251306</v>
          </cell>
          <cell r="B6314" t="str">
            <v>Ropes General Wire Rope 15 Str Non-Spin No 008759</v>
          </cell>
          <cell r="C6314">
            <v>0</v>
          </cell>
        </row>
        <row r="6315">
          <cell r="A6315" t="str">
            <v>5805251307</v>
          </cell>
          <cell r="B6315" t="str">
            <v>Ropes General 42mm Wire Rope 15 Str Non-Spin No 00</v>
          </cell>
          <cell r="C6315">
            <v>0</v>
          </cell>
        </row>
        <row r="6316">
          <cell r="A6316" t="str">
            <v>5805251320</v>
          </cell>
          <cell r="B6316" t="str">
            <v>Ropes General 43mm Strand Kibble Coil Number /////</v>
          </cell>
          <cell r="C6316">
            <v>0</v>
          </cell>
        </row>
        <row r="6317">
          <cell r="A6317" t="str">
            <v>5805251321</v>
          </cell>
          <cell r="B6317" t="str">
            <v>Kible Rope 43mm 15 Strand Non Spin           2050M</v>
          </cell>
          <cell r="C6317">
            <v>493703.56</v>
          </cell>
        </row>
        <row r="6318">
          <cell r="A6318" t="str">
            <v>5805251325</v>
          </cell>
          <cell r="B6318" t="str">
            <v>Ropes General 45mm Wire Rope Coil No 110491/2</v>
          </cell>
          <cell r="C6318">
            <v>0</v>
          </cell>
        </row>
        <row r="6319">
          <cell r="A6319" t="str">
            <v>5805251330</v>
          </cell>
          <cell r="B6319" t="str">
            <v>Ropes General 46mm Wire Rope 15Str Non-Spin 883893</v>
          </cell>
          <cell r="C6319">
            <v>0</v>
          </cell>
        </row>
        <row r="6320">
          <cell r="A6320" t="str">
            <v>5805251335</v>
          </cell>
          <cell r="B6320" t="str">
            <v>Ropes General 46mm Wire Rope 15 Str Non Spin 88389</v>
          </cell>
          <cell r="C6320">
            <v>0</v>
          </cell>
        </row>
        <row r="6321">
          <cell r="A6321" t="str">
            <v>5805251350</v>
          </cell>
          <cell r="B6321" t="str">
            <v>Ropes General 55mm N/Spin Winding Rope</v>
          </cell>
          <cell r="C6321">
            <v>3.58</v>
          </cell>
        </row>
        <row r="6322">
          <cell r="A6322" t="str">
            <v>5805251355</v>
          </cell>
          <cell r="B6322" t="str">
            <v>Ropes General 55mm Wire Rope Coil No ???</v>
          </cell>
          <cell r="C6322">
            <v>0</v>
          </cell>
        </row>
        <row r="6323">
          <cell r="A6323" t="str">
            <v>5805251500</v>
          </cell>
          <cell r="B6323" t="str">
            <v>Rope Guide Bush Vesconite 80-ODx65-IDx75Long</v>
          </cell>
          <cell r="C6323">
            <v>95.63</v>
          </cell>
        </row>
        <row r="6324">
          <cell r="A6324" t="str">
            <v>5805252000</v>
          </cell>
          <cell r="B6324" t="str">
            <v>Rope Guide Bush 95x12-70x41-274LG(Crosshead)</v>
          </cell>
          <cell r="C6324">
            <v>410</v>
          </cell>
        </row>
        <row r="6325">
          <cell r="A6325" t="str">
            <v>5805252002</v>
          </cell>
          <cell r="B6325" t="str">
            <v>Rope Guide Bush 40mm Zink- Alloy</v>
          </cell>
          <cell r="C6325">
            <v>0</v>
          </cell>
        </row>
        <row r="6326">
          <cell r="A6326" t="str">
            <v>5805252020</v>
          </cell>
          <cell r="B6326" t="str">
            <v>Rope Socket Lubricant ( Quote 33058 )</v>
          </cell>
          <cell r="C6326">
            <v>0</v>
          </cell>
        </row>
        <row r="6327">
          <cell r="A6327" t="str">
            <v>5805252025</v>
          </cell>
          <cell r="B6327" t="str">
            <v>Rope Socket M17 c/w 48x275mm Pin &amp; Nut</v>
          </cell>
          <cell r="C6327">
            <v>7015</v>
          </cell>
        </row>
        <row r="6328">
          <cell r="A6328" t="str">
            <v>5805252032</v>
          </cell>
          <cell r="B6328" t="str">
            <v>Rpoe Crosshead Bush 32mm</v>
          </cell>
          <cell r="C6328">
            <v>410</v>
          </cell>
        </row>
        <row r="6329">
          <cell r="A6329" t="str">
            <v>5805252040</v>
          </cell>
          <cell r="B6329" t="str">
            <v>Rope Guide Bush 130x20-100x44-220LG</v>
          </cell>
          <cell r="C6329">
            <v>870</v>
          </cell>
        </row>
        <row r="6330">
          <cell r="A6330" t="str">
            <v>5805252050</v>
          </cell>
          <cell r="B6330" t="str">
            <v>Rope Protection Strip 200x200x15mm (X/Head)</v>
          </cell>
          <cell r="C6330">
            <v>168</v>
          </cell>
        </row>
        <row r="6331">
          <cell r="A6331" t="str">
            <v>5805252060</v>
          </cell>
          <cell r="B6331" t="str">
            <v>Rope Crosshead Bush Nylon 42mm (2 Per Set)</v>
          </cell>
          <cell r="C6331">
            <v>410</v>
          </cell>
        </row>
        <row r="6332">
          <cell r="A6332" t="str">
            <v>5805259570</v>
          </cell>
          <cell r="B6332" t="str">
            <v>Wire Lock Resin Kit 1700CC</v>
          </cell>
          <cell r="C6332">
            <v>741.27</v>
          </cell>
        </row>
        <row r="6333">
          <cell r="A6333" t="str">
            <v>5805280540</v>
          </cell>
          <cell r="B6333" t="str">
            <v>Reel For 36.0mm Rope No 5805250920 S/Code</v>
          </cell>
          <cell r="C6333">
            <v>0</v>
          </cell>
        </row>
        <row r="6334">
          <cell r="A6334" t="str">
            <v>5805280550</v>
          </cell>
          <cell r="B6334" t="str">
            <v>Reels For Item 04 (38.0mm Rope S/Code5805250940)</v>
          </cell>
          <cell r="C6334">
            <v>0</v>
          </cell>
        </row>
        <row r="6335">
          <cell r="A6335" t="str">
            <v>5805280555</v>
          </cell>
          <cell r="B6335" t="str">
            <v>Wire Lock 500 cc Resin Kit</v>
          </cell>
          <cell r="C6335">
            <v>620</v>
          </cell>
        </row>
        <row r="6336">
          <cell r="A6336" t="str">
            <v>5805280560</v>
          </cell>
          <cell r="B6336" t="str">
            <v>Wire Lock Resin Kit 1000CC</v>
          </cell>
          <cell r="C6336">
            <v>185.58</v>
          </cell>
        </row>
        <row r="6337">
          <cell r="A6337" t="str">
            <v>5805310010</v>
          </cell>
          <cell r="B6337" t="str">
            <v>Wire Piano Wire Roll</v>
          </cell>
          <cell r="C6337">
            <v>284.33</v>
          </cell>
        </row>
        <row r="6338">
          <cell r="A6338" t="str">
            <v>5805310020</v>
          </cell>
          <cell r="B6338" t="str">
            <v>Wire Uncoated Bellwire 3mm (Per Metre)</v>
          </cell>
          <cell r="C6338">
            <v>0.59</v>
          </cell>
        </row>
        <row r="6339">
          <cell r="A6339" t="str">
            <v>5805310050</v>
          </cell>
          <cell r="B6339" t="str">
            <v>Wire Serving 6.0mm (6 X7)</v>
          </cell>
          <cell r="C6339">
            <v>0.6</v>
          </cell>
        </row>
        <row r="6340">
          <cell r="A6340" t="str">
            <v>5805310300</v>
          </cell>
          <cell r="B6340" t="str">
            <v>Wire Straining 3mm PVC Coated</v>
          </cell>
          <cell r="C6340">
            <v>4.0999999999999996</v>
          </cell>
        </row>
        <row r="6341">
          <cell r="A6341" t="str">
            <v>5805310500</v>
          </cell>
          <cell r="B6341" t="str">
            <v>Wire Straining 13mm (6x19)</v>
          </cell>
          <cell r="C6341">
            <v>9.76</v>
          </cell>
        </row>
        <row r="6342">
          <cell r="A6342" t="str">
            <v>5805390120</v>
          </cell>
          <cell r="B6342" t="str">
            <v>Rope Attachments Thimbles 12mm Galv</v>
          </cell>
          <cell r="C6342">
            <v>3.71</v>
          </cell>
        </row>
        <row r="6343">
          <cell r="A6343" t="str">
            <v>5805390130</v>
          </cell>
          <cell r="B6343" t="str">
            <v>Rope Attachments Thimbles 13 mm Galv</v>
          </cell>
          <cell r="C6343">
            <v>7.5</v>
          </cell>
        </row>
        <row r="6344">
          <cell r="A6344" t="str">
            <v>5805390160</v>
          </cell>
          <cell r="B6344" t="str">
            <v>Rope Attachments Thimbles 16mm Galv</v>
          </cell>
          <cell r="C6344">
            <v>5.48</v>
          </cell>
        </row>
        <row r="6345">
          <cell r="A6345" t="str">
            <v>5805390200</v>
          </cell>
          <cell r="B6345" t="str">
            <v>Rope Attachments Thimbles 20mm Galv</v>
          </cell>
          <cell r="C6345">
            <v>8.0500000000000007</v>
          </cell>
        </row>
        <row r="6346">
          <cell r="A6346" t="str">
            <v>5805390220</v>
          </cell>
          <cell r="B6346" t="str">
            <v>Rope Attachments Thimbles 22mm Galv</v>
          </cell>
          <cell r="C6346">
            <v>4.1100000000000003</v>
          </cell>
        </row>
        <row r="6347">
          <cell r="A6347" t="str">
            <v>5805390240</v>
          </cell>
          <cell r="B6347" t="str">
            <v>Rope Attachments Thimbles 24mm Galv</v>
          </cell>
          <cell r="C6347">
            <v>19.899999999999999</v>
          </cell>
        </row>
        <row r="6348">
          <cell r="A6348" t="str">
            <v>5805390250</v>
          </cell>
          <cell r="B6348" t="str">
            <v>Rope Attachments Thimbles 25mm Galv</v>
          </cell>
          <cell r="C6348">
            <v>4.4000000000000004</v>
          </cell>
        </row>
        <row r="6349">
          <cell r="A6349" t="str">
            <v>5805390320</v>
          </cell>
          <cell r="B6349" t="str">
            <v>Rope Attachments Thimbles 32mm Galv</v>
          </cell>
          <cell r="C6349">
            <v>0</v>
          </cell>
        </row>
        <row r="6350">
          <cell r="A6350" t="str">
            <v>5805390380</v>
          </cell>
          <cell r="B6350" t="str">
            <v>Rope Attachments Thimbles 38mm Galv</v>
          </cell>
          <cell r="C6350">
            <v>0.65</v>
          </cell>
        </row>
        <row r="6351">
          <cell r="A6351" t="str">
            <v>5805390400</v>
          </cell>
          <cell r="B6351" t="str">
            <v>Rope Attachments Thimbles 40mm Galv</v>
          </cell>
          <cell r="C6351">
            <v>102.99</v>
          </cell>
        </row>
        <row r="6352">
          <cell r="A6352" t="str">
            <v>5805391200</v>
          </cell>
          <cell r="B6352" t="str">
            <v>Rope Attachments Thimbles 20mm Solid</v>
          </cell>
          <cell r="C6352">
            <v>7.77</v>
          </cell>
        </row>
        <row r="6353">
          <cell r="A6353" t="str">
            <v>5805430050</v>
          </cell>
          <cell r="B6353" t="str">
            <v>Rope Attachments Bow Shackle 9.5mm x 11mm H/Alloy</v>
          </cell>
          <cell r="C6353">
            <v>27</v>
          </cell>
        </row>
        <row r="6354">
          <cell r="A6354" t="str">
            <v>5805430200</v>
          </cell>
          <cell r="B6354" t="str">
            <v>Rope Attachments Bow Shackle 12.5mm x 16mm H/Alloy</v>
          </cell>
          <cell r="C6354">
            <v>46.8</v>
          </cell>
        </row>
        <row r="6355">
          <cell r="A6355" t="str">
            <v>5805430500</v>
          </cell>
          <cell r="B6355" t="str">
            <v>Rope Attachments Bow Shackle 16mm x 19mm H/Alloy</v>
          </cell>
          <cell r="C6355">
            <v>70.2</v>
          </cell>
        </row>
        <row r="6356">
          <cell r="A6356" t="str">
            <v>5805430800</v>
          </cell>
          <cell r="B6356" t="str">
            <v>Rope Attachments Bow Shackle 19mm x 22mm H/Alloy</v>
          </cell>
          <cell r="C6356">
            <v>94</v>
          </cell>
        </row>
        <row r="6357">
          <cell r="A6357" t="str">
            <v>5805430850</v>
          </cell>
          <cell r="B6357" t="str">
            <v>Rope Attachments Bow Shackle 28.6mm x 32mm H/Alloy</v>
          </cell>
          <cell r="C6357">
            <v>264.25</v>
          </cell>
        </row>
        <row r="6358">
          <cell r="A6358" t="str">
            <v>5805430870</v>
          </cell>
          <cell r="B6358" t="str">
            <v>Rope Attachments Bow Shackle 32mm x 35mm H/Alloy</v>
          </cell>
          <cell r="C6358">
            <v>333.45</v>
          </cell>
        </row>
        <row r="6359">
          <cell r="A6359" t="str">
            <v>5805431100</v>
          </cell>
          <cell r="B6359" t="str">
            <v>Rope Attachments Bow Shackle 25.4mm x 29mm H/Alloy</v>
          </cell>
          <cell r="C6359">
            <v>179.4</v>
          </cell>
        </row>
        <row r="6360">
          <cell r="A6360" t="str">
            <v>5805432100</v>
          </cell>
          <cell r="B6360" t="str">
            <v>Rope Attachments Bow Shackle (USE 5805431100)</v>
          </cell>
          <cell r="C6360">
            <v>165.75</v>
          </cell>
        </row>
        <row r="6361">
          <cell r="A6361" t="str">
            <v>5805432132</v>
          </cell>
          <cell r="B6361" t="str">
            <v>Rope Attachments Bow Shackle 44.5mm x 51mm H/Alloy</v>
          </cell>
          <cell r="C6361">
            <v>900.9</v>
          </cell>
        </row>
        <row r="6362">
          <cell r="A6362" t="str">
            <v>5805432138</v>
          </cell>
          <cell r="B6362" t="str">
            <v>Rope Attachments Bow Shackle 38mm x 41mm H/Alloy</v>
          </cell>
          <cell r="C6362">
            <v>507</v>
          </cell>
        </row>
        <row r="6363">
          <cell r="A6363" t="str">
            <v>5805432140</v>
          </cell>
          <cell r="B6363" t="str">
            <v>Rope Attachments Bow Shackle 38mm (USE 5805432138)</v>
          </cell>
          <cell r="C6363">
            <v>0</v>
          </cell>
        </row>
        <row r="6364">
          <cell r="A6364" t="str">
            <v>5805432142</v>
          </cell>
          <cell r="B6364" t="str">
            <v>Rope Attachments Bow Shackle 42mm (Pin dia)</v>
          </cell>
          <cell r="C6364">
            <v>0</v>
          </cell>
        </row>
        <row r="6365">
          <cell r="A6365" t="str">
            <v>5805432380</v>
          </cell>
          <cell r="B6365" t="str">
            <v>Rope Attach Bow Shackle 44.5 x 51(USE 5805432132)</v>
          </cell>
          <cell r="C6365">
            <v>4980</v>
          </cell>
        </row>
        <row r="6366">
          <cell r="A6366" t="str">
            <v>5805432400</v>
          </cell>
          <cell r="B6366" t="str">
            <v>Rope Attachments Bow Shackle  9.5 (USE 5805430050)</v>
          </cell>
          <cell r="C6366">
            <v>0</v>
          </cell>
        </row>
        <row r="6367">
          <cell r="A6367" t="str">
            <v>5805432500</v>
          </cell>
          <cell r="B6367" t="str">
            <v>Rope Attachments Bow Shackle 11 x 13 1.5Ton</v>
          </cell>
          <cell r="C6367">
            <v>8.92</v>
          </cell>
        </row>
        <row r="6368">
          <cell r="A6368" t="str">
            <v>5805432700</v>
          </cell>
          <cell r="B6368" t="str">
            <v>Rope Attachments Bow Shackle (USE 5805430200)</v>
          </cell>
          <cell r="C6368">
            <v>0</v>
          </cell>
        </row>
        <row r="6369">
          <cell r="A6369" t="str">
            <v>5805432800</v>
          </cell>
          <cell r="B6369" t="str">
            <v>Rope Attachments Bow Shackle 13.0 x 16.0 2Ton</v>
          </cell>
          <cell r="C6369">
            <v>8.92</v>
          </cell>
        </row>
        <row r="6370">
          <cell r="A6370" t="str">
            <v>5805432900</v>
          </cell>
          <cell r="B6370" t="str">
            <v>Rope Attachments Bow Shackles 16.0 x 19.0 3.25Ton</v>
          </cell>
          <cell r="C6370">
            <v>16.440000000000001</v>
          </cell>
        </row>
        <row r="6371">
          <cell r="A6371" t="str">
            <v>5805433000</v>
          </cell>
          <cell r="B6371" t="str">
            <v>Rope Attachments Bow Shackle 16.0 (USE 5805430500)</v>
          </cell>
          <cell r="C6371">
            <v>65.33</v>
          </cell>
        </row>
        <row r="6372">
          <cell r="A6372" t="str">
            <v>5805433200</v>
          </cell>
          <cell r="B6372" t="str">
            <v>Rope Atachments Bow Shackles               5.1Ton</v>
          </cell>
          <cell r="C6372">
            <v>0</v>
          </cell>
        </row>
        <row r="6373">
          <cell r="A6373" t="str">
            <v>5805433300</v>
          </cell>
          <cell r="B6373" t="str">
            <v>Rope Attachments Bow Shackle 19.0 (USE 5805430800)</v>
          </cell>
          <cell r="C6373">
            <v>96.53</v>
          </cell>
        </row>
        <row r="6374">
          <cell r="A6374" t="str">
            <v>5805433600</v>
          </cell>
          <cell r="B6374" t="str">
            <v>Rope Attachments Bow Shackle 1 1/4"</v>
          </cell>
          <cell r="C6374">
            <v>0</v>
          </cell>
        </row>
        <row r="6375">
          <cell r="A6375" t="str">
            <v>5805434016</v>
          </cell>
          <cell r="B6375" t="str">
            <v>Rope Attachments D Shackle Screw Pin Type (SWL 1.5T</v>
          </cell>
          <cell r="C6375">
            <v>6.52</v>
          </cell>
        </row>
        <row r="6376">
          <cell r="A6376" t="str">
            <v>5805434020</v>
          </cell>
          <cell r="B6376" t="str">
            <v>Rope Attachments D Shackle Screw Pin Type (SWL 2.0T</v>
          </cell>
          <cell r="C6376">
            <v>8.56</v>
          </cell>
        </row>
        <row r="6377">
          <cell r="A6377" t="str">
            <v>5805434023</v>
          </cell>
          <cell r="B6377" t="str">
            <v>Rope Attachments D Shackle Screw Pin Type (SWL 3.25</v>
          </cell>
          <cell r="C6377">
            <v>17.09</v>
          </cell>
        </row>
        <row r="6378">
          <cell r="A6378" t="str">
            <v>5805434033</v>
          </cell>
          <cell r="B6378" t="str">
            <v>Rope Attachments D Shackle Screw Pin Type (SWL 6.5T</v>
          </cell>
          <cell r="C6378">
            <v>38.299999999999997</v>
          </cell>
        </row>
        <row r="6379">
          <cell r="A6379" t="str">
            <v>5805434048</v>
          </cell>
          <cell r="B6379" t="str">
            <v>Rope Attachments D Shackle Screw Pin Type (SWL 12.0</v>
          </cell>
          <cell r="C6379">
            <v>102</v>
          </cell>
        </row>
        <row r="6380">
          <cell r="A6380" t="str">
            <v>5805460060</v>
          </cell>
          <cell r="B6380" t="str">
            <v>Stage Jack Barrel 590mm x 200mm 4109/B2 (8")</v>
          </cell>
          <cell r="C6380">
            <v>1390</v>
          </cell>
        </row>
        <row r="6381">
          <cell r="A6381" t="str">
            <v>5805460065</v>
          </cell>
          <cell r="B6381" t="str">
            <v>Stage Jack Barrel 590mm x 200mm x12mm</v>
          </cell>
          <cell r="C6381">
            <v>4432.8</v>
          </cell>
        </row>
        <row r="6382">
          <cell r="A6382" t="str">
            <v>5805460080</v>
          </cell>
          <cell r="B6382" t="str">
            <v>Stage Jack Brackets( Manufactured)</v>
          </cell>
          <cell r="C6382">
            <v>0</v>
          </cell>
        </row>
        <row r="6383">
          <cell r="A6383" t="str">
            <v>5805460100</v>
          </cell>
          <cell r="B6383" t="str">
            <v>Stage Jack Buffer Extention 200x200x50</v>
          </cell>
          <cell r="C6383">
            <v>890</v>
          </cell>
        </row>
        <row r="6384">
          <cell r="A6384" t="str">
            <v>5805460200</v>
          </cell>
          <cell r="B6384" t="str">
            <v>Stage Jack Bush Brass 088376</v>
          </cell>
          <cell r="C6384">
            <v>764</v>
          </cell>
        </row>
        <row r="6385">
          <cell r="A6385" t="str">
            <v>5805460850</v>
          </cell>
          <cell r="B6385" t="str">
            <v>Stage Jack Craddle Rubbers</v>
          </cell>
          <cell r="C6385">
            <v>50</v>
          </cell>
        </row>
        <row r="6386">
          <cell r="A6386" t="str">
            <v>5805460935</v>
          </cell>
          <cell r="B6386" t="str">
            <v>Stage Jack Clevis locknut</v>
          </cell>
          <cell r="C6386">
            <v>0</v>
          </cell>
        </row>
        <row r="6387">
          <cell r="A6387" t="str">
            <v>5805461200</v>
          </cell>
          <cell r="B6387" t="str">
            <v>Stage Jack Ext Pads</v>
          </cell>
          <cell r="C6387">
            <v>940</v>
          </cell>
        </row>
        <row r="6388">
          <cell r="A6388" t="str">
            <v>5805461600</v>
          </cell>
          <cell r="B6388" t="str">
            <v>Stage Jack Grub Screw 8mm</v>
          </cell>
          <cell r="C6388">
            <v>16.5</v>
          </cell>
        </row>
        <row r="6389">
          <cell r="A6389" t="str">
            <v>5805462000</v>
          </cell>
          <cell r="B6389" t="str">
            <v>Stage Jack Nose Bearing Bush M/P1611/29</v>
          </cell>
          <cell r="C6389">
            <v>118</v>
          </cell>
        </row>
        <row r="6390">
          <cell r="A6390" t="str">
            <v>5805462050</v>
          </cell>
          <cell r="B6390" t="str">
            <v>Stage Jacks Piston 3513/B5</v>
          </cell>
          <cell r="C6390">
            <v>315</v>
          </cell>
        </row>
        <row r="6391">
          <cell r="A6391" t="str">
            <v>5805462055</v>
          </cell>
          <cell r="B6391" t="str">
            <v>Stage Jacks Piston Refer Drwg (Confirmation HFH001</v>
          </cell>
          <cell r="C6391">
            <v>880.13</v>
          </cell>
        </row>
        <row r="6392">
          <cell r="A6392" t="str">
            <v>5805462056</v>
          </cell>
          <cell r="B6392" t="str">
            <v>Stage Jack Piston 088411</v>
          </cell>
          <cell r="C6392">
            <v>1102</v>
          </cell>
        </row>
        <row r="6393">
          <cell r="A6393" t="str">
            <v>5805462065</v>
          </cell>
          <cell r="B6393" t="str">
            <v>Stage Jacks Ext Piston Rod DWG4109/B (590x200)</v>
          </cell>
          <cell r="C6393">
            <v>4833</v>
          </cell>
        </row>
        <row r="6394">
          <cell r="A6394" t="str">
            <v>5805462070</v>
          </cell>
          <cell r="B6394" t="str">
            <v>Stage Jack Piston rod clevis</v>
          </cell>
          <cell r="C6394">
            <v>0</v>
          </cell>
        </row>
        <row r="6395">
          <cell r="A6395" t="str">
            <v>5805463510</v>
          </cell>
          <cell r="B6395" t="str">
            <v>Stage Jack Rod/Shaft New(Manufactured}</v>
          </cell>
          <cell r="C6395">
            <v>2357.5</v>
          </cell>
        </row>
        <row r="6396">
          <cell r="A6396" t="str">
            <v>5805464500</v>
          </cell>
          <cell r="B6396" t="str">
            <v>Stage Jack Rear Cover  C/W Bracket DAG3513/B3</v>
          </cell>
          <cell r="C6396">
            <v>1352.4</v>
          </cell>
        </row>
        <row r="6397">
          <cell r="A6397" t="str">
            <v>5805464505</v>
          </cell>
          <cell r="B6397" t="str">
            <v>Stage Jack Rear End Cover</v>
          </cell>
          <cell r="C6397">
            <v>3090</v>
          </cell>
        </row>
        <row r="6398">
          <cell r="A6398" t="str">
            <v>5805464507</v>
          </cell>
          <cell r="B6398" t="str">
            <v>Stage Jack Rear Seal Retainer Screw QM/1101/10408</v>
          </cell>
          <cell r="C6398">
            <v>120</v>
          </cell>
        </row>
        <row r="6399">
          <cell r="A6399" t="str">
            <v>5805464510</v>
          </cell>
          <cell r="B6399" t="str">
            <v>Stage Jack Front Cover</v>
          </cell>
          <cell r="C6399">
            <v>1491</v>
          </cell>
        </row>
        <row r="6400">
          <cell r="A6400" t="str">
            <v>5805465000</v>
          </cell>
          <cell r="B6400" t="str">
            <v>Stage Jack Seal 150mm</v>
          </cell>
          <cell r="C6400">
            <v>1535</v>
          </cell>
        </row>
        <row r="6401">
          <cell r="A6401" t="str">
            <v>5805465950</v>
          </cell>
          <cell r="B6401" t="str">
            <v>Stage Jack Seal Kit Drw 3513/A</v>
          </cell>
          <cell r="C6401">
            <v>444</v>
          </cell>
        </row>
        <row r="6402">
          <cell r="A6402" t="str">
            <v>5805466050</v>
          </cell>
          <cell r="B6402" t="str">
            <v>Stage Jack Seal Kit QM / 1121 / 00</v>
          </cell>
          <cell r="C6402">
            <v>456</v>
          </cell>
        </row>
        <row r="6403">
          <cell r="A6403" t="str">
            <v>5805466060</v>
          </cell>
          <cell r="B6403" t="str">
            <v>Stage Jack Seal Retaining Ring QM/1101/14390</v>
          </cell>
          <cell r="C6403">
            <v>52</v>
          </cell>
        </row>
        <row r="6404">
          <cell r="A6404" t="str">
            <v>5805467550</v>
          </cell>
          <cell r="B6404" t="str">
            <v>Swivel 5Ton c/w Pin Reliance</v>
          </cell>
          <cell r="C6404">
            <v>20887</v>
          </cell>
        </row>
        <row r="6405">
          <cell r="A6405" t="str">
            <v>5805467555</v>
          </cell>
          <cell r="B6405" t="str">
            <v>Swivel 5Ton c/w Pin NDT Testing</v>
          </cell>
          <cell r="C6405">
            <v>0</v>
          </cell>
        </row>
        <row r="6406">
          <cell r="A6406" t="str">
            <v>5805468500</v>
          </cell>
          <cell r="B6406" t="str">
            <v>Stage Wheel Sets(For Sliding Door-Polyethelene)</v>
          </cell>
          <cell r="C6406">
            <v>480</v>
          </cell>
        </row>
        <row r="6407">
          <cell r="A6407" t="str">
            <v>5805469000</v>
          </cell>
          <cell r="B6407" t="str">
            <v>H/Gear  Mubea Disc Spring Din 2093 (Set/18)</v>
          </cell>
          <cell r="C6407">
            <v>3861</v>
          </cell>
        </row>
        <row r="6408">
          <cell r="A6408" t="str">
            <v>6001101080</v>
          </cell>
          <cell r="B6408" t="str">
            <v>Steel Reinforcing MS R 8</v>
          </cell>
          <cell r="C6408">
            <v>0</v>
          </cell>
        </row>
        <row r="6409">
          <cell r="A6409" t="str">
            <v>6001101100</v>
          </cell>
          <cell r="B6409" t="str">
            <v>Steel Reinforcing MS R10</v>
          </cell>
          <cell r="C6409">
            <v>0</v>
          </cell>
        </row>
        <row r="6410">
          <cell r="A6410" t="str">
            <v>6001101120</v>
          </cell>
          <cell r="B6410" t="str">
            <v>Steel Reinforcing MS R12</v>
          </cell>
          <cell r="C6410">
            <v>0</v>
          </cell>
        </row>
        <row r="6411">
          <cell r="A6411" t="str">
            <v>6001101160</v>
          </cell>
          <cell r="B6411" t="str">
            <v>Steel Reinforcing MS R16</v>
          </cell>
          <cell r="C6411">
            <v>0</v>
          </cell>
        </row>
        <row r="6412">
          <cell r="A6412" t="str">
            <v>6001101200</v>
          </cell>
          <cell r="B6412" t="str">
            <v>Steel Reinforcing MS R20</v>
          </cell>
          <cell r="C6412">
            <v>0</v>
          </cell>
        </row>
        <row r="6413">
          <cell r="A6413" t="str">
            <v>6001101250</v>
          </cell>
          <cell r="B6413" t="str">
            <v>Steel Reinforcing MS R25</v>
          </cell>
          <cell r="C6413">
            <v>0</v>
          </cell>
        </row>
        <row r="6414">
          <cell r="A6414" t="str">
            <v>6001101320</v>
          </cell>
          <cell r="B6414" t="str">
            <v>Steel Reinforcing MS R32</v>
          </cell>
          <cell r="C6414">
            <v>0</v>
          </cell>
        </row>
        <row r="6415">
          <cell r="A6415" t="str">
            <v>6001103000</v>
          </cell>
          <cell r="B6415" t="str">
            <v>Steel Reinforcing MS All Diameters</v>
          </cell>
          <cell r="C6415">
            <v>0</v>
          </cell>
        </row>
        <row r="6416">
          <cell r="A6416" t="str">
            <v>6001201080</v>
          </cell>
          <cell r="B6416" t="str">
            <v>Steel Reinforcing HT Steel Y 8</v>
          </cell>
          <cell r="C6416">
            <v>0</v>
          </cell>
        </row>
        <row r="6417">
          <cell r="A6417" t="str">
            <v>6001201100</v>
          </cell>
          <cell r="B6417" t="str">
            <v>Steel Reinforcing HT Steel Y10</v>
          </cell>
          <cell r="C6417">
            <v>0</v>
          </cell>
        </row>
        <row r="6418">
          <cell r="A6418" t="str">
            <v>6001201120</v>
          </cell>
          <cell r="B6418" t="str">
            <v>Steel Reinforcing HT Steel Y12</v>
          </cell>
          <cell r="C6418">
            <v>0</v>
          </cell>
        </row>
        <row r="6419">
          <cell r="A6419" t="str">
            <v>6001201160</v>
          </cell>
          <cell r="B6419" t="str">
            <v>Steel Reinforcing HT Steel Y16</v>
          </cell>
          <cell r="C6419">
            <v>0</v>
          </cell>
        </row>
        <row r="6420">
          <cell r="A6420" t="str">
            <v>6001201200</v>
          </cell>
          <cell r="B6420" t="str">
            <v>Steel Reinforcing HT Steel Y20</v>
          </cell>
          <cell r="C6420">
            <v>0</v>
          </cell>
        </row>
        <row r="6421">
          <cell r="A6421" t="str">
            <v>6001201250</v>
          </cell>
          <cell r="B6421" t="str">
            <v>Steel Reinforcing HT Steel Y25</v>
          </cell>
          <cell r="C6421">
            <v>0</v>
          </cell>
        </row>
        <row r="6422">
          <cell r="A6422" t="str">
            <v>6001201320</v>
          </cell>
          <cell r="B6422" t="str">
            <v>Steel Reinforcing HT Steel Y32</v>
          </cell>
          <cell r="C6422">
            <v>0</v>
          </cell>
        </row>
        <row r="6423">
          <cell r="A6423" t="str">
            <v>6001203000</v>
          </cell>
          <cell r="B6423" t="str">
            <v>Steel Reinforcing HT Steel Reinforcement - All Dia</v>
          </cell>
          <cell r="C6423">
            <v>0</v>
          </cell>
        </row>
        <row r="6424">
          <cell r="A6424" t="str">
            <v>6001401000</v>
          </cell>
          <cell r="B6424" t="str">
            <v>Steel Reinforcing Referance 100</v>
          </cell>
          <cell r="C6424">
            <v>0</v>
          </cell>
        </row>
        <row r="6425">
          <cell r="A6425" t="str">
            <v>6001401560</v>
          </cell>
          <cell r="B6425" t="str">
            <v>Steel Reinforcing Ref156 100x100x3.55 (6x2.4)</v>
          </cell>
          <cell r="C6425">
            <v>0</v>
          </cell>
        </row>
        <row r="6426">
          <cell r="A6426" t="str">
            <v>6001401920</v>
          </cell>
          <cell r="B6426" t="str">
            <v>Steel Reinforcing Reference 193 Welded Mesh (2.4M x</v>
          </cell>
          <cell r="C6426">
            <v>290.95999999999998</v>
          </cell>
        </row>
        <row r="6427">
          <cell r="A6427" t="str">
            <v>6001401930</v>
          </cell>
          <cell r="B6427" t="str">
            <v>Steel Reinforcing Referance 193</v>
          </cell>
          <cell r="C6427">
            <v>0</v>
          </cell>
        </row>
        <row r="6428">
          <cell r="A6428" t="str">
            <v>6001402450</v>
          </cell>
          <cell r="B6428" t="str">
            <v>Steel Reinforcing Referance 245</v>
          </cell>
          <cell r="C6428">
            <v>0</v>
          </cell>
        </row>
        <row r="6429">
          <cell r="A6429" t="str">
            <v>6001403110</v>
          </cell>
          <cell r="B6429" t="str">
            <v>Steel Reinforcing Referance 311</v>
          </cell>
          <cell r="C6429">
            <v>0</v>
          </cell>
        </row>
        <row r="6430">
          <cell r="A6430" t="str">
            <v>6001403950</v>
          </cell>
          <cell r="B6430" t="str">
            <v>Steel Reinforcing Referance 395</v>
          </cell>
          <cell r="C6430">
            <v>0</v>
          </cell>
        </row>
        <row r="6431">
          <cell r="A6431" t="str">
            <v>6001405000</v>
          </cell>
          <cell r="B6431" t="str">
            <v>Steel Reinforcing Referance 500</v>
          </cell>
          <cell r="C6431">
            <v>0</v>
          </cell>
        </row>
        <row r="6432">
          <cell r="A6432" t="str">
            <v>6001406170</v>
          </cell>
          <cell r="B6432" t="str">
            <v>Steel Reinforcing Referance 617</v>
          </cell>
          <cell r="C6432">
            <v>0</v>
          </cell>
        </row>
        <row r="6433">
          <cell r="A6433" t="str">
            <v>6001407460</v>
          </cell>
          <cell r="B6433" t="str">
            <v>Steel Reinforcing Referance 746</v>
          </cell>
          <cell r="C6433">
            <v>0</v>
          </cell>
        </row>
        <row r="6434">
          <cell r="A6434" t="str">
            <v>6001408880</v>
          </cell>
          <cell r="B6434" t="str">
            <v>Steel Reinforcing Referance 888</v>
          </cell>
          <cell r="C6434">
            <v>0</v>
          </cell>
        </row>
        <row r="6435">
          <cell r="A6435" t="str">
            <v>6001408885</v>
          </cell>
          <cell r="B6435" t="str">
            <v>Steel Reinforcing Ferrules 12mm Dia</v>
          </cell>
          <cell r="C6435">
            <v>21.99</v>
          </cell>
        </row>
        <row r="6436">
          <cell r="A6436" t="str">
            <v>6001408890</v>
          </cell>
          <cell r="B6436" t="str">
            <v>Steel Reinforcing Ferrules Jack 12mm Dia</v>
          </cell>
          <cell r="C6436">
            <v>466.31</v>
          </cell>
        </row>
        <row r="6437">
          <cell r="A6437" t="str">
            <v>6001408950</v>
          </cell>
          <cell r="B6437" t="str">
            <v>Steel Reinforcing Supply/Cut/Bend &amp; Load</v>
          </cell>
          <cell r="C6437">
            <v>90000</v>
          </cell>
        </row>
        <row r="6438">
          <cell r="A6438" t="str">
            <v>6001409000</v>
          </cell>
          <cell r="B6438" t="str">
            <v>Welded Mesh  100 x 50 x 2mm  x 15m</v>
          </cell>
          <cell r="C6438">
            <v>565.91999999999996</v>
          </cell>
        </row>
        <row r="6439">
          <cell r="A6439" t="str">
            <v>6001409010</v>
          </cell>
          <cell r="B6439" t="str">
            <v>Weld Mesh 60.00M X 2.40M X 4MM</v>
          </cell>
          <cell r="C6439">
            <v>0</v>
          </cell>
        </row>
        <row r="6440">
          <cell r="A6440" t="str">
            <v>6001910100</v>
          </cell>
          <cell r="B6440" t="str">
            <v>Steel Wire Bailing</v>
          </cell>
          <cell r="C6440">
            <v>265</v>
          </cell>
        </row>
        <row r="6441">
          <cell r="A6441" t="str">
            <v>6001910500</v>
          </cell>
          <cell r="B6441" t="str">
            <v>Steel Wire MS Binding</v>
          </cell>
          <cell r="C6441">
            <v>183.28</v>
          </cell>
        </row>
        <row r="6442">
          <cell r="A6442" t="str">
            <v>6002100500</v>
          </cell>
          <cell r="B6442" t="str">
            <v>Steel Sections Angle iron 25mm x 25mm x 3mm x 6M</v>
          </cell>
          <cell r="C6442">
            <v>41.65</v>
          </cell>
        </row>
        <row r="6443">
          <cell r="A6443" t="str">
            <v>6002100600</v>
          </cell>
          <cell r="B6443" t="str">
            <v>Steel Sections Angle iron 25mm x 25mm x 5mm x 6M</v>
          </cell>
          <cell r="C6443">
            <v>64</v>
          </cell>
        </row>
        <row r="6444">
          <cell r="A6444" t="str">
            <v>6002100660</v>
          </cell>
          <cell r="B6444" t="str">
            <v>Steel Section Angle Iron 25mmx25mmx6mmx6m</v>
          </cell>
          <cell r="C6444">
            <v>58.82</v>
          </cell>
        </row>
        <row r="6445">
          <cell r="A6445" t="str">
            <v>6002101100</v>
          </cell>
          <cell r="B6445" t="str">
            <v>Steel Sections Angle iron 40mm x 40mm x 5mm x 6M</v>
          </cell>
          <cell r="C6445">
            <v>100.67</v>
          </cell>
        </row>
        <row r="6446">
          <cell r="A6446" t="str">
            <v>6002101150</v>
          </cell>
          <cell r="B6446" t="str">
            <v>Steel Sections Angle iron 40mm x 40mm x 6mm x 6M</v>
          </cell>
          <cell r="C6446">
            <v>135.47</v>
          </cell>
        </row>
        <row r="6447">
          <cell r="A6447" t="str">
            <v>6002101160</v>
          </cell>
          <cell r="B6447" t="str">
            <v>Steel Sections Angle Iron 50mmx50mmx3mm x 6m</v>
          </cell>
          <cell r="C6447">
            <v>86.4</v>
          </cell>
        </row>
        <row r="6448">
          <cell r="A6448" t="str">
            <v>6002102100</v>
          </cell>
          <cell r="B6448" t="str">
            <v>Steel Sections Angle iron 50mm x 50mm x 5mm x 6M</v>
          </cell>
          <cell r="C6448">
            <v>128.91999999999999</v>
          </cell>
        </row>
        <row r="6449">
          <cell r="A6449" t="str">
            <v>6002102140</v>
          </cell>
          <cell r="B6449" t="str">
            <v>Steel Sections Angle iron 50mm x 50mm x 6mm x 6.0M</v>
          </cell>
          <cell r="C6449">
            <v>179.5</v>
          </cell>
        </row>
        <row r="6450">
          <cell r="A6450" t="str">
            <v>6002102150</v>
          </cell>
          <cell r="B6450" t="str">
            <v>Steel Sections Angle iron 50mm x 50mm x 6mm x 6.5M</v>
          </cell>
          <cell r="C6450">
            <v>168</v>
          </cell>
        </row>
        <row r="6451">
          <cell r="A6451" t="str">
            <v>6002102200</v>
          </cell>
          <cell r="B6451" t="str">
            <v>Steel Sections Angle iron 50mm x 50mm x 8mm x 6M</v>
          </cell>
          <cell r="C6451">
            <v>214.94</v>
          </cell>
        </row>
        <row r="6452">
          <cell r="A6452" t="str">
            <v>6002103240</v>
          </cell>
          <cell r="B6452" t="str">
            <v>Steel Section Angle Iron 60mm x 60mm x 4mm x 6M</v>
          </cell>
          <cell r="C6452">
            <v>0</v>
          </cell>
        </row>
        <row r="6453">
          <cell r="A6453" t="str">
            <v>6002103250</v>
          </cell>
          <cell r="B6453" t="str">
            <v>Steel Sections Angle iron 60mm x 60mm x 8mm x 6M</v>
          </cell>
          <cell r="C6453">
            <v>285.41000000000003</v>
          </cell>
        </row>
        <row r="6454">
          <cell r="A6454" t="str">
            <v>6002103260</v>
          </cell>
          <cell r="B6454" t="str">
            <v>Steel Sections Angle iron 60mm x 60mm x 6mm x 6M</v>
          </cell>
          <cell r="C6454">
            <v>213.77</v>
          </cell>
        </row>
        <row r="6455">
          <cell r="A6455" t="str">
            <v>6002103280</v>
          </cell>
          <cell r="B6455" t="str">
            <v>Steel Section Angle Iron 80mm x 80mm 6mmx6M</v>
          </cell>
          <cell r="C6455">
            <v>232</v>
          </cell>
        </row>
        <row r="6456">
          <cell r="A6456" t="str">
            <v>6002103550</v>
          </cell>
          <cell r="B6456" t="str">
            <v>Steel Section Angle Iron 70mm x 70mm 6mm x 6M</v>
          </cell>
          <cell r="C6456">
            <v>0</v>
          </cell>
        </row>
        <row r="6457">
          <cell r="A6457" t="str">
            <v>6002103560</v>
          </cell>
          <cell r="B6457" t="str">
            <v>Steel Section Angle Iron M/S 70x70x10mmx6M</v>
          </cell>
          <cell r="C6457">
            <v>482.14</v>
          </cell>
        </row>
        <row r="6458">
          <cell r="A6458" t="str">
            <v>6002104280</v>
          </cell>
          <cell r="B6458" t="str">
            <v>Steel Section Angle Iron 80mmx80mmx6mm x 6M</v>
          </cell>
          <cell r="C6458">
            <v>0</v>
          </cell>
        </row>
        <row r="6459">
          <cell r="A6459" t="str">
            <v>6002104290</v>
          </cell>
          <cell r="B6459" t="str">
            <v>Steel Sections Angle iron 80mm x 80mm x 8mm x 6M</v>
          </cell>
          <cell r="C6459">
            <v>379.41</v>
          </cell>
        </row>
        <row r="6460">
          <cell r="A6460" t="str">
            <v>6002104300</v>
          </cell>
          <cell r="B6460" t="str">
            <v>Steel Sections Angle iron 80mm x 80mm x 10mm x 6M</v>
          </cell>
          <cell r="C6460">
            <v>481.97</v>
          </cell>
        </row>
        <row r="6461">
          <cell r="A6461" t="str">
            <v>6002104400</v>
          </cell>
          <cell r="B6461" t="str">
            <v>Steel Sections Angle Iron 100mm x 100mmx6mmx6m</v>
          </cell>
          <cell r="C6461">
            <v>453.33</v>
          </cell>
        </row>
        <row r="6462">
          <cell r="A6462" t="str">
            <v>6002104550</v>
          </cell>
          <cell r="B6462" t="str">
            <v>Steel Section Angle Iron 150x80x8mmx6m</v>
          </cell>
          <cell r="C6462">
            <v>0</v>
          </cell>
        </row>
        <row r="6463">
          <cell r="A6463" t="str">
            <v>6002105580</v>
          </cell>
          <cell r="B6463" t="str">
            <v>Steel Un-Equal Angle Iron 80x60x6mmx6.5M</v>
          </cell>
          <cell r="C6463">
            <v>0</v>
          </cell>
        </row>
        <row r="6464">
          <cell r="A6464" t="str">
            <v>6002106100</v>
          </cell>
          <cell r="B6464" t="str">
            <v>Steel Un-Equal Angle Iron 150x75x10mm x 6m</v>
          </cell>
          <cell r="C6464">
            <v>1112.8</v>
          </cell>
        </row>
        <row r="6465">
          <cell r="A6465" t="str">
            <v>6002106150</v>
          </cell>
          <cell r="B6465" t="str">
            <v>Steel Un-Equal Angle Iron 150x80x8mm x 6m</v>
          </cell>
          <cell r="C6465">
            <v>0</v>
          </cell>
        </row>
        <row r="6466">
          <cell r="A6466" t="str">
            <v>6002106160</v>
          </cell>
          <cell r="B6466" t="str">
            <v>Steel Un-Equal Angle Iron 150x150x12x9m</v>
          </cell>
          <cell r="C6466">
            <v>1216.8</v>
          </cell>
        </row>
        <row r="6467">
          <cell r="A6467" t="str">
            <v>6002240100</v>
          </cell>
          <cell r="B6467" t="str">
            <v>Steel Lip Channel 75 X 50X 20 X2mmX6M</v>
          </cell>
          <cell r="C6467">
            <v>96.22</v>
          </cell>
        </row>
        <row r="6468">
          <cell r="A6468" t="str">
            <v>6002400020</v>
          </cell>
          <cell r="B6468" t="str">
            <v>Steel Lip Channel 100x50x20x2mm x 9m</v>
          </cell>
          <cell r="C6468">
            <v>202.18</v>
          </cell>
        </row>
        <row r="6469">
          <cell r="A6469" t="str">
            <v>6002400026</v>
          </cell>
          <cell r="B6469" t="str">
            <v>Steel Lip Channel 100x50x2mm x6m</v>
          </cell>
          <cell r="C6469">
            <v>139.5</v>
          </cell>
        </row>
        <row r="6470">
          <cell r="A6470" t="str">
            <v>6002400030</v>
          </cell>
          <cell r="B6470" t="str">
            <v>Steel Lip Channel 125x50x20x2mm x 9m</v>
          </cell>
          <cell r="C6470">
            <v>224.55</v>
          </cell>
        </row>
        <row r="6471">
          <cell r="A6471" t="str">
            <v>6002400050</v>
          </cell>
          <cell r="B6471" t="str">
            <v>Steel Lip Channel 200x50x20x2mmx9 M</v>
          </cell>
          <cell r="C6471">
            <v>359.35</v>
          </cell>
        </row>
        <row r="6472">
          <cell r="A6472" t="str">
            <v>6002400100</v>
          </cell>
          <cell r="B6472" t="str">
            <v>Steel Channel Iron 76mmx38mmx6m</v>
          </cell>
          <cell r="C6472">
            <v>228</v>
          </cell>
        </row>
        <row r="6473">
          <cell r="A6473" t="str">
            <v>6002400200</v>
          </cell>
          <cell r="B6473" t="str">
            <v>Steel Channel iron 100mm x 50mm x 6M</v>
          </cell>
          <cell r="C6473">
            <v>335</v>
          </cell>
        </row>
        <row r="6474">
          <cell r="A6474" t="str">
            <v>6002400230</v>
          </cell>
          <cell r="B6474" t="str">
            <v>Steel Channel iron 100mm x 50mm x 8.5mm x 6M</v>
          </cell>
          <cell r="C6474">
            <v>399.08</v>
          </cell>
        </row>
        <row r="6475">
          <cell r="A6475" t="str">
            <v>6002400250</v>
          </cell>
          <cell r="B6475" t="str">
            <v>Steel Channel Iron 100mm x 80mm x 10mm x 6M</v>
          </cell>
          <cell r="C6475">
            <v>393</v>
          </cell>
        </row>
        <row r="6476">
          <cell r="A6476" t="str">
            <v>6002400300</v>
          </cell>
          <cell r="B6476" t="str">
            <v>Steel Channel iron 125mm x 6M</v>
          </cell>
          <cell r="C6476">
            <v>0</v>
          </cell>
        </row>
        <row r="6477">
          <cell r="A6477" t="str">
            <v>6002400320</v>
          </cell>
          <cell r="B6477" t="str">
            <v>Steel Channel Iron 140x60mm x 9m</v>
          </cell>
          <cell r="C6477">
            <v>684.83</v>
          </cell>
        </row>
        <row r="6478">
          <cell r="A6478" t="str">
            <v>6002400350</v>
          </cell>
          <cell r="B6478" t="str">
            <v>Steel Channel iron 152mm x 76mm x 6M</v>
          </cell>
          <cell r="C6478">
            <v>812.34</v>
          </cell>
        </row>
        <row r="6479">
          <cell r="A6479" t="str">
            <v>6002400367</v>
          </cell>
          <cell r="B6479" t="str">
            <v>Steel Channel Iron 160mm x 65mm x 6.5M</v>
          </cell>
          <cell r="C6479">
            <v>0</v>
          </cell>
        </row>
        <row r="6480">
          <cell r="A6480" t="str">
            <v>6002401500</v>
          </cell>
          <cell r="B6480" t="str">
            <v>Steel Universal Beam 356x171x45Kg</v>
          </cell>
          <cell r="C6480">
            <v>0</v>
          </cell>
        </row>
        <row r="6481">
          <cell r="A6481" t="str">
            <v>6002700050</v>
          </cell>
          <cell r="B6481" t="str">
            <v>Steel Flat Bar  25mm x  3mm x 6M M/S</v>
          </cell>
          <cell r="C6481">
            <v>35.979999999999997</v>
          </cell>
        </row>
        <row r="6482">
          <cell r="A6482" t="str">
            <v>6002700100</v>
          </cell>
          <cell r="B6482" t="str">
            <v>Steel Flat Bar  25mm x  5mm x 6M M/S</v>
          </cell>
          <cell r="C6482">
            <v>36</v>
          </cell>
        </row>
        <row r="6483">
          <cell r="A6483" t="str">
            <v>6002700150</v>
          </cell>
          <cell r="B6483" t="str">
            <v>Steel Flat Bar  25mm x  6mm x 6M M/S</v>
          </cell>
          <cell r="C6483">
            <v>39.33</v>
          </cell>
        </row>
        <row r="6484">
          <cell r="A6484" t="str">
            <v>6002700160</v>
          </cell>
          <cell r="B6484" t="str">
            <v>Steel Flat Bar 25mm x 10mm x 6m M/S</v>
          </cell>
          <cell r="C6484">
            <v>82</v>
          </cell>
        </row>
        <row r="6485">
          <cell r="A6485" t="str">
            <v>6002700200</v>
          </cell>
          <cell r="B6485" t="str">
            <v>Steel Flat Bar  30mm x  3mm X 6M M/S</v>
          </cell>
          <cell r="C6485">
            <v>59.23</v>
          </cell>
        </row>
        <row r="6486">
          <cell r="A6486" t="str">
            <v>6002700300</v>
          </cell>
          <cell r="B6486" t="str">
            <v>Steel Flat Bar  30mm x  6mm X 6M M/S</v>
          </cell>
          <cell r="C6486">
            <v>39.24</v>
          </cell>
        </row>
        <row r="6487">
          <cell r="A6487" t="str">
            <v>6002700790</v>
          </cell>
          <cell r="B6487" t="str">
            <v>Steel Flat Bar  40mm x  5mm X 6M M/S</v>
          </cell>
          <cell r="C6487">
            <v>56.07</v>
          </cell>
        </row>
        <row r="6488">
          <cell r="A6488" t="str">
            <v>6002700800</v>
          </cell>
          <cell r="B6488" t="str">
            <v>Steel Flat Bar  40mm x  6mm X 6M M/S</v>
          </cell>
          <cell r="C6488">
            <v>69.900000000000006</v>
          </cell>
        </row>
        <row r="6489">
          <cell r="A6489" t="str">
            <v>6002700810</v>
          </cell>
          <cell r="B6489" t="str">
            <v>Steel Flat Bar  40mm x  8mm X 6M M/S</v>
          </cell>
          <cell r="C6489">
            <v>80.459999999999994</v>
          </cell>
        </row>
        <row r="6490">
          <cell r="A6490" t="str">
            <v>6002700910</v>
          </cell>
          <cell r="B6490" t="str">
            <v>Steel Flat Bar  50mm x  3mm x 6M M/S</v>
          </cell>
          <cell r="C6490">
            <v>51.12</v>
          </cell>
        </row>
        <row r="6491">
          <cell r="A6491" t="str">
            <v>6002700930</v>
          </cell>
          <cell r="B6491" t="str">
            <v>Steel Flat Bar  50mm x  5mm x 6M M/S</v>
          </cell>
          <cell r="C6491">
            <v>0</v>
          </cell>
        </row>
        <row r="6492">
          <cell r="A6492" t="str">
            <v>6002701000</v>
          </cell>
          <cell r="B6492" t="str">
            <v>Steel Flat Bar  50mm x  6mm x 6M M/S</v>
          </cell>
          <cell r="C6492">
            <v>89.37</v>
          </cell>
        </row>
        <row r="6493">
          <cell r="A6493" t="str">
            <v>6002701200</v>
          </cell>
          <cell r="B6493" t="str">
            <v>Steel Flat Bar  50mm x  8mm x 6M M/S</v>
          </cell>
          <cell r="C6493">
            <v>140.09</v>
          </cell>
        </row>
        <row r="6494">
          <cell r="A6494" t="str">
            <v>6002701400</v>
          </cell>
          <cell r="B6494" t="str">
            <v>Steel Flat Bar  50mm x 10mm x 6M M/S</v>
          </cell>
          <cell r="C6494">
            <v>125.73</v>
          </cell>
        </row>
        <row r="6495">
          <cell r="A6495" t="str">
            <v>6002701590</v>
          </cell>
          <cell r="B6495" t="str">
            <v>Steel Flat Bar  60mm x  6mm x 6M M/S</v>
          </cell>
          <cell r="C6495">
            <v>0</v>
          </cell>
        </row>
        <row r="6496">
          <cell r="A6496" t="str">
            <v>6002701600</v>
          </cell>
          <cell r="B6496" t="str">
            <v>Steel Flat Bar  60mm x  8mm x 6M M/S</v>
          </cell>
          <cell r="C6496">
            <v>0</v>
          </cell>
        </row>
        <row r="6497">
          <cell r="A6497" t="str">
            <v>6002701620</v>
          </cell>
          <cell r="B6497" t="str">
            <v>Steel Flat Bar  60mm x 10mm x 6M M/S</v>
          </cell>
          <cell r="C6497">
            <v>127.84</v>
          </cell>
        </row>
        <row r="6498">
          <cell r="A6498" t="str">
            <v>6002701800</v>
          </cell>
          <cell r="B6498" t="str">
            <v>Steel Flat Bar  65mm x 10mm x 6M M/S</v>
          </cell>
          <cell r="C6498">
            <v>0</v>
          </cell>
        </row>
        <row r="6499">
          <cell r="A6499" t="str">
            <v>6002701900</v>
          </cell>
          <cell r="B6499" t="str">
            <v>Steel Flat Bar  70mm x 6mm x  6M Mild Steel</v>
          </cell>
          <cell r="C6499">
            <v>0</v>
          </cell>
        </row>
        <row r="6500">
          <cell r="A6500" t="str">
            <v>6002701920</v>
          </cell>
          <cell r="B6500" t="str">
            <v>Steel Flat Bar  70mm x  8mm x 6M M/S</v>
          </cell>
          <cell r="C6500">
            <v>158.76</v>
          </cell>
        </row>
        <row r="6501">
          <cell r="A6501" t="str">
            <v>6002702000</v>
          </cell>
          <cell r="B6501" t="str">
            <v>Steel Flat Bar  80mm x  6mm x 6M M/S</v>
          </cell>
          <cell r="C6501">
            <v>124.06</v>
          </cell>
        </row>
        <row r="6502">
          <cell r="A6502" t="str">
            <v>6002702010</v>
          </cell>
          <cell r="B6502" t="str">
            <v>Steel Flat Bar  80x8mmx6m MS</v>
          </cell>
          <cell r="C6502">
            <v>0</v>
          </cell>
        </row>
        <row r="6503">
          <cell r="A6503" t="str">
            <v>6002702020</v>
          </cell>
          <cell r="B6503" t="str">
            <v>Steel Flat Bar 80mm x 10mm x 6M M/S</v>
          </cell>
          <cell r="C6503">
            <v>201.15</v>
          </cell>
        </row>
        <row r="6504">
          <cell r="A6504" t="str">
            <v>6002702200</v>
          </cell>
          <cell r="B6504" t="str">
            <v>Steel Flat Bar 100mm x  6mm x 6M M/S</v>
          </cell>
          <cell r="C6504">
            <v>158.4</v>
          </cell>
        </row>
        <row r="6505">
          <cell r="A6505" t="str">
            <v>6002702400</v>
          </cell>
          <cell r="B6505" t="str">
            <v>Steel Flat Bar 100mm x  8mm  x 6M M/S</v>
          </cell>
          <cell r="C6505">
            <v>0</v>
          </cell>
        </row>
        <row r="6506">
          <cell r="A6506" t="str">
            <v>6002702600</v>
          </cell>
          <cell r="B6506" t="str">
            <v>Steel Flat Bar 100mm x 10mm x 6M M/S</v>
          </cell>
          <cell r="C6506">
            <v>267.57</v>
          </cell>
        </row>
        <row r="6507">
          <cell r="A6507" t="str">
            <v>6002702800</v>
          </cell>
          <cell r="B6507" t="str">
            <v>Steel Flat Bar 100mm x 12mm x 6M M/S</v>
          </cell>
          <cell r="C6507">
            <v>278.58999999999997</v>
          </cell>
        </row>
        <row r="6508">
          <cell r="A6508" t="str">
            <v>6002702820</v>
          </cell>
          <cell r="B6508" t="str">
            <v>Steel Flat Bar 100mm x 20mm</v>
          </cell>
          <cell r="C6508">
            <v>0</v>
          </cell>
        </row>
        <row r="6509">
          <cell r="A6509" t="str">
            <v>6002702830</v>
          </cell>
          <cell r="B6509" t="str">
            <v>Steel Flat Bar  130 x 16mm  X 6M.  M/S  GRD  300WA</v>
          </cell>
          <cell r="C6509">
            <v>0</v>
          </cell>
        </row>
        <row r="6510">
          <cell r="A6510" t="str">
            <v>6002702850</v>
          </cell>
          <cell r="B6510" t="str">
            <v>Steel Flat Bar 150mm x 10mm x 6M M/S</v>
          </cell>
          <cell r="C6510">
            <v>384.71</v>
          </cell>
        </row>
        <row r="6511">
          <cell r="A6511" t="str">
            <v>6002703060</v>
          </cell>
          <cell r="B6511" t="str">
            <v>Steel Round Bar M6 X 6M MS</v>
          </cell>
          <cell r="C6511">
            <v>8.4</v>
          </cell>
        </row>
        <row r="6512">
          <cell r="A6512" t="str">
            <v>6002703080</v>
          </cell>
          <cell r="B6512" t="str">
            <v>Steel Round Bar M8 x 6M M/S</v>
          </cell>
          <cell r="C6512">
            <v>13.6</v>
          </cell>
        </row>
        <row r="6513">
          <cell r="A6513" t="str">
            <v>6002703100</v>
          </cell>
          <cell r="B6513" t="str">
            <v>Steel Round Bar M10 x 6M M/S</v>
          </cell>
          <cell r="C6513">
            <v>20.420000000000002</v>
          </cell>
        </row>
        <row r="6514">
          <cell r="A6514" t="str">
            <v>6002703120</v>
          </cell>
          <cell r="B6514" t="str">
            <v>Steel Round Bar M12 x 6M M/S</v>
          </cell>
          <cell r="C6514">
            <v>29.37</v>
          </cell>
        </row>
        <row r="6515">
          <cell r="A6515" t="str">
            <v>6002703200</v>
          </cell>
          <cell r="B6515" t="str">
            <v>Steel Round Bar M15 x 6M M/S</v>
          </cell>
          <cell r="C6515">
            <v>0</v>
          </cell>
        </row>
        <row r="6516">
          <cell r="A6516" t="str">
            <v>6002703210</v>
          </cell>
          <cell r="B6516" t="str">
            <v>Steel Round Bar M16 x 6M M/S</v>
          </cell>
          <cell r="C6516">
            <v>51.93</v>
          </cell>
        </row>
        <row r="6517">
          <cell r="A6517" t="str">
            <v>6002703400</v>
          </cell>
          <cell r="B6517" t="str">
            <v>Steel Round Bar M20 x 6M M/S</v>
          </cell>
          <cell r="C6517">
            <v>93</v>
          </cell>
        </row>
        <row r="6518">
          <cell r="A6518" t="str">
            <v>6002704000</v>
          </cell>
          <cell r="B6518" t="str">
            <v>Steel Round Bar M25 x 6M M/S</v>
          </cell>
          <cell r="C6518">
            <v>126.81</v>
          </cell>
        </row>
        <row r="6519">
          <cell r="A6519" t="str">
            <v>6002706420</v>
          </cell>
          <cell r="B6519" t="str">
            <v>Steel Square Bar 20x20mm x 6M</v>
          </cell>
          <cell r="C6519">
            <v>106.38</v>
          </cell>
        </row>
        <row r="6520">
          <cell r="A6520" t="str">
            <v>6002706500</v>
          </cell>
          <cell r="B6520" t="str">
            <v>Steel Square bar M250 x 6M M/S</v>
          </cell>
          <cell r="C6520">
            <v>0</v>
          </cell>
        </row>
        <row r="6521">
          <cell r="A6521" t="str">
            <v>6002709560</v>
          </cell>
          <cell r="B6521" t="str">
            <v>Key Steel 10x10mm Square x 300mm Long</v>
          </cell>
          <cell r="C6521">
            <v>16.5</v>
          </cell>
        </row>
        <row r="6522">
          <cell r="A6522" t="str">
            <v>6002709563</v>
          </cell>
          <cell r="B6522" t="str">
            <v>Key Steel 12x12mm Square x 300mm Long</v>
          </cell>
          <cell r="C6522">
            <v>17.5</v>
          </cell>
        </row>
        <row r="6523">
          <cell r="A6523" t="str">
            <v>6002709566</v>
          </cell>
          <cell r="B6523" t="str">
            <v>Key Steel 16x16mm Square x 300 Long</v>
          </cell>
          <cell r="C6523">
            <v>32.5</v>
          </cell>
        </row>
        <row r="6524">
          <cell r="A6524" t="str">
            <v>6002709570</v>
          </cell>
          <cell r="B6524" t="str">
            <v>Key Steel 20x20mm Square x 300mm Long</v>
          </cell>
          <cell r="C6524">
            <v>55.6</v>
          </cell>
        </row>
        <row r="6525">
          <cell r="A6525" t="str">
            <v>6002800200</v>
          </cell>
          <cell r="B6525" t="str">
            <v>Steel Plate 16mm x 5.45M x 1.555M Mild steel</v>
          </cell>
          <cell r="C6525">
            <v>0</v>
          </cell>
        </row>
        <row r="6526">
          <cell r="A6526" t="str">
            <v>6002800300</v>
          </cell>
          <cell r="B6526" t="str">
            <v>Steel Plate 0.6mmx2.5Mx300mm Galvanished Panel</v>
          </cell>
          <cell r="C6526">
            <v>128.4</v>
          </cell>
        </row>
        <row r="6527">
          <cell r="A6527" t="str">
            <v>6002800400</v>
          </cell>
          <cell r="B6527" t="str">
            <v>Steel Plate.6mmx2.5mx1.2m Mild Steel</v>
          </cell>
          <cell r="C6527">
            <v>821.22</v>
          </cell>
        </row>
        <row r="6528">
          <cell r="A6528" t="str">
            <v>6002800600</v>
          </cell>
          <cell r="B6528" t="str">
            <v>Steel Plate 1.6mm x 2.45M x 1.225M Mild steel</v>
          </cell>
          <cell r="C6528">
            <v>0</v>
          </cell>
        </row>
        <row r="6529">
          <cell r="A6529" t="str">
            <v>6002800830</v>
          </cell>
          <cell r="B6529" t="str">
            <v>Steel Plate 3mm x 1.2M x 2.5M Mild Steel</v>
          </cell>
          <cell r="C6529">
            <v>446</v>
          </cell>
        </row>
        <row r="6530">
          <cell r="A6530" t="str">
            <v>6002800835</v>
          </cell>
          <cell r="B6530" t="str">
            <v>Steel Plate 3mm x 2.45M x1.225M Mild Steel</v>
          </cell>
          <cell r="C6530">
            <v>548.28</v>
          </cell>
        </row>
        <row r="6531">
          <cell r="A6531" t="str">
            <v>6002800837</v>
          </cell>
          <cell r="B6531" t="str">
            <v>Steel Plate 4.5mm x 2.4M x 1.2M Checker Plate</v>
          </cell>
          <cell r="C6531">
            <v>911.14</v>
          </cell>
        </row>
        <row r="6532">
          <cell r="A6532" t="str">
            <v>6002800840</v>
          </cell>
          <cell r="B6532" t="str">
            <v>Steel Plate 4.5mm x 2.5M x1.2M Mild Steel</v>
          </cell>
          <cell r="C6532">
            <v>0</v>
          </cell>
        </row>
        <row r="6533">
          <cell r="A6533" t="str">
            <v>6002800860</v>
          </cell>
          <cell r="B6533" t="str">
            <v>Steel Plate 6mm x 1.2M x 2.5M Mild Steel</v>
          </cell>
          <cell r="C6533">
            <v>959.6</v>
          </cell>
        </row>
        <row r="6534">
          <cell r="A6534" t="str">
            <v>6002800870</v>
          </cell>
          <cell r="B6534" t="str">
            <v>Steel Plate Perforated 6.35Hole 1.2M x 2.5M x 6mm</v>
          </cell>
          <cell r="C6534">
            <v>3351.4</v>
          </cell>
        </row>
        <row r="6535">
          <cell r="A6535" t="str">
            <v>6002800875</v>
          </cell>
          <cell r="B6535" t="str">
            <v>Steel Plate 6mm x 1.2M x2.5M VRN 500 TH</v>
          </cell>
          <cell r="C6535">
            <v>1950</v>
          </cell>
        </row>
        <row r="6536">
          <cell r="A6536" t="str">
            <v>6002800880</v>
          </cell>
          <cell r="B6536" t="str">
            <v>Steel Plate 8mm x 2.5M x1.2M Mild Steel</v>
          </cell>
          <cell r="C6536">
            <v>1078.29</v>
          </cell>
        </row>
        <row r="6537">
          <cell r="A6537" t="str">
            <v>6002801000</v>
          </cell>
          <cell r="B6537" t="str">
            <v>Steel Plate 10mm x 2.5M  x 1.2M Mild steel</v>
          </cell>
          <cell r="C6537">
            <v>1534.46</v>
          </cell>
        </row>
        <row r="6538">
          <cell r="A6538" t="str">
            <v>6002801400</v>
          </cell>
          <cell r="B6538" t="str">
            <v>Steel Plate 12mm x 2.5M x 1.2M Mild steel</v>
          </cell>
          <cell r="C6538">
            <v>1859.6</v>
          </cell>
        </row>
        <row r="6539">
          <cell r="A6539" t="str">
            <v>6002801500</v>
          </cell>
          <cell r="B6539" t="str">
            <v>Steel Plate 15mm Mild steel</v>
          </cell>
          <cell r="C6539">
            <v>0</v>
          </cell>
        </row>
        <row r="6540">
          <cell r="A6540" t="str">
            <v>6002801600</v>
          </cell>
          <cell r="B6540" t="str">
            <v>Steel Plate 16mm x 2.5M x 1.2M Mild steel</v>
          </cell>
          <cell r="C6540">
            <v>2388.92</v>
          </cell>
        </row>
        <row r="6541">
          <cell r="A6541" t="str">
            <v>6002801610</v>
          </cell>
          <cell r="B6541" t="str">
            <v>Steel Plat MS 16mm x 1.2m x 2.4m  Mild Steel</v>
          </cell>
          <cell r="C6541">
            <v>2170.6</v>
          </cell>
        </row>
        <row r="6542">
          <cell r="A6542" t="str">
            <v>6002801650</v>
          </cell>
          <cell r="B6542" t="str">
            <v>Steel Plate 20mm x 2.5M x 1.2M Mild steel</v>
          </cell>
          <cell r="C6542">
            <v>2891</v>
          </cell>
        </row>
        <row r="6543">
          <cell r="A6543" t="str">
            <v>6002801700</v>
          </cell>
          <cell r="B6543" t="str">
            <v>Steel Plate 2500mmx1200mmx20mm Mild Steel</v>
          </cell>
          <cell r="C6543">
            <v>3594.28</v>
          </cell>
        </row>
        <row r="6544">
          <cell r="A6544" t="str">
            <v>6002801800</v>
          </cell>
          <cell r="B6544" t="str">
            <v>Steel Plate 50mm x 5.5M x 1.5M Mild steel</v>
          </cell>
          <cell r="C6544">
            <v>0</v>
          </cell>
        </row>
        <row r="6545">
          <cell r="A6545" t="str">
            <v>6002801900</v>
          </cell>
          <cell r="B6545" t="str">
            <v>Steel Plate 25x2.5Mx1.5M M/S</v>
          </cell>
          <cell r="C6545">
            <v>3362.4</v>
          </cell>
        </row>
        <row r="6546">
          <cell r="A6546" t="str">
            <v>6002805000</v>
          </cell>
          <cell r="B6546" t="str">
            <v>Steel Plate 55mm x 097M x 063M Mild steel</v>
          </cell>
          <cell r="C6546">
            <v>0</v>
          </cell>
        </row>
        <row r="6547">
          <cell r="A6547" t="str">
            <v>6002808100</v>
          </cell>
          <cell r="B6547" t="str">
            <v>Steel Plate 2.5M x 1.2M  Chequel</v>
          </cell>
          <cell r="C6547">
            <v>0</v>
          </cell>
        </row>
        <row r="6548">
          <cell r="A6548" t="str">
            <v>6002808500</v>
          </cell>
          <cell r="B6548" t="str">
            <v>Steel Plate Gland</v>
          </cell>
          <cell r="C6548">
            <v>2.58</v>
          </cell>
        </row>
        <row r="6549">
          <cell r="A6549" t="str">
            <v>6002809000</v>
          </cell>
          <cell r="B6549" t="str">
            <v>Steel Plate  6mm x 5.45M x 1.555M  HR Sheet</v>
          </cell>
          <cell r="C6549">
            <v>0</v>
          </cell>
        </row>
        <row r="6550">
          <cell r="A6550" t="str">
            <v>6002809500</v>
          </cell>
          <cell r="B6550" t="str">
            <v>Steel Plate 5.5MN x1.5M x 4.5/6.1mm  Vastrap</v>
          </cell>
          <cell r="C6550">
            <v>1253.68</v>
          </cell>
        </row>
        <row r="6551">
          <cell r="A6551" t="str">
            <v>6003002030</v>
          </cell>
          <cell r="B6551" t="str">
            <v>Steel RSJ 203mm x 153mm x 52Kg</v>
          </cell>
          <cell r="C6551">
            <v>0</v>
          </cell>
        </row>
        <row r="6552">
          <cell r="A6552" t="str">
            <v>6003800050</v>
          </cell>
          <cell r="B6552" t="str">
            <v>Steel Rectangular Tubing 50 x 25 x 2.0mm x 6M</v>
          </cell>
          <cell r="C6552">
            <v>95.12</v>
          </cell>
        </row>
        <row r="6553">
          <cell r="A6553" t="str">
            <v>6004200050</v>
          </cell>
          <cell r="B6553" t="str">
            <v>Steel Square Tubing 12mm x 1M</v>
          </cell>
          <cell r="C6553">
            <v>124</v>
          </cell>
        </row>
        <row r="6554">
          <cell r="A6554" t="str">
            <v>6004200100</v>
          </cell>
          <cell r="B6554" t="str">
            <v>Steel Square Tubing 25 x 25 x 1.6mm x 6M</v>
          </cell>
          <cell r="C6554">
            <v>74.52</v>
          </cell>
        </row>
        <row r="6555">
          <cell r="A6555" t="str">
            <v>6004200150</v>
          </cell>
          <cell r="B6555" t="str">
            <v>Steel Square Tubing 25 x  25 x 2.0mm x 6M</v>
          </cell>
          <cell r="C6555">
            <v>76.2</v>
          </cell>
        </row>
        <row r="6556">
          <cell r="A6556" t="str">
            <v>6004200200</v>
          </cell>
          <cell r="B6556" t="str">
            <v>Steel Square Tubing 50 x 50 x 1.6mm x 6M</v>
          </cell>
          <cell r="C6556">
            <v>165.83</v>
          </cell>
        </row>
        <row r="6557">
          <cell r="A6557" t="str">
            <v>6004200250</v>
          </cell>
          <cell r="B6557" t="str">
            <v>Steel Square Tubing 50 x 50 x 3.0mm x 6M</v>
          </cell>
          <cell r="C6557">
            <v>381.51</v>
          </cell>
        </row>
        <row r="6558">
          <cell r="A6558" t="str">
            <v>6004200300</v>
          </cell>
          <cell r="B6558" t="str">
            <v>Steel Square Tubing 25 x 25 x 3.0mm x 6M</v>
          </cell>
          <cell r="C6558">
            <v>0</v>
          </cell>
        </row>
        <row r="6559">
          <cell r="A6559" t="str">
            <v>6004200310</v>
          </cell>
          <cell r="B6559" t="str">
            <v>Steel Square Tubing 31 x 31 x 3.0mm x 6M</v>
          </cell>
          <cell r="C6559">
            <v>0</v>
          </cell>
        </row>
        <row r="6560">
          <cell r="A6560" t="str">
            <v>6004200320</v>
          </cell>
          <cell r="B6560" t="str">
            <v>Steel Square Tubing 32x32x2.0mmx6m</v>
          </cell>
          <cell r="C6560">
            <v>71.680000000000007</v>
          </cell>
        </row>
        <row r="6561">
          <cell r="A6561" t="str">
            <v>6004204050</v>
          </cell>
          <cell r="B6561" t="str">
            <v>Steel Square Tubing 40 x 40 x 5.0mm x 6M</v>
          </cell>
          <cell r="C6561">
            <v>510</v>
          </cell>
        </row>
        <row r="6562">
          <cell r="A6562" t="str">
            <v>6004207616</v>
          </cell>
          <cell r="B6562" t="str">
            <v>Steel Square Tubing 76 x 76 1.6mm x 6M Grade B</v>
          </cell>
          <cell r="C6562">
            <v>125.74</v>
          </cell>
        </row>
        <row r="6563">
          <cell r="A6563" t="str">
            <v>6004207620</v>
          </cell>
          <cell r="B6563" t="str">
            <v>Steel Square Tubing 76 X 76X 2.0mmX6M Grade B</v>
          </cell>
          <cell r="C6563">
            <v>156.44999999999999</v>
          </cell>
        </row>
        <row r="6564">
          <cell r="A6564" t="str">
            <v>6004400400</v>
          </cell>
          <cell r="B6564" t="str">
            <v>Steel Round Tubing 38mm x 5mm x 6M</v>
          </cell>
          <cell r="C6564">
            <v>0</v>
          </cell>
        </row>
        <row r="6565">
          <cell r="A6565" t="str">
            <v>6004400440</v>
          </cell>
          <cell r="B6565" t="str">
            <v>Steel Round Tubing 45x2mmx6m</v>
          </cell>
          <cell r="C6565">
            <v>50</v>
          </cell>
        </row>
        <row r="6566">
          <cell r="A6566" t="str">
            <v>6004400460</v>
          </cell>
          <cell r="B6566" t="str">
            <v>Steel Round Tubing 60x2mmx6m</v>
          </cell>
          <cell r="C6566">
            <v>49.99</v>
          </cell>
        </row>
        <row r="6567">
          <cell r="A6567" t="str">
            <v>6004400762</v>
          </cell>
          <cell r="B6567" t="str">
            <v>Steel Round Tubing 76mm x 2mm x 6M</v>
          </cell>
          <cell r="C6567">
            <v>160.52000000000001</v>
          </cell>
        </row>
        <row r="6568">
          <cell r="A6568" t="str">
            <v>6004401125</v>
          </cell>
          <cell r="B6568" t="str">
            <v>Steel Round Tubing 112.0mm O/D x 5mm Thk</v>
          </cell>
          <cell r="C6568">
            <v>136.53</v>
          </cell>
        </row>
        <row r="6569">
          <cell r="A6569" t="str">
            <v>6004401140</v>
          </cell>
          <cell r="B6569" t="str">
            <v>Steel Round Tubing 114mm x 6mm x 6M</v>
          </cell>
          <cell r="C6569">
            <v>960</v>
          </cell>
        </row>
        <row r="6570">
          <cell r="A6570" t="str">
            <v>6004800080</v>
          </cell>
          <cell r="B6570" t="str">
            <v>Steel Roofing Flat Galv Sheet 1850x925x0.8mm</v>
          </cell>
          <cell r="C6570">
            <v>96.85</v>
          </cell>
        </row>
        <row r="6571">
          <cell r="A6571" t="str">
            <v>6004800090</v>
          </cell>
          <cell r="B6571" t="str">
            <v>Steel Roofing Flat Galv Sheets 2450x1125x0.8mm</v>
          </cell>
          <cell r="C6571">
            <v>166.9</v>
          </cell>
        </row>
        <row r="6572">
          <cell r="A6572" t="str">
            <v>6004800250</v>
          </cell>
          <cell r="B6572" t="str">
            <v>Steel Roofing IBR Sheets 2.500M</v>
          </cell>
          <cell r="C6572">
            <v>128.94999999999999</v>
          </cell>
        </row>
        <row r="6573">
          <cell r="A6573" t="str">
            <v>6004800850</v>
          </cell>
          <cell r="B6573" t="str">
            <v>Steel Roofing IBR Sheeets FH-0,5-(686) X 5M</v>
          </cell>
          <cell r="C6573">
            <v>122.75</v>
          </cell>
        </row>
        <row r="6574">
          <cell r="A6574" t="str">
            <v>6004800900</v>
          </cell>
          <cell r="B6574" t="str">
            <v>Steel Roofing IBR Sheets 10m x 0.5 mm</v>
          </cell>
          <cell r="C6574">
            <v>299.5</v>
          </cell>
        </row>
        <row r="6575">
          <cell r="A6575" t="str">
            <v>6004806660</v>
          </cell>
          <cell r="B6575" t="str">
            <v>IBR ridge capping</v>
          </cell>
          <cell r="C6575">
            <v>45.57</v>
          </cell>
        </row>
        <row r="6576">
          <cell r="A6576" t="str">
            <v>6004806670</v>
          </cell>
          <cell r="B6576" t="str">
            <v>Steel Roofing-Roll Top Rodging 0.63m</v>
          </cell>
          <cell r="C6576">
            <v>72</v>
          </cell>
        </row>
        <row r="6577">
          <cell r="A6577" t="str">
            <v>6005300004</v>
          </cell>
          <cell r="B6577" t="str">
            <v>Steel Air Grating 1200x2400x25x4.5mm-Bitumen Unban</v>
          </cell>
          <cell r="C6577">
            <v>478.67</v>
          </cell>
        </row>
        <row r="6578">
          <cell r="A6578" t="str">
            <v>6005300580</v>
          </cell>
          <cell r="B6578" t="str">
            <v>Steel Expanded Metal 1.2mx2.4m x 30x15x3mm</v>
          </cell>
          <cell r="C6578">
            <v>150.19999999999999</v>
          </cell>
        </row>
        <row r="6579">
          <cell r="A6579" t="str">
            <v>6005300583</v>
          </cell>
          <cell r="B6579" t="str">
            <v>Steel Expanded Metal 1200mm x 2400mm (15x40x3mm) Re</v>
          </cell>
          <cell r="C6579">
            <v>247.85</v>
          </cell>
        </row>
        <row r="6580">
          <cell r="A6580" t="str">
            <v>6005300600</v>
          </cell>
          <cell r="B6580" t="str">
            <v>Steel Expanded Metal 1.2Mx2.4M4.5x40x115x6 Ref305B</v>
          </cell>
          <cell r="C6580">
            <v>235.72</v>
          </cell>
        </row>
        <row r="6581">
          <cell r="A6581" t="str">
            <v>6005300610</v>
          </cell>
          <cell r="B6581" t="str">
            <v>Steel Expanded Metal Flatex 12/30/3.0/2.5 6315G</v>
          </cell>
          <cell r="C6581">
            <v>107.6</v>
          </cell>
        </row>
        <row r="6582">
          <cell r="A6582" t="str">
            <v>6005300630</v>
          </cell>
          <cell r="B6582" t="str">
            <v>Steel Expanded Metal 10x30x3.0mm Flatex</v>
          </cell>
          <cell r="C6582">
            <v>0</v>
          </cell>
        </row>
        <row r="6583">
          <cell r="A6583" t="str">
            <v>6005300650</v>
          </cell>
          <cell r="B6583" t="str">
            <v>Steel Expanded Metal 20mmx 60 x 3 x 2.4mx1.2m 325G</v>
          </cell>
          <cell r="C6583">
            <v>149.25</v>
          </cell>
        </row>
        <row r="6584">
          <cell r="A6584" t="str">
            <v>6005300675</v>
          </cell>
          <cell r="B6584" t="str">
            <v>Steel Expanded Metal 25x50x4.5x3mm 6320H</v>
          </cell>
          <cell r="C6584">
            <v>149</v>
          </cell>
        </row>
        <row r="6585">
          <cell r="A6585" t="str">
            <v>6005300700</v>
          </cell>
          <cell r="B6585" t="str">
            <v>Steel Expanded Metal 1.2M x 2.4M  Flatex  6318F</v>
          </cell>
          <cell r="C6585">
            <v>72.8</v>
          </cell>
        </row>
        <row r="6586">
          <cell r="A6586" t="str">
            <v>6005300750</v>
          </cell>
          <cell r="B6586" t="str">
            <v>Plumb Bobs, Wire &amp; Winches - Winch Brake Shoe</v>
          </cell>
          <cell r="C6586">
            <v>0</v>
          </cell>
        </row>
        <row r="6587">
          <cell r="A6587" t="str">
            <v>6005300800</v>
          </cell>
          <cell r="B6587" t="str">
            <v>Steel Expanded Metal 1.5M x 2.4M  Flatex  6311F</v>
          </cell>
          <cell r="C6587">
            <v>117</v>
          </cell>
        </row>
        <row r="6588">
          <cell r="A6588" t="str">
            <v>6005300900</v>
          </cell>
          <cell r="B6588" t="str">
            <v>Steel Expanded Metal 25x30x50x3x3x Flatex EXP346</v>
          </cell>
          <cell r="C6588">
            <v>115.05</v>
          </cell>
        </row>
        <row r="6589">
          <cell r="A6589" t="str">
            <v>6005300950</v>
          </cell>
          <cell r="B6589" t="str">
            <v>Steel Expanded Metal Valmetex V.E.M 305B</v>
          </cell>
          <cell r="C6589">
            <v>0</v>
          </cell>
        </row>
        <row r="6590">
          <cell r="A6590" t="str">
            <v>6005305000</v>
          </cell>
          <cell r="B6590" t="str">
            <v>Steel Expanded Metal Valmetex V.E.M.330A</v>
          </cell>
          <cell r="C6590">
            <v>84.27</v>
          </cell>
        </row>
        <row r="6591">
          <cell r="A6591" t="str">
            <v>6005305005</v>
          </cell>
          <cell r="B6591" t="str">
            <v>Steel Air Black grating 2400x1200x40x4.5</v>
          </cell>
          <cell r="C6591">
            <v>0</v>
          </cell>
        </row>
        <row r="6592">
          <cell r="A6592" t="str">
            <v>6005305008</v>
          </cell>
          <cell r="B6592" t="str">
            <v>Steel Air Grating Black Bitumen 2400x1200x30x4.5mm</v>
          </cell>
          <cell r="C6592">
            <v>715.56</v>
          </cell>
        </row>
        <row r="6593">
          <cell r="A6593" t="str">
            <v>6005305010</v>
          </cell>
          <cell r="B6593" t="str">
            <v>Steel  Air Grating 1200x2400x30x6mm Bituman Coated</v>
          </cell>
          <cell r="C6593">
            <v>544.19000000000005</v>
          </cell>
        </row>
        <row r="6594">
          <cell r="A6594" t="str">
            <v>6403050250</v>
          </cell>
          <cell r="B6594" t="str">
            <v>Plumb Bobs, Wire &amp; Winches - Winches 240KG</v>
          </cell>
          <cell r="C6594">
            <v>2927.7</v>
          </cell>
        </row>
        <row r="6595">
          <cell r="A6595" t="str">
            <v>6403150010</v>
          </cell>
          <cell r="B6595" t="str">
            <v>Plumbob Adjustable Solid Brass with Stainless Steel</v>
          </cell>
          <cell r="C6595">
            <v>135</v>
          </cell>
        </row>
        <row r="6596">
          <cell r="A6596" t="str">
            <v>6403150050</v>
          </cell>
          <cell r="B6596" t="str">
            <v>Plumb Bobs, Wire &amp; Winches - Bobs</v>
          </cell>
          <cell r="C6596">
            <v>3200</v>
          </cell>
        </row>
        <row r="6597">
          <cell r="A6597" t="str">
            <v>6403154000</v>
          </cell>
          <cell r="B6597" t="str">
            <v>Pillman Winch Air Control Valve P/N AC400</v>
          </cell>
          <cell r="C6597">
            <v>163.44999999999999</v>
          </cell>
        </row>
        <row r="6598">
          <cell r="A6598" t="str">
            <v>6403154500</v>
          </cell>
          <cell r="B6598" t="str">
            <v>Pillman Winch Delivery Tube Oil Seal OS 12268</v>
          </cell>
          <cell r="C6598">
            <v>3.45</v>
          </cell>
        </row>
        <row r="6599">
          <cell r="A6599" t="str">
            <v>6403154510</v>
          </cell>
          <cell r="B6599" t="str">
            <v>Pillman Winch Delivery Tube Oil Seal MP113</v>
          </cell>
          <cell r="C6599">
            <v>0</v>
          </cell>
        </row>
        <row r="6600">
          <cell r="A6600" t="str">
            <v>6403154520</v>
          </cell>
          <cell r="B6600" t="str">
            <v>Pillman Winch Delivery Tube MP113</v>
          </cell>
          <cell r="C6600">
            <v>39.049999999999997</v>
          </cell>
        </row>
        <row r="6601">
          <cell r="A6601" t="str">
            <v>6403154800</v>
          </cell>
          <cell r="B6601" t="str">
            <v>Pillman Winch Oil Seal Housing O'Ring OR 21553</v>
          </cell>
          <cell r="C6601">
            <v>10.28</v>
          </cell>
        </row>
        <row r="6602">
          <cell r="A6602" t="str">
            <v>6403154810</v>
          </cell>
          <cell r="B6602" t="str">
            <v>Pillman Winch Oil Seal Housing O'Ring OR 10782</v>
          </cell>
          <cell r="C6602">
            <v>0.25</v>
          </cell>
        </row>
        <row r="6603">
          <cell r="A6603" t="str">
            <v>6403154850</v>
          </cell>
          <cell r="B6603" t="str">
            <v>Pillman Winch Holding Down Clamp ( Bracket) Junior</v>
          </cell>
          <cell r="C6603">
            <v>170</v>
          </cell>
        </row>
        <row r="6604">
          <cell r="A6604" t="str">
            <v>6403154900</v>
          </cell>
          <cell r="B6604" t="str">
            <v>Pillman Winch Piston O'Ring OR 36777</v>
          </cell>
          <cell r="C6604">
            <v>14</v>
          </cell>
        </row>
        <row r="6605">
          <cell r="A6605" t="str">
            <v>6403154950</v>
          </cell>
          <cell r="B6605" t="str">
            <v>Pillman Winch Shaft Coller O'Ring OR 94843</v>
          </cell>
          <cell r="C6605">
            <v>1.25</v>
          </cell>
        </row>
        <row r="6606">
          <cell r="A6606" t="str">
            <v>6403155000</v>
          </cell>
          <cell r="B6606" t="str">
            <v>Plumbobs Wire 1.63mm 316 S/Steel 2000M long</v>
          </cell>
          <cell r="C6606">
            <v>1598.55</v>
          </cell>
        </row>
        <row r="6607">
          <cell r="A6607" t="str">
            <v>6403155005</v>
          </cell>
          <cell r="B6607" t="str">
            <v>Plumbobs Wire 2.34mm-316 S/Steel 1000M Long</v>
          </cell>
          <cell r="C6607">
            <v>1532.03</v>
          </cell>
        </row>
        <row r="6608">
          <cell r="A6608" t="str">
            <v>6403155010</v>
          </cell>
          <cell r="B6608" t="str">
            <v>Plumbobs Wire 2.34mm-316 S/Steel x 1800M</v>
          </cell>
          <cell r="C6608">
            <v>2664</v>
          </cell>
        </row>
        <row r="6609">
          <cell r="A6609" t="str">
            <v>6801050030</v>
          </cell>
          <cell r="B6609" t="str">
            <v>Timber Block Board 2440mm x 1120mm x3.2mm Hard Maso</v>
          </cell>
          <cell r="C6609">
            <v>61.36</v>
          </cell>
        </row>
        <row r="6610">
          <cell r="A6610" t="str">
            <v>6801050050</v>
          </cell>
          <cell r="B6610" t="str">
            <v>Timber Block Board 2440mm x 1220mm x 6.4mm</v>
          </cell>
          <cell r="C6610">
            <v>113</v>
          </cell>
        </row>
        <row r="6611">
          <cell r="A6611" t="str">
            <v>6801050100</v>
          </cell>
          <cell r="B6611" t="str">
            <v>Timber Block Board 2400mm x 1200mm x 20mm</v>
          </cell>
          <cell r="C6611">
            <v>408</v>
          </cell>
        </row>
        <row r="6612">
          <cell r="A6612" t="str">
            <v>6801050200</v>
          </cell>
          <cell r="B6612" t="str">
            <v>Timber Block Boards 2440mm x 1220mm x 25mm</v>
          </cell>
          <cell r="C6612">
            <v>159</v>
          </cell>
        </row>
        <row r="6613">
          <cell r="A6613" t="str">
            <v>6801051200</v>
          </cell>
          <cell r="B6613" t="str">
            <v>Timber Chip Board 16 x 1830 x 2700mm</v>
          </cell>
          <cell r="C6613">
            <v>166.12</v>
          </cell>
        </row>
        <row r="6614">
          <cell r="A6614" t="str">
            <v>6801052200</v>
          </cell>
          <cell r="B6614" t="str">
            <v>Timber Shutterboard 19mm x 1.2 x 2.4M</v>
          </cell>
          <cell r="C6614">
            <v>196.83</v>
          </cell>
        </row>
        <row r="6615">
          <cell r="A6615" t="str">
            <v>6801052400</v>
          </cell>
          <cell r="B6615" t="str">
            <v>Timber Shutterboards 5440 x 1550</v>
          </cell>
          <cell r="C6615">
            <v>0</v>
          </cell>
        </row>
        <row r="6616">
          <cell r="A6616" t="str">
            <v>6801053200</v>
          </cell>
          <cell r="B6616" t="str">
            <v>Timber Soft Board</v>
          </cell>
          <cell r="C6616">
            <v>81.13</v>
          </cell>
        </row>
        <row r="6617">
          <cell r="A6617" t="str">
            <v>6801053300</v>
          </cell>
          <cell r="B6617" t="str">
            <v>Timber Soft Board 20mm x 1200mm x 2400mm</v>
          </cell>
          <cell r="C6617">
            <v>115.56</v>
          </cell>
        </row>
        <row r="6618">
          <cell r="A6618" t="str">
            <v>6801053400</v>
          </cell>
          <cell r="B6618" t="str">
            <v>Timber Soft Board 4Ft x 8Ft</v>
          </cell>
          <cell r="C6618">
            <v>85.76</v>
          </cell>
        </row>
        <row r="6619">
          <cell r="A6619" t="str">
            <v>6801150200</v>
          </cell>
          <cell r="B6619" t="str">
            <v>Timber Charging Stick 19mm  x 5.0M</v>
          </cell>
          <cell r="C6619">
            <v>0</v>
          </cell>
        </row>
        <row r="6620">
          <cell r="A6620" t="str">
            <v>6801150300</v>
          </cell>
          <cell r="B6620" t="str">
            <v>Timber Charging Stick 22mm x 4M Meranti</v>
          </cell>
          <cell r="C6620">
            <v>25.43</v>
          </cell>
        </row>
        <row r="6621">
          <cell r="A6621" t="str">
            <v>6801150360</v>
          </cell>
          <cell r="B6621" t="str">
            <v>Timber Charging Sticks 25mm x 3.6m</v>
          </cell>
          <cell r="C6621">
            <v>17.5</v>
          </cell>
        </row>
        <row r="6622">
          <cell r="A6622" t="str">
            <v>6801150380</v>
          </cell>
          <cell r="B6622" t="str">
            <v>Timber Charging Stick 25mm x 3M</v>
          </cell>
          <cell r="C6622">
            <v>17.39</v>
          </cell>
        </row>
        <row r="6623">
          <cell r="A6623" t="str">
            <v>6801150400</v>
          </cell>
          <cell r="B6623" t="str">
            <v>Timber Charging Stick 25mm x 4M Meranti</v>
          </cell>
          <cell r="C6623">
            <v>24.2</v>
          </cell>
        </row>
        <row r="6624">
          <cell r="A6624" t="str">
            <v>6801150430</v>
          </cell>
          <cell r="B6624" t="str">
            <v>Timber Charging Stick 26mmx3.6M Meranti</v>
          </cell>
          <cell r="C6624">
            <v>31.56</v>
          </cell>
        </row>
        <row r="6625">
          <cell r="A6625" t="str">
            <v>6801150450</v>
          </cell>
          <cell r="B6625" t="str">
            <v>Timber Charging Stick 36mmx3.6M Meranti</v>
          </cell>
          <cell r="C6625">
            <v>54.15</v>
          </cell>
        </row>
        <row r="6626">
          <cell r="A6626" t="str">
            <v>6801150480</v>
          </cell>
          <cell r="B6626" t="str">
            <v>Timber Charging Stick 30mm x 4.0M</v>
          </cell>
          <cell r="C6626">
            <v>25.3</v>
          </cell>
        </row>
        <row r="6627">
          <cell r="A6627" t="str">
            <v>6801150600</v>
          </cell>
          <cell r="B6627" t="str">
            <v>Timber Charging Stick 32mm  x 4.0M</v>
          </cell>
          <cell r="C6627">
            <v>45.5</v>
          </cell>
        </row>
        <row r="6628">
          <cell r="A6628" t="str">
            <v>6801150605</v>
          </cell>
          <cell r="B6628" t="str">
            <v>Timber Charging Stick 3.5m Meranti</v>
          </cell>
          <cell r="C6628">
            <v>5.61</v>
          </cell>
        </row>
        <row r="6629">
          <cell r="A6629" t="str">
            <v>6801150610</v>
          </cell>
          <cell r="B6629" t="str">
            <v>Timber Charging Stick 32mm x 3.5M</v>
          </cell>
          <cell r="C6629">
            <v>60.45</v>
          </cell>
        </row>
        <row r="6630">
          <cell r="A6630" t="str">
            <v>6801150800</v>
          </cell>
          <cell r="B6630" t="str">
            <v>Timber Charging Stick 32mm x 4.9M</v>
          </cell>
          <cell r="C6630">
            <v>73</v>
          </cell>
        </row>
        <row r="6631">
          <cell r="A6631" t="str">
            <v>6801151000</v>
          </cell>
          <cell r="B6631" t="str">
            <v>Timber Charging Stick 38mm x 4.9M</v>
          </cell>
          <cell r="C6631">
            <v>71.31</v>
          </cell>
        </row>
        <row r="6632">
          <cell r="A6632" t="str">
            <v>6801154036</v>
          </cell>
          <cell r="B6632" t="str">
            <v>Timber Charging Sticks 40mm x 3.6m</v>
          </cell>
          <cell r="C6632">
            <v>0</v>
          </cell>
        </row>
        <row r="6633">
          <cell r="A6633" t="str">
            <v>6801159080</v>
          </cell>
          <cell r="B6633" t="str">
            <v>Timber Charging  Stick  38mm x  4.2m</v>
          </cell>
          <cell r="C6633">
            <v>70.5</v>
          </cell>
        </row>
        <row r="6634">
          <cell r="A6634" t="str">
            <v>6801159090</v>
          </cell>
          <cell r="B6634" t="str">
            <v>Timber Gum Planks 180MM X 40MM X 2.4M</v>
          </cell>
          <cell r="C6634">
            <v>31</v>
          </cell>
        </row>
        <row r="6635">
          <cell r="A6635" t="str">
            <v>6801250190</v>
          </cell>
          <cell r="B6635" t="str">
            <v>Timber Gum  Planks 228 x 25 x 3M</v>
          </cell>
          <cell r="C6635">
            <v>38.380000000000003</v>
          </cell>
        </row>
        <row r="6636">
          <cell r="A6636" t="str">
            <v>6801250200</v>
          </cell>
          <cell r="B6636" t="str">
            <v>Timber Gum  Planks 228 x 38 x 2.4M</v>
          </cell>
          <cell r="C6636">
            <v>31.95</v>
          </cell>
        </row>
        <row r="6637">
          <cell r="A6637" t="str">
            <v>6801250210</v>
          </cell>
          <cell r="B6637" t="str">
            <v>Timber Gum Planks 228 x 50 x 4.8M</v>
          </cell>
          <cell r="C6637">
            <v>145.31</v>
          </cell>
        </row>
        <row r="6638">
          <cell r="A6638" t="str">
            <v>6801254200</v>
          </cell>
          <cell r="B6638" t="str">
            <v>Timber Scribing Plank 102 x 38 x 2.4M</v>
          </cell>
          <cell r="C6638">
            <v>10.44</v>
          </cell>
        </row>
        <row r="6639">
          <cell r="A6639" t="str">
            <v>6801350200</v>
          </cell>
          <cell r="B6639" t="str">
            <v>Timber Planks 9" x 3" x 5.1M</v>
          </cell>
          <cell r="C6639">
            <v>172.4</v>
          </cell>
        </row>
        <row r="6640">
          <cell r="A6640" t="str">
            <v>6801350380</v>
          </cell>
          <cell r="B6640" t="str">
            <v>Timber Planks S.A. Pine 25x300mm x 6m</v>
          </cell>
          <cell r="C6640">
            <v>127.15</v>
          </cell>
        </row>
        <row r="6641">
          <cell r="A6641" t="str">
            <v>6801350390</v>
          </cell>
          <cell r="B6641" t="str">
            <v>Timber Planks SA Pine 38x114x6M</v>
          </cell>
          <cell r="C6641">
            <v>47.07</v>
          </cell>
        </row>
        <row r="6642">
          <cell r="A6642" t="str">
            <v>6801350395</v>
          </cell>
          <cell r="B6642" t="str">
            <v>Timber Planks SA Pine 38 x 228mm x 6.3m</v>
          </cell>
          <cell r="C6642">
            <v>0</v>
          </cell>
        </row>
        <row r="6643">
          <cell r="A6643" t="str">
            <v>6801350400</v>
          </cell>
          <cell r="B6643" t="str">
            <v>Timber Planks Sa Pine 75mm x 225mm x 6M</v>
          </cell>
          <cell r="C6643">
            <v>495</v>
          </cell>
        </row>
        <row r="6644">
          <cell r="A6644" t="str">
            <v>6801350410</v>
          </cell>
          <cell r="B6644" t="str">
            <v>Timber Planks S.A. Pine 50x76mm x 5.7m</v>
          </cell>
          <cell r="C6644">
            <v>43.82</v>
          </cell>
        </row>
        <row r="6645">
          <cell r="A6645" t="str">
            <v>6801350570</v>
          </cell>
          <cell r="B6645" t="str">
            <v>Timber Planks S.A. Pine 50x76mm x 6m</v>
          </cell>
          <cell r="C6645">
            <v>43.34</v>
          </cell>
        </row>
        <row r="6646">
          <cell r="A6646" t="str">
            <v>6801450100</v>
          </cell>
          <cell r="B6646" t="str">
            <v>Timber Untreated  Pole 50-70mmx1.8m</v>
          </cell>
          <cell r="C6646">
            <v>0</v>
          </cell>
        </row>
        <row r="6647">
          <cell r="A6647" t="str">
            <v>6801450120</v>
          </cell>
          <cell r="B6647" t="str">
            <v>Timber Untreated Pole 50mm to 70mm x2.4m</v>
          </cell>
          <cell r="C6647">
            <v>7.68</v>
          </cell>
        </row>
        <row r="6648">
          <cell r="A6648" t="str">
            <v>6801450200</v>
          </cell>
          <cell r="B6648" t="str">
            <v>Timber Untreated Poles 100mm x 1.8M</v>
          </cell>
          <cell r="C6648">
            <v>6.8</v>
          </cell>
        </row>
        <row r="6649">
          <cell r="A6649" t="str">
            <v>6801450400</v>
          </cell>
          <cell r="B6649" t="str">
            <v>Timber Untreated Poles 100-155mm x 1.8M</v>
          </cell>
          <cell r="C6649">
            <v>0</v>
          </cell>
        </row>
        <row r="6650">
          <cell r="A6650" t="str">
            <v>6801450600</v>
          </cell>
          <cell r="B6650" t="str">
            <v>Timber Untreated Poles 100mm x 2.4M</v>
          </cell>
          <cell r="C6650">
            <v>7.68</v>
          </cell>
        </row>
        <row r="6651">
          <cell r="A6651" t="str">
            <v>6801450800</v>
          </cell>
          <cell r="B6651" t="str">
            <v>Timber Untreated Poles 100mm x 5.4M</v>
          </cell>
          <cell r="C6651">
            <v>0</v>
          </cell>
        </row>
        <row r="6652">
          <cell r="A6652" t="str">
            <v>6801450900</v>
          </cell>
          <cell r="B6652" t="str">
            <v>Timber Untreated Poles 120mm x 3.0M (Mining Poles)</v>
          </cell>
          <cell r="C6652">
            <v>75</v>
          </cell>
        </row>
        <row r="6653">
          <cell r="A6653" t="str">
            <v>6801450925</v>
          </cell>
          <cell r="B6653" t="str">
            <v>Timber Untreated Poles 150mm x 4.0M (Mining Poles)</v>
          </cell>
          <cell r="C6653">
            <v>80</v>
          </cell>
        </row>
        <row r="6654">
          <cell r="A6654" t="str">
            <v>6801450950</v>
          </cell>
          <cell r="B6654" t="str">
            <v>Timber Untreated Poles 150mm x 5.0M (Mining Poles)</v>
          </cell>
          <cell r="C6654">
            <v>80</v>
          </cell>
        </row>
        <row r="6655">
          <cell r="A6655" t="str">
            <v>6801451100</v>
          </cell>
          <cell r="B6655" t="str">
            <v>Timber Untreated Poles 160mm x 2.5M (Mining Poles)</v>
          </cell>
          <cell r="C6655">
            <v>62</v>
          </cell>
        </row>
        <row r="6656">
          <cell r="A6656" t="str">
            <v>6801451185</v>
          </cell>
          <cell r="B6656" t="str">
            <v>Timber Untreated Poles 200mm x 2.4M (Mining Poles)</v>
          </cell>
          <cell r="C6656">
            <v>55</v>
          </cell>
        </row>
        <row r="6657">
          <cell r="A6657" t="str">
            <v>6801451188</v>
          </cell>
          <cell r="B6657" t="str">
            <v>Timber Untreated Poles 200mm x 3.0M (Mining Poles)</v>
          </cell>
          <cell r="C6657">
            <v>67.2</v>
          </cell>
        </row>
        <row r="6658">
          <cell r="A6658" t="str">
            <v>6801451200</v>
          </cell>
          <cell r="B6658" t="str">
            <v>Timber Untreated Poles 200mm x 4.0M (Mining Poles)</v>
          </cell>
          <cell r="C6658">
            <v>95</v>
          </cell>
        </row>
        <row r="6659">
          <cell r="A6659" t="str">
            <v>6801451205</v>
          </cell>
          <cell r="B6659" t="str">
            <v>Timber Untreated Poles 200mm x 5.0M (Mining Poles)</v>
          </cell>
          <cell r="C6659">
            <v>95</v>
          </cell>
        </row>
        <row r="6660">
          <cell r="A6660" t="str">
            <v>6801451210</v>
          </cell>
          <cell r="B6660" t="str">
            <v>Timber Untreated Poles 200mm x 6.0M (Mining Poles)</v>
          </cell>
          <cell r="C6660">
            <v>105</v>
          </cell>
        </row>
        <row r="6661">
          <cell r="A6661" t="str">
            <v>6801451250</v>
          </cell>
          <cell r="B6661" t="str">
            <v>Timber Untreated Poles 250mm x 6.0M (Mining Poles)</v>
          </cell>
          <cell r="C6661">
            <v>163.43</v>
          </cell>
        </row>
        <row r="6662">
          <cell r="A6662" t="str">
            <v>6801451260</v>
          </cell>
          <cell r="B6662" t="str">
            <v>Timber Untreated Poles 300mm x 4.0M (Mining Poles)</v>
          </cell>
          <cell r="C6662">
            <v>85</v>
          </cell>
        </row>
        <row r="6663">
          <cell r="A6663" t="str">
            <v>6801451300</v>
          </cell>
          <cell r="B6663" t="str">
            <v>Timber Untreated Poles 600mm x 2.4M (Mining Poles)</v>
          </cell>
          <cell r="C6663">
            <v>55</v>
          </cell>
        </row>
        <row r="6664">
          <cell r="A6664" t="str">
            <v>6801550200</v>
          </cell>
          <cell r="B6664" t="str">
            <v>Timber Wooden Lifter Plugs Round 50mm x 600mm</v>
          </cell>
          <cell r="C6664">
            <v>6.6</v>
          </cell>
        </row>
        <row r="6665">
          <cell r="A6665" t="str">
            <v>6801550390</v>
          </cell>
          <cell r="B6665" t="str">
            <v>Timber Brandering 38 X 38 X 420mm</v>
          </cell>
          <cell r="C6665">
            <v>17.850000000000001</v>
          </cell>
        </row>
        <row r="6666">
          <cell r="A6666" t="str">
            <v>6801556165</v>
          </cell>
          <cell r="B6666" t="str">
            <v>Timber Quarter Round Meranti 40mm X 3M</v>
          </cell>
          <cell r="C6666">
            <v>23.27</v>
          </cell>
        </row>
        <row r="6667">
          <cell r="A6667" t="str">
            <v>6801556200</v>
          </cell>
          <cell r="B6667" t="str">
            <v>Timber Reject Ply Wood 18mm</v>
          </cell>
          <cell r="C6667">
            <v>135.74</v>
          </cell>
        </row>
        <row r="6668">
          <cell r="A6668" t="str">
            <v>6801556930</v>
          </cell>
          <cell r="B6668" t="str">
            <v>Timber Skirting Meranti 76mm X 3M</v>
          </cell>
          <cell r="C6668">
            <v>29.76</v>
          </cell>
        </row>
        <row r="6669">
          <cell r="A6669" t="str">
            <v>6801558470</v>
          </cell>
          <cell r="B6669" t="str">
            <v>Timber Weather Bar Meranti</v>
          </cell>
          <cell r="C6669">
            <v>10.66</v>
          </cell>
        </row>
        <row r="6670">
          <cell r="A6670" t="str">
            <v>7201010250</v>
          </cell>
          <cell r="B6670" t="str">
            <v>Tools Air Driven Die Grinder 2000Rpm18Cfm Pencil)</v>
          </cell>
          <cell r="C6670">
            <v>1500</v>
          </cell>
        </row>
        <row r="6671">
          <cell r="A6671" t="str">
            <v>7201010300</v>
          </cell>
          <cell r="B6671" t="str">
            <v>Tools Air Driven Grinder</v>
          </cell>
          <cell r="C6671">
            <v>2966.95</v>
          </cell>
        </row>
        <row r="6672">
          <cell r="A6672" t="str">
            <v>7201010600</v>
          </cell>
          <cell r="B6672" t="str">
            <v>Tools Air Driven Reamer  UR-22</v>
          </cell>
          <cell r="C6672">
            <v>0</v>
          </cell>
        </row>
        <row r="6673">
          <cell r="A6673" t="str">
            <v>7201011150</v>
          </cell>
          <cell r="B6673" t="str">
            <v>Tools Air Driven Impact Wrench 1/2"Drive</v>
          </cell>
          <cell r="C6673">
            <v>619</v>
          </cell>
        </row>
        <row r="6674">
          <cell r="A6674" t="str">
            <v>7201011200</v>
          </cell>
          <cell r="B6674" t="str">
            <v>Tools Air Driven Impact Wrench  ¾"Dr</v>
          </cell>
          <cell r="C6674">
            <v>2178.5700000000002</v>
          </cell>
        </row>
        <row r="6675">
          <cell r="A6675" t="str">
            <v>7201011210</v>
          </cell>
          <cell r="B6675" t="str">
            <v>Tools WaterTrap/Regulator/Lubricator Impact 3/4"</v>
          </cell>
          <cell r="C6675">
            <v>1155</v>
          </cell>
        </row>
        <row r="6676">
          <cell r="A6676" t="str">
            <v>7201011240</v>
          </cell>
          <cell r="B6676" t="str">
            <v>Tools Air Operated Chain Saw 16" (L.M.S MK1)</v>
          </cell>
          <cell r="C6676">
            <v>6500</v>
          </cell>
        </row>
        <row r="6677">
          <cell r="A6677" t="str">
            <v>7201011245</v>
          </cell>
          <cell r="B6677" t="str">
            <v>Tools Air Operated Chain Saw With Tungsten Chain 82</v>
          </cell>
          <cell r="C6677">
            <v>7350</v>
          </cell>
        </row>
        <row r="6678">
          <cell r="A6678" t="str">
            <v>7201011250</v>
          </cell>
          <cell r="B6678" t="str">
            <v>Tools Air Operated Grease Gun c/w Fittings 15Kg</v>
          </cell>
          <cell r="C6678">
            <v>4124.16</v>
          </cell>
        </row>
        <row r="6679">
          <cell r="A6679" t="str">
            <v>7201011600</v>
          </cell>
          <cell r="B6679" t="str">
            <v>Tools Air Operated Grease Gun c/w Fittings 15Kg</v>
          </cell>
          <cell r="C6679">
            <v>2750.8</v>
          </cell>
        </row>
        <row r="6680">
          <cell r="A6680" t="str">
            <v>7201015050</v>
          </cell>
          <cell r="B6680" t="str">
            <v>Tools Pneumatic Grease Pump Ict 7B2 /50Kg Ict 7B2</v>
          </cell>
          <cell r="C6680">
            <v>0</v>
          </cell>
        </row>
        <row r="6681">
          <cell r="A6681" t="str">
            <v>7201015100</v>
          </cell>
          <cell r="B6681" t="str">
            <v>Tools Pneumatic Grinder Cp</v>
          </cell>
          <cell r="C6681">
            <v>0</v>
          </cell>
        </row>
        <row r="6682">
          <cell r="A6682" t="str">
            <v>7201016205</v>
          </cell>
          <cell r="B6682" t="str">
            <v>Tools Crimper Mod Connector RJ11&amp;RJ45</v>
          </cell>
          <cell r="C6682">
            <v>0.98</v>
          </cell>
        </row>
        <row r="6683">
          <cell r="A6683" t="str">
            <v>7201016211</v>
          </cell>
          <cell r="B6683" t="str">
            <v>Tools Hand Hydr Crimper KO6B 10-120mm</v>
          </cell>
          <cell r="C6683">
            <v>2303.39</v>
          </cell>
        </row>
        <row r="6684">
          <cell r="A6684" t="str">
            <v>7201016220</v>
          </cell>
          <cell r="B6684" t="str">
            <v>Tools Hand Hydr Crimper HYCP185 10-150mm In C/Case</v>
          </cell>
          <cell r="C6684">
            <v>5133.75</v>
          </cell>
        </row>
        <row r="6685">
          <cell r="A6685" t="str">
            <v>7201016221</v>
          </cell>
          <cell r="B6685" t="str">
            <v>Tools Hydr Crimper HYCP185 Dies 10-16</v>
          </cell>
          <cell r="C6685">
            <v>246.45</v>
          </cell>
        </row>
        <row r="6686">
          <cell r="A6686" t="str">
            <v>7201016222</v>
          </cell>
          <cell r="B6686" t="str">
            <v>Tools Hydr Crimper HYCP185 Dies 25-35</v>
          </cell>
          <cell r="C6686">
            <v>246.45</v>
          </cell>
        </row>
        <row r="6687">
          <cell r="A6687" t="str">
            <v>7201016223</v>
          </cell>
          <cell r="B6687" t="str">
            <v>Tools Hydr Crimper HYCP185 Dies 50-70</v>
          </cell>
          <cell r="C6687">
            <v>224.05</v>
          </cell>
        </row>
        <row r="6688">
          <cell r="A6688" t="str">
            <v>7201016224</v>
          </cell>
          <cell r="B6688" t="str">
            <v>Tools Hydr Crimper HYCP185 Dies 95-120</v>
          </cell>
          <cell r="C6688">
            <v>246.45</v>
          </cell>
        </row>
        <row r="6689">
          <cell r="A6689" t="str">
            <v>7201016225</v>
          </cell>
          <cell r="B6689" t="str">
            <v>Tools Hydr Crimper HYCP185 Dies 150</v>
          </cell>
          <cell r="C6689">
            <v>224.05</v>
          </cell>
        </row>
        <row r="6690">
          <cell r="A6690" t="str">
            <v>7201016226</v>
          </cell>
          <cell r="B6690" t="str">
            <v>Tools Hydr Crimper HYCP185 Dies 185mm2</v>
          </cell>
          <cell r="C6690">
            <v>220</v>
          </cell>
        </row>
        <row r="6691">
          <cell r="A6691" t="str">
            <v>7201016228</v>
          </cell>
          <cell r="B6691" t="str">
            <v>Tools Hydr Crimper HYCP185 Dies 10-185</v>
          </cell>
          <cell r="C6691">
            <v>7380.24</v>
          </cell>
        </row>
        <row r="6692">
          <cell r="A6692" t="str">
            <v>7201016230</v>
          </cell>
          <cell r="B6692" t="str">
            <v>Tools Hydr Crimper 25-185mm</v>
          </cell>
          <cell r="C6692">
            <v>5850</v>
          </cell>
        </row>
        <row r="6693">
          <cell r="A6693" t="str">
            <v>7201018000</v>
          </cell>
          <cell r="B6693" t="str">
            <v>Tools PumpMaster 4,5:1 205L SAMOA 348100</v>
          </cell>
          <cell r="C6693">
            <v>2943.37</v>
          </cell>
        </row>
        <row r="6694">
          <cell r="A6694" t="str">
            <v>7201020100</v>
          </cell>
          <cell r="B6694" t="str">
            <v>Impact Wrench Spares Bushing Throttle Valve</v>
          </cell>
          <cell r="C6694">
            <v>32.700000000000003</v>
          </cell>
        </row>
        <row r="6695">
          <cell r="A6695" t="str">
            <v>7201020200</v>
          </cell>
          <cell r="B6695" t="str">
            <v>Impact Wrench Spares Cylinder</v>
          </cell>
          <cell r="C6695">
            <v>574.63</v>
          </cell>
        </row>
        <row r="6696">
          <cell r="A6696" t="str">
            <v>7201020300</v>
          </cell>
          <cell r="B6696" t="str">
            <v>Impact Wrench Spares Exhaust Deflector 400mm</v>
          </cell>
          <cell r="C6696">
            <v>70.3</v>
          </cell>
        </row>
        <row r="6697">
          <cell r="A6697" t="str">
            <v>7201020400</v>
          </cell>
          <cell r="B6697" t="str">
            <v>Impact Wrench Spares Front End Plate</v>
          </cell>
          <cell r="C6697">
            <v>157.74</v>
          </cell>
        </row>
        <row r="6698">
          <cell r="A6698" t="str">
            <v>7201020500</v>
          </cell>
          <cell r="B6698" t="str">
            <v>Impact Wrench Spares Front Rotor Bearing</v>
          </cell>
          <cell r="C6698">
            <v>19.760000000000002</v>
          </cell>
        </row>
        <row r="6699">
          <cell r="A6699" t="str">
            <v>7201020600</v>
          </cell>
          <cell r="B6699" t="str">
            <v>Impact Wrench Spares Gasket</v>
          </cell>
          <cell r="C6699">
            <v>4.87</v>
          </cell>
        </row>
        <row r="6700">
          <cell r="A6700" t="str">
            <v>7201020700</v>
          </cell>
          <cell r="B6700" t="str">
            <v>Impact Wrench Spares Gasket</v>
          </cell>
          <cell r="C6700">
            <v>2.78</v>
          </cell>
        </row>
        <row r="6701">
          <cell r="A6701" t="str">
            <v>7201020800</v>
          </cell>
          <cell r="B6701" t="str">
            <v>Impact Wrench Spares Hammer Case Assy</v>
          </cell>
          <cell r="C6701">
            <v>393.6</v>
          </cell>
        </row>
        <row r="6702">
          <cell r="A6702" t="str">
            <v>7201020900</v>
          </cell>
          <cell r="B6702" t="str">
            <v>Impact Wrench Spares Hammer Case</v>
          </cell>
          <cell r="C6702">
            <v>120.5</v>
          </cell>
        </row>
        <row r="6703">
          <cell r="A6703" t="str">
            <v>7201021000</v>
          </cell>
          <cell r="B6703" t="str">
            <v>Impact Wrench Spares Hammer Gasket</v>
          </cell>
          <cell r="C6703">
            <v>2.63</v>
          </cell>
        </row>
        <row r="6704">
          <cell r="A6704" t="str">
            <v>7201021100</v>
          </cell>
          <cell r="B6704" t="str">
            <v>Impact Wrench Spares Handle Cap Screws</v>
          </cell>
          <cell r="C6704">
            <v>0.88</v>
          </cell>
        </row>
        <row r="6705">
          <cell r="A6705" t="str">
            <v>7201021200</v>
          </cell>
          <cell r="B6705" t="str">
            <v>Impact Wrench Spares Impact Wrench</v>
          </cell>
          <cell r="C6705">
            <v>9.98</v>
          </cell>
        </row>
        <row r="6706">
          <cell r="A6706" t="str">
            <v>7201021300</v>
          </cell>
          <cell r="B6706" t="str">
            <v>Impact Wrench Spares Inside Trigger Aasy I.R.</v>
          </cell>
          <cell r="C6706">
            <v>847.69</v>
          </cell>
        </row>
        <row r="6707">
          <cell r="A6707" t="str">
            <v>7201021400</v>
          </cell>
          <cell r="B6707" t="str">
            <v>Impact Wrench Spares Motor Housing Assembly</v>
          </cell>
          <cell r="C6707">
            <v>1059.58</v>
          </cell>
        </row>
        <row r="6708">
          <cell r="A6708" t="str">
            <v>7201021500</v>
          </cell>
          <cell r="B6708" t="str">
            <v>Impact Wrench Spares O Ring</v>
          </cell>
          <cell r="C6708">
            <v>0.22</v>
          </cell>
        </row>
        <row r="6709">
          <cell r="A6709" t="str">
            <v>7201021600</v>
          </cell>
          <cell r="B6709" t="str">
            <v>Impact Wrench Spares Rear End Plate</v>
          </cell>
          <cell r="C6709">
            <v>195.64</v>
          </cell>
        </row>
        <row r="6710">
          <cell r="A6710" t="str">
            <v>7201021700</v>
          </cell>
          <cell r="B6710" t="str">
            <v>Impact Wrench Spares Rear Motor Bearing</v>
          </cell>
          <cell r="C6710">
            <v>16.23</v>
          </cell>
        </row>
        <row r="6711">
          <cell r="A6711" t="str">
            <v>7201021800</v>
          </cell>
          <cell r="B6711" t="str">
            <v>Impact Wrench Spares Reverse Valve Seal</v>
          </cell>
          <cell r="C6711">
            <v>0.56000000000000005</v>
          </cell>
        </row>
        <row r="6712">
          <cell r="A6712" t="str">
            <v>7201021900</v>
          </cell>
          <cell r="B6712" t="str">
            <v>Impact Wrench Spares Rotor Blades</v>
          </cell>
          <cell r="C6712">
            <v>2.0499999999999998</v>
          </cell>
        </row>
        <row r="6713">
          <cell r="A6713" t="str">
            <v>7201022000</v>
          </cell>
          <cell r="B6713" t="str">
            <v>Impact Wrench Spares Screw Cap</v>
          </cell>
          <cell r="C6713">
            <v>0.42</v>
          </cell>
        </row>
        <row r="6714">
          <cell r="A6714" t="str">
            <v>7201022100</v>
          </cell>
          <cell r="B6714" t="str">
            <v>Impact Wrench Spares Throttle Valve Spring</v>
          </cell>
          <cell r="C6714">
            <v>0.7</v>
          </cell>
        </row>
        <row r="6715">
          <cell r="A6715" t="str">
            <v>7201022200</v>
          </cell>
          <cell r="B6715" t="str">
            <v>Impact Wrench Spares Throttle Valve Spring</v>
          </cell>
          <cell r="C6715">
            <v>1.72</v>
          </cell>
        </row>
        <row r="6716">
          <cell r="A6716" t="str">
            <v>7201022300</v>
          </cell>
          <cell r="B6716" t="str">
            <v>Impact Wrench Spares Trigger .</v>
          </cell>
          <cell r="C6716">
            <v>1.96</v>
          </cell>
        </row>
        <row r="6717">
          <cell r="A6717" t="str">
            <v>7201022400</v>
          </cell>
          <cell r="B6717" t="str">
            <v>Impact Wrench Spares Value Throttle</v>
          </cell>
          <cell r="C6717">
            <v>6.4</v>
          </cell>
        </row>
        <row r="6718">
          <cell r="A6718" t="str">
            <v>7201022500</v>
          </cell>
          <cell r="B6718" t="str">
            <v>Impact Wrench Spares Vanes  Cheetah</v>
          </cell>
          <cell r="C6718">
            <v>5.2</v>
          </cell>
        </row>
        <row r="6719">
          <cell r="A6719" t="str">
            <v>7201022600</v>
          </cell>
          <cell r="B6719" t="str">
            <v>Impact Wrench Spares Air grinder handle Cheetah</v>
          </cell>
          <cell r="C6719">
            <v>132.63999999999999</v>
          </cell>
        </row>
        <row r="6720">
          <cell r="A6720" t="str">
            <v>7201022650</v>
          </cell>
          <cell r="B6720" t="str">
            <v>Impact Wrench Spares Grinder 2Flanges,Lock,Screw</v>
          </cell>
          <cell r="C6720">
            <v>570</v>
          </cell>
        </row>
        <row r="6721">
          <cell r="A6721" t="str">
            <v>7201022700</v>
          </cell>
          <cell r="B6721" t="str">
            <v>Impact Wrench Spares Vane</v>
          </cell>
          <cell r="C6721">
            <v>9.75</v>
          </cell>
        </row>
        <row r="6722">
          <cell r="A6722" t="str">
            <v>7201023050</v>
          </cell>
          <cell r="B6722" t="str">
            <v>Jack Bottle 12Ton 230-465mm Height 8mm Adjustment</v>
          </cell>
          <cell r="C6722">
            <v>0</v>
          </cell>
        </row>
        <row r="6723">
          <cell r="A6723" t="str">
            <v>7201023075</v>
          </cell>
          <cell r="B6723" t="str">
            <v>Jack Bottle 30Ton</v>
          </cell>
          <cell r="C6723">
            <v>0</v>
          </cell>
        </row>
        <row r="6724">
          <cell r="A6724" t="str">
            <v>7201024015</v>
          </cell>
          <cell r="B6724" t="str">
            <v>Stress Jack Tensioner Jack Jaw 15mm</v>
          </cell>
          <cell r="C6724">
            <v>0</v>
          </cell>
        </row>
        <row r="6725">
          <cell r="A6725" t="str">
            <v>7201024018</v>
          </cell>
          <cell r="B6725" t="str">
            <v>Stress Jack Tensioner Jack Jaw 18mm</v>
          </cell>
          <cell r="C6725">
            <v>223.33</v>
          </cell>
        </row>
        <row r="6726">
          <cell r="A6726" t="str">
            <v>7201024025</v>
          </cell>
          <cell r="B6726" t="str">
            <v>Stress Jack Tensioner 25 Ton</v>
          </cell>
          <cell r="C6726">
            <v>7633</v>
          </cell>
        </row>
        <row r="6727">
          <cell r="A6727" t="str">
            <v>7201024050</v>
          </cell>
          <cell r="B6727" t="str">
            <v>Stress Jack Ram250 25Ton Barrel</v>
          </cell>
          <cell r="C6727">
            <v>280</v>
          </cell>
        </row>
        <row r="6728">
          <cell r="A6728" t="str">
            <v>7201024060</v>
          </cell>
          <cell r="B6728" t="str">
            <v>Stress Jack Ram250 25Ton Barrel &amp; Wedge 18mm</v>
          </cell>
          <cell r="C6728">
            <v>0</v>
          </cell>
        </row>
        <row r="6729">
          <cell r="A6729" t="str">
            <v>7201024100</v>
          </cell>
          <cell r="B6729" t="str">
            <v>Stress Jack Ram250 25Ton Barrel Retainer</v>
          </cell>
          <cell r="C6729">
            <v>486.67</v>
          </cell>
        </row>
        <row r="6730">
          <cell r="A6730" t="str">
            <v>7201024105</v>
          </cell>
          <cell r="B6730" t="str">
            <v>Roofbolt Tensioners ATS (19mm - 31mm) Complete</v>
          </cell>
          <cell r="C6730">
            <v>4860</v>
          </cell>
        </row>
        <row r="6731">
          <cell r="A6731" t="str">
            <v>7201024107</v>
          </cell>
          <cell r="B6731" t="str">
            <v>Roofbolt Tensioners ATS (32mm - 100mm) 3/4" c/w Soc</v>
          </cell>
          <cell r="C6731">
            <v>6731.95</v>
          </cell>
        </row>
        <row r="6732">
          <cell r="A6732" t="str">
            <v>7201024110</v>
          </cell>
          <cell r="B6732" t="str">
            <v>Roofbolt Tensioners Barrel retainer 170.15</v>
          </cell>
          <cell r="C6732">
            <v>0</v>
          </cell>
        </row>
        <row r="6733">
          <cell r="A6733" t="str">
            <v>7201024120</v>
          </cell>
          <cell r="B6733" t="str">
            <v>Roofbolt Tensioners Hydr Repaired c/w Hose &amp; Fitt</v>
          </cell>
          <cell r="C6733">
            <v>0</v>
          </cell>
        </row>
        <row r="6734">
          <cell r="A6734" t="str">
            <v>7201024125</v>
          </cell>
          <cell r="B6734" t="str">
            <v>Hydraulic Double Action Air Pump Only PA6D</v>
          </cell>
          <cell r="C6734">
            <v>6800</v>
          </cell>
        </row>
        <row r="6735">
          <cell r="A6735" t="str">
            <v>7201024130</v>
          </cell>
          <cell r="B6735" t="str">
            <v>Hydraulic Air Pump PA6D c/w 5M Hoses Coupler,Gauge</v>
          </cell>
          <cell r="C6735">
            <v>11400</v>
          </cell>
        </row>
        <row r="6736">
          <cell r="A6736" t="str">
            <v>7201024132</v>
          </cell>
          <cell r="B6736" t="str">
            <v>Hydraulic Air Pump JP-AP8C6 c/w 10M Hoses c/w NC8 C</v>
          </cell>
          <cell r="C6736">
            <v>5699.62</v>
          </cell>
        </row>
        <row r="6737">
          <cell r="A6737" t="str">
            <v>7201024134</v>
          </cell>
          <cell r="B6737" t="str">
            <v>Hydraulic Air Pump JP-AP8C6 Pressure Gauge JP-GPR 2</v>
          </cell>
          <cell r="C6737">
            <v>133.66999999999999</v>
          </cell>
        </row>
        <row r="6738">
          <cell r="A6738" t="str">
            <v>7201024140</v>
          </cell>
          <cell r="B6738" t="str">
            <v>Stress Jack 25Ton Centre Chuck Jaws</v>
          </cell>
          <cell r="C6738">
            <v>197.86</v>
          </cell>
        </row>
        <row r="6739">
          <cell r="A6739" t="str">
            <v>7201024150</v>
          </cell>
          <cell r="B6739" t="str">
            <v>Stress Jack Ram250 25Ton Front Gland</v>
          </cell>
          <cell r="C6739">
            <v>264</v>
          </cell>
        </row>
        <row r="6740">
          <cell r="A6740" t="str">
            <v>7201024180</v>
          </cell>
          <cell r="B6740" t="str">
            <v>Stress Jack Ram250 25Ton Front Retainer</v>
          </cell>
          <cell r="C6740">
            <v>264</v>
          </cell>
        </row>
        <row r="6741">
          <cell r="A6741" t="str">
            <v>7201024190</v>
          </cell>
          <cell r="B6741" t="str">
            <v>Stress Jack 25Ton Nose Cone Complete RA507</v>
          </cell>
          <cell r="C6741">
            <v>0</v>
          </cell>
        </row>
        <row r="6742">
          <cell r="A6742" t="str">
            <v>7201024200</v>
          </cell>
          <cell r="B6742" t="str">
            <v>Stress Jack Ram250 25Ton Retaining Sleeve</v>
          </cell>
          <cell r="C6742">
            <v>290</v>
          </cell>
        </row>
        <row r="6743">
          <cell r="A6743" t="str">
            <v>7201024210</v>
          </cell>
          <cell r="B6743" t="str">
            <v>Stress Jack Ram250 25Ton Retaining Sleeve</v>
          </cell>
          <cell r="C6743">
            <v>216.27</v>
          </cell>
        </row>
        <row r="6744">
          <cell r="A6744" t="str">
            <v>7201024250</v>
          </cell>
          <cell r="B6744" t="str">
            <v>Stress Jack Ram250 25Ton Seal Kit Complete</v>
          </cell>
          <cell r="C6744">
            <v>450</v>
          </cell>
        </row>
        <row r="6745">
          <cell r="A6745" t="str">
            <v>7201024300</v>
          </cell>
          <cell r="B6745" t="str">
            <v>Stress Jack Ram250 25Ton Stressnose with Ring</v>
          </cell>
          <cell r="C6745">
            <v>821.33</v>
          </cell>
        </row>
        <row r="6746">
          <cell r="A6746" t="str">
            <v>7201024305</v>
          </cell>
          <cell r="B6746" t="str">
            <v>Stress Jack Ram 250 25Ton Surelock Jacknose Compl</v>
          </cell>
          <cell r="C6746">
            <v>921.33</v>
          </cell>
        </row>
        <row r="6747">
          <cell r="A6747" t="str">
            <v>7201024307</v>
          </cell>
          <cell r="B6747" t="str">
            <v>Stress Jack Ram250 25Ton Surelock Jacknose Compl.</v>
          </cell>
          <cell r="C6747">
            <v>921.33</v>
          </cell>
        </row>
        <row r="6748">
          <cell r="A6748" t="str">
            <v>7201024320</v>
          </cell>
          <cell r="B6748" t="str">
            <v>Stress Jack Ram250 - 25Ton Valve Pressure Relief</v>
          </cell>
          <cell r="C6748">
            <v>170</v>
          </cell>
        </row>
        <row r="6749">
          <cell r="A6749" t="str">
            <v>7201024350</v>
          </cell>
          <cell r="B6749" t="str">
            <v>Stress Jack Ram250 25Ton Wedge 18mm</v>
          </cell>
          <cell r="C6749">
            <v>210</v>
          </cell>
        </row>
        <row r="6750">
          <cell r="A6750" t="str">
            <v>7201024400</v>
          </cell>
          <cell r="B6750" t="str">
            <v>Stress Jack Ram250 25Ton Wdege Spring</v>
          </cell>
          <cell r="C6750">
            <v>31.33</v>
          </cell>
        </row>
        <row r="6751">
          <cell r="A6751" t="str">
            <v>7201024420</v>
          </cell>
          <cell r="B6751" t="str">
            <v>Stress Jack Pump (Hand) c/w Hoses No Jaws</v>
          </cell>
          <cell r="C6751">
            <v>10350</v>
          </cell>
        </row>
        <row r="6752">
          <cell r="A6752" t="str">
            <v>7201024430</v>
          </cell>
          <cell r="B6752" t="str">
            <v>Stress Jack Pump (Air) c/w Hoses</v>
          </cell>
          <cell r="C6752">
            <v>0</v>
          </cell>
        </row>
        <row r="6753">
          <cell r="A6753" t="str">
            <v>7201024440</v>
          </cell>
          <cell r="B6753" t="str">
            <v>Stress Jack Hydraulic Croper</v>
          </cell>
          <cell r="C6753">
            <v>6433.4</v>
          </cell>
        </row>
        <row r="6754">
          <cell r="A6754" t="str">
            <v>7201029010</v>
          </cell>
          <cell r="B6754" t="str">
            <v>Stress Jack Long Battery Lids</v>
          </cell>
          <cell r="C6754">
            <v>2.5</v>
          </cell>
        </row>
        <row r="6755">
          <cell r="A6755" t="str">
            <v>7201029020</v>
          </cell>
          <cell r="B6755" t="str">
            <v>Stress Jack Medium Battery Lids</v>
          </cell>
          <cell r="C6755">
            <v>5</v>
          </cell>
        </row>
        <row r="6756">
          <cell r="A6756" t="str">
            <v>7201029030</v>
          </cell>
          <cell r="B6756" t="str">
            <v>Stress Jack Rings FRB 12.5.140</v>
          </cell>
          <cell r="C6756">
            <v>5</v>
          </cell>
        </row>
        <row r="6757">
          <cell r="A6757" t="str">
            <v>7201029035</v>
          </cell>
          <cell r="B6757" t="str">
            <v>Stress Jack Ram250 25Ton Shearing Ring RA512(M18)</v>
          </cell>
          <cell r="C6757">
            <v>200</v>
          </cell>
        </row>
        <row r="6758">
          <cell r="A6758" t="str">
            <v>7201029040</v>
          </cell>
          <cell r="B6758" t="str">
            <v>Stress Jack Timer 0.60Sek 24V A/C H3C</v>
          </cell>
          <cell r="C6758">
            <v>0</v>
          </cell>
        </row>
        <row r="6759">
          <cell r="A6759" t="str">
            <v>7201060040</v>
          </cell>
          <cell r="B6759" t="str">
            <v>Tools Cut Off Machine 3.75kw Wheel 405x3x54.4mm</v>
          </cell>
          <cell r="C6759">
            <v>2510</v>
          </cell>
        </row>
        <row r="6760">
          <cell r="A6760" t="str">
            <v>7201060050</v>
          </cell>
          <cell r="B6760" t="str">
            <v>Tools Disc Steel Cutting 115 x 3 x 22.2mm</v>
          </cell>
          <cell r="C6760">
            <v>4.83</v>
          </cell>
        </row>
        <row r="6761">
          <cell r="A6761" t="str">
            <v>7201060100</v>
          </cell>
          <cell r="B6761" t="str">
            <v>Tools Disc Steel Cutting 125 x 3 x 22.2mm</v>
          </cell>
          <cell r="C6761">
            <v>8.86</v>
          </cell>
        </row>
        <row r="6762">
          <cell r="A6762" t="str">
            <v>7201060150</v>
          </cell>
          <cell r="B6762" t="str">
            <v>Tools Disc Steel Cutting 230 x 3 x 22.2mm</v>
          </cell>
          <cell r="C6762">
            <v>6.93</v>
          </cell>
        </row>
        <row r="6763">
          <cell r="A6763" t="str">
            <v>7201060160</v>
          </cell>
          <cell r="B6763" t="str">
            <v>Tools Disc Steel Cutting 230x2Ax24Sg "Pferd"</v>
          </cell>
          <cell r="C6763">
            <v>8.4</v>
          </cell>
        </row>
        <row r="6764">
          <cell r="A6764" t="str">
            <v>7201060170</v>
          </cell>
          <cell r="B6764" t="str">
            <v>Tools Disc Steel Cutting 230 x 6 x 22.2mm</v>
          </cell>
          <cell r="C6764">
            <v>9.15</v>
          </cell>
        </row>
        <row r="6765">
          <cell r="A6765" t="str">
            <v>7201060190</v>
          </cell>
          <cell r="B6765" t="str">
            <v>Tools Disc Steel Cutting 400 x 4 x 25.4mm</v>
          </cell>
          <cell r="C6765">
            <v>0</v>
          </cell>
        </row>
        <row r="6766">
          <cell r="A6766" t="str">
            <v>7201060200</v>
          </cell>
          <cell r="B6766" t="str">
            <v>Tools Cutting Wheel 15 x 25mm -Pemncil grinder</v>
          </cell>
          <cell r="C6766">
            <v>16.61</v>
          </cell>
        </row>
        <row r="6767">
          <cell r="A6767" t="str">
            <v>7201060500</v>
          </cell>
          <cell r="B6767" t="str">
            <v>Tools Disc Masonary Cutting 115 x 3 x 22.2mm</v>
          </cell>
          <cell r="C6767">
            <v>7.22</v>
          </cell>
        </row>
        <row r="6768">
          <cell r="A6768" t="str">
            <v>7201060550</v>
          </cell>
          <cell r="B6768" t="str">
            <v>Tools Disc Masonary Cutting 180 x 3 x 25.0mm</v>
          </cell>
          <cell r="C6768">
            <v>0</v>
          </cell>
        </row>
        <row r="6769">
          <cell r="A6769" t="str">
            <v>7201060600</v>
          </cell>
          <cell r="B6769" t="str">
            <v>Tools Disc Masonary Cutting 180 x 3 x 40.0mm</v>
          </cell>
          <cell r="C6769">
            <v>0</v>
          </cell>
        </row>
        <row r="6770">
          <cell r="A6770" t="str">
            <v>7201060650</v>
          </cell>
          <cell r="B6770" t="str">
            <v>Tools Disc Masonary Cutting 230 x 3 x 22.2mm</v>
          </cell>
          <cell r="C6770">
            <v>6.6</v>
          </cell>
        </row>
        <row r="6771">
          <cell r="A6771" t="str">
            <v>7201060700</v>
          </cell>
          <cell r="B6771" t="str">
            <v>Tools Disc Masonary Cutting 230 x 3 x 25.0mm</v>
          </cell>
          <cell r="C6771">
            <v>0</v>
          </cell>
        </row>
        <row r="6772">
          <cell r="A6772" t="str">
            <v>7201060750</v>
          </cell>
          <cell r="B6772" t="str">
            <v>Tools Disc Masonary Cutting 230 x 3 x 40.0mm</v>
          </cell>
          <cell r="C6772">
            <v>0</v>
          </cell>
        </row>
        <row r="6773">
          <cell r="A6773" t="str">
            <v>7201060800</v>
          </cell>
          <cell r="B6773" t="str">
            <v>Tools Disc Metal Grinding 115 x 6 x 22.2mm</v>
          </cell>
          <cell r="C6773">
            <v>6.56</v>
          </cell>
        </row>
        <row r="6774">
          <cell r="A6774" t="str">
            <v>7201060900</v>
          </cell>
          <cell r="B6774" t="str">
            <v>Tools Disc Metal Grinding 125 x 6 x 22.2mm</v>
          </cell>
          <cell r="C6774">
            <v>0</v>
          </cell>
        </row>
        <row r="6775">
          <cell r="A6775" t="str">
            <v>7201061000</v>
          </cell>
          <cell r="B6775" t="str">
            <v>Tools Disc Metal Grinding 180 x 6 x 22.2mm</v>
          </cell>
          <cell r="C6775">
            <v>0</v>
          </cell>
        </row>
        <row r="6776">
          <cell r="A6776" t="str">
            <v>7201061100</v>
          </cell>
          <cell r="B6776" t="str">
            <v>Tools Disc Metal Grinding 230 x 6 x 22.2mm</v>
          </cell>
          <cell r="C6776">
            <v>16.75</v>
          </cell>
        </row>
        <row r="6777">
          <cell r="A6777" t="str">
            <v>7201061105</v>
          </cell>
          <cell r="B6777" t="str">
            <v>Tools Disc Grinding Disc E230x6A  24SG x 22.2mm</v>
          </cell>
          <cell r="C6777">
            <v>0</v>
          </cell>
        </row>
        <row r="6778">
          <cell r="A6778" t="str">
            <v>7201061150</v>
          </cell>
          <cell r="B6778" t="str">
            <v>Tools Carbide Tipped Burr Bull Nose Sharp Point</v>
          </cell>
          <cell r="C6778">
            <v>169.72</v>
          </cell>
        </row>
        <row r="6779">
          <cell r="A6779" t="str">
            <v>7201061175</v>
          </cell>
          <cell r="B6779" t="str">
            <v>Tools Carbide Burr. Cylindrical Tungsten</v>
          </cell>
          <cell r="C6779">
            <v>150</v>
          </cell>
        </row>
        <row r="6780">
          <cell r="A6780" t="str">
            <v>7201061200</v>
          </cell>
          <cell r="B6780" t="str">
            <v>Tools Grinding Cup 150/120X50X15.88mm</v>
          </cell>
          <cell r="C6780">
            <v>2.62</v>
          </cell>
        </row>
        <row r="6781">
          <cell r="A6781" t="str">
            <v>7201061300</v>
          </cell>
          <cell r="B6781" t="str">
            <v>Tools Grinding Cup 16mm</v>
          </cell>
          <cell r="C6781">
            <v>144</v>
          </cell>
        </row>
        <row r="6782">
          <cell r="A6782" t="str">
            <v>7201061310</v>
          </cell>
          <cell r="B6782" t="str">
            <v>Tools Grinding Cup Wheel 6C16&amp;GB4H</v>
          </cell>
          <cell r="C6782">
            <v>122.44</v>
          </cell>
        </row>
        <row r="6783">
          <cell r="A6783" t="str">
            <v>7201061600</v>
          </cell>
          <cell r="B6783" t="str">
            <v>Tools Grinding Medium Mount Point 6mm</v>
          </cell>
          <cell r="C6783">
            <v>6.19</v>
          </cell>
        </row>
        <row r="6784">
          <cell r="A6784" t="str">
            <v>7201062000</v>
          </cell>
          <cell r="B6784" t="str">
            <v>Tools Grinding Stone  Corse MAX 2100RPM 33m/s</v>
          </cell>
          <cell r="C6784">
            <v>255.87</v>
          </cell>
        </row>
        <row r="6785">
          <cell r="A6785" t="str">
            <v>7201062010</v>
          </cell>
          <cell r="B6785" t="str">
            <v>Tools Grinding Stone Fine 250mm x 32mm x 25mm</v>
          </cell>
          <cell r="C6785">
            <v>232.7</v>
          </cell>
        </row>
        <row r="6786">
          <cell r="A6786" t="str">
            <v>7201062050</v>
          </cell>
          <cell r="B6786" t="str">
            <v>Tools Grinding Stone Fine MAX 2100RPM 33m/s</v>
          </cell>
          <cell r="C6786">
            <v>255.87</v>
          </cell>
        </row>
        <row r="6787">
          <cell r="A6787" t="str">
            <v>7201062070</v>
          </cell>
          <cell r="B6787" t="str">
            <v>Tools Grinding Stone Meduim 250mm x 32mm x 25mm</v>
          </cell>
          <cell r="C6787">
            <v>232.7</v>
          </cell>
        </row>
        <row r="6788">
          <cell r="A6788" t="str">
            <v>7201062100</v>
          </cell>
          <cell r="B6788" t="str">
            <v>Tools Grinding Stone 100 x 6 x 20mm</v>
          </cell>
          <cell r="C6788">
            <v>3.61</v>
          </cell>
        </row>
        <row r="6789">
          <cell r="A6789" t="str">
            <v>7201062110</v>
          </cell>
          <cell r="B6789" t="str">
            <v>Tools Grinding Stone 20x50mm x 6mm dia -Pencil Gri</v>
          </cell>
          <cell r="C6789">
            <v>35.5</v>
          </cell>
        </row>
        <row r="6790">
          <cell r="A6790" t="str">
            <v>7201062200</v>
          </cell>
          <cell r="B6790" t="str">
            <v>Tools Grinding Stone 25x31 75x200mm</v>
          </cell>
          <cell r="C6790">
            <v>17.88</v>
          </cell>
        </row>
        <row r="6791">
          <cell r="A6791" t="str">
            <v>7201062250</v>
          </cell>
          <cell r="B6791" t="str">
            <v>Tools B/Grinder Stone 200x18mm W Shaft 17.3mm(Coar</v>
          </cell>
          <cell r="C6791">
            <v>75.430000000000007</v>
          </cell>
        </row>
        <row r="6792">
          <cell r="A6792" t="str">
            <v>7201062260</v>
          </cell>
          <cell r="B6792" t="str">
            <v>Tools B/Grinder Stone 200x18mm W Shaft 17.3mm(Fine</v>
          </cell>
          <cell r="C6792">
            <v>75.430000000000007</v>
          </cell>
        </row>
        <row r="6793">
          <cell r="A6793" t="str">
            <v>7201062300</v>
          </cell>
          <cell r="B6793" t="str">
            <v>Tools Grinding Stone 2mmx12x10mm Pencil Grinder</v>
          </cell>
          <cell r="C6793">
            <v>2.5</v>
          </cell>
        </row>
        <row r="6794">
          <cell r="A6794" t="str">
            <v>7201062305</v>
          </cell>
          <cell r="B6794" t="str">
            <v>Tools Grinding Stone 6mmx20x25mm Pencil Grinder</v>
          </cell>
          <cell r="C6794">
            <v>220</v>
          </cell>
        </row>
        <row r="6795">
          <cell r="A6795" t="str">
            <v>7201062310</v>
          </cell>
          <cell r="B6795" t="str">
            <v>Tools Grinding Stone 6mmx30x30mm Pencil Grinder</v>
          </cell>
          <cell r="C6795">
            <v>30.65</v>
          </cell>
        </row>
        <row r="6796">
          <cell r="A6796" t="str">
            <v>7201062315</v>
          </cell>
          <cell r="B6796" t="str">
            <v>Tools Grinder Guard</v>
          </cell>
          <cell r="C6796">
            <v>1118.43</v>
          </cell>
        </row>
        <row r="6797">
          <cell r="A6797" t="str">
            <v>7201063000</v>
          </cell>
          <cell r="B6797" t="str">
            <v>Tools Disc Steel Cutting 350 x 3 x 40mm</v>
          </cell>
          <cell r="C6797">
            <v>32.94</v>
          </cell>
        </row>
        <row r="6798">
          <cell r="A6798" t="str">
            <v>7201063100</v>
          </cell>
          <cell r="B6798" t="str">
            <v>Tools Grinding Wheel  Med.A-46 (Bench)</v>
          </cell>
          <cell r="C6798">
            <v>0</v>
          </cell>
        </row>
        <row r="6799">
          <cell r="A6799" t="str">
            <v>7201063200</v>
          </cell>
          <cell r="B6799" t="str">
            <v>Tools Grinding Wheel 10mm</v>
          </cell>
          <cell r="C6799">
            <v>102.14</v>
          </cell>
        </row>
        <row r="6800">
          <cell r="A6800" t="str">
            <v>7201063300</v>
          </cell>
          <cell r="B6800" t="str">
            <v>Tools Grinding Wheel 11mm</v>
          </cell>
          <cell r="C6800">
            <v>111.84</v>
          </cell>
        </row>
        <row r="6801">
          <cell r="A6801" t="str">
            <v>7201063350</v>
          </cell>
          <cell r="B6801" t="str">
            <v>Tools Grinding Wheel 500x50x152.4mm Green</v>
          </cell>
          <cell r="C6801">
            <v>1868.75</v>
          </cell>
        </row>
        <row r="6802">
          <cell r="A6802" t="str">
            <v>7201063400</v>
          </cell>
          <cell r="B6802" t="str">
            <v>Tools Grinding Wheel 200x25x25 2mm</v>
          </cell>
          <cell r="C6802">
            <v>93.66</v>
          </cell>
        </row>
        <row r="6803">
          <cell r="A6803" t="str">
            <v>7201063405</v>
          </cell>
          <cell r="B6803" t="str">
            <v>Tools Grinding Wheel 250 x 32 x 32mm Heavy Duty</v>
          </cell>
          <cell r="C6803">
            <v>133.75</v>
          </cell>
        </row>
        <row r="6804">
          <cell r="A6804" t="str">
            <v>7201063406</v>
          </cell>
          <cell r="B6804" t="str">
            <v>Tools Grinding Wheel 250 x 32 x 32mm Light Duty</v>
          </cell>
          <cell r="C6804">
            <v>133.75</v>
          </cell>
        </row>
        <row r="6805">
          <cell r="A6805" t="str">
            <v>7201063410</v>
          </cell>
          <cell r="B6805" t="str">
            <v>Tools Grinding Wheel 200x25mm Fine</v>
          </cell>
          <cell r="C6805">
            <v>44</v>
          </cell>
        </row>
        <row r="6806">
          <cell r="A6806" t="str">
            <v>7201063420</v>
          </cell>
          <cell r="B6806" t="str">
            <v>Tools Grinding Wheel 200x25mm Med</v>
          </cell>
          <cell r="C6806">
            <v>44</v>
          </cell>
        </row>
        <row r="6807">
          <cell r="A6807" t="str">
            <v>7201063480</v>
          </cell>
          <cell r="B6807" t="str">
            <v>Tools Grinding Wheel 350 X 50 X 38 Fine</v>
          </cell>
          <cell r="C6807">
            <v>400</v>
          </cell>
        </row>
        <row r="6808">
          <cell r="A6808" t="str">
            <v>7201063490</v>
          </cell>
          <cell r="B6808" t="str">
            <v>Tools Grinding Wheel 350 X 50 X 38 Coarse</v>
          </cell>
          <cell r="C6808">
            <v>400</v>
          </cell>
        </row>
        <row r="6809">
          <cell r="A6809" t="str">
            <v>7201063500</v>
          </cell>
          <cell r="B6809" t="str">
            <v>Tools Grinding Wheel 500x50x152mm Jumper Gc60</v>
          </cell>
          <cell r="C6809">
            <v>1524.46</v>
          </cell>
        </row>
        <row r="6810">
          <cell r="A6810" t="str">
            <v>7201063600</v>
          </cell>
          <cell r="B6810" t="str">
            <v>Tools Grinding Wheel Fine 250 x 40 x 76</v>
          </cell>
          <cell r="C6810">
            <v>151.59</v>
          </cell>
        </row>
        <row r="6811">
          <cell r="A6811" t="str">
            <v>7201063700</v>
          </cell>
          <cell r="B6811" t="str">
            <v>Tools Grinding Wheel Pencil</v>
          </cell>
          <cell r="C6811">
            <v>12.15</v>
          </cell>
        </row>
        <row r="6812">
          <cell r="A6812" t="str">
            <v>7201063800</v>
          </cell>
          <cell r="B6812" t="str">
            <v>Tools Grinding Wheel Tungsten 250 x 40 x 76 COARS</v>
          </cell>
          <cell r="C6812">
            <v>170.59</v>
          </cell>
        </row>
        <row r="6813">
          <cell r="A6813" t="str">
            <v>7201064000</v>
          </cell>
          <cell r="B6813" t="str">
            <v>Tools Sanding Belt 100 X 560mm Fine</v>
          </cell>
          <cell r="C6813">
            <v>10.130000000000001</v>
          </cell>
        </row>
        <row r="6814">
          <cell r="A6814" t="str">
            <v>7201064100</v>
          </cell>
          <cell r="B6814" t="str">
            <v>Tools Sanding Belt 100 X 560mm Medium</v>
          </cell>
          <cell r="C6814">
            <v>8.6999999999999993</v>
          </cell>
        </row>
        <row r="6815">
          <cell r="A6815" t="str">
            <v>7201064200</v>
          </cell>
          <cell r="B6815" t="str">
            <v>Tools Sanding Belt 100 X 560mm Course</v>
          </cell>
          <cell r="C6815">
            <v>12.33</v>
          </cell>
        </row>
        <row r="6816">
          <cell r="A6816" t="str">
            <v>7201065010</v>
          </cell>
          <cell r="B6816" t="str">
            <v>Tools Sand Disc 115 x 22.2mm polifan 22A 80 Forte</v>
          </cell>
          <cell r="C6816">
            <v>36.549999999999997</v>
          </cell>
        </row>
        <row r="6817">
          <cell r="A6817" t="str">
            <v>7201065080</v>
          </cell>
          <cell r="B6817" t="str">
            <v>Tools Sand Disc 115 x  80 Grid Valcro</v>
          </cell>
          <cell r="C6817">
            <v>3.85</v>
          </cell>
        </row>
        <row r="6818">
          <cell r="A6818" t="str">
            <v>7201065120</v>
          </cell>
          <cell r="B6818" t="str">
            <v>Tools Sand Disc 115 x 120 Grid Valcro</v>
          </cell>
          <cell r="C6818">
            <v>6.22</v>
          </cell>
        </row>
        <row r="6819">
          <cell r="A6819" t="str">
            <v>7201065145</v>
          </cell>
          <cell r="B6819" t="str">
            <v>Tools Sand Paper 10 Per Pack</v>
          </cell>
          <cell r="C6819">
            <v>22</v>
          </cell>
        </row>
        <row r="6820">
          <cell r="A6820" t="str">
            <v>7201065150</v>
          </cell>
          <cell r="B6820" t="str">
            <v>Tools Sand Paper 300mm(W) x 50M 5413 P20 Comb Roll</v>
          </cell>
          <cell r="C6820">
            <v>2059</v>
          </cell>
        </row>
        <row r="6821">
          <cell r="A6821" t="str">
            <v>7201065200</v>
          </cell>
          <cell r="B6821" t="str">
            <v>Tools Sand Disc 178 x 2.23 x 50 Grid</v>
          </cell>
          <cell r="C6821">
            <v>0</v>
          </cell>
        </row>
        <row r="6822">
          <cell r="A6822" t="str">
            <v>7201065210</v>
          </cell>
          <cell r="B6822" t="str">
            <v>Tools Sand Disc 178 x 2.23 x 80 Grid</v>
          </cell>
          <cell r="C6822">
            <v>0</v>
          </cell>
        </row>
        <row r="6823">
          <cell r="A6823" t="str">
            <v>7201065400</v>
          </cell>
          <cell r="B6823" t="str">
            <v>Tools Sand Disc 230mm Medium</v>
          </cell>
          <cell r="C6823">
            <v>7.83</v>
          </cell>
        </row>
        <row r="6824">
          <cell r="A6824" t="str">
            <v>7201066000</v>
          </cell>
          <cell r="B6824" t="str">
            <v>Tools Sanding Emery Cloth Coarse 1/4" 50mm x 50M</v>
          </cell>
          <cell r="C6824">
            <v>185</v>
          </cell>
        </row>
        <row r="6825">
          <cell r="A6825" t="str">
            <v>7201066100</v>
          </cell>
          <cell r="B6825" t="str">
            <v>Tools Sanding Emery Tape 80 Grit 50mm x 50M</v>
          </cell>
          <cell r="C6825">
            <v>130.68</v>
          </cell>
        </row>
        <row r="6826">
          <cell r="A6826" t="str">
            <v>7201066200</v>
          </cell>
          <cell r="B6826" t="str">
            <v>Tools Sanding Emery Cloth Fine 100 Grit- 50mmx50m</v>
          </cell>
          <cell r="C6826">
            <v>116.5</v>
          </cell>
        </row>
        <row r="6827">
          <cell r="A6827" t="str">
            <v>7201068000</v>
          </cell>
          <cell r="B6827" t="str">
            <v>Tools Sanding Emery Water Paper 220 GRID</v>
          </cell>
          <cell r="C6827">
            <v>0</v>
          </cell>
        </row>
        <row r="6828">
          <cell r="A6828" t="str">
            <v>7201091000</v>
          </cell>
          <cell r="B6828" t="str">
            <v>Tools Adjustable Wrench (Shifting) 100mm Bahco</v>
          </cell>
          <cell r="C6828">
            <v>53.48</v>
          </cell>
        </row>
        <row r="6829">
          <cell r="A6829" t="str">
            <v>7201091500</v>
          </cell>
          <cell r="B6829" t="str">
            <v>Tools Adjustable Wrench (Shifting) 150mm</v>
          </cell>
          <cell r="C6829">
            <v>13</v>
          </cell>
        </row>
        <row r="6830">
          <cell r="A6830" t="str">
            <v>7201091510</v>
          </cell>
          <cell r="B6830" t="str">
            <v>Tools Adjustable Wrench 150mm(Shifting)Kennedy</v>
          </cell>
          <cell r="C6830">
            <v>145</v>
          </cell>
        </row>
        <row r="6831">
          <cell r="A6831" t="str">
            <v>7201092000</v>
          </cell>
          <cell r="B6831" t="str">
            <v>Tools Adjustable Wrench (Shifting) 200mm</v>
          </cell>
          <cell r="C6831">
            <v>17.100000000000001</v>
          </cell>
        </row>
        <row r="6832">
          <cell r="A6832" t="str">
            <v>7201092500</v>
          </cell>
          <cell r="B6832" t="str">
            <v>Tools Adjustable Wrench (Shifting) 250mm</v>
          </cell>
          <cell r="C6832">
            <v>70.2</v>
          </cell>
        </row>
        <row r="6833">
          <cell r="A6833" t="str">
            <v>7201093000</v>
          </cell>
          <cell r="B6833" t="str">
            <v>Tools Adjustable Wrench (Shifting) 300mm</v>
          </cell>
          <cell r="C6833">
            <v>32.81</v>
          </cell>
        </row>
        <row r="6834">
          <cell r="A6834" t="str">
            <v>7201093500</v>
          </cell>
          <cell r="B6834" t="str">
            <v>Tools Adjustable Wrench(Shifting) 350mm</v>
          </cell>
          <cell r="C6834">
            <v>164.35</v>
          </cell>
        </row>
        <row r="6835">
          <cell r="A6835" t="str">
            <v>7201093750</v>
          </cell>
          <cell r="B6835" t="str">
            <v>Tools Adjustable Wrench (Shifting) 375mm</v>
          </cell>
          <cell r="C6835">
            <v>62.95</v>
          </cell>
        </row>
        <row r="6836">
          <cell r="A6836" t="str">
            <v>7201094500</v>
          </cell>
          <cell r="B6836" t="str">
            <v>Tools Adjustable Wrench (Shifting) 450mm</v>
          </cell>
          <cell r="C6836">
            <v>89.96</v>
          </cell>
        </row>
        <row r="6837">
          <cell r="A6837" t="str">
            <v>7201096000</v>
          </cell>
          <cell r="B6837" t="str">
            <v>Tools Adjustable Wrench (Shifting) 600mm</v>
          </cell>
          <cell r="C6837">
            <v>109.39</v>
          </cell>
        </row>
        <row r="6838">
          <cell r="A6838" t="str">
            <v>7201120000</v>
          </cell>
          <cell r="B6838" t="str">
            <v>Tools Allen Key Set Metric KEN601-2970K</v>
          </cell>
          <cell r="C6838">
            <v>39.119999999999997</v>
          </cell>
        </row>
        <row r="6839">
          <cell r="A6839" t="str">
            <v>7201120002</v>
          </cell>
          <cell r="B6839" t="str">
            <v>Tools Allen Key Set Metric 1.5mm - 21mm</v>
          </cell>
          <cell r="C6839">
            <v>346.91</v>
          </cell>
        </row>
        <row r="6840">
          <cell r="A6840" t="str">
            <v>7201120010</v>
          </cell>
          <cell r="B6840" t="str">
            <v>Tools Allen Key Wrench Std MM  2.0mm</v>
          </cell>
          <cell r="C6840">
            <v>0.46</v>
          </cell>
        </row>
        <row r="6841">
          <cell r="A6841" t="str">
            <v>7201120020</v>
          </cell>
          <cell r="B6841" t="str">
            <v>Tools Allen Key Wrench Std MM  2.5mm</v>
          </cell>
          <cell r="C6841">
            <v>0.4</v>
          </cell>
        </row>
        <row r="6842">
          <cell r="A6842" t="str">
            <v>7201120030</v>
          </cell>
          <cell r="B6842" t="str">
            <v>Tools Allen Key Wrench Std MM  3.0mm</v>
          </cell>
          <cell r="C6842">
            <v>0.48</v>
          </cell>
        </row>
        <row r="6843">
          <cell r="A6843" t="str">
            <v>7201120040</v>
          </cell>
          <cell r="B6843" t="str">
            <v>Tools Allen Key Wrench Std MM  4.0mm</v>
          </cell>
          <cell r="C6843">
            <v>1.07</v>
          </cell>
        </row>
        <row r="6844">
          <cell r="A6844" t="str">
            <v>7201120050</v>
          </cell>
          <cell r="B6844" t="str">
            <v>Tools Allen Key Wrench Std MM  5.0mm</v>
          </cell>
          <cell r="C6844">
            <v>1.21</v>
          </cell>
        </row>
        <row r="6845">
          <cell r="A6845" t="str">
            <v>7201120060</v>
          </cell>
          <cell r="B6845" t="str">
            <v>Tools Allen Key Wrench Std MM  6.0mm</v>
          </cell>
          <cell r="C6845">
            <v>2.2400000000000002</v>
          </cell>
        </row>
        <row r="6846">
          <cell r="A6846" t="str">
            <v>7201120070</v>
          </cell>
          <cell r="B6846" t="str">
            <v>Tools Allen Key Wrench Std MM  7.0mm</v>
          </cell>
          <cell r="C6846">
            <v>2.88</v>
          </cell>
        </row>
        <row r="6847">
          <cell r="A6847" t="str">
            <v>7201120080</v>
          </cell>
          <cell r="B6847" t="str">
            <v>Tools Allen Key Wrench Std MM  8.0mm</v>
          </cell>
          <cell r="C6847">
            <v>4.3</v>
          </cell>
        </row>
        <row r="6848">
          <cell r="A6848" t="str">
            <v>7201120090</v>
          </cell>
          <cell r="B6848" t="str">
            <v>Tools Allen Key Wrench Std MM  9.0mm</v>
          </cell>
          <cell r="C6848">
            <v>4.26</v>
          </cell>
        </row>
        <row r="6849">
          <cell r="A6849" t="str">
            <v>7201120100</v>
          </cell>
          <cell r="B6849" t="str">
            <v>Tools Allen Key Wrench Std MM 10.0mm</v>
          </cell>
          <cell r="C6849">
            <v>6.38</v>
          </cell>
        </row>
        <row r="6850">
          <cell r="A6850" t="str">
            <v>7201120101</v>
          </cell>
          <cell r="B6850" t="str">
            <v>Tools Allen Key Wrench 10mm Extra Long Firman</v>
          </cell>
          <cell r="C6850">
            <v>9.51</v>
          </cell>
        </row>
        <row r="6851">
          <cell r="A6851" t="str">
            <v>7201120110</v>
          </cell>
          <cell r="B6851" t="str">
            <v>Tools Allen Key Wrench Std MM 11.0mm</v>
          </cell>
          <cell r="C6851">
            <v>3.98</v>
          </cell>
        </row>
        <row r="6852">
          <cell r="A6852" t="str">
            <v>7201120120</v>
          </cell>
          <cell r="B6852" t="str">
            <v>Tools Allen Key Wrench Std MM 12.0mm</v>
          </cell>
          <cell r="C6852">
            <v>12.56</v>
          </cell>
        </row>
        <row r="6853">
          <cell r="A6853" t="str">
            <v>7201120140</v>
          </cell>
          <cell r="B6853" t="str">
            <v>Tools Allen Key Wrench Std MM 14.0mm</v>
          </cell>
          <cell r="C6853">
            <v>25.7</v>
          </cell>
        </row>
        <row r="6854">
          <cell r="A6854" t="str">
            <v>7201120170</v>
          </cell>
          <cell r="B6854" t="str">
            <v>Tools Allen Key Wrench Std MM 17.0mm</v>
          </cell>
          <cell r="C6854">
            <v>25.4</v>
          </cell>
        </row>
        <row r="6855">
          <cell r="A6855" t="str">
            <v>7201120190</v>
          </cell>
          <cell r="B6855" t="str">
            <v>Tools Allen Key Wrench Std MM 19.0mm</v>
          </cell>
          <cell r="C6855">
            <v>17.22</v>
          </cell>
        </row>
        <row r="6856">
          <cell r="A6856" t="str">
            <v>7201121010</v>
          </cell>
          <cell r="B6856" t="str">
            <v>Tools Allen Key Wrench LS MM  2.0mm</v>
          </cell>
          <cell r="C6856">
            <v>0</v>
          </cell>
        </row>
        <row r="6857">
          <cell r="A6857" t="str">
            <v>7201121020</v>
          </cell>
          <cell r="B6857" t="str">
            <v>Tools Allen Key Wrench LS MM  2.5mm</v>
          </cell>
          <cell r="C6857">
            <v>0</v>
          </cell>
        </row>
        <row r="6858">
          <cell r="A6858" t="str">
            <v>7201121030</v>
          </cell>
          <cell r="B6858" t="str">
            <v>Tools Allen Key Wrench LS MM  3.0mm</v>
          </cell>
          <cell r="C6858">
            <v>0</v>
          </cell>
        </row>
        <row r="6859">
          <cell r="A6859" t="str">
            <v>7201121040</v>
          </cell>
          <cell r="B6859" t="str">
            <v>Tools Allen Key Wrench LS MM  4.0mm</v>
          </cell>
          <cell r="C6859">
            <v>0</v>
          </cell>
        </row>
        <row r="6860">
          <cell r="A6860" t="str">
            <v>7201121050</v>
          </cell>
          <cell r="B6860" t="str">
            <v>Tools Allen Key Wrench LS MM  5.0mm</v>
          </cell>
          <cell r="C6860">
            <v>0</v>
          </cell>
        </row>
        <row r="6861">
          <cell r="A6861" t="str">
            <v>7201121060</v>
          </cell>
          <cell r="B6861" t="str">
            <v>Tools Allen Key Wrench LS MM  6.0mm</v>
          </cell>
          <cell r="C6861">
            <v>0</v>
          </cell>
        </row>
        <row r="6862">
          <cell r="A6862" t="str">
            <v>7201121070</v>
          </cell>
          <cell r="B6862" t="str">
            <v>Tools Allen Key Wrench LS MM  7.0mm</v>
          </cell>
          <cell r="C6862">
            <v>0</v>
          </cell>
        </row>
        <row r="6863">
          <cell r="A6863" t="str">
            <v>7201121080</v>
          </cell>
          <cell r="B6863" t="str">
            <v>Tools Allen Key Wrench LS MM  8.0mm</v>
          </cell>
          <cell r="C6863">
            <v>0</v>
          </cell>
        </row>
        <row r="6864">
          <cell r="A6864" t="str">
            <v>7201121090</v>
          </cell>
          <cell r="B6864" t="str">
            <v>Tools Allen Key Wrench LS MM  9.0mm</v>
          </cell>
          <cell r="C6864">
            <v>0</v>
          </cell>
        </row>
        <row r="6865">
          <cell r="A6865" t="str">
            <v>7201121100</v>
          </cell>
          <cell r="B6865" t="str">
            <v>Tools Allen Key Wrench LS MM 10.0mm</v>
          </cell>
          <cell r="C6865">
            <v>0</v>
          </cell>
        </row>
        <row r="6866">
          <cell r="A6866" t="str">
            <v>7201121110</v>
          </cell>
          <cell r="B6866" t="str">
            <v>Tools Allen Key Wrench LS MM 11.0mm</v>
          </cell>
          <cell r="C6866">
            <v>0</v>
          </cell>
        </row>
        <row r="6867">
          <cell r="A6867" t="str">
            <v>7201121120</v>
          </cell>
          <cell r="B6867" t="str">
            <v>Tools Allen Key Wrench LS MM 12.0mm</v>
          </cell>
          <cell r="C6867">
            <v>0</v>
          </cell>
        </row>
        <row r="6868">
          <cell r="A6868" t="str">
            <v>7201121140</v>
          </cell>
          <cell r="B6868" t="str">
            <v>Tools Allen Key Wrench LS MM 14.0mm</v>
          </cell>
          <cell r="C6868">
            <v>0</v>
          </cell>
        </row>
        <row r="6869">
          <cell r="A6869" t="str">
            <v>7201121170</v>
          </cell>
          <cell r="B6869" t="str">
            <v>Tools Allen Key Wrench LS MM 17.0mm</v>
          </cell>
          <cell r="C6869">
            <v>0</v>
          </cell>
        </row>
        <row r="6870">
          <cell r="A6870" t="str">
            <v>7201121190</v>
          </cell>
          <cell r="B6870" t="str">
            <v>Tools Allen Key Wrench LS MM 19.0mm</v>
          </cell>
          <cell r="C6870">
            <v>0</v>
          </cell>
        </row>
        <row r="6871">
          <cell r="A6871" t="str">
            <v>7201122020</v>
          </cell>
          <cell r="B6871" t="str">
            <v>Tools Allen Key Wrench T-Handle 2.0mm</v>
          </cell>
          <cell r="C6871">
            <v>16.11</v>
          </cell>
        </row>
        <row r="6872">
          <cell r="A6872" t="str">
            <v>7201122025</v>
          </cell>
          <cell r="B6872" t="str">
            <v>Tools Allen Key Wrench T-Handle 2.5mm</v>
          </cell>
          <cell r="C6872">
            <v>16.11</v>
          </cell>
        </row>
        <row r="6873">
          <cell r="A6873" t="str">
            <v>7201122030</v>
          </cell>
          <cell r="B6873" t="str">
            <v>Tools Allen Key Wrench T-Handle 3.0mm</v>
          </cell>
          <cell r="C6873">
            <v>17.79</v>
          </cell>
        </row>
        <row r="6874">
          <cell r="A6874" t="str">
            <v>7201122040</v>
          </cell>
          <cell r="B6874" t="str">
            <v>Tools Allen Key Wrench T-Handle 4.0mm</v>
          </cell>
          <cell r="C6874">
            <v>17.79</v>
          </cell>
        </row>
        <row r="6875">
          <cell r="A6875" t="str">
            <v>7201122050</v>
          </cell>
          <cell r="B6875" t="str">
            <v>Tools Allen Key Wrench T-Handle 5.0mm</v>
          </cell>
          <cell r="C6875">
            <v>19.18</v>
          </cell>
        </row>
        <row r="6876">
          <cell r="A6876" t="str">
            <v>7201122060</v>
          </cell>
          <cell r="B6876" t="str">
            <v>Tools Allen Key Wrench T-Handle 6.0mm</v>
          </cell>
          <cell r="C6876">
            <v>21.05</v>
          </cell>
        </row>
        <row r="6877">
          <cell r="A6877" t="str">
            <v>7201122070</v>
          </cell>
          <cell r="B6877" t="str">
            <v>Tools Allen Key Wrench T-Handle 7.0mm</v>
          </cell>
          <cell r="C6877">
            <v>0</v>
          </cell>
        </row>
        <row r="6878">
          <cell r="A6878" t="str">
            <v>7201122080</v>
          </cell>
          <cell r="B6878" t="str">
            <v>Tools Allen Key Wrench T-Handle 8.0mm</v>
          </cell>
          <cell r="C6878">
            <v>26.97</v>
          </cell>
        </row>
        <row r="6879">
          <cell r="A6879" t="str">
            <v>7201122100</v>
          </cell>
          <cell r="B6879" t="str">
            <v>Tools Allen Key Wrench T-Handle 10.0mm</v>
          </cell>
          <cell r="C6879">
            <v>43.34</v>
          </cell>
        </row>
        <row r="6880">
          <cell r="A6880" t="str">
            <v>7201150010</v>
          </cell>
          <cell r="B6880" t="str">
            <v>Tools Bok Tool Inside Corner</v>
          </cell>
          <cell r="C6880">
            <v>0</v>
          </cell>
        </row>
        <row r="6881">
          <cell r="A6881" t="str">
            <v>7201150020</v>
          </cell>
          <cell r="B6881" t="str">
            <v>Tools Brush</v>
          </cell>
          <cell r="C6881">
            <v>11.2</v>
          </cell>
        </row>
        <row r="6882">
          <cell r="A6882" t="str">
            <v>7201150090</v>
          </cell>
          <cell r="B6882" t="str">
            <v>Tools Corner Tool</v>
          </cell>
          <cell r="C6882">
            <v>8.2899999999999991</v>
          </cell>
        </row>
        <row r="6883">
          <cell r="A6883" t="str">
            <v>7201150100</v>
          </cell>
          <cell r="B6883" t="str">
            <v>Tools Builders Line (Fish Line)</v>
          </cell>
          <cell r="C6883">
            <v>12</v>
          </cell>
        </row>
        <row r="6884">
          <cell r="A6884" t="str">
            <v>7201150110</v>
          </cell>
          <cell r="B6884" t="str">
            <v>Tools Float</v>
          </cell>
          <cell r="C6884">
            <v>13.11</v>
          </cell>
        </row>
        <row r="6885">
          <cell r="A6885" t="str">
            <v>7201150111</v>
          </cell>
          <cell r="B6885" t="str">
            <v>Tools Leveling Float (Plastic)</v>
          </cell>
          <cell r="C6885">
            <v>21.7</v>
          </cell>
        </row>
        <row r="6886">
          <cell r="A6886" t="str">
            <v>7201150200</v>
          </cell>
          <cell r="B6886" t="str">
            <v>Tools Hand Hook</v>
          </cell>
          <cell r="C6886">
            <v>47.53</v>
          </cell>
        </row>
        <row r="6887">
          <cell r="A6887" t="str">
            <v>7201150400</v>
          </cell>
          <cell r="B6887" t="str">
            <v>Tools Leveling Float Ray Aluminium</v>
          </cell>
          <cell r="C6887">
            <v>49.63</v>
          </cell>
        </row>
        <row r="6888">
          <cell r="A6888" t="str">
            <v>7201150800</v>
          </cell>
          <cell r="B6888" t="str">
            <v>Tools Plumb Bob (Builders)</v>
          </cell>
          <cell r="C6888">
            <v>43.2</v>
          </cell>
        </row>
        <row r="6889">
          <cell r="A6889" t="str">
            <v>7201151200</v>
          </cell>
          <cell r="B6889" t="str">
            <v>Tools Plumbob Line</v>
          </cell>
          <cell r="C6889">
            <v>65.23</v>
          </cell>
        </row>
        <row r="6890">
          <cell r="A6890" t="str">
            <v>7201151400</v>
          </cell>
          <cell r="B6890" t="str">
            <v>Tools Combination Set Square/Protraction/Centre</v>
          </cell>
          <cell r="C6890">
            <v>159.38</v>
          </cell>
        </row>
        <row r="6891">
          <cell r="A6891" t="str">
            <v>7201151450</v>
          </cell>
          <cell r="B6891" t="str">
            <v>Tools Combination Ring Flat 6-24mm Set GED0210</v>
          </cell>
          <cell r="C6891">
            <v>396.77</v>
          </cell>
        </row>
        <row r="6892">
          <cell r="A6892" t="str">
            <v>7201151500</v>
          </cell>
          <cell r="B6892" t="str">
            <v>Tools Contour Marker Size - CNT1</v>
          </cell>
          <cell r="C6892">
            <v>728.76</v>
          </cell>
        </row>
        <row r="6893">
          <cell r="A6893" t="str">
            <v>7201151550</v>
          </cell>
          <cell r="B6893" t="str">
            <v>Tools Label Dymo Machine 300</v>
          </cell>
          <cell r="C6893">
            <v>1557</v>
          </cell>
        </row>
        <row r="6894">
          <cell r="A6894" t="str">
            <v>7201151560</v>
          </cell>
          <cell r="B6894" t="str">
            <v>Tools Label Dymo Machine M11 Mboss</v>
          </cell>
          <cell r="C6894">
            <v>3835</v>
          </cell>
        </row>
        <row r="6895">
          <cell r="A6895" t="str">
            <v>7201151600</v>
          </cell>
          <cell r="B6895" t="str">
            <v>Tools Spirit Level  400mm Webco</v>
          </cell>
          <cell r="C6895">
            <v>87.04</v>
          </cell>
        </row>
        <row r="6896">
          <cell r="A6896" t="str">
            <v>7201151620</v>
          </cell>
          <cell r="B6896" t="str">
            <v>Tools Spirit Level 600mm Webco</v>
          </cell>
          <cell r="C6896">
            <v>35.049999999999997</v>
          </cell>
        </row>
        <row r="6897">
          <cell r="A6897" t="str">
            <v>7201151622</v>
          </cell>
          <cell r="B6897" t="str">
            <v>Tools Spirit Level 800mm</v>
          </cell>
          <cell r="C6897">
            <v>32.6</v>
          </cell>
        </row>
        <row r="6898">
          <cell r="A6898" t="str">
            <v>7201151623</v>
          </cell>
          <cell r="B6898" t="str">
            <v>Tools Spirit Level 1000mm Webco</v>
          </cell>
          <cell r="C6898">
            <v>60.11</v>
          </cell>
        </row>
        <row r="6899">
          <cell r="A6899" t="str">
            <v>7201151625</v>
          </cell>
          <cell r="B6899" t="str">
            <v>Tools Level</v>
          </cell>
          <cell r="C6899">
            <v>41.72</v>
          </cell>
        </row>
        <row r="6900">
          <cell r="A6900" t="str">
            <v>7201151626</v>
          </cell>
          <cell r="B6900" t="str">
            <v>Tools Level Kewtech SPI slm0806</v>
          </cell>
          <cell r="C6900">
            <v>14.6</v>
          </cell>
        </row>
        <row r="6901">
          <cell r="A6901" t="str">
            <v>7201151627</v>
          </cell>
          <cell r="B6901" t="str">
            <v>Tools Level CurvoMark Pro-Mag CNT8</v>
          </cell>
          <cell r="C6901">
            <v>253.06</v>
          </cell>
        </row>
        <row r="6902">
          <cell r="A6902" t="str">
            <v>7201151629</v>
          </cell>
          <cell r="B6902" t="str">
            <v>Tools Canoe/Boat Level With Magnetic Strip 230mm</v>
          </cell>
          <cell r="C6902">
            <v>23.76</v>
          </cell>
        </row>
        <row r="6903">
          <cell r="A6903" t="str">
            <v>7201151630</v>
          </cell>
          <cell r="B6903" t="str">
            <v>Tools Square - Big</v>
          </cell>
          <cell r="C6903">
            <v>39.299999999999997</v>
          </cell>
        </row>
        <row r="6904">
          <cell r="A6904" t="str">
            <v>7201151635</v>
          </cell>
          <cell r="B6904" t="str">
            <v>Tools Square - Small</v>
          </cell>
          <cell r="C6904">
            <v>493</v>
          </cell>
        </row>
        <row r="6905">
          <cell r="A6905" t="str">
            <v>7201151645</v>
          </cell>
          <cell r="B6905" t="str">
            <v>Tools Stand Filter &amp; Lubricator</v>
          </cell>
          <cell r="C6905">
            <v>870</v>
          </cell>
        </row>
        <row r="6906">
          <cell r="A6906" t="str">
            <v>7201151660</v>
          </cell>
          <cell r="B6906" t="str">
            <v>Tools Steel Straight Edge 1 Mtr</v>
          </cell>
          <cell r="C6906">
            <v>278.56</v>
          </cell>
        </row>
        <row r="6907">
          <cell r="A6907" t="str">
            <v>7201151670</v>
          </cell>
          <cell r="B6907" t="str">
            <v>Tools Steel Edge 2m</v>
          </cell>
          <cell r="C6907">
            <v>103.4</v>
          </cell>
        </row>
        <row r="6908">
          <cell r="A6908" t="str">
            <v>7201151990</v>
          </cell>
          <cell r="B6908" t="str">
            <v>Tools Trowel</v>
          </cell>
          <cell r="C6908">
            <v>21</v>
          </cell>
        </row>
        <row r="6909">
          <cell r="A6909" t="str">
            <v>7201152000</v>
          </cell>
          <cell r="B6909" t="str">
            <v>Tools Trowel  Wooden Type 24</v>
          </cell>
          <cell r="C6909">
            <v>21.6</v>
          </cell>
        </row>
        <row r="6910">
          <cell r="A6910" t="str">
            <v>7201152010</v>
          </cell>
          <cell r="B6910" t="str">
            <v>Tolls Trowel  280mm</v>
          </cell>
          <cell r="C6910">
            <v>42</v>
          </cell>
        </row>
        <row r="6911">
          <cell r="A6911" t="str">
            <v>7201152400</v>
          </cell>
          <cell r="B6911" t="str">
            <v>Tools Trowel Plaster</v>
          </cell>
          <cell r="C6911">
            <v>30.79</v>
          </cell>
        </row>
        <row r="6912">
          <cell r="A6912" t="str">
            <v>7201152800</v>
          </cell>
          <cell r="B6912" t="str">
            <v>Tools Trowel Plaster Steel</v>
          </cell>
          <cell r="C6912">
            <v>27.9</v>
          </cell>
        </row>
        <row r="6913">
          <cell r="A6913" t="str">
            <v>7201152810</v>
          </cell>
          <cell r="B6913" t="str">
            <v>Tools Trowel Small 150mm</v>
          </cell>
          <cell r="C6913">
            <v>45.01</v>
          </cell>
        </row>
        <row r="6914">
          <cell r="A6914" t="str">
            <v>7201153200</v>
          </cell>
          <cell r="B6914" t="str">
            <v>Tools Wheel Barrow Concrete</v>
          </cell>
          <cell r="C6914">
            <v>216</v>
          </cell>
        </row>
        <row r="6915">
          <cell r="A6915" t="str">
            <v>7201153300</v>
          </cell>
          <cell r="B6915" t="str">
            <v>Tools Wheel Barrow Flat Pan</v>
          </cell>
          <cell r="C6915">
            <v>139.72</v>
          </cell>
        </row>
        <row r="6916">
          <cell r="A6916" t="str">
            <v>7201153600</v>
          </cell>
          <cell r="B6916" t="str">
            <v>Tools Wheel Barrow Wheel</v>
          </cell>
          <cell r="C6916">
            <v>0</v>
          </cell>
        </row>
        <row r="6917">
          <cell r="A6917" t="str">
            <v>7201153700</v>
          </cell>
          <cell r="B6917" t="str">
            <v>Tools Chuck-Adaptor STS+1/2"UNF</v>
          </cell>
          <cell r="C6917">
            <v>53.73</v>
          </cell>
        </row>
        <row r="6918">
          <cell r="A6918" t="str">
            <v>7201153750</v>
          </cell>
          <cell r="B6918" t="str">
            <v>Tools Chuck-3-16(20UNF)</v>
          </cell>
          <cell r="C6918">
            <v>136.85</v>
          </cell>
        </row>
        <row r="6919">
          <cell r="A6919" t="str">
            <v>7201180100</v>
          </cell>
          <cell r="B6919" t="str">
            <v>Tools Die Nut BSP 1/8"</v>
          </cell>
          <cell r="C6919">
            <v>2.56</v>
          </cell>
        </row>
        <row r="6920">
          <cell r="A6920" t="str">
            <v>7201180200</v>
          </cell>
          <cell r="B6920" t="str">
            <v>Tools Die Nut BSP ?"</v>
          </cell>
          <cell r="C6920">
            <v>0</v>
          </cell>
        </row>
        <row r="6921">
          <cell r="A6921" t="str">
            <v>7201180210</v>
          </cell>
          <cell r="B6921" t="str">
            <v>Tools BSPT Dies  57087 1-2 Pipe Dies</v>
          </cell>
          <cell r="C6921">
            <v>92</v>
          </cell>
        </row>
        <row r="6922">
          <cell r="A6922" t="str">
            <v>7201180270</v>
          </cell>
          <cell r="B6922" t="str">
            <v>Tools Drill Jobber SS HSS PGR 2.5mm</v>
          </cell>
          <cell r="C6922">
            <v>2.21</v>
          </cell>
        </row>
        <row r="6923">
          <cell r="A6923" t="str">
            <v>7201180300</v>
          </cell>
          <cell r="B6923" t="str">
            <v>Tools Die Nut BSP 1"</v>
          </cell>
          <cell r="C6923">
            <v>509</v>
          </cell>
        </row>
        <row r="6924">
          <cell r="A6924" t="str">
            <v>7201180400</v>
          </cell>
          <cell r="B6924" t="str">
            <v>Tools Die Nut BSP 1 1/2"</v>
          </cell>
          <cell r="C6924">
            <v>0</v>
          </cell>
        </row>
        <row r="6925">
          <cell r="A6925" t="str">
            <v>7201180500</v>
          </cell>
          <cell r="B6925" t="str">
            <v>Tools Die Nut BSW 1/2"</v>
          </cell>
          <cell r="C6925">
            <v>0</v>
          </cell>
        </row>
        <row r="6926">
          <cell r="A6926" t="str">
            <v>7201180600</v>
          </cell>
          <cell r="B6926" t="str">
            <v>Tools Die Nut BSW 5/8"</v>
          </cell>
          <cell r="C6926">
            <v>23.16</v>
          </cell>
        </row>
        <row r="6927">
          <cell r="A6927" t="str">
            <v>7201180700</v>
          </cell>
          <cell r="B6927" t="str">
            <v>Tools Die Nut BSW 3/4"</v>
          </cell>
          <cell r="C6927">
            <v>15.44</v>
          </cell>
        </row>
        <row r="6928">
          <cell r="A6928" t="str">
            <v>7201180800</v>
          </cell>
          <cell r="B6928" t="str">
            <v>Tools Die Nut BSW ?"</v>
          </cell>
          <cell r="C6928">
            <v>0</v>
          </cell>
        </row>
        <row r="6929">
          <cell r="A6929" t="str">
            <v>7201180900</v>
          </cell>
          <cell r="B6929" t="str">
            <v>Tools Die Nut BSW 1"</v>
          </cell>
          <cell r="C6929">
            <v>0</v>
          </cell>
        </row>
        <row r="6930">
          <cell r="A6930" t="str">
            <v>7201181000</v>
          </cell>
          <cell r="B6930" t="str">
            <v>Tools Die Nut BSW 1¼"</v>
          </cell>
          <cell r="C6930">
            <v>0</v>
          </cell>
        </row>
        <row r="6931">
          <cell r="A6931" t="str">
            <v>7201181100</v>
          </cell>
          <cell r="B6931" t="str">
            <v>Tools Die Nut Hc ?"</v>
          </cell>
          <cell r="C6931">
            <v>0</v>
          </cell>
        </row>
        <row r="6932">
          <cell r="A6932" t="str">
            <v>7201181150</v>
          </cell>
          <cell r="B6932" t="str">
            <v>Tools Die Nut Hc 30mm</v>
          </cell>
          <cell r="C6932">
            <v>683.5</v>
          </cell>
        </row>
        <row r="6933">
          <cell r="A6933" t="str">
            <v>7201181500</v>
          </cell>
          <cell r="B6933" t="str">
            <v>Tools Die  1"</v>
          </cell>
          <cell r="C6933">
            <v>0</v>
          </cell>
        </row>
        <row r="6934">
          <cell r="A6934" t="str">
            <v>7201181550</v>
          </cell>
          <cell r="B6934" t="str">
            <v>Tools Die  2"</v>
          </cell>
          <cell r="C6934">
            <v>578.70000000000005</v>
          </cell>
        </row>
        <row r="6935">
          <cell r="A6935" t="str">
            <v>7201181555</v>
          </cell>
          <cell r="B6935" t="str">
            <v>Tools Die 25 - 35mm</v>
          </cell>
          <cell r="C6935">
            <v>285</v>
          </cell>
        </row>
        <row r="6936">
          <cell r="A6936" t="str">
            <v>7201181556</v>
          </cell>
          <cell r="B6936" t="str">
            <v>Tools Die 50 - 70mm</v>
          </cell>
          <cell r="C6936">
            <v>285</v>
          </cell>
        </row>
        <row r="6937">
          <cell r="A6937" t="str">
            <v>7201181557</v>
          </cell>
          <cell r="B6937" t="str">
            <v>Tools Die 95 - 120mm</v>
          </cell>
          <cell r="C6937">
            <v>285</v>
          </cell>
        </row>
        <row r="6938">
          <cell r="A6938" t="str">
            <v>7201181558</v>
          </cell>
          <cell r="B6938" t="str">
            <v>Tools Die 150 - 185mm</v>
          </cell>
          <cell r="C6938">
            <v>285</v>
          </cell>
        </row>
        <row r="6939">
          <cell r="A6939" t="str">
            <v>7201181600</v>
          </cell>
          <cell r="B6939" t="str">
            <v>Tools Die Grinder B277</v>
          </cell>
          <cell r="C6939">
            <v>0</v>
          </cell>
        </row>
        <row r="6940">
          <cell r="A6940" t="str">
            <v>7201182080</v>
          </cell>
          <cell r="B6940" t="str">
            <v>Tools Die Nut 8mm</v>
          </cell>
          <cell r="C6940">
            <v>34.630000000000003</v>
          </cell>
        </row>
        <row r="6941">
          <cell r="A6941" t="str">
            <v>7201182100</v>
          </cell>
          <cell r="B6941" t="str">
            <v>Tools Die Nut 10mm</v>
          </cell>
          <cell r="C6941">
            <v>40.18</v>
          </cell>
        </row>
        <row r="6942">
          <cell r="A6942" t="str">
            <v>7201182120</v>
          </cell>
          <cell r="B6942" t="str">
            <v>Tools Die Nut  12mm</v>
          </cell>
          <cell r="C6942">
            <v>45.56</v>
          </cell>
        </row>
        <row r="6943">
          <cell r="A6943" t="str">
            <v>7201182160</v>
          </cell>
          <cell r="B6943" t="str">
            <v>Tools Die Nut  16mm</v>
          </cell>
          <cell r="C6943">
            <v>55</v>
          </cell>
        </row>
        <row r="6944">
          <cell r="A6944" t="str">
            <v>7201182200</v>
          </cell>
          <cell r="B6944" t="str">
            <v>Tools Die Nut  20mm</v>
          </cell>
          <cell r="C6944">
            <v>74.39</v>
          </cell>
        </row>
        <row r="6945">
          <cell r="A6945" t="str">
            <v>7201182240</v>
          </cell>
          <cell r="B6945" t="str">
            <v>Tools Die Nut  24mm Somta</v>
          </cell>
          <cell r="C6945">
            <v>130.96</v>
          </cell>
        </row>
        <row r="6946">
          <cell r="A6946" t="str">
            <v>7201182270</v>
          </cell>
          <cell r="B6946" t="str">
            <v>Tools Die Nut  27mm</v>
          </cell>
          <cell r="C6946">
            <v>0</v>
          </cell>
        </row>
        <row r="6947">
          <cell r="A6947" t="str">
            <v>7201182300</v>
          </cell>
          <cell r="B6947" t="str">
            <v>Tools Die Nut  30mm</v>
          </cell>
          <cell r="C6947">
            <v>244.15</v>
          </cell>
        </row>
        <row r="6948">
          <cell r="A6948" t="str">
            <v>7201182330</v>
          </cell>
          <cell r="B6948" t="str">
            <v>Tools Die Nut  33mm</v>
          </cell>
          <cell r="C6948">
            <v>0</v>
          </cell>
        </row>
        <row r="6949">
          <cell r="A6949" t="str">
            <v>7201182360</v>
          </cell>
          <cell r="B6949" t="str">
            <v>Tools Die Nut 36mm</v>
          </cell>
          <cell r="C6949">
            <v>327.76</v>
          </cell>
        </row>
        <row r="6950">
          <cell r="A6950" t="str">
            <v>7201182390</v>
          </cell>
          <cell r="B6950" t="str">
            <v>Tools Die Nut  39mm</v>
          </cell>
          <cell r="C6950">
            <v>0</v>
          </cell>
        </row>
        <row r="6951">
          <cell r="A6951" t="str">
            <v>7201182420</v>
          </cell>
          <cell r="B6951" t="str">
            <v>Tools Die Nut  42mm</v>
          </cell>
          <cell r="C6951">
            <v>0</v>
          </cell>
        </row>
        <row r="6952">
          <cell r="A6952" t="str">
            <v>7201182480</v>
          </cell>
          <cell r="B6952" t="str">
            <v>Tools Die Nut  48mm</v>
          </cell>
          <cell r="C6952">
            <v>0</v>
          </cell>
        </row>
        <row r="6953">
          <cell r="A6953" t="str">
            <v>7201183180</v>
          </cell>
          <cell r="B6953" t="str">
            <v>Tools Die Set  18mm / 500B</v>
          </cell>
          <cell r="C6953">
            <v>0</v>
          </cell>
        </row>
        <row r="6954">
          <cell r="A6954" t="str">
            <v>7201183270</v>
          </cell>
          <cell r="B6954" t="str">
            <v>Tools Die Set  27mm / 500B</v>
          </cell>
          <cell r="C6954">
            <v>0</v>
          </cell>
        </row>
        <row r="6955">
          <cell r="A6955" t="str">
            <v>7201183300</v>
          </cell>
          <cell r="B6955" t="str">
            <v>Tools Die Set  30mm / 500B</v>
          </cell>
          <cell r="C6955">
            <v>0</v>
          </cell>
        </row>
        <row r="6956">
          <cell r="A6956" t="str">
            <v>7201183330</v>
          </cell>
          <cell r="B6956" t="str">
            <v>Tools Die Set  33mm / 500B</v>
          </cell>
          <cell r="C6956">
            <v>0</v>
          </cell>
        </row>
        <row r="6957">
          <cell r="A6957" t="str">
            <v>7201183360</v>
          </cell>
          <cell r="B6957" t="str">
            <v>Tools Die Set  36mm / 500B</v>
          </cell>
          <cell r="C6957">
            <v>0</v>
          </cell>
        </row>
        <row r="6958">
          <cell r="A6958" t="str">
            <v>7201185160</v>
          </cell>
          <cell r="B6958" t="str">
            <v>Tools Die Met Coarse Cir Solid HSS 16x2mm SOM2199</v>
          </cell>
          <cell r="C6958">
            <v>151.19999999999999</v>
          </cell>
        </row>
        <row r="6959">
          <cell r="A6959" t="str">
            <v>7201185200</v>
          </cell>
          <cell r="B6959" t="str">
            <v>Tools Die Met Coarse Cir Solid HSS 20x2.5mmSOM2201</v>
          </cell>
          <cell r="C6959">
            <v>151.19999999999999</v>
          </cell>
        </row>
        <row r="6960">
          <cell r="A6960" t="str">
            <v>7201185240</v>
          </cell>
          <cell r="B6960" t="str">
            <v>Tools Die Met Coarse Cir Split Cs 24x3mmSOM3038</v>
          </cell>
          <cell r="C6960">
            <v>219.6</v>
          </cell>
        </row>
        <row r="6961">
          <cell r="A6961" t="str">
            <v>7201210140</v>
          </cell>
          <cell r="B6961" t="str">
            <v>Tools Drill Jobber  1.8mm</v>
          </cell>
          <cell r="C6961">
            <v>0</v>
          </cell>
        </row>
        <row r="6962">
          <cell r="A6962" t="str">
            <v>7201210180</v>
          </cell>
          <cell r="B6962" t="str">
            <v>Tools Drill Jobber  2.0mm</v>
          </cell>
          <cell r="C6962">
            <v>24.64</v>
          </cell>
        </row>
        <row r="6963">
          <cell r="A6963" t="str">
            <v>7201210360</v>
          </cell>
          <cell r="B6963" t="str">
            <v>Tools Drill Jobber  3.0mm</v>
          </cell>
          <cell r="C6963">
            <v>2.4</v>
          </cell>
        </row>
        <row r="6964">
          <cell r="A6964" t="str">
            <v>7201210450</v>
          </cell>
          <cell r="B6964" t="str">
            <v>Tools Drill Jobber  3.5mm</v>
          </cell>
          <cell r="C6964">
            <v>2.68</v>
          </cell>
        </row>
        <row r="6965">
          <cell r="A6965" t="str">
            <v>7201210540</v>
          </cell>
          <cell r="B6965" t="str">
            <v>Tools Drill Jobber 4.0mm</v>
          </cell>
          <cell r="C6965">
            <v>6.58</v>
          </cell>
        </row>
        <row r="6966">
          <cell r="A6966" t="str">
            <v>7201210630</v>
          </cell>
          <cell r="B6966" t="str">
            <v>Tools Drill Jobber  4.5mm</v>
          </cell>
          <cell r="C6966">
            <v>2.4900000000000002</v>
          </cell>
        </row>
        <row r="6967">
          <cell r="A6967" t="str">
            <v>7201210720</v>
          </cell>
          <cell r="B6967" t="str">
            <v>Tools Drill Jobber  5.0mm</v>
          </cell>
          <cell r="C6967">
            <v>8.5</v>
          </cell>
        </row>
        <row r="6968">
          <cell r="A6968" t="str">
            <v>7201210810</v>
          </cell>
          <cell r="B6968" t="str">
            <v>Tools Drill Jobber  5.5mm</v>
          </cell>
          <cell r="C6968">
            <v>4.29</v>
          </cell>
        </row>
        <row r="6969">
          <cell r="A6969" t="str">
            <v>7201210860</v>
          </cell>
          <cell r="B6969" t="str">
            <v>Tools Drill Jobber  5.8mm</v>
          </cell>
          <cell r="C6969">
            <v>0</v>
          </cell>
        </row>
        <row r="6970">
          <cell r="A6970" t="str">
            <v>7201210900</v>
          </cell>
          <cell r="B6970" t="str">
            <v>Tools Drill Jobber  6.0mm HSS</v>
          </cell>
          <cell r="C6970">
            <v>5.46</v>
          </cell>
        </row>
        <row r="6971">
          <cell r="A6971" t="str">
            <v>7201210990</v>
          </cell>
          <cell r="B6971" t="str">
            <v>Tools Drill Jobber  6.5mm</v>
          </cell>
          <cell r="C6971">
            <v>5.37</v>
          </cell>
        </row>
        <row r="6972">
          <cell r="A6972" t="str">
            <v>7201211130</v>
          </cell>
          <cell r="B6972" t="str">
            <v>Tools Drill Jobber  7.2mm</v>
          </cell>
          <cell r="C6972">
            <v>0</v>
          </cell>
        </row>
        <row r="6973">
          <cell r="A6973" t="str">
            <v>7201211170</v>
          </cell>
          <cell r="B6973" t="str">
            <v>Tools Drill Jobber  7.5mm</v>
          </cell>
          <cell r="C6973">
            <v>0</v>
          </cell>
        </row>
        <row r="6974">
          <cell r="A6974" t="str">
            <v>7201211260</v>
          </cell>
          <cell r="B6974" t="str">
            <v>Tools Drill Jobber  8.0mm</v>
          </cell>
          <cell r="C6974">
            <v>65.709999999999994</v>
          </cell>
        </row>
        <row r="6975">
          <cell r="A6975" t="str">
            <v>7201211530</v>
          </cell>
          <cell r="B6975" t="str">
            <v>Tools Drill Jobber  9.5mm</v>
          </cell>
          <cell r="C6975">
            <v>0</v>
          </cell>
        </row>
        <row r="6976">
          <cell r="A6976" t="str">
            <v>7201211660</v>
          </cell>
          <cell r="B6976" t="str">
            <v>Tools Drill Jobber 10.0mm</v>
          </cell>
          <cell r="C6976">
            <v>40.49</v>
          </cell>
        </row>
        <row r="6977">
          <cell r="A6977" t="str">
            <v>7201211890</v>
          </cell>
          <cell r="B6977" t="str">
            <v>Tools Drill Jobber 11.5mm</v>
          </cell>
          <cell r="C6977">
            <v>9.93</v>
          </cell>
        </row>
        <row r="6978">
          <cell r="A6978" t="str">
            <v>7201211980</v>
          </cell>
          <cell r="B6978" t="str">
            <v>Tools Drill Jobber 12.5mm</v>
          </cell>
          <cell r="C6978">
            <v>265</v>
          </cell>
        </row>
        <row r="6979">
          <cell r="A6979" t="str">
            <v>7201212250</v>
          </cell>
          <cell r="B6979" t="str">
            <v>Tools Drill Jobber 13.5mm</v>
          </cell>
          <cell r="C6979">
            <v>0</v>
          </cell>
        </row>
        <row r="6980">
          <cell r="A6980" t="str">
            <v>7201212340</v>
          </cell>
          <cell r="B6980" t="str">
            <v>Tools Drill Jobber 14.0mm</v>
          </cell>
          <cell r="C6980">
            <v>30.38</v>
          </cell>
        </row>
        <row r="6981">
          <cell r="A6981" t="str">
            <v>7201212700</v>
          </cell>
          <cell r="B6981" t="str">
            <v>Tools Drill Jobber 16.0mm</v>
          </cell>
          <cell r="C6981">
            <v>39.700000000000003</v>
          </cell>
        </row>
        <row r="6982">
          <cell r="A6982" t="str">
            <v>7201213240</v>
          </cell>
          <cell r="B6982" t="str">
            <v>Tools Drill Jobber 19.0mm</v>
          </cell>
          <cell r="C6982">
            <v>34.5</v>
          </cell>
        </row>
        <row r="6983">
          <cell r="A6983" t="str">
            <v>7201213280</v>
          </cell>
          <cell r="B6983" t="str">
            <v>Tools Drill Jobber 19.5mm</v>
          </cell>
          <cell r="C6983">
            <v>12.27</v>
          </cell>
        </row>
        <row r="6984">
          <cell r="A6984" t="str">
            <v>7201213420</v>
          </cell>
          <cell r="B6984" t="str">
            <v>Tools Drill Jobber 20.0mm</v>
          </cell>
          <cell r="C6984">
            <v>0</v>
          </cell>
        </row>
        <row r="6985">
          <cell r="A6985" t="str">
            <v>7201214500</v>
          </cell>
          <cell r="B6985" t="str">
            <v>Tools Drill Jobber 25.0mm</v>
          </cell>
          <cell r="C6985">
            <v>0</v>
          </cell>
        </row>
        <row r="6986">
          <cell r="A6986" t="str">
            <v>7201219100</v>
          </cell>
          <cell r="B6986" t="str">
            <v>Tools Drill Jobber 1 -12.5mm Set</v>
          </cell>
          <cell r="C6986">
            <v>211.63</v>
          </cell>
        </row>
        <row r="6987">
          <cell r="A6987" t="str">
            <v>7201221980</v>
          </cell>
          <cell r="B6987" t="str">
            <v>Tools Drill Jobber Long Series 12.0mm x 200mm</v>
          </cell>
          <cell r="C6987">
            <v>0</v>
          </cell>
        </row>
        <row r="6988">
          <cell r="A6988" t="str">
            <v>7201221990</v>
          </cell>
          <cell r="B6988" t="str">
            <v>Tools Drill Jobber Long Series 12.0mm x 250mm</v>
          </cell>
          <cell r="C6988">
            <v>0</v>
          </cell>
        </row>
        <row r="6989">
          <cell r="A6989" t="str">
            <v>7201222160</v>
          </cell>
          <cell r="B6989" t="str">
            <v>Tools Drill Jobber Long Series Hss 13.0mm x 250mm</v>
          </cell>
          <cell r="C6989">
            <v>42.96</v>
          </cell>
        </row>
        <row r="6990">
          <cell r="A6990" t="str">
            <v>7201231620</v>
          </cell>
          <cell r="B6990" t="str">
            <v>Tools Drill Jobber SS HSS P GR 10mm</v>
          </cell>
          <cell r="C6990">
            <v>10.23</v>
          </cell>
        </row>
        <row r="6991">
          <cell r="A6991" t="str">
            <v>7201250540</v>
          </cell>
          <cell r="B6991" t="str">
            <v>Tools Drill Masonary  4.0mm x12mm</v>
          </cell>
          <cell r="C6991">
            <v>3.07</v>
          </cell>
        </row>
        <row r="6992">
          <cell r="A6992" t="str">
            <v>7201250550</v>
          </cell>
          <cell r="B6992" t="str">
            <v>Tools Drill Masonary  Set 6.0mm to 16mm</v>
          </cell>
          <cell r="C6992">
            <v>94.61</v>
          </cell>
        </row>
        <row r="6993">
          <cell r="A6993" t="str">
            <v>7201250900</v>
          </cell>
          <cell r="B6993" t="str">
            <v>Tools Drill Masonary  6.0mm</v>
          </cell>
          <cell r="C6993">
            <v>4.8600000000000003</v>
          </cell>
        </row>
        <row r="6994">
          <cell r="A6994" t="str">
            <v>7201251260</v>
          </cell>
          <cell r="B6994" t="str">
            <v>Tools Drill Masonary  8.0mm</v>
          </cell>
          <cell r="C6994">
            <v>6.84</v>
          </cell>
        </row>
        <row r="6995">
          <cell r="A6995" t="str">
            <v>7201251620</v>
          </cell>
          <cell r="B6995" t="str">
            <v>Tools Drill Masonary 10.0mm</v>
          </cell>
          <cell r="C6995">
            <v>9.91</v>
          </cell>
        </row>
        <row r="6996">
          <cell r="A6996" t="str">
            <v>7201251980</v>
          </cell>
          <cell r="B6996" t="str">
            <v>Tools Drill Mansonary 12.0mm</v>
          </cell>
          <cell r="C6996">
            <v>7.66</v>
          </cell>
        </row>
        <row r="6997">
          <cell r="A6997" t="str">
            <v>7201252100</v>
          </cell>
          <cell r="B6997" t="str">
            <v>Tools Drill Masonary 12.0mm</v>
          </cell>
          <cell r="C6997">
            <v>11.92</v>
          </cell>
        </row>
        <row r="6998">
          <cell r="A6998" t="str">
            <v>7201252340</v>
          </cell>
          <cell r="B6998" t="str">
            <v>Tools Drill Masonary 14.0mm</v>
          </cell>
          <cell r="C6998">
            <v>28.55</v>
          </cell>
        </row>
        <row r="6999">
          <cell r="A6999" t="str">
            <v>7201252700</v>
          </cell>
          <cell r="B6999" t="str">
            <v>Tools Drill Masonary 16.0mm</v>
          </cell>
          <cell r="C6999">
            <v>21.64</v>
          </cell>
        </row>
        <row r="7000">
          <cell r="A7000" t="str">
            <v>7201252890</v>
          </cell>
          <cell r="B7000" t="str">
            <v>Tools Drill Mansonary 18.0mm</v>
          </cell>
          <cell r="C7000">
            <v>55.7</v>
          </cell>
        </row>
        <row r="7001">
          <cell r="A7001" t="str">
            <v>7201253420</v>
          </cell>
          <cell r="B7001" t="str">
            <v>Tools Drill Masonary 20.0mm</v>
          </cell>
          <cell r="C7001">
            <v>32.04</v>
          </cell>
        </row>
        <row r="7002">
          <cell r="A7002" t="str">
            <v>7201254320</v>
          </cell>
          <cell r="B7002" t="str">
            <v>Tools Drill Masonary 24.0mm x 160mm</v>
          </cell>
          <cell r="C7002">
            <v>0</v>
          </cell>
        </row>
        <row r="7003">
          <cell r="A7003" t="str">
            <v>7201254500</v>
          </cell>
          <cell r="B7003" t="str">
            <v>Tools Drill Masonary 25.0mm</v>
          </cell>
          <cell r="C7003">
            <v>51.95</v>
          </cell>
        </row>
        <row r="7004">
          <cell r="A7004" t="str">
            <v>7201280010</v>
          </cell>
          <cell r="B7004" t="str">
            <v>Tools Drill MTS  1.0mm</v>
          </cell>
          <cell r="C7004">
            <v>2.02</v>
          </cell>
        </row>
        <row r="7005">
          <cell r="A7005" t="str">
            <v>7201280180</v>
          </cell>
          <cell r="B7005" t="str">
            <v>Tools Drill MTS  2.0mm</v>
          </cell>
          <cell r="C7005">
            <v>1.91</v>
          </cell>
        </row>
        <row r="7006">
          <cell r="A7006" t="str">
            <v>7201280360</v>
          </cell>
          <cell r="B7006" t="str">
            <v>Tools Drill MTS  3.0mm</v>
          </cell>
          <cell r="C7006">
            <v>5.4</v>
          </cell>
        </row>
        <row r="7007">
          <cell r="A7007" t="str">
            <v>7201280400</v>
          </cell>
          <cell r="B7007" t="str">
            <v>Tools Drill Stub 3.3mm</v>
          </cell>
          <cell r="C7007">
            <v>4.75</v>
          </cell>
        </row>
        <row r="7008">
          <cell r="A7008" t="str">
            <v>7201280540</v>
          </cell>
          <cell r="B7008" t="str">
            <v>Tools Drill MTS  4.0mm</v>
          </cell>
          <cell r="C7008">
            <v>6</v>
          </cell>
        </row>
        <row r="7009">
          <cell r="A7009" t="str">
            <v>7201280720</v>
          </cell>
          <cell r="B7009" t="str">
            <v>Tools Drill MTS  5.0mm</v>
          </cell>
          <cell r="C7009">
            <v>6.5</v>
          </cell>
        </row>
        <row r="7010">
          <cell r="A7010" t="str">
            <v>7201280900</v>
          </cell>
          <cell r="B7010" t="str">
            <v>Tools Drill MTS  6.0mm</v>
          </cell>
          <cell r="C7010">
            <v>27.16</v>
          </cell>
        </row>
        <row r="7011">
          <cell r="A7011" t="str">
            <v>7201281080</v>
          </cell>
          <cell r="B7011" t="str">
            <v>Tools Drill MTS  7.0mm</v>
          </cell>
          <cell r="C7011">
            <v>6.12</v>
          </cell>
        </row>
        <row r="7012">
          <cell r="A7012" t="str">
            <v>7201281260</v>
          </cell>
          <cell r="B7012" t="str">
            <v>Tools Drill MTS  8.0mm</v>
          </cell>
          <cell r="C7012">
            <v>9.68</v>
          </cell>
        </row>
        <row r="7013">
          <cell r="A7013" t="str">
            <v>7201281440</v>
          </cell>
          <cell r="B7013" t="str">
            <v>Tools Drill MTS  9.0mm</v>
          </cell>
          <cell r="C7013">
            <v>0</v>
          </cell>
        </row>
        <row r="7014">
          <cell r="A7014" t="str">
            <v>7201281620</v>
          </cell>
          <cell r="B7014" t="str">
            <v>Tools Drill MTS 10.0mm</v>
          </cell>
          <cell r="C7014">
            <v>46.15</v>
          </cell>
        </row>
        <row r="7015">
          <cell r="A7015" t="str">
            <v>7201281800</v>
          </cell>
          <cell r="B7015" t="str">
            <v>Tools Drill MTS 11.0mm</v>
          </cell>
          <cell r="C7015">
            <v>13.51</v>
          </cell>
        </row>
        <row r="7016">
          <cell r="A7016" t="str">
            <v>7201281980</v>
          </cell>
          <cell r="B7016" t="str">
            <v>Tools Drill MTS 12.0mm</v>
          </cell>
          <cell r="C7016">
            <v>10.54</v>
          </cell>
        </row>
        <row r="7017">
          <cell r="A7017" t="str">
            <v>7201282070</v>
          </cell>
          <cell r="B7017" t="str">
            <v>Tools Drill MTS 12.5mm</v>
          </cell>
          <cell r="C7017">
            <v>41.59</v>
          </cell>
        </row>
        <row r="7018">
          <cell r="A7018" t="str">
            <v>7201282160</v>
          </cell>
          <cell r="B7018" t="str">
            <v>Tools Drill MTS 13.0mm</v>
          </cell>
          <cell r="C7018">
            <v>1</v>
          </cell>
        </row>
        <row r="7019">
          <cell r="A7019" t="str">
            <v>7201282250</v>
          </cell>
          <cell r="B7019" t="str">
            <v>Tools Drill MTS 13.5mmm</v>
          </cell>
          <cell r="C7019">
            <v>59.24</v>
          </cell>
        </row>
        <row r="7020">
          <cell r="A7020" t="str">
            <v>7201282340</v>
          </cell>
          <cell r="B7020" t="str">
            <v>Tools Drill MTS 14.0mm</v>
          </cell>
          <cell r="C7020">
            <v>49.8</v>
          </cell>
        </row>
        <row r="7021">
          <cell r="A7021" t="str">
            <v>7201282350</v>
          </cell>
          <cell r="B7021" t="str">
            <v>Tools Drill MTS 14.0mm Somta</v>
          </cell>
          <cell r="C7021">
            <v>63.91</v>
          </cell>
        </row>
        <row r="7022">
          <cell r="A7022" t="str">
            <v>7201282520</v>
          </cell>
          <cell r="B7022" t="str">
            <v>Tools Drill MTS 15.0mm</v>
          </cell>
          <cell r="C7022">
            <v>0</v>
          </cell>
        </row>
        <row r="7023">
          <cell r="A7023" t="str">
            <v>7201282700</v>
          </cell>
          <cell r="B7023" t="str">
            <v>Tools Drill MTS 16.0mm</v>
          </cell>
          <cell r="C7023">
            <v>47.04</v>
          </cell>
        </row>
        <row r="7024">
          <cell r="A7024" t="str">
            <v>7201282880</v>
          </cell>
          <cell r="B7024" t="str">
            <v>Tools Drill MTS 17.0mm</v>
          </cell>
          <cell r="C7024">
            <v>0</v>
          </cell>
        </row>
        <row r="7025">
          <cell r="A7025" t="str">
            <v>7201282890</v>
          </cell>
          <cell r="B7025" t="str">
            <v>Tools Drill MTS 18.0mm</v>
          </cell>
          <cell r="C7025">
            <v>59.25</v>
          </cell>
        </row>
        <row r="7026">
          <cell r="A7026" t="str">
            <v>7201283060</v>
          </cell>
          <cell r="B7026" t="str">
            <v>Tools Drill MTS 18.0mm Somta</v>
          </cell>
          <cell r="C7026">
            <v>95</v>
          </cell>
        </row>
        <row r="7027">
          <cell r="A7027" t="str">
            <v>7201283240</v>
          </cell>
          <cell r="B7027" t="str">
            <v>Tools Drill MTS 19.0mm</v>
          </cell>
          <cell r="C7027">
            <v>46.13</v>
          </cell>
        </row>
        <row r="7028">
          <cell r="A7028" t="str">
            <v>7201283420</v>
          </cell>
          <cell r="B7028" t="str">
            <v>Tools Drill MTS 20.0mm</v>
          </cell>
          <cell r="C7028">
            <v>114.05</v>
          </cell>
        </row>
        <row r="7029">
          <cell r="A7029" t="str">
            <v>7201283430</v>
          </cell>
          <cell r="B7029" t="str">
            <v>Tools Drill MTS 20.0mm Somta</v>
          </cell>
          <cell r="C7029">
            <v>102.11</v>
          </cell>
        </row>
        <row r="7030">
          <cell r="A7030" t="str">
            <v>7201283520</v>
          </cell>
          <cell r="B7030" t="str">
            <v>Tools Drill MTS 20.5mm</v>
          </cell>
          <cell r="C7030">
            <v>0</v>
          </cell>
        </row>
        <row r="7031">
          <cell r="A7031" t="str">
            <v>7201283780</v>
          </cell>
          <cell r="B7031" t="str">
            <v>Tools Drill MTS 21.0mm</v>
          </cell>
          <cell r="C7031">
            <v>122</v>
          </cell>
        </row>
        <row r="7032">
          <cell r="A7032" t="str">
            <v>7201283960</v>
          </cell>
          <cell r="B7032" t="str">
            <v>Tools Drill MTS 22.0mm Somta</v>
          </cell>
          <cell r="C7032">
            <v>144</v>
          </cell>
        </row>
        <row r="7033">
          <cell r="A7033" t="str">
            <v>7201284140</v>
          </cell>
          <cell r="B7033" t="str">
            <v>Tools Drill MTS 23.0mm</v>
          </cell>
          <cell r="C7033">
            <v>157.74</v>
          </cell>
        </row>
        <row r="7034">
          <cell r="A7034" t="str">
            <v>7201284150</v>
          </cell>
          <cell r="B7034" t="str">
            <v>Tools Drill MTS 23.0mm Somta</v>
          </cell>
          <cell r="C7034">
            <v>48.8</v>
          </cell>
        </row>
        <row r="7035">
          <cell r="A7035" t="str">
            <v>7201284320</v>
          </cell>
          <cell r="B7035" t="str">
            <v>Tools Drill MTS 24.0mm</v>
          </cell>
          <cell r="C7035">
            <v>183.26</v>
          </cell>
        </row>
        <row r="7036">
          <cell r="A7036" t="str">
            <v>7201284500</v>
          </cell>
          <cell r="B7036" t="str">
            <v>Tools Drill MTS 25.0mm</v>
          </cell>
          <cell r="C7036">
            <v>0</v>
          </cell>
        </row>
        <row r="7037">
          <cell r="A7037" t="str">
            <v>7201284680</v>
          </cell>
          <cell r="B7037" t="str">
            <v>Tools Drill MTS 26.0mm</v>
          </cell>
          <cell r="C7037">
            <v>93.76</v>
          </cell>
        </row>
        <row r="7038">
          <cell r="A7038" t="str">
            <v>7201284690</v>
          </cell>
          <cell r="B7038" t="str">
            <v>Tools Drill MTS 26.0mm Somta</v>
          </cell>
          <cell r="C7038">
            <v>241.9</v>
          </cell>
        </row>
        <row r="7039">
          <cell r="A7039" t="str">
            <v>7201284860</v>
          </cell>
          <cell r="B7039" t="str">
            <v>Tools Drill MTS 27.0mm</v>
          </cell>
          <cell r="C7039">
            <v>221.68</v>
          </cell>
        </row>
        <row r="7040">
          <cell r="A7040" t="str">
            <v>7201285040</v>
          </cell>
          <cell r="B7040" t="str">
            <v>Tools Drill MTS 28.0mm</v>
          </cell>
          <cell r="C7040">
            <v>238.74</v>
          </cell>
        </row>
        <row r="7041">
          <cell r="A7041" t="str">
            <v>7201285220</v>
          </cell>
          <cell r="B7041" t="str">
            <v>Tools Drill MTS 29.0mm</v>
          </cell>
          <cell r="C7041">
            <v>255.73</v>
          </cell>
        </row>
        <row r="7042">
          <cell r="A7042" t="str">
            <v>7201285400</v>
          </cell>
          <cell r="B7042" t="str">
            <v>Tools Drill MTS 30.0mm</v>
          </cell>
          <cell r="C7042">
            <v>277.08</v>
          </cell>
        </row>
        <row r="7043">
          <cell r="A7043" t="str">
            <v>7201285580</v>
          </cell>
          <cell r="B7043" t="str">
            <v>Tools Drill MTS 31.0mm</v>
          </cell>
          <cell r="C7043">
            <v>0</v>
          </cell>
        </row>
        <row r="7044">
          <cell r="A7044" t="str">
            <v>7201285760</v>
          </cell>
          <cell r="B7044" t="str">
            <v>Tools Drill MTS 32.0mm</v>
          </cell>
          <cell r="C7044">
            <v>138.44</v>
          </cell>
        </row>
        <row r="7045">
          <cell r="A7045" t="str">
            <v>7201286120</v>
          </cell>
          <cell r="B7045" t="str">
            <v>Tools Drill MTS 34.0mm</v>
          </cell>
          <cell r="C7045">
            <v>0</v>
          </cell>
        </row>
        <row r="7046">
          <cell r="A7046" t="str">
            <v>7201286300</v>
          </cell>
          <cell r="B7046" t="str">
            <v>Tools Drill MTS 35.0mm</v>
          </cell>
          <cell r="C7046">
            <v>0</v>
          </cell>
        </row>
        <row r="7047">
          <cell r="A7047" t="str">
            <v>7201286480</v>
          </cell>
          <cell r="B7047" t="str">
            <v>Tools Drill MTS 36.0mm</v>
          </cell>
          <cell r="C7047">
            <v>456.05</v>
          </cell>
        </row>
        <row r="7048">
          <cell r="A7048" t="str">
            <v>7201286660</v>
          </cell>
          <cell r="B7048" t="str">
            <v>Tools Drill MTS 37.0mm</v>
          </cell>
          <cell r="C7048">
            <v>0</v>
          </cell>
        </row>
        <row r="7049">
          <cell r="A7049" t="str">
            <v>7201286840</v>
          </cell>
          <cell r="B7049" t="str">
            <v>Tools Drill MTS 38.0mm</v>
          </cell>
          <cell r="C7049">
            <v>541.35</v>
          </cell>
        </row>
        <row r="7050">
          <cell r="A7050" t="str">
            <v>7201287020</v>
          </cell>
          <cell r="B7050" t="str">
            <v>Tools Drill MTS 39.0mm</v>
          </cell>
          <cell r="C7050">
            <v>0</v>
          </cell>
        </row>
        <row r="7051">
          <cell r="A7051" t="str">
            <v>7201287200</v>
          </cell>
          <cell r="B7051" t="str">
            <v>Tools Drill MTS 40.0mm</v>
          </cell>
          <cell r="C7051">
            <v>618.04</v>
          </cell>
        </row>
        <row r="7052">
          <cell r="A7052" t="str">
            <v>7201287202</v>
          </cell>
          <cell r="B7052" t="str">
            <v>Tools Drill Bit MTS CSK Bit 40 Dia x90 Degr</v>
          </cell>
          <cell r="C7052">
            <v>375.74</v>
          </cell>
        </row>
        <row r="7053">
          <cell r="A7053" t="str">
            <v>7201287380</v>
          </cell>
          <cell r="B7053" t="str">
            <v>Tools Drill MTS 41.0mm</v>
          </cell>
          <cell r="C7053">
            <v>0</v>
          </cell>
        </row>
        <row r="7054">
          <cell r="A7054" t="str">
            <v>7201287560</v>
          </cell>
          <cell r="B7054" t="str">
            <v>Tools Drill MTS 42.0mm</v>
          </cell>
          <cell r="C7054">
            <v>690.45</v>
          </cell>
        </row>
        <row r="7055">
          <cell r="A7055" t="str">
            <v>7201287740</v>
          </cell>
          <cell r="B7055" t="str">
            <v>Tools Drill MTS 43.0mm</v>
          </cell>
          <cell r="C7055">
            <v>0</v>
          </cell>
        </row>
        <row r="7056">
          <cell r="A7056" t="str">
            <v>7201287920</v>
          </cell>
          <cell r="B7056" t="str">
            <v>Tools Drill MTS 44.0mm</v>
          </cell>
          <cell r="C7056">
            <v>750.14</v>
          </cell>
        </row>
        <row r="7057">
          <cell r="A7057" t="str">
            <v>7201288100</v>
          </cell>
          <cell r="B7057" t="str">
            <v>Tools Drill MTS 45.0mm</v>
          </cell>
          <cell r="C7057">
            <v>0</v>
          </cell>
        </row>
        <row r="7058">
          <cell r="A7058" t="str">
            <v>7201288280</v>
          </cell>
          <cell r="B7058" t="str">
            <v>Tools Drill MTS 46.0mm</v>
          </cell>
          <cell r="C7058">
            <v>818.37</v>
          </cell>
        </row>
        <row r="7059">
          <cell r="A7059" t="str">
            <v>7201288460</v>
          </cell>
          <cell r="B7059" t="str">
            <v>Tools Drill MTS 47.0mm</v>
          </cell>
          <cell r="C7059">
            <v>0</v>
          </cell>
        </row>
        <row r="7060">
          <cell r="A7060" t="str">
            <v>7201288640</v>
          </cell>
          <cell r="B7060" t="str">
            <v>Tools Drill MTS 48.0mm</v>
          </cell>
          <cell r="C7060">
            <v>886.53</v>
          </cell>
        </row>
        <row r="7061">
          <cell r="A7061" t="str">
            <v>7201288820</v>
          </cell>
          <cell r="B7061" t="str">
            <v>Tools Drill MTS 49.0mm</v>
          </cell>
          <cell r="C7061">
            <v>0</v>
          </cell>
        </row>
        <row r="7062">
          <cell r="A7062" t="str">
            <v>7201289000</v>
          </cell>
          <cell r="B7062" t="str">
            <v>Tools Drill MTS 50.0mm</v>
          </cell>
          <cell r="C7062">
            <v>980.27</v>
          </cell>
        </row>
        <row r="7063">
          <cell r="A7063" t="str">
            <v>7201300200</v>
          </cell>
          <cell r="B7063" t="str">
            <v>Starrat Pilot Drill 6mm - AO14C</v>
          </cell>
          <cell r="C7063">
            <v>30.85</v>
          </cell>
        </row>
        <row r="7064">
          <cell r="A7064" t="str">
            <v>7201300500</v>
          </cell>
          <cell r="B7064" t="str">
            <v>Tools Drill MTS HSS 3.5mm</v>
          </cell>
          <cell r="C7064">
            <v>0</v>
          </cell>
        </row>
        <row r="7065">
          <cell r="A7065" t="str">
            <v>7201300550</v>
          </cell>
          <cell r="B7065" t="str">
            <v>Tools Drill MTS HSS  4.0mm Somta</v>
          </cell>
          <cell r="C7065">
            <v>2.1</v>
          </cell>
        </row>
        <row r="7066">
          <cell r="A7066" t="str">
            <v>7201301250</v>
          </cell>
          <cell r="B7066" t="str">
            <v>Tools Drill MTS HSS 5.0mm Somta</v>
          </cell>
          <cell r="C7066">
            <v>0</v>
          </cell>
        </row>
        <row r="7067">
          <cell r="A7067" t="str">
            <v>7201301255</v>
          </cell>
          <cell r="B7067" t="str">
            <v>Tools Drill MTS HSS 6.0mm Somta</v>
          </cell>
          <cell r="C7067">
            <v>30.55</v>
          </cell>
        </row>
        <row r="7068">
          <cell r="A7068" t="str">
            <v>7201301260</v>
          </cell>
          <cell r="B7068" t="str">
            <v>Tools Drill MTS HSS  8.0mm</v>
          </cell>
          <cell r="C7068">
            <v>91.1</v>
          </cell>
        </row>
        <row r="7069">
          <cell r="A7069" t="str">
            <v>7201301620</v>
          </cell>
          <cell r="B7069" t="str">
            <v>Tools Drill MTS HSS 10.0mm</v>
          </cell>
          <cell r="C7069">
            <v>52.11</v>
          </cell>
        </row>
        <row r="7070">
          <cell r="A7070" t="str">
            <v>7201302070</v>
          </cell>
          <cell r="B7070" t="str">
            <v>Tools Drill MTS  HSS  12.5mm</v>
          </cell>
          <cell r="C7070">
            <v>0</v>
          </cell>
        </row>
        <row r="7071">
          <cell r="A7071" t="str">
            <v>7201302160</v>
          </cell>
          <cell r="B7071" t="str">
            <v>Tools Drill MTS HSS 13.0mm</v>
          </cell>
          <cell r="C7071">
            <v>19.54</v>
          </cell>
        </row>
        <row r="7072">
          <cell r="A7072" t="str">
            <v>7201302880</v>
          </cell>
          <cell r="B7072" t="str">
            <v>Tools Drill MTS HSS 17.0mm</v>
          </cell>
          <cell r="C7072">
            <v>97.06</v>
          </cell>
        </row>
        <row r="7073">
          <cell r="A7073" t="str">
            <v>7201302890</v>
          </cell>
          <cell r="B7073" t="str">
            <v>Tools Drill MTS HSS 18.0mm</v>
          </cell>
          <cell r="C7073">
            <v>92</v>
          </cell>
        </row>
        <row r="7074">
          <cell r="A7074" t="str">
            <v>7201302900</v>
          </cell>
          <cell r="B7074" t="str">
            <v>Tools Drill-Slugger Bit 18mm</v>
          </cell>
          <cell r="C7074">
            <v>172.69</v>
          </cell>
        </row>
        <row r="7075">
          <cell r="A7075" t="str">
            <v>7201304500</v>
          </cell>
          <cell r="B7075" t="str">
            <v>Tools Drill MTS HSS 25.0mm</v>
          </cell>
          <cell r="C7075">
            <v>53.76</v>
          </cell>
        </row>
        <row r="7076">
          <cell r="A7076" t="str">
            <v>7201304640</v>
          </cell>
          <cell r="B7076" t="str">
            <v>Tools Drill MTS HSS 25.5mm</v>
          </cell>
          <cell r="C7076">
            <v>10.58</v>
          </cell>
        </row>
        <row r="7077">
          <cell r="A7077" t="str">
            <v>7201306130</v>
          </cell>
          <cell r="B7077" t="str">
            <v>Tools Drill MTS HSS 34.0mm Somta</v>
          </cell>
          <cell r="C7077">
            <v>413.47</v>
          </cell>
        </row>
        <row r="7078">
          <cell r="A7078" t="str">
            <v>7201331700</v>
          </cell>
          <cell r="B7078" t="str">
            <v>Tools Drill Auger 16mm Wood</v>
          </cell>
          <cell r="C7078">
            <v>22.54</v>
          </cell>
        </row>
        <row r="7079">
          <cell r="A7079" t="str">
            <v>7201331960</v>
          </cell>
          <cell r="B7079" t="str">
            <v>Tools Drill Auger 22mm Wood</v>
          </cell>
          <cell r="C7079">
            <v>10.14</v>
          </cell>
        </row>
        <row r="7080">
          <cell r="A7080" t="str">
            <v>7201332240</v>
          </cell>
          <cell r="B7080" t="str">
            <v>Tools Drill Scotch Eye 19mm Wood</v>
          </cell>
          <cell r="C7080">
            <v>4</v>
          </cell>
        </row>
        <row r="7081">
          <cell r="A7081" t="str">
            <v>7201332700</v>
          </cell>
          <cell r="B7081" t="str">
            <v>Tools Drill Scotch Eye 16mm Wood</v>
          </cell>
          <cell r="C7081">
            <v>17.079999999999998</v>
          </cell>
        </row>
        <row r="7082">
          <cell r="A7082" t="str">
            <v>7201350020</v>
          </cell>
          <cell r="B7082" t="str">
            <v>Tools Drill Set 1-13mm 25Pcs</v>
          </cell>
          <cell r="C7082">
            <v>85.8</v>
          </cell>
        </row>
        <row r="7083">
          <cell r="A7083" t="str">
            <v>7201350050</v>
          </cell>
          <cell r="B7083" t="str">
            <v>Tools Drill Sleeve  0 - 1</v>
          </cell>
          <cell r="C7083">
            <v>73</v>
          </cell>
        </row>
        <row r="7084">
          <cell r="A7084" t="str">
            <v>7201350100</v>
          </cell>
          <cell r="B7084" t="str">
            <v>Tools Drill Sleeve  1 - 2</v>
          </cell>
          <cell r="C7084">
            <v>41</v>
          </cell>
        </row>
        <row r="7085">
          <cell r="A7085" t="str">
            <v>7201350110</v>
          </cell>
          <cell r="B7085" t="str">
            <v>Tools Drill Sleeve  2 - 3</v>
          </cell>
          <cell r="C7085">
            <v>42.87</v>
          </cell>
        </row>
        <row r="7086">
          <cell r="A7086" t="str">
            <v>7201350120</v>
          </cell>
          <cell r="B7086" t="str">
            <v>Tools Drill Sleeve  3 - 4</v>
          </cell>
          <cell r="C7086">
            <v>90</v>
          </cell>
        </row>
        <row r="7087">
          <cell r="A7087" t="str">
            <v>7201350130</v>
          </cell>
          <cell r="B7087" t="str">
            <v>Tools Drill Sleeve  4 - 5</v>
          </cell>
          <cell r="C7087">
            <v>204</v>
          </cell>
        </row>
        <row r="7088">
          <cell r="A7088" t="str">
            <v>7201350140</v>
          </cell>
          <cell r="B7088" t="str">
            <v>Tools Drills 16 x ??mm Ramset</v>
          </cell>
          <cell r="C7088">
            <v>95.79</v>
          </cell>
        </row>
        <row r="7089">
          <cell r="A7089" t="str">
            <v>7201350150</v>
          </cell>
          <cell r="B7089" t="str">
            <v>Tools Drills  24 x 400mm Ramset</v>
          </cell>
          <cell r="C7089">
            <v>495.7</v>
          </cell>
        </row>
        <row r="7090">
          <cell r="A7090" t="str">
            <v>7201350200</v>
          </cell>
          <cell r="B7090" t="str">
            <v>Tools Drills 26 x 200mm Ramset</v>
          </cell>
          <cell r="C7090">
            <v>413.1</v>
          </cell>
        </row>
        <row r="7091">
          <cell r="A7091" t="str">
            <v>7201350230</v>
          </cell>
          <cell r="B7091" t="str">
            <v>Tools Air Angle Grinder</v>
          </cell>
          <cell r="C7091">
            <v>0</v>
          </cell>
        </row>
        <row r="7092">
          <cell r="A7092" t="str">
            <v>7201350300</v>
          </cell>
          <cell r="B7092" t="str">
            <v>Tools Socket Set ¼" Dr No.17 4-13mm 17Pcs</v>
          </cell>
          <cell r="C7092">
            <v>130.05000000000001</v>
          </cell>
        </row>
        <row r="7093">
          <cell r="A7093" t="str">
            <v>7201350350</v>
          </cell>
          <cell r="B7093" t="str">
            <v>Tools Socket Set 1/2" Dr M8 -32mm Gedore</v>
          </cell>
          <cell r="C7093">
            <v>823.09</v>
          </cell>
        </row>
        <row r="7094">
          <cell r="A7094" t="str">
            <v>7201370150</v>
          </cell>
          <cell r="B7094" t="str">
            <v>Power Tools Angle Grinder A/G23-2300W</v>
          </cell>
          <cell r="C7094">
            <v>1380</v>
          </cell>
        </row>
        <row r="7095">
          <cell r="A7095" t="str">
            <v>7201370200</v>
          </cell>
          <cell r="B7095" t="str">
            <v>Power Tools Angle Grinder 115 Industro 850W</v>
          </cell>
          <cell r="C7095">
            <v>299</v>
          </cell>
        </row>
        <row r="7096">
          <cell r="A7096" t="str">
            <v>7201370225</v>
          </cell>
          <cell r="B7096" t="str">
            <v>Power Tools Angle Grinder 230mm Ryobi</v>
          </cell>
          <cell r="C7096">
            <v>493.75</v>
          </cell>
        </row>
        <row r="7097">
          <cell r="A7097" t="str">
            <v>7201370240</v>
          </cell>
          <cell r="B7097" t="str">
            <v>Power Tools Angle Grinder 760W Hitachi</v>
          </cell>
          <cell r="C7097">
            <v>616.32000000000005</v>
          </cell>
        </row>
        <row r="7098">
          <cell r="A7098" t="str">
            <v>7201370250</v>
          </cell>
          <cell r="B7098" t="str">
            <v>Power Tools Angle Grinder  W2530 -230mm Metabo</v>
          </cell>
          <cell r="C7098">
            <v>1202.68</v>
          </cell>
        </row>
        <row r="7099">
          <cell r="A7099" t="str">
            <v>7201370260</v>
          </cell>
          <cell r="B7099" t="str">
            <v>Power Tools Angle Grinder W7115 Metabo</v>
          </cell>
          <cell r="C7099">
            <v>587</v>
          </cell>
        </row>
        <row r="7100">
          <cell r="A7100" t="str">
            <v>7201370280</v>
          </cell>
          <cell r="B7100" t="str">
            <v>Power Tools Angle Grinder P/N EW9115 Metabo</v>
          </cell>
          <cell r="C7100">
            <v>1024.92</v>
          </cell>
        </row>
        <row r="7101">
          <cell r="A7101" t="str">
            <v>7201370400</v>
          </cell>
          <cell r="B7101" t="str">
            <v>P/Tool Automatic Topcon AT-M3 Level c/w Hor Circle</v>
          </cell>
          <cell r="C7101">
            <v>5500</v>
          </cell>
        </row>
        <row r="7102">
          <cell r="A7102" t="str">
            <v>7201370500</v>
          </cell>
          <cell r="B7102" t="str">
            <v>Power Tools Band Saw  2,7/4 253800 Bladpenetrator</v>
          </cell>
          <cell r="C7102">
            <v>92.77</v>
          </cell>
        </row>
        <row r="7103">
          <cell r="A7103" t="str">
            <v>7201370600</v>
          </cell>
          <cell r="B7103" t="str">
            <v>Power Tools Bearing Heater 8mm ID 300mm OD 80mm</v>
          </cell>
          <cell r="C7103">
            <v>7820</v>
          </cell>
        </row>
        <row r="7104">
          <cell r="A7104" t="str">
            <v>7201370750</v>
          </cell>
          <cell r="B7104" t="str">
            <v>Power Tools Bench Grinder 250mm 525V</v>
          </cell>
          <cell r="C7104">
            <v>2838.14</v>
          </cell>
        </row>
        <row r="7105">
          <cell r="A7105" t="str">
            <v>7201370775</v>
          </cell>
          <cell r="B7105" t="str">
            <v>Power Tools Bench Grinder c/w Pedstal 380V 1430rpm</v>
          </cell>
          <cell r="C7105">
            <v>6240</v>
          </cell>
        </row>
        <row r="7106">
          <cell r="A7106" t="str">
            <v>7201370900</v>
          </cell>
          <cell r="B7106" t="str">
            <v>Power Tools Elec Blower Makita UB1100</v>
          </cell>
          <cell r="C7106">
            <v>522</v>
          </cell>
        </row>
        <row r="7107">
          <cell r="A7107" t="str">
            <v>7201371000</v>
          </cell>
          <cell r="B7107" t="str">
            <v>Power Tools Cutting Machine  16mm</v>
          </cell>
          <cell r="C7107">
            <v>0</v>
          </cell>
        </row>
        <row r="7108">
          <cell r="A7108" t="str">
            <v>7201371020</v>
          </cell>
          <cell r="B7108" t="str">
            <v>Power Tools D.O.L Starter Box 4Kw c/w Side Lock &amp; T</v>
          </cell>
          <cell r="C7108">
            <v>3685</v>
          </cell>
        </row>
        <row r="7109">
          <cell r="A7109" t="str">
            <v>7201371030</v>
          </cell>
          <cell r="B7109" t="str">
            <v>Power Tools D.O.L Starter Box 11Kw c/w Side Lock &amp;</v>
          </cell>
          <cell r="C7109">
            <v>0</v>
          </cell>
        </row>
        <row r="7110">
          <cell r="A7110" t="str">
            <v>7201371100</v>
          </cell>
          <cell r="B7110" t="str">
            <v>Power Tools Drilling Machine Metabo SBE660</v>
          </cell>
          <cell r="C7110">
            <v>1033.8499999999999</v>
          </cell>
        </row>
        <row r="7111">
          <cell r="A7111" t="str">
            <v>7201371155</v>
          </cell>
          <cell r="B7111" t="str">
            <v>Power Tools Keyless Chuck For Metabo Rotary Drill</v>
          </cell>
          <cell r="C7111">
            <v>0</v>
          </cell>
        </row>
        <row r="7112">
          <cell r="A7112" t="str">
            <v>7201371200</v>
          </cell>
          <cell r="B7112" t="str">
            <v>Power Tools Pedestal Drill 16mm Chuck 220V</v>
          </cell>
          <cell r="C7112">
            <v>1670</v>
          </cell>
        </row>
        <row r="7113">
          <cell r="A7113" t="str">
            <v>7201371250</v>
          </cell>
          <cell r="B7113" t="str">
            <v>Power Tools Drilling Machine 13mm Keyless Chuck Onl</v>
          </cell>
          <cell r="C7113">
            <v>695.25</v>
          </cell>
        </row>
        <row r="7114">
          <cell r="A7114" t="str">
            <v>7201371254</v>
          </cell>
          <cell r="B7114" t="str">
            <v>Power Tools Hilti Drill Stabilizer 00-88-5/4</v>
          </cell>
          <cell r="C7114">
            <v>0</v>
          </cell>
        </row>
        <row r="7115">
          <cell r="A7115" t="str">
            <v>7201371255</v>
          </cell>
          <cell r="B7115" t="str">
            <v>Drilling Mach Rotery Hammer Cordless 24V Makita</v>
          </cell>
          <cell r="C7115">
            <v>0</v>
          </cell>
        </row>
        <row r="7116">
          <cell r="A7116" t="str">
            <v>7201371256</v>
          </cell>
          <cell r="B7116" t="str">
            <v>Power Tools Hilti Drill Cordless TE6A c/w 1Battery</v>
          </cell>
          <cell r="C7116">
            <v>6500</v>
          </cell>
        </row>
        <row r="7117">
          <cell r="A7117" t="str">
            <v>7201371257</v>
          </cell>
          <cell r="B7117" t="str">
            <v>Drill/Mach.Battery For Cordless 24 Volt DC Makita</v>
          </cell>
          <cell r="C7117">
            <v>1531</v>
          </cell>
        </row>
        <row r="7118">
          <cell r="A7118" t="str">
            <v>7201371260</v>
          </cell>
          <cell r="B7118" t="str">
            <v>Power Tools Impact Drill SBE1010 Contact Metabo</v>
          </cell>
          <cell r="C7118">
            <v>1999</v>
          </cell>
        </row>
        <row r="7119">
          <cell r="A7119" t="str">
            <v>7201371266</v>
          </cell>
          <cell r="B7119" t="str">
            <v>Power Tools Impact Drill 13mm Chuck 750W Metabo</v>
          </cell>
          <cell r="C7119">
            <v>3556.25</v>
          </cell>
        </row>
        <row r="7120">
          <cell r="A7120" t="str">
            <v>7201371270</v>
          </cell>
          <cell r="B7120" t="str">
            <v>Tools Elect/Magnetic Broach Cutter Drill Metabo</v>
          </cell>
          <cell r="C7120">
            <v>7689</v>
          </cell>
        </row>
        <row r="7121">
          <cell r="A7121" t="str">
            <v>7201371500</v>
          </cell>
          <cell r="B7121" t="str">
            <v>Power Tools Drilling Machine  380V 100Kg (Pencil G</v>
          </cell>
          <cell r="C7121">
            <v>399.43</v>
          </cell>
        </row>
        <row r="7122">
          <cell r="A7122" t="str">
            <v>7201371550</v>
          </cell>
          <cell r="B7122" t="str">
            <v>Power Tools Drilling Machine Einhell BSM650</v>
          </cell>
          <cell r="C7122">
            <v>0</v>
          </cell>
        </row>
        <row r="7123">
          <cell r="A7123" t="str">
            <v>7201371600</v>
          </cell>
          <cell r="B7123" t="str">
            <v>Power Tools H/Drill Cordless 14.4V Metabo</v>
          </cell>
          <cell r="C7123">
            <v>1193.3499999999999</v>
          </cell>
        </row>
        <row r="7124">
          <cell r="A7124" t="str">
            <v>7201371605</v>
          </cell>
          <cell r="B7124" t="str">
            <v>Power Tools H/Drill Cordless 14.4V Battery Metabo</v>
          </cell>
          <cell r="C7124">
            <v>1415</v>
          </cell>
        </row>
        <row r="7125">
          <cell r="A7125" t="str">
            <v>7201371650</v>
          </cell>
          <cell r="B7125" t="str">
            <v>Power Tools Jig Saw Makita 4340 FCT 720W Industrial</v>
          </cell>
          <cell r="C7125">
            <v>2243.75</v>
          </cell>
        </row>
        <row r="7126">
          <cell r="A7126" t="str">
            <v>7201371750</v>
          </cell>
          <cell r="B7126" t="str">
            <v>Power Tools Skill Saw</v>
          </cell>
          <cell r="C7126">
            <v>30.74</v>
          </cell>
        </row>
        <row r="7127">
          <cell r="A7127" t="str">
            <v>7201371775</v>
          </cell>
          <cell r="B7127" t="str">
            <v>Power Tools Vertical Utility Grinder 9" G4</v>
          </cell>
          <cell r="C7127">
            <v>3444.4</v>
          </cell>
        </row>
        <row r="7128">
          <cell r="A7128" t="str">
            <v>7201371800</v>
          </cell>
          <cell r="B7128" t="str">
            <v>P/Tools Skiving Machine 22096551040</v>
          </cell>
          <cell r="C7128">
            <v>7500</v>
          </cell>
        </row>
        <row r="7129">
          <cell r="A7129" t="str">
            <v>7201371850</v>
          </cell>
          <cell r="B7129" t="str">
            <v>P/Tools Belt Sander Bosch GPS75A 750 Watt</v>
          </cell>
          <cell r="C7129">
            <v>1214.22</v>
          </cell>
        </row>
        <row r="7130">
          <cell r="A7130" t="str">
            <v>7201378980</v>
          </cell>
          <cell r="B7130" t="str">
            <v>P/Tools Armeture Metabo Grinder W25-230</v>
          </cell>
          <cell r="C7130">
            <v>477.9</v>
          </cell>
        </row>
        <row r="7131">
          <cell r="A7131" t="str">
            <v>7201378985</v>
          </cell>
          <cell r="B7131" t="str">
            <v>P/Tools Bearing Metabo Grinder 6000ZZ C3</v>
          </cell>
          <cell r="C7131">
            <v>20.16</v>
          </cell>
        </row>
        <row r="7132">
          <cell r="A7132" t="str">
            <v>7201378990</v>
          </cell>
          <cell r="B7132" t="str">
            <v>P/Tools Bearing Metabo Grinder 6203 ZZ C3</v>
          </cell>
          <cell r="C7132">
            <v>23.7</v>
          </cell>
        </row>
        <row r="7133">
          <cell r="A7133" t="str">
            <v>7201379000</v>
          </cell>
          <cell r="B7133" t="str">
            <v>P/Tools Spares Brushes Metabo Grinder</v>
          </cell>
          <cell r="C7133">
            <v>50.8</v>
          </cell>
        </row>
        <row r="7134">
          <cell r="A7134" t="str">
            <v>7201379001</v>
          </cell>
          <cell r="B7134" t="str">
            <v>P/Tools Pilot Pin for Broach Cutter Long</v>
          </cell>
          <cell r="C7134">
            <v>69.78</v>
          </cell>
        </row>
        <row r="7135">
          <cell r="A7135" t="str">
            <v>7201379002</v>
          </cell>
          <cell r="B7135" t="str">
            <v>P/Tools Pilot Pin for Broach Cutter Short</v>
          </cell>
          <cell r="C7135">
            <v>57.26</v>
          </cell>
        </row>
        <row r="7136">
          <cell r="A7136" t="str">
            <v>7201379004</v>
          </cell>
          <cell r="B7136" t="str">
            <v>P/Tools Broach Cutter 50x13mm for Mag832</v>
          </cell>
          <cell r="C7136">
            <v>0</v>
          </cell>
        </row>
        <row r="7137">
          <cell r="A7137" t="str">
            <v>7201379005</v>
          </cell>
          <cell r="B7137" t="str">
            <v>P/Tools Broach Cutter 50x14mm for Mag832</v>
          </cell>
          <cell r="C7137">
            <v>0</v>
          </cell>
        </row>
        <row r="7138">
          <cell r="A7138" t="str">
            <v>7201379006</v>
          </cell>
          <cell r="B7138" t="str">
            <v>P/Tools Broach Cutter 50x16mm for Mag832</v>
          </cell>
          <cell r="C7138">
            <v>0</v>
          </cell>
        </row>
        <row r="7139">
          <cell r="A7139" t="str">
            <v>7201379008</v>
          </cell>
          <cell r="B7139" t="str">
            <v>P/Tools Broach Cutter 50x17mm for Mag832</v>
          </cell>
          <cell r="C7139">
            <v>0</v>
          </cell>
        </row>
        <row r="7140">
          <cell r="A7140" t="str">
            <v>7201379010</v>
          </cell>
          <cell r="B7140" t="str">
            <v>P/Tools Broach Cutter 50x18mm for Mag832</v>
          </cell>
          <cell r="C7140">
            <v>267.76</v>
          </cell>
        </row>
        <row r="7141">
          <cell r="A7141" t="str">
            <v>7201379012</v>
          </cell>
          <cell r="B7141" t="str">
            <v>P/Tools Broach Cutter 50x19mm for Mag832</v>
          </cell>
          <cell r="C7141">
            <v>0</v>
          </cell>
        </row>
        <row r="7142">
          <cell r="A7142" t="str">
            <v>7201379014</v>
          </cell>
          <cell r="B7142" t="str">
            <v>P/Tools Broach Cutter 50x20mm for Mag832</v>
          </cell>
          <cell r="C7142">
            <v>0</v>
          </cell>
        </row>
        <row r="7143">
          <cell r="A7143" t="str">
            <v>7201379016</v>
          </cell>
          <cell r="B7143" t="str">
            <v>P/Tools Broach Cutter 50x21mm for Mag832</v>
          </cell>
          <cell r="C7143">
            <v>0</v>
          </cell>
        </row>
        <row r="7144">
          <cell r="A7144" t="str">
            <v>7201379020</v>
          </cell>
          <cell r="B7144" t="str">
            <v>P/Tools Broach Cutter 50x22mm for Mag832</v>
          </cell>
          <cell r="C7144">
            <v>311.64999999999998</v>
          </cell>
        </row>
        <row r="7145">
          <cell r="A7145" t="str">
            <v>7201379022</v>
          </cell>
          <cell r="B7145" t="str">
            <v>P/Tools Broach Cutter 50x23mm for Mag832</v>
          </cell>
          <cell r="C7145">
            <v>0</v>
          </cell>
        </row>
        <row r="7146">
          <cell r="A7146" t="str">
            <v>7201379024</v>
          </cell>
          <cell r="B7146" t="str">
            <v>P/Tools Broach Cutter 50x24mm for Mag832</v>
          </cell>
          <cell r="C7146">
            <v>0</v>
          </cell>
        </row>
        <row r="7147">
          <cell r="A7147" t="str">
            <v>7201379026</v>
          </cell>
          <cell r="B7147" t="str">
            <v>P/Tools Broach Cutter 50x25mm for Mag832</v>
          </cell>
          <cell r="C7147">
            <v>0</v>
          </cell>
        </row>
        <row r="7148">
          <cell r="A7148" t="str">
            <v>7201379028</v>
          </cell>
          <cell r="B7148" t="str">
            <v>P/Tools Broach Cutter 50x26mm for Mag832</v>
          </cell>
          <cell r="C7148">
            <v>0</v>
          </cell>
        </row>
        <row r="7149">
          <cell r="A7149" t="str">
            <v>7201379030</v>
          </cell>
          <cell r="B7149" t="str">
            <v>P/Tools Broach Cutter 25x16mm for Mag832</v>
          </cell>
          <cell r="C7149">
            <v>0</v>
          </cell>
        </row>
        <row r="7150">
          <cell r="A7150" t="str">
            <v>7201379034</v>
          </cell>
          <cell r="B7150" t="str">
            <v>P/Tools Broach Cutter 25x18mm for Mag832</v>
          </cell>
          <cell r="C7150">
            <v>165.4</v>
          </cell>
        </row>
        <row r="7151">
          <cell r="A7151" t="str">
            <v>7201379042</v>
          </cell>
          <cell r="B7151" t="str">
            <v>P/Tools Broach Cutter 25x22mm for Mag832</v>
          </cell>
          <cell r="C7151">
            <v>197.98</v>
          </cell>
        </row>
        <row r="7152">
          <cell r="A7152" t="str">
            <v>7201379049</v>
          </cell>
          <cell r="B7152" t="str">
            <v>P/Tools Broach Cutter 25/30mm Mag832</v>
          </cell>
          <cell r="C7152">
            <v>257.51</v>
          </cell>
        </row>
        <row r="7153">
          <cell r="A7153" t="str">
            <v>7201379050</v>
          </cell>
          <cell r="B7153" t="str">
            <v>P/Tools Spares Chuck 16Mm C/W Arbour (For Magnetic</v>
          </cell>
          <cell r="C7153">
            <v>0</v>
          </cell>
        </row>
        <row r="7154">
          <cell r="A7154" t="str">
            <v>7201379051</v>
          </cell>
          <cell r="B7154" t="str">
            <v>P/Tools Broach Cutter 25/40mm Mag832</v>
          </cell>
          <cell r="C7154">
            <v>541.99</v>
          </cell>
        </row>
        <row r="7155">
          <cell r="A7155" t="str">
            <v>7201379065</v>
          </cell>
          <cell r="B7155" t="str">
            <v>P/Tools Broach Cutter 22mm x 55mm</v>
          </cell>
          <cell r="C7155">
            <v>305.45999999999998</v>
          </cell>
        </row>
        <row r="7156">
          <cell r="A7156" t="str">
            <v>7201379080</v>
          </cell>
          <cell r="B7156" t="str">
            <v>P/Tools Broach Cutter 26mm x 55mm</v>
          </cell>
          <cell r="C7156">
            <v>349.13</v>
          </cell>
        </row>
        <row r="7157">
          <cell r="A7157" t="str">
            <v>7201379093</v>
          </cell>
          <cell r="B7157" t="str">
            <v>P/Tools Broach Cutter 18mm x 55mm</v>
          </cell>
          <cell r="C7157">
            <v>249.65</v>
          </cell>
        </row>
        <row r="7158">
          <cell r="A7158" t="str">
            <v>7201379095</v>
          </cell>
          <cell r="B7158" t="str">
            <v>P/Tools Broach Cutter 32mm x 55mm</v>
          </cell>
          <cell r="C7158">
            <v>514.36</v>
          </cell>
        </row>
        <row r="7159">
          <cell r="A7159" t="str">
            <v>7201379100</v>
          </cell>
          <cell r="B7159" t="str">
            <v>P/Tools Spares Chuck Self Locking For Metabo Drill</v>
          </cell>
          <cell r="C7159">
            <v>168.53</v>
          </cell>
        </row>
        <row r="7160">
          <cell r="A7160" t="str">
            <v>7201379120</v>
          </cell>
          <cell r="B7160" t="str">
            <v>P/Tools Spares Chuck For Metabo Drili VHE 28</v>
          </cell>
          <cell r="C7160">
            <v>178.8</v>
          </cell>
        </row>
        <row r="7161">
          <cell r="A7161" t="str">
            <v>7201379130</v>
          </cell>
          <cell r="B7161" t="str">
            <v>P/Tools Spares Handle For Metabo Drill VHE28</v>
          </cell>
          <cell r="C7161">
            <v>70.8</v>
          </cell>
        </row>
        <row r="7162">
          <cell r="A7162" t="str">
            <v>7201379150</v>
          </cell>
          <cell r="B7162" t="str">
            <v>P/Tools Spares Switch Z9998 - Aeg B4-32 Electric D</v>
          </cell>
          <cell r="C7162">
            <v>0</v>
          </cell>
        </row>
        <row r="7163">
          <cell r="A7163" t="str">
            <v>7201379180</v>
          </cell>
          <cell r="B7163" t="str">
            <v>Tools Triger Switch (Metabo SEB600 Hand Drill)</v>
          </cell>
          <cell r="C7163">
            <v>88.36</v>
          </cell>
        </row>
        <row r="7164">
          <cell r="A7164" t="str">
            <v>7201379200</v>
          </cell>
          <cell r="B7164" t="str">
            <v>P/Tools Spares Trigger for AEC Magnetic Dril</v>
          </cell>
          <cell r="C7164">
            <v>0</v>
          </cell>
        </row>
        <row r="7165">
          <cell r="A7165" t="str">
            <v>7201400400</v>
          </cell>
          <cell r="B7165" t="str">
            <v>Elect Tester Circuit Interupter CT01 AEL</v>
          </cell>
          <cell r="C7165">
            <v>318</v>
          </cell>
        </row>
        <row r="7166">
          <cell r="A7166" t="str">
            <v>7201400500</v>
          </cell>
          <cell r="B7166" t="str">
            <v>Elec Tester Clamp On Tester  T260D Toptronic</v>
          </cell>
          <cell r="C7166">
            <v>0</v>
          </cell>
        </row>
        <row r="7167">
          <cell r="A7167" t="str">
            <v>7201400520</v>
          </cell>
          <cell r="B7167" t="str">
            <v>Elect Tester Clamp Meter Tester Digital T2102 Toptr</v>
          </cell>
          <cell r="C7167">
            <v>428.82</v>
          </cell>
        </row>
        <row r="7168">
          <cell r="A7168" t="str">
            <v>7201400530</v>
          </cell>
          <cell r="B7168" t="str">
            <v>Elect Tester Clamp Meter Tester Digital TBM116</v>
          </cell>
          <cell r="C7168">
            <v>623</v>
          </cell>
        </row>
        <row r="7169">
          <cell r="A7169" t="str">
            <v>7201400550</v>
          </cell>
          <cell r="B7169" t="str">
            <v>Elect Tester Clamp Meter Tester Digital TBM135 1000</v>
          </cell>
          <cell r="C7169">
            <v>960</v>
          </cell>
        </row>
        <row r="7170">
          <cell r="A7170" t="str">
            <v>7201400980</v>
          </cell>
          <cell r="B7170" t="str">
            <v>Elect Tester Earthleakage Tester (TEL1TLB)</v>
          </cell>
          <cell r="C7170">
            <v>98.56</v>
          </cell>
        </row>
        <row r="7171">
          <cell r="A7171" t="str">
            <v>7201401000</v>
          </cell>
          <cell r="B7171" t="str">
            <v>Elec Tester Earthleakage Tester EPC TP 400</v>
          </cell>
          <cell r="C7171">
            <v>3545.33</v>
          </cell>
        </row>
        <row r="7172">
          <cell r="A7172" t="str">
            <v>7201401010</v>
          </cell>
          <cell r="B7172" t="str">
            <v>Elec Tester Earthleakage Tester ECP TP 550</v>
          </cell>
          <cell r="C7172">
            <v>2400</v>
          </cell>
        </row>
        <row r="7173">
          <cell r="A7173" t="str">
            <v>7201401020</v>
          </cell>
          <cell r="B7173" t="str">
            <v>Elect Tester Earth Resistance Digital K4105</v>
          </cell>
          <cell r="C7173">
            <v>1754.13</v>
          </cell>
        </row>
        <row r="7174">
          <cell r="A7174" t="str">
            <v>7201401050</v>
          </cell>
          <cell r="B7174" t="str">
            <v>Elec Tester Major Tech SiliconeTest Lead c/w Clip</v>
          </cell>
          <cell r="C7174">
            <v>130</v>
          </cell>
        </row>
        <row r="7175">
          <cell r="A7175" t="str">
            <v>7201401075</v>
          </cell>
          <cell r="B7175" t="str">
            <v>Elect Tester MT123 AC Current Detector (Major Tech)</v>
          </cell>
          <cell r="C7175">
            <v>239.2</v>
          </cell>
        </row>
        <row r="7176">
          <cell r="A7176" t="str">
            <v>7201401250</v>
          </cell>
          <cell r="B7176" t="str">
            <v>Elect Tester MT400 Voltage Meter</v>
          </cell>
          <cell r="C7176">
            <v>55.2</v>
          </cell>
        </row>
        <row r="7177">
          <cell r="A7177" t="str">
            <v>7201401400</v>
          </cell>
          <cell r="B7177" t="str">
            <v>Elect Tester Major Tech Tong Tester MT 723</v>
          </cell>
          <cell r="C7177">
            <v>906</v>
          </cell>
        </row>
        <row r="7178">
          <cell r="A7178" t="str">
            <v>7201401425</v>
          </cell>
          <cell r="B7178" t="str">
            <v>Elect Tester Major Tech K3123 High voltage Insulati</v>
          </cell>
          <cell r="C7178">
            <v>4796</v>
          </cell>
        </row>
        <row r="7179">
          <cell r="A7179" t="str">
            <v>7201401450</v>
          </cell>
          <cell r="B7179" t="str">
            <v>Elect Tester Major Tech Insulation c/w Bat &amp; Leads</v>
          </cell>
          <cell r="C7179">
            <v>1259.1600000000001</v>
          </cell>
        </row>
        <row r="7180">
          <cell r="A7180" t="str">
            <v>7201401475</v>
          </cell>
          <cell r="B7180" t="str">
            <v>Elect Tester Earth Leakage TP5</v>
          </cell>
          <cell r="C7180">
            <v>4100</v>
          </cell>
        </row>
        <row r="7181">
          <cell r="A7181" t="str">
            <v>7201401500</v>
          </cell>
          <cell r="B7181" t="str">
            <v>Elec Tester Meggar Push Button Type 1000V Toptroni</v>
          </cell>
          <cell r="C7181">
            <v>0</v>
          </cell>
        </row>
        <row r="7182">
          <cell r="A7182" t="str">
            <v>7201402000</v>
          </cell>
          <cell r="B7182" t="str">
            <v>Elect Tester Megger Type Tin 5D 10Kv Insulation Top</v>
          </cell>
          <cell r="C7182">
            <v>4985</v>
          </cell>
        </row>
        <row r="7183">
          <cell r="A7183" t="str">
            <v>7201402500</v>
          </cell>
          <cell r="B7183" t="str">
            <v>Elec Tester Megger Megger Tester "Wee"</v>
          </cell>
          <cell r="C7183">
            <v>0</v>
          </cell>
        </row>
        <row r="7184">
          <cell r="A7184" t="str">
            <v>7201403000</v>
          </cell>
          <cell r="B7184" t="str">
            <v>Elec Tester Megger With Case 500V</v>
          </cell>
          <cell r="C7184">
            <v>1519</v>
          </cell>
        </row>
        <row r="7185">
          <cell r="A7185" t="str">
            <v>7201403300</v>
          </cell>
          <cell r="B7185" t="str">
            <v>Elec Tester Infra Red Temp Probe MT695</v>
          </cell>
          <cell r="C7185">
            <v>981.98</v>
          </cell>
        </row>
        <row r="7186">
          <cell r="A7186" t="str">
            <v>7201403350</v>
          </cell>
          <cell r="B7186" t="str">
            <v>Elec Tester Multi Tester ELCB DIGITAL MT328</v>
          </cell>
          <cell r="C7186">
            <v>4562.1499999999996</v>
          </cell>
        </row>
        <row r="7187">
          <cell r="A7187" t="str">
            <v>7201403360</v>
          </cell>
          <cell r="B7187" t="str">
            <v>Elect Tester Mulltimeter Digital TBM807</v>
          </cell>
          <cell r="C7187">
            <v>681.66</v>
          </cell>
        </row>
        <row r="7188">
          <cell r="A7188" t="str">
            <v>7201403370</v>
          </cell>
          <cell r="B7188" t="str">
            <v>Elect Tester Mulltimeter Digital TBM812 c/w Pouch</v>
          </cell>
          <cell r="C7188">
            <v>1116</v>
          </cell>
        </row>
        <row r="7189">
          <cell r="A7189" t="str">
            <v>7201403380</v>
          </cell>
          <cell r="B7189" t="str">
            <v>Elect Tester Mulltimeter Digital TBM812 Software</v>
          </cell>
          <cell r="C7189">
            <v>796</v>
          </cell>
        </row>
        <row r="7190">
          <cell r="A7190" t="str">
            <v>7201403400</v>
          </cell>
          <cell r="B7190" t="str">
            <v>Elec Tester Multimeter Digital MT887</v>
          </cell>
          <cell r="C7190">
            <v>777.23</v>
          </cell>
        </row>
        <row r="7191">
          <cell r="A7191" t="str">
            <v>7201403450</v>
          </cell>
          <cell r="B7191" t="str">
            <v>Elec Tester Multimeter Fluke 187 c/w Temp Probe</v>
          </cell>
          <cell r="C7191">
            <v>2885.8</v>
          </cell>
        </row>
        <row r="7192">
          <cell r="A7192" t="str">
            <v>7201403500</v>
          </cell>
          <cell r="B7192" t="str">
            <v>Elec Tester Multimeter Fluke 177 True RMS</v>
          </cell>
          <cell r="C7192">
            <v>920</v>
          </cell>
        </row>
        <row r="7193">
          <cell r="A7193" t="str">
            <v>7201404000</v>
          </cell>
          <cell r="B7193" t="str">
            <v>Elec Tester Phasing Sticks For 6.6 And 11Kv E45Ser</v>
          </cell>
          <cell r="C7193">
            <v>6102</v>
          </cell>
        </row>
        <row r="7194">
          <cell r="A7194" t="str">
            <v>7201404500</v>
          </cell>
          <cell r="B7194" t="str">
            <v>Elec Tester Probe Earthleakage 600V</v>
          </cell>
          <cell r="C7194">
            <v>0</v>
          </cell>
        </row>
        <row r="7195">
          <cell r="A7195" t="str">
            <v>7201404520</v>
          </cell>
          <cell r="B7195" t="str">
            <v>Elect Tester Probe Volt Wibre v1kmeter/volt/wibre</v>
          </cell>
          <cell r="C7195">
            <v>199.55</v>
          </cell>
        </row>
        <row r="7196">
          <cell r="A7196" t="str">
            <v>7201404550</v>
          </cell>
          <cell r="B7196" t="str">
            <v>Elec Tester Continuity PT OM - D505</v>
          </cell>
          <cell r="C7196">
            <v>1940</v>
          </cell>
        </row>
        <row r="7197">
          <cell r="A7197" t="str">
            <v>7201404560</v>
          </cell>
          <cell r="B7197" t="str">
            <v>Elect Tester Continuity DMM 1000V AC/DC Toptronic</v>
          </cell>
          <cell r="C7197">
            <v>261.08999999999997</v>
          </cell>
        </row>
        <row r="7198">
          <cell r="A7198" t="str">
            <v>7201404570</v>
          </cell>
          <cell r="B7198" t="str">
            <v>Elect Tester Continuity K3132A</v>
          </cell>
          <cell r="C7198">
            <v>1105</v>
          </cell>
        </row>
        <row r="7199">
          <cell r="A7199" t="str">
            <v>7201404600</v>
          </cell>
          <cell r="B7199" t="str">
            <v>Elect Tester Tone And Probe</v>
          </cell>
          <cell r="C7199">
            <v>1450</v>
          </cell>
        </row>
        <row r="7200">
          <cell r="A7200" t="str">
            <v>7201404650</v>
          </cell>
          <cell r="B7200" t="str">
            <v>Elect Tester Top Tronic Wibre Test Line Neon Indic</v>
          </cell>
          <cell r="C7200">
            <v>198.67</v>
          </cell>
        </row>
        <row r="7201">
          <cell r="A7201" t="str">
            <v>7201404655</v>
          </cell>
          <cell r="B7201" t="str">
            <v>Elect Tester Metrahit 23S</v>
          </cell>
          <cell r="C7201">
            <v>2441.48</v>
          </cell>
        </row>
        <row r="7202">
          <cell r="A7202" t="str">
            <v>7201404660</v>
          </cell>
          <cell r="B7202" t="str">
            <v>Elect Tester Pressure Vessel</v>
          </cell>
          <cell r="C7202">
            <v>985</v>
          </cell>
        </row>
        <row r="7203">
          <cell r="A7203" t="str">
            <v>7201404665</v>
          </cell>
          <cell r="B7203" t="str">
            <v>Elect Tester Pressure Kit c/w Hoses</v>
          </cell>
          <cell r="C7203">
            <v>1890.76</v>
          </cell>
        </row>
        <row r="7204">
          <cell r="A7204" t="str">
            <v>7201404670</v>
          </cell>
          <cell r="B7204" t="str">
            <v>Elect Tester Pressure Vessel Safety Valve</v>
          </cell>
          <cell r="C7204">
            <v>885</v>
          </cell>
        </row>
        <row r="7205">
          <cell r="A7205" t="str">
            <v>7201404800</v>
          </cell>
          <cell r="B7205" t="str">
            <v>Elect Tester Voltage Detecter TS500 Toptronic</v>
          </cell>
          <cell r="C7205">
            <v>64.099999999999994</v>
          </cell>
        </row>
        <row r="7206">
          <cell r="A7206" t="str">
            <v>7201405340</v>
          </cell>
          <cell r="B7206" t="str">
            <v>Elect Tester Clamp Meter Tester Digital TBM126</v>
          </cell>
          <cell r="C7206">
            <v>711.06</v>
          </cell>
        </row>
        <row r="7207">
          <cell r="A7207" t="str">
            <v>7201430050</v>
          </cell>
          <cell r="B7207" t="str">
            <v>Tools Hammer Ball Pein F/G Handle 500G</v>
          </cell>
          <cell r="C7207">
            <v>66.23</v>
          </cell>
        </row>
        <row r="7208">
          <cell r="A7208" t="str">
            <v>7201430070</v>
          </cell>
          <cell r="B7208" t="str">
            <v>Tools Hammer Ball Pein 700g R.H.  John Leo</v>
          </cell>
          <cell r="C7208">
            <v>185</v>
          </cell>
        </row>
        <row r="7209">
          <cell r="A7209" t="str">
            <v>7201430090</v>
          </cell>
          <cell r="B7209" t="str">
            <v>Tools Hammer Ball Pein 900g R.H.  John Leo</v>
          </cell>
          <cell r="C7209">
            <v>70.319999999999993</v>
          </cell>
        </row>
        <row r="7210">
          <cell r="A7210" t="str">
            <v>7201430100</v>
          </cell>
          <cell r="B7210" t="str">
            <v>Tools Hammer Ball Pein 1.0kg RH Lasher</v>
          </cell>
          <cell r="C7210">
            <v>67.849999999999994</v>
          </cell>
        </row>
        <row r="7211">
          <cell r="A7211" t="str">
            <v>7201430270</v>
          </cell>
          <cell r="B7211" t="str">
            <v>Tools Hammer Claw 700g R.H.  John Leo</v>
          </cell>
          <cell r="C7211">
            <v>55.84</v>
          </cell>
        </row>
        <row r="7212">
          <cell r="A7212" t="str">
            <v>7201431010</v>
          </cell>
          <cell r="B7212" t="str">
            <v>Tools Hammer Copper 900g COPH900</v>
          </cell>
          <cell r="C7212">
            <v>150</v>
          </cell>
        </row>
        <row r="7213">
          <cell r="A7213" t="str">
            <v>7201431040</v>
          </cell>
          <cell r="B7213" t="str">
            <v>Tools Hammer Copper  4Lbs/1.8KG R.H.  John Leo</v>
          </cell>
          <cell r="C7213">
            <v>170.28</v>
          </cell>
        </row>
        <row r="7214">
          <cell r="A7214" t="str">
            <v>7201431080</v>
          </cell>
          <cell r="B7214" t="str">
            <v>Tools Hammer Copper  8Lbs/3.6Kg R.H.  John Leo</v>
          </cell>
          <cell r="C7214">
            <v>293.64999999999998</v>
          </cell>
        </row>
        <row r="7215">
          <cell r="A7215" t="str">
            <v>7201431140</v>
          </cell>
          <cell r="B7215" t="str">
            <v>Tools Hammer Copper 14Lbs/6.3Kg R.H.  John Leo</v>
          </cell>
          <cell r="C7215">
            <v>462.57</v>
          </cell>
        </row>
        <row r="7216">
          <cell r="A7216" t="str">
            <v>7201431160</v>
          </cell>
          <cell r="B7216" t="str">
            <v>Tools Hammer Copper 16lbs/?.?kg</v>
          </cell>
          <cell r="C7216">
            <v>450.58</v>
          </cell>
        </row>
        <row r="7217">
          <cell r="A7217" t="str">
            <v>7201432020</v>
          </cell>
          <cell r="B7217" t="str">
            <v>Tools Hammer Sledge 2Lbs</v>
          </cell>
          <cell r="C7217">
            <v>61.35</v>
          </cell>
        </row>
        <row r="7218">
          <cell r="A7218" t="str">
            <v>7201432040</v>
          </cell>
          <cell r="B7218" t="str">
            <v>Tools Hammer Sledge  4Lbs/1.8KG R.H.  John Leo</v>
          </cell>
          <cell r="C7218">
            <v>69.88</v>
          </cell>
        </row>
        <row r="7219">
          <cell r="A7219" t="str">
            <v>7201432080</v>
          </cell>
          <cell r="B7219" t="str">
            <v>Tools Hammer Sledge  8Lbs/3.6Kg R.H.  John Leo</v>
          </cell>
          <cell r="C7219">
            <v>150</v>
          </cell>
        </row>
        <row r="7220">
          <cell r="A7220" t="str">
            <v>7201432140</v>
          </cell>
          <cell r="B7220" t="str">
            <v>Tools Hammer Sledge 14Lbs/6.3Kg R.H.  John Leo</v>
          </cell>
          <cell r="C7220">
            <v>206.8</v>
          </cell>
        </row>
        <row r="7221">
          <cell r="A7221" t="str">
            <v>7201432170</v>
          </cell>
          <cell r="B7221" t="str">
            <v>Tools Hammer Sledge 16Lbs/7.2Kg R.H. John Leo</v>
          </cell>
          <cell r="C7221">
            <v>196.8</v>
          </cell>
        </row>
        <row r="7222">
          <cell r="A7222" t="str">
            <v>7201435020</v>
          </cell>
          <cell r="B7222" t="str">
            <v>Tools Hammer ?????  2Lbs R.H.  ????</v>
          </cell>
          <cell r="C7222">
            <v>54.83</v>
          </cell>
        </row>
        <row r="7223">
          <cell r="A7223" t="str">
            <v>7201435040</v>
          </cell>
          <cell r="B7223" t="str">
            <v>Tools Hammer Sledge 4Lbs/1.8KG c/w Rubber Handle</v>
          </cell>
          <cell r="C7223">
            <v>62.45</v>
          </cell>
        </row>
        <row r="7224">
          <cell r="A7224" t="str">
            <v>7201435050</v>
          </cell>
          <cell r="B7224" t="str">
            <v>Tools Hammer Spalding 14Lbs/6.3Kg John Leo</v>
          </cell>
          <cell r="C7224">
            <v>236</v>
          </cell>
        </row>
        <row r="7225">
          <cell r="A7225" t="str">
            <v>7201435080</v>
          </cell>
          <cell r="B7225" t="str">
            <v>Tools Hammer ?????  8Lbs/3.6Kg R.H.  ????</v>
          </cell>
          <cell r="C7225">
            <v>126.57</v>
          </cell>
        </row>
        <row r="7226">
          <cell r="A7226" t="str">
            <v>7201435140</v>
          </cell>
          <cell r="B7226" t="str">
            <v>Tools Hammer ????? 14Lbs/6.3Kg R.H.  ????</v>
          </cell>
          <cell r="C7226">
            <v>155.69</v>
          </cell>
        </row>
        <row r="7227">
          <cell r="A7227" t="str">
            <v>7201436200</v>
          </cell>
          <cell r="B7227" t="str">
            <v>Tools Hammer Handle-Wood to Fit 1.8Kg CopperHammer</v>
          </cell>
          <cell r="C7227">
            <v>6.56</v>
          </cell>
        </row>
        <row r="7228">
          <cell r="A7228" t="str">
            <v>7201460100</v>
          </cell>
          <cell r="B7228" t="str">
            <v>Tools Bandit Strap Tool (6-19mm)</v>
          </cell>
          <cell r="C7228">
            <v>600</v>
          </cell>
        </row>
        <row r="7229">
          <cell r="A7229" t="str">
            <v>7201460105</v>
          </cell>
          <cell r="B7229" t="str">
            <v>Tools Bandit Strapping 12.7mm x 30M Roll</v>
          </cell>
          <cell r="C7229">
            <v>94.88</v>
          </cell>
        </row>
        <row r="7230">
          <cell r="A7230" t="str">
            <v>7201460110</v>
          </cell>
          <cell r="B7230" t="str">
            <v>Tools Bandit Strapping 19mm x 30M Roll</v>
          </cell>
          <cell r="C7230">
            <v>134</v>
          </cell>
        </row>
        <row r="7231">
          <cell r="A7231" t="str">
            <v>7201460115</v>
          </cell>
          <cell r="B7231" t="str">
            <v>Tools Bandit Buckles 12.7mm (100 Box)</v>
          </cell>
          <cell r="C7231">
            <v>75.5</v>
          </cell>
        </row>
        <row r="7232">
          <cell r="A7232" t="str">
            <v>7201460120</v>
          </cell>
          <cell r="B7232" t="str">
            <v>Tools Bandit Buckles 19mm 100 Box</v>
          </cell>
          <cell r="C7232">
            <v>108.33</v>
          </cell>
        </row>
        <row r="7233">
          <cell r="A7233" t="str">
            <v>7201460200</v>
          </cell>
          <cell r="B7233" t="str">
            <v>Tools Bench Vice Eng Bench 150mm</v>
          </cell>
          <cell r="C7233">
            <v>1827.6</v>
          </cell>
        </row>
        <row r="7234">
          <cell r="A7234" t="str">
            <v>7201460220</v>
          </cell>
          <cell r="B7234" t="str">
            <v>Tools Bench Vice Eng Bench 200mm (Record)</v>
          </cell>
          <cell r="C7234">
            <v>2094.3000000000002</v>
          </cell>
        </row>
        <row r="7235">
          <cell r="A7235" t="str">
            <v>7201460250</v>
          </cell>
          <cell r="B7235" t="str">
            <v>Tools Bolster (Brick) 100 x 250mm</v>
          </cell>
          <cell r="C7235">
            <v>18.149999999999999</v>
          </cell>
        </row>
        <row r="7236">
          <cell r="A7236" t="str">
            <v>7201460255</v>
          </cell>
          <cell r="B7236" t="str">
            <v>Tools Bolt Cutter Record Hi-Tensile 355mm</v>
          </cell>
          <cell r="C7236">
            <v>412.76</v>
          </cell>
        </row>
        <row r="7237">
          <cell r="A7237" t="str">
            <v>7201460300</v>
          </cell>
          <cell r="B7237" t="str">
            <v>Tools Bolt Cutter Record Hi-Tensile 1070mm</v>
          </cell>
          <cell r="C7237">
            <v>1468.5</v>
          </cell>
        </row>
        <row r="7238">
          <cell r="A7238" t="str">
            <v>7201460400</v>
          </cell>
          <cell r="B7238" t="str">
            <v>Tools Bow Saw Complete 600mm LAS0150</v>
          </cell>
          <cell r="C7238">
            <v>41.21</v>
          </cell>
        </row>
        <row r="7239">
          <cell r="A7239" t="str">
            <v>7201460500</v>
          </cell>
          <cell r="B7239" t="str">
            <v>Tools Multi-G Capsule Loader Complete</v>
          </cell>
          <cell r="C7239">
            <v>567.1</v>
          </cell>
        </row>
        <row r="7240">
          <cell r="A7240" t="str">
            <v>7201460505</v>
          </cell>
          <cell r="B7240" t="str">
            <v>Tools Multi-G Breech ( P/N NGGUNMGREECH)</v>
          </cell>
          <cell r="C7240">
            <v>265.47000000000003</v>
          </cell>
        </row>
        <row r="7241">
          <cell r="A7241" t="str">
            <v>7201460507</v>
          </cell>
          <cell r="B7241" t="str">
            <v>Tools Multi-G Barrel 2.0M 25mm OD (NGBARMG25X2.0</v>
          </cell>
          <cell r="C7241">
            <v>118.04</v>
          </cell>
        </row>
        <row r="7242">
          <cell r="A7242" t="str">
            <v>7201460510</v>
          </cell>
          <cell r="B7242" t="str">
            <v>Tools Capsule Gun Barrel 25mm OD  x 2.5M</v>
          </cell>
          <cell r="C7242">
            <v>118.04</v>
          </cell>
        </row>
        <row r="7243">
          <cell r="A7243" t="str">
            <v>7201460515</v>
          </cell>
          <cell r="B7243" t="str">
            <v>Tools Trigger Valve (P/N NGTRGVALEGAZ)</v>
          </cell>
          <cell r="C7243">
            <v>155.35</v>
          </cell>
        </row>
        <row r="7244">
          <cell r="A7244" t="str">
            <v>7201460520</v>
          </cell>
          <cell r="B7244" t="str">
            <v>Tools Safety Gasket (P/N NGGASSAFETY)</v>
          </cell>
          <cell r="C7244">
            <v>28.24</v>
          </cell>
        </row>
        <row r="7245">
          <cell r="A7245" t="str">
            <v>7201460540</v>
          </cell>
          <cell r="B7245" t="str">
            <v>Tools Beaver Capsule Loader Complete Tval/Barr/Gas</v>
          </cell>
          <cell r="C7245">
            <v>0</v>
          </cell>
        </row>
        <row r="7246">
          <cell r="A7246" t="str">
            <v>7201460550</v>
          </cell>
          <cell r="B7246" t="str">
            <v>Tools Beaver Capsule Loader w Trigger Valve</v>
          </cell>
          <cell r="C7246">
            <v>396.22</v>
          </cell>
        </row>
        <row r="7247">
          <cell r="A7247" t="str">
            <v>7201460555</v>
          </cell>
          <cell r="B7247" t="str">
            <v>Tools Gazelle Barrel 2.0M  25mmOD Beaver C/ Loader</v>
          </cell>
          <cell r="C7247">
            <v>102.19</v>
          </cell>
        </row>
        <row r="7248">
          <cell r="A7248" t="str">
            <v>7201460557</v>
          </cell>
          <cell r="B7248" t="str">
            <v>Tools Chain Pipe Vice 13-220mm c/w Stand</v>
          </cell>
          <cell r="C7248">
            <v>2276</v>
          </cell>
        </row>
        <row r="7249">
          <cell r="A7249" t="str">
            <v>7201460558</v>
          </cell>
          <cell r="B7249" t="str">
            <v>Tools Chain Pipe Wrench 100mm (GEDORE) Part No GED0</v>
          </cell>
          <cell r="C7249">
            <v>0</v>
          </cell>
        </row>
        <row r="7250">
          <cell r="A7250" t="str">
            <v>7201460600</v>
          </cell>
          <cell r="B7250" t="str">
            <v>Tools Chain Pipe Wrench No 210-150 1100Mm 35-165Mm</v>
          </cell>
          <cell r="C7250">
            <v>0</v>
          </cell>
        </row>
        <row r="7251">
          <cell r="A7251" t="str">
            <v>7201460610</v>
          </cell>
          <cell r="B7251" t="str">
            <v>Tools Hinged Pipe Vice Machine Hardened &amp; Tampered</v>
          </cell>
          <cell r="C7251">
            <v>0</v>
          </cell>
        </row>
        <row r="7252">
          <cell r="A7252" t="str">
            <v>7201460630</v>
          </cell>
          <cell r="B7252" t="str">
            <v>Tools Chain Vice Portable Tristand Model 460</v>
          </cell>
          <cell r="C7252">
            <v>3285.35</v>
          </cell>
        </row>
        <row r="7253">
          <cell r="A7253" t="str">
            <v>7201460650</v>
          </cell>
          <cell r="B7253" t="str">
            <v>Tools Cold Chisel 35mm</v>
          </cell>
          <cell r="C7253">
            <v>38.549999999999997</v>
          </cell>
        </row>
        <row r="7254">
          <cell r="A7254" t="str">
            <v>7201460680</v>
          </cell>
          <cell r="B7254" t="str">
            <v>Tools Chisel 150 Long</v>
          </cell>
          <cell r="C7254">
            <v>11.28</v>
          </cell>
        </row>
        <row r="7255">
          <cell r="A7255" t="str">
            <v>7201460690</v>
          </cell>
          <cell r="B7255" t="str">
            <v>Tools Flat Cold Chisel 20x200mm</v>
          </cell>
          <cell r="C7255">
            <v>15</v>
          </cell>
        </row>
        <row r="7256">
          <cell r="A7256" t="str">
            <v>7201460700</v>
          </cell>
          <cell r="B7256" t="str">
            <v>Tools Chisel  200-250 Long</v>
          </cell>
          <cell r="C7256">
            <v>0</v>
          </cell>
        </row>
        <row r="7257">
          <cell r="A7257" t="str">
            <v>7201460750</v>
          </cell>
          <cell r="B7257" t="str">
            <v>Tools Chisel 19 x 50 x 240mm</v>
          </cell>
          <cell r="C7257">
            <v>125</v>
          </cell>
        </row>
        <row r="7258">
          <cell r="A7258" t="str">
            <v>7201460780</v>
          </cell>
          <cell r="B7258" t="str">
            <v>Tools Cold Sate 38mm P/N 3050</v>
          </cell>
          <cell r="C7258">
            <v>40.200000000000003</v>
          </cell>
        </row>
        <row r="7259">
          <cell r="A7259" t="str">
            <v>7201460800</v>
          </cell>
          <cell r="B7259" t="str">
            <v>Tools Circlip Plier External</v>
          </cell>
          <cell r="C7259">
            <v>0</v>
          </cell>
        </row>
        <row r="7260">
          <cell r="A7260" t="str">
            <v>7201460815</v>
          </cell>
          <cell r="B7260" t="str">
            <v>Tools Orbital jig Saw</v>
          </cell>
          <cell r="C7260">
            <v>832.22</v>
          </cell>
        </row>
        <row r="7261">
          <cell r="A7261" t="str">
            <v>7201460900</v>
          </cell>
          <cell r="B7261" t="str">
            <v>Tools Circlip Pliers</v>
          </cell>
          <cell r="C7261">
            <v>0</v>
          </cell>
        </row>
        <row r="7262">
          <cell r="A7262" t="str">
            <v>7201460905</v>
          </cell>
          <cell r="B7262" t="str">
            <v>Tools Circular saw Ryobi 1300watt-185mm</v>
          </cell>
          <cell r="C7262">
            <v>412.5</v>
          </cell>
        </row>
        <row r="7263">
          <cell r="A7263" t="str">
            <v>7201460910</v>
          </cell>
          <cell r="B7263" t="str">
            <v>Tools Circular Saw Metabo KS66</v>
          </cell>
          <cell r="C7263">
            <v>0</v>
          </cell>
        </row>
        <row r="7264">
          <cell r="A7264" t="str">
            <v>7201460912</v>
          </cell>
          <cell r="B7264" t="str">
            <v>Tools Circular Saw 230mm 2400watt</v>
          </cell>
          <cell r="C7264">
            <v>2149.1999999999998</v>
          </cell>
        </row>
        <row r="7265">
          <cell r="A7265" t="str">
            <v>7201460945</v>
          </cell>
          <cell r="B7265" t="str">
            <v>Tools Clamp Rack Clamp-Carver 150mm</v>
          </cell>
          <cell r="C7265">
            <v>353.28</v>
          </cell>
        </row>
        <row r="7266">
          <cell r="A7266" t="str">
            <v>7201460950</v>
          </cell>
          <cell r="B7266" t="str">
            <v>Tools Clamp Rack Clamp-Carver 300mm</v>
          </cell>
          <cell r="C7266">
            <v>403.18</v>
          </cell>
        </row>
        <row r="7267">
          <cell r="A7267" t="str">
            <v>7201460955</v>
          </cell>
          <cell r="B7267" t="str">
            <v>Tools Clamp Rack Clamp-Carver 750mm</v>
          </cell>
          <cell r="C7267">
            <v>550.62</v>
          </cell>
        </row>
        <row r="7268">
          <cell r="A7268" t="str">
            <v>7201460959</v>
          </cell>
          <cell r="B7268" t="str">
            <v>Tools Conveyor - Cutter Belt 120mm Flexco 840</v>
          </cell>
          <cell r="C7268">
            <v>10444</v>
          </cell>
        </row>
        <row r="7269">
          <cell r="A7269" t="str">
            <v>7201460960</v>
          </cell>
          <cell r="B7269" t="str">
            <v>Tools Conveyor - 822 3/4-1/2 chuck adaptor for i</v>
          </cell>
          <cell r="C7269">
            <v>0</v>
          </cell>
        </row>
        <row r="7270">
          <cell r="A7270" t="str">
            <v>7201460962</v>
          </cell>
          <cell r="B7270" t="str">
            <v>Tools Conveyor - Flexco MSRT - 48 Application Tool</v>
          </cell>
          <cell r="C7270">
            <v>12747</v>
          </cell>
        </row>
        <row r="7271">
          <cell r="A7271" t="str">
            <v>7201460964</v>
          </cell>
          <cell r="B7271" t="str">
            <v>Tools Conveyor - Flexco MSRT - 48 Multiple Rivet Dr</v>
          </cell>
          <cell r="C7271">
            <v>12747</v>
          </cell>
        </row>
        <row r="7272">
          <cell r="A7272" t="str">
            <v>7201460970</v>
          </cell>
          <cell r="B7272" t="str">
            <v>Tools Conveyor - Power Punch</v>
          </cell>
          <cell r="C7272">
            <v>0</v>
          </cell>
        </row>
        <row r="7273">
          <cell r="A7273" t="str">
            <v>7201460980</v>
          </cell>
          <cell r="B7273" t="str">
            <v>Tools Conveyor - Power wrench</v>
          </cell>
          <cell r="C7273">
            <v>392.07</v>
          </cell>
        </row>
        <row r="7274">
          <cell r="A7274" t="str">
            <v>7201460982</v>
          </cell>
          <cell r="B7274" t="str">
            <v>Tools Conveyor - Flexco FSK Belt Skiver Complete</v>
          </cell>
          <cell r="C7274">
            <v>9961</v>
          </cell>
        </row>
        <row r="7275">
          <cell r="A7275" t="str">
            <v>7201460984</v>
          </cell>
          <cell r="B7275" t="str">
            <v>Tools Conveyor - Flexco LSHD 48" Pull Clamp</v>
          </cell>
          <cell r="C7275">
            <v>7931</v>
          </cell>
        </row>
        <row r="7276">
          <cell r="A7276" t="str">
            <v>7201460985</v>
          </cell>
          <cell r="B7276" t="str">
            <v>Tools Conveyor - Quick change chuck 1/2 drive</v>
          </cell>
          <cell r="C7276">
            <v>0</v>
          </cell>
        </row>
        <row r="7277">
          <cell r="A7277" t="str">
            <v>7201460990</v>
          </cell>
          <cell r="B7277" t="str">
            <v>Tools Conveyor - Template</v>
          </cell>
          <cell r="C7277">
            <v>0</v>
          </cell>
        </row>
        <row r="7278">
          <cell r="A7278" t="str">
            <v>7201460995</v>
          </cell>
          <cell r="B7278" t="str">
            <v>Tools Creeper Carage CMC36</v>
          </cell>
          <cell r="C7278">
            <v>220.5</v>
          </cell>
        </row>
        <row r="7279">
          <cell r="A7279" t="str">
            <v>7201461000</v>
          </cell>
          <cell r="B7279" t="str">
            <v>Tools Crimping Tool Mechanical</v>
          </cell>
          <cell r="C7279">
            <v>160</v>
          </cell>
        </row>
        <row r="7280">
          <cell r="A7280" t="str">
            <v>7201461010</v>
          </cell>
          <cell r="B7280" t="str">
            <v>Tools Crimping Tool (6mm - 25mm) KH22 v1qcrimp/kh22</v>
          </cell>
          <cell r="C7280">
            <v>481.9</v>
          </cell>
        </row>
        <row r="7281">
          <cell r="A7281" t="str">
            <v>7201461050</v>
          </cell>
          <cell r="B7281" t="str">
            <v>Tools Handsaw Carpenter Cross Cut 7PTS 650mm</v>
          </cell>
          <cell r="C7281">
            <v>43.44</v>
          </cell>
        </row>
        <row r="7282">
          <cell r="A7282" t="str">
            <v>7201461100</v>
          </cell>
          <cell r="B7282" t="str">
            <v>Tools Drill Battery operated C/W Charger&amp;Battery H</v>
          </cell>
          <cell r="C7282">
            <v>2219.4</v>
          </cell>
        </row>
        <row r="7283">
          <cell r="A7283" t="str">
            <v>7201461150</v>
          </cell>
          <cell r="B7283" t="str">
            <v>Tools Engraver Industrial (Electric)</v>
          </cell>
          <cell r="C7283">
            <v>1090</v>
          </cell>
        </row>
        <row r="7284">
          <cell r="A7284" t="str">
            <v>7201461160</v>
          </cell>
          <cell r="B7284" t="str">
            <v>Tools Engraver Hand</v>
          </cell>
          <cell r="C7284">
            <v>133.19999999999999</v>
          </cell>
        </row>
        <row r="7285">
          <cell r="A7285" t="str">
            <v>7201461190</v>
          </cell>
          <cell r="B7285" t="str">
            <v>Tools Feeler Gauge 0.05-1mm x 1M (13 Levers)</v>
          </cell>
          <cell r="C7285">
            <v>416.2</v>
          </cell>
        </row>
        <row r="7286">
          <cell r="A7286" t="str">
            <v>7201461192</v>
          </cell>
          <cell r="B7286" t="str">
            <v>Tools File Half Round Smooth Cut 300mm</v>
          </cell>
          <cell r="C7286">
            <v>47.93</v>
          </cell>
        </row>
        <row r="7287">
          <cell r="A7287" t="str">
            <v>7201461194</v>
          </cell>
          <cell r="B7287" t="str">
            <v>Tools File Half Round 2nd Cut 300mm</v>
          </cell>
          <cell r="C7287">
            <v>28.29</v>
          </cell>
        </row>
        <row r="7288">
          <cell r="A7288" t="str">
            <v>7201461195</v>
          </cell>
          <cell r="B7288" t="str">
            <v>Tools File Half Round Second Cut 350mm</v>
          </cell>
          <cell r="C7288">
            <v>86.8</v>
          </cell>
        </row>
        <row r="7289">
          <cell r="A7289" t="str">
            <v>7201461196</v>
          </cell>
          <cell r="B7289" t="str">
            <v>Tools File Flat Bastard Cut 300mm</v>
          </cell>
          <cell r="C7289">
            <v>28.29</v>
          </cell>
        </row>
        <row r="7290">
          <cell r="A7290" t="str">
            <v>7201461197</v>
          </cell>
          <cell r="B7290" t="str">
            <v>Tools File Flat Bastard Cut 350mm</v>
          </cell>
          <cell r="C7290">
            <v>0</v>
          </cell>
        </row>
        <row r="7291">
          <cell r="A7291" t="str">
            <v>7201461198</v>
          </cell>
          <cell r="B7291" t="str">
            <v>Tools File Flat Smooth Cut 300mm</v>
          </cell>
          <cell r="C7291">
            <v>31.13</v>
          </cell>
        </row>
        <row r="7292">
          <cell r="A7292" t="str">
            <v>7201461200</v>
          </cell>
          <cell r="B7292" t="str">
            <v>Tools File Flat 2Nd Cut</v>
          </cell>
          <cell r="C7292">
            <v>15.68</v>
          </cell>
        </row>
        <row r="7293">
          <cell r="A7293" t="str">
            <v>7201461205</v>
          </cell>
          <cell r="B7293" t="str">
            <v>Tools File Round Smooth Cut 300mm</v>
          </cell>
          <cell r="C7293">
            <v>22.35</v>
          </cell>
        </row>
        <row r="7294">
          <cell r="A7294" t="str">
            <v>7201461210</v>
          </cell>
          <cell r="B7294" t="str">
            <v>Tools File Round 2nd Cut 300mm</v>
          </cell>
          <cell r="C7294">
            <v>21.33</v>
          </cell>
        </row>
        <row r="7295">
          <cell r="A7295" t="str">
            <v>7201461250</v>
          </cell>
          <cell r="B7295" t="str">
            <v>Tools File Thread Restoring BSP SPT 0004</v>
          </cell>
          <cell r="C7295">
            <v>145.30000000000001</v>
          </cell>
        </row>
        <row r="7296">
          <cell r="A7296" t="str">
            <v>7201461255</v>
          </cell>
          <cell r="B7296" t="str">
            <v>Tools File Thread Restoring Metric SPT 003</v>
          </cell>
          <cell r="C7296">
            <v>145.30000000000001</v>
          </cell>
        </row>
        <row r="7297">
          <cell r="A7297" t="str">
            <v>7201461265</v>
          </cell>
          <cell r="B7297" t="str">
            <v>Tools Fuse Bag Lategan MK3 L503</v>
          </cell>
          <cell r="C7297">
            <v>225.35</v>
          </cell>
        </row>
        <row r="7298">
          <cell r="A7298" t="str">
            <v>7201461280</v>
          </cell>
          <cell r="B7298" t="str">
            <v>Tools Gauge Dial Indicator 0.1To 10mm MIT0030</v>
          </cell>
          <cell r="C7298">
            <v>324</v>
          </cell>
        </row>
        <row r="7299">
          <cell r="A7299" t="str">
            <v>7201461290</v>
          </cell>
          <cell r="B7299" t="str">
            <v>Tools Gauge Screw Pitch 804 50BL Whitworth/Metric</v>
          </cell>
          <cell r="C7299">
            <v>33.950000000000003</v>
          </cell>
        </row>
        <row r="7300">
          <cell r="A7300" t="str">
            <v>7201461300</v>
          </cell>
          <cell r="B7300" t="str">
            <v>Tools Grease Gun Hand Operated c/w Hose</v>
          </cell>
          <cell r="C7300">
            <v>65</v>
          </cell>
        </row>
        <row r="7301">
          <cell r="A7301" t="str">
            <v>7201461340</v>
          </cell>
          <cell r="B7301" t="str">
            <v>Tools Grease Pump Foot Operated 5Kg</v>
          </cell>
          <cell r="C7301">
            <v>1350</v>
          </cell>
        </row>
        <row r="7302">
          <cell r="A7302" t="str">
            <v>7201461350</v>
          </cell>
          <cell r="B7302" t="str">
            <v>Tools Grease Pump Foot Operated 10Kg</v>
          </cell>
          <cell r="C7302">
            <v>1625</v>
          </cell>
        </row>
        <row r="7303">
          <cell r="A7303" t="str">
            <v>7201461400</v>
          </cell>
          <cell r="B7303" t="str">
            <v>Tools Hacksaw Frame</v>
          </cell>
          <cell r="C7303">
            <v>45</v>
          </cell>
        </row>
        <row r="7304">
          <cell r="A7304" t="str">
            <v>7201461425</v>
          </cell>
          <cell r="B7304" t="str">
            <v>Tools Hand Operated Oil Dispensor RM32024</v>
          </cell>
          <cell r="C7304">
            <v>1775</v>
          </cell>
        </row>
        <row r="7305">
          <cell r="A7305" t="str">
            <v>7201461460</v>
          </cell>
          <cell r="B7305" t="str">
            <v>Tools Hand Pump Hydr 2Way 700Bar</v>
          </cell>
          <cell r="C7305">
            <v>2595</v>
          </cell>
        </row>
        <row r="7306">
          <cell r="A7306" t="str">
            <v>7201461480</v>
          </cell>
          <cell r="B7306" t="str">
            <v>Tools Hand Pump Hydr P159D c/w 5M Hose &amp; Gauge in M</v>
          </cell>
          <cell r="C7306">
            <v>11500</v>
          </cell>
        </row>
        <row r="7307">
          <cell r="A7307" t="str">
            <v>7201461500</v>
          </cell>
          <cell r="B7307" t="str">
            <v>Tools Hasp &amp; Staple 90 B/J  90BJ</v>
          </cell>
          <cell r="C7307">
            <v>0</v>
          </cell>
        </row>
        <row r="7308">
          <cell r="A7308" t="str">
            <v>7201461600</v>
          </cell>
          <cell r="B7308" t="str">
            <v>Tools Hilti Bp 6/86 Battery Pack</v>
          </cell>
          <cell r="C7308">
            <v>0</v>
          </cell>
        </row>
        <row r="7309">
          <cell r="A7309" t="str">
            <v>7201461700</v>
          </cell>
          <cell r="B7309" t="str">
            <v>Tools Hilti Gun DX A40</v>
          </cell>
          <cell r="C7309">
            <v>2770.5</v>
          </cell>
        </row>
        <row r="7310">
          <cell r="A7310" t="str">
            <v>7201461800</v>
          </cell>
          <cell r="B7310" t="str">
            <v>Tools Hilti Gun Toma 765</v>
          </cell>
          <cell r="C7310">
            <v>0</v>
          </cell>
        </row>
        <row r="7311">
          <cell r="A7311" t="str">
            <v>7201461810</v>
          </cell>
          <cell r="B7311" t="str">
            <v>Tools Hilti Nails Tool DX 450 P/N007120</v>
          </cell>
          <cell r="C7311">
            <v>6222.22</v>
          </cell>
        </row>
        <row r="7312">
          <cell r="A7312" t="str">
            <v>7201461812</v>
          </cell>
          <cell r="B7312" t="str">
            <v>Tools Hilti Drill Bit TE-CK 10/12</v>
          </cell>
          <cell r="C7312">
            <v>101</v>
          </cell>
        </row>
        <row r="7313">
          <cell r="A7313" t="str">
            <v>7201461813</v>
          </cell>
          <cell r="B7313" t="str">
            <v>Tools Hilti Drill Bit TE-CX /17 (100mm WL)</v>
          </cell>
          <cell r="C7313">
            <v>67.900000000000006</v>
          </cell>
        </row>
        <row r="7314">
          <cell r="A7314" t="str">
            <v>7201461815</v>
          </cell>
          <cell r="B7314" t="str">
            <v>Tools Hilti Drill Bit TE-CX 24/27 (200mm WL)</v>
          </cell>
          <cell r="C7314">
            <v>468.75</v>
          </cell>
        </row>
        <row r="7315">
          <cell r="A7315" t="str">
            <v>7201461820</v>
          </cell>
          <cell r="B7315" t="str">
            <v>Tools Impact Wrench Drive</v>
          </cell>
          <cell r="C7315">
            <v>0</v>
          </cell>
        </row>
        <row r="7316">
          <cell r="A7316" t="str">
            <v>7201461825</v>
          </cell>
          <cell r="B7316" t="str">
            <v>Tools Impact  Ingersoll Rand Tool 3/4" Dr</v>
          </cell>
          <cell r="C7316">
            <v>2275</v>
          </cell>
        </row>
        <row r="7317">
          <cell r="A7317" t="str">
            <v>7201461830</v>
          </cell>
          <cell r="B7317" t="str">
            <v>Tools Hygrometer Wet and Dry Bulb</v>
          </cell>
          <cell r="C7317">
            <v>250</v>
          </cell>
        </row>
        <row r="7318">
          <cell r="A7318" t="str">
            <v>7201461850</v>
          </cell>
          <cell r="B7318" t="str">
            <v>Tools Knive Stanley Retractable</v>
          </cell>
          <cell r="C7318">
            <v>6.18</v>
          </cell>
        </row>
        <row r="7319">
          <cell r="A7319" t="str">
            <v>7201461900</v>
          </cell>
          <cell r="B7319" t="str">
            <v>Tools Ladder Alluminium A-Frame 2.4M Heavy Duty</v>
          </cell>
          <cell r="C7319">
            <v>841.75</v>
          </cell>
        </row>
        <row r="7320">
          <cell r="A7320" t="str">
            <v>7201461920</v>
          </cell>
          <cell r="B7320" t="str">
            <v>Tools Ladder LSF8 S/Glas S/Sided A Frame</v>
          </cell>
          <cell r="C7320">
            <v>1795</v>
          </cell>
        </row>
        <row r="7321">
          <cell r="A7321" t="str">
            <v>7201461923</v>
          </cell>
          <cell r="B7321" t="str">
            <v>Tools Ladder LFG6 F/Glas A Frame 1.8M</v>
          </cell>
          <cell r="C7321">
            <v>1080</v>
          </cell>
        </row>
        <row r="7322">
          <cell r="A7322" t="str">
            <v>7201461928</v>
          </cell>
          <cell r="B7322" t="str">
            <v>Tools Ladder LFG10 Fibreglass A Frame 3M</v>
          </cell>
          <cell r="C7322">
            <v>1893.6</v>
          </cell>
        </row>
        <row r="7323">
          <cell r="A7323" t="str">
            <v>7201461930</v>
          </cell>
          <cell r="B7323" t="str">
            <v>Tools Ladder Fiberglass D/Sided c/w F/Tread 2.4M</v>
          </cell>
          <cell r="C7323">
            <v>1638.35</v>
          </cell>
        </row>
        <row r="7324">
          <cell r="A7324" t="str">
            <v>7201461935</v>
          </cell>
          <cell r="B7324" t="str">
            <v>Tools Ladder Fibreglass A-Frame 1.2m 4 Steps</v>
          </cell>
          <cell r="C7324">
            <v>777.48</v>
          </cell>
        </row>
        <row r="7325">
          <cell r="A7325" t="str">
            <v>7201461938</v>
          </cell>
          <cell r="B7325" t="str">
            <v>Tools Ladder LFG8 Fibreglass A Frame 2.4M</v>
          </cell>
          <cell r="C7325">
            <v>1320</v>
          </cell>
        </row>
        <row r="7326">
          <cell r="A7326" t="str">
            <v>7201461940</v>
          </cell>
          <cell r="B7326" t="str">
            <v>Tools Ladder Fibreglass A-Frame 3.6M</v>
          </cell>
          <cell r="C7326">
            <v>2172</v>
          </cell>
        </row>
        <row r="7327">
          <cell r="A7327" t="str">
            <v>7201462000</v>
          </cell>
          <cell r="B7327" t="str">
            <v>Tools Ladder Heavy Industrial Dm900 9M Extended</v>
          </cell>
          <cell r="C7327">
            <v>1404.15</v>
          </cell>
        </row>
        <row r="7328">
          <cell r="A7328" t="str">
            <v>7201462002</v>
          </cell>
          <cell r="B7328" t="str">
            <v>Tools Ladder H/Duty FibreGlass Escom Spec 580-20 3M</v>
          </cell>
          <cell r="C7328">
            <v>2429</v>
          </cell>
        </row>
        <row r="7329">
          <cell r="A7329" t="str">
            <v>7201462003</v>
          </cell>
          <cell r="B7329" t="str">
            <v>Tools Maglight c/w Charger -P/N ML2062</v>
          </cell>
          <cell r="C7329">
            <v>805.6</v>
          </cell>
        </row>
        <row r="7330">
          <cell r="A7330" t="str">
            <v>7201462004</v>
          </cell>
          <cell r="B7330" t="str">
            <v>Tools Magnetic Base 240mm GRZ0170</v>
          </cell>
          <cell r="C7330">
            <v>84.5</v>
          </cell>
        </row>
        <row r="7331">
          <cell r="A7331" t="str">
            <v>7201462005</v>
          </cell>
          <cell r="B7331" t="str">
            <v>Tools Magnetic Nutsetter 5/16"  42mm</v>
          </cell>
          <cell r="C7331">
            <v>22.78</v>
          </cell>
        </row>
        <row r="7332">
          <cell r="A7332" t="str">
            <v>7201462006</v>
          </cell>
          <cell r="B7332" t="str">
            <v>Tools Magnetic Nutsetter 3/8"  50mm</v>
          </cell>
          <cell r="C7332">
            <v>29.02</v>
          </cell>
        </row>
        <row r="7333">
          <cell r="A7333" t="str">
            <v>7201462010</v>
          </cell>
          <cell r="B7333" t="str">
            <v>Tools Pliers Circlip Bend Inner</v>
          </cell>
          <cell r="C7333">
            <v>30</v>
          </cell>
        </row>
        <row r="7334">
          <cell r="A7334" t="str">
            <v>7201462015</v>
          </cell>
          <cell r="B7334" t="str">
            <v>Tools Pliers Circlip Bend Outter</v>
          </cell>
          <cell r="C7334">
            <v>30</v>
          </cell>
        </row>
        <row r="7335">
          <cell r="A7335" t="str">
            <v>7201462020</v>
          </cell>
          <cell r="B7335" t="str">
            <v>Tools Pliers Circlip Straight Inner</v>
          </cell>
          <cell r="C7335">
            <v>30</v>
          </cell>
        </row>
        <row r="7336">
          <cell r="A7336" t="str">
            <v>7201462025</v>
          </cell>
          <cell r="B7336" t="str">
            <v>Tools Pliers Circlip Straight Outter</v>
          </cell>
          <cell r="C7336">
            <v>30</v>
          </cell>
        </row>
        <row r="7337">
          <cell r="A7337" t="str">
            <v>7201462040</v>
          </cell>
          <cell r="B7337" t="str">
            <v>Tools Pliers Insulated Combination 200mm</v>
          </cell>
          <cell r="C7337">
            <v>29.1</v>
          </cell>
        </row>
        <row r="7338">
          <cell r="A7338" t="str">
            <v>7201462090</v>
          </cell>
          <cell r="B7338" t="str">
            <v>Tools Pliers Long Nose Crescent 6" v1qpliers06cresc</v>
          </cell>
          <cell r="C7338">
            <v>81.59</v>
          </cell>
        </row>
        <row r="7339">
          <cell r="A7339" t="str">
            <v>7201462091</v>
          </cell>
          <cell r="B7339" t="str">
            <v>Tools Pliers Long Nose Large</v>
          </cell>
          <cell r="C7339">
            <v>120</v>
          </cell>
        </row>
        <row r="7340">
          <cell r="A7340" t="str">
            <v>7201462092</v>
          </cell>
          <cell r="B7340" t="str">
            <v>Tools Pliers Long Nose Small</v>
          </cell>
          <cell r="C7340">
            <v>13.64</v>
          </cell>
        </row>
        <row r="7341">
          <cell r="A7341" t="str">
            <v>7201462093</v>
          </cell>
          <cell r="B7341" t="str">
            <v>Tools Pliers Concrete Nipper 250mm HPW0010</v>
          </cell>
          <cell r="C7341">
            <v>176</v>
          </cell>
        </row>
        <row r="7342">
          <cell r="A7342" t="str">
            <v>7201462094</v>
          </cell>
          <cell r="B7342" t="str">
            <v>Tools Pliers Side Cutter Small</v>
          </cell>
          <cell r="C7342">
            <v>14.01</v>
          </cell>
        </row>
        <row r="7343">
          <cell r="A7343" t="str">
            <v>7201462096</v>
          </cell>
          <cell r="B7343" t="str">
            <v>Tools Pliers Side Cutter Large</v>
          </cell>
          <cell r="C7343">
            <v>19.239999999999998</v>
          </cell>
        </row>
        <row r="7344">
          <cell r="A7344" t="str">
            <v>7201462097</v>
          </cell>
          <cell r="B7344" t="str">
            <v>Tools Pliers Side Cutter (Vanadium 8) v1qcutter8van</v>
          </cell>
          <cell r="C7344">
            <v>36.24</v>
          </cell>
        </row>
        <row r="7345">
          <cell r="A7345" t="str">
            <v>7201462098</v>
          </cell>
          <cell r="B7345" t="str">
            <v>Tools Pliers Set 3Piece 200mm YP008</v>
          </cell>
          <cell r="C7345">
            <v>81.459999999999994</v>
          </cell>
        </row>
        <row r="7346">
          <cell r="A7346" t="str">
            <v>7201462100</v>
          </cell>
          <cell r="B7346" t="str">
            <v>Tools Pliers Fencing 300mm</v>
          </cell>
          <cell r="C7346">
            <v>57.91</v>
          </cell>
        </row>
        <row r="7347">
          <cell r="A7347" t="str">
            <v>7201462120</v>
          </cell>
          <cell r="B7347" t="str">
            <v>Tools Pliers Water(Eletrical) Small</v>
          </cell>
          <cell r="C7347">
            <v>71.53</v>
          </cell>
        </row>
        <row r="7348">
          <cell r="A7348" t="str">
            <v>7201462125</v>
          </cell>
          <cell r="B7348" t="str">
            <v>Tools Pliers Water(Eletrical) Large</v>
          </cell>
          <cell r="C7348">
            <v>25</v>
          </cell>
        </row>
        <row r="7349">
          <cell r="A7349" t="str">
            <v>7201462127</v>
          </cell>
          <cell r="B7349" t="str">
            <v>Tools Pliers Wire Cutter 32.5mm RCC325</v>
          </cell>
          <cell r="C7349">
            <v>873</v>
          </cell>
        </row>
        <row r="7350">
          <cell r="A7350" t="str">
            <v>7201462130</v>
          </cell>
          <cell r="B7350" t="str">
            <v>Tools Pliers Wire Strippers</v>
          </cell>
          <cell r="C7350">
            <v>45</v>
          </cell>
        </row>
        <row r="7351">
          <cell r="A7351" t="str">
            <v>7201462140</v>
          </cell>
          <cell r="B7351" t="str">
            <v>Tools Pliers Wire Strippers 9" (Crimping Tool) Viqc</v>
          </cell>
          <cell r="C7351">
            <v>18.2</v>
          </cell>
        </row>
        <row r="7352">
          <cell r="A7352" t="str">
            <v>7201462170</v>
          </cell>
          <cell r="B7352" t="str">
            <v>Tools Pliers Utility Cutter cod-utc part no: G4-v23</v>
          </cell>
          <cell r="C7352">
            <v>3444.4</v>
          </cell>
        </row>
        <row r="7353">
          <cell r="A7353" t="str">
            <v>7201462200</v>
          </cell>
          <cell r="B7353" t="str">
            <v>Tools Pop Rivet Gun (Telescopic)</v>
          </cell>
          <cell r="C7353">
            <v>225</v>
          </cell>
        </row>
        <row r="7354">
          <cell r="A7354" t="str">
            <v>7201462225</v>
          </cell>
          <cell r="B7354" t="str">
            <v>Tools Professional Toolbox 92Pcs MET-1000</v>
          </cell>
          <cell r="C7354">
            <v>3480</v>
          </cell>
        </row>
        <row r="7355">
          <cell r="A7355" t="str">
            <v>7201462300</v>
          </cell>
          <cell r="B7355" t="str">
            <v>Tools Pump For Oil</v>
          </cell>
          <cell r="C7355">
            <v>0</v>
          </cell>
        </row>
        <row r="7356">
          <cell r="A7356" t="str">
            <v>7201462350</v>
          </cell>
          <cell r="B7356" t="str">
            <v>Tools Centre-Punch 6mm</v>
          </cell>
          <cell r="C7356">
            <v>17.5</v>
          </cell>
        </row>
        <row r="7357">
          <cell r="A7357" t="str">
            <v>7201462360</v>
          </cell>
          <cell r="B7357" t="str">
            <v>Tools Punch Belt 17.0mm (P/Code GRZ0110)</v>
          </cell>
          <cell r="C7357">
            <v>30.7</v>
          </cell>
        </row>
        <row r="7358">
          <cell r="A7358" t="str">
            <v>7201462365</v>
          </cell>
          <cell r="B7358" t="str">
            <v>Tools Punch Belt 19.0mm (P/Code GRZ0115)</v>
          </cell>
          <cell r="C7358">
            <v>50.19</v>
          </cell>
        </row>
        <row r="7359">
          <cell r="A7359" t="str">
            <v>7201462400</v>
          </cell>
          <cell r="B7359" t="str">
            <v>Tools Punch Set 12mm Alphabetic</v>
          </cell>
          <cell r="C7359">
            <v>0</v>
          </cell>
        </row>
        <row r="7360">
          <cell r="A7360" t="str">
            <v>7201462500</v>
          </cell>
          <cell r="B7360" t="str">
            <v>Tools Punch Set 12mm Numeric</v>
          </cell>
          <cell r="C7360">
            <v>74.98</v>
          </cell>
        </row>
        <row r="7361">
          <cell r="A7361" t="str">
            <v>7201462505</v>
          </cell>
          <cell r="B7361" t="str">
            <v>Tools Parallel Pin Punches Set 2-10mm 7Pcs</v>
          </cell>
          <cell r="C7361">
            <v>52.88</v>
          </cell>
        </row>
        <row r="7362">
          <cell r="A7362" t="str">
            <v>7201462520</v>
          </cell>
          <cell r="B7362" t="str">
            <v>Tools Punch &amp; Die Set 12.5mm</v>
          </cell>
          <cell r="C7362">
            <v>168.3</v>
          </cell>
        </row>
        <row r="7363">
          <cell r="A7363" t="str">
            <v>7201462521</v>
          </cell>
          <cell r="B7363" t="str">
            <v>Tools Punch &amp; Die Set 16.5mm</v>
          </cell>
          <cell r="C7363">
            <v>168.3</v>
          </cell>
        </row>
        <row r="7364">
          <cell r="A7364" t="str">
            <v>7201462522</v>
          </cell>
          <cell r="B7364" t="str">
            <v>Tools Punch &amp; Die Set 18.5mm</v>
          </cell>
          <cell r="C7364">
            <v>168.3</v>
          </cell>
        </row>
        <row r="7365">
          <cell r="A7365" t="str">
            <v>7201462523</v>
          </cell>
          <cell r="B7365" t="str">
            <v>Tools Punch &amp; Die Set 20.5mm</v>
          </cell>
          <cell r="C7365">
            <v>168.3</v>
          </cell>
        </row>
        <row r="7366">
          <cell r="A7366" t="str">
            <v>7201462525</v>
          </cell>
          <cell r="B7366" t="str">
            <v>Tools Putty knife</v>
          </cell>
          <cell r="C7366">
            <v>0</v>
          </cell>
        </row>
        <row r="7367">
          <cell r="A7367" t="str">
            <v>7201462575</v>
          </cell>
          <cell r="B7367" t="str">
            <v>Tools Radius Cutter - Part No MP28</v>
          </cell>
          <cell r="C7367">
            <v>134.85</v>
          </cell>
        </row>
        <row r="7368">
          <cell r="A7368" t="str">
            <v>7201462580</v>
          </cell>
          <cell r="B7368" t="str">
            <v>Tools Radial Guide - H95 - Mod 28-R-69-A</v>
          </cell>
          <cell r="C7368">
            <v>495.1</v>
          </cell>
        </row>
        <row r="7369">
          <cell r="A7369" t="str">
            <v>7201462600</v>
          </cell>
          <cell r="B7369" t="str">
            <v>Tools Ramset Gun  J20</v>
          </cell>
          <cell r="C7369">
            <v>0</v>
          </cell>
        </row>
        <row r="7370">
          <cell r="A7370" t="str">
            <v>7201462650</v>
          </cell>
          <cell r="B7370" t="str">
            <v>Tools PD30 Range Finder Hilti</v>
          </cell>
          <cell r="C7370">
            <v>3400</v>
          </cell>
        </row>
        <row r="7371">
          <cell r="A7371" t="str">
            <v>7201462700</v>
          </cell>
          <cell r="B7371" t="str">
            <v>Tools Riveter  B90 Nissan Osaka</v>
          </cell>
          <cell r="C7371">
            <v>96.28</v>
          </cell>
        </row>
        <row r="7372">
          <cell r="A7372" t="str">
            <v>7201462750</v>
          </cell>
          <cell r="B7372" t="str">
            <v>Tools Riveter Lazy Tong Fascor</v>
          </cell>
          <cell r="C7372">
            <v>348.5</v>
          </cell>
        </row>
        <row r="7373">
          <cell r="A7373" t="str">
            <v>7201462800</v>
          </cell>
          <cell r="B7373" t="str">
            <v>Tools Rotary Drum Pump</v>
          </cell>
          <cell r="C7373">
            <v>520</v>
          </cell>
        </row>
        <row r="7374">
          <cell r="A7374" t="str">
            <v>7201462900</v>
          </cell>
          <cell r="B7374" t="str">
            <v>Tools Scale  50Kg - 200Kg Salter</v>
          </cell>
          <cell r="C7374">
            <v>0</v>
          </cell>
        </row>
        <row r="7375">
          <cell r="A7375" t="str">
            <v>7201462920</v>
          </cell>
          <cell r="B7375" t="str">
            <v>Tools Scraper (Paint) 70mm</v>
          </cell>
          <cell r="C7375">
            <v>9.26</v>
          </cell>
        </row>
        <row r="7376">
          <cell r="A7376" t="str">
            <v>7201462925</v>
          </cell>
          <cell r="B7376" t="str">
            <v>Tools Scraper (Eng) 150mm Eclipse</v>
          </cell>
          <cell r="C7376">
            <v>164.77</v>
          </cell>
        </row>
        <row r="7377">
          <cell r="A7377" t="str">
            <v>7201462930</v>
          </cell>
          <cell r="B7377" t="str">
            <v>Tools Scraper (Eng) 150mm Eclipse Curved HR</v>
          </cell>
          <cell r="C7377">
            <v>185.2</v>
          </cell>
        </row>
        <row r="7378">
          <cell r="A7378" t="str">
            <v>7201462940</v>
          </cell>
          <cell r="B7378" t="str">
            <v>Tools Scraper Copper 6mm x 3Meter WRE 5079/4</v>
          </cell>
          <cell r="C7378">
            <v>50.62</v>
          </cell>
        </row>
        <row r="7379">
          <cell r="A7379" t="str">
            <v>7201462950</v>
          </cell>
          <cell r="B7379" t="str">
            <v>Tools Scraping Wire 6mm Dia x 1.5M Alum Rod w/Hook</v>
          </cell>
          <cell r="C7379">
            <v>17.29</v>
          </cell>
        </row>
        <row r="7380">
          <cell r="A7380" t="str">
            <v>7201462955</v>
          </cell>
          <cell r="B7380" t="str">
            <v>Tools Screwdriver HD-Comfort Set Code CK4999B (8 Pi</v>
          </cell>
          <cell r="C7380">
            <v>384.76</v>
          </cell>
        </row>
        <row r="7381">
          <cell r="A7381" t="str">
            <v>7201462960</v>
          </cell>
          <cell r="B7381" t="str">
            <v>Tools Screwdriver Mechanical Set Stanley 14Pcs</v>
          </cell>
          <cell r="C7381">
            <v>225</v>
          </cell>
        </row>
        <row r="7382">
          <cell r="A7382" t="str">
            <v>7201462990</v>
          </cell>
          <cell r="B7382" t="str">
            <v>Tools Screwdriver Flat 150mm</v>
          </cell>
          <cell r="C7382">
            <v>6.04</v>
          </cell>
        </row>
        <row r="7383">
          <cell r="A7383" t="str">
            <v>7201462995</v>
          </cell>
          <cell r="B7383" t="str">
            <v>Tools Screwdriver Flat 200mm</v>
          </cell>
          <cell r="C7383">
            <v>9.2799999999999994</v>
          </cell>
        </row>
        <row r="7384">
          <cell r="A7384" t="str">
            <v>7201462996</v>
          </cell>
          <cell r="B7384" t="str">
            <v>Tools Screw Driver 10 x 200mm Wera P/N DW2013</v>
          </cell>
          <cell r="C7384">
            <v>43</v>
          </cell>
        </row>
        <row r="7385">
          <cell r="A7385" t="str">
            <v>7201463000</v>
          </cell>
          <cell r="B7385" t="str">
            <v>Tools Screwdriver Flat 300mm</v>
          </cell>
          <cell r="C7385">
            <v>0</v>
          </cell>
        </row>
        <row r="7386">
          <cell r="A7386" t="str">
            <v>7201463050</v>
          </cell>
          <cell r="B7386" t="str">
            <v>Tools Screwdriver Phillips 200mm KEN572-5340K</v>
          </cell>
          <cell r="C7386">
            <v>65.12</v>
          </cell>
        </row>
        <row r="7387">
          <cell r="A7387" t="str">
            <v>7201463057</v>
          </cell>
          <cell r="B7387" t="str">
            <v>Tools Screwdriver Set 7 Piece 1000V S1BH/Scrdrv/Eco</v>
          </cell>
          <cell r="C7387">
            <v>115.3</v>
          </cell>
        </row>
        <row r="7388">
          <cell r="A7388" t="str">
            <v>7201463061</v>
          </cell>
          <cell r="B7388" t="str">
            <v>Tools Screwdriver Wera Electrical (4x100mm) Wera410</v>
          </cell>
          <cell r="C7388">
            <v>9.6</v>
          </cell>
        </row>
        <row r="7389">
          <cell r="A7389" t="str">
            <v>7201463062</v>
          </cell>
          <cell r="B7389" t="str">
            <v>Tools Screwdriver Wera Electrical (4x150mm) W4150</v>
          </cell>
          <cell r="C7389">
            <v>13.69</v>
          </cell>
        </row>
        <row r="7390">
          <cell r="A7390" t="str">
            <v>7201463064</v>
          </cell>
          <cell r="B7390" t="str">
            <v>Tools Screwdriver Wera Electrical (6x150mm) W6150</v>
          </cell>
          <cell r="C7390">
            <v>13.27</v>
          </cell>
        </row>
        <row r="7391">
          <cell r="A7391" t="str">
            <v>7201463070</v>
          </cell>
          <cell r="B7391" t="str">
            <v>Tools Screw Extractor Set 6Piece (Easy Outs)</v>
          </cell>
          <cell r="C7391">
            <v>710</v>
          </cell>
        </row>
        <row r="7392">
          <cell r="A7392" t="str">
            <v>7201463100</v>
          </cell>
          <cell r="B7392" t="str">
            <v>Tools Silicon Sealer Gun</v>
          </cell>
          <cell r="C7392">
            <v>0</v>
          </cell>
        </row>
        <row r="7393">
          <cell r="A7393" t="str">
            <v>7201463105</v>
          </cell>
          <cell r="B7393" t="str">
            <v>Tools Solder Sucker SR3AS</v>
          </cell>
          <cell r="C7393">
            <v>172.78</v>
          </cell>
        </row>
        <row r="7394">
          <cell r="A7394" t="str">
            <v>7201463110</v>
          </cell>
          <cell r="B7394" t="str">
            <v>Tools Soldering Iron Weller 40W SI40D</v>
          </cell>
          <cell r="C7394">
            <v>132.6</v>
          </cell>
        </row>
        <row r="7395">
          <cell r="A7395" t="str">
            <v>7201463120</v>
          </cell>
          <cell r="B7395" t="str">
            <v>Tools Soldering Iron Weller 25W 25D</v>
          </cell>
          <cell r="C7395">
            <v>198</v>
          </cell>
        </row>
        <row r="7396">
          <cell r="A7396" t="str">
            <v>7201463122</v>
          </cell>
          <cell r="B7396" t="str">
            <v>Tools Soldering Kit Combo Electric &amp; Gas</v>
          </cell>
          <cell r="C7396">
            <v>570</v>
          </cell>
        </row>
        <row r="7397">
          <cell r="A7397" t="str">
            <v>7201463125</v>
          </cell>
          <cell r="B7397" t="str">
            <v>Tools Spanner Roofbolt T 27mm A/F Flat 15W 100/4.5/</v>
          </cell>
          <cell r="C7397">
            <v>225</v>
          </cell>
        </row>
        <row r="7398">
          <cell r="A7398" t="str">
            <v>7201463127</v>
          </cell>
          <cell r="B7398" t="str">
            <v>Tools Spanner Roofbolt T c/w 32mm L/R ImpactSocket</v>
          </cell>
          <cell r="C7398">
            <v>351</v>
          </cell>
        </row>
        <row r="7399">
          <cell r="A7399" t="str">
            <v>7201463130</v>
          </cell>
          <cell r="B7399" t="str">
            <v>Tools Star Bit No 1</v>
          </cell>
          <cell r="C7399">
            <v>6.4</v>
          </cell>
        </row>
        <row r="7400">
          <cell r="A7400" t="str">
            <v>7201463131</v>
          </cell>
          <cell r="B7400" t="str">
            <v>Tools Star Bit No 2</v>
          </cell>
          <cell r="C7400">
            <v>6.07</v>
          </cell>
        </row>
        <row r="7401">
          <cell r="A7401" t="str">
            <v>7201463135</v>
          </cell>
          <cell r="B7401" t="str">
            <v>Tools Stencil Letters Steel A-Z 50mm</v>
          </cell>
          <cell r="C7401">
            <v>121.81</v>
          </cell>
        </row>
        <row r="7402">
          <cell r="A7402" t="str">
            <v>7201463136</v>
          </cell>
          <cell r="B7402" t="str">
            <v>Tools Stencil Numbers 10mm</v>
          </cell>
          <cell r="C7402">
            <v>81.23</v>
          </cell>
        </row>
        <row r="7403">
          <cell r="A7403" t="str">
            <v>7201463140</v>
          </cell>
          <cell r="B7403" t="str">
            <v>Tools Spray Gun H/D Low Pres 4 - 8bar Gravity Feed</v>
          </cell>
          <cell r="C7403">
            <v>673.7</v>
          </cell>
        </row>
        <row r="7404">
          <cell r="A7404" t="str">
            <v>7201463150</v>
          </cell>
          <cell r="B7404" t="str">
            <v>Tools Spray Gun H/D Low Pres 4 - 6bar Suction Feed</v>
          </cell>
          <cell r="C7404">
            <v>503.53</v>
          </cell>
        </row>
        <row r="7405">
          <cell r="A7405" t="str">
            <v>7201463155</v>
          </cell>
          <cell r="B7405" t="str">
            <v>Tools Spray Gun Model Gyd 102</v>
          </cell>
          <cell r="C7405">
            <v>620</v>
          </cell>
        </row>
        <row r="7406">
          <cell r="A7406" t="str">
            <v>7201463157</v>
          </cell>
          <cell r="B7406" t="str">
            <v>Tools Spray Gun Raco MTS4593</v>
          </cell>
          <cell r="C7406">
            <v>131.18</v>
          </cell>
        </row>
        <row r="7407">
          <cell r="A7407" t="str">
            <v>7201463158</v>
          </cell>
          <cell r="B7407" t="str">
            <v>Tools Spray Gun Paraffin Air Operated 700ml</v>
          </cell>
          <cell r="C7407">
            <v>91.07</v>
          </cell>
        </row>
        <row r="7408">
          <cell r="A7408" t="str">
            <v>7201463160</v>
          </cell>
          <cell r="B7408" t="str">
            <v>Tools Spray Mechanical Blue</v>
          </cell>
          <cell r="C7408">
            <v>39.299999999999997</v>
          </cell>
        </row>
        <row r="7409">
          <cell r="A7409" t="str">
            <v>7201463180</v>
          </cell>
          <cell r="B7409" t="str">
            <v>Tools Thermometer Explosives Magazine 220</v>
          </cell>
          <cell r="C7409">
            <v>107.12</v>
          </cell>
        </row>
        <row r="7410">
          <cell r="A7410" t="str">
            <v>7201463183</v>
          </cell>
          <cell r="B7410" t="str">
            <v>Tools Tin Snips Cranked Handled Straight 250mm</v>
          </cell>
          <cell r="C7410">
            <v>177.1</v>
          </cell>
        </row>
        <row r="7411">
          <cell r="A7411" t="str">
            <v>7201463185</v>
          </cell>
          <cell r="B7411" t="str">
            <v>Tools Tin Snips H/Duty Right Hand 275mm REC0250</v>
          </cell>
          <cell r="C7411">
            <v>178</v>
          </cell>
        </row>
        <row r="7412">
          <cell r="A7412" t="str">
            <v>7201463187</v>
          </cell>
          <cell r="B7412" t="str">
            <v>Tools Tin Snips H/Duty Left Hand 350mm REC0252</v>
          </cell>
          <cell r="C7412">
            <v>221.48</v>
          </cell>
        </row>
        <row r="7413">
          <cell r="A7413" t="str">
            <v>7201463190</v>
          </cell>
          <cell r="B7413" t="str">
            <v>Tools Tommy Bar 19mm x 600mm (Mandirk)</v>
          </cell>
          <cell r="C7413">
            <v>22.55</v>
          </cell>
        </row>
        <row r="7414">
          <cell r="A7414" t="str">
            <v>7201463200</v>
          </cell>
          <cell r="B7414" t="str">
            <v>Tools Tommy bar  25mm x 600mm</v>
          </cell>
          <cell r="C7414">
            <v>20.62</v>
          </cell>
        </row>
        <row r="7415">
          <cell r="A7415" t="str">
            <v>7201463300</v>
          </cell>
          <cell r="B7415" t="str">
            <v>Tools Tommy bar  25mm x 900mm</v>
          </cell>
          <cell r="C7415">
            <v>66.94</v>
          </cell>
        </row>
        <row r="7416">
          <cell r="A7416" t="str">
            <v>7201463330</v>
          </cell>
          <cell r="B7416" t="str">
            <v>Tools Trolley Jack 20Ton (Mobi Jack)</v>
          </cell>
          <cell r="C7416">
            <v>11407.8</v>
          </cell>
        </row>
        <row r="7417">
          <cell r="A7417" t="str">
            <v>7201463335</v>
          </cell>
          <cell r="B7417" t="str">
            <v>Tools Universal Panel Key (6 Way) s1kt/ukey01</v>
          </cell>
          <cell r="C7417">
            <v>20</v>
          </cell>
        </row>
        <row r="7418">
          <cell r="A7418" t="str">
            <v>7201463340</v>
          </cell>
          <cell r="B7418" t="str">
            <v>Tools Utility Knife (140mm) v1qknive/util2304</v>
          </cell>
          <cell r="C7418">
            <v>22.5</v>
          </cell>
        </row>
        <row r="7419">
          <cell r="A7419" t="str">
            <v>7201463385</v>
          </cell>
          <cell r="B7419" t="str">
            <v>Tools Vertical Side Grab (Drum Lifter)</v>
          </cell>
          <cell r="C7419">
            <v>650</v>
          </cell>
        </row>
        <row r="7420">
          <cell r="A7420" t="str">
            <v>7201463395</v>
          </cell>
          <cell r="B7420" t="str">
            <v>Tools Wheel Spanner klhed NSP 30mm x 32mm</v>
          </cell>
          <cell r="C7420">
            <v>208</v>
          </cell>
        </row>
        <row r="7421">
          <cell r="A7421" t="str">
            <v>7201463400</v>
          </cell>
          <cell r="B7421" t="str">
            <v>Tools Wrench  450mm 18" Wrench Ridgid 18" 450Mm</v>
          </cell>
          <cell r="C7421">
            <v>420</v>
          </cell>
        </row>
        <row r="7422">
          <cell r="A7422" t="str">
            <v>7201463450</v>
          </cell>
          <cell r="B7422" t="str">
            <v>Tools Wrench Oil Filter Strap 36/1 GED361</v>
          </cell>
          <cell r="C7422">
            <v>82.8</v>
          </cell>
        </row>
        <row r="7423">
          <cell r="A7423" t="str">
            <v>7201490100</v>
          </cell>
          <cell r="B7423" t="str">
            <v>Tools Hilti Drill Bits  Te - Cx 10/17</v>
          </cell>
          <cell r="C7423">
            <v>77.599999999999994</v>
          </cell>
        </row>
        <row r="7424">
          <cell r="A7424" t="str">
            <v>7201490150</v>
          </cell>
          <cell r="B7424" t="str">
            <v>Tools Hilti Drill Bits 12mm</v>
          </cell>
          <cell r="C7424">
            <v>119.2</v>
          </cell>
        </row>
        <row r="7425">
          <cell r="A7425" t="str">
            <v>7201490200</v>
          </cell>
          <cell r="B7425" t="str">
            <v>Tools Hilti Drill Bits 16mm</v>
          </cell>
          <cell r="C7425">
            <v>184.8</v>
          </cell>
        </row>
        <row r="7426">
          <cell r="A7426" t="str">
            <v>7201490250</v>
          </cell>
          <cell r="B7426" t="str">
            <v>Tools Hilti Drill Bits 20mm</v>
          </cell>
          <cell r="C7426">
            <v>451.2</v>
          </cell>
        </row>
        <row r="7427">
          <cell r="A7427" t="str">
            <v>7201490775</v>
          </cell>
          <cell r="B7427" t="str">
            <v>Tools Hilti Calibre Red Cartridge P/N2534972</v>
          </cell>
          <cell r="C7427">
            <v>0.92</v>
          </cell>
        </row>
        <row r="7428">
          <cell r="A7428" t="str">
            <v>7201491000</v>
          </cell>
          <cell r="B7428" t="str">
            <v>Tools Hilti Drill Charger 3.00/2 OAH (2A/6A/SF) 36V</v>
          </cell>
          <cell r="C7428">
            <v>0</v>
          </cell>
        </row>
        <row r="7429">
          <cell r="A7429" t="str">
            <v>7201491100</v>
          </cell>
          <cell r="B7429" t="str">
            <v>Tools Hilti Drill  10mm x 50mm G006</v>
          </cell>
          <cell r="C7429">
            <v>35.950000000000003</v>
          </cell>
        </row>
        <row r="7430">
          <cell r="A7430" t="str">
            <v>7201491160</v>
          </cell>
          <cell r="B7430" t="str">
            <v>Tools Hilti Drill  16mm</v>
          </cell>
          <cell r="C7430">
            <v>123.71</v>
          </cell>
        </row>
        <row r="7431">
          <cell r="A7431" t="str">
            <v>7201495010</v>
          </cell>
          <cell r="B7431" t="str">
            <v>Tools Hilti Nails M6-20-32 D 12</v>
          </cell>
          <cell r="C7431">
            <v>6.15</v>
          </cell>
        </row>
        <row r="7432">
          <cell r="A7432" t="str">
            <v>7201495305</v>
          </cell>
          <cell r="B7432" t="str">
            <v>Tools Hilti Nuts Galv M6 P/N 522854</v>
          </cell>
          <cell r="C7432">
            <v>0.08</v>
          </cell>
        </row>
        <row r="7433">
          <cell r="A7433" t="str">
            <v>7201496930</v>
          </cell>
          <cell r="B7433" t="str">
            <v>Tools Hilti Safety Stud Anchor HST M16-140-25</v>
          </cell>
          <cell r="C7433">
            <v>26.96</v>
          </cell>
        </row>
        <row r="7434">
          <cell r="A7434" t="str">
            <v>7201497315</v>
          </cell>
          <cell r="B7434" t="str">
            <v>Tools Hilti T15 Hammer Drill</v>
          </cell>
          <cell r="C7434">
            <v>5542</v>
          </cell>
        </row>
        <row r="7435">
          <cell r="A7435" t="str">
            <v>7201498470</v>
          </cell>
          <cell r="B7435" t="str">
            <v>Tools Hilti Washer Galv M6</v>
          </cell>
          <cell r="C7435">
            <v>0.05</v>
          </cell>
        </row>
        <row r="7436">
          <cell r="A7436" t="str">
            <v>7201520100</v>
          </cell>
          <cell r="B7436" t="str">
            <v>Tools Arbor Holesaw A1 14- 30mm x  8mm Starret</v>
          </cell>
          <cell r="C7436">
            <v>0</v>
          </cell>
        </row>
        <row r="7437">
          <cell r="A7437" t="str">
            <v>7201520150</v>
          </cell>
          <cell r="B7437" t="str">
            <v>Tools Arbor Holesaw A2 32-150mm x 10mm Starret</v>
          </cell>
          <cell r="C7437">
            <v>0</v>
          </cell>
        </row>
        <row r="7438">
          <cell r="A7438" t="str">
            <v>7201520170</v>
          </cell>
          <cell r="B7438" t="str">
            <v>Tools Holesaw Pilot Drill Bit 6mm</v>
          </cell>
          <cell r="C7438">
            <v>27.96</v>
          </cell>
        </row>
        <row r="7439">
          <cell r="A7439" t="str">
            <v>7201520200</v>
          </cell>
          <cell r="B7439" t="str">
            <v>Tools Drill Pilot AO14C Starret</v>
          </cell>
          <cell r="C7439">
            <v>22.17</v>
          </cell>
        </row>
        <row r="7440">
          <cell r="A7440" t="str">
            <v>7201520250</v>
          </cell>
          <cell r="B7440" t="str">
            <v>Tools Holesaw  20mm Starret</v>
          </cell>
          <cell r="C7440">
            <v>0</v>
          </cell>
        </row>
        <row r="7441">
          <cell r="A7441" t="str">
            <v>7201520270</v>
          </cell>
          <cell r="B7441" t="str">
            <v>Tools Holesaw 22mm c/w chuck</v>
          </cell>
          <cell r="C7441">
            <v>81.75</v>
          </cell>
        </row>
        <row r="7442">
          <cell r="A7442" t="str">
            <v>7201520300</v>
          </cell>
          <cell r="B7442" t="str">
            <v>Tools Holesaw 30 12mm - 50mm</v>
          </cell>
          <cell r="C7442">
            <v>544.79999999999995</v>
          </cell>
        </row>
        <row r="7443">
          <cell r="A7443" t="str">
            <v>7201520800</v>
          </cell>
          <cell r="B7443" t="str">
            <v>Tools Holesaw Kit 16mm - 85mm</v>
          </cell>
          <cell r="C7443">
            <v>3276</v>
          </cell>
        </row>
        <row r="7444">
          <cell r="A7444" t="str">
            <v>7201551240</v>
          </cell>
          <cell r="B7444" t="str">
            <v>Tools Socket Impact 1"Dr 24mm Hex</v>
          </cell>
          <cell r="C7444">
            <v>20.56</v>
          </cell>
        </row>
        <row r="7445">
          <cell r="A7445" t="str">
            <v>7201551360</v>
          </cell>
          <cell r="B7445" t="str">
            <v>Tools Socket Impact 1" Dr 36mm Hex</v>
          </cell>
          <cell r="C7445">
            <v>1</v>
          </cell>
        </row>
        <row r="7446">
          <cell r="A7446" t="str">
            <v>7201551380</v>
          </cell>
          <cell r="B7446" t="str">
            <v>Tools Socket Impact 1"Dr 38mm Hex</v>
          </cell>
          <cell r="C7446">
            <v>67.11</v>
          </cell>
        </row>
        <row r="7447">
          <cell r="A7447" t="str">
            <v>7201551400</v>
          </cell>
          <cell r="B7447" t="str">
            <v>Tools Socket Impact 1"Dr 46mm Hex</v>
          </cell>
          <cell r="C7447">
            <v>266.8</v>
          </cell>
        </row>
        <row r="7448">
          <cell r="A7448" t="str">
            <v>7201551500</v>
          </cell>
          <cell r="B7448" t="str">
            <v>Tools Socket Impact 1"Dr 50mm Hex</v>
          </cell>
          <cell r="C7448">
            <v>38.090000000000003</v>
          </cell>
        </row>
        <row r="7449">
          <cell r="A7449" t="str">
            <v>7201551550</v>
          </cell>
          <cell r="B7449" t="str">
            <v>Tools Socket Impact 1"Dr 55mm Hex</v>
          </cell>
          <cell r="C7449">
            <v>131.59</v>
          </cell>
        </row>
        <row r="7450">
          <cell r="A7450" t="str">
            <v>7201551560</v>
          </cell>
          <cell r="B7450" t="str">
            <v>Tools Socket Impact 1"Dr 60mm Hex</v>
          </cell>
          <cell r="C7450">
            <v>176.64</v>
          </cell>
        </row>
        <row r="7451">
          <cell r="A7451" t="str">
            <v>7201551565</v>
          </cell>
          <cell r="B7451" t="str">
            <v>Tools Impact Socket 1" Drive x 65mm</v>
          </cell>
          <cell r="C7451">
            <v>218.03</v>
          </cell>
        </row>
        <row r="7452">
          <cell r="A7452" t="str">
            <v>7201551570</v>
          </cell>
          <cell r="B7452" t="str">
            <v>Tools Drive Impact Reducer 1"F x 3/4"M</v>
          </cell>
          <cell r="C7452">
            <v>0</v>
          </cell>
        </row>
        <row r="7453">
          <cell r="A7453" t="str">
            <v>7201551575</v>
          </cell>
          <cell r="B7453" t="str">
            <v>Tools Socket Impact 1" Dr 75mm Hex</v>
          </cell>
          <cell r="C7453">
            <v>325.74</v>
          </cell>
        </row>
        <row r="7454">
          <cell r="A7454" t="str">
            <v>7201552330</v>
          </cell>
          <cell r="B7454" t="str">
            <v>Tools Socket Deep Impact 1"Dr 30mm Hex</v>
          </cell>
          <cell r="C7454">
            <v>63.64</v>
          </cell>
        </row>
        <row r="7455">
          <cell r="A7455" t="str">
            <v>7201552332</v>
          </cell>
          <cell r="B7455" t="str">
            <v>Tools Socket Deep Impact 1"Dr 32mm Hex</v>
          </cell>
          <cell r="C7455">
            <v>69.150000000000006</v>
          </cell>
        </row>
        <row r="7456">
          <cell r="A7456" t="str">
            <v>7201552360</v>
          </cell>
          <cell r="B7456" t="str">
            <v>Tools Socket Deep Impact 1"Dr 36mm Hex</v>
          </cell>
          <cell r="C7456">
            <v>0</v>
          </cell>
        </row>
        <row r="7457">
          <cell r="A7457" t="str">
            <v>7201552600</v>
          </cell>
          <cell r="B7457" t="str">
            <v>Tools Spinning Adaptor Imp Socket 32mmx22mm Drive</v>
          </cell>
          <cell r="C7457">
            <v>320</v>
          </cell>
        </row>
        <row r="7458">
          <cell r="A7458" t="str">
            <v>7201581210</v>
          </cell>
          <cell r="B7458" t="str">
            <v>Tools Socket Impact 3/4"Dr Swivel</v>
          </cell>
          <cell r="C7458">
            <v>205.55</v>
          </cell>
        </row>
        <row r="7459">
          <cell r="A7459" t="str">
            <v>7201581240</v>
          </cell>
          <cell r="B7459" t="str">
            <v>Tools Socket Impact ¾"Dr 24mm Hex</v>
          </cell>
          <cell r="C7459">
            <v>39.57</v>
          </cell>
        </row>
        <row r="7460">
          <cell r="A7460" t="str">
            <v>7201581250</v>
          </cell>
          <cell r="B7460" t="str">
            <v>Tools Socket Impact ¾"Dr 25mm Hex</v>
          </cell>
          <cell r="C7460">
            <v>0</v>
          </cell>
        </row>
        <row r="7461">
          <cell r="A7461" t="str">
            <v>7201581300</v>
          </cell>
          <cell r="B7461" t="str">
            <v>Tools Socket Impact ¾"Dr 30mm Hex</v>
          </cell>
          <cell r="C7461">
            <v>40.51</v>
          </cell>
        </row>
        <row r="7462">
          <cell r="A7462" t="str">
            <v>7201581320</v>
          </cell>
          <cell r="B7462" t="str">
            <v>Tools Socket Impact ¾"Dr 32mm Hex</v>
          </cell>
          <cell r="C7462">
            <v>20.56</v>
          </cell>
        </row>
        <row r="7463">
          <cell r="A7463" t="str">
            <v>7201581360</v>
          </cell>
          <cell r="B7463" t="str">
            <v>Tools Socket Impact ¾"Dr 36mm Hex</v>
          </cell>
          <cell r="C7463">
            <v>52.03</v>
          </cell>
        </row>
        <row r="7464">
          <cell r="A7464" t="str">
            <v>7201581378</v>
          </cell>
          <cell r="B7464" t="str">
            <v>Tools Socket Impact 3/4" Dr x 27mm</v>
          </cell>
          <cell r="C7464">
            <v>0</v>
          </cell>
        </row>
        <row r="7465">
          <cell r="A7465" t="str">
            <v>7201581380</v>
          </cell>
          <cell r="B7465" t="str">
            <v>Tools Socket Impact 3/4"Dr x 38mm</v>
          </cell>
          <cell r="C7465">
            <v>61.5</v>
          </cell>
        </row>
        <row r="7466">
          <cell r="A7466" t="str">
            <v>7201581420</v>
          </cell>
          <cell r="B7466" t="str">
            <v>Tools Socket Impact 3/4"Dr 42mm Hex (OD 58mm - 30mm</v>
          </cell>
          <cell r="C7466">
            <v>165.8</v>
          </cell>
        </row>
        <row r="7467">
          <cell r="A7467" t="str">
            <v>7201582190</v>
          </cell>
          <cell r="B7467" t="str">
            <v>Tools Socket Deep Impact ?Dr 19mm Hex</v>
          </cell>
          <cell r="C7467">
            <v>43.81</v>
          </cell>
        </row>
        <row r="7468">
          <cell r="A7468" t="str">
            <v>7201582220</v>
          </cell>
          <cell r="B7468" t="str">
            <v>Tools Socket Deep Impact ?"Dr 22mm Hex</v>
          </cell>
          <cell r="C7468">
            <v>52.6</v>
          </cell>
        </row>
        <row r="7469">
          <cell r="A7469" t="str">
            <v>7201582240</v>
          </cell>
          <cell r="B7469" t="str">
            <v>Tools Socket Deep Impact ¾"Dr 24mm Hex</v>
          </cell>
          <cell r="C7469">
            <v>65.989999999999995</v>
          </cell>
        </row>
        <row r="7470">
          <cell r="A7470" t="str">
            <v>7201582300</v>
          </cell>
          <cell r="B7470" t="str">
            <v>Tools Socket Deep Impact ¾"Dr 30mm Hex</v>
          </cell>
          <cell r="C7470">
            <v>67.209999999999994</v>
          </cell>
        </row>
        <row r="7471">
          <cell r="A7471" t="str">
            <v>7201582320</v>
          </cell>
          <cell r="B7471" t="str">
            <v>Tools Socket Deep Impact ¾"Dr 32mm Hex</v>
          </cell>
          <cell r="C7471">
            <v>115.09</v>
          </cell>
        </row>
        <row r="7472">
          <cell r="A7472" t="str">
            <v>7201582360</v>
          </cell>
          <cell r="B7472" t="str">
            <v>Tools Socket Deep Impact ¾"Dr 36mm Hex</v>
          </cell>
          <cell r="C7472">
            <v>69.89</v>
          </cell>
        </row>
        <row r="7473">
          <cell r="A7473" t="str">
            <v>7201582380</v>
          </cell>
          <cell r="B7473" t="str">
            <v>Tools Socket Deep Impact 3/4"Dr 38mm Hex</v>
          </cell>
          <cell r="C7473">
            <v>119.85</v>
          </cell>
        </row>
        <row r="7474">
          <cell r="A7474" t="str">
            <v>7201582420</v>
          </cell>
          <cell r="B7474" t="str">
            <v>Tools Socket Deep Impact 3/4"Dr 42mm Hex</v>
          </cell>
          <cell r="C7474">
            <v>175.03</v>
          </cell>
        </row>
        <row r="7475">
          <cell r="A7475" t="str">
            <v>7201582480</v>
          </cell>
          <cell r="B7475" t="str">
            <v>Tools Socket Deep Impact 3/4"Dr 48mm Hex</v>
          </cell>
          <cell r="C7475">
            <v>207.87</v>
          </cell>
        </row>
        <row r="7476">
          <cell r="A7476" t="str">
            <v>7201582520</v>
          </cell>
          <cell r="B7476" t="str">
            <v>Tools Socket Deep Impact ¾"Dr 52mm Hex</v>
          </cell>
          <cell r="C7476">
            <v>177.45</v>
          </cell>
        </row>
        <row r="7477">
          <cell r="A7477" t="str">
            <v>7201582540</v>
          </cell>
          <cell r="B7477" t="str">
            <v>Tools Socket Deep Impact 3/4"Dr54mm Hex</v>
          </cell>
          <cell r="C7477">
            <v>162.82</v>
          </cell>
        </row>
        <row r="7478">
          <cell r="A7478" t="str">
            <v>7201582560</v>
          </cell>
          <cell r="B7478" t="str">
            <v>Tools Socket Deep Impact 3/4"Dr 56mm Hex</v>
          </cell>
          <cell r="C7478">
            <v>185.92</v>
          </cell>
        </row>
        <row r="7479">
          <cell r="A7479" t="str">
            <v>7201582580</v>
          </cell>
          <cell r="B7479" t="str">
            <v>Tools Socket Deep Impact 3/4"Dr 58mm Hex</v>
          </cell>
          <cell r="C7479">
            <v>311.8</v>
          </cell>
        </row>
        <row r="7480">
          <cell r="A7480" t="str">
            <v>7201582600</v>
          </cell>
          <cell r="B7480" t="str">
            <v>Tools Socket Deep Impact 3/4"Dr 60mm Hex</v>
          </cell>
          <cell r="C7480">
            <v>207.87</v>
          </cell>
        </row>
        <row r="7481">
          <cell r="A7481" t="str">
            <v>7201582620</v>
          </cell>
          <cell r="B7481" t="str">
            <v>Tools Laser Level Kit SP001</v>
          </cell>
          <cell r="C7481">
            <v>0</v>
          </cell>
        </row>
        <row r="7482">
          <cell r="A7482" t="str">
            <v>7201610300</v>
          </cell>
          <cell r="B7482" t="str">
            <v>Lashing Tools  Beater Picks</v>
          </cell>
          <cell r="C7482">
            <v>15.93</v>
          </cell>
        </row>
        <row r="7483">
          <cell r="A7483" t="str">
            <v>7201610600</v>
          </cell>
          <cell r="B7483" t="str">
            <v>Lashing Tools  Pick Handles</v>
          </cell>
          <cell r="C7483">
            <v>19.47</v>
          </cell>
        </row>
        <row r="7484">
          <cell r="A7484" t="str">
            <v>7201610900</v>
          </cell>
          <cell r="B7484" t="str">
            <v>Lashing Tools  Picks (Head Only)</v>
          </cell>
          <cell r="C7484">
            <v>55.52</v>
          </cell>
        </row>
        <row r="7485">
          <cell r="A7485" t="str">
            <v>7201611200</v>
          </cell>
          <cell r="B7485" t="str">
            <v>Lashing Tools  Picks C/W Handles</v>
          </cell>
          <cell r="C7485">
            <v>44.64</v>
          </cell>
        </row>
        <row r="7486">
          <cell r="A7486" t="str">
            <v>7201611500</v>
          </cell>
          <cell r="B7486" t="str">
            <v>Lashing Tools  Pinch Bar 1.2M X 22mm</v>
          </cell>
          <cell r="C7486">
            <v>40.5</v>
          </cell>
        </row>
        <row r="7487">
          <cell r="A7487" t="str">
            <v>7201611800</v>
          </cell>
          <cell r="B7487" t="str">
            <v>Lashing Tools  Pinch Bar 1.5M x 22mm</v>
          </cell>
          <cell r="C7487">
            <v>32</v>
          </cell>
        </row>
        <row r="7488">
          <cell r="A7488" t="str">
            <v>7201611900</v>
          </cell>
          <cell r="B7488" t="str">
            <v>Lashing Tools  Pinch Bar 1.8M x 22mm Hex Steel</v>
          </cell>
          <cell r="C7488">
            <v>38</v>
          </cell>
        </row>
        <row r="7489">
          <cell r="A7489" t="str">
            <v>7201612100</v>
          </cell>
          <cell r="B7489" t="str">
            <v>Lashing Tools  Pinch Bar 2.0M x 22mm Hex Steel</v>
          </cell>
          <cell r="C7489">
            <v>36</v>
          </cell>
        </row>
        <row r="7490">
          <cell r="A7490" t="str">
            <v>7201612350</v>
          </cell>
          <cell r="B7490" t="str">
            <v>Lashing Tool Pinch Bar 0.8m Alluminium</v>
          </cell>
          <cell r="C7490">
            <v>101.12</v>
          </cell>
        </row>
        <row r="7491">
          <cell r="A7491" t="str">
            <v>7201612380</v>
          </cell>
          <cell r="B7491" t="str">
            <v>Lashing Tool Pinch Bar 1.8m Alluminium</v>
          </cell>
          <cell r="C7491">
            <v>252.49</v>
          </cell>
        </row>
        <row r="7492">
          <cell r="A7492" t="str">
            <v>7201612390</v>
          </cell>
          <cell r="B7492" t="str">
            <v>Lashing Tools Pinch Bar 2.0m Alluminium</v>
          </cell>
          <cell r="C7492">
            <v>143</v>
          </cell>
        </row>
        <row r="7493">
          <cell r="A7493" t="str">
            <v>7201612400</v>
          </cell>
          <cell r="B7493" t="str">
            <v>Lashing Tools  Pinch Bar 3.0M  Alluminium</v>
          </cell>
          <cell r="C7493">
            <v>163</v>
          </cell>
        </row>
        <row r="7494">
          <cell r="A7494" t="str">
            <v>7201612440</v>
          </cell>
          <cell r="B7494" t="str">
            <v>lashing Tools Pinch Bars Aluminium 4.0M Long</v>
          </cell>
          <cell r="C7494">
            <v>215</v>
          </cell>
        </row>
        <row r="7495">
          <cell r="A7495" t="str">
            <v>7201612700</v>
          </cell>
          <cell r="B7495" t="str">
            <v>Lashing Tools  Shovel  Round Nose 600mm</v>
          </cell>
          <cell r="C7495">
            <v>42</v>
          </cell>
        </row>
        <row r="7496">
          <cell r="A7496" t="str">
            <v>7201613000</v>
          </cell>
          <cell r="B7496" t="str">
            <v>Lashing Tools Pinch Bar Gaskets</v>
          </cell>
          <cell r="C7496">
            <v>9</v>
          </cell>
        </row>
        <row r="7497">
          <cell r="A7497" t="str">
            <v>7201613100</v>
          </cell>
          <cell r="B7497" t="str">
            <v>Lashing Tools Pinch Bar Hand Guard Rubber</v>
          </cell>
          <cell r="C7497">
            <v>0</v>
          </cell>
        </row>
        <row r="7498">
          <cell r="A7498" t="str">
            <v>7201670200</v>
          </cell>
          <cell r="B7498" t="str">
            <v>Tools Pipe Wrench American Patern 200mm</v>
          </cell>
          <cell r="C7498">
            <v>129.83000000000001</v>
          </cell>
        </row>
        <row r="7499">
          <cell r="A7499" t="str">
            <v>7201670250</v>
          </cell>
          <cell r="B7499" t="str">
            <v>Tools Pipe Wrench American Patern 250mm</v>
          </cell>
          <cell r="C7499">
            <v>101.65</v>
          </cell>
        </row>
        <row r="7500">
          <cell r="A7500" t="str">
            <v>7201670350</v>
          </cell>
          <cell r="B7500" t="str">
            <v>Tools Pipe Wrench American Patern 350mm Geodore</v>
          </cell>
          <cell r="C7500">
            <v>176.65</v>
          </cell>
        </row>
        <row r="7501">
          <cell r="A7501" t="str">
            <v>7201670450</v>
          </cell>
          <cell r="B7501" t="str">
            <v>Tools Pipe Wrench American Patern 450mm</v>
          </cell>
          <cell r="C7501">
            <v>236.42</v>
          </cell>
        </row>
        <row r="7502">
          <cell r="A7502" t="str">
            <v>7201670600</v>
          </cell>
          <cell r="B7502" t="str">
            <v>Tools Pipe Wrench American Patern 600mm</v>
          </cell>
          <cell r="C7502">
            <v>223.45</v>
          </cell>
        </row>
        <row r="7503">
          <cell r="A7503" t="str">
            <v>7201670900</v>
          </cell>
          <cell r="B7503" t="str">
            <v>Tools Pipe Wrench American Patern 900mm</v>
          </cell>
          <cell r="C7503">
            <v>734.1</v>
          </cell>
        </row>
        <row r="7504">
          <cell r="A7504" t="str">
            <v>7201670910</v>
          </cell>
          <cell r="B7504" t="str">
            <v>Tools Pipe Wrench Nut-For 900mm AP -Wrench</v>
          </cell>
          <cell r="C7504">
            <v>75</v>
          </cell>
        </row>
        <row r="7505">
          <cell r="A7505" t="str">
            <v>7201671250</v>
          </cell>
          <cell r="B7505" t="str">
            <v>Tools Pipe Wrench Stilson Type 250mm</v>
          </cell>
          <cell r="C7505">
            <v>35.47</v>
          </cell>
        </row>
        <row r="7506">
          <cell r="A7506" t="str">
            <v>7201671300</v>
          </cell>
          <cell r="B7506" t="str">
            <v>Tools Pipe Wrench Stilson Type 300mm</v>
          </cell>
          <cell r="C7506">
            <v>0</v>
          </cell>
        </row>
        <row r="7507">
          <cell r="A7507" t="str">
            <v>7201671350</v>
          </cell>
          <cell r="B7507" t="str">
            <v>Tools Pipe Wrench Stilson Type 350mm</v>
          </cell>
          <cell r="C7507">
            <v>25.69</v>
          </cell>
        </row>
        <row r="7508">
          <cell r="A7508" t="str">
            <v>7201671450</v>
          </cell>
          <cell r="B7508" t="str">
            <v>Tools Pipe Wrench Stilson Type 450mm</v>
          </cell>
          <cell r="C7508">
            <v>0</v>
          </cell>
        </row>
        <row r="7509">
          <cell r="A7509" t="str">
            <v>7201671600</v>
          </cell>
          <cell r="B7509" t="str">
            <v>Tools Pipe Wrench Stilson Type 600mm</v>
          </cell>
          <cell r="C7509">
            <v>70.53</v>
          </cell>
        </row>
        <row r="7510">
          <cell r="A7510" t="str">
            <v>7201671610</v>
          </cell>
          <cell r="B7510" t="str">
            <v>Tools Pipe Wrech Nuts Stilson Type 600mm</v>
          </cell>
          <cell r="C7510">
            <v>2.06</v>
          </cell>
        </row>
        <row r="7511">
          <cell r="A7511" t="str">
            <v>7201671900</v>
          </cell>
          <cell r="B7511" t="str">
            <v>Tools Pipe Wrench Stilson Type 900mm 36"</v>
          </cell>
          <cell r="C7511">
            <v>197.39</v>
          </cell>
        </row>
        <row r="7512">
          <cell r="A7512" t="str">
            <v>7201672000</v>
          </cell>
          <cell r="B7512" t="str">
            <v>Tools Torque Wrench 750mm 3/4"</v>
          </cell>
          <cell r="C7512">
            <v>1800</v>
          </cell>
        </row>
        <row r="7513">
          <cell r="A7513" t="str">
            <v>7201701000</v>
          </cell>
          <cell r="B7513" t="str">
            <v>Tools Ratchet 3/4" 3293/500DJ</v>
          </cell>
          <cell r="C7513">
            <v>535.54999999999995</v>
          </cell>
        </row>
        <row r="7514">
          <cell r="A7514" t="str">
            <v>7201701100</v>
          </cell>
          <cell r="B7514" t="str">
            <v>Tools Ratchet Spanner 10mm x 13mm</v>
          </cell>
          <cell r="C7514">
            <v>69.62</v>
          </cell>
        </row>
        <row r="7515">
          <cell r="A7515" t="str">
            <v>7201701170</v>
          </cell>
          <cell r="B7515" t="str">
            <v>Tools Ratchet Spanner  17mm x 19mm</v>
          </cell>
          <cell r="C7515">
            <v>69.11</v>
          </cell>
        </row>
        <row r="7516">
          <cell r="A7516" t="str">
            <v>7201701190</v>
          </cell>
          <cell r="B7516" t="str">
            <v>Tools Ratchet Spanner  19mm x 24mm</v>
          </cell>
          <cell r="C7516">
            <v>97.93</v>
          </cell>
        </row>
        <row r="7517">
          <cell r="A7517" t="str">
            <v>7201701240</v>
          </cell>
          <cell r="B7517" t="str">
            <v>Tools Ratchet Spanner  24mm x 30mm</v>
          </cell>
          <cell r="C7517">
            <v>107.78</v>
          </cell>
        </row>
        <row r="7518">
          <cell r="A7518" t="str">
            <v>7201701320</v>
          </cell>
          <cell r="B7518" t="str">
            <v>Tools Ratchet Spanner 32mm x 36mm</v>
          </cell>
          <cell r="C7518">
            <v>131.88</v>
          </cell>
        </row>
        <row r="7519">
          <cell r="A7519" t="str">
            <v>7201730010</v>
          </cell>
          <cell r="B7519" t="str">
            <v>Tools Reamer 7/8"</v>
          </cell>
          <cell r="C7519">
            <v>69.3</v>
          </cell>
        </row>
        <row r="7520">
          <cell r="A7520" t="str">
            <v>7201730110</v>
          </cell>
          <cell r="B7520" t="str">
            <v>Tools Reamer Mac/Hand?? ???? Hss No1  11mm</v>
          </cell>
          <cell r="C7520">
            <v>0</v>
          </cell>
        </row>
        <row r="7521">
          <cell r="A7521" t="str">
            <v>7201730130</v>
          </cell>
          <cell r="B7521" t="str">
            <v>Tools Reamer Mac/Hand?? ???? Hss No2  13mm</v>
          </cell>
          <cell r="C7521">
            <v>0</v>
          </cell>
        </row>
        <row r="7522">
          <cell r="A7522" t="str">
            <v>7201730170</v>
          </cell>
          <cell r="B7522" t="str">
            <v>Tools Reamer Mac/Hand?? MTS Hss No? Par?/Brg? 17mm</v>
          </cell>
          <cell r="C7522">
            <v>0</v>
          </cell>
        </row>
        <row r="7523">
          <cell r="A7523" t="str">
            <v>7201730200</v>
          </cell>
          <cell r="B7523" t="str">
            <v>Tools Reamer Mac/Hand?? MTS Hss No? Par?/Brg? 20mm</v>
          </cell>
          <cell r="C7523">
            <v>169.92</v>
          </cell>
        </row>
        <row r="7524">
          <cell r="A7524" t="str">
            <v>7201730220</v>
          </cell>
          <cell r="B7524" t="str">
            <v>Tools Reamer Machine ?? MTS Hss No? Par?/Brg? 22mm</v>
          </cell>
          <cell r="C7524">
            <v>75.3</v>
          </cell>
        </row>
        <row r="7525">
          <cell r="A7525" t="str">
            <v>7201730250</v>
          </cell>
          <cell r="B7525" t="str">
            <v>Tools Reamer Machine ?? MTS Hss No? Par?/Brg? 25mm</v>
          </cell>
          <cell r="C7525">
            <v>74.569999999999993</v>
          </cell>
        </row>
        <row r="7526">
          <cell r="A7526" t="str">
            <v>7201730260</v>
          </cell>
          <cell r="B7526" t="str">
            <v>Tools Reamer Machine ?? MTS Hss No? Par?/Brg? 26mm</v>
          </cell>
          <cell r="C7526">
            <v>436.48</v>
          </cell>
        </row>
        <row r="7527">
          <cell r="A7527" t="str">
            <v>7201730320</v>
          </cell>
          <cell r="B7527" t="str">
            <v>Tools Reamer Machine ?? MTS Hss No? Par?/Brg? 32mm</v>
          </cell>
          <cell r="C7527">
            <v>101.61</v>
          </cell>
        </row>
        <row r="7528">
          <cell r="A7528" t="str">
            <v>7201730400</v>
          </cell>
          <cell r="B7528" t="str">
            <v>Tools Reamer Machine ?? MTS Hss No? Par?/Brg? 40mm</v>
          </cell>
          <cell r="C7528">
            <v>218.89</v>
          </cell>
        </row>
        <row r="7529">
          <cell r="A7529" t="str">
            <v>7201731120</v>
          </cell>
          <cell r="B7529" t="str">
            <v>Tools Reamer Machine MTS Hss No2 Brid?? 12mm</v>
          </cell>
          <cell r="C7529">
            <v>68.349999999999994</v>
          </cell>
        </row>
        <row r="7530">
          <cell r="A7530" t="str">
            <v>7201731160</v>
          </cell>
          <cell r="B7530" t="str">
            <v>Tools Reamer Machine MTS Hss No2 Brid?? 16mm</v>
          </cell>
          <cell r="C7530">
            <v>172.02</v>
          </cell>
        </row>
        <row r="7531">
          <cell r="A7531" t="str">
            <v>7201731180</v>
          </cell>
          <cell r="B7531" t="str">
            <v>Tools Reamer Machine MTS Hss No3 Brid?? 18mm</v>
          </cell>
          <cell r="C7531">
            <v>204.78</v>
          </cell>
        </row>
        <row r="7532">
          <cell r="A7532" t="str">
            <v>7201731200</v>
          </cell>
          <cell r="B7532" t="str">
            <v>Tools Reamer Machine MTS Hss No3 Brid?? 20mm</v>
          </cell>
          <cell r="C7532">
            <v>0</v>
          </cell>
        </row>
        <row r="7533">
          <cell r="A7533" t="str">
            <v>7201731220</v>
          </cell>
          <cell r="B7533" t="str">
            <v>Tools Reamer Machine MTS Hss No3 Bridge 22mm</v>
          </cell>
          <cell r="C7533">
            <v>261.56</v>
          </cell>
        </row>
        <row r="7534">
          <cell r="A7534" t="str">
            <v>7201731240</v>
          </cell>
          <cell r="B7534" t="str">
            <v>Tools Reamer Machine MTS Hss No3 Bridge 24mm</v>
          </cell>
          <cell r="C7534">
            <v>378.3</v>
          </cell>
        </row>
        <row r="7535">
          <cell r="A7535" t="str">
            <v>7201731260</v>
          </cell>
          <cell r="B7535" t="str">
            <v>Tools Reamer Machine MTS Hss No3 Bridge 26mm</v>
          </cell>
          <cell r="C7535">
            <v>134.72</v>
          </cell>
        </row>
        <row r="7536">
          <cell r="A7536" t="str">
            <v>7201731280</v>
          </cell>
          <cell r="B7536" t="str">
            <v>Tools Reamer Machine MTS Hss No3 Bridge 28mm</v>
          </cell>
          <cell r="C7536">
            <v>0</v>
          </cell>
        </row>
        <row r="7537">
          <cell r="A7537" t="str">
            <v>7201731300</v>
          </cell>
          <cell r="B7537" t="str">
            <v>Tools Reamer Machine MTS Hss No3 Bridge 30mm</v>
          </cell>
          <cell r="C7537">
            <v>246.75</v>
          </cell>
        </row>
        <row r="7538">
          <cell r="A7538" t="str">
            <v>7201731340</v>
          </cell>
          <cell r="B7538" t="str">
            <v>Tools Reamer Machine MTS Hss No4 Bridge 34mm</v>
          </cell>
          <cell r="C7538">
            <v>173.16</v>
          </cell>
        </row>
        <row r="7539">
          <cell r="A7539" t="str">
            <v>7201751130</v>
          </cell>
          <cell r="B7539" t="str">
            <v>Tools Ratchet Reversable 1/2" Sq 270mm 1993Z/94</v>
          </cell>
          <cell r="C7539">
            <v>99.45</v>
          </cell>
        </row>
        <row r="7540">
          <cell r="A7540" t="str">
            <v>7201751145</v>
          </cell>
          <cell r="B7540" t="str">
            <v>Tools Socket 1/2" Dr x 6mm Allen Key</v>
          </cell>
          <cell r="C7540">
            <v>0</v>
          </cell>
        </row>
        <row r="7541">
          <cell r="A7541" t="str">
            <v>7201751150</v>
          </cell>
          <cell r="B7541" t="str">
            <v>Tools Socket 1/2" Dr x 7mm Allen Key</v>
          </cell>
          <cell r="C7541">
            <v>0</v>
          </cell>
        </row>
        <row r="7542">
          <cell r="A7542" t="str">
            <v>7201751155</v>
          </cell>
          <cell r="B7542" t="str">
            <v>Tools Socket 1/2" Dr x 8mm Allen Key</v>
          </cell>
          <cell r="C7542">
            <v>0</v>
          </cell>
        </row>
        <row r="7543">
          <cell r="A7543" t="str">
            <v>7201751160</v>
          </cell>
          <cell r="B7543" t="str">
            <v>Tools Socket 1/2" Dr x 12mm Allen Key</v>
          </cell>
          <cell r="C7543">
            <v>0</v>
          </cell>
        </row>
        <row r="7544">
          <cell r="A7544" t="str">
            <v>7201751180</v>
          </cell>
          <cell r="B7544" t="str">
            <v>Tools Socket 1/2" Dr x 10mm Allen Key</v>
          </cell>
          <cell r="C7544">
            <v>0</v>
          </cell>
        </row>
        <row r="7545">
          <cell r="A7545" t="str">
            <v>7201751182</v>
          </cell>
          <cell r="B7545" t="str">
            <v>Tools Socket 1/2" Dr x 14mm Allen Key</v>
          </cell>
          <cell r="C7545">
            <v>0</v>
          </cell>
        </row>
        <row r="7546">
          <cell r="A7546" t="str">
            <v>7201751183</v>
          </cell>
          <cell r="B7546" t="str">
            <v>Tools Socket 1/2" Dr x 17mm Allen Key</v>
          </cell>
          <cell r="C7546">
            <v>0</v>
          </cell>
        </row>
        <row r="7547">
          <cell r="A7547" t="str">
            <v>7201751184</v>
          </cell>
          <cell r="B7547" t="str">
            <v>Tools Socket 1/2" Dr x 19mm Allen Key</v>
          </cell>
          <cell r="C7547">
            <v>0</v>
          </cell>
        </row>
        <row r="7548">
          <cell r="A7548" t="str">
            <v>7201751190</v>
          </cell>
          <cell r="B7548" t="str">
            <v>Tools Socket 1/2" Dr x 17mm Bi Hex Geodore</v>
          </cell>
          <cell r="C7548">
            <v>19.95</v>
          </cell>
        </row>
        <row r="7549">
          <cell r="A7549" t="str">
            <v>7201752170</v>
          </cell>
          <cell r="B7549" t="str">
            <v>Tools Socket 1/2" Dr 18mm Bi-Hex Geodore</v>
          </cell>
          <cell r="C7549">
            <v>47.75</v>
          </cell>
        </row>
        <row r="7550">
          <cell r="A7550" t="str">
            <v>7201752220</v>
          </cell>
          <cell r="B7550" t="str">
            <v>Tools Socket 19mm Drive 1/2"</v>
          </cell>
          <cell r="C7550">
            <v>47.75</v>
          </cell>
        </row>
        <row r="7551">
          <cell r="A7551" t="str">
            <v>7201752240</v>
          </cell>
          <cell r="B7551" t="str">
            <v>Tools Socket 24mm x1/2" Drive</v>
          </cell>
          <cell r="C7551">
            <v>58.37</v>
          </cell>
        </row>
        <row r="7552">
          <cell r="A7552" t="str">
            <v>7201752260</v>
          </cell>
          <cell r="B7552" t="str">
            <v>Tools X-Heavy Duty Set Complete 81Pcs Toolbox</v>
          </cell>
          <cell r="C7552">
            <v>3148.88</v>
          </cell>
        </row>
        <row r="7553">
          <cell r="A7553" t="str">
            <v>7201752265</v>
          </cell>
          <cell r="B7553" t="str">
            <v>Tools Socket Set 3/4"Dr KEN583-4100K</v>
          </cell>
          <cell r="C7553">
            <v>0</v>
          </cell>
        </row>
        <row r="7554">
          <cell r="A7554" t="str">
            <v>7201752270</v>
          </cell>
          <cell r="B7554" t="str">
            <v>Tools Socket Set 3/4"Dr 27 - 50mm (13 Pieces) GED17</v>
          </cell>
          <cell r="C7554">
            <v>1135.33</v>
          </cell>
        </row>
        <row r="7555">
          <cell r="A7555" t="str">
            <v>7201752280</v>
          </cell>
          <cell r="B7555" t="str">
            <v>Tools Socket Set 3/8" Dr 6-22mm Complete D30HMZ</v>
          </cell>
          <cell r="C7555">
            <v>488</v>
          </cell>
        </row>
        <row r="7556">
          <cell r="A7556" t="str">
            <v>7201752300</v>
          </cell>
          <cell r="B7556" t="str">
            <v>Tools Socket 30mm x 1/2" Drive</v>
          </cell>
          <cell r="C7556">
            <v>17.920000000000002</v>
          </cell>
        </row>
        <row r="7557">
          <cell r="A7557" t="str">
            <v>7201752320</v>
          </cell>
          <cell r="B7557" t="str">
            <v>Tools Socket 38mm Drive 1" Long Deep Socket</v>
          </cell>
          <cell r="C7557">
            <v>102.5</v>
          </cell>
        </row>
        <row r="7558">
          <cell r="A7558" t="str">
            <v>7201761010</v>
          </cell>
          <cell r="B7558" t="str">
            <v>Tools Adaptor Socket ¾"Dr 38mm</v>
          </cell>
          <cell r="C7558">
            <v>0</v>
          </cell>
        </row>
        <row r="7559">
          <cell r="A7559" t="str">
            <v>7201761020</v>
          </cell>
          <cell r="B7559" t="str">
            <v>Tools Sonic 45 13M Range Finder Webco</v>
          </cell>
          <cell r="C7559">
            <v>450</v>
          </cell>
        </row>
        <row r="7560">
          <cell r="A7560" t="str">
            <v>7201761050</v>
          </cell>
          <cell r="B7560" t="str">
            <v>Tools Converter 3/4" - 1" ¾"Dr3221 60mm Geodore</v>
          </cell>
          <cell r="C7560">
            <v>0</v>
          </cell>
        </row>
        <row r="7561">
          <cell r="A7561" t="str">
            <v>7201761054</v>
          </cell>
          <cell r="B7561" t="str">
            <v>Tools Coupler Hose Tail Claw 3/4"</v>
          </cell>
          <cell r="C7561">
            <v>18.149999999999999</v>
          </cell>
        </row>
        <row r="7562">
          <cell r="A7562" t="str">
            <v>7201761055</v>
          </cell>
          <cell r="B7562" t="str">
            <v>Tools Coupler Male Claw 3/4"</v>
          </cell>
          <cell r="C7562">
            <v>20.399999999999999</v>
          </cell>
        </row>
        <row r="7563">
          <cell r="A7563" t="str">
            <v>7201761060</v>
          </cell>
          <cell r="B7563" t="str">
            <v>Tools Coupler ¾"Dr3294 52mm Geodore</v>
          </cell>
          <cell r="C7563">
            <v>0</v>
          </cell>
        </row>
        <row r="7564">
          <cell r="A7564" t="str">
            <v>7201761061</v>
          </cell>
          <cell r="B7564" t="str">
            <v>Tools Coupler Male Claw 1/2"</v>
          </cell>
          <cell r="C7564">
            <v>19</v>
          </cell>
        </row>
        <row r="7565">
          <cell r="A7565" t="str">
            <v>7201761062</v>
          </cell>
          <cell r="B7565" t="str">
            <v>Tools Extension Impact Bar 150mm</v>
          </cell>
          <cell r="C7565">
            <v>131.6</v>
          </cell>
        </row>
        <row r="7566">
          <cell r="A7566" t="str">
            <v>7201761064</v>
          </cell>
          <cell r="B7566" t="str">
            <v>Tools Extension Impact Bar 300mm</v>
          </cell>
          <cell r="C7566">
            <v>0</v>
          </cell>
        </row>
        <row r="7567">
          <cell r="A7567" t="str">
            <v>7201761066</v>
          </cell>
          <cell r="B7567" t="str">
            <v>Tools Extension Impact Bar 380mm</v>
          </cell>
          <cell r="C7567">
            <v>195.4</v>
          </cell>
        </row>
        <row r="7568">
          <cell r="A7568" t="str">
            <v>7201761070</v>
          </cell>
          <cell r="B7568" t="str">
            <v>Tools Extension Impact 3/4"Dr x 175mm</v>
          </cell>
          <cell r="C7568">
            <v>72.94</v>
          </cell>
        </row>
        <row r="7569">
          <cell r="A7569" t="str">
            <v>7201761090</v>
          </cell>
          <cell r="B7569" t="str">
            <v>Tools Etension Drive ¾"Dr3290 - 200mm Geodore</v>
          </cell>
          <cell r="C7569">
            <v>0</v>
          </cell>
        </row>
        <row r="7570">
          <cell r="A7570" t="str">
            <v>7201761091</v>
          </cell>
          <cell r="B7570" t="str">
            <v>Tools Extension Drive 1" Short Extention</v>
          </cell>
          <cell r="C7570">
            <v>152.91</v>
          </cell>
        </row>
        <row r="7571">
          <cell r="A7571" t="str">
            <v>7201761092</v>
          </cell>
          <cell r="B7571" t="str">
            <v>Tools Extention Drive 1" Long Extention</v>
          </cell>
          <cell r="C7571">
            <v>195.36</v>
          </cell>
        </row>
        <row r="7572">
          <cell r="A7572" t="str">
            <v>7201761100</v>
          </cell>
          <cell r="B7572" t="str">
            <v>Tools Power Bar ¾"Dr3296 550mm Geodore</v>
          </cell>
          <cell r="C7572">
            <v>0</v>
          </cell>
        </row>
        <row r="7573">
          <cell r="A7573" t="str">
            <v>7201761110</v>
          </cell>
          <cell r="B7573" t="str">
            <v>Tools Ratchet Reversable ¾"HD Dr3293 Z-94 500mm Ge</v>
          </cell>
          <cell r="C7573">
            <v>0</v>
          </cell>
        </row>
        <row r="7574">
          <cell r="A7574" t="str">
            <v>7201761120</v>
          </cell>
          <cell r="B7574" t="str">
            <v>Tools Ratchet Reversable ¾"HD Dr3293-U2 500mm Geod</v>
          </cell>
          <cell r="C7574">
            <v>369</v>
          </cell>
        </row>
        <row r="7575">
          <cell r="A7575" t="str">
            <v>7201761130</v>
          </cell>
          <cell r="B7575" t="str">
            <v>Tools Ratchet Reversable ¾"HD Dr3293-U1 500mm Geod</v>
          </cell>
          <cell r="C7575">
            <v>0</v>
          </cell>
        </row>
        <row r="7576">
          <cell r="A7576" t="str">
            <v>7201761140</v>
          </cell>
          <cell r="B7576" t="str">
            <v>Tools Swivel Universal Joint ¾"Dr</v>
          </cell>
          <cell r="C7576">
            <v>325.52</v>
          </cell>
        </row>
        <row r="7577">
          <cell r="A7577" t="str">
            <v>7201761160</v>
          </cell>
          <cell r="B7577" t="str">
            <v>Tools T-Bar Sliding 1" Drive</v>
          </cell>
          <cell r="C7577">
            <v>381.43</v>
          </cell>
        </row>
        <row r="7578">
          <cell r="A7578" t="str">
            <v>7201761190</v>
          </cell>
          <cell r="B7578" t="str">
            <v>Tools Socket ¾"Dr D32M 19mm Bi-Hex  Geodore</v>
          </cell>
          <cell r="C7578">
            <v>35.25</v>
          </cell>
        </row>
        <row r="7579">
          <cell r="A7579" t="str">
            <v>7201761220</v>
          </cell>
          <cell r="B7579" t="str">
            <v>Tools Socket ¾"Dr D32M 22mm Bi-Hex  Geodore</v>
          </cell>
          <cell r="C7579">
            <v>30.49</v>
          </cell>
        </row>
        <row r="7580">
          <cell r="A7580" t="str">
            <v>7201761240</v>
          </cell>
          <cell r="B7580" t="str">
            <v>Tools Socket ¾"Dr D32M 24mm Bi-Hex  Geodore</v>
          </cell>
          <cell r="C7580">
            <v>41.9</v>
          </cell>
        </row>
        <row r="7581">
          <cell r="A7581" t="str">
            <v>7201761250</v>
          </cell>
          <cell r="B7581" t="str">
            <v>Tools Socket ¾"Dr D32M 25mm Bi-Hex  Geodore</v>
          </cell>
          <cell r="C7581">
            <v>33.61</v>
          </cell>
        </row>
        <row r="7582">
          <cell r="A7582" t="str">
            <v>7201761270</v>
          </cell>
          <cell r="B7582" t="str">
            <v>Tools Socket ¾"Dr D32M 27mm Bi-Hex  Geodore</v>
          </cell>
          <cell r="C7582">
            <v>30.49</v>
          </cell>
        </row>
        <row r="7583">
          <cell r="A7583" t="str">
            <v>7201761290</v>
          </cell>
          <cell r="B7583" t="str">
            <v>Tools Socket ¾"Dr D32M 29mm Bi-Hex  Geodore</v>
          </cell>
          <cell r="C7583">
            <v>34</v>
          </cell>
        </row>
        <row r="7584">
          <cell r="A7584" t="str">
            <v>7201761300</v>
          </cell>
          <cell r="B7584" t="str">
            <v>Tools Socket ¾"Dr D32M 30mm Bi-Hex  Geodore</v>
          </cell>
          <cell r="C7584">
            <v>42.95</v>
          </cell>
        </row>
        <row r="7585">
          <cell r="A7585" t="str">
            <v>7201761310</v>
          </cell>
          <cell r="B7585" t="str">
            <v>Tools Socket ¾"Dr D32M 31mm Bi-Hex  Geodore</v>
          </cell>
          <cell r="C7585">
            <v>0</v>
          </cell>
        </row>
        <row r="7586">
          <cell r="A7586" t="str">
            <v>7201761320</v>
          </cell>
          <cell r="B7586" t="str">
            <v>Tools Socket ¾"Dr D32M 32mm Bi-Hex  Geodore</v>
          </cell>
          <cell r="C7586">
            <v>48.45</v>
          </cell>
        </row>
        <row r="7587">
          <cell r="A7587" t="str">
            <v>7201761330</v>
          </cell>
          <cell r="B7587" t="str">
            <v>Tools Socket ¾"Dr D32M 33mm Bi-Hex  Geodore</v>
          </cell>
          <cell r="C7587">
            <v>0</v>
          </cell>
        </row>
        <row r="7588">
          <cell r="A7588" t="str">
            <v>7201761340</v>
          </cell>
          <cell r="B7588" t="str">
            <v>Tools Socket ¾"Dr D32M 34mm Bi-Hex  Geodore</v>
          </cell>
          <cell r="C7588">
            <v>0</v>
          </cell>
        </row>
        <row r="7589">
          <cell r="A7589" t="str">
            <v>7201761360</v>
          </cell>
          <cell r="B7589" t="str">
            <v>Tools Socket ¾"Dr D32M 36mm Bi-Hex  Geodore</v>
          </cell>
          <cell r="C7589">
            <v>55.18</v>
          </cell>
        </row>
        <row r="7590">
          <cell r="A7590" t="str">
            <v>7201761380</v>
          </cell>
          <cell r="B7590" t="str">
            <v>Tools Socket ¾"Dr D32M 38mm Bi-Hex  Geodore</v>
          </cell>
          <cell r="C7590">
            <v>111.79</v>
          </cell>
        </row>
        <row r="7591">
          <cell r="A7591" t="str">
            <v>7201761410</v>
          </cell>
          <cell r="B7591" t="str">
            <v>Tools Socket ¾"Dr D32M 41mm Bi-Hex  Geodore</v>
          </cell>
          <cell r="C7591">
            <v>20.56</v>
          </cell>
        </row>
        <row r="7592">
          <cell r="A7592" t="str">
            <v>7201761460</v>
          </cell>
          <cell r="B7592" t="str">
            <v>Tools Socket ¾"Dr D32M 46mm Bi-Hex  Geodore</v>
          </cell>
          <cell r="C7592">
            <v>209.12</v>
          </cell>
        </row>
        <row r="7593">
          <cell r="A7593" t="str">
            <v>7201761480</v>
          </cell>
          <cell r="B7593" t="str">
            <v>Tools Socket ¾"Dr D32M 48mm Bi-Hex  Geodore</v>
          </cell>
          <cell r="C7593">
            <v>38.58</v>
          </cell>
        </row>
        <row r="7594">
          <cell r="A7594" t="str">
            <v>7201761500</v>
          </cell>
          <cell r="B7594" t="str">
            <v>Tools Socket ¾"Dr D32M 50mm Bi-Hex  Geodore</v>
          </cell>
          <cell r="C7594">
            <v>0</v>
          </cell>
        </row>
        <row r="7595">
          <cell r="A7595" t="str">
            <v>7201790100</v>
          </cell>
          <cell r="B7595" t="str">
            <v>Tools Spanner DE Ring No 2(Ring/Ring)  6mm x  7mm</v>
          </cell>
          <cell r="C7595">
            <v>0</v>
          </cell>
        </row>
        <row r="7596">
          <cell r="A7596" t="str">
            <v>7201790150</v>
          </cell>
          <cell r="B7596" t="str">
            <v>Tools Spanner DE Ring No 2(Ring/Ring)  8mm x  9mm</v>
          </cell>
          <cell r="C7596">
            <v>0</v>
          </cell>
        </row>
        <row r="7597">
          <cell r="A7597" t="str">
            <v>7201790200</v>
          </cell>
          <cell r="B7597" t="str">
            <v>Tools Spanner DE Ring No 2(Ring/Ring) 10mm x 11mm</v>
          </cell>
          <cell r="C7597">
            <v>0</v>
          </cell>
        </row>
        <row r="7598">
          <cell r="A7598" t="str">
            <v>7201790250</v>
          </cell>
          <cell r="B7598" t="str">
            <v>Tools Spanner DE Ring No 2(Ring/Ring) 12mm x 13mm</v>
          </cell>
          <cell r="C7598">
            <v>0</v>
          </cell>
        </row>
        <row r="7599">
          <cell r="A7599" t="str">
            <v>7201790300</v>
          </cell>
          <cell r="B7599" t="str">
            <v>Tools Spanner DE Ring No 2(Ring/Ring) 14mm x 15mm</v>
          </cell>
          <cell r="C7599">
            <v>0</v>
          </cell>
        </row>
        <row r="7600">
          <cell r="A7600" t="str">
            <v>7201790350</v>
          </cell>
          <cell r="B7600" t="str">
            <v>Tools Spanner DE Ring No 2(Ring/Ring) 16mm x 17mm</v>
          </cell>
          <cell r="C7600">
            <v>0</v>
          </cell>
        </row>
        <row r="7601">
          <cell r="A7601" t="str">
            <v>7201790400</v>
          </cell>
          <cell r="B7601" t="str">
            <v>Tools Spanner DE Ring No 2(Ring/Ring) 17mm x 19mm</v>
          </cell>
          <cell r="C7601">
            <v>0</v>
          </cell>
        </row>
        <row r="7602">
          <cell r="A7602" t="str">
            <v>7201790450</v>
          </cell>
          <cell r="B7602" t="str">
            <v>Tools Spanner DE Ring No 2(Ring/Ring) 19mm x 24mm</v>
          </cell>
          <cell r="C7602">
            <v>0</v>
          </cell>
        </row>
        <row r="7603">
          <cell r="A7603" t="str">
            <v>7201790500</v>
          </cell>
          <cell r="B7603" t="str">
            <v>Tools Spanner DE Ring No 2(Ring/Ring) 20mm x 22mm</v>
          </cell>
          <cell r="C7603">
            <v>0</v>
          </cell>
        </row>
        <row r="7604">
          <cell r="A7604" t="str">
            <v>7201790550</v>
          </cell>
          <cell r="B7604" t="str">
            <v>Tools Spanner DE Ring No 2(Ring/Ring) 20mm x 22mm</v>
          </cell>
          <cell r="C7604">
            <v>0</v>
          </cell>
        </row>
        <row r="7605">
          <cell r="A7605" t="str">
            <v>7201790600</v>
          </cell>
          <cell r="B7605" t="str">
            <v>Tools Spanner DE Ring No 2(Ring/Ring) 21mm x 23mm</v>
          </cell>
          <cell r="C7605">
            <v>0</v>
          </cell>
        </row>
        <row r="7606">
          <cell r="A7606" t="str">
            <v>7201790650</v>
          </cell>
          <cell r="B7606" t="str">
            <v>Tools Spanner DE Ring No 2(Ring/Ring) 24mm x 26mm</v>
          </cell>
          <cell r="C7606">
            <v>0</v>
          </cell>
        </row>
        <row r="7607">
          <cell r="A7607" t="str">
            <v>7201790700</v>
          </cell>
          <cell r="B7607" t="str">
            <v>Tools Spanner DE Ring No 2(Ring/Ring) 24mm x 30mm</v>
          </cell>
          <cell r="C7607">
            <v>0</v>
          </cell>
        </row>
        <row r="7608">
          <cell r="A7608" t="str">
            <v>7201790800</v>
          </cell>
          <cell r="B7608" t="str">
            <v>Tools Spanner DE Ring No 2(Ring/Ring) 27mm x 32mm</v>
          </cell>
          <cell r="C7608">
            <v>0</v>
          </cell>
        </row>
        <row r="7609">
          <cell r="A7609" t="str">
            <v>7201790850</v>
          </cell>
          <cell r="B7609" t="str">
            <v>Tools Spanner DE Ring No 2(Ring/Ring) 30mm x 32mm</v>
          </cell>
          <cell r="C7609">
            <v>0</v>
          </cell>
        </row>
        <row r="7610">
          <cell r="A7610" t="str">
            <v>7201790900</v>
          </cell>
          <cell r="B7610" t="str">
            <v>Tools Spanner DE Ring No 2(Ring/Ring) 30mm x 36mm</v>
          </cell>
          <cell r="C7610">
            <v>17.559999999999999</v>
          </cell>
        </row>
        <row r="7611">
          <cell r="A7611" t="str">
            <v>7201790950</v>
          </cell>
          <cell r="B7611" t="str">
            <v>Tools Spanner DE Ring No 2(Ring/Ring) 30mm x 41mm</v>
          </cell>
          <cell r="C7611">
            <v>2.58</v>
          </cell>
        </row>
        <row r="7612">
          <cell r="A7612" t="str">
            <v>7201791000</v>
          </cell>
          <cell r="B7612" t="str">
            <v>Tools Spanner DE Ring No 2(Ring/Ring) 32mm x 36mm</v>
          </cell>
          <cell r="C7612">
            <v>0</v>
          </cell>
        </row>
        <row r="7613">
          <cell r="A7613" t="str">
            <v>7201791500</v>
          </cell>
          <cell r="B7613" t="str">
            <v>Tools Spanner DE Ring No 2(Ring/Ring) Set VZNOITEM</v>
          </cell>
          <cell r="C7613">
            <v>250.41</v>
          </cell>
        </row>
        <row r="7614">
          <cell r="A7614" t="str">
            <v>7201820200</v>
          </cell>
          <cell r="B7614" t="str">
            <v>Tools Spanner DOE No 6 (Flat) 12mm x 13mm</v>
          </cell>
          <cell r="C7614">
            <v>14.06</v>
          </cell>
        </row>
        <row r="7615">
          <cell r="A7615" t="str">
            <v>7201820300</v>
          </cell>
          <cell r="B7615" t="str">
            <v>Tools Spanner DOE No 6 (Flat) 16mm x 17mm</v>
          </cell>
          <cell r="C7615">
            <v>0</v>
          </cell>
        </row>
        <row r="7616">
          <cell r="A7616" t="str">
            <v>7201820350</v>
          </cell>
          <cell r="B7616" t="str">
            <v>Tools Spanner DOE No 6 (Flat) 17mm x 19mm</v>
          </cell>
          <cell r="C7616">
            <v>27.03</v>
          </cell>
        </row>
        <row r="7617">
          <cell r="A7617" t="str">
            <v>7201820450</v>
          </cell>
          <cell r="B7617" t="str">
            <v>Tools Spanner DOE No 6 (Flat) 19mm x 22mm</v>
          </cell>
          <cell r="C7617">
            <v>0</v>
          </cell>
        </row>
        <row r="7618">
          <cell r="A7618" t="str">
            <v>7201820800</v>
          </cell>
          <cell r="B7618" t="str">
            <v>Tools Spanner DOE No 6 (Flat) 30mm x 32mm</v>
          </cell>
          <cell r="C7618">
            <v>0</v>
          </cell>
        </row>
        <row r="7619">
          <cell r="A7619" t="str">
            <v>7201821200</v>
          </cell>
          <cell r="B7619" t="str">
            <v>Tools Spanner DOE No 895 (Flat)  8mm x 10mm Black</v>
          </cell>
          <cell r="C7619">
            <v>0</v>
          </cell>
        </row>
        <row r="7620">
          <cell r="A7620" t="str">
            <v>7201821250</v>
          </cell>
          <cell r="B7620" t="str">
            <v>Tools Spanner DOE No 895 (Flat)  8mm x 13mm Black</v>
          </cell>
          <cell r="C7620">
            <v>0</v>
          </cell>
        </row>
        <row r="7621">
          <cell r="A7621" t="str">
            <v>7201821300</v>
          </cell>
          <cell r="B7621" t="str">
            <v>Tools Spanner DOE No 895 (Flat) 10mm x 11mm Black</v>
          </cell>
          <cell r="C7621">
            <v>0</v>
          </cell>
        </row>
        <row r="7622">
          <cell r="A7622" t="str">
            <v>7201821350</v>
          </cell>
          <cell r="B7622" t="str">
            <v>Tools Spanner DOE No 895 (Flat) 12mm x 13mm Black</v>
          </cell>
          <cell r="C7622">
            <v>13.49</v>
          </cell>
        </row>
        <row r="7623">
          <cell r="A7623" t="str">
            <v>7201821400</v>
          </cell>
          <cell r="B7623" t="str">
            <v>Tools Spanner DOE No 895 (Flat) 13mm x 17mm Black</v>
          </cell>
          <cell r="C7623">
            <v>0</v>
          </cell>
        </row>
        <row r="7624">
          <cell r="A7624" t="str">
            <v>7201821450</v>
          </cell>
          <cell r="B7624" t="str">
            <v>Tools Spanner DOE No 895 (Flat) 14mm x 17mm Black</v>
          </cell>
          <cell r="C7624">
            <v>0</v>
          </cell>
        </row>
        <row r="7625">
          <cell r="A7625" t="str">
            <v>7201821500</v>
          </cell>
          <cell r="B7625" t="str">
            <v>Tools Spanner DOE No 895 (Flat) 16mm x 18mm Size n</v>
          </cell>
          <cell r="C7625">
            <v>14.42</v>
          </cell>
        </row>
        <row r="7626">
          <cell r="A7626" t="str">
            <v>7201821550</v>
          </cell>
          <cell r="B7626" t="str">
            <v>Tools Spanner DOE No 895 (Flat) 17mm x 19mm Black</v>
          </cell>
          <cell r="C7626">
            <v>6.87</v>
          </cell>
        </row>
        <row r="7627">
          <cell r="A7627" t="str">
            <v>7201821600</v>
          </cell>
          <cell r="B7627" t="str">
            <v>Tools Spanner DOE No 895 (Flat) 19mm x 24mm Black</v>
          </cell>
          <cell r="C7627">
            <v>7.8</v>
          </cell>
        </row>
        <row r="7628">
          <cell r="A7628" t="str">
            <v>7201821650</v>
          </cell>
          <cell r="B7628" t="str">
            <v>Tools Spanner DOE No 895 (Flat) 24mm x 30mm Black</v>
          </cell>
          <cell r="C7628">
            <v>13.74</v>
          </cell>
        </row>
        <row r="7629">
          <cell r="A7629" t="str">
            <v>7201821700</v>
          </cell>
          <cell r="B7629" t="str">
            <v>Tools Spanner DOE No 895 (Flat) 30mm x 36mm Black</v>
          </cell>
          <cell r="C7629">
            <v>68.98</v>
          </cell>
        </row>
        <row r="7630">
          <cell r="A7630" t="str">
            <v>7201830980</v>
          </cell>
          <cell r="B7630" t="str">
            <v>Tools Spanner Combination No 1B (Ring/Flat) 6mm</v>
          </cell>
          <cell r="C7630">
            <v>0</v>
          </cell>
        </row>
        <row r="7631">
          <cell r="A7631" t="str">
            <v>7201831000</v>
          </cell>
          <cell r="B7631" t="str">
            <v>Tools Spanner Combination No 1B (Ring/Flat) 7mm</v>
          </cell>
          <cell r="C7631">
            <v>21.95</v>
          </cell>
        </row>
        <row r="7632">
          <cell r="A7632" t="str">
            <v>7201831020</v>
          </cell>
          <cell r="B7632" t="str">
            <v>Tools Spanner Combination No 1B (Ring/Flat) 8mm</v>
          </cell>
          <cell r="C7632">
            <v>0</v>
          </cell>
        </row>
        <row r="7633">
          <cell r="A7633" t="str">
            <v>7201831030</v>
          </cell>
          <cell r="B7633" t="str">
            <v>Tools Spanner Combination No 1B (Ring/Flat) 9mm</v>
          </cell>
          <cell r="C7633">
            <v>0</v>
          </cell>
        </row>
        <row r="7634">
          <cell r="A7634" t="str">
            <v>7201831100</v>
          </cell>
          <cell r="B7634" t="str">
            <v>Tools Spanner Combination No 1B (Ring/Flat) 10mm</v>
          </cell>
          <cell r="C7634">
            <v>11.72</v>
          </cell>
        </row>
        <row r="7635">
          <cell r="A7635" t="str">
            <v>7201831120</v>
          </cell>
          <cell r="B7635" t="str">
            <v>Tools Spanner Combination No 1B (Ring/Flat) 13mm</v>
          </cell>
          <cell r="C7635">
            <v>14.1</v>
          </cell>
        </row>
        <row r="7636">
          <cell r="A7636" t="str">
            <v>7201831125</v>
          </cell>
          <cell r="B7636" t="str">
            <v>Tools Spanner Combination No 1B (Ring/Flat) 12mm</v>
          </cell>
          <cell r="C7636">
            <v>0</v>
          </cell>
        </row>
        <row r="7637">
          <cell r="A7637" t="str">
            <v>7201831130</v>
          </cell>
          <cell r="B7637" t="str">
            <v>Tools Spanner Combination No 1B (Ring/Flat) 13mm</v>
          </cell>
          <cell r="C7637">
            <v>18.21</v>
          </cell>
        </row>
        <row r="7638">
          <cell r="A7638" t="str">
            <v>7201831140</v>
          </cell>
          <cell r="B7638" t="str">
            <v>Tools Spanner Combination No 1B (Ring/Flat) 14mm</v>
          </cell>
          <cell r="C7638">
            <v>0</v>
          </cell>
        </row>
        <row r="7639">
          <cell r="A7639" t="str">
            <v>7201831150</v>
          </cell>
          <cell r="B7639" t="str">
            <v>Tools Spanner Combination No 1B (Ring/Flat) 15mm</v>
          </cell>
          <cell r="C7639">
            <v>0</v>
          </cell>
        </row>
        <row r="7640">
          <cell r="A7640" t="str">
            <v>7201831160</v>
          </cell>
          <cell r="B7640" t="str">
            <v>Tools Spanner Combination No 1B (Ring/Flat) 16mm</v>
          </cell>
          <cell r="C7640">
            <v>770.06</v>
          </cell>
        </row>
        <row r="7641">
          <cell r="A7641" t="str">
            <v>7201831170</v>
          </cell>
          <cell r="B7641" t="str">
            <v>Tools Spanner Combination No 1B (Ring/Flat) 17mm</v>
          </cell>
          <cell r="C7641">
            <v>29.06</v>
          </cell>
        </row>
        <row r="7642">
          <cell r="A7642" t="str">
            <v>7201831180</v>
          </cell>
          <cell r="B7642" t="str">
            <v>Tools Spanner Combination No 1B (Ring/Flat) 18mm</v>
          </cell>
          <cell r="C7642">
            <v>30.54</v>
          </cell>
        </row>
        <row r="7643">
          <cell r="A7643" t="str">
            <v>7201831190</v>
          </cell>
          <cell r="B7643" t="str">
            <v>Tools Spanner Combination No 1B (Ring/Flat) 19mm</v>
          </cell>
          <cell r="C7643">
            <v>34.119999999999997</v>
          </cell>
        </row>
        <row r="7644">
          <cell r="A7644" t="str">
            <v>7201831200</v>
          </cell>
          <cell r="B7644" t="str">
            <v>Tools Spanner Combination No 1B (Ring/Flat) 20mm</v>
          </cell>
          <cell r="C7644">
            <v>10.92</v>
          </cell>
        </row>
        <row r="7645">
          <cell r="A7645" t="str">
            <v>7201831210</v>
          </cell>
          <cell r="B7645" t="str">
            <v>Tools Spanner Combination No 1B (Ring/Flat) 21mm</v>
          </cell>
          <cell r="C7645">
            <v>38.42</v>
          </cell>
        </row>
        <row r="7646">
          <cell r="A7646" t="str">
            <v>7201831220</v>
          </cell>
          <cell r="B7646" t="str">
            <v>Tools Spanner Combination No 1B (Ring/Flat) 22mm</v>
          </cell>
          <cell r="C7646">
            <v>0</v>
          </cell>
        </row>
        <row r="7647">
          <cell r="A7647" t="str">
            <v>7201831230</v>
          </cell>
          <cell r="B7647" t="str">
            <v>Tools Spanner Combination No 1B (Ring/Flat) 23mm</v>
          </cell>
          <cell r="C7647">
            <v>42.06</v>
          </cell>
        </row>
        <row r="7648">
          <cell r="A7648" t="str">
            <v>7201831240</v>
          </cell>
          <cell r="B7648" t="str">
            <v>Tools Spanner Combination No 1B (Ring/Flat) 24mm</v>
          </cell>
          <cell r="C7648">
            <v>50.36</v>
          </cell>
        </row>
        <row r="7649">
          <cell r="A7649" t="str">
            <v>7201831250</v>
          </cell>
          <cell r="B7649" t="str">
            <v>Tools Spanner Combination No 1B (Ring/Flat) 25mm</v>
          </cell>
          <cell r="C7649">
            <v>0</v>
          </cell>
        </row>
        <row r="7650">
          <cell r="A7650" t="str">
            <v>7201831260</v>
          </cell>
          <cell r="B7650" t="str">
            <v>Tools Spanner Combination No 1B (Ring/Flat) 26mm</v>
          </cell>
          <cell r="C7650">
            <v>49.5</v>
          </cell>
        </row>
        <row r="7651">
          <cell r="A7651" t="str">
            <v>7201831270</v>
          </cell>
          <cell r="B7651" t="str">
            <v>Tools Spanner Combination No 1B (Ring/Flat) 27mm</v>
          </cell>
          <cell r="C7651">
            <v>0</v>
          </cell>
        </row>
        <row r="7652">
          <cell r="A7652" t="str">
            <v>7201831280</v>
          </cell>
          <cell r="B7652" t="str">
            <v>Tools Spanner Combination No 1B (Ring/Flat) 28mm</v>
          </cell>
          <cell r="C7652">
            <v>0</v>
          </cell>
        </row>
        <row r="7653">
          <cell r="A7653" t="str">
            <v>7201831290</v>
          </cell>
          <cell r="B7653" t="str">
            <v>Tools Spanner Combination No 1B (Ring/Flat) 29mm</v>
          </cell>
          <cell r="C7653">
            <v>59.82</v>
          </cell>
        </row>
        <row r="7654">
          <cell r="A7654" t="str">
            <v>7201831300</v>
          </cell>
          <cell r="B7654" t="str">
            <v>Tools Spanner Combination No 1B (Ring/Flat) 30mm</v>
          </cell>
          <cell r="C7654">
            <v>72.180000000000007</v>
          </cell>
        </row>
        <row r="7655">
          <cell r="A7655" t="str">
            <v>7201831320</v>
          </cell>
          <cell r="B7655" t="str">
            <v>Tools Spanner Combination No 1B (Ring/Flat) 32mm</v>
          </cell>
          <cell r="C7655">
            <v>78.67</v>
          </cell>
        </row>
        <row r="7656">
          <cell r="A7656" t="str">
            <v>7201831360</v>
          </cell>
          <cell r="B7656" t="str">
            <v>Tools Spanner Combination No 1B (Ring/Flat) 36mm</v>
          </cell>
          <cell r="C7656">
            <v>127.67</v>
          </cell>
        </row>
        <row r="7657">
          <cell r="A7657" t="str">
            <v>7201831380</v>
          </cell>
          <cell r="B7657" t="str">
            <v>Tools Spanner Combination No 1B (Ring/Flat) 38mm</v>
          </cell>
          <cell r="C7657">
            <v>166.08</v>
          </cell>
        </row>
        <row r="7658">
          <cell r="A7658" t="str">
            <v>7201831410</v>
          </cell>
          <cell r="B7658" t="str">
            <v>Tools Spanner Combination No 1B (Ring/Flat) 41mm</v>
          </cell>
          <cell r="C7658">
            <v>177.14</v>
          </cell>
        </row>
        <row r="7659">
          <cell r="A7659" t="str">
            <v>7201831460</v>
          </cell>
          <cell r="B7659" t="str">
            <v>Tools Spanner Combination No 1B (Ring/Flat) 46mm</v>
          </cell>
          <cell r="C7659">
            <v>234.16</v>
          </cell>
        </row>
        <row r="7660">
          <cell r="A7660" t="str">
            <v>7201831480</v>
          </cell>
          <cell r="B7660" t="str">
            <v>Tools Spanner Combination No 1B (Ring/Flat) 48mm</v>
          </cell>
          <cell r="C7660">
            <v>0</v>
          </cell>
        </row>
        <row r="7661">
          <cell r="A7661" t="str">
            <v>7201832190</v>
          </cell>
          <cell r="B7661" t="str">
            <v>Tools Spanner Combination No 7(Ring/Flat) 19mm</v>
          </cell>
          <cell r="C7661">
            <v>0</v>
          </cell>
        </row>
        <row r="7662">
          <cell r="A7662" t="str">
            <v>7201832240</v>
          </cell>
          <cell r="B7662" t="str">
            <v>Tools Spanner Combination No 7(Ring/Flat) 24mm</v>
          </cell>
          <cell r="C7662">
            <v>0</v>
          </cell>
        </row>
        <row r="7663">
          <cell r="A7663" t="str">
            <v>7201832300</v>
          </cell>
          <cell r="B7663" t="str">
            <v>Tools Spanner Combination No 7(Ring/Flat) 30mm</v>
          </cell>
          <cell r="C7663">
            <v>20.010000000000002</v>
          </cell>
        </row>
        <row r="7664">
          <cell r="A7664" t="str">
            <v>7201832320</v>
          </cell>
          <cell r="B7664" t="str">
            <v>Tools Spanner Combination No 7(Ring/Flat) 32mm</v>
          </cell>
          <cell r="C7664">
            <v>0</v>
          </cell>
        </row>
        <row r="7665">
          <cell r="A7665" t="str">
            <v>7201850150</v>
          </cell>
          <cell r="B7665" t="str">
            <v>Stainless Steel Rules150mm</v>
          </cell>
          <cell r="C7665">
            <v>8.5399999999999991</v>
          </cell>
        </row>
        <row r="7666">
          <cell r="A7666" t="str">
            <v>7201850160</v>
          </cell>
          <cell r="B7666" t="str">
            <v>Stainless Steel Rules 300mm</v>
          </cell>
          <cell r="C7666">
            <v>16.12</v>
          </cell>
        </row>
        <row r="7667">
          <cell r="A7667" t="str">
            <v>7201850175</v>
          </cell>
          <cell r="B7667" t="str">
            <v>Stainless Steel Rules 600mm</v>
          </cell>
          <cell r="C7667">
            <v>50.5</v>
          </cell>
        </row>
        <row r="7668">
          <cell r="A7668" t="str">
            <v>7201850190</v>
          </cell>
          <cell r="B7668" t="str">
            <v>Stainless Steel Rules 1000mm</v>
          </cell>
          <cell r="C7668">
            <v>78</v>
          </cell>
        </row>
        <row r="7669">
          <cell r="A7669" t="str">
            <v>7201850200</v>
          </cell>
          <cell r="B7669" t="str">
            <v>Tools Clino Rule  1M</v>
          </cell>
          <cell r="C7669">
            <v>35.840000000000003</v>
          </cell>
        </row>
        <row r="7670">
          <cell r="A7670" t="str">
            <v>7201850400</v>
          </cell>
          <cell r="B7670" t="str">
            <v>Tools End Ring For 60M Tape</v>
          </cell>
          <cell r="C7670">
            <v>0</v>
          </cell>
        </row>
        <row r="7671">
          <cell r="A7671" t="str">
            <v>7201850600</v>
          </cell>
          <cell r="B7671" t="str">
            <v>Tools End Ring For Webco 25M Steel Tape</v>
          </cell>
          <cell r="C7671">
            <v>5</v>
          </cell>
        </row>
        <row r="7672">
          <cell r="A7672" t="str">
            <v>7201850700</v>
          </cell>
          <cell r="B7672" t="str">
            <v>Tools JackChain Size14 Single Link Survey Grade Cha</v>
          </cell>
          <cell r="C7672">
            <v>130</v>
          </cell>
        </row>
        <row r="7673">
          <cell r="A7673" t="str">
            <v>7201850750</v>
          </cell>
          <cell r="B7673" t="str">
            <v>Tools Scale Ruler 300mm</v>
          </cell>
          <cell r="C7673">
            <v>50</v>
          </cell>
        </row>
        <row r="7674">
          <cell r="A7674" t="str">
            <v>7201850780</v>
          </cell>
          <cell r="B7674" t="str">
            <v>Tools Survey Field Book P/N:249</v>
          </cell>
          <cell r="C7674">
            <v>93.6</v>
          </cell>
        </row>
        <row r="7675">
          <cell r="A7675" t="str">
            <v>7201850782</v>
          </cell>
          <cell r="B7675" t="str">
            <v>Tools Survey Laser Meter PD32</v>
          </cell>
          <cell r="C7675">
            <v>3400</v>
          </cell>
        </row>
        <row r="7676">
          <cell r="A7676" t="str">
            <v>7201850785</v>
          </cell>
          <cell r="B7676" t="str">
            <v>Tools Survey Laser Distance Meter</v>
          </cell>
          <cell r="C7676">
            <v>3100</v>
          </cell>
        </row>
        <row r="7677">
          <cell r="A7677" t="str">
            <v>7201850790</v>
          </cell>
          <cell r="B7677" t="str">
            <v>Tools Survey Ultra Sonic Distance Meter (MT130)</v>
          </cell>
          <cell r="C7677">
            <v>599</v>
          </cell>
        </row>
        <row r="7678">
          <cell r="A7678" t="str">
            <v>7201850795</v>
          </cell>
          <cell r="B7678" t="str">
            <v>Tools Survey Measuring Wheel Freeman Distance 10Km</v>
          </cell>
          <cell r="C7678">
            <v>595</v>
          </cell>
        </row>
        <row r="7679">
          <cell r="A7679" t="str">
            <v>7201850800</v>
          </cell>
          <cell r="B7679" t="str">
            <v>Tools Survey Line/Bob Line 1.59 Diameter 36Kg Break</v>
          </cell>
          <cell r="C7679">
            <v>124.62</v>
          </cell>
        </row>
        <row r="7680">
          <cell r="A7680" t="str">
            <v>7201850860</v>
          </cell>
          <cell r="B7680" t="str">
            <v>Tools Survey Spad Brass MKII 47mm Long (100 Per Pac</v>
          </cell>
          <cell r="C7680">
            <v>90</v>
          </cell>
        </row>
        <row r="7681">
          <cell r="A7681" t="str">
            <v>7201850895</v>
          </cell>
          <cell r="B7681" t="str">
            <v>Tools Survey Copper Tallies Cicular Embossed Number</v>
          </cell>
          <cell r="C7681">
            <v>0</v>
          </cell>
        </row>
        <row r="7682">
          <cell r="A7682" t="str">
            <v>7201850900</v>
          </cell>
          <cell r="B7682" t="str">
            <v>Tools Survey Copper Tallies Round Embossed Numberin</v>
          </cell>
          <cell r="C7682">
            <v>90</v>
          </cell>
        </row>
        <row r="7683">
          <cell r="A7683" t="str">
            <v>7201851000</v>
          </cell>
          <cell r="B7683" t="str">
            <v>Tools Tape Tape Repair Splicing Kit</v>
          </cell>
          <cell r="C7683">
            <v>0</v>
          </cell>
        </row>
        <row r="7684">
          <cell r="A7684" t="str">
            <v>7201851050</v>
          </cell>
          <cell r="B7684" t="str">
            <v>Tools Tape Measuring 5M Stanley</v>
          </cell>
          <cell r="C7684">
            <v>37.090000000000003</v>
          </cell>
        </row>
        <row r="7685">
          <cell r="A7685" t="str">
            <v>7201851060</v>
          </cell>
          <cell r="B7685" t="str">
            <v>Tools Tape Webco 8M Steel c/w Acid Edged Grad</v>
          </cell>
          <cell r="C7685">
            <v>302.3</v>
          </cell>
        </row>
        <row r="7686">
          <cell r="A7686" t="str">
            <v>7201851200</v>
          </cell>
          <cell r="B7686" t="str">
            <v>Tools Tape Measuring 10M Steel</v>
          </cell>
          <cell r="C7686">
            <v>85.4</v>
          </cell>
        </row>
        <row r="7687">
          <cell r="A7687" t="str">
            <v>7201851210</v>
          </cell>
          <cell r="B7687" t="str">
            <v>Tools Tape  Bob Nylon c/w Surveyor Hook End  10m</v>
          </cell>
          <cell r="C7687">
            <v>120.78</v>
          </cell>
        </row>
        <row r="7688">
          <cell r="A7688" t="str">
            <v>7201851400</v>
          </cell>
          <cell r="B7688" t="str">
            <v>Tools Tape Measuring 20M</v>
          </cell>
          <cell r="C7688">
            <v>41.58</v>
          </cell>
        </row>
        <row r="7689">
          <cell r="A7689" t="str">
            <v>7201851405</v>
          </cell>
          <cell r="B7689" t="str">
            <v>Tools Tape measuring 15M Non-Metalic</v>
          </cell>
          <cell r="C7689">
            <v>33.5</v>
          </cell>
        </row>
        <row r="7690">
          <cell r="A7690" t="str">
            <v>7201851600</v>
          </cell>
          <cell r="B7690" t="str">
            <v>Tools Tape Measuring 25mm x 10M Steel  Stanley</v>
          </cell>
          <cell r="C7690">
            <v>84</v>
          </cell>
        </row>
        <row r="7691">
          <cell r="A7691" t="str">
            <v>7201851800</v>
          </cell>
          <cell r="B7691" t="str">
            <v>Tools Tape Measuring 30M Metalic</v>
          </cell>
          <cell r="C7691">
            <v>65.48</v>
          </cell>
        </row>
        <row r="7692">
          <cell r="A7692" t="str">
            <v>7201851805</v>
          </cell>
          <cell r="B7692" t="str">
            <v>Tools Measuring Tape Non Metalic 30M</v>
          </cell>
          <cell r="C7692">
            <v>109.56</v>
          </cell>
        </row>
        <row r="7693">
          <cell r="A7693" t="str">
            <v>7201851825</v>
          </cell>
          <cell r="B7693" t="str">
            <v>Tools Tape Measuring 30M Soft Survey</v>
          </cell>
          <cell r="C7693">
            <v>74.2</v>
          </cell>
        </row>
        <row r="7694">
          <cell r="A7694" t="str">
            <v>7201852000</v>
          </cell>
          <cell r="B7694" t="str">
            <v>Tools Tape Measuring 30M Refill  Rabone Chesterman</v>
          </cell>
          <cell r="C7694">
            <v>34.69</v>
          </cell>
        </row>
        <row r="7695">
          <cell r="A7695" t="str">
            <v>7201852200</v>
          </cell>
          <cell r="B7695" t="str">
            <v>Tools Tape Measuring 50M</v>
          </cell>
          <cell r="C7695">
            <v>239.96</v>
          </cell>
        </row>
        <row r="7696">
          <cell r="A7696" t="str">
            <v>7201852400</v>
          </cell>
          <cell r="B7696" t="str">
            <v>Tools Tape Measuring 5M Steel</v>
          </cell>
          <cell r="C7696">
            <v>44.1</v>
          </cell>
        </row>
        <row r="7697">
          <cell r="A7697" t="str">
            <v>7201852600</v>
          </cell>
          <cell r="B7697" t="str">
            <v>Tools Tape Measuring 60M Non-Metalic</v>
          </cell>
          <cell r="C7697">
            <v>113.63</v>
          </cell>
        </row>
        <row r="7698">
          <cell r="A7698" t="str">
            <v>7201852700</v>
          </cell>
          <cell r="B7698" t="str">
            <v>Tools Tape Measuring 60M PL Survey</v>
          </cell>
          <cell r="C7698">
            <v>454.85</v>
          </cell>
        </row>
        <row r="7699">
          <cell r="A7699" t="str">
            <v>7201852800</v>
          </cell>
          <cell r="B7699" t="str">
            <v>Tools Tape Measuring 60M Soft (Box Type)</v>
          </cell>
          <cell r="C7699">
            <v>71.23</v>
          </cell>
        </row>
        <row r="7700">
          <cell r="A7700" t="str">
            <v>7201853000</v>
          </cell>
          <cell r="B7700" t="str">
            <v>Tools Tape Measuring 60M x 10mm Chromed Steel</v>
          </cell>
          <cell r="C7700">
            <v>1047.45</v>
          </cell>
        </row>
        <row r="7701">
          <cell r="A7701" t="str">
            <v>7201853200</v>
          </cell>
          <cell r="B7701" t="str">
            <v>Tools Tape Measuring 60M Zeroed (Shaft Tapes)</v>
          </cell>
          <cell r="C7701">
            <v>1067.45</v>
          </cell>
        </row>
        <row r="7702">
          <cell r="A7702" t="str">
            <v>7201853220</v>
          </cell>
          <cell r="B7702" t="str">
            <v>Tape Measure  Stanley F/Glass O/Frame 60m</v>
          </cell>
          <cell r="C7702">
            <v>109</v>
          </cell>
        </row>
        <row r="7703">
          <cell r="A7703" t="str">
            <v>7201853300</v>
          </cell>
          <cell r="B7703" t="str">
            <v>Tools Tape Measuring 100M S/Frame Zeroed Calibrate</v>
          </cell>
          <cell r="C7703">
            <v>805</v>
          </cell>
        </row>
        <row r="7704">
          <cell r="A7704" t="str">
            <v>7201853310</v>
          </cell>
          <cell r="B7704" t="str">
            <v>Tools Measuring Tape 13mm x 100m Stanley Open Fram</v>
          </cell>
          <cell r="C7704">
            <v>0</v>
          </cell>
        </row>
        <row r="7705">
          <cell r="A7705" t="str">
            <v>7201853400</v>
          </cell>
          <cell r="B7705" t="str">
            <v>Tools Tape Plates for 60M Tape</v>
          </cell>
          <cell r="C7705">
            <v>0</v>
          </cell>
        </row>
        <row r="7706">
          <cell r="A7706" t="str">
            <v>7201853402</v>
          </cell>
          <cell r="B7706" t="str">
            <v>Tools Survey Placom Digital Planimeter KP-90</v>
          </cell>
          <cell r="C7706">
            <v>7680</v>
          </cell>
        </row>
        <row r="7707">
          <cell r="A7707" t="str">
            <v>7201853410</v>
          </cell>
          <cell r="B7707" t="str">
            <v>Tools Survey Tribach c/w Optimal Plummet</v>
          </cell>
          <cell r="C7707">
            <v>1650</v>
          </cell>
        </row>
        <row r="7708">
          <cell r="A7708" t="str">
            <v>7201853420</v>
          </cell>
          <cell r="B7708" t="str">
            <v>Tools Survey Tribach Adaptor Rotatable</v>
          </cell>
          <cell r="C7708">
            <v>660</v>
          </cell>
        </row>
        <row r="7709">
          <cell r="A7709" t="str">
            <v>7201853430</v>
          </cell>
          <cell r="B7709" t="str">
            <v>Tools Survey Tripod Wooden Theodolite (H/Duty)</v>
          </cell>
          <cell r="C7709">
            <v>1459</v>
          </cell>
        </row>
        <row r="7710">
          <cell r="A7710" t="str">
            <v>7201853440</v>
          </cell>
          <cell r="B7710" t="str">
            <v>Tools Survey Adaptor 5/8" Female Double</v>
          </cell>
          <cell r="C7710">
            <v>40</v>
          </cell>
        </row>
        <row r="7711">
          <cell r="A7711" t="str">
            <v>7201855000</v>
          </cell>
          <cell r="B7711" t="str">
            <v>Tools Survey Brass Spuds MK2 (100/Pckt)</v>
          </cell>
          <cell r="C7711">
            <v>0.9</v>
          </cell>
        </row>
        <row r="7712">
          <cell r="A7712" t="str">
            <v>7201857100</v>
          </cell>
          <cell r="B7712" t="str">
            <v>Tunnel Laser External Power Supply 12 Volt</v>
          </cell>
          <cell r="C7712">
            <v>800</v>
          </cell>
        </row>
        <row r="7713">
          <cell r="A7713" t="str">
            <v>7201857300</v>
          </cell>
          <cell r="B7713" t="str">
            <v>Tunnel Laser Foton Model UFL 333C</v>
          </cell>
          <cell r="C7713">
            <v>5336</v>
          </cell>
        </row>
        <row r="7714">
          <cell r="A7714" t="str">
            <v>7201857700</v>
          </cell>
          <cell r="B7714" t="str">
            <v>Tunnel Laser Side Wall  Brackets</v>
          </cell>
          <cell r="C7714">
            <v>1330</v>
          </cell>
        </row>
        <row r="7715">
          <cell r="A7715" t="str">
            <v>7201857900</v>
          </cell>
          <cell r="B7715" t="str">
            <v>Tunnel Laser Target Plates</v>
          </cell>
          <cell r="C7715">
            <v>450</v>
          </cell>
        </row>
        <row r="7716">
          <cell r="A7716" t="str">
            <v>7201880010</v>
          </cell>
          <cell r="B7716" t="str">
            <v>Tools Taps Helicoil Set C/W Helicoils + Inserter</v>
          </cell>
          <cell r="C7716">
            <v>0</v>
          </cell>
        </row>
        <row r="7717">
          <cell r="A7717" t="str">
            <v>7201881050</v>
          </cell>
          <cell r="B7717" t="str">
            <v>Tools Taps BSP  3mm</v>
          </cell>
          <cell r="C7717">
            <v>322.5</v>
          </cell>
        </row>
        <row r="7718">
          <cell r="A7718" t="str">
            <v>7201881051</v>
          </cell>
          <cell r="B7718" t="str">
            <v>Tools Taps 24 X 3.0mm</v>
          </cell>
          <cell r="C7718">
            <v>155.76</v>
          </cell>
        </row>
        <row r="7719">
          <cell r="A7719" t="str">
            <v>7201881100</v>
          </cell>
          <cell r="B7719" t="str">
            <v>Tools Taps BSP 1/8" Hss Hand Taps</v>
          </cell>
          <cell r="C7719">
            <v>0</v>
          </cell>
        </row>
        <row r="7720">
          <cell r="A7720" t="str">
            <v>7201881150</v>
          </cell>
          <cell r="B7720" t="str">
            <v>Tools Taps BSP 1/4"</v>
          </cell>
          <cell r="C7720">
            <v>44.25</v>
          </cell>
        </row>
        <row r="7721">
          <cell r="A7721" t="str">
            <v>7201881200</v>
          </cell>
          <cell r="B7721" t="str">
            <v>Tools Taps BSP 3/8"</v>
          </cell>
          <cell r="C7721">
            <v>0</v>
          </cell>
        </row>
        <row r="7722">
          <cell r="A7722" t="str">
            <v>7201881220</v>
          </cell>
          <cell r="B7722" t="str">
            <v>Tools Taps BSP 1/2</v>
          </cell>
          <cell r="C7722">
            <v>190.39</v>
          </cell>
        </row>
        <row r="7723">
          <cell r="A7723" t="str">
            <v>7201881250</v>
          </cell>
          <cell r="B7723" t="str">
            <v>Tools Taps BSP 5/8"</v>
          </cell>
          <cell r="C7723">
            <v>68.97</v>
          </cell>
        </row>
        <row r="7724">
          <cell r="A7724" t="str">
            <v>7201881260</v>
          </cell>
          <cell r="B7724" t="str">
            <v>Tools BSP Taps 3/4 - Somta</v>
          </cell>
          <cell r="C7724">
            <v>130.49</v>
          </cell>
        </row>
        <row r="7725">
          <cell r="A7725" t="str">
            <v>7201881270</v>
          </cell>
          <cell r="B7725" t="str">
            <v>Tools Taps BSP 3/4</v>
          </cell>
          <cell r="C7725">
            <v>331.24</v>
          </cell>
        </row>
        <row r="7726">
          <cell r="A7726" t="str">
            <v>7201881300</v>
          </cell>
          <cell r="B7726" t="str">
            <v>Tools Taps BSP 7/8"</v>
          </cell>
          <cell r="C7726">
            <v>141.22</v>
          </cell>
        </row>
        <row r="7727">
          <cell r="A7727" t="str">
            <v>7201881350</v>
          </cell>
          <cell r="B7727" t="str">
            <v>Tools Taps BSP 1"</v>
          </cell>
          <cell r="C7727">
            <v>362.4</v>
          </cell>
        </row>
        <row r="7728">
          <cell r="A7728" t="str">
            <v>7201881400</v>
          </cell>
          <cell r="B7728" t="str">
            <v>Tools Taps BSP 1" Hand 11pti</v>
          </cell>
          <cell r="C7728">
            <v>75.739999999999995</v>
          </cell>
        </row>
        <row r="7729">
          <cell r="A7729" t="str">
            <v>7201881450</v>
          </cell>
          <cell r="B7729" t="str">
            <v>Tools Taps BSP 1.1/4"</v>
          </cell>
          <cell r="C7729">
            <v>91.75</v>
          </cell>
        </row>
        <row r="7730">
          <cell r="A7730" t="str">
            <v>7201881500</v>
          </cell>
          <cell r="B7730" t="str">
            <v>Tools Taps BSP 1.1/2" Hand</v>
          </cell>
          <cell r="C7730">
            <v>36.74</v>
          </cell>
        </row>
        <row r="7731">
          <cell r="A7731" t="str">
            <v>7201881550</v>
          </cell>
          <cell r="B7731" t="str">
            <v>Tools Taps BSP 2.1/2"</v>
          </cell>
          <cell r="C7731">
            <v>1782.4</v>
          </cell>
        </row>
        <row r="7732">
          <cell r="A7732" t="str">
            <v>7201882050</v>
          </cell>
          <cell r="B7732" t="str">
            <v>Tools Taps BSPT 2"</v>
          </cell>
          <cell r="C7732">
            <v>766.62</v>
          </cell>
        </row>
        <row r="7733">
          <cell r="A7733" t="str">
            <v>7201883050</v>
          </cell>
          <cell r="B7733" t="str">
            <v>Tools Taps BSW 1/4"</v>
          </cell>
          <cell r="C7733">
            <v>0</v>
          </cell>
        </row>
        <row r="7734">
          <cell r="A7734" t="str">
            <v>7201883100</v>
          </cell>
          <cell r="B7734" t="str">
            <v>Tools Taps BSW 3/8"</v>
          </cell>
          <cell r="C7734">
            <v>1</v>
          </cell>
        </row>
        <row r="7735">
          <cell r="A7735" t="str">
            <v>7201883150</v>
          </cell>
          <cell r="B7735" t="str">
            <v>Tools Taps BSW 1/2"</v>
          </cell>
          <cell r="C7735">
            <v>1</v>
          </cell>
        </row>
        <row r="7736">
          <cell r="A7736" t="str">
            <v>7201883200</v>
          </cell>
          <cell r="B7736" t="str">
            <v>Tools Taps BSW 7/8"</v>
          </cell>
          <cell r="C7736">
            <v>375.3</v>
          </cell>
        </row>
        <row r="7737">
          <cell r="A7737" t="str">
            <v>7201883250</v>
          </cell>
          <cell r="B7737" t="str">
            <v>Tools Taps BSW 1"</v>
          </cell>
          <cell r="C7737">
            <v>0</v>
          </cell>
        </row>
        <row r="7738">
          <cell r="A7738" t="str">
            <v>7201883300</v>
          </cell>
          <cell r="B7738" t="str">
            <v>Tools Taps ??? 1.3/8" Hss</v>
          </cell>
          <cell r="C7738">
            <v>1011.9</v>
          </cell>
        </row>
        <row r="7739">
          <cell r="A7739" t="str">
            <v>7201883350</v>
          </cell>
          <cell r="B7739" t="str">
            <v>Tools Taps BSW 22mm</v>
          </cell>
          <cell r="C7739">
            <v>39.25</v>
          </cell>
        </row>
        <row r="7740">
          <cell r="A7740" t="str">
            <v>7201884050</v>
          </cell>
          <cell r="B7740" t="str">
            <v>Tools Taps UNC 1/4"</v>
          </cell>
          <cell r="C7740">
            <v>0</v>
          </cell>
        </row>
        <row r="7741">
          <cell r="A7741" t="str">
            <v>7201884100</v>
          </cell>
          <cell r="B7741" t="str">
            <v>Tools Taps UNC 3/8"</v>
          </cell>
          <cell r="C7741">
            <v>0</v>
          </cell>
        </row>
        <row r="7742">
          <cell r="A7742" t="str">
            <v>7201884150</v>
          </cell>
          <cell r="B7742" t="str">
            <v>Tools Taps UNC 7/8 "</v>
          </cell>
          <cell r="C7742">
            <v>285</v>
          </cell>
        </row>
        <row r="7743">
          <cell r="A7743" t="str">
            <v>7201885040</v>
          </cell>
          <cell r="B7743" t="str">
            <v>Tools Taps Metric  4mm</v>
          </cell>
          <cell r="C7743">
            <v>55.5</v>
          </cell>
        </row>
        <row r="7744">
          <cell r="A7744" t="str">
            <v>7201885050</v>
          </cell>
          <cell r="B7744" t="str">
            <v>Tools Taps Metric  5mm</v>
          </cell>
          <cell r="C7744">
            <v>57.26</v>
          </cell>
        </row>
        <row r="7745">
          <cell r="A7745" t="str">
            <v>7201885060</v>
          </cell>
          <cell r="B7745" t="str">
            <v>Tools Taps Metric  6mm</v>
          </cell>
          <cell r="C7745">
            <v>60.72</v>
          </cell>
        </row>
        <row r="7746">
          <cell r="A7746" t="str">
            <v>7201885080</v>
          </cell>
          <cell r="B7746" t="str">
            <v>Tools Taps Metric  8mm HSS Hand</v>
          </cell>
          <cell r="C7746">
            <v>77.58</v>
          </cell>
        </row>
        <row r="7747">
          <cell r="A7747" t="str">
            <v>7201885120</v>
          </cell>
          <cell r="B7747" t="str">
            <v>Tools Taps Metric 12mm HSS Hand</v>
          </cell>
          <cell r="C7747">
            <v>138.6</v>
          </cell>
        </row>
        <row r="7748">
          <cell r="A7748" t="str">
            <v>7201885160</v>
          </cell>
          <cell r="B7748" t="str">
            <v>Tools Taps Metric 16mm HSS Hand</v>
          </cell>
          <cell r="C7748">
            <v>192.04</v>
          </cell>
        </row>
        <row r="7749">
          <cell r="A7749" t="str">
            <v>7201885200</v>
          </cell>
          <cell r="B7749" t="str">
            <v>Tools Taps Metric 20mm HSS Hand</v>
          </cell>
          <cell r="C7749">
            <v>137.37</v>
          </cell>
        </row>
        <row r="7750">
          <cell r="A7750" t="str">
            <v>7201885240</v>
          </cell>
          <cell r="B7750" t="str">
            <v>Tools Taps Metric 24mm Hss Hand  Somta</v>
          </cell>
          <cell r="C7750">
            <v>408.87</v>
          </cell>
        </row>
        <row r="7751">
          <cell r="A7751" t="str">
            <v>7201885260</v>
          </cell>
          <cell r="B7751" t="str">
            <v>Tools Tap Set Hss M6  x 1.00 Hand Tap Set 0086</v>
          </cell>
          <cell r="C7751">
            <v>34</v>
          </cell>
        </row>
        <row r="7752">
          <cell r="A7752" t="str">
            <v>7201886080</v>
          </cell>
          <cell r="B7752" t="str">
            <v>Tools Tap Set Hss M 8 X 1.25 Hand Tap Set 0088</v>
          </cell>
          <cell r="C7752">
            <v>0</v>
          </cell>
        </row>
        <row r="7753">
          <cell r="A7753" t="str">
            <v>7201886100</v>
          </cell>
          <cell r="B7753" t="str">
            <v>Tools Tap Set Hss M10 X 1.5 Hand Tap Set 0089</v>
          </cell>
          <cell r="C7753">
            <v>0</v>
          </cell>
        </row>
        <row r="7754">
          <cell r="A7754" t="str">
            <v>7201886120</v>
          </cell>
          <cell r="B7754" t="str">
            <v>Tools Tap Set Hss M12 X 1.75 Hand Tap Set 0090</v>
          </cell>
          <cell r="C7754">
            <v>0</v>
          </cell>
        </row>
        <row r="7755">
          <cell r="A7755" t="str">
            <v>7201886130</v>
          </cell>
          <cell r="B7755" t="str">
            <v>Tools Tap Set Hss 4mm - 36mm Somta36MTS</v>
          </cell>
          <cell r="C7755">
            <v>2872.8</v>
          </cell>
        </row>
        <row r="7756">
          <cell r="A7756" t="str">
            <v>7201886200</v>
          </cell>
          <cell r="B7756" t="str">
            <v>Tools Tape Met Coarse Carbon Set 3-20x2.5mmSOM1103</v>
          </cell>
          <cell r="C7756">
            <v>121.49</v>
          </cell>
        </row>
        <row r="7757">
          <cell r="A7757" t="str">
            <v>7201886240</v>
          </cell>
          <cell r="B7757" t="str">
            <v>Tools Tap Coarse Carbon Set 3-24x3mmSOM1105</v>
          </cell>
          <cell r="C7757">
            <v>209.82</v>
          </cell>
        </row>
        <row r="7758">
          <cell r="A7758" t="str">
            <v>7201886260</v>
          </cell>
          <cell r="B7758" t="str">
            <v>Tools Tap Set (M6 - M24) c/w Dies War9701010</v>
          </cell>
          <cell r="C7758">
            <v>2974.32</v>
          </cell>
        </row>
        <row r="7759">
          <cell r="A7759" t="str">
            <v>7201886950</v>
          </cell>
          <cell r="B7759" t="str">
            <v>Tools Tap Set M24</v>
          </cell>
          <cell r="C7759">
            <v>950</v>
          </cell>
        </row>
        <row r="7760">
          <cell r="A7760" t="str">
            <v>7201887000</v>
          </cell>
          <cell r="B7760" t="str">
            <v>Tools Tap Set  M30 Tap Set</v>
          </cell>
          <cell r="C7760">
            <v>380.25</v>
          </cell>
        </row>
        <row r="7761">
          <cell r="A7761" t="str">
            <v>7201887900</v>
          </cell>
          <cell r="B7761" t="str">
            <v>Tools Tap Tap Wrench No.5</v>
          </cell>
          <cell r="C7761">
            <v>396.25</v>
          </cell>
        </row>
        <row r="7762">
          <cell r="A7762" t="str">
            <v>7201888050</v>
          </cell>
          <cell r="B7762" t="str">
            <v>Tools Taps BSF 19mm</v>
          </cell>
          <cell r="C7762">
            <v>51.42</v>
          </cell>
        </row>
        <row r="7763">
          <cell r="A7763" t="str">
            <v>7201888060</v>
          </cell>
          <cell r="B7763" t="str">
            <v>Tools Taps Helicoil 16mm x2mm Pitch</v>
          </cell>
          <cell r="C7763">
            <v>420</v>
          </cell>
        </row>
        <row r="7764">
          <cell r="A7764" t="str">
            <v>7201990100</v>
          </cell>
          <cell r="B7764" t="str">
            <v>Tools-Cons Adaptor Taper  2 - 3 Morse</v>
          </cell>
          <cell r="C7764">
            <v>0</v>
          </cell>
        </row>
        <row r="7765">
          <cell r="A7765" t="str">
            <v>7201990200</v>
          </cell>
          <cell r="B7765" t="str">
            <v>Tools-Cons Toolbox MET-1000</v>
          </cell>
          <cell r="C7765">
            <v>0</v>
          </cell>
        </row>
        <row r="7766">
          <cell r="A7766" t="str">
            <v>7201990300</v>
          </cell>
          <cell r="B7766" t="str">
            <v>Tools-Cons Toolbox c/w 2drawer Lockable Casing</v>
          </cell>
          <cell r="C7766">
            <v>131.58000000000001</v>
          </cell>
        </row>
        <row r="7767">
          <cell r="A7767" t="str">
            <v>7201990400</v>
          </cell>
          <cell r="B7767" t="str">
            <v>Tools-Cons Tool Trunk Steel</v>
          </cell>
          <cell r="C7767">
            <v>220</v>
          </cell>
        </row>
        <row r="7768">
          <cell r="A7768" t="str">
            <v>7201990500</v>
          </cell>
          <cell r="B7768" t="str">
            <v>Tools-Cons Bag Lockable Elphant Tool Bag</v>
          </cell>
          <cell r="C7768">
            <v>107.74</v>
          </cell>
        </row>
        <row r="7769">
          <cell r="A7769" t="str">
            <v>7201990510</v>
          </cell>
          <cell r="B7769" t="str">
            <v>Tools-Cons Bag Rasimone Tool Bag Pvc 400 x 150 x 30</v>
          </cell>
          <cell r="C7769">
            <v>0</v>
          </cell>
        </row>
        <row r="7770">
          <cell r="A7770" t="str">
            <v>7201990515</v>
          </cell>
          <cell r="B7770" t="str">
            <v>Tools-Cons Bag Roll-Up Tool Bag Pvc 630 x 300mm</v>
          </cell>
          <cell r="C7770">
            <v>0</v>
          </cell>
        </row>
        <row r="7771">
          <cell r="A7771" t="str">
            <v>7201990535</v>
          </cell>
          <cell r="B7771" t="str">
            <v>Tools Blades Power Saw 450mm x 32mm  6Thooth/25mm</v>
          </cell>
          <cell r="C7771">
            <v>70.75</v>
          </cell>
        </row>
        <row r="7772">
          <cell r="A7772" t="str">
            <v>7201990540</v>
          </cell>
          <cell r="B7772" t="str">
            <v>Tools Blades Power Saw 500mm x 32mm  6Thooth/25mm</v>
          </cell>
          <cell r="C7772">
            <v>180</v>
          </cell>
        </row>
        <row r="7773">
          <cell r="A7773" t="str">
            <v>7201990542</v>
          </cell>
          <cell r="B7773" t="str">
            <v>Tools Blade Circular Saw Metabo 190mm</v>
          </cell>
          <cell r="C7773">
            <v>0</v>
          </cell>
        </row>
        <row r="7774">
          <cell r="A7774" t="str">
            <v>7201990545</v>
          </cell>
          <cell r="B7774" t="str">
            <v>Tools Vice Grip</v>
          </cell>
          <cell r="C7774">
            <v>60.34</v>
          </cell>
        </row>
        <row r="7775">
          <cell r="A7775" t="str">
            <v>7201990546</v>
          </cell>
          <cell r="B7775" t="str">
            <v>Tools-Cons Sanding Belt Resin Bonded 75x533mm 80G</v>
          </cell>
          <cell r="C7775">
            <v>88.2</v>
          </cell>
        </row>
        <row r="7776">
          <cell r="A7776" t="str">
            <v>7201990547</v>
          </cell>
          <cell r="B7776" t="str">
            <v>Tools-Cons Sanding Belt Resin Bonded 75x533mm 120G</v>
          </cell>
          <cell r="C7776">
            <v>88.2</v>
          </cell>
        </row>
        <row r="7777">
          <cell r="A7777" t="str">
            <v>7201990550</v>
          </cell>
          <cell r="B7777" t="str">
            <v>Tools-Cons Blades Stanley Knive</v>
          </cell>
          <cell r="C7777">
            <v>0.63</v>
          </cell>
        </row>
        <row r="7778">
          <cell r="A7778" t="str">
            <v>7201990560</v>
          </cell>
          <cell r="B7778" t="str">
            <v>Tools-Cons Blades Utility Cutter (G4-v230)</v>
          </cell>
          <cell r="C7778">
            <v>30</v>
          </cell>
        </row>
        <row r="7779">
          <cell r="A7779" t="str">
            <v>7201990600</v>
          </cell>
          <cell r="B7779" t="str">
            <v>Tools-Cons Bow Saw Blade 600mm</v>
          </cell>
          <cell r="C7779">
            <v>6.24</v>
          </cell>
        </row>
        <row r="7780">
          <cell r="A7780" t="str">
            <v>7201990660</v>
          </cell>
          <cell r="B7780" t="str">
            <v>Tools-Cons Brush Paint 13mm</v>
          </cell>
          <cell r="C7780">
            <v>3.39</v>
          </cell>
        </row>
        <row r="7781">
          <cell r="A7781" t="str">
            <v>7201990680</v>
          </cell>
          <cell r="B7781" t="str">
            <v>Tools-Cons Brush Paint 20mm</v>
          </cell>
          <cell r="C7781">
            <v>4.03</v>
          </cell>
        </row>
        <row r="7782">
          <cell r="A7782" t="str">
            <v>7201990700</v>
          </cell>
          <cell r="B7782" t="str">
            <v>Tools-Cons Brush Paint 25mm</v>
          </cell>
          <cell r="C7782">
            <v>3.15</v>
          </cell>
        </row>
        <row r="7783">
          <cell r="A7783" t="str">
            <v>7201990800</v>
          </cell>
          <cell r="B7783" t="str">
            <v>Tools-Cons Brush Paint 50mm</v>
          </cell>
          <cell r="C7783">
            <v>3.5</v>
          </cell>
        </row>
        <row r="7784">
          <cell r="A7784" t="str">
            <v>7201990900</v>
          </cell>
          <cell r="B7784" t="str">
            <v>Tools-Cons Brush Paint 75mm</v>
          </cell>
          <cell r="C7784">
            <v>5.59</v>
          </cell>
        </row>
        <row r="7785">
          <cell r="A7785" t="str">
            <v>7201990950</v>
          </cell>
          <cell r="B7785" t="str">
            <v>Tools-Cons Brush Paint 100mm</v>
          </cell>
          <cell r="C7785">
            <v>19.84</v>
          </cell>
        </row>
        <row r="7786">
          <cell r="A7786" t="str">
            <v>7201991000</v>
          </cell>
          <cell r="B7786" t="str">
            <v>Tools-Cons Brush SashTool Round 25mm</v>
          </cell>
          <cell r="C7786">
            <v>20.5</v>
          </cell>
        </row>
        <row r="7787">
          <cell r="A7787" t="str">
            <v>7201991025</v>
          </cell>
          <cell r="B7787" t="str">
            <v>Tools-Cons Brush SashTool Round 28mm</v>
          </cell>
          <cell r="C7787">
            <v>31.86</v>
          </cell>
        </row>
        <row r="7788">
          <cell r="A7788" t="str">
            <v>7201991050</v>
          </cell>
          <cell r="B7788" t="str">
            <v>Tools-Cons Brush Sashtool 50mm</v>
          </cell>
          <cell r="C7788">
            <v>46.18</v>
          </cell>
        </row>
        <row r="7789">
          <cell r="A7789" t="str">
            <v>7201991100</v>
          </cell>
          <cell r="B7789" t="str">
            <v>Tools-Cons Brush White Wash</v>
          </cell>
          <cell r="C7789">
            <v>10.46</v>
          </cell>
        </row>
        <row r="7790">
          <cell r="A7790" t="str">
            <v>7201991200</v>
          </cell>
          <cell r="B7790" t="str">
            <v>Tools-Cons Bucket Builders Black 10 Liter</v>
          </cell>
          <cell r="C7790">
            <v>28.21</v>
          </cell>
        </row>
        <row r="7791">
          <cell r="A7791" t="str">
            <v>7201991300</v>
          </cell>
          <cell r="B7791" t="str">
            <v>Tools-Cons Buckles Galv  12mm</v>
          </cell>
          <cell r="C7791">
            <v>0.1</v>
          </cell>
        </row>
        <row r="7792">
          <cell r="A7792" t="str">
            <v>7201991375</v>
          </cell>
          <cell r="B7792" t="str">
            <v>Tools-Cons Clip Hooks Brass Plated 19mm</v>
          </cell>
          <cell r="C7792">
            <v>7.02</v>
          </cell>
        </row>
        <row r="7793">
          <cell r="A7793" t="str">
            <v>7201991400</v>
          </cell>
          <cell r="B7793" t="str">
            <v>Tools-Cons Container/Jerrycan Plastic 10Lt</v>
          </cell>
          <cell r="C7793">
            <v>23</v>
          </cell>
        </row>
        <row r="7794">
          <cell r="A7794" t="str">
            <v>7201991500</v>
          </cell>
          <cell r="B7794" t="str">
            <v>Tools-Cons Container Plastic 25Lt</v>
          </cell>
          <cell r="C7794">
            <v>36.5</v>
          </cell>
        </row>
        <row r="7795">
          <cell r="A7795" t="str">
            <v>7201991550</v>
          </cell>
          <cell r="B7795" t="str">
            <v>Tools Cons Crayons Wax Red 100/Box</v>
          </cell>
          <cell r="C7795">
            <v>193.2</v>
          </cell>
        </row>
        <row r="7796">
          <cell r="A7796" t="str">
            <v>7201991600</v>
          </cell>
          <cell r="B7796" t="str">
            <v>Tools-Cons Cup  Wire Brushes</v>
          </cell>
          <cell r="C7796">
            <v>8.51</v>
          </cell>
        </row>
        <row r="7797">
          <cell r="A7797" t="str">
            <v>7201991650</v>
          </cell>
          <cell r="B7797" t="str">
            <v>Tools-Cons Cup Wire Brush P/N 23796</v>
          </cell>
          <cell r="C7797">
            <v>52.63</v>
          </cell>
        </row>
        <row r="7798">
          <cell r="A7798" t="str">
            <v>7201991660</v>
          </cell>
          <cell r="B7798" t="str">
            <v>Tools-Cons Circlip Kit Inner/External (Kit c/w 390</v>
          </cell>
          <cell r="C7798">
            <v>1193.75</v>
          </cell>
        </row>
        <row r="7799">
          <cell r="A7799" t="str">
            <v>7201991665</v>
          </cell>
          <cell r="B7799" t="str">
            <v>Tools-Cons Chalk Line Red c/w Red Chalk Refill</v>
          </cell>
          <cell r="C7799">
            <v>25.39</v>
          </cell>
        </row>
        <row r="7800">
          <cell r="A7800" t="str">
            <v>7201991675</v>
          </cell>
          <cell r="B7800" t="str">
            <v>Tools-Cons Circular Saw Blade 185x16x40 teeth</v>
          </cell>
          <cell r="C7800">
            <v>0</v>
          </cell>
        </row>
        <row r="7801">
          <cell r="A7801" t="str">
            <v>7201991700</v>
          </cell>
          <cell r="B7801" t="str">
            <v>Tools-Cons Cutter Wheels  1032</v>
          </cell>
          <cell r="C7801">
            <v>24.08</v>
          </cell>
        </row>
        <row r="7802">
          <cell r="A7802" t="str">
            <v>7201991755</v>
          </cell>
          <cell r="B7802" t="str">
            <v>Tools-Cons Cutter Core RCC 500</v>
          </cell>
          <cell r="C7802">
            <v>929.88</v>
          </cell>
        </row>
        <row r="7803">
          <cell r="A7803" t="str">
            <v>7201991800</v>
          </cell>
          <cell r="B7803" t="str">
            <v>Tools-Cons Cutters Cable 240mm CC21 REC0045</v>
          </cell>
          <cell r="C7803">
            <v>54.51</v>
          </cell>
        </row>
        <row r="7804">
          <cell r="A7804" t="str">
            <v>7201991820</v>
          </cell>
          <cell r="B7804" t="str">
            <v>Tools-Cons Cutting Blades GHO 31-81</v>
          </cell>
          <cell r="C7804">
            <v>73.34</v>
          </cell>
        </row>
        <row r="7805">
          <cell r="A7805" t="str">
            <v>7201991890</v>
          </cell>
          <cell r="B7805" t="str">
            <v>Tools-Cons Grease Pump Nipple Adaptor Push On</v>
          </cell>
          <cell r="C7805">
            <v>10.4</v>
          </cell>
        </row>
        <row r="7806">
          <cell r="A7806" t="str">
            <v>7201991900</v>
          </cell>
          <cell r="B7806" t="str">
            <v>Tools-Cons Cutters Wheel Dress Set</v>
          </cell>
          <cell r="C7806">
            <v>0.46</v>
          </cell>
        </row>
        <row r="7807">
          <cell r="A7807" t="str">
            <v>7201992000</v>
          </cell>
          <cell r="B7807" t="str">
            <v>Tools-Cons Desmond No 2 Wheel Dresser C\W Spare Se</v>
          </cell>
          <cell r="C7807">
            <v>0</v>
          </cell>
        </row>
        <row r="7808">
          <cell r="A7808" t="str">
            <v>7201992100</v>
          </cell>
          <cell r="B7808" t="str">
            <v>Tools-Cons Dial 1/4'' Stem Press/Gauge 0-1500KPA</v>
          </cell>
          <cell r="C7808">
            <v>0</v>
          </cell>
        </row>
        <row r="7809">
          <cell r="A7809" t="str">
            <v>7201992150</v>
          </cell>
          <cell r="B7809" t="str">
            <v>Tools-Cons Dip Tray Raasm 42070</v>
          </cell>
          <cell r="C7809">
            <v>1990</v>
          </cell>
        </row>
        <row r="7810">
          <cell r="A7810" t="str">
            <v>7201992200</v>
          </cell>
          <cell r="B7810" t="str">
            <v>Tools-Cons Dressers  No 2</v>
          </cell>
          <cell r="C7810">
            <v>43.58</v>
          </cell>
        </row>
        <row r="7811">
          <cell r="A7811" t="str">
            <v>7201992250</v>
          </cell>
          <cell r="B7811" t="str">
            <v>Tools-Cons Dymo Tape 19mm 7M Roll</v>
          </cell>
          <cell r="C7811">
            <v>104</v>
          </cell>
        </row>
        <row r="7812">
          <cell r="A7812" t="str">
            <v>7201992300</v>
          </cell>
          <cell r="B7812" t="str">
            <v>Tools-Cons Ext. Reels With Plug &amp; Switch</v>
          </cell>
          <cell r="C7812">
            <v>332.65</v>
          </cell>
        </row>
        <row r="7813">
          <cell r="A7813" t="str">
            <v>7201992500</v>
          </cell>
          <cell r="B7813" t="str">
            <v>Tools-Cons Gauge Pressure  55-60Mm Dial 0-15Mpa</v>
          </cell>
          <cell r="C7813">
            <v>0</v>
          </cell>
        </row>
        <row r="7814">
          <cell r="A7814" t="str">
            <v>7201992501</v>
          </cell>
          <cell r="B7814" t="str">
            <v>Tools-Cons Gauge c/w Base</v>
          </cell>
          <cell r="C7814">
            <v>0</v>
          </cell>
        </row>
        <row r="7815">
          <cell r="A7815" t="str">
            <v>7201992505</v>
          </cell>
          <cell r="B7815" t="str">
            <v>Tools- Cons Gauge Bottom Entry 0-25B-1-60MPA-1/2"</v>
          </cell>
          <cell r="C7815">
            <v>993.6</v>
          </cell>
        </row>
        <row r="7816">
          <cell r="A7816" t="str">
            <v>7201992507</v>
          </cell>
          <cell r="B7816" t="str">
            <v>Tools-Cons Gauge-1000Kpa-P/N  ZB05</v>
          </cell>
          <cell r="C7816">
            <v>277.32</v>
          </cell>
        </row>
        <row r="7817">
          <cell r="A7817" t="str">
            <v>7201992508</v>
          </cell>
          <cell r="B7817" t="str">
            <v>Tools Cons Gauge-1000Kpa P/N D91/B-1000KPA</v>
          </cell>
          <cell r="C7817">
            <v>277.32</v>
          </cell>
        </row>
        <row r="7818">
          <cell r="A7818" t="str">
            <v>7201992509</v>
          </cell>
          <cell r="B7818" t="str">
            <v>Tools-Cons Gauge 0-25tr 60mm Dial B/Entry Glyceri</v>
          </cell>
          <cell r="C7818">
            <v>145</v>
          </cell>
        </row>
        <row r="7819">
          <cell r="A7819" t="str">
            <v>7201992510</v>
          </cell>
          <cell r="B7819" t="str">
            <v>Tools-Cons Gauge 0-40Bar 1400KPA B/Enrty Glis/ill</v>
          </cell>
          <cell r="C7819">
            <v>808</v>
          </cell>
        </row>
        <row r="7820">
          <cell r="A7820" t="str">
            <v>7201992520</v>
          </cell>
          <cell r="B7820" t="str">
            <v>Tools-Cons Gauge 0-60Bar 1600KPA B/Enrty Glis/fill</v>
          </cell>
          <cell r="C7820">
            <v>113.6</v>
          </cell>
        </row>
        <row r="7821">
          <cell r="A7821" t="str">
            <v>7201992600</v>
          </cell>
          <cell r="B7821" t="str">
            <v>Tools-Cons Gauge Pressure 0-15MPA Side-Entry</v>
          </cell>
          <cell r="C7821">
            <v>89.6</v>
          </cell>
        </row>
        <row r="7822">
          <cell r="A7822" t="str">
            <v>7201992700</v>
          </cell>
          <cell r="B7822" t="str">
            <v>Tools-Cons Gauge Pressure 1600KPA Side-Entry</v>
          </cell>
          <cell r="C7822">
            <v>133.54</v>
          </cell>
        </row>
        <row r="7823">
          <cell r="A7823" t="str">
            <v>7201992710</v>
          </cell>
          <cell r="B7823" t="str">
            <v>Tools-Cons Gauge 63mmx1/4" 16Mpa Glis/Fill</v>
          </cell>
          <cell r="C7823">
            <v>155</v>
          </cell>
        </row>
        <row r="7824">
          <cell r="A7824" t="str">
            <v>7201992712</v>
          </cell>
          <cell r="B7824" t="str">
            <v>Tools-Cons Gauge 400Bar Hydraulic</v>
          </cell>
          <cell r="C7824">
            <v>0</v>
          </cell>
        </row>
        <row r="7825">
          <cell r="A7825" t="str">
            <v>7201992715</v>
          </cell>
          <cell r="B7825" t="str">
            <v>Tools-Cons Gauge F/Entry 63mmx1/4" 16Mpa Glis/Fill</v>
          </cell>
          <cell r="C7825">
            <v>474</v>
          </cell>
        </row>
        <row r="7826">
          <cell r="A7826" t="str">
            <v>7201992725</v>
          </cell>
          <cell r="B7826" t="str">
            <v>Tools-Cons Gauge-25Mpa Gauge -P/N ZB06</v>
          </cell>
          <cell r="C7826">
            <v>391.47</v>
          </cell>
        </row>
        <row r="7827">
          <cell r="A7827" t="str">
            <v>7201992726</v>
          </cell>
          <cell r="B7827" t="str">
            <v>Tools-Cons Gauge-25Mpa Gauge-P/N D91/FR-25MPA</v>
          </cell>
          <cell r="C7827">
            <v>391.47</v>
          </cell>
        </row>
        <row r="7828">
          <cell r="A7828" t="str">
            <v>7201992730</v>
          </cell>
          <cell r="B7828" t="str">
            <v>Tools-Cons Gauge F/Entry 63mmx1/4" 40Mpa Glis/Fill</v>
          </cell>
          <cell r="C7828">
            <v>155</v>
          </cell>
        </row>
        <row r="7829">
          <cell r="A7829" t="str">
            <v>7201992735</v>
          </cell>
          <cell r="B7829" t="str">
            <v>Tools-Cons Glue Tangit 500ml</v>
          </cell>
          <cell r="C7829">
            <v>14.1</v>
          </cell>
        </row>
        <row r="7830">
          <cell r="A7830" t="str">
            <v>7201992750</v>
          </cell>
          <cell r="B7830" t="str">
            <v>Tools-Cons  Glue   Q- Bond</v>
          </cell>
          <cell r="C7830">
            <v>0</v>
          </cell>
        </row>
        <row r="7831">
          <cell r="A7831" t="str">
            <v>7201992760</v>
          </cell>
          <cell r="B7831" t="str">
            <v>Tools-Cons Glue Loctite-O Ring</v>
          </cell>
          <cell r="C7831">
            <v>61.41</v>
          </cell>
        </row>
        <row r="7832">
          <cell r="A7832" t="str">
            <v>7201992765</v>
          </cell>
          <cell r="B7832" t="str">
            <v>Tools Cons Glue Locktite 50 ml High Strength 71/50</v>
          </cell>
          <cell r="C7832">
            <v>178.8</v>
          </cell>
        </row>
        <row r="7833">
          <cell r="A7833" t="str">
            <v>7201992770</v>
          </cell>
          <cell r="B7833" t="str">
            <v>Tools-Cons Glue Locktite 250gr Hydraulic</v>
          </cell>
          <cell r="C7833">
            <v>0</v>
          </cell>
        </row>
        <row r="7834">
          <cell r="A7834" t="str">
            <v>7201992800</v>
          </cell>
          <cell r="B7834" t="str">
            <v>Tools-Cons Grease Gun Hose</v>
          </cell>
          <cell r="C7834">
            <v>26.92</v>
          </cell>
        </row>
        <row r="7835">
          <cell r="A7835" t="str">
            <v>7201992810</v>
          </cell>
          <cell r="B7835" t="str">
            <v>Tools-Cons Grease Nipple Set  (GN 35 - GR) 100 Per</v>
          </cell>
          <cell r="C7835">
            <v>188.02</v>
          </cell>
        </row>
        <row r="7836">
          <cell r="A7836" t="str">
            <v>7201992820</v>
          </cell>
          <cell r="B7836" t="str">
            <v>Tools-Cons Grease Nipple Set 9 (GN 36 - GR) 100 Per</v>
          </cell>
          <cell r="C7836">
            <v>356.3</v>
          </cell>
        </row>
        <row r="7837">
          <cell r="A7837" t="str">
            <v>7201992830</v>
          </cell>
          <cell r="B7837" t="str">
            <v>Tools-Cons Grease Nipple Set G110</v>
          </cell>
          <cell r="C7837">
            <v>357.6</v>
          </cell>
        </row>
        <row r="7838">
          <cell r="A7838" t="str">
            <v>7201992890</v>
          </cell>
          <cell r="B7838" t="str">
            <v>Tools-Cons Grease Pump Nipple Adaptor (Coupler)</v>
          </cell>
          <cell r="C7838">
            <v>39.42</v>
          </cell>
        </row>
        <row r="7839">
          <cell r="A7839" t="str">
            <v>7201992900</v>
          </cell>
          <cell r="B7839" t="str">
            <v>Tools-Cons Grease Pump Nipple Butterhead</v>
          </cell>
          <cell r="C7839">
            <v>0</v>
          </cell>
        </row>
        <row r="7840">
          <cell r="A7840" t="str">
            <v>7201992910</v>
          </cell>
          <cell r="B7840" t="str">
            <v>Tools-Cons Grease Pump Nipple Standard</v>
          </cell>
          <cell r="C7840">
            <v>47.75</v>
          </cell>
        </row>
        <row r="7841">
          <cell r="A7841" t="str">
            <v>7201993000</v>
          </cell>
          <cell r="B7841" t="str">
            <v>Tools-Cons Hacksaw Blades  (18 T.P.I.)</v>
          </cell>
          <cell r="C7841">
            <v>5.89</v>
          </cell>
        </row>
        <row r="7842">
          <cell r="A7842" t="str">
            <v>7201993100</v>
          </cell>
          <cell r="B7842" t="str">
            <v>Tools-Cons Hacksaw Blades (24 T.P.I)</v>
          </cell>
          <cell r="C7842">
            <v>108.8</v>
          </cell>
        </row>
        <row r="7843">
          <cell r="A7843" t="str">
            <v>7201993200</v>
          </cell>
          <cell r="B7843" t="str">
            <v>Tools-Cons Hacksaw Blades jnr</v>
          </cell>
          <cell r="C7843">
            <v>0.56000000000000005</v>
          </cell>
        </row>
        <row r="7844">
          <cell r="A7844" t="str">
            <v>7201993210</v>
          </cell>
          <cell r="B7844" t="str">
            <v>Tools-Cons Haspen Staples Small 75mm</v>
          </cell>
          <cell r="C7844">
            <v>1.48</v>
          </cell>
        </row>
        <row r="7845">
          <cell r="A7845" t="str">
            <v>7201993215</v>
          </cell>
          <cell r="B7845" t="str">
            <v>Tools-Cons Haspen Staples Medium 150mm (Brass)</v>
          </cell>
          <cell r="C7845">
            <v>216.94</v>
          </cell>
        </row>
        <row r="7846">
          <cell r="A7846" t="str">
            <v>7201993220</v>
          </cell>
          <cell r="B7846" t="str">
            <v>Tools Cons Haversack Green PVC H001</v>
          </cell>
          <cell r="C7846">
            <v>136.80000000000001</v>
          </cell>
        </row>
        <row r="7847">
          <cell r="A7847" t="str">
            <v>7201993250</v>
          </cell>
          <cell r="B7847" t="str">
            <v>Tools-Cons Helicoil Set Sizes 5-12mm</v>
          </cell>
          <cell r="C7847">
            <v>2347.5</v>
          </cell>
        </row>
        <row r="7848">
          <cell r="A7848" t="str">
            <v>7201993300</v>
          </cell>
          <cell r="B7848" t="str">
            <v>Tools-Cons Hooks Wire Mesh</v>
          </cell>
          <cell r="C7848">
            <v>7.8</v>
          </cell>
        </row>
        <row r="7849">
          <cell r="A7849" t="str">
            <v>7201993400</v>
          </cell>
          <cell r="B7849" t="str">
            <v>Tools-Cons Intensifier Pump C/W Probe &amp; Fittings</v>
          </cell>
          <cell r="C7849">
            <v>0</v>
          </cell>
        </row>
        <row r="7850">
          <cell r="A7850" t="str">
            <v>7201993410</v>
          </cell>
          <cell r="B7850" t="str">
            <v>Tools-Cons S/S Probe (For Intensifier Pump)</v>
          </cell>
          <cell r="C7850">
            <v>309</v>
          </cell>
        </row>
        <row r="7851">
          <cell r="A7851" t="str">
            <v>7201993500</v>
          </cell>
          <cell r="B7851" t="str">
            <v>Tools-Cons Jigsaw Blade Tungston DXN 32005/T130</v>
          </cell>
          <cell r="C7851">
            <v>24.14</v>
          </cell>
        </row>
        <row r="7852">
          <cell r="A7852" t="str">
            <v>7201993510</v>
          </cell>
          <cell r="B7852" t="str">
            <v>Tools-Cons Jigsaw Blade Coarse</v>
          </cell>
          <cell r="C7852">
            <v>70.17</v>
          </cell>
        </row>
        <row r="7853">
          <cell r="A7853" t="str">
            <v>7201993520</v>
          </cell>
          <cell r="B7853" t="str">
            <v>Tools-Cons Jigsaw Blade Medium 2.5X75mm 5per set</v>
          </cell>
          <cell r="C7853">
            <v>43.37</v>
          </cell>
        </row>
        <row r="7854">
          <cell r="A7854" t="str">
            <v>7201993600</v>
          </cell>
          <cell r="B7854" t="str">
            <v>Tools-Cons Jumbo Strap (Load Strap)</v>
          </cell>
          <cell r="C7854">
            <v>118</v>
          </cell>
        </row>
        <row r="7855">
          <cell r="A7855" t="str">
            <v>7201993700</v>
          </cell>
          <cell r="B7855" t="str">
            <v>Tools-Cons Lamp Finomag Drill 220V</v>
          </cell>
          <cell r="C7855">
            <v>1.6</v>
          </cell>
        </row>
        <row r="7856">
          <cell r="A7856" t="str">
            <v>7201993710</v>
          </cell>
          <cell r="B7856" t="str">
            <v>Tools-Cons Lategan Explosive Box MK1 c/w Round Bar</v>
          </cell>
          <cell r="C7856">
            <v>600</v>
          </cell>
        </row>
        <row r="7857">
          <cell r="A7857" t="str">
            <v>7201993720</v>
          </cell>
          <cell r="B7857" t="str">
            <v>Tools-Cons Lategan Old Explosive Box c/w Fuses Stic</v>
          </cell>
          <cell r="C7857">
            <v>252.5</v>
          </cell>
        </row>
        <row r="7858">
          <cell r="A7858" t="str">
            <v>7201993730</v>
          </cell>
          <cell r="B7858" t="str">
            <v>Tools-Cons Lategan Old Explosive Box c/w Cartridges</v>
          </cell>
          <cell r="C7858">
            <v>267.25</v>
          </cell>
        </row>
        <row r="7859">
          <cell r="A7859" t="str">
            <v>7201993770</v>
          </cell>
          <cell r="B7859" t="str">
            <v>Tools Explosives Blockbuster</v>
          </cell>
          <cell r="C7859">
            <v>5573</v>
          </cell>
        </row>
        <row r="7860">
          <cell r="A7860" t="str">
            <v>7201993780</v>
          </cell>
          <cell r="B7860" t="str">
            <v>Tools-Cons Lategan Explosive Box L567</v>
          </cell>
          <cell r="C7860">
            <v>714</v>
          </cell>
        </row>
        <row r="7861">
          <cell r="A7861" t="str">
            <v>7201993800</v>
          </cell>
          <cell r="B7861" t="str">
            <v>Tools-Cons Lategan Multi Purpose Carrier Atlas-650</v>
          </cell>
          <cell r="C7861">
            <v>127.44</v>
          </cell>
        </row>
        <row r="7862">
          <cell r="A7862" t="str">
            <v>7201993900</v>
          </cell>
          <cell r="B7862" t="str">
            <v>Tools-Cons Lategan Old Explosive Box C/W Cartridges</v>
          </cell>
          <cell r="C7862">
            <v>233.1</v>
          </cell>
        </row>
        <row r="7863">
          <cell r="A7863" t="str">
            <v>7201994000</v>
          </cell>
          <cell r="B7863" t="str">
            <v>Tools-Cons Lategan Old Explosive Box C/W Fuse Stic</v>
          </cell>
          <cell r="C7863">
            <v>0</v>
          </cell>
        </row>
        <row r="7864">
          <cell r="A7864" t="str">
            <v>7201994005</v>
          </cell>
          <cell r="B7864" t="str">
            <v>Tools-Cons Lategan Round Anfo Bin c/w Special Locki</v>
          </cell>
          <cell r="C7864">
            <v>479.76</v>
          </cell>
        </row>
        <row r="7865">
          <cell r="A7865" t="str">
            <v>7201994010</v>
          </cell>
          <cell r="B7865" t="str">
            <v>Tools-Cons Lategan Round Anfo Bin L542</v>
          </cell>
          <cell r="C7865">
            <v>371.52</v>
          </cell>
        </row>
        <row r="7866">
          <cell r="A7866" t="str">
            <v>7201994020</v>
          </cell>
          <cell r="B7866" t="str">
            <v>Explosive Support Bar</v>
          </cell>
          <cell r="C7866">
            <v>565</v>
          </cell>
        </row>
        <row r="7867">
          <cell r="A7867" t="str">
            <v>7201994100</v>
          </cell>
          <cell r="B7867" t="str">
            <v>Tools-Cons Level Line 75mm</v>
          </cell>
          <cell r="C7867">
            <v>9.15</v>
          </cell>
        </row>
        <row r="7868">
          <cell r="A7868" t="str">
            <v>7201994200</v>
          </cell>
          <cell r="B7868" t="str">
            <v>Tools-Cons Lock Lever Lock 2</v>
          </cell>
          <cell r="C7868">
            <v>0</v>
          </cell>
        </row>
        <row r="7869">
          <cell r="A7869" t="str">
            <v>7201994300</v>
          </cell>
          <cell r="B7869" t="str">
            <v>Tools-Cons Marlin Spikes Bend  457 x 25mm</v>
          </cell>
          <cell r="C7869">
            <v>12.81</v>
          </cell>
        </row>
        <row r="7870">
          <cell r="A7870" t="str">
            <v>7201994400</v>
          </cell>
          <cell r="B7870" t="str">
            <v>Tools-Cons Marlin Spikes Straight  457 x 25mm</v>
          </cell>
          <cell r="C7870">
            <v>19.5</v>
          </cell>
        </row>
        <row r="7871">
          <cell r="A7871" t="str">
            <v>7201994500</v>
          </cell>
          <cell r="B7871" t="str">
            <v>Tools-Cons Metal Trunk  1010 x 610 x 460</v>
          </cell>
          <cell r="C7871">
            <v>0</v>
          </cell>
        </row>
        <row r="7872">
          <cell r="A7872" t="str">
            <v>7201994600</v>
          </cell>
          <cell r="B7872" t="str">
            <v>Tools-Cons Metal Trunk  500 x 255 x 225W</v>
          </cell>
          <cell r="C7872">
            <v>0</v>
          </cell>
        </row>
        <row r="7873">
          <cell r="A7873" t="str">
            <v>7201994650</v>
          </cell>
          <cell r="B7873" t="str">
            <v>Tools-Cons Morse Taper 3 HSS 40mm 90deg</v>
          </cell>
          <cell r="C7873">
            <v>600</v>
          </cell>
        </row>
        <row r="7874">
          <cell r="A7874" t="str">
            <v>7201994700</v>
          </cell>
          <cell r="B7874" t="str">
            <v>Tools-Cons Morse Taper 3 (For 16Mm Chuck Mag. Dril</v>
          </cell>
          <cell r="C7874">
            <v>0</v>
          </cell>
        </row>
        <row r="7875">
          <cell r="A7875" t="str">
            <v>7201994800</v>
          </cell>
          <cell r="B7875" t="str">
            <v>Tools-Cons Mounty Safety Steps Ref: Mlh 15</v>
          </cell>
          <cell r="C7875">
            <v>0</v>
          </cell>
        </row>
        <row r="7876">
          <cell r="A7876" t="str">
            <v>7201994900</v>
          </cell>
          <cell r="B7876" t="str">
            <v>Tools-Cons Nipple Standard Grease Pump</v>
          </cell>
          <cell r="C7876">
            <v>0</v>
          </cell>
        </row>
        <row r="7877">
          <cell r="A7877" t="str">
            <v>7201995000</v>
          </cell>
          <cell r="B7877" t="str">
            <v>Tools-Cons Oil Can c/w Flexible Spout  500ml</v>
          </cell>
          <cell r="C7877">
            <v>7.55</v>
          </cell>
        </row>
        <row r="7878">
          <cell r="A7878" t="str">
            <v>7201995050</v>
          </cell>
          <cell r="B7878" t="str">
            <v>Tools Cons Paint Roller Enamel 230mm</v>
          </cell>
          <cell r="C7878">
            <v>9.8000000000000007</v>
          </cell>
        </row>
        <row r="7879">
          <cell r="A7879" t="str">
            <v>7201995051</v>
          </cell>
          <cell r="B7879" t="str">
            <v>Tools Cons Paint Roller 230mm c/w Tray</v>
          </cell>
          <cell r="C7879">
            <v>8.8000000000000007</v>
          </cell>
        </row>
        <row r="7880">
          <cell r="A7880" t="str">
            <v>7201995052</v>
          </cell>
          <cell r="B7880" t="str">
            <v>Tools Cons Paint Roller 230mm Refil</v>
          </cell>
          <cell r="C7880">
            <v>22.5</v>
          </cell>
        </row>
        <row r="7881">
          <cell r="A7881" t="str">
            <v>7201995055</v>
          </cell>
          <cell r="B7881" t="str">
            <v>Tools-Cons Paint Roller 250mm</v>
          </cell>
          <cell r="C7881">
            <v>16.5</v>
          </cell>
        </row>
        <row r="7882">
          <cell r="A7882" t="str">
            <v>7201995060</v>
          </cell>
          <cell r="B7882" t="str">
            <v>Tools-Cons Plastic Pea Whistle</v>
          </cell>
          <cell r="C7882">
            <v>2.65</v>
          </cell>
        </row>
        <row r="7883">
          <cell r="A7883" t="str">
            <v>7201995100</v>
          </cell>
          <cell r="B7883" t="str">
            <v>Tools-Cons Plug Socket Finomag drill</v>
          </cell>
          <cell r="C7883">
            <v>3.19</v>
          </cell>
        </row>
        <row r="7884">
          <cell r="A7884" t="str">
            <v>7201995190</v>
          </cell>
          <cell r="B7884" t="str">
            <v>Tools-Cons Ratchet Strap 25mm x 5M</v>
          </cell>
          <cell r="C7884">
            <v>23.4</v>
          </cell>
        </row>
        <row r="7885">
          <cell r="A7885" t="str">
            <v>7201995195</v>
          </cell>
          <cell r="B7885" t="str">
            <v>Tools-Cons Ratchet TieDown25mm</v>
          </cell>
          <cell r="C7885">
            <v>56</v>
          </cell>
        </row>
        <row r="7886">
          <cell r="A7886" t="str">
            <v>7201995200</v>
          </cell>
          <cell r="B7886" t="str">
            <v>Tools-Cons Ratchet Buckle 50mm Plus Tail Code RB50</v>
          </cell>
          <cell r="C7886">
            <v>59.19</v>
          </cell>
        </row>
        <row r="7887">
          <cell r="A7887" t="str">
            <v>7201995220</v>
          </cell>
          <cell r="B7887" t="str">
            <v>Tools-Cons Load Strap 50mm x 9M (4Ton) Code TS00050</v>
          </cell>
          <cell r="C7887">
            <v>29.26</v>
          </cell>
        </row>
        <row r="7888">
          <cell r="A7888" t="str">
            <v>7201995300</v>
          </cell>
          <cell r="B7888" t="str">
            <v>Tools-Cons Ratchet &amp; Handle  38555</v>
          </cell>
          <cell r="C7888">
            <v>0</v>
          </cell>
        </row>
        <row r="7889">
          <cell r="A7889" t="str">
            <v>7201995800</v>
          </cell>
          <cell r="B7889" t="str">
            <v>Tools-Cons Builders Plastic Black 1M X 30M Roll</v>
          </cell>
          <cell r="C7889">
            <v>53.69</v>
          </cell>
        </row>
        <row r="7890">
          <cell r="A7890" t="str">
            <v>7201995850</v>
          </cell>
          <cell r="B7890" t="str">
            <v>Tools-Cons Builders Plastic Black 3M x 30M Roll</v>
          </cell>
          <cell r="C7890">
            <v>156</v>
          </cell>
        </row>
        <row r="7891">
          <cell r="A7891" t="str">
            <v>7201995870</v>
          </cell>
          <cell r="B7891" t="str">
            <v>Tools-Cons Builders Plastic White 1.5M x 30M Roll</v>
          </cell>
          <cell r="C7891">
            <v>0</v>
          </cell>
        </row>
        <row r="7892">
          <cell r="A7892" t="str">
            <v>7201995900</v>
          </cell>
          <cell r="B7892" t="str">
            <v>Tools-Cons Rollers For Cutter Rollers For Cutter</v>
          </cell>
          <cell r="C7892">
            <v>0</v>
          </cell>
        </row>
        <row r="7893">
          <cell r="A7893" t="str">
            <v>7201996000</v>
          </cell>
          <cell r="B7893" t="str">
            <v>Tools-Cons Rope Non-Metalic Rope 30M</v>
          </cell>
          <cell r="C7893">
            <v>0</v>
          </cell>
        </row>
        <row r="7894">
          <cell r="A7894" t="str">
            <v>7201996040</v>
          </cell>
          <cell r="B7894" t="str">
            <v>Tools-Cons Posi Drive Socket 6mm for Tex Screw</v>
          </cell>
          <cell r="C7894">
            <v>25.26</v>
          </cell>
        </row>
        <row r="7895">
          <cell r="A7895" t="str">
            <v>7201996050</v>
          </cell>
          <cell r="B7895" t="str">
            <v>Tools-Cons P/Drive Socket 8mm Tex Screw</v>
          </cell>
          <cell r="C7895">
            <v>25.26</v>
          </cell>
        </row>
        <row r="7896">
          <cell r="A7896" t="str">
            <v>7201996100</v>
          </cell>
          <cell r="B7896" t="str">
            <v>Tools-Cons Seal Door 15X10mm x 5M</v>
          </cell>
          <cell r="C7896">
            <v>18.68</v>
          </cell>
        </row>
        <row r="7897">
          <cell r="A7897" t="str">
            <v>7201996200</v>
          </cell>
          <cell r="B7897" t="str">
            <v>Tools-Cons Silicon Sealer</v>
          </cell>
          <cell r="C7897">
            <v>11.45</v>
          </cell>
        </row>
        <row r="7898">
          <cell r="A7898" t="str">
            <v>7201996250</v>
          </cell>
          <cell r="B7898" t="str">
            <v>Tools-Cons Soap Stone Flat</v>
          </cell>
          <cell r="C7898">
            <v>0.46</v>
          </cell>
        </row>
        <row r="7899">
          <cell r="A7899" t="str">
            <v>7201996270</v>
          </cell>
          <cell r="B7899" t="str">
            <v>Tools-Cons Splicing Kit Imperial c/w Cord 1.7mm,2.6</v>
          </cell>
          <cell r="C7899">
            <v>174</v>
          </cell>
        </row>
        <row r="7900">
          <cell r="A7900" t="str">
            <v>7201996275</v>
          </cell>
          <cell r="B7900" t="str">
            <v>Tools-Cons Splicing Kit Imperial c/w Cord 2mm, 3mm</v>
          </cell>
          <cell r="C7900">
            <v>174</v>
          </cell>
        </row>
        <row r="7901">
          <cell r="A7901" t="str">
            <v>7201996300</v>
          </cell>
          <cell r="B7901" t="str">
            <v>Tools-Cons Strapping(Blue)  T1 x 12mm</v>
          </cell>
          <cell r="C7901">
            <v>161.1</v>
          </cell>
        </row>
        <row r="7902">
          <cell r="A7902" t="str">
            <v>7201996350</v>
          </cell>
          <cell r="B7902" t="str">
            <v>Tools Cons Tape Masking 25mm</v>
          </cell>
          <cell r="C7902">
            <v>5.69</v>
          </cell>
        </row>
        <row r="7903">
          <cell r="A7903" t="str">
            <v>7201996400</v>
          </cell>
          <cell r="B7903" t="str">
            <v>Tools-Cons Tape Denso 100mm x 10M</v>
          </cell>
          <cell r="C7903">
            <v>34.340000000000003</v>
          </cell>
        </row>
        <row r="7904">
          <cell r="A7904" t="str">
            <v>7201996500</v>
          </cell>
          <cell r="B7904" t="str">
            <v>Tools-Cons Tape Double Sided 24mm x10MTR</v>
          </cell>
          <cell r="C7904">
            <v>56.75</v>
          </cell>
        </row>
        <row r="7905">
          <cell r="A7905" t="str">
            <v>7201996600</v>
          </cell>
          <cell r="B7905" t="str">
            <v>Tools-Cons Tape Thread Sealing 8</v>
          </cell>
          <cell r="C7905">
            <v>0.78</v>
          </cell>
        </row>
        <row r="7906">
          <cell r="A7906" t="str">
            <v>7201996640</v>
          </cell>
          <cell r="B7906" t="str">
            <v>Tools-Cons Tags Magnetic Name Loko (set of 2)</v>
          </cell>
          <cell r="C7906">
            <v>85</v>
          </cell>
        </row>
        <row r="7907">
          <cell r="A7907" t="str">
            <v>7201996650</v>
          </cell>
          <cell r="B7907" t="str">
            <v>Tools Cons Tags Metal 50mm x 100mm</v>
          </cell>
          <cell r="C7907">
            <v>0.8</v>
          </cell>
        </row>
        <row r="7908">
          <cell r="A7908" t="str">
            <v>7201996680</v>
          </cell>
          <cell r="B7908" t="str">
            <v>Tools Cons T-Handle Pump For 210L Drum</v>
          </cell>
          <cell r="C7908">
            <v>350</v>
          </cell>
        </row>
        <row r="7909">
          <cell r="A7909" t="str">
            <v>7201996690</v>
          </cell>
          <cell r="B7909" t="str">
            <v>Tools-Cons Tin Open Top c/w Handle 20L</v>
          </cell>
          <cell r="C7909">
            <v>27.35</v>
          </cell>
        </row>
        <row r="7910">
          <cell r="A7910" t="str">
            <v>7201996695</v>
          </cell>
          <cell r="B7910" t="str">
            <v>Tools-Cons Tin Snips Cranked Handled Set</v>
          </cell>
          <cell r="C7910">
            <v>0</v>
          </cell>
        </row>
        <row r="7911">
          <cell r="A7911" t="str">
            <v>7201996700</v>
          </cell>
          <cell r="B7911" t="str">
            <v>Tools-Cons Union Nightlock Latch 1022Sd</v>
          </cell>
          <cell r="C7911">
            <v>0</v>
          </cell>
        </row>
        <row r="7912">
          <cell r="A7912" t="str">
            <v>7201996750</v>
          </cell>
          <cell r="B7912" t="str">
            <v>Tools-Cons Whistle ACC BRS Lanyard</v>
          </cell>
          <cell r="C7912">
            <v>20.18</v>
          </cell>
        </row>
        <row r="7913">
          <cell r="A7913" t="str">
            <v>7201996790</v>
          </cell>
          <cell r="B7913" t="str">
            <v>Tools Cons Wire Brush (Block Type)</v>
          </cell>
          <cell r="C7913">
            <v>10.71</v>
          </cell>
        </row>
        <row r="7914">
          <cell r="A7914" t="str">
            <v>7201996800</v>
          </cell>
          <cell r="B7914" t="str">
            <v>Tools-Cons Wire Brush  c/w  Handle</v>
          </cell>
          <cell r="C7914">
            <v>5.62</v>
          </cell>
        </row>
        <row r="7915">
          <cell r="A7915" t="str">
            <v>7201996820</v>
          </cell>
          <cell r="B7915" t="str">
            <v>Tools Cons Wire Brush (Block Type)</v>
          </cell>
          <cell r="C7915">
            <v>11.95</v>
          </cell>
        </row>
        <row r="7916">
          <cell r="A7916" t="str">
            <v>7201996850</v>
          </cell>
          <cell r="B7916" t="str">
            <v>Tools-Cons Wire Brush Coarse</v>
          </cell>
          <cell r="C7916">
            <v>10.71</v>
          </cell>
        </row>
        <row r="7917">
          <cell r="A7917" t="str">
            <v>7201996900</v>
          </cell>
          <cell r="B7917" t="str">
            <v>Tools-Cons Pedestal Wire Brush  305 x 40 x 76.2</v>
          </cell>
          <cell r="C7917">
            <v>17.84</v>
          </cell>
        </row>
        <row r="7918">
          <cell r="A7918" t="str">
            <v>7201997000</v>
          </cell>
          <cell r="B7918" t="str">
            <v>Tools-Cons Wire Wheels  200x20x20mm</v>
          </cell>
          <cell r="C7918">
            <v>61.25</v>
          </cell>
        </row>
        <row r="7919">
          <cell r="A7919" t="str">
            <v>7201998000</v>
          </cell>
          <cell r="B7919" t="str">
            <v>Tools-Cons Gasket Flange 125mm (For Waterpump Compr</v>
          </cell>
          <cell r="C7919">
            <v>5.96</v>
          </cell>
        </row>
        <row r="7920">
          <cell r="A7920" t="str">
            <v>7601050050</v>
          </cell>
          <cell r="B7920" t="str">
            <v>Vent Adaptor  910mm</v>
          </cell>
          <cell r="C7920">
            <v>524.4</v>
          </cell>
        </row>
        <row r="7921">
          <cell r="A7921" t="str">
            <v>7601050100</v>
          </cell>
          <cell r="B7921" t="str">
            <v>Vent Angle Flange  760mm 8Hole</v>
          </cell>
          <cell r="C7921">
            <v>0</v>
          </cell>
        </row>
        <row r="7922">
          <cell r="A7922" t="str">
            <v>7601150050</v>
          </cell>
          <cell r="B7922" t="str">
            <v>Vent Bend  5°  380mm x 1.2mm RLAF</v>
          </cell>
          <cell r="C7922">
            <v>167.29</v>
          </cell>
        </row>
        <row r="7923">
          <cell r="A7923" t="str">
            <v>7601150075</v>
          </cell>
          <cell r="B7923" t="str">
            <v>Vent Bend  5°  570mm x 1.2mm RLAF</v>
          </cell>
          <cell r="C7923">
            <v>210.01</v>
          </cell>
        </row>
        <row r="7924">
          <cell r="A7924" t="str">
            <v>7601150100</v>
          </cell>
          <cell r="B7924" t="str">
            <v>Vent Bend  5°  760mm x 1.2mm RLAF</v>
          </cell>
          <cell r="C7924">
            <v>311.3</v>
          </cell>
        </row>
        <row r="7925">
          <cell r="A7925" t="str">
            <v>7601150200</v>
          </cell>
          <cell r="B7925" t="str">
            <v>Vent Bend  6° 1200mm x 1.6mm</v>
          </cell>
          <cell r="C7925">
            <v>0</v>
          </cell>
        </row>
        <row r="7926">
          <cell r="A7926" t="str">
            <v>7601150300</v>
          </cell>
          <cell r="B7926" t="str">
            <v>Vent Bend  7°  760mm</v>
          </cell>
          <cell r="C7926">
            <v>0</v>
          </cell>
        </row>
        <row r="7927">
          <cell r="A7927" t="str">
            <v>7601150303</v>
          </cell>
          <cell r="B7927" t="str">
            <v>Vent Bend 10° 380mm x 1.2mm RLAF</v>
          </cell>
          <cell r="C7927">
            <v>169.27</v>
          </cell>
        </row>
        <row r="7928">
          <cell r="A7928" t="str">
            <v>7601150306</v>
          </cell>
          <cell r="B7928" t="str">
            <v>Vent Bend 10° 570mm x 1.2mm RLAF</v>
          </cell>
          <cell r="C7928">
            <v>227.41</v>
          </cell>
        </row>
        <row r="7929">
          <cell r="A7929" t="str">
            <v>7601150310</v>
          </cell>
          <cell r="B7929" t="str">
            <v>Vent Bend 10deg 760mm x 1.2mm RLAF</v>
          </cell>
          <cell r="C7929">
            <v>301.26</v>
          </cell>
        </row>
        <row r="7930">
          <cell r="A7930" t="str">
            <v>7601150400</v>
          </cell>
          <cell r="B7930" t="str">
            <v>Vent Bend 15°  381mm</v>
          </cell>
          <cell r="C7930">
            <v>0</v>
          </cell>
        </row>
        <row r="7931">
          <cell r="A7931" t="str">
            <v>7601150500</v>
          </cell>
          <cell r="B7931" t="str">
            <v>Vent Bend 15°  760mm</v>
          </cell>
          <cell r="C7931">
            <v>429.47</v>
          </cell>
        </row>
        <row r="7932">
          <cell r="A7932" t="str">
            <v>7601150600</v>
          </cell>
          <cell r="B7932" t="str">
            <v>Vent Bend 17.5° 1200mm x 1.6mm</v>
          </cell>
          <cell r="C7932">
            <v>0</v>
          </cell>
        </row>
        <row r="7933">
          <cell r="A7933" t="str">
            <v>7601150630</v>
          </cell>
          <cell r="B7933" t="str">
            <v>Vent Bend 30deg x 380mm RLAF</v>
          </cell>
          <cell r="C7933">
            <v>244.72</v>
          </cell>
        </row>
        <row r="7934">
          <cell r="A7934" t="str">
            <v>7601150660</v>
          </cell>
          <cell r="B7934" t="str">
            <v>Vent Bend 30deg 570mm x1.2mm RLAF</v>
          </cell>
          <cell r="C7934">
            <v>371.94</v>
          </cell>
        </row>
        <row r="7935">
          <cell r="A7935" t="str">
            <v>7601150680</v>
          </cell>
          <cell r="B7935" t="str">
            <v>Vent Bend 30deg 760mm</v>
          </cell>
          <cell r="C7935">
            <v>592.04</v>
          </cell>
        </row>
        <row r="7936">
          <cell r="A7936" t="str">
            <v>7601150750</v>
          </cell>
          <cell r="B7936" t="str">
            <v>Vent Bend 45deg 570mm x 1.2mm RLAF</v>
          </cell>
          <cell r="C7936">
            <v>480.67</v>
          </cell>
        </row>
        <row r="7937">
          <cell r="A7937" t="str">
            <v>7601150800</v>
          </cell>
          <cell r="B7937" t="str">
            <v>Vent Bend 45°  760mm</v>
          </cell>
          <cell r="C7937">
            <v>546.46</v>
          </cell>
        </row>
        <row r="7938">
          <cell r="A7938" t="str">
            <v>7601150950</v>
          </cell>
          <cell r="B7938" t="str">
            <v>Vent Bend 45° 1200mm x 1.6mm</v>
          </cell>
          <cell r="C7938">
            <v>1086.94</v>
          </cell>
        </row>
        <row r="7939">
          <cell r="A7939" t="str">
            <v>7601150980</v>
          </cell>
          <cell r="B7939" t="str">
            <v>Vent Bend 90deg  380mm x 1.2mm  RLAF</v>
          </cell>
          <cell r="C7939">
            <v>554.79999999999995</v>
          </cell>
        </row>
        <row r="7940">
          <cell r="A7940" t="str">
            <v>7601150990</v>
          </cell>
          <cell r="B7940" t="str">
            <v>Vent Bend 90° 580mm x 1.2mm RLAF</v>
          </cell>
          <cell r="C7940">
            <v>713.81</v>
          </cell>
        </row>
        <row r="7941">
          <cell r="A7941" t="str">
            <v>7601151000</v>
          </cell>
          <cell r="B7941" t="str">
            <v>Vent Bend 90°  760mm x 1.2mm RLAF</v>
          </cell>
          <cell r="C7941">
            <v>1237.96</v>
          </cell>
        </row>
        <row r="7942">
          <cell r="A7942" t="str">
            <v>7601151200</v>
          </cell>
          <cell r="B7942" t="str">
            <v>Vent Bend 90° 1200mm x 1.6mm</v>
          </cell>
          <cell r="C7942">
            <v>1919.41</v>
          </cell>
        </row>
        <row r="7943">
          <cell r="A7943" t="str">
            <v>7601151400</v>
          </cell>
          <cell r="B7943" t="str">
            <v>Vent Blast 380mm x 1.2M 90Deg RLAF</v>
          </cell>
          <cell r="C7943">
            <v>491.1</v>
          </cell>
        </row>
        <row r="7944">
          <cell r="A7944" t="str">
            <v>7601151500</v>
          </cell>
          <cell r="B7944" t="str">
            <v>Vent Blasting Cone 760mm</v>
          </cell>
          <cell r="C7944">
            <v>733.92</v>
          </cell>
        </row>
        <row r="7945">
          <cell r="A7945" t="str">
            <v>7601151750</v>
          </cell>
          <cell r="B7945" t="str">
            <v>Vent Brattice 5.0M Drop x 100mm Overlap ( Looped &amp;</v>
          </cell>
          <cell r="C7945">
            <v>495</v>
          </cell>
        </row>
        <row r="7946">
          <cell r="A7946" t="str">
            <v>7601151800</v>
          </cell>
          <cell r="B7946" t="str">
            <v>Vent Brattice 6.0M x 2.2M Plain Curtain Flame Retar</v>
          </cell>
          <cell r="C7946">
            <v>69.989999999999995</v>
          </cell>
        </row>
        <row r="7947">
          <cell r="A7947" t="str">
            <v>7601151900</v>
          </cell>
          <cell r="B7947" t="str">
            <v>Vent Curtain Natural Polyprolene Plain Sheeting (2.</v>
          </cell>
          <cell r="C7947">
            <v>645.09</v>
          </cell>
        </row>
        <row r="7948">
          <cell r="A7948" t="str">
            <v>7601151950</v>
          </cell>
          <cell r="B7948" t="str">
            <v>Vent Curtain Natural Polyprolene Plain Sheeting (2.</v>
          </cell>
          <cell r="C7948">
            <v>839.91</v>
          </cell>
        </row>
        <row r="7949">
          <cell r="A7949" t="str">
            <v>7601151975</v>
          </cell>
          <cell r="B7949" t="str">
            <v>Vent PVC Strip 400mm Wide x 4mm Thick x 50M Long Cl</v>
          </cell>
          <cell r="C7949">
            <v>4135.1499999999996</v>
          </cell>
        </row>
        <row r="7950">
          <cell r="A7950" t="str">
            <v>7601250050</v>
          </cell>
          <cell r="B7950" t="str">
            <v>Vent Clamp</v>
          </cell>
          <cell r="C7950">
            <v>0</v>
          </cell>
        </row>
        <row r="7951">
          <cell r="A7951" t="str">
            <v>7601250100</v>
          </cell>
          <cell r="B7951" t="str">
            <v>Vent Clamp  381mm</v>
          </cell>
          <cell r="C7951">
            <v>0</v>
          </cell>
        </row>
        <row r="7952">
          <cell r="A7952" t="str">
            <v>7601250200</v>
          </cell>
          <cell r="B7952" t="str">
            <v>Vent Bracket &amp; Clamp Mk Brkt 1200mm</v>
          </cell>
          <cell r="C7952">
            <v>420</v>
          </cell>
        </row>
        <row r="7953">
          <cell r="A7953" t="str">
            <v>7601350100</v>
          </cell>
          <cell r="B7953" t="str">
            <v>Vent Duct Complete 760mm X  2.5M</v>
          </cell>
          <cell r="C7953">
            <v>217.67</v>
          </cell>
        </row>
        <row r="7954">
          <cell r="A7954" t="str">
            <v>7601350200</v>
          </cell>
          <cell r="B7954" t="str">
            <v>Vent Duct Complete 760mm X  5.0M</v>
          </cell>
          <cell r="C7954">
            <v>410.14</v>
          </cell>
        </row>
        <row r="7955">
          <cell r="A7955" t="str">
            <v>7601350215</v>
          </cell>
          <cell r="B7955" t="str">
            <v>Vent Duct Force Pvc  380mm x 10M  1M inserts 700GM</v>
          </cell>
          <cell r="C7955">
            <v>392.63</v>
          </cell>
        </row>
        <row r="7956">
          <cell r="A7956" t="str">
            <v>7601350230</v>
          </cell>
          <cell r="B7956" t="str">
            <v>Vent Duct Force Pvc  570mm x 10M  1M inserts 700Gr</v>
          </cell>
          <cell r="C7956">
            <v>648.02</v>
          </cell>
        </row>
        <row r="7957">
          <cell r="A7957" t="str">
            <v>7601350300</v>
          </cell>
          <cell r="B7957" t="str">
            <v>Vent Duct Force Pvc  760mm x 10M  1M inserts 700GM</v>
          </cell>
          <cell r="C7957">
            <v>776.02</v>
          </cell>
        </row>
        <row r="7958">
          <cell r="A7958" t="str">
            <v>7601350350</v>
          </cell>
          <cell r="B7958" t="str">
            <v>Vent Duct Force PVC 1015mm x 15m  1 M Inserts</v>
          </cell>
          <cell r="C7958">
            <v>1537.23</v>
          </cell>
        </row>
        <row r="7959">
          <cell r="A7959" t="str">
            <v>7601350380</v>
          </cell>
          <cell r="B7959" t="str">
            <v>Vent Duct  Force PVC 1015mm x  15m</v>
          </cell>
          <cell r="C7959">
            <v>0</v>
          </cell>
        </row>
        <row r="7960">
          <cell r="A7960" t="str">
            <v>7601350400</v>
          </cell>
          <cell r="B7960" t="str">
            <v>Vent Duct Force Pvc 1200mm x 10M  1M inserts</v>
          </cell>
          <cell r="C7960">
            <v>1273.8</v>
          </cell>
        </row>
        <row r="7961">
          <cell r="A7961" t="str">
            <v>7601350500</v>
          </cell>
          <cell r="B7961" t="str">
            <v>Vent Duct Force Pvc 1200mm x 15M</v>
          </cell>
          <cell r="C7961">
            <v>1228.17</v>
          </cell>
        </row>
        <row r="7962">
          <cell r="A7962" t="str">
            <v>7601350600</v>
          </cell>
          <cell r="B7962" t="str">
            <v>Vent Duct Rectangular 1300mm x 350mm x 1200mm c/w A</v>
          </cell>
          <cell r="C7962">
            <v>971.05</v>
          </cell>
        </row>
        <row r="7963">
          <cell r="A7963" t="str">
            <v>7601350625</v>
          </cell>
          <cell r="B7963" t="str">
            <v>Vent Duct Rectangular - Round 1300mm x (350mm - 760</v>
          </cell>
          <cell r="C7963">
            <v>1295.8</v>
          </cell>
        </row>
        <row r="7964">
          <cell r="A7964" t="str">
            <v>7601450050</v>
          </cell>
          <cell r="B7964" t="str">
            <v>Vent Epdm Anti -Vibration Joint C/W Clamps Flanges</v>
          </cell>
          <cell r="C7964">
            <v>0</v>
          </cell>
        </row>
        <row r="7965">
          <cell r="A7965" t="str">
            <v>7601450600</v>
          </cell>
          <cell r="B7965" t="str">
            <v>Vent Flange Rubber Lined 1200mm  - 50 x 50 x 5M</v>
          </cell>
          <cell r="C7965">
            <v>0</v>
          </cell>
        </row>
        <row r="7966">
          <cell r="A7966" t="str">
            <v>7601450900</v>
          </cell>
          <cell r="B7966" t="str">
            <v>Vent Flash Harry</v>
          </cell>
          <cell r="C7966">
            <v>69.95</v>
          </cell>
        </row>
        <row r="7967">
          <cell r="A7967" t="str">
            <v>7601451150</v>
          </cell>
          <cell r="B7967" t="str">
            <v>Vent Sealer C/W 50mm Tape</v>
          </cell>
          <cell r="C7967">
            <v>105.98</v>
          </cell>
        </row>
        <row r="7968">
          <cell r="A7968" t="str">
            <v>7601451175</v>
          </cell>
          <cell r="B7968" t="str">
            <v>Vent Sealer Foam Spray Packs</v>
          </cell>
          <cell r="C7968">
            <v>1320</v>
          </cell>
        </row>
        <row r="7969">
          <cell r="A7969" t="str">
            <v>7601451200</v>
          </cell>
          <cell r="B7969" t="str">
            <v>Vent Gaskets Clip On 1015mm</v>
          </cell>
          <cell r="C7969">
            <v>22.9</v>
          </cell>
        </row>
        <row r="7970">
          <cell r="A7970" t="str">
            <v>7601451300</v>
          </cell>
          <cell r="B7970" t="str">
            <v>Vent Lateral 760x760x760 Rubber Lined</v>
          </cell>
          <cell r="C7970">
            <v>1047.28</v>
          </cell>
        </row>
        <row r="7971">
          <cell r="A7971" t="str">
            <v>7601451500</v>
          </cell>
          <cell r="B7971" t="str">
            <v>Roof Membrane 12.5M x 200mm</v>
          </cell>
          <cell r="C7971">
            <v>20.95</v>
          </cell>
        </row>
        <row r="7972">
          <cell r="A7972" t="str">
            <v>7601451600</v>
          </cell>
          <cell r="B7972" t="str">
            <v>Vent Pipe Wrap 300mm x 100m VPWrap Roll</v>
          </cell>
          <cell r="C7972">
            <v>105.98</v>
          </cell>
        </row>
        <row r="7973">
          <cell r="A7973" t="str">
            <v>7601452100</v>
          </cell>
          <cell r="B7973" t="str">
            <v>Vent Silencer Fan 760mmDia x 1520mmL MS c/w Flange</v>
          </cell>
          <cell r="C7973">
            <v>1544.98</v>
          </cell>
        </row>
        <row r="7974">
          <cell r="A7974" t="str">
            <v>7601458300</v>
          </cell>
          <cell r="B7974" t="str">
            <v>Vent Waterblast Brospray 380mm</v>
          </cell>
          <cell r="C7974">
            <v>0</v>
          </cell>
        </row>
        <row r="7975">
          <cell r="A7975" t="str">
            <v>7601458400</v>
          </cell>
          <cell r="B7975" t="str">
            <v>Vent Waterblast Brospray 570mm</v>
          </cell>
          <cell r="C7975">
            <v>1081.3800000000001</v>
          </cell>
        </row>
        <row r="7976">
          <cell r="A7976" t="str">
            <v>7601458500</v>
          </cell>
          <cell r="B7976" t="str">
            <v>Vent Waterblast Brospray 760mm</v>
          </cell>
          <cell r="C7976">
            <v>1159.93</v>
          </cell>
        </row>
        <row r="7977">
          <cell r="A7977" t="str">
            <v>7601458600</v>
          </cell>
          <cell r="B7977" t="str">
            <v>Vent Waterblast Brospray 1015mm</v>
          </cell>
          <cell r="C7977">
            <v>0</v>
          </cell>
        </row>
        <row r="7978">
          <cell r="A7978" t="str">
            <v>7601458700</v>
          </cell>
          <cell r="B7978" t="str">
            <v>Vent Wedge Piece 7 1/2 Deg C 380mm</v>
          </cell>
          <cell r="C7978">
            <v>150.81</v>
          </cell>
        </row>
        <row r="7979">
          <cell r="A7979" t="str">
            <v>7601650050</v>
          </cell>
          <cell r="B7979" t="str">
            <v>Vent Pipe Galv 380mm x 3000mm x 12M RLAF</v>
          </cell>
          <cell r="C7979">
            <v>508.08</v>
          </cell>
        </row>
        <row r="7980">
          <cell r="A7980" t="str">
            <v>7601650100</v>
          </cell>
          <cell r="B7980" t="str">
            <v>Vent Pipe 570mm x 3000mm x 1.2M R/L</v>
          </cell>
          <cell r="C7980">
            <v>758.55</v>
          </cell>
        </row>
        <row r="7981">
          <cell r="A7981" t="str">
            <v>7601650350</v>
          </cell>
          <cell r="B7981" t="str">
            <v>Vent Pipe  3.6M</v>
          </cell>
          <cell r="C7981">
            <v>468.78</v>
          </cell>
        </row>
        <row r="7982">
          <cell r="A7982" t="str">
            <v>7601650700</v>
          </cell>
          <cell r="B7982" t="str">
            <v>Vent Pipe Galv 760mm x 3000mm x1.2M RLAF</v>
          </cell>
          <cell r="C7982">
            <v>1074.27</v>
          </cell>
        </row>
        <row r="7983">
          <cell r="A7983" t="str">
            <v>7601650800</v>
          </cell>
          <cell r="B7983" t="str">
            <v>Vent Pipe Galv 1015mm x 3000mm x1.2M RLAF</v>
          </cell>
          <cell r="C7983">
            <v>1251.92</v>
          </cell>
        </row>
        <row r="7984">
          <cell r="A7984" t="str">
            <v>7601651050</v>
          </cell>
          <cell r="B7984" t="str">
            <v>Vent Pipe c/w Ra Fl 1200mm x 3M x 1.6mm</v>
          </cell>
          <cell r="C7984">
            <v>1699.09</v>
          </cell>
        </row>
        <row r="7985">
          <cell r="A7985" t="str">
            <v>7601651400</v>
          </cell>
          <cell r="B7985" t="str">
            <v>Vent Pipe Galv 18 x 1015mm x 610Mlg x 1.6mm</v>
          </cell>
          <cell r="C7985">
            <v>2168.16</v>
          </cell>
        </row>
        <row r="7986">
          <cell r="A7986" t="str">
            <v>7601655000</v>
          </cell>
          <cell r="B7986" t="str">
            <v>Vent Pipe 830 x 15 P.K. Tubes Poly Prop Non Flamab</v>
          </cell>
          <cell r="C7986">
            <v>0</v>
          </cell>
        </row>
        <row r="7987">
          <cell r="A7987" t="str">
            <v>7601750250</v>
          </cell>
          <cell r="B7987" t="str">
            <v>Vent PVC Coupling</v>
          </cell>
          <cell r="C7987">
            <v>0</v>
          </cell>
        </row>
        <row r="7988">
          <cell r="A7988" t="str">
            <v>7601750500</v>
          </cell>
          <cell r="B7988" t="str">
            <v>Vent PVC Elbows</v>
          </cell>
          <cell r="C7988">
            <v>0</v>
          </cell>
        </row>
        <row r="7989">
          <cell r="A7989" t="str">
            <v>7601750750</v>
          </cell>
          <cell r="B7989" t="str">
            <v>Vent PVC Piping 50</v>
          </cell>
          <cell r="C7989">
            <v>0</v>
          </cell>
        </row>
        <row r="7990">
          <cell r="A7990" t="str">
            <v>7601850250</v>
          </cell>
          <cell r="B7990" t="str">
            <v>Vent Reducer 570mm x 380mm</v>
          </cell>
          <cell r="C7990">
            <v>432.89</v>
          </cell>
        </row>
        <row r="7991">
          <cell r="A7991" t="str">
            <v>7601850300</v>
          </cell>
          <cell r="B7991" t="str">
            <v>Vent Reducer  570mm x  760mm</v>
          </cell>
          <cell r="C7991">
            <v>474.66</v>
          </cell>
        </row>
        <row r="7992">
          <cell r="A7992" t="str">
            <v>7601851200</v>
          </cell>
          <cell r="B7992" t="str">
            <v>Vent Reducer c/w Rubber Flanges 1200 to 760mm</v>
          </cell>
          <cell r="C7992">
            <v>794.24</v>
          </cell>
        </row>
        <row r="7993">
          <cell r="A7993" t="str">
            <v>7601851500</v>
          </cell>
          <cell r="B7993" t="str">
            <v>Vent Reducer Galv Ms 1200mm x880mmx1500Lx3mm</v>
          </cell>
          <cell r="C7993">
            <v>1733.56</v>
          </cell>
        </row>
        <row r="7994">
          <cell r="A7994" t="str">
            <v>7601900250</v>
          </cell>
          <cell r="B7994" t="str">
            <v>Vent Set Piece  760mm</v>
          </cell>
          <cell r="C7994">
            <v>0</v>
          </cell>
        </row>
        <row r="7995">
          <cell r="A7995" t="str">
            <v>7601900260</v>
          </cell>
          <cell r="B7995" t="str">
            <v>Vent T-Piece 380mm x 1.2mm RLAF</v>
          </cell>
          <cell r="C7995">
            <v>383.12</v>
          </cell>
        </row>
        <row r="7996">
          <cell r="A7996" t="str">
            <v>7601900275</v>
          </cell>
          <cell r="B7996" t="str">
            <v>Vent T-Piece 570mm x 1.2mm RLAF</v>
          </cell>
          <cell r="C7996">
            <v>561.26</v>
          </cell>
        </row>
        <row r="7997">
          <cell r="A7997" t="str">
            <v>7601900300</v>
          </cell>
          <cell r="B7997" t="str">
            <v>Vent T-Piece 760mmD x 1.2mm Wall Z275 Galv RLAF</v>
          </cell>
          <cell r="C7997">
            <v>879.19</v>
          </cell>
        </row>
        <row r="7998">
          <cell r="A7998" t="str">
            <v>7601900450</v>
          </cell>
          <cell r="B7998" t="str">
            <v>Vent T-Piece 1015mm x 1.6mm (3 Sides) RLAF</v>
          </cell>
          <cell r="C7998">
            <v>1496.44</v>
          </cell>
        </row>
        <row r="7999">
          <cell r="A7999" t="str">
            <v>7601900500</v>
          </cell>
          <cell r="B7999" t="str">
            <v>Vent T-Piece 1200mm  x 1.6mm</v>
          </cell>
          <cell r="C7999">
            <v>0</v>
          </cell>
        </row>
        <row r="8000">
          <cell r="A8000" t="str">
            <v>7601900750</v>
          </cell>
          <cell r="B8000" t="str">
            <v>Vent Y - Piece  571mm</v>
          </cell>
          <cell r="C8000">
            <v>356.63</v>
          </cell>
        </row>
        <row r="8001">
          <cell r="A8001" t="str">
            <v>7601901000</v>
          </cell>
          <cell r="B8001" t="str">
            <v>Vent Y - Piece  760mm</v>
          </cell>
          <cell r="C8001">
            <v>0</v>
          </cell>
        </row>
        <row r="8002">
          <cell r="A8002" t="str">
            <v>7601901250</v>
          </cell>
          <cell r="B8002" t="str">
            <v>Vent Y - Piece 1016mm</v>
          </cell>
          <cell r="C8002">
            <v>9.5</v>
          </cell>
        </row>
        <row r="8003">
          <cell r="A8003" t="str">
            <v>8001000255</v>
          </cell>
          <cell r="B8003" t="str">
            <v>CO 2 Argoshield 5 Silver Bottle Refil 17.4 Kg</v>
          </cell>
          <cell r="C8003">
            <v>410.45</v>
          </cell>
        </row>
        <row r="8004">
          <cell r="A8004" t="str">
            <v>8001000260</v>
          </cell>
          <cell r="B8004" t="str">
            <v>CO2 Gas 17.5Kg Bottle</v>
          </cell>
          <cell r="C8004">
            <v>204</v>
          </cell>
        </row>
        <row r="8005">
          <cell r="A8005" t="str">
            <v>8001000270</v>
          </cell>
          <cell r="B8005" t="str">
            <v>CO2 Gas 17.8Kg Bottle ASH 5</v>
          </cell>
          <cell r="C8005">
            <v>410.45</v>
          </cell>
        </row>
        <row r="8006">
          <cell r="A8006" t="str">
            <v>8001000595</v>
          </cell>
          <cell r="B8006" t="str">
            <v>CO2 Green-Bottle Refill 31Kg</v>
          </cell>
          <cell r="C8006">
            <v>624</v>
          </cell>
        </row>
        <row r="8007">
          <cell r="A8007" t="str">
            <v>8001008580</v>
          </cell>
          <cell r="B8007" t="str">
            <v>CO2.Welding Wire 1mm 18Kg Spool Kg</v>
          </cell>
          <cell r="C8007">
            <v>244.26</v>
          </cell>
        </row>
        <row r="8008">
          <cell r="A8008" t="str">
            <v>8001008585</v>
          </cell>
          <cell r="B8008" t="str">
            <v>CO2.Welding Wire 1mm x 17.5 Kg Code 033902(Afrox)</v>
          </cell>
          <cell r="C8008">
            <v>325.04000000000002</v>
          </cell>
        </row>
        <row r="8009">
          <cell r="A8009" t="str">
            <v>8001008587</v>
          </cell>
          <cell r="B8009" t="str">
            <v>CO2.Welding Wire 1mm Kg</v>
          </cell>
          <cell r="C8009">
            <v>8.1199999999999992</v>
          </cell>
        </row>
        <row r="8010">
          <cell r="A8010" t="str">
            <v>8001010200</v>
          </cell>
          <cell r="B8010" t="str">
            <v>H/Gas Equip &amp; Cons Gasbottle 19Kg</v>
          </cell>
          <cell r="C8010">
            <v>122.8</v>
          </cell>
        </row>
        <row r="8011">
          <cell r="A8011" t="str">
            <v>8001010400</v>
          </cell>
          <cell r="B8011" t="str">
            <v>H/Gas Equip &amp; Cons Gasbottle 48Kg</v>
          </cell>
          <cell r="C8011">
            <v>307.02</v>
          </cell>
        </row>
        <row r="8012">
          <cell r="A8012" t="str">
            <v>8001010405</v>
          </cell>
          <cell r="B8012" t="str">
            <v>H/Gas Equip &amp; Cons Gasbottle 48Kg Refill</v>
          </cell>
          <cell r="C8012">
            <v>0</v>
          </cell>
        </row>
        <row r="8013">
          <cell r="A8013" t="str">
            <v>8001010600</v>
          </cell>
          <cell r="B8013" t="str">
            <v>H/Gas Equip &amp; Cons Blowtorch C/W Regulator &amp; Hose</v>
          </cell>
          <cell r="C8013">
            <v>4595.66</v>
          </cell>
        </row>
        <row r="8014">
          <cell r="A8014" t="str">
            <v>8001010800</v>
          </cell>
          <cell r="B8014" t="str">
            <v>H/Gas Equip &amp; Cons Hose For Gas Equip</v>
          </cell>
          <cell r="C8014">
            <v>10.3</v>
          </cell>
        </row>
        <row r="8015">
          <cell r="A8015" t="str">
            <v>8001011000</v>
          </cell>
          <cell r="B8015" t="str">
            <v>H/Gas Equip &amp; Cons Nozzle</v>
          </cell>
          <cell r="C8015">
            <v>78.400000000000006</v>
          </cell>
        </row>
        <row r="8016">
          <cell r="A8016" t="str">
            <v>8001011200</v>
          </cell>
          <cell r="B8016" t="str">
            <v>H/Gas Equip &amp; Cons Set Regulators</v>
          </cell>
          <cell r="C8016">
            <v>49</v>
          </cell>
        </row>
        <row r="8017">
          <cell r="A8017" t="str">
            <v>8001011400</v>
          </cell>
          <cell r="B8017" t="str">
            <v>H/Gas Equip &amp; Cons Set Torches With Nozzles</v>
          </cell>
          <cell r="C8017">
            <v>360</v>
          </cell>
        </row>
        <row r="8018">
          <cell r="A8018" t="str">
            <v>8001500010</v>
          </cell>
          <cell r="B8018" t="str">
            <v>Argongas Mig Torch MB38 x 4M P/N 032-005</v>
          </cell>
          <cell r="C8018">
            <v>1333.46</v>
          </cell>
        </row>
        <row r="8019">
          <cell r="A8019" t="str">
            <v>8001500020</v>
          </cell>
          <cell r="B8019" t="str">
            <v>Argongas Contact Tips 1.0mm M8 P/N 032-043</v>
          </cell>
          <cell r="C8019">
            <v>6</v>
          </cell>
        </row>
        <row r="8020">
          <cell r="A8020" t="str">
            <v>8001500030</v>
          </cell>
          <cell r="B8020" t="str">
            <v>Argongas Tip Adaptor MB38 P/N 032-091</v>
          </cell>
          <cell r="C8020">
            <v>40.159999999999997</v>
          </cell>
        </row>
        <row r="8021">
          <cell r="A8021" t="str">
            <v>8001500040</v>
          </cell>
          <cell r="B8021" t="str">
            <v>Argongas Gas Defuser P/N 032-084</v>
          </cell>
          <cell r="C8021">
            <v>10.4</v>
          </cell>
        </row>
        <row r="8022">
          <cell r="A8022" t="str">
            <v>8001500050</v>
          </cell>
          <cell r="B8022" t="str">
            <v>Argongas Shroud Conical MB38 P/N 032-078</v>
          </cell>
          <cell r="C8022">
            <v>29.18</v>
          </cell>
        </row>
        <row r="8023">
          <cell r="A8023" t="str">
            <v>8001500060</v>
          </cell>
          <cell r="B8023" t="str">
            <v>Argongas Liner 1.0 - 1.2mm x 4mm P/N 032-037</v>
          </cell>
          <cell r="C8023">
            <v>40.159999999999997</v>
          </cell>
        </row>
        <row r="8024">
          <cell r="A8024" t="str">
            <v>8001500070</v>
          </cell>
          <cell r="B8024" t="str">
            <v>Argongas Flow Meter P/N 003-037</v>
          </cell>
          <cell r="C8024">
            <v>720</v>
          </cell>
        </row>
        <row r="8025">
          <cell r="A8025" t="str">
            <v>8001500080</v>
          </cell>
          <cell r="B8025" t="str">
            <v>Argongas Spool Adaptors P/N 033-980</v>
          </cell>
          <cell r="C8025">
            <v>147.1</v>
          </cell>
        </row>
        <row r="8026">
          <cell r="A8026" t="str">
            <v>8001500090</v>
          </cell>
          <cell r="B8026" t="str">
            <v>Argongas Silicon Sparat P/N 034-010</v>
          </cell>
          <cell r="C8026">
            <v>27.12</v>
          </cell>
        </row>
        <row r="8027">
          <cell r="A8027" t="str">
            <v>8002010100</v>
          </cell>
          <cell r="B8027" t="str">
            <v>Methane Gas Mathane Gas 14 Mathane Gas 14 14</v>
          </cell>
          <cell r="C8027">
            <v>0</v>
          </cell>
        </row>
        <row r="8028">
          <cell r="A8028" t="str">
            <v>8002010150</v>
          </cell>
          <cell r="B8028" t="str">
            <v>Methane Gas Methane Gas CO-CAL 100L 341001</v>
          </cell>
          <cell r="C8028">
            <v>959.9</v>
          </cell>
        </row>
        <row r="8029">
          <cell r="A8029" t="str">
            <v>8002010170</v>
          </cell>
          <cell r="B8029" t="str">
            <v>Methane Gas Methane Gas CO-CAL 450 341016</v>
          </cell>
          <cell r="C8029">
            <v>1109.9000000000001</v>
          </cell>
        </row>
        <row r="8030">
          <cell r="A8030" t="str">
            <v>8002010200</v>
          </cell>
          <cell r="B8030" t="str">
            <v>Methane Gas Methane Gas Ch4 Methane Gas Ch4 CH4</v>
          </cell>
          <cell r="C8030">
            <v>1384.01</v>
          </cell>
        </row>
        <row r="8031">
          <cell r="A8031" t="str">
            <v>8002010300</v>
          </cell>
          <cell r="B8031" t="str">
            <v>Methane Gas Methcal 1.4% Small Cylinder Methcal 1.</v>
          </cell>
          <cell r="C8031">
            <v>1384.01</v>
          </cell>
        </row>
        <row r="8032">
          <cell r="A8032" t="str">
            <v>8002010350</v>
          </cell>
          <cell r="B8032" t="str">
            <v>Methane Gas Methcal 2.5% Refill</v>
          </cell>
          <cell r="C8032">
            <v>0</v>
          </cell>
        </row>
        <row r="8033">
          <cell r="A8033" t="str">
            <v>8002010400</v>
          </cell>
          <cell r="B8033" t="str">
            <v>Methanomitor 973 Nitrogen 11kg  Q.nit tec.</v>
          </cell>
          <cell r="C8033">
            <v>433.3</v>
          </cell>
        </row>
        <row r="8034">
          <cell r="A8034" t="str">
            <v>8002010500</v>
          </cell>
          <cell r="B8034" t="str">
            <v>Nitrogen Cylinder Machine TSM600SF Semi-Auto</v>
          </cell>
          <cell r="C8034">
            <v>15500</v>
          </cell>
        </row>
        <row r="8035">
          <cell r="A8035" t="str">
            <v>8002010700</v>
          </cell>
          <cell r="B8035" t="str">
            <v>Comethcal 450/14 (L) 50LT Part No 341132_x000D_</v>
          </cell>
          <cell r="C8035">
            <v>1273</v>
          </cell>
        </row>
        <row r="8036">
          <cell r="A8036" t="str">
            <v>8003010100</v>
          </cell>
          <cell r="B8036" t="str">
            <v>Ox/Acet Bull Nose Acetylene Harris</v>
          </cell>
          <cell r="C8036">
            <v>40.049999999999997</v>
          </cell>
        </row>
        <row r="8037">
          <cell r="A8037" t="str">
            <v>8003010200</v>
          </cell>
          <cell r="B8037" t="str">
            <v>Ox/Acet Bull Nose Acetylene c/w Cap Harris</v>
          </cell>
          <cell r="C8037">
            <v>13.14</v>
          </cell>
        </row>
        <row r="8038">
          <cell r="A8038" t="str">
            <v>8003010300</v>
          </cell>
          <cell r="B8038" t="str">
            <v>Ox/Acet Bull Nose Cap Acetylene 237-081 Harris</v>
          </cell>
          <cell r="C8038">
            <v>17.670000000000002</v>
          </cell>
        </row>
        <row r="8039">
          <cell r="A8039" t="str">
            <v>8003010400</v>
          </cell>
          <cell r="B8039" t="str">
            <v>Ox/Acet Bull Nose Stem Nut  Acet L/H 6659 Harris</v>
          </cell>
          <cell r="C8039">
            <v>28.2</v>
          </cell>
        </row>
        <row r="8040">
          <cell r="A8040" t="str">
            <v>8003010500</v>
          </cell>
          <cell r="B8040" t="str">
            <v>Ox/Acet Bull Nose Stem Nut Acetylene Harris</v>
          </cell>
          <cell r="C8040">
            <v>0</v>
          </cell>
        </row>
        <row r="8041">
          <cell r="A8041" t="str">
            <v>8003010600</v>
          </cell>
          <cell r="B8041" t="str">
            <v>Ox/Acet Inlet Stem Bull Nose( Ox/Acet) NPT 1/4"</v>
          </cell>
          <cell r="C8041">
            <v>36.659999999999997</v>
          </cell>
        </row>
        <row r="8042">
          <cell r="A8042" t="str">
            <v>8003010700</v>
          </cell>
          <cell r="B8042" t="str">
            <v>Ox/Acet Equip Bull Nose Stem DC77-2C 232-090 Harri</v>
          </cell>
          <cell r="C8042">
            <v>31.4</v>
          </cell>
        </row>
        <row r="8043">
          <cell r="A8043" t="str">
            <v>8003010800</v>
          </cell>
          <cell r="B8043" t="str">
            <v>Ox/Acet Equip Bull Nose Stem Nut Coarse Oxygen</v>
          </cell>
          <cell r="C8043">
            <v>59.9</v>
          </cell>
        </row>
        <row r="8044">
          <cell r="A8044" t="str">
            <v>8003010900</v>
          </cell>
          <cell r="B8044" t="str">
            <v>Ox/Acet Equip Bull Nose Stem Nut Fine Oxygen  Fine</v>
          </cell>
          <cell r="C8044">
            <v>0</v>
          </cell>
        </row>
        <row r="8045">
          <cell r="A8045" t="str">
            <v>8003010990</v>
          </cell>
          <cell r="B8045" t="str">
            <v>Ox/Acet Equip Bull Nose Stem Inlet-232-090 Harris</v>
          </cell>
          <cell r="C8045">
            <v>67.14</v>
          </cell>
        </row>
        <row r="8046">
          <cell r="A8046" t="str">
            <v>8003011000</v>
          </cell>
          <cell r="B8046" t="str">
            <v>Ox/Acet Equip Chipping Hammer</v>
          </cell>
          <cell r="C8046">
            <v>8.5</v>
          </cell>
        </row>
        <row r="8047">
          <cell r="A8047" t="str">
            <v>8003011100</v>
          </cell>
          <cell r="B8047" t="str">
            <v>Ox/Acet Equip Clamps Jublee - 8Mm 8mm</v>
          </cell>
          <cell r="C8047">
            <v>1.32</v>
          </cell>
        </row>
        <row r="8048">
          <cell r="A8048" t="str">
            <v>8003011125</v>
          </cell>
          <cell r="B8048" t="str">
            <v>Ox/Acet Equip Clamps ( 20mm - 32mm)</v>
          </cell>
          <cell r="C8048">
            <v>3.96</v>
          </cell>
        </row>
        <row r="8049">
          <cell r="A8049" t="str">
            <v>8003011150</v>
          </cell>
          <cell r="B8049" t="str">
            <v>Oxy/Acet Equip Cicle Cutting Attachments</v>
          </cell>
          <cell r="C8049">
            <v>0</v>
          </cell>
        </row>
        <row r="8050">
          <cell r="A8050" t="str">
            <v>8003011200</v>
          </cell>
          <cell r="B8050" t="str">
            <v>Ox/Acet Equip Complete Clear Full Face Shields</v>
          </cell>
          <cell r="C8050">
            <v>19.5</v>
          </cell>
        </row>
        <row r="8051">
          <cell r="A8051" t="str">
            <v>8003011300</v>
          </cell>
          <cell r="B8051" t="str">
            <v>Ox/Acet Eq Set Cutting Torches c/w Carry Blue Case</v>
          </cell>
          <cell r="C8051">
            <v>4300</v>
          </cell>
        </row>
        <row r="8052">
          <cell r="A8052" t="str">
            <v>8003011400</v>
          </cell>
          <cell r="B8052" t="str">
            <v>Ox/Acet Equip Coupling Quick Release &amp; Fba CPN36</v>
          </cell>
          <cell r="C8052">
            <v>269.60000000000002</v>
          </cell>
        </row>
        <row r="8053">
          <cell r="A8053" t="str">
            <v>8003011450</v>
          </cell>
          <cell r="B8053" t="str">
            <v>Ox/Acet Equip Connector Adaptor Male &amp; Female</v>
          </cell>
          <cell r="C8053">
            <v>79.599999999999994</v>
          </cell>
        </row>
        <row r="8054">
          <cell r="A8054" t="str">
            <v>8003011500</v>
          </cell>
          <cell r="B8054" t="str">
            <v>Ox/Acet Equip Crimping Tool For "O" Clips</v>
          </cell>
          <cell r="C8054">
            <v>0</v>
          </cell>
        </row>
        <row r="8055">
          <cell r="A8055" t="str">
            <v>8003011550</v>
          </cell>
          <cell r="B8055" t="str">
            <v>Ox/Acet Equip Cutting Attachment 400SA</v>
          </cell>
          <cell r="C8055">
            <v>221.55</v>
          </cell>
        </row>
        <row r="8056">
          <cell r="A8056" t="str">
            <v>8003011600</v>
          </cell>
          <cell r="B8056" t="str">
            <v>Ox/Acet Equip Cutting&amp;Grinding Goggles F/Front</v>
          </cell>
          <cell r="C8056">
            <v>23.42</v>
          </cell>
        </row>
        <row r="8057">
          <cell r="A8057" t="str">
            <v>8003011700</v>
          </cell>
          <cell r="B8057" t="str">
            <v>Ox/Acet Equip Cutting Torch 62-3F  Harris (46cm)</v>
          </cell>
          <cell r="C8057">
            <v>845.72</v>
          </cell>
        </row>
        <row r="8058">
          <cell r="A8058" t="str">
            <v>8003011750</v>
          </cell>
          <cell r="B8058" t="str">
            <v>Ox/Acet Equip Cutting Torch Monarch 28 Harris</v>
          </cell>
          <cell r="C8058">
            <v>845.72</v>
          </cell>
        </row>
        <row r="8059">
          <cell r="A8059" t="str">
            <v>8003011800</v>
          </cell>
          <cell r="B8059" t="str">
            <v>Ox/Acet Equip Cylinder Key</v>
          </cell>
          <cell r="C8059">
            <v>17.399999999999999</v>
          </cell>
        </row>
        <row r="8060">
          <cell r="A8060" t="str">
            <v>8003011850</v>
          </cell>
          <cell r="B8060" t="str">
            <v>Oxy/Acet Equip Cylinder Trolley</v>
          </cell>
          <cell r="C8060">
            <v>503.3</v>
          </cell>
        </row>
        <row r="8061">
          <cell r="A8061" t="str">
            <v>8003012000</v>
          </cell>
          <cell r="B8061" t="str">
            <v>Ox/Acet Equip Electrode Holders P/NH10 E-500</v>
          </cell>
          <cell r="C8061">
            <v>99.41</v>
          </cell>
        </row>
        <row r="8062">
          <cell r="A8062" t="str">
            <v>8003012010</v>
          </cell>
          <cell r="B8062" t="str">
            <v>Oxy/Acet Equip Electrode Holder Urania H-11 E-300</v>
          </cell>
          <cell r="C8062">
            <v>98.53</v>
          </cell>
        </row>
        <row r="8063">
          <cell r="A8063" t="str">
            <v>8003012020</v>
          </cell>
          <cell r="B8063" t="str">
            <v>Oxy/Acet Equip Electrode Holder TL H12 E600</v>
          </cell>
          <cell r="C8063">
            <v>122.69</v>
          </cell>
        </row>
        <row r="8064">
          <cell r="A8064" t="str">
            <v>8003012200</v>
          </cell>
          <cell r="B8064" t="str">
            <v>Ox/Acet Equip F/Back Arrestor L.H. RF53N ACET</v>
          </cell>
          <cell r="C8064">
            <v>174.26</v>
          </cell>
        </row>
        <row r="8065">
          <cell r="A8065" t="str">
            <v>8003012300</v>
          </cell>
          <cell r="B8065" t="str">
            <v>Ox/Acet Equip F/Back Arrestor R.H. RF53N OXY</v>
          </cell>
          <cell r="C8065">
            <v>174.26</v>
          </cell>
        </row>
        <row r="8066">
          <cell r="A8066" t="str">
            <v>8003012340</v>
          </cell>
          <cell r="B8066" t="str">
            <v>Ox/Acet Equip F/Back Arrestor R/M Acetylene</v>
          </cell>
          <cell r="C8066">
            <v>69.5</v>
          </cell>
        </row>
        <row r="8067">
          <cell r="A8067" t="str">
            <v>8003012350</v>
          </cell>
          <cell r="B8067" t="str">
            <v>Ox/Acet Equip F/Back Arrestor R/M Oxygen</v>
          </cell>
          <cell r="C8067">
            <v>69.5</v>
          </cell>
        </row>
        <row r="8068">
          <cell r="A8068" t="str">
            <v>8003012400</v>
          </cell>
          <cell r="B8068" t="str">
            <v>Ox/Acet Equip F/Back Arrestor Torch Mount Acet</v>
          </cell>
          <cell r="C8068">
            <v>69.5</v>
          </cell>
        </row>
        <row r="8069">
          <cell r="A8069" t="str">
            <v>8003012500</v>
          </cell>
          <cell r="B8069" t="str">
            <v>Ox/Acet Equip F/Back Arrestor Torch Mount OXY</v>
          </cell>
          <cell r="C8069">
            <v>69.5</v>
          </cell>
        </row>
        <row r="8070">
          <cell r="A8070" t="str">
            <v>8003012505</v>
          </cell>
          <cell r="B8070" t="str">
            <v>Flashback Arrestor-Ibeda DGNK-A-9/16 FBA</v>
          </cell>
          <cell r="C8070">
            <v>298.99</v>
          </cell>
        </row>
        <row r="8071">
          <cell r="A8071" t="str">
            <v>8003012506</v>
          </cell>
          <cell r="B8071" t="str">
            <v>Flashback Arrestor-Ibeda DGNK-O-9/16 FBA</v>
          </cell>
          <cell r="C8071">
            <v>298.99</v>
          </cell>
        </row>
        <row r="8072">
          <cell r="A8072" t="str">
            <v>8003012530</v>
          </cell>
          <cell r="B8072" t="str">
            <v>Flashback Arrestor Regulator Mounting 1/4" Acetylen</v>
          </cell>
          <cell r="C8072">
            <v>128.52000000000001</v>
          </cell>
        </row>
        <row r="8073">
          <cell r="A8073" t="str">
            <v>8003012540</v>
          </cell>
          <cell r="B8073" t="str">
            <v>Flashback Arrestor Regulator Mounting 1/4" Oxygen</v>
          </cell>
          <cell r="C8073">
            <v>526</v>
          </cell>
        </row>
        <row r="8074">
          <cell r="A8074" t="str">
            <v>8003012550</v>
          </cell>
          <cell r="B8074" t="str">
            <v>Oxy/Acet F/Back Arrestor-Ibeda NKST-09/16FBA-OXY</v>
          </cell>
          <cell r="C8074">
            <v>236.85</v>
          </cell>
        </row>
        <row r="8075">
          <cell r="A8075" t="str">
            <v>8003012551</v>
          </cell>
          <cell r="B8075" t="str">
            <v>Flashback Arrestors-236-025 Ibeda NKST-A9/16FBA</v>
          </cell>
          <cell r="C8075">
            <v>236.85</v>
          </cell>
        </row>
        <row r="8076">
          <cell r="A8076" t="str">
            <v>8003012800</v>
          </cell>
          <cell r="B8076" t="str">
            <v>Ox/Acet Equip F/Back Gauge Mounted - F6 F6</v>
          </cell>
          <cell r="C8076">
            <v>156.16</v>
          </cell>
        </row>
        <row r="8077">
          <cell r="A8077" t="str">
            <v>8003012880</v>
          </cell>
          <cell r="B8077" t="str">
            <v>Oxy/Acet Micro Filter For FBA-Regulator Mounted</v>
          </cell>
          <cell r="C8077">
            <v>10.54</v>
          </cell>
        </row>
        <row r="8078">
          <cell r="A8078" t="str">
            <v>8003012882</v>
          </cell>
          <cell r="B8078" t="str">
            <v>Ox/Acet Micro Filter For FBA-Torch Mounted</v>
          </cell>
          <cell r="C8078">
            <v>10.54</v>
          </cell>
        </row>
        <row r="8079">
          <cell r="A8079" t="str">
            <v>8003012900</v>
          </cell>
          <cell r="B8079" t="str">
            <v>Ox/Acet Equip Tripple Flint Lighter Flints only</v>
          </cell>
          <cell r="C8079">
            <v>8.27</v>
          </cell>
        </row>
        <row r="8080">
          <cell r="A8080" t="str">
            <v>8003012950</v>
          </cell>
          <cell r="B8080" t="str">
            <v>Oxy/Acet Equip Gauge Nipple L/H Acet.957/I 232-123</v>
          </cell>
          <cell r="C8080">
            <v>10.63</v>
          </cell>
        </row>
        <row r="8081">
          <cell r="A8081" t="str">
            <v>8003013000</v>
          </cell>
          <cell r="B8081" t="str">
            <v>Ox/Acet Equip Gauge Nipples Acetylene N0959L</v>
          </cell>
          <cell r="C8081">
            <v>21.34</v>
          </cell>
        </row>
        <row r="8082">
          <cell r="A8082" t="str">
            <v>8003013050</v>
          </cell>
          <cell r="B8082" t="str">
            <v>Oxy/Acet Equip Gauge Nipple R/H Oxyg.957R 232-122</v>
          </cell>
          <cell r="C8082">
            <v>10.63</v>
          </cell>
        </row>
        <row r="8083">
          <cell r="A8083" t="str">
            <v>8003013100</v>
          </cell>
          <cell r="B8083" t="str">
            <v>Ox/Acet Equip Gauge Oxygen Pre-Set</v>
          </cell>
          <cell r="C8083">
            <v>0</v>
          </cell>
        </row>
        <row r="8084">
          <cell r="A8084" t="str">
            <v>8003013125</v>
          </cell>
          <cell r="B8084" t="str">
            <v>Ox/Acet Equip Gas Kit c/w Gas Bottle, Hose, Regulat</v>
          </cell>
          <cell r="C8084">
            <v>890.77</v>
          </cell>
        </row>
        <row r="8085">
          <cell r="A8085" t="str">
            <v>8003013150</v>
          </cell>
          <cell r="B8085" t="str">
            <v>Ox/Acet Equip Gas Kit c/w Cylinder &amp; Trolley MetalP</v>
          </cell>
          <cell r="C8085">
            <v>4200</v>
          </cell>
        </row>
        <row r="8086">
          <cell r="A8086" t="str">
            <v>8003013200</v>
          </cell>
          <cell r="B8086" t="str">
            <v>Ox/Acet Equip Oxygen M/Stage Regulator c/w Gauges</v>
          </cell>
          <cell r="C8086">
            <v>819.7</v>
          </cell>
        </row>
        <row r="8087">
          <cell r="A8087" t="str">
            <v>8003013250</v>
          </cell>
          <cell r="B8087" t="str">
            <v>Ox/Acet Equip Acet M/Stage Regulator c/w Gauges</v>
          </cell>
          <cell r="C8087">
            <v>819.7</v>
          </cell>
        </row>
        <row r="8088">
          <cell r="A8088" t="str">
            <v>8003013680</v>
          </cell>
          <cell r="B8088" t="str">
            <v>Ox/Acet Equip Hose Clip 5mm "O" (10 Per Packet)</v>
          </cell>
          <cell r="C8088">
            <v>55.35</v>
          </cell>
        </row>
        <row r="8089">
          <cell r="A8089" t="str">
            <v>8003013700</v>
          </cell>
          <cell r="B8089" t="str">
            <v>Ox/Acet Equip Hose Clip 8mm "O"</v>
          </cell>
          <cell r="C8089">
            <v>4.8</v>
          </cell>
        </row>
        <row r="8090">
          <cell r="A8090" t="str">
            <v>8003013800</v>
          </cell>
          <cell r="B8090" t="str">
            <v>Ox/Acet Equip Hose Clips 8Mm 15/18 8mm 15/18 Hose</v>
          </cell>
          <cell r="C8090">
            <v>20.28</v>
          </cell>
        </row>
        <row r="8091">
          <cell r="A8091" t="str">
            <v>8003013850</v>
          </cell>
          <cell r="B8091" t="str">
            <v>Oxy/Acet Hose Clips Parallel 8mm P/N002-531</v>
          </cell>
          <cell r="C8091">
            <v>1.79</v>
          </cell>
        </row>
        <row r="8092">
          <cell r="A8092" t="str">
            <v>8003013900</v>
          </cell>
          <cell r="B8092" t="str">
            <v>Ox/Acet Equip Hose Holders -  Ibeda</v>
          </cell>
          <cell r="C8092">
            <v>4.55</v>
          </cell>
        </row>
        <row r="8093">
          <cell r="A8093" t="str">
            <v>8003013950</v>
          </cell>
          <cell r="B8093" t="str">
            <v>Oxy/Acet Equip  "O" Hose Clips-P/No 237-121</v>
          </cell>
          <cell r="C8093">
            <v>0</v>
          </cell>
        </row>
        <row r="8094">
          <cell r="A8094" t="str">
            <v>8003014000</v>
          </cell>
          <cell r="B8094" t="str">
            <v>Ox/Acet Equip Hose Menders  Torch - 8Mm</v>
          </cell>
          <cell r="C8094">
            <v>12.2</v>
          </cell>
        </row>
        <row r="8095">
          <cell r="A8095" t="str">
            <v>8003014090</v>
          </cell>
          <cell r="B8095" t="str">
            <v>Ox/Acet Equip Hose Acetylene 8mm x 18M c/w Clamps</v>
          </cell>
          <cell r="C8095">
            <v>252.52</v>
          </cell>
        </row>
        <row r="8096">
          <cell r="A8096" t="str">
            <v>8003014095</v>
          </cell>
          <cell r="B8096" t="str">
            <v>Oxy/Acet Equip Hose Blue Oxygen Hose 8mm x 30m</v>
          </cell>
          <cell r="C8096">
            <v>351.3</v>
          </cell>
        </row>
        <row r="8097">
          <cell r="A8097" t="str">
            <v>8003014100</v>
          </cell>
          <cell r="B8097" t="str">
            <v>Ox/Acet Equip Hose Oxygen 8mm x 18M c/w Clamps</v>
          </cell>
          <cell r="C8097">
            <v>205.2</v>
          </cell>
        </row>
        <row r="8098">
          <cell r="A8098" t="str">
            <v>8003014110</v>
          </cell>
          <cell r="B8098" t="str">
            <v>Ox/Acet Equip Hose Acetylene 8mm (Per Meter)</v>
          </cell>
          <cell r="C8098">
            <v>9.9499999999999993</v>
          </cell>
        </row>
        <row r="8099">
          <cell r="A8099" t="str">
            <v>8003014120</v>
          </cell>
          <cell r="B8099" t="str">
            <v>Ox/Acet Equip Hose Oxygen 8mm (Per Meter)</v>
          </cell>
          <cell r="C8099">
            <v>9.9499999999999993</v>
          </cell>
        </row>
        <row r="8100">
          <cell r="A8100" t="str">
            <v>8003014200</v>
          </cell>
          <cell r="B8100" t="str">
            <v>Ox/Acet Equip Hose Stem - 986/2 8MM</v>
          </cell>
          <cell r="C8100">
            <v>10.1</v>
          </cell>
        </row>
        <row r="8101">
          <cell r="A8101" t="str">
            <v>8003014250</v>
          </cell>
          <cell r="B8101" t="str">
            <v>Ox/Acet Equip Hose Splicer 927-C</v>
          </cell>
          <cell r="C8101">
            <v>12.75</v>
          </cell>
        </row>
        <row r="8102">
          <cell r="A8102" t="str">
            <v>8003014300</v>
          </cell>
          <cell r="B8102" t="str">
            <v>Ox/Acet Equip Hoses (Acet &amp; Oxygen Set)</v>
          </cell>
          <cell r="C8102">
            <v>410.8</v>
          </cell>
        </row>
        <row r="8103">
          <cell r="A8103" t="str">
            <v>8003014400</v>
          </cell>
          <cell r="B8103" t="str">
            <v>Ox/Acet Equip Hoses Acetylene 8mm x 18M c/w Clamps</v>
          </cell>
          <cell r="C8103">
            <v>205.2</v>
          </cell>
        </row>
        <row r="8104">
          <cell r="A8104" t="str">
            <v>8003014450</v>
          </cell>
          <cell r="B8104" t="str">
            <v>Oxy/Acet Equip Hoses Flexible Outlet LH 237-158</v>
          </cell>
          <cell r="C8104">
            <v>77.12</v>
          </cell>
        </row>
        <row r="8105">
          <cell r="A8105" t="str">
            <v>8003014460</v>
          </cell>
          <cell r="B8105" t="str">
            <v>Oxy/Acet Equip Hoses Flexible Outlet RH 237-159</v>
          </cell>
          <cell r="C8105">
            <v>77.12</v>
          </cell>
        </row>
        <row r="8106">
          <cell r="A8106" t="str">
            <v>8003014500</v>
          </cell>
          <cell r="B8106" t="str">
            <v>Ox/Acet Equip Inlet Nut -N (R/H) 6659N(R/H)</v>
          </cell>
          <cell r="C8106">
            <v>7.37</v>
          </cell>
        </row>
        <row r="8107">
          <cell r="A8107" t="str">
            <v>8003014600</v>
          </cell>
          <cell r="B8107" t="str">
            <v>Ox/Acet Equip Inlet Stem - Q/92/B 1/4"NPT 232 145</v>
          </cell>
          <cell r="C8107">
            <v>9.75</v>
          </cell>
        </row>
        <row r="8108">
          <cell r="A8108" t="str">
            <v>8003014700</v>
          </cell>
          <cell r="B8108" t="str">
            <v>Ox/Acet Equip Inlet Stem - Q/92/C Q/92/C</v>
          </cell>
          <cell r="C8108">
            <v>15.78</v>
          </cell>
        </row>
        <row r="8109">
          <cell r="A8109" t="str">
            <v>8003014800</v>
          </cell>
          <cell r="B8109" t="str">
            <v>Ox/Acet Equip Inlet Stem - Q/92/D Q/92/D</v>
          </cell>
          <cell r="C8109">
            <v>14.26</v>
          </cell>
        </row>
        <row r="8110">
          <cell r="A8110" t="str">
            <v>8003014850</v>
          </cell>
          <cell r="B8110" t="str">
            <v>Ox/Acet Equip Inlet Stem Acet F/Back-P/n.236-059</v>
          </cell>
          <cell r="C8110">
            <v>20.100000000000001</v>
          </cell>
        </row>
        <row r="8111">
          <cell r="A8111" t="str">
            <v>8003014860</v>
          </cell>
          <cell r="B8111" t="str">
            <v>Ox/Acet Equip Inlet Stem Oxy F/Back-P/n.236-060</v>
          </cell>
          <cell r="C8111">
            <v>20.100000000000001</v>
          </cell>
        </row>
        <row r="8112">
          <cell r="A8112" t="str">
            <v>8003014900</v>
          </cell>
          <cell r="B8112" t="str">
            <v>Ox/Acet Equip Inlet Stem &amp; Nut (Acet) - Cga300 CGA</v>
          </cell>
          <cell r="C8112">
            <v>41.34</v>
          </cell>
        </row>
        <row r="8113">
          <cell r="A8113" t="str">
            <v>8003015000</v>
          </cell>
          <cell r="B8113" t="str">
            <v>Ox/Acet Equip Inlet Stem &amp; Nut (Oxygen) 003-084</v>
          </cell>
          <cell r="C8113">
            <v>34.07</v>
          </cell>
        </row>
        <row r="8114">
          <cell r="A8114" t="str">
            <v>8003015100</v>
          </cell>
          <cell r="B8114" t="str">
            <v>Ox/Acet Equip Inlet Stem Nut - 959 L 959L</v>
          </cell>
          <cell r="C8114">
            <v>4.09</v>
          </cell>
        </row>
        <row r="8115">
          <cell r="A8115" t="str">
            <v>8003015110</v>
          </cell>
          <cell r="B8115" t="str">
            <v>Ox/Acet Equip Inlet Stem Nut Acet CGA300</v>
          </cell>
          <cell r="C8115">
            <v>23.44</v>
          </cell>
        </row>
        <row r="8116">
          <cell r="A8116" t="str">
            <v>8003015120</v>
          </cell>
          <cell r="B8116" t="str">
            <v>Oxy/Acet Equip Inlet Stem Nut Acet-P/N.232-201</v>
          </cell>
          <cell r="C8116">
            <v>26.65</v>
          </cell>
        </row>
        <row r="8117">
          <cell r="A8117" t="str">
            <v>8003015200</v>
          </cell>
          <cell r="B8117" t="str">
            <v>Ox/Acet Equip Inlet Stem Nut - 959 R 959R</v>
          </cell>
          <cell r="C8117">
            <v>3.1</v>
          </cell>
        </row>
        <row r="8118">
          <cell r="A8118" t="str">
            <v>8003015250</v>
          </cell>
          <cell r="B8118" t="str">
            <v>Ox/Acet Equip Acetylene Hose Nut 2370477 Harris</v>
          </cell>
          <cell r="C8118">
            <v>15.34</v>
          </cell>
        </row>
        <row r="8119">
          <cell r="A8119" t="str">
            <v>8003015255</v>
          </cell>
          <cell r="B8119" t="str">
            <v>Ox/Acet Equip Oxygen Hose Nut 237-0466 Harris</v>
          </cell>
          <cell r="C8119">
            <v>14.92</v>
          </cell>
        </row>
        <row r="8120">
          <cell r="A8120" t="str">
            <v>8003015300</v>
          </cell>
          <cell r="B8120" t="str">
            <v>Ox/Acet Equip Lighter Triple Flint</v>
          </cell>
          <cell r="C8120">
            <v>8.56</v>
          </cell>
        </row>
        <row r="8121">
          <cell r="A8121" t="str">
            <v>8003015400</v>
          </cell>
          <cell r="B8121" t="str">
            <v>Ox/Acet Equip Mobile Welding Curtain Scrren (Stips</v>
          </cell>
          <cell r="C8121">
            <v>0</v>
          </cell>
        </row>
        <row r="8122">
          <cell r="A8122" t="str">
            <v>8003015405</v>
          </cell>
          <cell r="B8122" t="str">
            <v>Ox/Acet Equip Nipple Breather 19mm ID 23mm OD</v>
          </cell>
          <cell r="C8122">
            <v>52</v>
          </cell>
        </row>
        <row r="8123">
          <cell r="A8123" t="str">
            <v>8003015407</v>
          </cell>
          <cell r="B8123" t="str">
            <v>Ox/Acet Equip Nipple 5mm For 1/4" Nut</v>
          </cell>
          <cell r="C8123">
            <v>21.54</v>
          </cell>
        </row>
        <row r="8124">
          <cell r="A8124" t="str">
            <v>8003015408</v>
          </cell>
          <cell r="B8124" t="str">
            <v>Ox/Acet Equip Nut 1/4" Acetylene</v>
          </cell>
          <cell r="C8124">
            <v>11.55</v>
          </cell>
        </row>
        <row r="8125">
          <cell r="A8125" t="str">
            <v>8003015409</v>
          </cell>
          <cell r="B8125" t="str">
            <v>Ox/Acet Equip Nut 1/4" Oxygen</v>
          </cell>
          <cell r="C8125">
            <v>11.55</v>
          </cell>
        </row>
        <row r="8126">
          <cell r="A8126" t="str">
            <v>8003015410</v>
          </cell>
          <cell r="B8126" t="str">
            <v>Ox/Acet Equip Welding Curtain With Eyelets Yellow</v>
          </cell>
          <cell r="C8126">
            <v>0</v>
          </cell>
        </row>
        <row r="8127">
          <cell r="A8127" t="str">
            <v>8003015420</v>
          </cell>
          <cell r="B8127" t="str">
            <v>Ox/Acet Equip Welding Handle 400SA</v>
          </cell>
          <cell r="C8127">
            <v>88.63</v>
          </cell>
        </row>
        <row r="8128">
          <cell r="A8128" t="str">
            <v>8003015430</v>
          </cell>
          <cell r="B8128" t="str">
            <v>Ox/Acet Equip Welding Screen 2M x 3M P/N 092-020</v>
          </cell>
          <cell r="C8128">
            <v>292.31</v>
          </cell>
        </row>
        <row r="8129">
          <cell r="A8129" t="str">
            <v>8003015500</v>
          </cell>
          <cell r="B8129" t="str">
            <v>Ox/Acet Equip Multi Purpose Spanner Harris</v>
          </cell>
          <cell r="C8129">
            <v>46.49</v>
          </cell>
        </row>
        <row r="8130">
          <cell r="A8130" t="str">
            <v>8003015550</v>
          </cell>
          <cell r="B8130" t="str">
            <v>Ox/Acet Test Gauge For Acetylene - Harris</v>
          </cell>
          <cell r="C8130">
            <v>46.83</v>
          </cell>
        </row>
        <row r="8131">
          <cell r="A8131" t="str">
            <v>8003015555</v>
          </cell>
          <cell r="B8131" t="str">
            <v>Ox/Acet Test Gauge For Oxygen - Harris</v>
          </cell>
          <cell r="C8131">
            <v>47.74</v>
          </cell>
        </row>
        <row r="8132">
          <cell r="A8132" t="str">
            <v>8003015605</v>
          </cell>
          <cell r="B8132" t="str">
            <v>Oxy/Acet Harris Torch Tail Piece-Acet F/B Arres.23</v>
          </cell>
          <cell r="C8132">
            <v>20.100000000000001</v>
          </cell>
        </row>
        <row r="8133">
          <cell r="A8133" t="str">
            <v>8003015606</v>
          </cell>
          <cell r="B8133" t="str">
            <v>Oxy/Acet Harris Torch Tail Piece-Oxy F/B Arres.236</v>
          </cell>
          <cell r="C8133">
            <v>20.100000000000001</v>
          </cell>
        </row>
        <row r="8134">
          <cell r="A8134" t="str">
            <v>8003015700</v>
          </cell>
          <cell r="B8134" t="str">
            <v>Ox/Acet Equip Reducers Safire To Harris Hoses</v>
          </cell>
          <cell r="C8134">
            <v>0</v>
          </cell>
        </row>
        <row r="8135">
          <cell r="A8135" t="str">
            <v>8003015800</v>
          </cell>
          <cell r="B8135" t="str">
            <v>Ox/Acet Equip Regulator Accetylene Pre-set B77</v>
          </cell>
          <cell r="C8135">
            <v>726.47</v>
          </cell>
        </row>
        <row r="8136">
          <cell r="A8136" t="str">
            <v>8003015900</v>
          </cell>
          <cell r="B8136" t="str">
            <v>Ox/Acet Regulator Acetylene Gaugeless H 232-015</v>
          </cell>
          <cell r="C8136">
            <v>723.21</v>
          </cell>
        </row>
        <row r="8137">
          <cell r="A8137" t="str">
            <v>8003015930</v>
          </cell>
          <cell r="B8137" t="str">
            <v>Ox/Acet Regulator Acetylene Gauge incl. P/P S/Stage</v>
          </cell>
          <cell r="C8137">
            <v>608</v>
          </cell>
        </row>
        <row r="8138">
          <cell r="A8138" t="str">
            <v>8003015935</v>
          </cell>
          <cell r="B8138" t="str">
            <v>Ox/Acet Regulator Acetylene Gauge incl. MP80 15-993</v>
          </cell>
          <cell r="C8138">
            <v>1129.83</v>
          </cell>
        </row>
        <row r="8139">
          <cell r="A8139" t="str">
            <v>8003015950</v>
          </cell>
          <cell r="B8139" t="str">
            <v>Ox/Acet Regulator Acetylene Gauge incl. H 232-018</v>
          </cell>
          <cell r="C8139">
            <v>0</v>
          </cell>
        </row>
        <row r="8140">
          <cell r="A8140" t="str">
            <v>8003016000</v>
          </cell>
          <cell r="B8140" t="str">
            <v>Ox/Acet Equip Regulator Mount F/B Arrestor Lh RF53</v>
          </cell>
          <cell r="C8140">
            <v>0</v>
          </cell>
        </row>
        <row r="8141">
          <cell r="A8141" t="str">
            <v>8003016100</v>
          </cell>
          <cell r="B8141" t="str">
            <v>Ox/Acet Regulator Oxygen GaugelessH232-013 Pre-Set</v>
          </cell>
          <cell r="C8141">
            <v>726.47</v>
          </cell>
        </row>
        <row r="8142">
          <cell r="A8142" t="str">
            <v>8003016110</v>
          </cell>
          <cell r="B8142" t="str">
            <v>Ox/Acet Regulator Oxygen Gauge incl. P/P S/Stage 20</v>
          </cell>
          <cell r="C8142">
            <v>608</v>
          </cell>
        </row>
        <row r="8143">
          <cell r="A8143" t="str">
            <v>8003016115</v>
          </cell>
          <cell r="B8143" t="str">
            <v>Ox/Acet Regulator Oxygen Gauge incl. MP80 15-992</v>
          </cell>
          <cell r="C8143">
            <v>1129.83</v>
          </cell>
        </row>
        <row r="8144">
          <cell r="A8144" t="str">
            <v>8003016125</v>
          </cell>
          <cell r="B8144" t="str">
            <v>Ox/Acet Regulator Oxygen Gauge incl. H 232-017</v>
          </cell>
          <cell r="C8144">
            <v>0</v>
          </cell>
        </row>
        <row r="8145">
          <cell r="A8145" t="str">
            <v>8003016135</v>
          </cell>
          <cell r="B8145" t="str">
            <v>Ox/Acet Equip Skullcaps 053033</v>
          </cell>
          <cell r="C8145">
            <v>25.58</v>
          </cell>
        </row>
        <row r="8146">
          <cell r="A8146" t="str">
            <v>8003016150</v>
          </cell>
          <cell r="B8146" t="str">
            <v>Ox/Acet Equip Tip Cleaners Nozzle Harris</v>
          </cell>
          <cell r="C8146">
            <v>28.25</v>
          </cell>
        </row>
        <row r="8147">
          <cell r="A8147" t="str">
            <v>8003016200</v>
          </cell>
          <cell r="B8147" t="str">
            <v>Ox/Acet Equip Torch Carrier Plastic</v>
          </cell>
          <cell r="C8147">
            <v>0</v>
          </cell>
        </row>
        <row r="8148">
          <cell r="A8148" t="str">
            <v>8003016300</v>
          </cell>
          <cell r="B8148" t="str">
            <v>Ox/Acet Equip Valve Jnr O.Check - Harris - 88-3Fgr</v>
          </cell>
          <cell r="C8148">
            <v>2.41</v>
          </cell>
        </row>
        <row r="8149">
          <cell r="A8149" t="str">
            <v>8003030000</v>
          </cell>
          <cell r="B8149" t="str">
            <v>Oxy/Acet Cons Acetylene Portapak Cylinder Refilled</v>
          </cell>
          <cell r="C8149">
            <v>220.73</v>
          </cell>
        </row>
        <row r="8150">
          <cell r="A8150" t="str">
            <v>8003030005</v>
          </cell>
          <cell r="B8150" t="str">
            <v>Ox/Acet Cons Acetylene Portapak Cylinder ( New Unit</v>
          </cell>
          <cell r="C8150">
            <v>1130</v>
          </cell>
        </row>
        <row r="8151">
          <cell r="A8151" t="str">
            <v>8003030010</v>
          </cell>
          <cell r="B8151" t="str">
            <v>Ox/Acet Cons Accytelene Cylinder Refilled</v>
          </cell>
          <cell r="C8151">
            <v>372.4</v>
          </cell>
        </row>
        <row r="8152">
          <cell r="A8152" t="str">
            <v>8003030015</v>
          </cell>
          <cell r="B8152" t="str">
            <v>Ox/Acet Cons Nitrogen Cylinder 11Kg Refill</v>
          </cell>
          <cell r="C8152">
            <v>777.85</v>
          </cell>
        </row>
        <row r="8153">
          <cell r="A8153" t="str">
            <v>8003030020</v>
          </cell>
          <cell r="B8153" t="str">
            <v>Ox/Acet Cons Oxygen Cylinder Refilled</v>
          </cell>
          <cell r="C8153">
            <v>91.4</v>
          </cell>
        </row>
        <row r="8154">
          <cell r="A8154" t="str">
            <v>8003030025</v>
          </cell>
          <cell r="B8154" t="str">
            <v>Ox/Acet Cons Oxygen Portapak Cylinder ( New Unit)</v>
          </cell>
          <cell r="C8154">
            <v>1438</v>
          </cell>
        </row>
        <row r="8155">
          <cell r="A8155" t="str">
            <v>8003030030</v>
          </cell>
          <cell r="B8155" t="str">
            <v>Oxy/Acet Cons Oxygen Portapak Cylinder  Refilled</v>
          </cell>
          <cell r="C8155">
            <v>117</v>
          </cell>
        </row>
        <row r="8156">
          <cell r="A8156" t="str">
            <v>8003030100</v>
          </cell>
          <cell r="B8156" t="str">
            <v>Ox/Acet Cutting Cons Cutting Nozzle 0F Haris</v>
          </cell>
          <cell r="C8156">
            <v>81.36</v>
          </cell>
        </row>
        <row r="8157">
          <cell r="A8157" t="str">
            <v>8003030110</v>
          </cell>
          <cell r="B8157" t="str">
            <v>Ox/Acet Cutting Cons Cutting Nozzle 1F Haris</v>
          </cell>
          <cell r="C8157">
            <v>81.36</v>
          </cell>
        </row>
        <row r="8158">
          <cell r="A8158" t="str">
            <v>8003030120</v>
          </cell>
          <cell r="B8158" t="str">
            <v>Ox/Acet Cutting Cons Cutting Nozzle 2F Haris</v>
          </cell>
          <cell r="C8158">
            <v>81.36</v>
          </cell>
        </row>
        <row r="8159">
          <cell r="A8159" t="str">
            <v>8003030130</v>
          </cell>
          <cell r="B8159" t="str">
            <v>Ox/Acet Cutting Cons Cutting Nozzle 3F Haris</v>
          </cell>
          <cell r="C8159">
            <v>81.36</v>
          </cell>
        </row>
        <row r="8160">
          <cell r="A8160" t="str">
            <v>8003030140</v>
          </cell>
          <cell r="B8160" t="str">
            <v>Ox/Acet Cutting Cons Cutting Nozzle 4F Haris</v>
          </cell>
          <cell r="C8160">
            <v>68</v>
          </cell>
        </row>
        <row r="8161">
          <cell r="A8161" t="str">
            <v>8003030150</v>
          </cell>
          <cell r="B8161" t="str">
            <v>Oxy/Acet Cutting Cons -Cutting Tip 6F Harris 2890</v>
          </cell>
          <cell r="C8161">
            <v>123.7</v>
          </cell>
        </row>
        <row r="8162">
          <cell r="A8162" t="str">
            <v>8003030160</v>
          </cell>
          <cell r="B8162" t="str">
            <v>Oxy/Acet Cutting Cons Gouging Tip Size 29/2890 Har</v>
          </cell>
          <cell r="C8162">
            <v>322.98</v>
          </cell>
        </row>
        <row r="8163">
          <cell r="A8163" t="str">
            <v>8003030200</v>
          </cell>
          <cell r="B8163" t="str">
            <v>OX/ACET Cutting Cons Rivets Cutting Nozzle harris</v>
          </cell>
          <cell r="C8163">
            <v>72.63</v>
          </cell>
        </row>
        <row r="8164">
          <cell r="A8164" t="str">
            <v>8003030300</v>
          </cell>
          <cell r="B8164" t="str">
            <v>Ox/Acet Afrox Saffire Type 2 Cutting Attachment Pro</v>
          </cell>
          <cell r="C8164">
            <v>995.59</v>
          </cell>
        </row>
        <row r="8165">
          <cell r="A8165" t="str">
            <v>8003030320</v>
          </cell>
          <cell r="B8165" t="str">
            <v>Ox/Acet Afrox Welding Nozzle Size 3 Material Thickn</v>
          </cell>
          <cell r="C8165">
            <v>84.36</v>
          </cell>
        </row>
        <row r="8166">
          <cell r="A8166" t="str">
            <v>8003030322</v>
          </cell>
          <cell r="B8166" t="str">
            <v>Ox/Acet Afrox Welding Nozzle Size 7 Material Thickn</v>
          </cell>
          <cell r="C8166">
            <v>22.17</v>
          </cell>
        </row>
        <row r="8167">
          <cell r="A8167" t="str">
            <v>8003030500</v>
          </cell>
          <cell r="B8167" t="str">
            <v>Ox/Acet Welding Cons Brasing Wire 1.5mm x 500g</v>
          </cell>
          <cell r="C8167">
            <v>0</v>
          </cell>
        </row>
        <row r="8168">
          <cell r="A8168" t="str">
            <v>8003030700</v>
          </cell>
          <cell r="B8168" t="str">
            <v>Ox/Acet Welding Cons Brazing Flux 500g</v>
          </cell>
          <cell r="C8168">
            <v>30.66</v>
          </cell>
        </row>
        <row r="8169">
          <cell r="A8169" t="str">
            <v>8003030900</v>
          </cell>
          <cell r="B8169" t="str">
            <v>Ox/Acet Welding Cons Brazing Rod 2.0mm</v>
          </cell>
          <cell r="C8169">
            <v>68.86</v>
          </cell>
        </row>
        <row r="8170">
          <cell r="A8170" t="str">
            <v>8003031100</v>
          </cell>
          <cell r="B8170" t="str">
            <v>Ox/Acet Welding Cons Brazing Rod 3.0mm Brass</v>
          </cell>
          <cell r="C8170">
            <v>30.03</v>
          </cell>
        </row>
        <row r="8171">
          <cell r="A8171" t="str">
            <v>8003031300</v>
          </cell>
          <cell r="B8171" t="str">
            <v>Ox/Acet Welding Cons Brazing Rod 3.2mm</v>
          </cell>
          <cell r="C8171">
            <v>83.52</v>
          </cell>
        </row>
        <row r="8172">
          <cell r="A8172" t="str">
            <v>8003031500</v>
          </cell>
          <cell r="B8172" t="str">
            <v>Ox/Acet Welding Cons Heating Mier E2143</v>
          </cell>
          <cell r="C8172">
            <v>0</v>
          </cell>
        </row>
        <row r="8173">
          <cell r="A8173" t="str">
            <v>8003031700</v>
          </cell>
          <cell r="B8173" t="str">
            <v>Ox/Acet Welding Cons Heating Tip J63/3</v>
          </cell>
          <cell r="C8173">
            <v>168.4</v>
          </cell>
        </row>
        <row r="8174">
          <cell r="A8174" t="str">
            <v>8003031720</v>
          </cell>
          <cell r="B8174" t="str">
            <v>Ox/Acet Welding Cons Hose Push Lock -4</v>
          </cell>
          <cell r="C8174">
            <v>35.51</v>
          </cell>
        </row>
        <row r="8175">
          <cell r="A8175" t="str">
            <v>8003031730</v>
          </cell>
          <cell r="B8175" t="str">
            <v>Ox/Acet Welding Cons Hose Push Lock -6</v>
          </cell>
          <cell r="C8175">
            <v>52</v>
          </cell>
        </row>
        <row r="8176">
          <cell r="A8176" t="str">
            <v>8003031740</v>
          </cell>
          <cell r="B8176" t="str">
            <v>Ox/Acet Welding Cons Hose Push Lock -8</v>
          </cell>
          <cell r="C8176">
            <v>52</v>
          </cell>
        </row>
        <row r="8177">
          <cell r="A8177" t="str">
            <v>8003031800</v>
          </cell>
          <cell r="B8177" t="str">
            <v>Ox/Acet Welding Cons Pipe Insta Grip 3/4"</v>
          </cell>
          <cell r="C8177">
            <v>190.5</v>
          </cell>
        </row>
        <row r="8178">
          <cell r="A8178" t="str">
            <v>8003031900</v>
          </cell>
          <cell r="B8178" t="str">
            <v>Ox/Acet Welding Cons Stainless Steel Welding Wire</v>
          </cell>
          <cell r="C8178">
            <v>153.05000000000001</v>
          </cell>
        </row>
        <row r="8179">
          <cell r="A8179" t="str">
            <v>8003032100</v>
          </cell>
          <cell r="B8179" t="str">
            <v>Ox/Acet Welding Cons Ultrabraze Dia  84F 84F</v>
          </cell>
          <cell r="C8179">
            <v>0</v>
          </cell>
        </row>
        <row r="8180">
          <cell r="A8180" t="str">
            <v>8004050050</v>
          </cell>
          <cell r="B8180" t="str">
            <v>Other cons 1000 Hour Cover Lens  245-011</v>
          </cell>
          <cell r="C8180">
            <v>3.54</v>
          </cell>
        </row>
        <row r="8181">
          <cell r="A8181" t="str">
            <v>8004050150</v>
          </cell>
          <cell r="B8181" t="str">
            <v>Other cons Boilermaker Marking Chalk</v>
          </cell>
          <cell r="C8181">
            <v>79.2</v>
          </cell>
        </row>
        <row r="8182">
          <cell r="A8182" t="str">
            <v>8004050250</v>
          </cell>
          <cell r="B8182" t="str">
            <v>Other cons Boilermakers Chalk 144 Per Box</v>
          </cell>
          <cell r="C8182">
            <v>67.69</v>
          </cell>
        </row>
        <row r="8183">
          <cell r="A8183" t="str">
            <v>8004050350</v>
          </cell>
          <cell r="B8183" t="str">
            <v>Other cons Cable Connector - Socket  CC17</v>
          </cell>
          <cell r="C8183">
            <v>30.2</v>
          </cell>
        </row>
        <row r="8184">
          <cell r="A8184" t="str">
            <v>8004050400</v>
          </cell>
          <cell r="B8184" t="str">
            <v>Other cons Cable Connector - Male 500Amp AS104</v>
          </cell>
          <cell r="C8184">
            <v>20.65</v>
          </cell>
        </row>
        <row r="8185">
          <cell r="A8185" t="str">
            <v>8004050450</v>
          </cell>
          <cell r="B8185" t="str">
            <v>Other cons Cable Connectors  - Female  60-6403FM</v>
          </cell>
          <cell r="C8185">
            <v>77.010000000000005</v>
          </cell>
        </row>
        <row r="8186">
          <cell r="A8186" t="str">
            <v>8004050455</v>
          </cell>
          <cell r="B8186" t="str">
            <v>Other cons Carbon Monoxide Co-Cal 100L Refill</v>
          </cell>
          <cell r="C8186">
            <v>1019.2</v>
          </cell>
        </row>
        <row r="8187">
          <cell r="A8187" t="str">
            <v>8004050550</v>
          </cell>
          <cell r="B8187" t="str">
            <v>Other cons Carbon Oxide  Co.</v>
          </cell>
          <cell r="C8187">
            <v>0</v>
          </cell>
        </row>
        <row r="8188">
          <cell r="A8188" t="str">
            <v>8004050650</v>
          </cell>
          <cell r="B8188" t="str">
            <v>Other cons Chalk Line Powder</v>
          </cell>
          <cell r="C8188">
            <v>4</v>
          </cell>
        </row>
        <row r="8189">
          <cell r="A8189" t="str">
            <v>8004050750</v>
          </cell>
          <cell r="B8189" t="str">
            <v>Other cons Chalk Line Strin</v>
          </cell>
          <cell r="C8189">
            <v>27.5</v>
          </cell>
        </row>
        <row r="8190">
          <cell r="A8190" t="str">
            <v>8004050850</v>
          </cell>
          <cell r="B8190" t="str">
            <v>Other cons Chalk Sticks C/M</v>
          </cell>
          <cell r="C8190">
            <v>1.58</v>
          </cell>
        </row>
        <row r="8191">
          <cell r="A8191" t="str">
            <v>8004050950</v>
          </cell>
          <cell r="B8191" t="str">
            <v>Other cons Copper Slip in 500Gr Tin</v>
          </cell>
          <cell r="C8191">
            <v>69.599999999999994</v>
          </cell>
        </row>
        <row r="8192">
          <cell r="A8192" t="str">
            <v>8004051250</v>
          </cell>
          <cell r="B8192" t="str">
            <v>Other cons Single Core Earth Wire  4mm</v>
          </cell>
          <cell r="C8192">
            <v>22.5</v>
          </cell>
        </row>
        <row r="8193">
          <cell r="A8193" t="str">
            <v>8004051350</v>
          </cell>
          <cell r="B8193" t="str">
            <v>Other cons Spads Leather Welding</v>
          </cell>
          <cell r="C8193">
            <v>12.33</v>
          </cell>
        </row>
        <row r="8194">
          <cell r="A8194" t="str">
            <v>8004051450</v>
          </cell>
          <cell r="B8194" t="str">
            <v>Other cons Weld Master Test Unit Earth Clamp</v>
          </cell>
          <cell r="C8194">
            <v>164.77</v>
          </cell>
        </row>
        <row r="8195">
          <cell r="A8195" t="str">
            <v>8004052300</v>
          </cell>
          <cell r="B8195" t="str">
            <v>Other cons Silver Solder Fluxcoat 35 1.5mm (001295)</v>
          </cell>
          <cell r="C8195">
            <v>1402.31</v>
          </cell>
        </row>
        <row r="8196">
          <cell r="A8196" t="str">
            <v>8004052350</v>
          </cell>
          <cell r="B8196" t="str">
            <v>Other cons Silver Solder Fluxcoat 402 1.5mm 100gram</v>
          </cell>
          <cell r="C8196">
            <v>157.97999999999999</v>
          </cell>
        </row>
        <row r="8197">
          <cell r="A8197" t="str">
            <v>8004052450</v>
          </cell>
          <cell r="B8197" t="str">
            <v>Other cons Silver Solder Easy flow Flux No.1 1.5mm</v>
          </cell>
          <cell r="C8197">
            <v>217.3</v>
          </cell>
        </row>
        <row r="8198">
          <cell r="A8198" t="str">
            <v>8004052500</v>
          </cell>
          <cell r="B8198" t="str">
            <v>Other cons Silver Solder Easy flow Flux 250G</v>
          </cell>
          <cell r="C8198">
            <v>53.64</v>
          </cell>
        </row>
        <row r="8199">
          <cell r="A8199" t="str">
            <v>8004052585</v>
          </cell>
          <cell r="B8199" t="str">
            <v>Other Cons Ardrox HF-P Penetrant 300g (Afrox Produc</v>
          </cell>
          <cell r="C8199">
            <v>57.85</v>
          </cell>
        </row>
        <row r="8200">
          <cell r="A8200" t="str">
            <v>8004052586</v>
          </cell>
          <cell r="B8200" t="str">
            <v>Other Cons Ardrox HF-D Developer 300g (Afrox Produc</v>
          </cell>
          <cell r="C8200">
            <v>43.82</v>
          </cell>
        </row>
        <row r="8201">
          <cell r="A8201" t="str">
            <v>8004052587</v>
          </cell>
          <cell r="B8201" t="str">
            <v>Other Cons Ardrox HF-R Remover/Cleaner 300g (Afrox</v>
          </cell>
          <cell r="C8201">
            <v>0</v>
          </cell>
        </row>
        <row r="8202">
          <cell r="A8202" t="str">
            <v>8005060100</v>
          </cell>
          <cell r="B8202" t="str">
            <v>Other cons Electrodes  Ultralloy  64Gauge</v>
          </cell>
          <cell r="C8202">
            <v>30.7</v>
          </cell>
        </row>
        <row r="8203">
          <cell r="A8203" t="str">
            <v>8005060150</v>
          </cell>
          <cell r="B8203" t="str">
            <v>Other cons Electrodes 1.4mm Cobal Arc 1 4Mm Handfa</v>
          </cell>
          <cell r="C8203">
            <v>83.42</v>
          </cell>
        </row>
        <row r="8204">
          <cell r="A8204" t="str">
            <v>8005060200</v>
          </cell>
          <cell r="B8204" t="str">
            <v>Other cons Electrodes 1.5mm Ultralloy</v>
          </cell>
          <cell r="C8204">
            <v>0</v>
          </cell>
        </row>
        <row r="8205">
          <cell r="A8205" t="str">
            <v>8005060205</v>
          </cell>
          <cell r="B8205" t="str">
            <v>Other Cons Electrodes 2.13mm Utralloy 12 SI</v>
          </cell>
          <cell r="C8205">
            <v>198</v>
          </cell>
        </row>
        <row r="8206">
          <cell r="A8206" t="str">
            <v>8005060215</v>
          </cell>
          <cell r="B8206" t="str">
            <v>Other Cons Electrodes 2.0mm Silbra Alloy Eezibraze</v>
          </cell>
          <cell r="C8206">
            <v>171.4</v>
          </cell>
        </row>
        <row r="8207">
          <cell r="A8207" t="str">
            <v>8005060250</v>
          </cell>
          <cell r="B8207" t="str">
            <v>Other cons Electrodes 2.5mm Nicroma Nicroma</v>
          </cell>
          <cell r="C8207">
            <v>0</v>
          </cell>
        </row>
        <row r="8208">
          <cell r="A8208" t="str">
            <v>8005060300</v>
          </cell>
          <cell r="B8208" t="str">
            <v>Other cons Electrodes 2.5mm Ultralloy  25</v>
          </cell>
          <cell r="C8208">
            <v>17.8</v>
          </cell>
        </row>
        <row r="8209">
          <cell r="A8209" t="str">
            <v>8005060350</v>
          </cell>
          <cell r="B8209" t="str">
            <v>Other cons Electrodes 2.5mm Vitemax</v>
          </cell>
          <cell r="C8209">
            <v>22.9</v>
          </cell>
        </row>
        <row r="8210">
          <cell r="A8210" t="str">
            <v>8005061100</v>
          </cell>
          <cell r="B8210" t="str">
            <v>Other cons Electrodes 3.0mm Ultralloy  84f</v>
          </cell>
          <cell r="C8210">
            <v>76.94</v>
          </cell>
        </row>
        <row r="8211">
          <cell r="A8211" t="str">
            <v>8005061150</v>
          </cell>
          <cell r="B8211" t="str">
            <v>Other cons Electrodes 3.15mm</v>
          </cell>
          <cell r="C8211">
            <v>0</v>
          </cell>
        </row>
        <row r="8212">
          <cell r="A8212" t="str">
            <v>8005061200</v>
          </cell>
          <cell r="B8212" t="str">
            <v>Other cons Electrodes 3.15mm Afrolux (02 075203) I/</v>
          </cell>
          <cell r="C8212">
            <v>24.82</v>
          </cell>
        </row>
        <row r="8213">
          <cell r="A8213" t="str">
            <v>8005061210</v>
          </cell>
          <cell r="B8213" t="str">
            <v>Other cons Electrodes 3.15mm Afrolux (02 075283) L/</v>
          </cell>
          <cell r="C8213">
            <v>24.34</v>
          </cell>
        </row>
        <row r="8214">
          <cell r="A8214" t="str">
            <v>8005061230</v>
          </cell>
          <cell r="B8214" t="str">
            <v>Other cons Electrodes 3.15mm Afrolux (02 075933) Ca</v>
          </cell>
          <cell r="C8214">
            <v>295.8</v>
          </cell>
        </row>
        <row r="8215">
          <cell r="A8215" t="str">
            <v>8005061250</v>
          </cell>
          <cell r="B8215" t="str">
            <v>Other cons Electrodes 3.15mm Transarc</v>
          </cell>
          <cell r="C8215">
            <v>0</v>
          </cell>
        </row>
        <row r="8216">
          <cell r="A8216" t="str">
            <v>8005061300</v>
          </cell>
          <cell r="B8216" t="str">
            <v>Other cons Electrodes 3.15mm Low Hydrogen</v>
          </cell>
          <cell r="C8216">
            <v>24.34</v>
          </cell>
        </row>
        <row r="8217">
          <cell r="A8217" t="str">
            <v>8005061350</v>
          </cell>
          <cell r="B8217" t="str">
            <v>Other cons Electrodes 3.15mm Ultralloy  99</v>
          </cell>
          <cell r="C8217">
            <v>100.57</v>
          </cell>
        </row>
        <row r="8218">
          <cell r="A8218" t="str">
            <v>8005061400</v>
          </cell>
          <cell r="B8218" t="str">
            <v>Other cons Electrodes 3.15mm Vitemax</v>
          </cell>
          <cell r="C8218">
            <v>24.15</v>
          </cell>
        </row>
        <row r="8219">
          <cell r="A8219" t="str">
            <v>8005061420</v>
          </cell>
          <cell r="B8219" t="str">
            <v>Other Cons Electrodes 3.0mm Brazino</v>
          </cell>
          <cell r="C8219">
            <v>159.27000000000001</v>
          </cell>
        </row>
        <row r="8220">
          <cell r="A8220" t="str">
            <v>8005061430</v>
          </cell>
          <cell r="B8220" t="str">
            <v>Other Cons Flux Brazino 500Gr</v>
          </cell>
          <cell r="C8220">
            <v>89.47</v>
          </cell>
        </row>
        <row r="8221">
          <cell r="A8221" t="str">
            <v>8005061440</v>
          </cell>
          <cell r="B8221" t="str">
            <v>Other Cons Flux Bronze 3.2mm M15 B/R 5Kg</v>
          </cell>
          <cell r="C8221">
            <v>76.66</v>
          </cell>
        </row>
        <row r="8222">
          <cell r="A8222" t="str">
            <v>8005061450</v>
          </cell>
          <cell r="B8222" t="str">
            <v>Other cons Electrodes 3.15mm Ferrroloid (Cast Iron</v>
          </cell>
          <cell r="C8222">
            <v>62.09</v>
          </cell>
        </row>
        <row r="8223">
          <cell r="A8223" t="str">
            <v>8005061460</v>
          </cell>
          <cell r="B8223" t="str">
            <v>Other cons Electrodes 3.2mm Aluminium welding Rods</v>
          </cell>
          <cell r="C8223">
            <v>0</v>
          </cell>
        </row>
        <row r="8224">
          <cell r="A8224" t="str">
            <v>8005061475</v>
          </cell>
          <cell r="B8224" t="str">
            <v>Other cons Electrodes 3.2mm Cast Iron 98-3-2</v>
          </cell>
          <cell r="C8224">
            <v>230</v>
          </cell>
        </row>
        <row r="8225">
          <cell r="A8225" t="str">
            <v>8005061500</v>
          </cell>
          <cell r="B8225" t="str">
            <v>Other cons Electrodes 3.2mm Ultralloy  32mm</v>
          </cell>
          <cell r="C8225">
            <v>36.92</v>
          </cell>
        </row>
        <row r="8226">
          <cell r="A8226" t="str">
            <v>8005061525</v>
          </cell>
          <cell r="B8226" t="str">
            <v>Other cons Electrodes 3.25mm Afrolux (075693) TA 31</v>
          </cell>
          <cell r="C8226">
            <v>214.02</v>
          </cell>
        </row>
        <row r="8227">
          <cell r="A8227" t="str">
            <v>8005061550</v>
          </cell>
          <cell r="B8227" t="str">
            <v>Other cons Electrodes 3.5mm Ultralloy</v>
          </cell>
          <cell r="C8227">
            <v>0</v>
          </cell>
        </row>
        <row r="8228">
          <cell r="A8228" t="str">
            <v>8005061600</v>
          </cell>
          <cell r="B8228" t="str">
            <v>Other cons Electrodes 3.5mm Ultralloy  96</v>
          </cell>
          <cell r="C8228">
            <v>136.77000000000001</v>
          </cell>
        </row>
        <row r="8229">
          <cell r="A8229" t="str">
            <v>8005061650</v>
          </cell>
          <cell r="B8229" t="str">
            <v>Other cons Electrodes 3.5mm Ultraloy  68</v>
          </cell>
          <cell r="C8229">
            <v>0</v>
          </cell>
        </row>
        <row r="8230">
          <cell r="A8230" t="str">
            <v>8005061700</v>
          </cell>
          <cell r="B8230" t="str">
            <v>Other cons Electrodes 3.75mm Goughing Rods</v>
          </cell>
          <cell r="C8230">
            <v>93.5</v>
          </cell>
        </row>
        <row r="8231">
          <cell r="A8231" t="str">
            <v>8005062000</v>
          </cell>
          <cell r="B8231" t="str">
            <v>Other cons Electrodes 4" Gouging Gouging</v>
          </cell>
          <cell r="C8231">
            <v>14.25</v>
          </cell>
        </row>
        <row r="8232">
          <cell r="A8232" t="str">
            <v>8005062050</v>
          </cell>
          <cell r="B8232" t="str">
            <v>Other cons Electrodes 4.0mm Afro Gauge</v>
          </cell>
          <cell r="C8232">
            <v>22.79</v>
          </cell>
        </row>
        <row r="8233">
          <cell r="A8233" t="str">
            <v>8005062100</v>
          </cell>
          <cell r="B8233" t="str">
            <v>Other cons Electrodes 4.0mm Afrolux  19 ASH.</v>
          </cell>
          <cell r="C8233">
            <v>29.47</v>
          </cell>
        </row>
        <row r="8234">
          <cell r="A8234" t="str">
            <v>8005062150</v>
          </cell>
          <cell r="B8234" t="str">
            <v>Other cons Electrodes 4.0mm Ferrow</v>
          </cell>
          <cell r="C8234">
            <v>14.97</v>
          </cell>
        </row>
        <row r="8235">
          <cell r="A8235" t="str">
            <v>8005062175</v>
          </cell>
          <cell r="B8235" t="str">
            <v>Other cons Electrodes 4.0mm Low Hydrogen</v>
          </cell>
          <cell r="C8235">
            <v>25.32</v>
          </cell>
        </row>
        <row r="8236">
          <cell r="A8236" t="str">
            <v>8005062200</v>
          </cell>
          <cell r="B8236" t="str">
            <v>Other cons Electrodes 4.0mm Superweld</v>
          </cell>
          <cell r="C8236">
            <v>69.09</v>
          </cell>
        </row>
        <row r="8237">
          <cell r="A8237" t="str">
            <v>8005062250</v>
          </cell>
          <cell r="B8237" t="str">
            <v>Other cons Electrodes 4.0mm Transarc</v>
          </cell>
          <cell r="C8237">
            <v>50.07</v>
          </cell>
        </row>
        <row r="8238">
          <cell r="A8238" t="str">
            <v>8005062260</v>
          </cell>
          <cell r="B8238" t="str">
            <v>Other cons Electrodes 4.0mm  20-00-10 Transarc</v>
          </cell>
          <cell r="C8238">
            <v>0</v>
          </cell>
        </row>
        <row r="8239">
          <cell r="A8239" t="str">
            <v>8005062300</v>
          </cell>
          <cell r="B8239" t="str">
            <v>Other cons Electrodes 4.0mm 915 Tec-Dur</v>
          </cell>
          <cell r="C8239">
            <v>96.12</v>
          </cell>
        </row>
        <row r="8240">
          <cell r="A8240" t="str">
            <v>8005062350</v>
          </cell>
          <cell r="B8240" t="str">
            <v>Other cons Electrodes 4.0mm 98 Superweld</v>
          </cell>
          <cell r="C8240">
            <v>1.83</v>
          </cell>
        </row>
        <row r="8241">
          <cell r="A8241" t="str">
            <v>8005062400</v>
          </cell>
          <cell r="B8241" t="str">
            <v>Other cons Electrodes 4.0mm A101 Tec-Dur</v>
          </cell>
          <cell r="C8241">
            <v>5.25</v>
          </cell>
        </row>
        <row r="8242">
          <cell r="A8242" t="str">
            <v>8005062440</v>
          </cell>
          <cell r="B8242" t="str">
            <v>Other cons Electrodes 4.0mm A113 Tec-Dur</v>
          </cell>
          <cell r="C8242">
            <v>42.1</v>
          </cell>
        </row>
        <row r="8243">
          <cell r="A8243" t="str">
            <v>8005062450</v>
          </cell>
          <cell r="B8243" t="str">
            <v>Other cons Electrodes 4.0mm A129 Tec-Dur</v>
          </cell>
          <cell r="C8243">
            <v>73.62</v>
          </cell>
        </row>
        <row r="8244">
          <cell r="A8244" t="str">
            <v>8005062500</v>
          </cell>
          <cell r="B8244" t="str">
            <v>Other cons Electrodes 4.0mm A911 Tec-Dur</v>
          </cell>
          <cell r="C8244">
            <v>27.7</v>
          </cell>
        </row>
        <row r="8245">
          <cell r="A8245" t="str">
            <v>8005062550</v>
          </cell>
          <cell r="B8245" t="str">
            <v>Other cons Electrodes 4.0mm E7024 Afrolux</v>
          </cell>
          <cell r="C8245">
            <v>31.16</v>
          </cell>
        </row>
        <row r="8246">
          <cell r="A8246" t="str">
            <v>8005062600</v>
          </cell>
          <cell r="B8246" t="str">
            <v>Other cons Electrodes 4.0mm 5900995</v>
          </cell>
          <cell r="C8246">
            <v>0</v>
          </cell>
        </row>
        <row r="8247">
          <cell r="A8247" t="str">
            <v>8005062650</v>
          </cell>
          <cell r="B8247" t="str">
            <v>Other cons Electrodes 4.0mm 7700796</v>
          </cell>
          <cell r="C8247">
            <v>109.28</v>
          </cell>
        </row>
        <row r="8248">
          <cell r="A8248" t="str">
            <v>8005062700</v>
          </cell>
          <cell r="B8248" t="str">
            <v>Other cons Electrodes 4.0mm Low Hydrogen Rods 4.0M</v>
          </cell>
          <cell r="C8248">
            <v>0</v>
          </cell>
        </row>
        <row r="8249">
          <cell r="A8249" t="str">
            <v>8005062730</v>
          </cell>
          <cell r="B8249" t="str">
            <v>Other cons Electrodes 4.0mm RSO Transarc</v>
          </cell>
          <cell r="C8249">
            <v>0</v>
          </cell>
        </row>
        <row r="8250">
          <cell r="A8250" t="str">
            <v>8005062740</v>
          </cell>
          <cell r="B8250" t="str">
            <v>Other cons Welding Cons 800 Welding rod  RSQ.</v>
          </cell>
          <cell r="C8250">
            <v>140.69999999999999</v>
          </cell>
        </row>
        <row r="8251">
          <cell r="A8251" t="str">
            <v>8005062745</v>
          </cell>
          <cell r="B8251" t="str">
            <v>Other Cons Electrodes 4.0mm Cobalarc Hardfacing</v>
          </cell>
          <cell r="C8251">
            <v>82.53</v>
          </cell>
        </row>
        <row r="8252">
          <cell r="A8252" t="str">
            <v>8005062750</v>
          </cell>
          <cell r="B8252" t="str">
            <v>Other cons Electrodes 4.0mm Ultralloy</v>
          </cell>
          <cell r="C8252">
            <v>17.8</v>
          </cell>
        </row>
        <row r="8253">
          <cell r="A8253" t="str">
            <v>8005062800</v>
          </cell>
          <cell r="B8253" t="str">
            <v>Other cons Electrodes 4.0mm Ultralloy  28B</v>
          </cell>
          <cell r="C8253">
            <v>105.72</v>
          </cell>
        </row>
        <row r="8254">
          <cell r="A8254" t="str">
            <v>8005062850</v>
          </cell>
          <cell r="B8254" t="str">
            <v>Other cons Electrodes 4.0mm Ultralloy  463</v>
          </cell>
          <cell r="C8254">
            <v>33.74</v>
          </cell>
        </row>
        <row r="8255">
          <cell r="A8255" t="str">
            <v>8005062900</v>
          </cell>
          <cell r="B8255" t="str">
            <v>Other cons Electrodes 4.0mm Ultralloy  463S</v>
          </cell>
          <cell r="C8255">
            <v>296.14</v>
          </cell>
        </row>
        <row r="8256">
          <cell r="A8256" t="str">
            <v>8005062950</v>
          </cell>
          <cell r="B8256" t="str">
            <v>Other cons Electrodes 4.0mm Ultralloy  465</v>
          </cell>
          <cell r="C8256">
            <v>81.3</v>
          </cell>
        </row>
        <row r="8257">
          <cell r="A8257" t="str">
            <v>8005063000</v>
          </cell>
          <cell r="B8257" t="str">
            <v>Other cons Electrodes 4.0mm Ultralloy  68</v>
          </cell>
          <cell r="C8257">
            <v>198</v>
          </cell>
        </row>
        <row r="8258">
          <cell r="A8258" t="str">
            <v>8005063100</v>
          </cell>
          <cell r="B8258" t="str">
            <v>Other cons Electrodes 4.0mm Vitemax  8Guage</v>
          </cell>
          <cell r="C8258">
            <v>12.35</v>
          </cell>
        </row>
        <row r="8259">
          <cell r="A8259" t="str">
            <v>8005063150</v>
          </cell>
          <cell r="B8259" t="str">
            <v>Other cons Electrodes 4.0mm Vitemax</v>
          </cell>
          <cell r="C8259">
            <v>23</v>
          </cell>
        </row>
        <row r="8260">
          <cell r="A8260" t="str">
            <v>8005063200</v>
          </cell>
          <cell r="B8260" t="str">
            <v>Other cons Electrodes 4.0mm Ultralloy  68</v>
          </cell>
          <cell r="C8260">
            <v>198</v>
          </cell>
        </row>
        <row r="8261">
          <cell r="A8261" t="str">
            <v>8005063300</v>
          </cell>
          <cell r="B8261" t="str">
            <v>Other Cons Electrodes 3mm SilverSolder c/w Flux Per</v>
          </cell>
          <cell r="C8261">
            <v>123.2</v>
          </cell>
        </row>
        <row r="8262">
          <cell r="A8262" t="str">
            <v>8005063800</v>
          </cell>
          <cell r="B8262" t="str">
            <v>Other cons Electrodes 3.2mm Bronze Rods 5Kg</v>
          </cell>
          <cell r="C8262">
            <v>72.03</v>
          </cell>
        </row>
        <row r="8263">
          <cell r="A8263" t="str">
            <v>8005063990</v>
          </cell>
          <cell r="B8263" t="str">
            <v>Other cons Electrodes 5.0mm Afrolux</v>
          </cell>
          <cell r="C8263">
            <v>178</v>
          </cell>
        </row>
        <row r="8264">
          <cell r="A8264" t="str">
            <v>8005064000</v>
          </cell>
          <cell r="B8264" t="str">
            <v>Other cons Electrodes 5.0mm Mild Steel</v>
          </cell>
          <cell r="C8264">
            <v>0</v>
          </cell>
        </row>
        <row r="8265">
          <cell r="A8265" t="str">
            <v>8005064020</v>
          </cell>
          <cell r="B8265" t="str">
            <v>Other Cons Electrodes 5.0mm A-455 Tec-Dur</v>
          </cell>
          <cell r="C8265">
            <v>31</v>
          </cell>
        </row>
        <row r="8266">
          <cell r="A8266" t="str">
            <v>8005064030</v>
          </cell>
          <cell r="B8266" t="str">
            <v>Other Cons Electrodes 5.0mm Cobalac Hardfacing Din</v>
          </cell>
          <cell r="C8266">
            <v>74.36</v>
          </cell>
        </row>
        <row r="8267">
          <cell r="A8267" t="str">
            <v>8005064050</v>
          </cell>
          <cell r="B8267" t="str">
            <v>Other cons Electrodes 5.0mm Ultralloy  463</v>
          </cell>
          <cell r="C8267">
            <v>31.38</v>
          </cell>
        </row>
        <row r="8268">
          <cell r="A8268" t="str">
            <v>8005064100</v>
          </cell>
          <cell r="B8268" t="str">
            <v>Other cons Electrodes 5.0mm Ultralloy  No 28</v>
          </cell>
          <cell r="C8268">
            <v>14</v>
          </cell>
        </row>
        <row r="8269">
          <cell r="A8269" t="str">
            <v>8005065000</v>
          </cell>
          <cell r="B8269" t="str">
            <v>Other cons Electrodes 6.3mm Vitemax</v>
          </cell>
          <cell r="C8269">
            <v>1.03</v>
          </cell>
        </row>
        <row r="8270">
          <cell r="A8270" t="str">
            <v>8005065050</v>
          </cell>
          <cell r="B8270" t="str">
            <v>Other cons Electrodes 6.4mm Carbon Gougling Rods</v>
          </cell>
          <cell r="C8270">
            <v>107.62</v>
          </cell>
        </row>
        <row r="8271">
          <cell r="A8271" t="str">
            <v>8006070100</v>
          </cell>
          <cell r="B8271" t="str">
            <v>Other Equip Weld Earth Clamp Transarc 500A</v>
          </cell>
          <cell r="C8271">
            <v>51.8</v>
          </cell>
        </row>
        <row r="8272">
          <cell r="A8272" t="str">
            <v>8006070105</v>
          </cell>
          <cell r="B8272" t="str">
            <v>Other Equip Weld Earth Clamp 600A</v>
          </cell>
          <cell r="C8272">
            <v>29.15</v>
          </cell>
        </row>
        <row r="8273">
          <cell r="A8273" t="str">
            <v>8006070110</v>
          </cell>
          <cell r="B8273" t="str">
            <v>Other Equip Weld Clamp Earth H.P. Croc Type</v>
          </cell>
          <cell r="C8273">
            <v>54.25</v>
          </cell>
        </row>
        <row r="8274">
          <cell r="A8274" t="str">
            <v>8006070600</v>
          </cell>
          <cell r="B8274" t="str">
            <v>Other Equip Electrode Holder 500A</v>
          </cell>
          <cell r="C8274">
            <v>34.19</v>
          </cell>
        </row>
        <row r="8275">
          <cell r="A8275" t="str">
            <v>8006070610</v>
          </cell>
          <cell r="B8275" t="str">
            <v>Other Equip Electrode Holder 600A</v>
          </cell>
          <cell r="C8275">
            <v>85</v>
          </cell>
        </row>
        <row r="8276">
          <cell r="A8276" t="str">
            <v>8006070650</v>
          </cell>
          <cell r="B8276" t="str">
            <v>Welding Machine Portable 500V Complete</v>
          </cell>
          <cell r="C8276">
            <v>10987.2</v>
          </cell>
        </row>
        <row r="8277">
          <cell r="A8277" t="str">
            <v>8006070700</v>
          </cell>
          <cell r="B8277" t="str">
            <v xml:space="preserve"> Weldmaster Voltage Reducer 380V- Primary  Sensing</v>
          </cell>
          <cell r="C8277">
            <v>1610</v>
          </cell>
        </row>
        <row r="8278">
          <cell r="A8278" t="str">
            <v>8006070710</v>
          </cell>
          <cell r="B8278" t="str">
            <v>Other Weld Equip Weldmaster Primary Sensing 525V</v>
          </cell>
          <cell r="C8278">
            <v>1520</v>
          </cell>
        </row>
        <row r="8279">
          <cell r="A8279" t="str">
            <v>8006070720</v>
          </cell>
          <cell r="B8279" t="str">
            <v>Weld Boster Auto Safe 170</v>
          </cell>
          <cell r="C8279">
            <v>0</v>
          </cell>
        </row>
        <row r="8280">
          <cell r="A8280" t="str">
            <v>8006070800</v>
          </cell>
          <cell r="B8280" t="str">
            <v>Other Equip Weld Normal Duty</v>
          </cell>
          <cell r="C8280">
            <v>0</v>
          </cell>
        </row>
        <row r="8281">
          <cell r="A8281" t="str">
            <v>8006070900</v>
          </cell>
          <cell r="B8281" t="str">
            <v>Other Equip Weld Welding Plugs Male &amp; Female 63A -</v>
          </cell>
          <cell r="C8281">
            <v>890</v>
          </cell>
        </row>
        <row r="8282">
          <cell r="A8282" t="str">
            <v>8006070990</v>
          </cell>
          <cell r="B8282" t="str">
            <v>Other Equip Weld PVC Solvent 250 ml</v>
          </cell>
          <cell r="C8282">
            <v>22.8</v>
          </cell>
        </row>
        <row r="8283">
          <cell r="A8283" t="str">
            <v>8006071000</v>
          </cell>
          <cell r="B8283" t="str">
            <v>Other Equip Weld PVC Solvent 500 ml</v>
          </cell>
          <cell r="C8283">
            <v>22.54</v>
          </cell>
        </row>
        <row r="8284">
          <cell r="A8284" t="str">
            <v>8010210100</v>
          </cell>
          <cell r="B8284" t="str">
            <v>E/Comp Cooling Impeller</v>
          </cell>
          <cell r="C8284">
            <v>625.6</v>
          </cell>
        </row>
        <row r="8285">
          <cell r="A8285" t="str">
            <v>8010990120</v>
          </cell>
          <cell r="B8285" t="str">
            <v>E/Comp Check Valve Seperator Tank I.R P/No35248301</v>
          </cell>
          <cell r="C8285">
            <v>8862.2999999999993</v>
          </cell>
        </row>
        <row r="8286">
          <cell r="A8286" t="str">
            <v>8010990300</v>
          </cell>
          <cell r="B8286" t="str">
            <v>E/Comp Rubber End CF3000</v>
          </cell>
          <cell r="C8286">
            <v>425.97</v>
          </cell>
        </row>
        <row r="8287">
          <cell r="A8287" t="str">
            <v>8010990400</v>
          </cell>
          <cell r="B8287" t="str">
            <v>E/Comp GD Gasket Oil Seperator</v>
          </cell>
          <cell r="C8287">
            <v>2.94</v>
          </cell>
        </row>
        <row r="8288">
          <cell r="A8288" t="str">
            <v>8010990600</v>
          </cell>
          <cell r="B8288" t="str">
            <v>E/Comp GD Gauge  Oil</v>
          </cell>
          <cell r="C8288">
            <v>127.42</v>
          </cell>
        </row>
        <row r="8289">
          <cell r="A8289" t="str">
            <v>8010990800</v>
          </cell>
          <cell r="B8289" t="str">
            <v>E/Comp GD Valves Pilot</v>
          </cell>
          <cell r="C8289">
            <v>1.5</v>
          </cell>
        </row>
        <row r="8290">
          <cell r="A8290" t="str">
            <v>8010991200</v>
          </cell>
          <cell r="B8290" t="str">
            <v>E/Comp GD Filter Oil Seperator</v>
          </cell>
          <cell r="C8290">
            <v>0</v>
          </cell>
        </row>
        <row r="8291">
          <cell r="A8291" t="str">
            <v>8010991300</v>
          </cell>
          <cell r="B8291" t="str">
            <v>E/Comp GD Gauge 200 Psi</v>
          </cell>
          <cell r="C8291">
            <v>84.87</v>
          </cell>
        </row>
        <row r="8292">
          <cell r="A8292" t="str">
            <v>8010991400</v>
          </cell>
          <cell r="B8292" t="str">
            <v>E/Comp GD Main Element</v>
          </cell>
          <cell r="C8292">
            <v>60.01</v>
          </cell>
        </row>
        <row r="8293">
          <cell r="A8293" t="str">
            <v>8010991500</v>
          </cell>
          <cell r="B8293" t="str">
            <v>Comp(SSR3000) O-Ring Seal Non-Drive End Cover</v>
          </cell>
          <cell r="C8293">
            <v>93.46</v>
          </cell>
        </row>
        <row r="8294">
          <cell r="A8294" t="str">
            <v>8010991600</v>
          </cell>
          <cell r="B8294" t="str">
            <v>E/Comp GD Valve</v>
          </cell>
          <cell r="C8294">
            <v>251.49</v>
          </cell>
        </row>
        <row r="8295">
          <cell r="A8295" t="str">
            <v>8010991800</v>
          </cell>
          <cell r="B8295" t="str">
            <v>Comp(SSR3000) Load Solenoid Valve Cap Control</v>
          </cell>
          <cell r="C8295">
            <v>1893.67</v>
          </cell>
        </row>
        <row r="8296">
          <cell r="A8296" t="str">
            <v>8010991810</v>
          </cell>
          <cell r="B8296" t="str">
            <v>Comp(SSR3000) Panel Filter Air 425 x425 x50mm</v>
          </cell>
          <cell r="C8296">
            <v>137.12</v>
          </cell>
        </row>
        <row r="8297">
          <cell r="A8297" t="str">
            <v>8010991812</v>
          </cell>
          <cell r="B8297" t="str">
            <v>Comp(SSR3000) Air Filter AF472M</v>
          </cell>
          <cell r="C8297">
            <v>228.68</v>
          </cell>
        </row>
        <row r="8298">
          <cell r="A8298" t="str">
            <v>8010991814</v>
          </cell>
          <cell r="B8298" t="str">
            <v>Comp(SSR3000) Air Filter Inner AF471</v>
          </cell>
          <cell r="C8298">
            <v>102.44</v>
          </cell>
        </row>
        <row r="8299">
          <cell r="A8299" t="str">
            <v>8010991816</v>
          </cell>
          <cell r="B8299" t="str">
            <v>E/Comp SSR3000 - Air Industrial Cartr 910x325x230</v>
          </cell>
          <cell r="C8299">
            <v>739</v>
          </cell>
        </row>
        <row r="8300">
          <cell r="A8300" t="str">
            <v>8010991817</v>
          </cell>
          <cell r="B8300" t="str">
            <v>E/Comp SSR2000 IR Air FilterInner DonalsonP11-9372</v>
          </cell>
          <cell r="C8300">
            <v>116.96</v>
          </cell>
        </row>
        <row r="8301">
          <cell r="A8301" t="str">
            <v>8010991818</v>
          </cell>
          <cell r="B8301" t="str">
            <v>E/Comp SSR2000 IR A Filter Outer Donal P18-1002</v>
          </cell>
          <cell r="C8301">
            <v>241.26</v>
          </cell>
        </row>
        <row r="8302">
          <cell r="A8302" t="str">
            <v>8010991820</v>
          </cell>
          <cell r="B8302" t="str">
            <v>Comp(SSR3000) Modulator Hydraulic  Cylinder M1350</v>
          </cell>
          <cell r="C8302">
            <v>0</v>
          </cell>
        </row>
        <row r="8303">
          <cell r="A8303" t="str">
            <v>8010991900</v>
          </cell>
          <cell r="B8303" t="str">
            <v>Comp(SSR3000) Presure Switch (AllenBradley) 836-C7</v>
          </cell>
          <cell r="C8303">
            <v>2898.6</v>
          </cell>
        </row>
        <row r="8304">
          <cell r="A8304" t="str">
            <v>8010991920</v>
          </cell>
          <cell r="B8304" t="str">
            <v>E/Comp Remote Air Cooled I.R PNo35252667 M100</v>
          </cell>
          <cell r="C8304">
            <v>4989.6000000000004</v>
          </cell>
        </row>
        <row r="8305">
          <cell r="A8305" t="str">
            <v>8010991930</v>
          </cell>
          <cell r="B8305" t="str">
            <v>CompAsco Solenoid Valve Kit(For Valve SCE210D004)</v>
          </cell>
          <cell r="C8305">
            <v>487.14</v>
          </cell>
        </row>
        <row r="8306">
          <cell r="A8306" t="str">
            <v>8010991945</v>
          </cell>
          <cell r="B8306" t="str">
            <v>E/Comp SSR2000 IR Solenoid-Blow Off Valve 48V</v>
          </cell>
          <cell r="C8306">
            <v>4865.32</v>
          </cell>
        </row>
        <row r="8307">
          <cell r="A8307" t="str">
            <v>8010991950</v>
          </cell>
          <cell r="B8307" t="str">
            <v>E/Comp SSR300 Solenoid Kit 33KAE686BKT</v>
          </cell>
          <cell r="C8307">
            <v>341.25</v>
          </cell>
        </row>
        <row r="8308">
          <cell r="A8308" t="str">
            <v>8010991955</v>
          </cell>
          <cell r="B8308" t="str">
            <v>E/Comp SSR300 Regulator Kit 33KAE014CRM</v>
          </cell>
          <cell r="C8308">
            <v>1715.61</v>
          </cell>
        </row>
        <row r="8309">
          <cell r="A8309" t="str">
            <v>8010991957</v>
          </cell>
          <cell r="B8309" t="str">
            <v>E/Comp SSR 3000 Regulator Kit 927-489-04</v>
          </cell>
          <cell r="C8309">
            <v>721.14</v>
          </cell>
        </row>
        <row r="8310">
          <cell r="A8310" t="str">
            <v>8010991960</v>
          </cell>
          <cell r="B8310" t="str">
            <v>E/Comp SSR2000 IR Modulator Hydr Cylinder 39413182</v>
          </cell>
          <cell r="C8310">
            <v>2550</v>
          </cell>
        </row>
        <row r="8311">
          <cell r="A8311" t="str">
            <v>8010992000</v>
          </cell>
          <cell r="B8311" t="str">
            <v>Comp(SSR3000) Rectriction Gauge 39051615</v>
          </cell>
          <cell r="C8311">
            <v>193.05</v>
          </cell>
        </row>
        <row r="8312">
          <cell r="A8312" t="str">
            <v>8010993000</v>
          </cell>
          <cell r="B8312" t="str">
            <v>IR/COMPR SSR2000 - Head Mounting</v>
          </cell>
          <cell r="C8312">
            <v>468</v>
          </cell>
        </row>
        <row r="8313">
          <cell r="A8313" t="str">
            <v>8010993100</v>
          </cell>
          <cell r="B8313" t="str">
            <v>E/Comp IR.Gauge - Temper. P/No33GAC035 IR(SSR2000)</v>
          </cell>
          <cell r="C8313">
            <v>2891.83</v>
          </cell>
        </row>
        <row r="8314">
          <cell r="A8314" t="str">
            <v>8010993500</v>
          </cell>
          <cell r="B8314" t="str">
            <v>E/Comp SSR 3000 Star Delta Timer SDP1 AC12V-525VDC</v>
          </cell>
          <cell r="C8314">
            <v>394.74</v>
          </cell>
        </row>
        <row r="8315">
          <cell r="A8315" t="str">
            <v>8010995210</v>
          </cell>
          <cell r="B8315" t="str">
            <v>Comp (SSR3000)Steel Braided Pipe 150 x 240mm</v>
          </cell>
          <cell r="C8315">
            <v>1303</v>
          </cell>
        </row>
        <row r="8316">
          <cell r="A8316" t="str">
            <v>8050000500</v>
          </cell>
          <cell r="B8316" t="str">
            <v>Fan Plastic Cooling Fan For Electric Motor Frame Si</v>
          </cell>
          <cell r="C8316">
            <v>285</v>
          </cell>
        </row>
        <row r="8317">
          <cell r="A8317" t="str">
            <v>8050000560</v>
          </cell>
          <cell r="B8317" t="str">
            <v>Fan Air Jet Fan 4kW 406mm Dia 2900 RPM 4.2M Cub Per</v>
          </cell>
          <cell r="C8317">
            <v>8300</v>
          </cell>
        </row>
        <row r="8318">
          <cell r="A8318" t="str">
            <v>8050001000</v>
          </cell>
          <cell r="B8318" t="str">
            <v>Fan 11Kw Sound Attenuated 570mm Diameter</v>
          </cell>
          <cell r="C8318">
            <v>0</v>
          </cell>
        </row>
        <row r="8319">
          <cell r="A8319" t="str">
            <v>8050001050</v>
          </cell>
          <cell r="B8319" t="str">
            <v>Fan90deg Angled SocketOutlet400v3pin+nutral+Earth</v>
          </cell>
          <cell r="C8319">
            <v>65.849999999999994</v>
          </cell>
        </row>
        <row r="8320">
          <cell r="A8320" t="str">
            <v>8050002000</v>
          </cell>
          <cell r="B8320" t="str">
            <v>Fan Delay on Energiser Timer DPI 220v</v>
          </cell>
          <cell r="C8320">
            <v>180.54</v>
          </cell>
        </row>
        <row r="8321">
          <cell r="A8321" t="str">
            <v>8050002100</v>
          </cell>
          <cell r="B8321" t="str">
            <v>Fan 230V AC 120x120x38 AA1280 MB-AT</v>
          </cell>
          <cell r="C8321">
            <v>62.84</v>
          </cell>
        </row>
        <row r="8322">
          <cell r="A8322" t="str">
            <v>8050002105</v>
          </cell>
          <cell r="B8322" t="str">
            <v>Fan Chrome Finger Guard AFG 1207 AC/DC</v>
          </cell>
          <cell r="C8322">
            <v>5.49</v>
          </cell>
        </row>
        <row r="8323">
          <cell r="A8323" t="str">
            <v>8050002200</v>
          </cell>
          <cell r="B8323" t="str">
            <v>Fan Motor Handle-Two Way C87F102-80-255M</v>
          </cell>
          <cell r="C8323">
            <v>456.02</v>
          </cell>
        </row>
        <row r="8324">
          <cell r="A8324" t="str">
            <v>8050002210</v>
          </cell>
          <cell r="B8324" t="str">
            <v>Fan Motor Handle-Two Way C87F104-80-255P</v>
          </cell>
          <cell r="C8324">
            <v>369.17</v>
          </cell>
        </row>
        <row r="8325">
          <cell r="A8325" t="str">
            <v>8080000010</v>
          </cell>
          <cell r="B8325" t="str">
            <v>Air Conditioner Repaired</v>
          </cell>
          <cell r="C8325">
            <v>3600</v>
          </cell>
        </row>
        <row r="8326">
          <cell r="A8326" t="str">
            <v>8110200100</v>
          </cell>
          <cell r="B8326" t="str">
            <v>Pump E/Subm - Centr Flyght Complete Ex Phalaborwa</v>
          </cell>
          <cell r="C8326">
            <v>0</v>
          </cell>
        </row>
        <row r="8327">
          <cell r="A8327" t="str">
            <v>8110300100</v>
          </cell>
          <cell r="B8327" t="str">
            <v>Pump E/Subm - Centr Flyght Complete Ex Phalaborwa</v>
          </cell>
          <cell r="C8327">
            <v>0</v>
          </cell>
        </row>
        <row r="8328">
          <cell r="A8328" t="str">
            <v>8110990100</v>
          </cell>
          <cell r="B8328" t="str">
            <v>E/Subm - Centr Flyght Bottom Liner</v>
          </cell>
          <cell r="C8328">
            <v>0</v>
          </cell>
        </row>
        <row r="8329">
          <cell r="A8329" t="str">
            <v>8110990200</v>
          </cell>
          <cell r="B8329" t="str">
            <v>E/Subm - Centr Flyght Lower Diffuser</v>
          </cell>
          <cell r="C8329">
            <v>0.5</v>
          </cell>
        </row>
        <row r="8330">
          <cell r="A8330" t="str">
            <v>8110990300</v>
          </cell>
          <cell r="B8330" t="str">
            <v>E/Subm - Centr Flyght Pump Impellor Top</v>
          </cell>
          <cell r="C8330">
            <v>976.95</v>
          </cell>
        </row>
        <row r="8331">
          <cell r="A8331" t="str">
            <v>8113000200</v>
          </cell>
          <cell r="B8331" t="str">
            <v>Elec FXG Pump Gaskets ( Obsolete )</v>
          </cell>
          <cell r="C8331">
            <v>1.44</v>
          </cell>
        </row>
        <row r="8332">
          <cell r="A8332" t="str">
            <v>8113000400</v>
          </cell>
          <cell r="B8332" t="str">
            <v>Elec FXG Pump Gland Complete (Obsolete)</v>
          </cell>
          <cell r="C8332">
            <v>88.2</v>
          </cell>
        </row>
        <row r="8333">
          <cell r="A8333" t="str">
            <v>8113000600</v>
          </cell>
          <cell r="B8333" t="str">
            <v>Elec FXG Pump Head Gasket Fluid Cylinder</v>
          </cell>
          <cell r="C8333">
            <v>6.17</v>
          </cell>
        </row>
        <row r="8334">
          <cell r="A8334" t="str">
            <v>8113000800</v>
          </cell>
          <cell r="B8334" t="str">
            <v>Elec FXG Pump Oil Stop Head + Ref 2+3</v>
          </cell>
          <cell r="C8334">
            <v>87.02</v>
          </cell>
        </row>
        <row r="8335">
          <cell r="A8335" t="str">
            <v>8113001000</v>
          </cell>
          <cell r="B8335" t="str">
            <v>Elec FXG Pump Packing</v>
          </cell>
          <cell r="C8335">
            <v>7.4</v>
          </cell>
        </row>
        <row r="8336">
          <cell r="A8336" t="str">
            <v>8113001400</v>
          </cell>
          <cell r="B8336" t="str">
            <v>Elec FXG Pump Piston Rod Baffle</v>
          </cell>
          <cell r="C8336">
            <v>28.26</v>
          </cell>
        </row>
        <row r="8337">
          <cell r="A8337" t="str">
            <v>8113001500</v>
          </cell>
          <cell r="B8337" t="str">
            <v>Elec FXG Pump Piston Assembly 5"</v>
          </cell>
          <cell r="C8337">
            <v>67.150000000000006</v>
          </cell>
        </row>
        <row r="8338">
          <cell r="A8338" t="str">
            <v>8113001600</v>
          </cell>
          <cell r="B8338" t="str">
            <v>Elec FXG Pump Pump Shaft (Obsolete )</v>
          </cell>
          <cell r="C8338">
            <v>0</v>
          </cell>
        </row>
        <row r="8339">
          <cell r="A8339" t="str">
            <v>8113001800</v>
          </cell>
          <cell r="B8339" t="str">
            <v>Elec FXG Pump StuffBox With Stud + Nut</v>
          </cell>
          <cell r="C8339">
            <v>130.1</v>
          </cell>
        </row>
        <row r="8340">
          <cell r="A8340" t="str">
            <v>8113005000</v>
          </cell>
          <cell r="B8340" t="str">
            <v>Elec FXG Pump Stuffing Box 3 1/2"</v>
          </cell>
          <cell r="C8340">
            <v>165.46</v>
          </cell>
        </row>
        <row r="8341">
          <cell r="A8341" t="str">
            <v>8113005400</v>
          </cell>
          <cell r="B8341" t="str">
            <v>Elec FXG Pump Valve Cover Gasket</v>
          </cell>
          <cell r="C8341">
            <v>2.54</v>
          </cell>
        </row>
        <row r="8342">
          <cell r="A8342" t="str">
            <v>8113005500</v>
          </cell>
          <cell r="B8342" t="str">
            <v>Elec FXG Pump Valve Bushing (Obsolete)</v>
          </cell>
          <cell r="C8342">
            <v>84.49</v>
          </cell>
        </row>
        <row r="8343">
          <cell r="A8343" t="str">
            <v>8113005600</v>
          </cell>
          <cell r="B8343" t="str">
            <v>Elec FXG Pump Valve Insert (Obsolete)</v>
          </cell>
          <cell r="C8343">
            <v>0.67</v>
          </cell>
        </row>
        <row r="8344">
          <cell r="A8344" t="str">
            <v>8113010100</v>
          </cell>
          <cell r="B8344" t="str">
            <v>Elec Pumps GD Cross Head Saddle</v>
          </cell>
          <cell r="C8344">
            <v>32.1</v>
          </cell>
        </row>
        <row r="8345">
          <cell r="A8345" t="str">
            <v>8113010110</v>
          </cell>
          <cell r="B8345" t="str">
            <v>FXG Pump Crosshead Pin Bushing</v>
          </cell>
          <cell r="C8345">
            <v>0</v>
          </cell>
        </row>
        <row r="8346">
          <cell r="A8346" t="str">
            <v>8113010115</v>
          </cell>
          <cell r="B8346" t="str">
            <v>FXG Pump Crosshead Pin</v>
          </cell>
          <cell r="C8346">
            <v>0</v>
          </cell>
        </row>
        <row r="8347">
          <cell r="A8347" t="str">
            <v>8113010120</v>
          </cell>
          <cell r="B8347" t="str">
            <v>FXG Pump Cylinder Adaptor</v>
          </cell>
          <cell r="C8347">
            <v>0</v>
          </cell>
        </row>
        <row r="8348">
          <cell r="A8348" t="str">
            <v>8113010200</v>
          </cell>
          <cell r="B8348" t="str">
            <v>Elec Pumps GD Discharge Flange Gasket</v>
          </cell>
          <cell r="C8348">
            <v>8.15</v>
          </cell>
        </row>
        <row r="8349">
          <cell r="A8349" t="str">
            <v>8113010300</v>
          </cell>
          <cell r="B8349" t="str">
            <v>Elec Pumps GD Eccentric Gear-104 Teeth</v>
          </cell>
          <cell r="C8349">
            <v>2408</v>
          </cell>
        </row>
        <row r="8350">
          <cell r="A8350" t="str">
            <v>8113010310</v>
          </cell>
          <cell r="B8350" t="str">
            <v>FXG Pump Eccentric Shaft Seal Bushing</v>
          </cell>
          <cell r="C8350">
            <v>0</v>
          </cell>
        </row>
        <row r="8351">
          <cell r="A8351" t="str">
            <v>8113010320</v>
          </cell>
          <cell r="B8351" t="str">
            <v>FXG Pump Eccentric Shaft Seal</v>
          </cell>
          <cell r="C8351">
            <v>0</v>
          </cell>
        </row>
        <row r="8352">
          <cell r="A8352" t="str">
            <v>8113010325</v>
          </cell>
          <cell r="B8352" t="str">
            <v>FXG Pump Eccentric Shaft Bearing</v>
          </cell>
          <cell r="C8352">
            <v>0</v>
          </cell>
        </row>
        <row r="8353">
          <cell r="A8353" t="str">
            <v>8113010400</v>
          </cell>
          <cell r="B8353" t="str">
            <v>Elec Pumps GD End Plate 4"</v>
          </cell>
          <cell r="C8353">
            <v>5.66</v>
          </cell>
        </row>
        <row r="8354">
          <cell r="A8354" t="str">
            <v>8113010500</v>
          </cell>
          <cell r="B8354" t="str">
            <v>Elec Pumps GD End Plate 4 1/2"</v>
          </cell>
          <cell r="C8354">
            <v>3.84</v>
          </cell>
        </row>
        <row r="8355">
          <cell r="A8355" t="str">
            <v>8113010510</v>
          </cell>
          <cell r="B8355" t="str">
            <v>FXG Pump End Plate Housing Gasket</v>
          </cell>
          <cell r="C8355">
            <v>0</v>
          </cell>
        </row>
        <row r="8356">
          <cell r="A8356" t="str">
            <v>8113010520</v>
          </cell>
          <cell r="B8356" t="str">
            <v>FXG Pump End Plate Shim</v>
          </cell>
          <cell r="C8356">
            <v>0</v>
          </cell>
        </row>
        <row r="8357">
          <cell r="A8357" t="str">
            <v>8113010600</v>
          </cell>
          <cell r="B8357" t="str">
            <v>Elec Pumps GD Fluid Cylinder Head</v>
          </cell>
          <cell r="C8357">
            <v>159.49</v>
          </cell>
        </row>
        <row r="8358">
          <cell r="A8358" t="str">
            <v>8113010700</v>
          </cell>
          <cell r="B8358" t="str">
            <v>Elec Pumps GD Gasket - Stuffing Box</v>
          </cell>
          <cell r="C8358">
            <v>3.91</v>
          </cell>
        </row>
        <row r="8359">
          <cell r="A8359" t="str">
            <v>8113010710</v>
          </cell>
          <cell r="B8359" t="str">
            <v>FXG Pump Gaskets</v>
          </cell>
          <cell r="C8359">
            <v>0</v>
          </cell>
        </row>
        <row r="8360">
          <cell r="A8360" t="str">
            <v>8113010800</v>
          </cell>
          <cell r="B8360" t="str">
            <v>Elec Pumps GD Gland Bush</v>
          </cell>
          <cell r="C8360">
            <v>173</v>
          </cell>
        </row>
        <row r="8361">
          <cell r="A8361" t="str">
            <v>8113010900</v>
          </cell>
          <cell r="B8361" t="str">
            <v>Elec Pumps GD Gland Bushing</v>
          </cell>
          <cell r="C8361">
            <v>49.02</v>
          </cell>
        </row>
        <row r="8362">
          <cell r="A8362" t="str">
            <v>8113011000</v>
          </cell>
          <cell r="B8362" t="str">
            <v>Elec Pumps GD Gland Studs-Stuffing Box</v>
          </cell>
          <cell r="C8362">
            <v>4.7300000000000004</v>
          </cell>
        </row>
        <row r="8363">
          <cell r="A8363" t="str">
            <v>8113011100</v>
          </cell>
          <cell r="B8363" t="str">
            <v>Elec Pumps GD Gland</v>
          </cell>
          <cell r="C8363">
            <v>16.97</v>
          </cell>
        </row>
        <row r="8364">
          <cell r="A8364" t="str">
            <v>8113011300</v>
          </cell>
          <cell r="B8364" t="str">
            <v>Elec Pumps GD Hood Screw</v>
          </cell>
          <cell r="C8364">
            <v>4.9800000000000004</v>
          </cell>
        </row>
        <row r="8365">
          <cell r="A8365" t="str">
            <v>8113011400</v>
          </cell>
          <cell r="B8365" t="str">
            <v>Elec Pumps GD Jackshaft Seal Bushing</v>
          </cell>
          <cell r="C8365">
            <v>37.68</v>
          </cell>
        </row>
        <row r="8366">
          <cell r="A8366" t="str">
            <v>8113011410</v>
          </cell>
          <cell r="B8366" t="str">
            <v>FXG Pump Jackshaft Bearing Housing Seal</v>
          </cell>
          <cell r="C8366">
            <v>0</v>
          </cell>
        </row>
        <row r="8367">
          <cell r="A8367" t="str">
            <v>8113011415</v>
          </cell>
          <cell r="B8367" t="str">
            <v>FXG Pump Jackshaft Bearing</v>
          </cell>
          <cell r="C8367">
            <v>0</v>
          </cell>
        </row>
        <row r="8368">
          <cell r="A8368" t="str">
            <v>8113011420</v>
          </cell>
          <cell r="B8368" t="str">
            <v>FXG Pump Jackshaft End Plate</v>
          </cell>
          <cell r="C8368">
            <v>0</v>
          </cell>
        </row>
        <row r="8369">
          <cell r="A8369" t="str">
            <v>8113011430</v>
          </cell>
          <cell r="B8369" t="str">
            <v>FXG Pump Jackshaft</v>
          </cell>
          <cell r="C8369">
            <v>0</v>
          </cell>
        </row>
        <row r="8370">
          <cell r="A8370" t="str">
            <v>8113011495</v>
          </cell>
          <cell r="B8370" t="str">
            <v>FXG Pump Hood Gasket</v>
          </cell>
          <cell r="C8370">
            <v>0</v>
          </cell>
        </row>
        <row r="8371">
          <cell r="A8371" t="str">
            <v>8113011500</v>
          </cell>
          <cell r="B8371" t="str">
            <v>Elec Pumps GD Hood Gasket</v>
          </cell>
          <cell r="C8371">
            <v>18.38</v>
          </cell>
        </row>
        <row r="8372">
          <cell r="A8372" t="str">
            <v>8113011510</v>
          </cell>
          <cell r="B8372" t="str">
            <v>Elec Pumps GD Junk Ring 3 1/5"</v>
          </cell>
          <cell r="C8372">
            <v>18.93</v>
          </cell>
        </row>
        <row r="8373">
          <cell r="A8373" t="str">
            <v>8113011600</v>
          </cell>
          <cell r="B8373" t="str">
            <v>Elec Pumps GD Liner 4"</v>
          </cell>
          <cell r="C8373">
            <v>257.72000000000003</v>
          </cell>
        </row>
        <row r="8374">
          <cell r="A8374" t="str">
            <v>8113011700</v>
          </cell>
          <cell r="B8374" t="str">
            <v>Elec Pumps GD Liner Puller</v>
          </cell>
          <cell r="C8374">
            <v>331.62</v>
          </cell>
        </row>
        <row r="8375">
          <cell r="A8375" t="str">
            <v>8113011710</v>
          </cell>
          <cell r="B8375" t="str">
            <v>FXG Pump Liner</v>
          </cell>
          <cell r="C8375">
            <v>0</v>
          </cell>
        </row>
        <row r="8376">
          <cell r="A8376" t="str">
            <v>8113011720</v>
          </cell>
          <cell r="B8376" t="str">
            <v>FXG Pump Liner Packing</v>
          </cell>
          <cell r="C8376">
            <v>0</v>
          </cell>
        </row>
        <row r="8377">
          <cell r="A8377" t="str">
            <v>8113011800</v>
          </cell>
          <cell r="B8377" t="str">
            <v>Elec Pumps GD Mission Rubber 4 1/2"</v>
          </cell>
          <cell r="C8377">
            <v>4.62</v>
          </cell>
        </row>
        <row r="8378">
          <cell r="A8378" t="str">
            <v>8113011900</v>
          </cell>
          <cell r="B8378" t="str">
            <v>Elec Pumps GD Mission Rubbers 4"</v>
          </cell>
          <cell r="C8378">
            <v>17.48</v>
          </cell>
        </row>
        <row r="8379">
          <cell r="A8379" t="str">
            <v>8113011910</v>
          </cell>
          <cell r="B8379" t="str">
            <v>FXG Pump Rod With Fluid End Nuts</v>
          </cell>
          <cell r="C8379">
            <v>0</v>
          </cell>
        </row>
        <row r="8380">
          <cell r="A8380" t="str">
            <v>8113013100</v>
          </cell>
          <cell r="B8380" t="str">
            <v>Elec Pumps GD Seats</v>
          </cell>
          <cell r="C8380">
            <v>1</v>
          </cell>
        </row>
        <row r="8381">
          <cell r="A8381" t="str">
            <v>8113013300</v>
          </cell>
          <cell r="B8381" t="str">
            <v>Elec Pumps GD Set Screw Nut</v>
          </cell>
          <cell r="C8381">
            <v>8.74</v>
          </cell>
        </row>
        <row r="8382">
          <cell r="A8382" t="str">
            <v>8113013400</v>
          </cell>
          <cell r="B8382" t="str">
            <v>Elec Pumps GD Snap Ring</v>
          </cell>
          <cell r="C8382">
            <v>10.52</v>
          </cell>
        </row>
        <row r="8383">
          <cell r="A8383" t="str">
            <v>8113013500</v>
          </cell>
          <cell r="B8383" t="str">
            <v>Elec Pumps GD Set Screw</v>
          </cell>
          <cell r="C8383">
            <v>33.42</v>
          </cell>
        </row>
        <row r="8384">
          <cell r="A8384" t="str">
            <v>8113013510</v>
          </cell>
          <cell r="B8384" t="str">
            <v>Elec Pumps GD Spring</v>
          </cell>
          <cell r="C8384">
            <v>1.0900000000000001</v>
          </cell>
        </row>
        <row r="8385">
          <cell r="A8385" t="str">
            <v>8113013515</v>
          </cell>
          <cell r="B8385" t="str">
            <v>FXG Pump Spring</v>
          </cell>
          <cell r="C8385">
            <v>0</v>
          </cell>
        </row>
        <row r="8386">
          <cell r="A8386" t="str">
            <v>8113013600</v>
          </cell>
          <cell r="B8386" t="str">
            <v>Elec Pumps GD Stud</v>
          </cell>
          <cell r="C8386">
            <v>6</v>
          </cell>
        </row>
        <row r="8387">
          <cell r="A8387" t="str">
            <v>8113013610</v>
          </cell>
          <cell r="B8387" t="str">
            <v>FXG Pump Suction Blank/Flange Gasket</v>
          </cell>
          <cell r="C8387">
            <v>0</v>
          </cell>
        </row>
        <row r="8388">
          <cell r="A8388" t="str">
            <v>8113013700</v>
          </cell>
          <cell r="B8388" t="str">
            <v>Elec Pumps GD Valve</v>
          </cell>
          <cell r="C8388">
            <v>1</v>
          </cell>
        </row>
        <row r="8389">
          <cell r="A8389" t="str">
            <v>8113013800</v>
          </cell>
          <cell r="B8389" t="str">
            <v>Elec Pumps GD ValveWasher</v>
          </cell>
          <cell r="C8389">
            <v>1</v>
          </cell>
        </row>
        <row r="8390">
          <cell r="A8390" t="str">
            <v>8113013810</v>
          </cell>
          <cell r="B8390" t="str">
            <v>FXG Pump Valve Washer</v>
          </cell>
          <cell r="C8390">
            <v>0</v>
          </cell>
        </row>
        <row r="8391">
          <cell r="A8391" t="str">
            <v>8113013900</v>
          </cell>
          <cell r="B8391" t="str">
            <v>Elec Pumps GD Valve Cover - Fluid Cyl</v>
          </cell>
          <cell r="C8391">
            <v>78.61</v>
          </cell>
        </row>
        <row r="8392">
          <cell r="A8392" t="str">
            <v>8113014000</v>
          </cell>
          <cell r="B8392" t="str">
            <v>Elec Pumps GD Valve Cover - Suction</v>
          </cell>
          <cell r="C8392">
            <v>19.66</v>
          </cell>
        </row>
        <row r="8393">
          <cell r="A8393" t="str">
            <v>8113014100</v>
          </cell>
          <cell r="B8393" t="str">
            <v>Elec Pumps GD Valve Cover Gasket</v>
          </cell>
          <cell r="C8393">
            <v>2.82</v>
          </cell>
        </row>
        <row r="8394">
          <cell r="A8394" t="str">
            <v>8113014300</v>
          </cell>
          <cell r="B8394" t="str">
            <v>Elec Pumps GD Valve Cover Stud Nut</v>
          </cell>
          <cell r="C8394">
            <v>3.75</v>
          </cell>
        </row>
        <row r="8395">
          <cell r="A8395" t="str">
            <v>8113014400</v>
          </cell>
          <cell r="B8395" t="str">
            <v>Elec Pumps GD Valve Guide</v>
          </cell>
          <cell r="C8395">
            <v>0</v>
          </cell>
        </row>
        <row r="8396">
          <cell r="A8396" t="str">
            <v>8113014500</v>
          </cell>
          <cell r="B8396" t="str">
            <v>Elec Pumps GD Valve Cover Stud</v>
          </cell>
          <cell r="C8396">
            <v>9.08</v>
          </cell>
        </row>
        <row r="8397">
          <cell r="A8397" t="str">
            <v>8113014510</v>
          </cell>
          <cell r="B8397" t="str">
            <v>Elec Pumps GD Valve Insert</v>
          </cell>
          <cell r="C8397">
            <v>8.7799999999999994</v>
          </cell>
        </row>
        <row r="8398">
          <cell r="A8398" t="str">
            <v>8113014600</v>
          </cell>
          <cell r="B8398" t="str">
            <v>Elec Pumps GD Valve Nut</v>
          </cell>
          <cell r="C8398">
            <v>1.1200000000000001</v>
          </cell>
        </row>
        <row r="8399">
          <cell r="A8399" t="str">
            <v>8113014700</v>
          </cell>
          <cell r="B8399" t="str">
            <v>Elec Pumps GD Valve Seat</v>
          </cell>
          <cell r="C8399">
            <v>47.67</v>
          </cell>
        </row>
        <row r="8400">
          <cell r="A8400" t="str">
            <v>8113015000</v>
          </cell>
          <cell r="B8400" t="str">
            <v>Elec Pumps GD Non Return Valve Washer</v>
          </cell>
          <cell r="C8400">
            <v>73</v>
          </cell>
        </row>
        <row r="8401">
          <cell r="A8401" t="str">
            <v>8113015010</v>
          </cell>
          <cell r="B8401" t="str">
            <v>FXG Pumps Nut</v>
          </cell>
          <cell r="C8401">
            <v>0</v>
          </cell>
        </row>
        <row r="8402">
          <cell r="A8402" t="str">
            <v>8113015100</v>
          </cell>
          <cell r="B8402" t="str">
            <v>Elec Pumps GD O Ring - Liner</v>
          </cell>
          <cell r="C8402">
            <v>12.71</v>
          </cell>
        </row>
        <row r="8403">
          <cell r="A8403" t="str">
            <v>8113015300</v>
          </cell>
          <cell r="B8403" t="str">
            <v>Elec Pumps GD Oil Stop Head Stud Nut</v>
          </cell>
          <cell r="C8403">
            <v>1.25</v>
          </cell>
        </row>
        <row r="8404">
          <cell r="A8404" t="str">
            <v>8113015400</v>
          </cell>
          <cell r="B8404" t="str">
            <v>Elec Pumps GD Oil Stophead Stud</v>
          </cell>
          <cell r="C8404">
            <v>3.98</v>
          </cell>
        </row>
        <row r="8405">
          <cell r="A8405" t="str">
            <v>8113015500</v>
          </cell>
          <cell r="B8405" t="str">
            <v>Elec Pumps GD Oil Stop Head Gland</v>
          </cell>
          <cell r="C8405">
            <v>30.81</v>
          </cell>
        </row>
        <row r="8406">
          <cell r="A8406" t="str">
            <v>8113015510</v>
          </cell>
          <cell r="B8406" t="str">
            <v>Elec Pumps GD Oil Strainer</v>
          </cell>
          <cell r="C8406">
            <v>173</v>
          </cell>
        </row>
        <row r="8407">
          <cell r="A8407" t="str">
            <v>8113015600</v>
          </cell>
          <cell r="B8407" t="str">
            <v>Elec Pumps GD Packing</v>
          </cell>
          <cell r="C8407">
            <v>297.89999999999998</v>
          </cell>
        </row>
        <row r="8408">
          <cell r="A8408" t="str">
            <v>8113015610</v>
          </cell>
          <cell r="B8408" t="str">
            <v>FXG Pump Packing</v>
          </cell>
          <cell r="C8408">
            <v>0</v>
          </cell>
        </row>
        <row r="8409">
          <cell r="A8409" t="str">
            <v>8113015700</v>
          </cell>
          <cell r="B8409" t="str">
            <v>Elec Pumps GD Pipe Plug</v>
          </cell>
          <cell r="C8409">
            <v>3.12</v>
          </cell>
        </row>
        <row r="8410">
          <cell r="A8410" t="str">
            <v>8113015710</v>
          </cell>
          <cell r="B8410" t="str">
            <v>FXG Pump Pinion (22 Teeth)</v>
          </cell>
          <cell r="C8410">
            <v>0</v>
          </cell>
        </row>
        <row r="8411">
          <cell r="A8411" t="str">
            <v>8113015800</v>
          </cell>
          <cell r="B8411" t="str">
            <v>Elec Pumps GD Piston Assembly 4"</v>
          </cell>
          <cell r="C8411">
            <v>131.4</v>
          </cell>
        </row>
        <row r="8412">
          <cell r="A8412" t="str">
            <v>8113015900</v>
          </cell>
          <cell r="B8412" t="str">
            <v>Elec Pumps GD Push Rod</v>
          </cell>
          <cell r="C8412">
            <v>124.86</v>
          </cell>
        </row>
        <row r="8413">
          <cell r="A8413" t="str">
            <v>8114003000</v>
          </cell>
          <cell r="B8413" t="str">
            <v>Elec PA8 Pump Plunger</v>
          </cell>
          <cell r="C8413">
            <v>120.5</v>
          </cell>
        </row>
        <row r="8414">
          <cell r="A8414" t="str">
            <v>8114003400</v>
          </cell>
          <cell r="B8414" t="str">
            <v>Elect IVS50 Unipump Excluding Motor</v>
          </cell>
          <cell r="C8414">
            <v>8680</v>
          </cell>
        </row>
        <row r="8415">
          <cell r="A8415" t="str">
            <v>8114003450</v>
          </cell>
          <cell r="B8415" t="str">
            <v>Elect IVS50 Unipump c/w 22Kw 2Pole 525V Motor</v>
          </cell>
          <cell r="C8415">
            <v>19579</v>
          </cell>
        </row>
        <row r="8416">
          <cell r="A8416" t="str">
            <v>8114003500</v>
          </cell>
          <cell r="B8416" t="str">
            <v>Elect PVS80 Pump PumpMor c/w 37Kw 2P Motor</v>
          </cell>
          <cell r="C8416">
            <v>45297</v>
          </cell>
        </row>
        <row r="8417">
          <cell r="A8417" t="str">
            <v>8114003510</v>
          </cell>
          <cell r="B8417" t="str">
            <v>Elect PVS80 Pump Air Valve</v>
          </cell>
          <cell r="C8417">
            <v>2292</v>
          </cell>
        </row>
        <row r="8418">
          <cell r="A8418" t="str">
            <v>8114003515</v>
          </cell>
          <cell r="B8418" t="str">
            <v>Elect PVS80 Pump Air Valve Gasket</v>
          </cell>
          <cell r="C8418">
            <v>84</v>
          </cell>
        </row>
        <row r="8419">
          <cell r="A8419" t="str">
            <v>8114003550</v>
          </cell>
          <cell r="B8419" t="str">
            <v>Elect PVS80 Pump Bearing Assembly IVS 50mm</v>
          </cell>
          <cell r="C8419">
            <v>2890</v>
          </cell>
        </row>
        <row r="8420">
          <cell r="A8420" t="str">
            <v>8114003555</v>
          </cell>
          <cell r="B8420" t="str">
            <v>Elect PVS80 Pump Bearing Assembly IVS 80mm</v>
          </cell>
          <cell r="C8420">
            <v>2920</v>
          </cell>
        </row>
        <row r="8421">
          <cell r="A8421" t="str">
            <v>8114003565</v>
          </cell>
          <cell r="B8421" t="str">
            <v>Elect PVS80 Pump Coupling (Unipump)</v>
          </cell>
          <cell r="C8421">
            <v>720</v>
          </cell>
        </row>
        <row r="8422">
          <cell r="A8422" t="str">
            <v>8114003575</v>
          </cell>
          <cell r="B8422" t="str">
            <v>Elect PVS80 Pump Coupling Rubber Insert</v>
          </cell>
          <cell r="C8422">
            <v>60</v>
          </cell>
        </row>
        <row r="8423">
          <cell r="A8423" t="str">
            <v>8114003600</v>
          </cell>
          <cell r="B8423" t="str">
            <v>Elect PVS80 Pump Diaphram - Ultra flex</v>
          </cell>
          <cell r="C8423">
            <v>566</v>
          </cell>
        </row>
        <row r="8424">
          <cell r="A8424" t="str">
            <v>8114003650</v>
          </cell>
          <cell r="B8424" t="str">
            <v>Elect PVS80 Pump Hose Suction 50mm</v>
          </cell>
          <cell r="C8424">
            <v>85.57</v>
          </cell>
        </row>
        <row r="8425">
          <cell r="A8425" t="str">
            <v>8114003700</v>
          </cell>
          <cell r="B8425" t="str">
            <v>Elect PVS80 Pump Muffler Plate</v>
          </cell>
          <cell r="C8425">
            <v>367</v>
          </cell>
        </row>
        <row r="8426">
          <cell r="A8426" t="str">
            <v>8114003710</v>
          </cell>
          <cell r="B8426" t="str">
            <v>Elect PVS80 Pump Muffler Plate Gasket</v>
          </cell>
          <cell r="C8426">
            <v>51</v>
          </cell>
        </row>
        <row r="8427">
          <cell r="A8427" t="str">
            <v>8114003730</v>
          </cell>
          <cell r="B8427" t="str">
            <v>Elect PVS80 Pump Outer Piston - Ultra flex</v>
          </cell>
          <cell r="C8427">
            <v>197</v>
          </cell>
        </row>
        <row r="8428">
          <cell r="A8428" t="str">
            <v>8114003750</v>
          </cell>
          <cell r="B8428" t="str">
            <v>Elect PVS80 Pump Pilot Sleeve Assembly</v>
          </cell>
          <cell r="C8428">
            <v>702</v>
          </cell>
        </row>
        <row r="8429">
          <cell r="A8429" t="str">
            <v>8114003760</v>
          </cell>
          <cell r="B8429" t="str">
            <v>Elect PVS80 Pump Pilot Spool Snap Ring</v>
          </cell>
          <cell r="C8429">
            <v>21</v>
          </cell>
        </row>
        <row r="8430">
          <cell r="A8430" t="str">
            <v>8114003775</v>
          </cell>
          <cell r="B8430" t="str">
            <v>Elect PVS80 Pump Shaft</v>
          </cell>
          <cell r="C8430">
            <v>414</v>
          </cell>
        </row>
        <row r="8431">
          <cell r="A8431" t="str">
            <v>8114003780</v>
          </cell>
          <cell r="B8431" t="str">
            <v>Elect PVS80 Pump Shaft Seales</v>
          </cell>
          <cell r="C8431">
            <v>71</v>
          </cell>
        </row>
        <row r="8432">
          <cell r="A8432" t="str">
            <v>8114003785</v>
          </cell>
          <cell r="B8432" t="str">
            <v>Elect PVS80 Pump Shaft Stud</v>
          </cell>
          <cell r="C8432">
            <v>17</v>
          </cell>
        </row>
        <row r="8433">
          <cell r="A8433" t="str">
            <v>8114003800</v>
          </cell>
          <cell r="B8433" t="str">
            <v>Elect PVS80 Pump Strainers</v>
          </cell>
          <cell r="C8433">
            <v>375</v>
          </cell>
        </row>
        <row r="8434">
          <cell r="A8434" t="str">
            <v>8114003900</v>
          </cell>
          <cell r="B8434" t="str">
            <v>Elect PVS80 Pump Valve Seat</v>
          </cell>
          <cell r="C8434">
            <v>73</v>
          </cell>
        </row>
        <row r="8435">
          <cell r="A8435" t="str">
            <v>8114004000</v>
          </cell>
          <cell r="B8435" t="str">
            <v>Elect Pump Grundfos AP-12-40-08(0.8KW x 380rpm</v>
          </cell>
          <cell r="C8435">
            <v>3030</v>
          </cell>
        </row>
        <row r="8436">
          <cell r="A8436" t="str">
            <v>8114005010</v>
          </cell>
          <cell r="B8436" t="str">
            <v>Vertical Spidle Pump VS 50-14 Lip Seal</v>
          </cell>
          <cell r="C8436">
            <v>22</v>
          </cell>
        </row>
        <row r="8437">
          <cell r="A8437" t="str">
            <v>8114005050</v>
          </cell>
          <cell r="B8437" t="str">
            <v>Vertical Spindle Pump VS 50-16 Felt Seal</v>
          </cell>
          <cell r="C8437">
            <v>11</v>
          </cell>
        </row>
        <row r="8438">
          <cell r="A8438" t="str">
            <v>8114005080</v>
          </cell>
          <cell r="B8438" t="str">
            <v>Vertical Spidle Pump VS 50-22 Urethane Insert</v>
          </cell>
          <cell r="C8438">
            <v>61</v>
          </cell>
        </row>
        <row r="8439">
          <cell r="A8439" t="str">
            <v>8114005100</v>
          </cell>
          <cell r="B8439" t="str">
            <v>Vertical Spindle Pump VS 50-13 Bearing</v>
          </cell>
          <cell r="C8439">
            <v>265</v>
          </cell>
        </row>
        <row r="8440">
          <cell r="A8440" t="str">
            <v>8114005250</v>
          </cell>
          <cell r="B8440" t="str">
            <v>Vertical Spindle Pump VS 50-23 Impeller</v>
          </cell>
          <cell r="C8440">
            <v>1223</v>
          </cell>
        </row>
        <row r="8441">
          <cell r="A8441" t="str">
            <v>8114005400</v>
          </cell>
          <cell r="B8441" t="str">
            <v>Vertical Spindle Pump VS 50-06 Trust Bearing</v>
          </cell>
          <cell r="C8441">
            <v>188</v>
          </cell>
        </row>
        <row r="8442">
          <cell r="A8442" t="str">
            <v>8114010000</v>
          </cell>
          <cell r="B8442" t="str">
            <v>Vertical Spindle Pump 50MS500/250/22kw-2P Complete</v>
          </cell>
          <cell r="C8442">
            <v>22298</v>
          </cell>
        </row>
        <row r="8443">
          <cell r="A8443" t="str">
            <v>8118000100</v>
          </cell>
          <cell r="B8443" t="str">
            <v>Air Pump Cameron Valve Spring Suction</v>
          </cell>
          <cell r="C8443">
            <v>1.1499999999999999</v>
          </cell>
        </row>
        <row r="8444">
          <cell r="A8444" t="str">
            <v>8118000200</v>
          </cell>
          <cell r="B8444" t="str">
            <v>Air Pump Cameron Valve Rubber Suction</v>
          </cell>
          <cell r="C8444">
            <v>1.17</v>
          </cell>
        </row>
        <row r="8445">
          <cell r="A8445" t="str">
            <v>8118020100</v>
          </cell>
          <cell r="B8445" t="str">
            <v>Air Pump Cameron Valve Seat Suction</v>
          </cell>
          <cell r="C8445">
            <v>5.83</v>
          </cell>
        </row>
        <row r="8446">
          <cell r="A8446" t="str">
            <v>8118020400</v>
          </cell>
          <cell r="B8446" t="str">
            <v>Air Pump Cameron Valve Spindle</v>
          </cell>
          <cell r="C8446">
            <v>8.4700000000000006</v>
          </cell>
        </row>
        <row r="8447">
          <cell r="A8447" t="str">
            <v>8118020800</v>
          </cell>
          <cell r="B8447" t="str">
            <v>Air Pump Cameron Valve Rubber Suction</v>
          </cell>
          <cell r="C8447">
            <v>2.46</v>
          </cell>
        </row>
        <row r="8448">
          <cell r="A8448" t="str">
            <v>8118990400</v>
          </cell>
          <cell r="B8448" t="str">
            <v>Air Pump Cameron Rings Air Piston</v>
          </cell>
          <cell r="C8448">
            <v>3.61</v>
          </cell>
        </row>
        <row r="8449">
          <cell r="A8449" t="str">
            <v>8118990800</v>
          </cell>
          <cell r="B8449" t="str">
            <v>Air Pump Cameron Seats Main  Mk Iv</v>
          </cell>
          <cell r="C8449">
            <v>0</v>
          </cell>
        </row>
        <row r="8450">
          <cell r="A8450" t="str">
            <v>8118991200</v>
          </cell>
          <cell r="B8450" t="str">
            <v>Air Pump Cameron Valve Seat Suction</v>
          </cell>
          <cell r="C8450">
            <v>5.18</v>
          </cell>
        </row>
        <row r="8451">
          <cell r="A8451" t="str">
            <v>8118991600</v>
          </cell>
          <cell r="B8451" t="str">
            <v>Air Pump Cameron Valve Slide</v>
          </cell>
          <cell r="C8451">
            <v>0</v>
          </cell>
        </row>
        <row r="8452">
          <cell r="A8452" t="str">
            <v>8118992000</v>
          </cell>
          <cell r="B8452" t="str">
            <v>Air Pump Cameron Valve Spindle 36</v>
          </cell>
          <cell r="C8452">
            <v>7.16</v>
          </cell>
        </row>
        <row r="8453">
          <cell r="A8453" t="str">
            <v>8118992400</v>
          </cell>
          <cell r="B8453" t="str">
            <v>Air Pump Cameron Valve Spring Delivery</v>
          </cell>
          <cell r="C8453">
            <v>1.39</v>
          </cell>
        </row>
        <row r="8454">
          <cell r="A8454" t="str">
            <v>8118992800</v>
          </cell>
          <cell r="B8454" t="str">
            <v>Air Pump Cameron Valve Seat Delivery</v>
          </cell>
          <cell r="C8454">
            <v>0</v>
          </cell>
        </row>
        <row r="8455">
          <cell r="A8455" t="str">
            <v>8140000260</v>
          </cell>
          <cell r="B8455" t="str">
            <v>Jumbo Car-Chains Connecting Link Spr.Clip25mm</v>
          </cell>
          <cell r="C8455">
            <v>26</v>
          </cell>
        </row>
        <row r="8456">
          <cell r="A8456" t="str">
            <v>8140000280</v>
          </cell>
          <cell r="B8456" t="str">
            <v>Jumbo Car-Chains Offset Link 1 Pitch 25mm</v>
          </cell>
          <cell r="C8456">
            <v>13.5</v>
          </cell>
        </row>
        <row r="8457">
          <cell r="A8457" t="str">
            <v>8150200050</v>
          </cell>
          <cell r="B8457" t="str">
            <v>B/plant Arbau C/Mixer Arm Holder</v>
          </cell>
          <cell r="C8457">
            <v>114.93</v>
          </cell>
        </row>
        <row r="8458">
          <cell r="A8458" t="str">
            <v>8150200100</v>
          </cell>
          <cell r="B8458" t="str">
            <v>B/plant Arbau C/Mixer Arm Holder</v>
          </cell>
          <cell r="C8458">
            <v>58.31</v>
          </cell>
        </row>
        <row r="8459">
          <cell r="A8459" t="str">
            <v>8150200150</v>
          </cell>
          <cell r="B8459" t="str">
            <v>B/plant Arbau C/Mixer Arm Mounting</v>
          </cell>
          <cell r="C8459">
            <v>142.69999999999999</v>
          </cell>
        </row>
        <row r="8460">
          <cell r="A8460" t="str">
            <v>8150200200</v>
          </cell>
          <cell r="B8460" t="str">
            <v>B/plant Arbau C/Mixer Arm Mounting</v>
          </cell>
          <cell r="C8460">
            <v>151.29</v>
          </cell>
        </row>
        <row r="8461">
          <cell r="A8461" t="str">
            <v>8150200250</v>
          </cell>
          <cell r="B8461" t="str">
            <v>B/plant Arbau C/Mixer Arm Mounting</v>
          </cell>
          <cell r="C8461">
            <v>134.35</v>
          </cell>
        </row>
        <row r="8462">
          <cell r="A8462" t="str">
            <v>8150200270</v>
          </cell>
          <cell r="B8462" t="str">
            <v>B/Plant Arbau C/Mixer Bearing 6207 ZZ C3</v>
          </cell>
          <cell r="C8462">
            <v>56.4</v>
          </cell>
        </row>
        <row r="8463">
          <cell r="A8463" t="str">
            <v>8150200280</v>
          </cell>
          <cell r="B8463" t="str">
            <v>B/plant Arbau C/Mixer Bearing 745136619</v>
          </cell>
          <cell r="C8463">
            <v>56.8</v>
          </cell>
        </row>
        <row r="8464">
          <cell r="A8464" t="str">
            <v>8150200290</v>
          </cell>
          <cell r="B8464" t="str">
            <v>B/Plant Arbau C/Mixer Bearing Flange CPL</v>
          </cell>
          <cell r="C8464">
            <v>0</v>
          </cell>
        </row>
        <row r="8465">
          <cell r="A8465" t="str">
            <v>8150200300</v>
          </cell>
          <cell r="B8465" t="str">
            <v>B/plant Arbau C/Mixer Arm Mounting Complete</v>
          </cell>
          <cell r="C8465">
            <v>458.26</v>
          </cell>
        </row>
        <row r="8466">
          <cell r="A8466" t="str">
            <v>8150200330</v>
          </cell>
          <cell r="B8466" t="str">
            <v>B/plant Arbau C/Mixer Bearing Thrust 5114</v>
          </cell>
          <cell r="C8466">
            <v>9.36</v>
          </cell>
        </row>
        <row r="8467">
          <cell r="A8467" t="str">
            <v>8150200350</v>
          </cell>
          <cell r="B8467" t="str">
            <v>B/plant Arbau C/Mixer Bearing Pointer Shaft</v>
          </cell>
          <cell r="C8467">
            <v>0</v>
          </cell>
        </row>
        <row r="8468">
          <cell r="A8468" t="str">
            <v>8150200400</v>
          </cell>
          <cell r="B8468" t="str">
            <v>B/plant Arbau C/Mixer Bearing Y-Bearing Unit Type</v>
          </cell>
          <cell r="C8468">
            <v>320.79000000000002</v>
          </cell>
        </row>
        <row r="8469">
          <cell r="A8469" t="str">
            <v>8150200450</v>
          </cell>
          <cell r="B8469" t="str">
            <v>B/plant Arbau C/Mixer Bearing Housing</v>
          </cell>
          <cell r="C8469">
            <v>37.99</v>
          </cell>
        </row>
        <row r="8470">
          <cell r="A8470" t="str">
            <v>8150200500</v>
          </cell>
          <cell r="B8470" t="str">
            <v>B/plant Arbau C/Mixer Belt V 13NSP 13x10x1500</v>
          </cell>
          <cell r="C8470">
            <v>39.9</v>
          </cell>
        </row>
        <row r="8471">
          <cell r="A8471" t="str">
            <v>8150200550</v>
          </cell>
          <cell r="B8471" t="str">
            <v>B/plant Arbau C/Mixer Belt V  Matching Sets</v>
          </cell>
          <cell r="C8471">
            <v>0</v>
          </cell>
        </row>
        <row r="8472">
          <cell r="A8472" t="str">
            <v>8150200560</v>
          </cell>
          <cell r="B8472" t="str">
            <v>B/plant Arbau C/Mixer Belt-U Matching Sets of 13xA</v>
          </cell>
          <cell r="C8472">
            <v>42.12</v>
          </cell>
        </row>
        <row r="8473">
          <cell r="A8473" t="str">
            <v>8150200570</v>
          </cell>
          <cell r="B8473" t="str">
            <v>B/plant Arbau C/Mixer Belt-V 13 x 2159 (Batchplant</v>
          </cell>
          <cell r="C8473">
            <v>40.43</v>
          </cell>
        </row>
        <row r="8474">
          <cell r="A8474" t="str">
            <v>8150200580</v>
          </cell>
          <cell r="B8474" t="str">
            <v>B/plant Arbau C/Mixer Belt-V 13 x 8 x 1480</v>
          </cell>
          <cell r="C8474">
            <v>31.03</v>
          </cell>
        </row>
        <row r="8475">
          <cell r="A8475" t="str">
            <v>8150200600</v>
          </cell>
          <cell r="B8475" t="str">
            <v>B/plant Arbau C/Mixer Bolt &amp; Nut 12mm x 40mm  CSK</v>
          </cell>
          <cell r="C8475">
            <v>0</v>
          </cell>
        </row>
        <row r="8476">
          <cell r="A8476" t="str">
            <v>8150200620</v>
          </cell>
          <cell r="B8476" t="str">
            <v>B/Plant Arbau C/Mixer CSK Bolts C/W Nuts 402901305</v>
          </cell>
          <cell r="C8476">
            <v>0</v>
          </cell>
        </row>
        <row r="8477">
          <cell r="A8477" t="str">
            <v>8150200650</v>
          </cell>
          <cell r="B8477" t="str">
            <v>B/plant Arbau C/Mixer Bolt &amp; Nut 3/4"X 13/4"</v>
          </cell>
          <cell r="C8477">
            <v>1.1299999999999999</v>
          </cell>
        </row>
        <row r="8478">
          <cell r="A8478" t="str">
            <v>8150200660</v>
          </cell>
          <cell r="B8478" t="str">
            <v>B/plant Arbau C/Mixer Breaker cw overload 3VU1300</v>
          </cell>
          <cell r="C8478">
            <v>651.27</v>
          </cell>
        </row>
        <row r="8479">
          <cell r="A8479" t="str">
            <v>8150200670</v>
          </cell>
          <cell r="B8479" t="str">
            <v>B/plant Arbau C/Mixer Breaker cw overload11G/9734H</v>
          </cell>
          <cell r="C8479">
            <v>511.96</v>
          </cell>
        </row>
        <row r="8480">
          <cell r="A8480" t="str">
            <v>8150200700</v>
          </cell>
          <cell r="B8480" t="str">
            <v>B/plant Arbau C/Mixer Buffer Rubber</v>
          </cell>
          <cell r="C8480">
            <v>17.05</v>
          </cell>
        </row>
        <row r="8481">
          <cell r="A8481" t="str">
            <v>8150200750</v>
          </cell>
          <cell r="B8481" t="str">
            <v>B/plant Arbau C/Mixer Bushing</v>
          </cell>
          <cell r="C8481">
            <v>0</v>
          </cell>
        </row>
        <row r="8482">
          <cell r="A8482" t="str">
            <v>8150200770</v>
          </cell>
          <cell r="B8482" t="str">
            <v>Rambo  Complete Change Over Block C0114100 40A041</v>
          </cell>
          <cell r="C8482">
            <v>10917.37</v>
          </cell>
        </row>
        <row r="8483">
          <cell r="A8483" t="str">
            <v>8150200800</v>
          </cell>
          <cell r="B8483" t="str">
            <v>B/plant Arbau C/Mixer Chain 25Mm Pitch</v>
          </cell>
          <cell r="C8483">
            <v>0</v>
          </cell>
        </row>
        <row r="8484">
          <cell r="A8484" t="str">
            <v>8150200850</v>
          </cell>
          <cell r="B8484" t="str">
            <v>B/plant Arbau C/Mixer Chain Double</v>
          </cell>
          <cell r="C8484">
            <v>0</v>
          </cell>
        </row>
        <row r="8485">
          <cell r="A8485" t="str">
            <v>8150200860</v>
          </cell>
          <cell r="B8485" t="str">
            <v>B/plant Arbau C/Mixer Circlip External 428002619</v>
          </cell>
          <cell r="C8485">
            <v>1.99</v>
          </cell>
        </row>
        <row r="8486">
          <cell r="A8486" t="str">
            <v>8150200870</v>
          </cell>
          <cell r="B8486" t="str">
            <v>B/plant Arbau C/Mixer Circlip internal 428105519</v>
          </cell>
          <cell r="C8486">
            <v>9.3699999999999992</v>
          </cell>
        </row>
        <row r="8487">
          <cell r="A8487" t="str">
            <v>8150200880</v>
          </cell>
          <cell r="B8487" t="str">
            <v>Batch Plant Fenner Coupling Rubber F140</v>
          </cell>
          <cell r="C8487">
            <v>422.73</v>
          </cell>
        </row>
        <row r="8488">
          <cell r="A8488" t="str">
            <v>8150200890</v>
          </cell>
          <cell r="B8488" t="str">
            <v>B/Plant Arbau C/Mixer Earthmoving Non Std NSI-E</v>
          </cell>
          <cell r="C8488">
            <v>0</v>
          </cell>
        </row>
        <row r="8489">
          <cell r="A8489" t="str">
            <v>8150200900</v>
          </cell>
          <cell r="B8489" t="str">
            <v>B/plant Arbau C/Mixer Fuses</v>
          </cell>
          <cell r="C8489">
            <v>0</v>
          </cell>
        </row>
        <row r="8490">
          <cell r="A8490" t="str">
            <v>8150200920</v>
          </cell>
          <cell r="B8490" t="str">
            <v>B/Plant Arbau C/Mixer Hose C/W Protrading</v>
          </cell>
          <cell r="C8490">
            <v>400</v>
          </cell>
        </row>
        <row r="8491">
          <cell r="A8491" t="str">
            <v>8150200950</v>
          </cell>
          <cell r="B8491" t="str">
            <v>B/plant Arbau C/Mixer Liner Ext</v>
          </cell>
          <cell r="C8491">
            <v>0</v>
          </cell>
        </row>
        <row r="8492">
          <cell r="A8492" t="str">
            <v>8150201000</v>
          </cell>
          <cell r="B8492" t="str">
            <v>B/plant Arbau C/Mixer Link 1/5 For Double Chain</v>
          </cell>
          <cell r="C8492">
            <v>0</v>
          </cell>
        </row>
        <row r="8493">
          <cell r="A8493" t="str">
            <v>8150201010</v>
          </cell>
          <cell r="B8493" t="str">
            <v>B/plant Arbau C/Mixer Locating Ring FR7/85</v>
          </cell>
          <cell r="C8493">
            <v>19.2</v>
          </cell>
        </row>
        <row r="8494">
          <cell r="A8494" t="str">
            <v>8150201020</v>
          </cell>
          <cell r="B8494" t="str">
            <v>B/plant Arbau C/Mixer Locating Ring: FR 95/100</v>
          </cell>
          <cell r="C8494">
            <v>19.2</v>
          </cell>
        </row>
        <row r="8495">
          <cell r="A8495" t="str">
            <v>8150201050</v>
          </cell>
          <cell r="B8495" t="str">
            <v>B/plant Arbau C/Mixer Masterlink For Double Chain</v>
          </cell>
          <cell r="C8495">
            <v>0</v>
          </cell>
        </row>
        <row r="8496">
          <cell r="A8496" t="str">
            <v>8150201070</v>
          </cell>
          <cell r="B8496" t="str">
            <v>B/Plant Arbau C/Mixer Mixing Plates 595101505</v>
          </cell>
          <cell r="C8496">
            <v>279.41000000000003</v>
          </cell>
        </row>
        <row r="8497">
          <cell r="A8497" t="str">
            <v>8150201080</v>
          </cell>
          <cell r="B8497" t="str">
            <v>B/plant Arbau C/Mixer Mixing Plates 595101519</v>
          </cell>
          <cell r="C8497">
            <v>0</v>
          </cell>
        </row>
        <row r="8498">
          <cell r="A8498" t="str">
            <v>8150201090</v>
          </cell>
          <cell r="B8498" t="str">
            <v>B/Plant Arbau Nut Hex P/N 411501205(I/D40/041)</v>
          </cell>
          <cell r="C8498">
            <v>2.5</v>
          </cell>
        </row>
        <row r="8499">
          <cell r="A8499" t="str">
            <v>8150201100</v>
          </cell>
          <cell r="B8499" t="str">
            <v>B/plant Arbau C/Mixer Paddle Arms</v>
          </cell>
          <cell r="C8499">
            <v>165.33</v>
          </cell>
        </row>
        <row r="8500">
          <cell r="A8500" t="str">
            <v>8150201120</v>
          </cell>
          <cell r="B8500" t="str">
            <v>B/Plant Arbau C/Mixer Pillow Block + Bearing UCP212</v>
          </cell>
          <cell r="C8500">
            <v>237.27</v>
          </cell>
        </row>
        <row r="8501">
          <cell r="A8501" t="str">
            <v>8150201150</v>
          </cell>
          <cell r="B8501" t="str">
            <v>B/plant Arbau C/Mixer Pin Keys</v>
          </cell>
          <cell r="C8501">
            <v>0</v>
          </cell>
        </row>
        <row r="8502">
          <cell r="A8502" t="str">
            <v>8150201200</v>
          </cell>
          <cell r="B8502" t="str">
            <v>B/plant Arbau C/Mixer Pin Roller</v>
          </cell>
          <cell r="C8502">
            <v>0</v>
          </cell>
        </row>
        <row r="8503">
          <cell r="A8503" t="str">
            <v>8150201250</v>
          </cell>
          <cell r="B8503" t="str">
            <v>B/plant Arbau C/Mixer Pin Spacers</v>
          </cell>
          <cell r="C8503">
            <v>0</v>
          </cell>
        </row>
        <row r="8504">
          <cell r="A8504" t="str">
            <v>8150201260</v>
          </cell>
          <cell r="B8504" t="str">
            <v>B/plant Arbau C/Mixer Roller 960052619</v>
          </cell>
          <cell r="C8504">
            <v>402.55</v>
          </cell>
        </row>
        <row r="8505">
          <cell r="A8505" t="str">
            <v>8150201280</v>
          </cell>
          <cell r="B8505" t="str">
            <v>B/Plant Arbau C/Mixer Rubber Sleeve Pn 530110619</v>
          </cell>
          <cell r="C8505">
            <v>468.6</v>
          </cell>
        </row>
        <row r="8506">
          <cell r="A8506" t="str">
            <v>8150201300</v>
          </cell>
          <cell r="B8506" t="str">
            <v>B/plant Arbau C/Mixer Scraper Scraper</v>
          </cell>
          <cell r="C8506">
            <v>9.86</v>
          </cell>
        </row>
        <row r="8507">
          <cell r="A8507" t="str">
            <v>8150201320</v>
          </cell>
          <cell r="B8507" t="str">
            <v>B/Plant Arbau C/Mixer Shaft End Input Slide 8-TJ23</v>
          </cell>
          <cell r="C8507">
            <v>0</v>
          </cell>
        </row>
        <row r="8508">
          <cell r="A8508" t="str">
            <v>8150201350</v>
          </cell>
          <cell r="B8508" t="str">
            <v>B/plant Arbau C/Mixer Shaft Hoist</v>
          </cell>
          <cell r="C8508">
            <v>0</v>
          </cell>
        </row>
        <row r="8509">
          <cell r="A8509" t="str">
            <v>8150201400</v>
          </cell>
          <cell r="B8509" t="str">
            <v>B/plant Arbau C/Mixer Shaft Pins</v>
          </cell>
          <cell r="C8509">
            <v>0</v>
          </cell>
        </row>
        <row r="8510">
          <cell r="A8510" t="str">
            <v>8150201425</v>
          </cell>
          <cell r="B8510" t="str">
            <v>B/plant Arbau C/Mixer Spacer Sleeve</v>
          </cell>
          <cell r="C8510">
            <v>0</v>
          </cell>
        </row>
        <row r="8511">
          <cell r="A8511" t="str">
            <v>8150201450</v>
          </cell>
          <cell r="B8511" t="str">
            <v>B/plant Arbau C/Mixer Spring Arm</v>
          </cell>
          <cell r="C8511">
            <v>236.73</v>
          </cell>
        </row>
        <row r="8512">
          <cell r="A8512" t="str">
            <v>8150201500</v>
          </cell>
          <cell r="B8512" t="str">
            <v>B/plant Arbau C/Mixer Spring Arm</v>
          </cell>
          <cell r="C8512">
            <v>164.75</v>
          </cell>
        </row>
        <row r="8513">
          <cell r="A8513" t="str">
            <v>8150201550</v>
          </cell>
          <cell r="B8513" t="str">
            <v>B/plant Arbau C/Mixer Sprocket Double Sprocket Uni</v>
          </cell>
          <cell r="C8513">
            <v>0</v>
          </cell>
        </row>
        <row r="8514">
          <cell r="A8514" t="str">
            <v>8150201560</v>
          </cell>
          <cell r="B8514" t="str">
            <v>B/Plant Arbau Set Screw CSK P/N 400405305(40/41)</v>
          </cell>
          <cell r="C8514">
            <v>7.55</v>
          </cell>
        </row>
        <row r="8515">
          <cell r="A8515" t="str">
            <v>8150201600</v>
          </cell>
          <cell r="B8515" t="str">
            <v>B/plant Arbau C/Mixer Tip Outer Mixing</v>
          </cell>
          <cell r="C8515">
            <v>104</v>
          </cell>
        </row>
        <row r="8516">
          <cell r="A8516" t="str">
            <v>8150201620</v>
          </cell>
          <cell r="B8516" t="str">
            <v>B/Plant Eza 500/750 Wearing Plates.930827619</v>
          </cell>
          <cell r="C8516">
            <v>973.4</v>
          </cell>
        </row>
        <row r="8517">
          <cell r="A8517" t="str">
            <v>8150201650</v>
          </cell>
          <cell r="B8517" t="str">
            <v>B/plant Arbau C/Mixer Paddle arm</v>
          </cell>
          <cell r="C8517">
            <v>106.75</v>
          </cell>
        </row>
        <row r="8518">
          <cell r="A8518" t="str">
            <v>8150201700</v>
          </cell>
          <cell r="B8518" t="str">
            <v>B/Plant Arbau C/Mixer Troughing Idler 127x240x25</v>
          </cell>
          <cell r="C8518">
            <v>84.2</v>
          </cell>
        </row>
        <row r="8519">
          <cell r="A8519" t="str">
            <v>8150205000</v>
          </cell>
          <cell r="B8519" t="str">
            <v>B/Plant Vulcan 14/10 C/Mixer Bearing Hopper</v>
          </cell>
          <cell r="C8519">
            <v>9.8699999999999992</v>
          </cell>
        </row>
        <row r="8520">
          <cell r="A8520" t="str">
            <v>8150205050</v>
          </cell>
          <cell r="B8520" t="str">
            <v>B/Plant Vulcan 14/10 C/Mixer Bearing Spherical Bea</v>
          </cell>
          <cell r="C8520">
            <v>361.8</v>
          </cell>
        </row>
        <row r="8521">
          <cell r="A8521" t="str">
            <v>8150205070</v>
          </cell>
          <cell r="B8521" t="str">
            <v>B/Plant Vulcan Brake Band</v>
          </cell>
          <cell r="C8521">
            <v>0</v>
          </cell>
        </row>
        <row r="8522">
          <cell r="A8522" t="str">
            <v>8150205100</v>
          </cell>
          <cell r="B8522" t="str">
            <v>B/Plant Vulcan 14/10 C/Mixer Bush 3020 x 55mm  Tap</v>
          </cell>
          <cell r="C8522">
            <v>98.32</v>
          </cell>
        </row>
        <row r="8523">
          <cell r="A8523" t="str">
            <v>8150205110</v>
          </cell>
          <cell r="B8523" t="str">
            <v>B/Plant Vulcan Disc Holding</v>
          </cell>
          <cell r="C8523">
            <v>0</v>
          </cell>
        </row>
        <row r="8524">
          <cell r="A8524" t="str">
            <v>8150205115</v>
          </cell>
          <cell r="B8524" t="str">
            <v>B/Plant Vulcan Inner Disc</v>
          </cell>
          <cell r="C8524">
            <v>0</v>
          </cell>
        </row>
        <row r="8525">
          <cell r="A8525" t="str">
            <v>8150205120</v>
          </cell>
          <cell r="B8525" t="str">
            <v>B/Plant Vulcan Outer Disc</v>
          </cell>
          <cell r="C8525">
            <v>0</v>
          </cell>
        </row>
        <row r="8526">
          <cell r="A8526" t="str">
            <v>8150205150</v>
          </cell>
          <cell r="B8526" t="str">
            <v>B/Plant Vulcan 14/10 C/Mixer Pillow block</v>
          </cell>
          <cell r="C8526">
            <v>80.5</v>
          </cell>
        </row>
        <row r="8527">
          <cell r="A8527" t="str">
            <v>8150205200</v>
          </cell>
          <cell r="B8527" t="str">
            <v>B/Plant Vulcan 14/10 C/Mixer Plates Scraper Plates</v>
          </cell>
          <cell r="C8527">
            <v>0</v>
          </cell>
        </row>
        <row r="8528">
          <cell r="A8528" t="str">
            <v>8150205250</v>
          </cell>
          <cell r="B8528" t="str">
            <v>B/Plant Vulcan 14/10 C/Mixer Plummer Block  Snu 51</v>
          </cell>
          <cell r="C8528">
            <v>172.2</v>
          </cell>
        </row>
        <row r="8529">
          <cell r="A8529" t="str">
            <v>8150205280</v>
          </cell>
          <cell r="B8529" t="str">
            <v>B/Plant Vulcan 14/10 C/Mixer Rack Assy 541006419</v>
          </cell>
          <cell r="C8529">
            <v>3515</v>
          </cell>
        </row>
        <row r="8530">
          <cell r="A8530" t="str">
            <v>8150205300</v>
          </cell>
          <cell r="B8530" t="str">
            <v>B/Plant Vulcan 14/10 C/Mixer Rack F RMA Mixing Pla</v>
          </cell>
          <cell r="C8530">
            <v>2024</v>
          </cell>
        </row>
        <row r="8531">
          <cell r="A8531" t="str">
            <v>8150205310</v>
          </cell>
          <cell r="B8531" t="str">
            <v>B/Plant Bmtn Rubber Sleeve 220 x 3x 750mm</v>
          </cell>
          <cell r="C8531">
            <v>421.75</v>
          </cell>
        </row>
        <row r="8532">
          <cell r="A8532" t="str">
            <v>8150205350</v>
          </cell>
          <cell r="B8532" t="str">
            <v>B/Plant Vulcan 14/10 C/Mixer Seal U-Lok Seal:</v>
          </cell>
          <cell r="C8532">
            <v>27.24</v>
          </cell>
        </row>
        <row r="8533">
          <cell r="A8533" t="str">
            <v>8150205400</v>
          </cell>
          <cell r="B8533" t="str">
            <v>B/Plant Vulcan 14/10 C/Mixer Seal 90 x 63 x 10 Oil</v>
          </cell>
          <cell r="C8533">
            <v>21.51</v>
          </cell>
        </row>
        <row r="8534">
          <cell r="A8534" t="str">
            <v>8150205450</v>
          </cell>
          <cell r="B8534" t="str">
            <v>B/Plant Vulcan 14/10 C/Mixer Shaft Friction</v>
          </cell>
          <cell r="C8534">
            <v>17.5</v>
          </cell>
        </row>
        <row r="8535">
          <cell r="A8535" t="str">
            <v>8150205500</v>
          </cell>
          <cell r="B8535" t="str">
            <v>B/Plant Vulcan 14/10 C/Mixer Shaft Pillar Block 60</v>
          </cell>
          <cell r="C8535">
            <v>237.27</v>
          </cell>
        </row>
        <row r="8536">
          <cell r="A8536" t="str">
            <v>8150205550</v>
          </cell>
          <cell r="B8536" t="str">
            <v>B/Plant Vulcan 14/10 C/Mixer Sleeve Adaptor</v>
          </cell>
          <cell r="C8536">
            <v>72.98</v>
          </cell>
        </row>
        <row r="8537">
          <cell r="A8537" t="str">
            <v>8150205600</v>
          </cell>
          <cell r="B8537" t="str">
            <v>B/Plant Vulcan 14/10 C/Mixer Washer</v>
          </cell>
          <cell r="C8537">
            <v>0</v>
          </cell>
        </row>
        <row r="8538">
          <cell r="A8538" t="str">
            <v>8150207010</v>
          </cell>
          <cell r="B8538" t="str">
            <v>B/Plant Batch-Controller Mall Mnt for W/Meter</v>
          </cell>
          <cell r="C8538">
            <v>7392.37</v>
          </cell>
        </row>
        <row r="8539">
          <cell r="A8539" t="str">
            <v>8150207050</v>
          </cell>
          <cell r="B8539" t="str">
            <v>B/Plant Water Meter 25mm Meinecke W Pulse Input</v>
          </cell>
          <cell r="C8539">
            <v>871.87</v>
          </cell>
        </row>
        <row r="8540">
          <cell r="A8540" t="str">
            <v>8150208470</v>
          </cell>
          <cell r="B8540" t="str">
            <v>B/Plant Arbau C/Mixer Washer 420000905</v>
          </cell>
          <cell r="C8540">
            <v>0</v>
          </cell>
        </row>
        <row r="8541">
          <cell r="A8541" t="str">
            <v>8151100150</v>
          </cell>
          <cell r="B8541" t="str">
            <v>Mixing Barrel  Hp Reducer</v>
          </cell>
          <cell r="C8541">
            <v>0</v>
          </cell>
        </row>
        <row r="8542">
          <cell r="A8542" t="str">
            <v>8151100300</v>
          </cell>
          <cell r="B8542" t="str">
            <v>Mixing Barrel 16Mm X 35Mm Hex Bolts 16 x 35mm</v>
          </cell>
          <cell r="C8542">
            <v>0</v>
          </cell>
        </row>
        <row r="8543">
          <cell r="A8543" t="str">
            <v>8151100450</v>
          </cell>
          <cell r="B8543" t="str">
            <v>Mixing Barrel 3 Way Cock</v>
          </cell>
          <cell r="C8543">
            <v>92.88</v>
          </cell>
        </row>
        <row r="8544">
          <cell r="A8544" t="str">
            <v>8151100500</v>
          </cell>
          <cell r="B8544" t="str">
            <v>Mixing Barrel Ictus Adaptor  1/2x 1</v>
          </cell>
          <cell r="C8544">
            <v>0</v>
          </cell>
        </row>
        <row r="8545">
          <cell r="A8545" t="str">
            <v>8151100600</v>
          </cell>
          <cell r="B8545" t="str">
            <v>Mixing Barrel Adaptors - Male 50mm x 25mm</v>
          </cell>
          <cell r="C8545">
            <v>829.79</v>
          </cell>
        </row>
        <row r="8546">
          <cell r="A8546" t="str">
            <v>8151100630</v>
          </cell>
          <cell r="B8546" t="str">
            <v>Mixing Barrel Adaptor M/ Female 25mm x 50mm 41540</v>
          </cell>
          <cell r="C8546">
            <v>111.48</v>
          </cell>
        </row>
        <row r="8547">
          <cell r="A8547" t="str">
            <v>8151100635</v>
          </cell>
          <cell r="B8547" t="str">
            <v>Mixing Barrel Adaptor Modified</v>
          </cell>
          <cell r="C8547">
            <v>120.75</v>
          </cell>
        </row>
        <row r="8548">
          <cell r="A8548" t="str">
            <v>8151100750</v>
          </cell>
          <cell r="B8548" t="str">
            <v>Mixing Barrel Allen Screws</v>
          </cell>
          <cell r="C8548">
            <v>365.59</v>
          </cell>
        </row>
        <row r="8549">
          <cell r="A8549" t="str">
            <v>8151100900</v>
          </cell>
          <cell r="B8549" t="str">
            <v>Mixing Barrel Cap Screws</v>
          </cell>
          <cell r="C8549">
            <v>0.56000000000000005</v>
          </cell>
        </row>
        <row r="8550">
          <cell r="A8550" t="str">
            <v>8151101200</v>
          </cell>
          <cell r="B8550" t="str">
            <v>Mixing Barrel Center Valve</v>
          </cell>
          <cell r="C8550">
            <v>0</v>
          </cell>
        </row>
        <row r="8551">
          <cell r="A8551" t="str">
            <v>8151101350</v>
          </cell>
          <cell r="B8551" t="str">
            <v>Mixing Barrel Central Valve Bearing</v>
          </cell>
          <cell r="C8551">
            <v>0</v>
          </cell>
        </row>
        <row r="8552">
          <cell r="A8552" t="str">
            <v>8151101500</v>
          </cell>
          <cell r="B8552" t="str">
            <v>Mixing Barrel Circlip</v>
          </cell>
          <cell r="C8552">
            <v>0.88</v>
          </cell>
        </row>
        <row r="8553">
          <cell r="A8553" t="str">
            <v>8151101650</v>
          </cell>
          <cell r="B8553" t="str">
            <v>Mixing Barrel Connecting Rods</v>
          </cell>
          <cell r="C8553">
            <v>38.31</v>
          </cell>
        </row>
        <row r="8554">
          <cell r="A8554" t="str">
            <v>8151101800</v>
          </cell>
          <cell r="B8554" t="str">
            <v>Mixing Barrel Crank Pin</v>
          </cell>
          <cell r="C8554">
            <v>27.33</v>
          </cell>
        </row>
        <row r="8555">
          <cell r="A8555" t="str">
            <v>8151101950</v>
          </cell>
          <cell r="B8555" t="str">
            <v>Mixing Barrel Crank Pin Bush</v>
          </cell>
          <cell r="C8555">
            <v>22.62</v>
          </cell>
        </row>
        <row r="8556">
          <cell r="A8556" t="str">
            <v>8151102100</v>
          </cell>
          <cell r="B8556" t="str">
            <v>Mixing Barrel Crank Pin Thrust Washer 41314</v>
          </cell>
          <cell r="C8556">
            <v>21.14</v>
          </cell>
        </row>
        <row r="8557">
          <cell r="A8557" t="str">
            <v>8151102250</v>
          </cell>
          <cell r="B8557" t="str">
            <v>Mixing Barrel Crank Pin Thrust Washer 41315</v>
          </cell>
          <cell r="C8557">
            <v>21.14</v>
          </cell>
        </row>
        <row r="8558">
          <cell r="A8558" t="str">
            <v>8151102400</v>
          </cell>
          <cell r="B8558" t="str">
            <v>Mixing Barrel Cylinder 41308 (G)</v>
          </cell>
          <cell r="C8558">
            <v>166.85</v>
          </cell>
        </row>
        <row r="8559">
          <cell r="A8559" t="str">
            <v>8151102550</v>
          </cell>
          <cell r="B8559" t="str">
            <v>Mixing Barrel Drilling Dolly</v>
          </cell>
          <cell r="C8559">
            <v>155.28</v>
          </cell>
        </row>
        <row r="8560">
          <cell r="A8560" t="str">
            <v>8151102600</v>
          </cell>
          <cell r="B8560" t="str">
            <v>Mixing Barrel Drive Chain Sprocket</v>
          </cell>
          <cell r="C8560">
            <v>365.59</v>
          </cell>
        </row>
        <row r="8561">
          <cell r="A8561" t="str">
            <v>8151102700</v>
          </cell>
          <cell r="B8561" t="str">
            <v>Mixing Barrel Driving Fork</v>
          </cell>
          <cell r="C8561">
            <v>0</v>
          </cell>
        </row>
        <row r="8562">
          <cell r="A8562" t="str">
            <v>8151102850</v>
          </cell>
          <cell r="B8562" t="str">
            <v>Mixing Barrel Driving Fork Clamp Bolt</v>
          </cell>
          <cell r="C8562">
            <v>2.4900000000000002</v>
          </cell>
        </row>
        <row r="8563">
          <cell r="A8563" t="str">
            <v>8151103000</v>
          </cell>
          <cell r="B8563" t="str">
            <v>Mixing Barrel Engine Case Bolts</v>
          </cell>
          <cell r="C8563">
            <v>2.91</v>
          </cell>
        </row>
        <row r="8564">
          <cell r="A8564" t="str">
            <v>8151103150</v>
          </cell>
          <cell r="B8564" t="str">
            <v>Mixing Barrel Gasket</v>
          </cell>
          <cell r="C8564">
            <v>2.48</v>
          </cell>
        </row>
        <row r="8565">
          <cell r="A8565" t="str">
            <v>8151103300</v>
          </cell>
          <cell r="B8565" t="str">
            <v>Mixing Barrel Gear Keys</v>
          </cell>
          <cell r="C8565">
            <v>1.34</v>
          </cell>
        </row>
        <row r="8566">
          <cell r="A8566" t="str">
            <v>8151103450</v>
          </cell>
          <cell r="B8566" t="str">
            <v>Mixing Barrel Gland Bush 0.452 Mkiii</v>
          </cell>
          <cell r="C8566">
            <v>0</v>
          </cell>
        </row>
        <row r="8567">
          <cell r="A8567" t="str">
            <v>8151103500</v>
          </cell>
          <cell r="B8567" t="str">
            <v>Mixing Barrel Gland 2" Dia</v>
          </cell>
          <cell r="C8567">
            <v>87.14</v>
          </cell>
        </row>
        <row r="8568">
          <cell r="A8568" t="str">
            <v>8151103600</v>
          </cell>
          <cell r="B8568" t="str">
            <v>Mixing Barrel Gland Packing 12mm</v>
          </cell>
          <cell r="C8568">
            <v>79.31</v>
          </cell>
        </row>
        <row r="8569">
          <cell r="A8569" t="str">
            <v>8151103720</v>
          </cell>
          <cell r="B8569" t="str">
            <v>Cementation Mix Barrel Gudgeon Pin 41311</v>
          </cell>
          <cell r="C8569">
            <v>46.14</v>
          </cell>
        </row>
        <row r="8570">
          <cell r="A8570" t="str">
            <v>8151103745</v>
          </cell>
          <cell r="B8570" t="str">
            <v>Mixing Barrel H/D Stuffing Box</v>
          </cell>
          <cell r="C8570">
            <v>666.28</v>
          </cell>
        </row>
        <row r="8571">
          <cell r="A8571" t="str">
            <v>8151103746</v>
          </cell>
          <cell r="B8571" t="str">
            <v>Mixing Barrel H/D Stuffing Box Flange Adaptors</v>
          </cell>
          <cell r="C8571">
            <v>32</v>
          </cell>
        </row>
        <row r="8572">
          <cell r="A8572" t="str">
            <v>8151103750</v>
          </cell>
          <cell r="B8572" t="str">
            <v>Mixing Barrel H.P. Couplings Screws 50mm 2"</v>
          </cell>
          <cell r="C8572">
            <v>84.61</v>
          </cell>
        </row>
        <row r="8573">
          <cell r="A8573" t="str">
            <v>8151103900</v>
          </cell>
          <cell r="B8573" t="str">
            <v>Mixing Barrel H.P. Elbow Screws 50mm 2"</v>
          </cell>
          <cell r="C8573">
            <v>108.08</v>
          </cell>
        </row>
        <row r="8574">
          <cell r="A8574" t="str">
            <v>8151104010</v>
          </cell>
          <cell r="B8574" t="str">
            <v>Mixing Barrel Adaptor M/F 50mm x 25mm</v>
          </cell>
          <cell r="C8574">
            <v>111.48</v>
          </cell>
        </row>
        <row r="8575">
          <cell r="A8575" t="str">
            <v>8151104050</v>
          </cell>
          <cell r="B8575" t="str">
            <v>Mixing Barrel Hex Bolts  20mm x  60mm</v>
          </cell>
          <cell r="C8575">
            <v>8.06</v>
          </cell>
        </row>
        <row r="8576">
          <cell r="A8576" t="str">
            <v>8151104080</v>
          </cell>
          <cell r="B8576" t="str">
            <v>Mixing Barrel HP Cocks Red 3/4" x 1"  41001</v>
          </cell>
          <cell r="C8576">
            <v>639.72</v>
          </cell>
        </row>
        <row r="8577">
          <cell r="A8577" t="str">
            <v>8151104085</v>
          </cell>
          <cell r="B8577" t="str">
            <v>Mixing Barrel HP Cock 25mm</v>
          </cell>
          <cell r="C8577">
            <v>639.72</v>
          </cell>
        </row>
        <row r="8578">
          <cell r="A8578" t="str">
            <v>8151104090</v>
          </cell>
          <cell r="B8578" t="str">
            <v>Mixing Barrel HP Coupling 65mm BSP 41052</v>
          </cell>
          <cell r="C8578">
            <v>85.35</v>
          </cell>
        </row>
        <row r="8579">
          <cell r="A8579" t="str">
            <v>8151104100</v>
          </cell>
          <cell r="B8579" t="str">
            <v>Mixing Barrel HP Coupling 25mm x 38mm</v>
          </cell>
          <cell r="C8579">
            <v>25.11</v>
          </cell>
        </row>
        <row r="8580">
          <cell r="A8580" t="str">
            <v>8151104110</v>
          </cell>
          <cell r="B8580" t="str">
            <v>Mixing Barrel HP Cocks Red 50mm 2" 41013</v>
          </cell>
          <cell r="C8580">
            <v>1563.37</v>
          </cell>
        </row>
        <row r="8581">
          <cell r="A8581" t="str">
            <v>8151104130</v>
          </cell>
          <cell r="B8581" t="str">
            <v>Mixing Barrel Ictus Lubricator IC 7-S2-1/2</v>
          </cell>
          <cell r="C8581">
            <v>0</v>
          </cell>
        </row>
        <row r="8582">
          <cell r="A8582" t="str">
            <v>8151104140</v>
          </cell>
          <cell r="B8582" t="str">
            <v>Mixing Barrel HP Nipple 25mm 41044</v>
          </cell>
          <cell r="C8582">
            <v>31.86</v>
          </cell>
        </row>
        <row r="8583">
          <cell r="A8583" t="str">
            <v>8151104150</v>
          </cell>
          <cell r="B8583" t="str">
            <v>Mixing Barrel HP Nipple 1 1/2" x 90mm</v>
          </cell>
          <cell r="C8583">
            <v>42</v>
          </cell>
        </row>
        <row r="8584">
          <cell r="A8584" t="str">
            <v>8151104170</v>
          </cell>
          <cell r="B8584" t="str">
            <v>Mixing Barrel HP Nipple 50mm 41046</v>
          </cell>
          <cell r="C8584">
            <v>67.56</v>
          </cell>
        </row>
        <row r="8585">
          <cell r="A8585" t="str">
            <v>8151104200</v>
          </cell>
          <cell r="B8585" t="str">
            <v>Mixing Barrel Hp Reducer F/M 21/2"BSPX11/2BS</v>
          </cell>
          <cell r="C8585">
            <v>67.94</v>
          </cell>
        </row>
        <row r="8586">
          <cell r="A8586" t="str">
            <v>8151104350</v>
          </cell>
          <cell r="B8586" t="str">
            <v>Mixing Barrel Hp Reducer 25X15mm</v>
          </cell>
          <cell r="C8586">
            <v>18.66</v>
          </cell>
        </row>
        <row r="8587">
          <cell r="A8587" t="str">
            <v>8151104500</v>
          </cell>
          <cell r="B8587" t="str">
            <v>Mixing Barrel Hp Reducers  25mm - 20mm</v>
          </cell>
          <cell r="C8587">
            <v>12.97</v>
          </cell>
        </row>
        <row r="8588">
          <cell r="A8588" t="str">
            <v>8151104510</v>
          </cell>
          <cell r="B8588" t="str">
            <v>Mixing Barrel HP Reducers 50 - 25mm Male</v>
          </cell>
          <cell r="C8588">
            <v>84.32</v>
          </cell>
        </row>
        <row r="8589">
          <cell r="A8589" t="str">
            <v>8151104550</v>
          </cell>
          <cell r="B8589" t="str">
            <v>Mixing Barrel Hp Reducer 38mm x 25mm (1 1/2" x 1")</v>
          </cell>
          <cell r="C8589">
            <v>51.75</v>
          </cell>
        </row>
        <row r="8590">
          <cell r="A8590" t="str">
            <v>8151104650</v>
          </cell>
          <cell r="B8590" t="str">
            <v>Mixing Barrel Hp Reducers  50mm</v>
          </cell>
          <cell r="C8590">
            <v>46.86</v>
          </cell>
        </row>
        <row r="8591">
          <cell r="A8591" t="str">
            <v>8151104800</v>
          </cell>
          <cell r="B8591" t="str">
            <v>Mixing Barrel Hp Socket  25mm</v>
          </cell>
          <cell r="C8591">
            <v>15.52</v>
          </cell>
        </row>
        <row r="8592">
          <cell r="A8592" t="str">
            <v>8151104801</v>
          </cell>
          <cell r="B8592" t="str">
            <v>Mixing Barrel Hp Socket  40mm</v>
          </cell>
          <cell r="C8592">
            <v>35.81</v>
          </cell>
        </row>
        <row r="8593">
          <cell r="A8593" t="str">
            <v>8151104810</v>
          </cell>
          <cell r="B8593" t="str">
            <v>Mixing Barrel HP Socket Parllel 25mm 1"  41048</v>
          </cell>
          <cell r="C8593">
            <v>15.52</v>
          </cell>
        </row>
        <row r="8594">
          <cell r="A8594" t="str">
            <v>8151104860</v>
          </cell>
          <cell r="B8594" t="str">
            <v>Mixing Barrel Shaft Input AM6</v>
          </cell>
          <cell r="C8594">
            <v>91.06</v>
          </cell>
        </row>
        <row r="8595">
          <cell r="A8595" t="str">
            <v>8151104950</v>
          </cell>
          <cell r="B8595" t="str">
            <v>Mixing Barrel Hp Tee Pieces  25mm 41039</v>
          </cell>
          <cell r="C8595">
            <v>183.82</v>
          </cell>
        </row>
        <row r="8596">
          <cell r="A8596" t="str">
            <v>8151104960</v>
          </cell>
          <cell r="B8596" t="str">
            <v>Mixing Barrel Hp Tee Pieces  50mm 41041</v>
          </cell>
          <cell r="C8596">
            <v>292.81</v>
          </cell>
        </row>
        <row r="8597">
          <cell r="A8597" t="str">
            <v>8151105060</v>
          </cell>
          <cell r="B8597" t="str">
            <v>Mixing Barrel HP Unions 25mm 41024</v>
          </cell>
          <cell r="C8597">
            <v>83.22</v>
          </cell>
        </row>
        <row r="8598">
          <cell r="A8598" t="str">
            <v>8151105100</v>
          </cell>
          <cell r="B8598" t="str">
            <v>Mixing Barrel Hp Union 40mm</v>
          </cell>
          <cell r="C8598">
            <v>32.22</v>
          </cell>
        </row>
        <row r="8599">
          <cell r="A8599" t="str">
            <v>8151105140</v>
          </cell>
          <cell r="B8599" t="str">
            <v>Mixing Barrel HP Union Seals 25mm 41025</v>
          </cell>
          <cell r="C8599">
            <v>5.78</v>
          </cell>
        </row>
        <row r="8600">
          <cell r="A8600" t="str">
            <v>8151105250</v>
          </cell>
          <cell r="B8600" t="str">
            <v>Mixing Barrel Idler Pinion</v>
          </cell>
          <cell r="C8600">
            <v>33.15</v>
          </cell>
        </row>
        <row r="8601">
          <cell r="A8601" t="str">
            <v>8151105400</v>
          </cell>
          <cell r="B8601" t="str">
            <v>Mixing Barrel Idler Shaft Bearing</v>
          </cell>
          <cell r="C8601">
            <v>38.31</v>
          </cell>
        </row>
        <row r="8602">
          <cell r="A8602" t="str">
            <v>8151105550</v>
          </cell>
          <cell r="B8602" t="str">
            <v>Mixing Barrel Inner Cover Gland 0.03</v>
          </cell>
          <cell r="C8602">
            <v>124.41</v>
          </cell>
        </row>
        <row r="8603">
          <cell r="A8603" t="str">
            <v>8151105560</v>
          </cell>
          <cell r="B8603" t="str">
            <v>Mixing Barrel Injection Box</v>
          </cell>
          <cell r="C8603">
            <v>0</v>
          </cell>
        </row>
        <row r="8604">
          <cell r="A8604" t="str">
            <v>8151105700</v>
          </cell>
          <cell r="B8604" t="str">
            <v>Mixing Barrel Input Pinion</v>
          </cell>
          <cell r="C8604">
            <v>41.78</v>
          </cell>
        </row>
        <row r="8605">
          <cell r="A8605" t="str">
            <v>8151105850</v>
          </cell>
          <cell r="B8605" t="str">
            <v>Mixing Barrel Manifold 0.036</v>
          </cell>
          <cell r="C8605">
            <v>271.58</v>
          </cell>
        </row>
        <row r="8606">
          <cell r="A8606" t="str">
            <v>8151106000</v>
          </cell>
          <cell r="B8606" t="str">
            <v>Mixing Barrel Manifold Sleeve</v>
          </cell>
          <cell r="C8606">
            <v>1.79</v>
          </cell>
        </row>
        <row r="8607">
          <cell r="A8607" t="str">
            <v>8151106150</v>
          </cell>
          <cell r="B8607" t="str">
            <v>Mixing Barrel Neck Bush 0.453 2"</v>
          </cell>
          <cell r="C8607">
            <v>23.55</v>
          </cell>
        </row>
        <row r="8608">
          <cell r="A8608" t="str">
            <v>8151106300</v>
          </cell>
          <cell r="B8608" t="str">
            <v>Mixing Barrel Npt Bsp Male Adaptor</v>
          </cell>
          <cell r="C8608">
            <v>32.049999999999997</v>
          </cell>
        </row>
        <row r="8609">
          <cell r="A8609" t="str">
            <v>8151106450</v>
          </cell>
          <cell r="B8609" t="str">
            <v>Mixing Barrel Oil Seal</v>
          </cell>
          <cell r="C8609">
            <v>1.08</v>
          </cell>
        </row>
        <row r="8610">
          <cell r="A8610" t="str">
            <v>8151106600</v>
          </cell>
          <cell r="B8610" t="str">
            <v>Mixing Barrel Outer Cross Head 0.024</v>
          </cell>
          <cell r="C8610">
            <v>1111.3900000000001</v>
          </cell>
        </row>
        <row r="8611">
          <cell r="A8611" t="str">
            <v>8151106750</v>
          </cell>
          <cell r="B8611" t="str">
            <v>Mixing Barrel Output Shaft</v>
          </cell>
          <cell r="C8611">
            <v>28</v>
          </cell>
        </row>
        <row r="8612">
          <cell r="A8612" t="str">
            <v>8151106900</v>
          </cell>
          <cell r="B8612" t="str">
            <v>Mixing Barrel Pawl (Starter Handle)  0.045</v>
          </cell>
          <cell r="C8612">
            <v>42.41</v>
          </cell>
        </row>
        <row r="8613">
          <cell r="A8613" t="str">
            <v>8151107000</v>
          </cell>
          <cell r="B8613" t="str">
            <v>Mixing Barrel Cementation  Piston C3</v>
          </cell>
          <cell r="C8613">
            <v>164.99</v>
          </cell>
        </row>
        <row r="8614">
          <cell r="A8614" t="str">
            <v>8151107010</v>
          </cell>
          <cell r="B8614" t="str">
            <v>Mixung Barrel Piston Ring C3   41310</v>
          </cell>
          <cell r="C8614">
            <v>56.48</v>
          </cell>
        </row>
        <row r="8615">
          <cell r="A8615" t="str">
            <v>8151107050</v>
          </cell>
          <cell r="B8615" t="str">
            <v>Mixing Barrel Piston Rings MK iv</v>
          </cell>
          <cell r="C8615">
            <v>260.64999999999998</v>
          </cell>
        </row>
        <row r="8616">
          <cell r="A8616" t="str">
            <v>8151107200</v>
          </cell>
          <cell r="B8616" t="str">
            <v>Mixing Barrel Piston Rod  0.031</v>
          </cell>
          <cell r="C8616">
            <v>254.57</v>
          </cell>
        </row>
        <row r="8617">
          <cell r="A8617" t="str">
            <v>8151107350</v>
          </cell>
          <cell r="B8617" t="str">
            <v>Mixing Barrel Poppet Valve Outer Cover  0.005</v>
          </cell>
          <cell r="C8617">
            <v>38.61</v>
          </cell>
        </row>
        <row r="8618">
          <cell r="A8618" t="str">
            <v>8151107360</v>
          </cell>
          <cell r="B8618" t="str">
            <v>Mixing Barrel Protection Pieces</v>
          </cell>
          <cell r="C8618">
            <v>340.95</v>
          </cell>
        </row>
        <row r="8619">
          <cell r="A8619" t="str">
            <v>8151107500</v>
          </cell>
          <cell r="B8619" t="str">
            <v>Mixing Barrel Ram 0.413 2"</v>
          </cell>
          <cell r="C8619">
            <v>221.62</v>
          </cell>
        </row>
        <row r="8620">
          <cell r="A8620" t="str">
            <v>8151107550</v>
          </cell>
          <cell r="B8620" t="str">
            <v>Cementation Mix Barrel Retaining Ring 41313</v>
          </cell>
          <cell r="C8620">
            <v>57.38</v>
          </cell>
        </row>
        <row r="8621">
          <cell r="A8621" t="str">
            <v>8151107650</v>
          </cell>
          <cell r="B8621" t="str">
            <v>Mixing Barrel Rubber Buffers 1200</v>
          </cell>
          <cell r="C8621">
            <v>5.72</v>
          </cell>
        </row>
        <row r="8622">
          <cell r="A8622" t="str">
            <v>8151107750</v>
          </cell>
          <cell r="B8622" t="str">
            <v>Mixing Barrel Seal AM15 - Gear Case Cover</v>
          </cell>
          <cell r="C8622">
            <v>0</v>
          </cell>
        </row>
        <row r="8623">
          <cell r="A8623" t="str">
            <v>8151107800</v>
          </cell>
          <cell r="B8623" t="str">
            <v>Mixing Barrel Screw For Cylinder Cover</v>
          </cell>
          <cell r="C8623">
            <v>0.83</v>
          </cell>
        </row>
        <row r="8624">
          <cell r="A8624" t="str">
            <v>8151107950</v>
          </cell>
          <cell r="B8624" t="str">
            <v>Mixing Barrel Screw For End Cover</v>
          </cell>
          <cell r="C8624">
            <v>0.87</v>
          </cell>
        </row>
        <row r="8625">
          <cell r="A8625" t="str">
            <v>8151108100</v>
          </cell>
          <cell r="B8625" t="str">
            <v>Mixing Barrel Spacer</v>
          </cell>
          <cell r="C8625">
            <v>5.15</v>
          </cell>
        </row>
        <row r="8626">
          <cell r="A8626" t="str">
            <v>8151108250</v>
          </cell>
          <cell r="B8626" t="str">
            <v>Mixing Barrel Spacer</v>
          </cell>
          <cell r="C8626">
            <v>2.02</v>
          </cell>
        </row>
        <row r="8627">
          <cell r="A8627" t="str">
            <v>8151108400</v>
          </cell>
          <cell r="B8627" t="str">
            <v>Mixing Barrel Stay Rod Flange 0.047</v>
          </cell>
          <cell r="C8627">
            <v>47.04</v>
          </cell>
        </row>
        <row r="8628">
          <cell r="A8628" t="str">
            <v>8151108550</v>
          </cell>
          <cell r="B8628" t="str">
            <v>Mixing Barrel Steel Ball 50mm</v>
          </cell>
          <cell r="C8628">
            <v>144.24</v>
          </cell>
        </row>
        <row r="8629">
          <cell r="A8629" t="str">
            <v>8151108700</v>
          </cell>
          <cell r="B8629" t="str">
            <v>Mixing Barrel Stud Nut &amp; Spring Washer  24mm x 100</v>
          </cell>
          <cell r="C8629">
            <v>8.9600000000000009</v>
          </cell>
        </row>
        <row r="8630">
          <cell r="A8630" t="str">
            <v>8151108850</v>
          </cell>
          <cell r="B8630" t="str">
            <v>Mixing Barrel StudsMk Iii 13mm Mkiii</v>
          </cell>
          <cell r="C8630">
            <v>0.19</v>
          </cell>
        </row>
        <row r="8631">
          <cell r="A8631" t="str">
            <v>8151109000</v>
          </cell>
          <cell r="B8631" t="str">
            <v>Mixing Barrel Swivels  25mm</v>
          </cell>
          <cell r="C8631">
            <v>39.92</v>
          </cell>
        </row>
        <row r="8632">
          <cell r="A8632" t="str">
            <v>8151109150</v>
          </cell>
          <cell r="B8632" t="str">
            <v>Mixing Barrel Union Rubbers</v>
          </cell>
          <cell r="C8632">
            <v>1.4</v>
          </cell>
        </row>
        <row r="8633">
          <cell r="A8633" t="str">
            <v>8151109300</v>
          </cell>
          <cell r="B8633" t="str">
            <v>Cementation MK1V HP Union Seal 38mm(41027)</v>
          </cell>
          <cell r="C8633">
            <v>9.1199999999999992</v>
          </cell>
        </row>
        <row r="8634">
          <cell r="A8634" t="str">
            <v>8151109450</v>
          </cell>
          <cell r="B8634" t="str">
            <v>Mixing Barrel Valve 3/4"X1"HP</v>
          </cell>
          <cell r="C8634">
            <v>639.72</v>
          </cell>
        </row>
        <row r="8635">
          <cell r="A8635" t="str">
            <v>8151109600</v>
          </cell>
          <cell r="B8635" t="str">
            <v>Mixing Barrel Valve Box Adaptor  0.037</v>
          </cell>
          <cell r="C8635">
            <v>98.25</v>
          </cell>
        </row>
        <row r="8636">
          <cell r="A8636" t="str">
            <v>8151109700</v>
          </cell>
          <cell r="B8636" t="str">
            <v>Mixing Barrel Ictus Ball Valve  1</v>
          </cell>
          <cell r="C8636">
            <v>0</v>
          </cell>
        </row>
        <row r="8637">
          <cell r="A8637" t="str">
            <v>8151109750</v>
          </cell>
          <cell r="B8637" t="str">
            <v>Mixing Barrel Vave 11/2"</v>
          </cell>
          <cell r="C8637">
            <v>0</v>
          </cell>
        </row>
        <row r="8638">
          <cell r="A8638" t="str">
            <v>8151109900</v>
          </cell>
          <cell r="B8638" t="str">
            <v>Mixing Barrel Water Box  32mm</v>
          </cell>
          <cell r="C8638">
            <v>100</v>
          </cell>
        </row>
        <row r="8639">
          <cell r="A8639" t="str">
            <v>8153000050</v>
          </cell>
          <cell r="B8639" t="str">
            <v>S/Crete GMO 90E Clamp  Ring</v>
          </cell>
          <cell r="C8639">
            <v>366.75</v>
          </cell>
        </row>
        <row r="8640">
          <cell r="A8640" t="str">
            <v>8153000100</v>
          </cell>
          <cell r="B8640" t="str">
            <v>S/Crete GMO 90E Liner  Discharge Spout</v>
          </cell>
          <cell r="C8640">
            <v>48</v>
          </cell>
        </row>
        <row r="8641">
          <cell r="A8641" t="str">
            <v>8153000150</v>
          </cell>
          <cell r="B8641" t="str">
            <v>S/Crete GMO 90E Reducers</v>
          </cell>
          <cell r="C8641">
            <v>21.29</v>
          </cell>
        </row>
        <row r="8642">
          <cell r="A8642" t="str">
            <v>8153000200</v>
          </cell>
          <cell r="B8642" t="str">
            <v>S/Crete GMO 90E Reducers</v>
          </cell>
          <cell r="C8642">
            <v>9.94</v>
          </cell>
        </row>
        <row r="8643">
          <cell r="A8643" t="str">
            <v>8153000250</v>
          </cell>
          <cell r="B8643" t="str">
            <v>S/Crete GMO 90E Spindles Locking</v>
          </cell>
          <cell r="C8643">
            <v>0.1</v>
          </cell>
        </row>
        <row r="8644">
          <cell r="A8644" t="str">
            <v>8153000300</v>
          </cell>
          <cell r="B8644" t="str">
            <v>S/Crete GMO 90E Spouts  Outlet</v>
          </cell>
          <cell r="C8644">
            <v>235.54</v>
          </cell>
        </row>
        <row r="8645">
          <cell r="A8645" t="str">
            <v>8153000350</v>
          </cell>
          <cell r="B8645" t="str">
            <v>S/Crete GMO 90E Wear Pad  Bottom</v>
          </cell>
          <cell r="C8645">
            <v>121.74</v>
          </cell>
        </row>
        <row r="8646">
          <cell r="A8646" t="str">
            <v>8153000400</v>
          </cell>
          <cell r="B8646" t="str">
            <v>S/Crete GMO 90E Wear Plate  Rc 95 Square Hole</v>
          </cell>
          <cell r="C8646">
            <v>0</v>
          </cell>
        </row>
        <row r="8647">
          <cell r="A8647" t="str">
            <v>8153000450</v>
          </cell>
          <cell r="B8647" t="str">
            <v>S/Crete GMO 90E Vane - LC 07/14</v>
          </cell>
          <cell r="C8647">
            <v>39</v>
          </cell>
        </row>
        <row r="8648">
          <cell r="A8648" t="str">
            <v>8153001050</v>
          </cell>
          <cell r="B8648" t="str">
            <v>S/Crete IGM 50SA Bearing  Gearbox</v>
          </cell>
          <cell r="C8648">
            <v>165.65</v>
          </cell>
        </row>
        <row r="8649">
          <cell r="A8649" t="str">
            <v>8153001100</v>
          </cell>
          <cell r="B8649" t="str">
            <v>S/Crete IGM 50SA Belt  V 13X1100 Gates</v>
          </cell>
          <cell r="C8649">
            <v>33.840000000000003</v>
          </cell>
        </row>
        <row r="8650">
          <cell r="A8650" t="str">
            <v>8153001150</v>
          </cell>
          <cell r="B8650" t="str">
            <v>S/Crete IGM 50SA Clamp  Oulet</v>
          </cell>
          <cell r="C8650">
            <v>163.11000000000001</v>
          </cell>
        </row>
        <row r="8651">
          <cell r="A8651" t="str">
            <v>8153001200</v>
          </cell>
          <cell r="B8651" t="str">
            <v>S/Crete IGM 50SA Clamp  Rubber Gasket</v>
          </cell>
          <cell r="C8651">
            <v>5.6</v>
          </cell>
        </row>
        <row r="8652">
          <cell r="A8652" t="str">
            <v>8153001250</v>
          </cell>
          <cell r="B8652" t="str">
            <v>S/Crete IGM 50SA Connection Cups</v>
          </cell>
          <cell r="C8652">
            <v>80</v>
          </cell>
        </row>
        <row r="8653">
          <cell r="A8653" t="str">
            <v>8153001300</v>
          </cell>
          <cell r="B8653" t="str">
            <v>S/Crete IGM 50SA Coupling  Carboufer</v>
          </cell>
          <cell r="C8653">
            <v>218</v>
          </cell>
        </row>
        <row r="8654">
          <cell r="A8654" t="str">
            <v>8153001350</v>
          </cell>
          <cell r="B8654" t="str">
            <v>S/Crete IGM 50SA Coupling  Shoulder</v>
          </cell>
          <cell r="C8654">
            <v>56.66</v>
          </cell>
        </row>
        <row r="8655">
          <cell r="A8655" t="str">
            <v>8153001400</v>
          </cell>
          <cell r="B8655" t="str">
            <v>S/Crete IGM 50SA Gasket</v>
          </cell>
          <cell r="C8655">
            <v>14.08</v>
          </cell>
        </row>
        <row r="8656">
          <cell r="A8656" t="str">
            <v>8153001450</v>
          </cell>
          <cell r="B8656" t="str">
            <v>S/Crete IGM 50SA Gasket</v>
          </cell>
          <cell r="C8656">
            <v>12.14</v>
          </cell>
        </row>
        <row r="8657">
          <cell r="A8657" t="str">
            <v>8153001500</v>
          </cell>
          <cell r="B8657" t="str">
            <v>S/Crete IGM 50SA Hose  Material C/W Nozzle</v>
          </cell>
          <cell r="C8657">
            <v>3619</v>
          </cell>
        </row>
        <row r="8658">
          <cell r="A8658" t="str">
            <v>8153001550</v>
          </cell>
          <cell r="B8658" t="str">
            <v>S/Crete IGM 50SA Liner  Discharge Outlet</v>
          </cell>
          <cell r="C8658">
            <v>21.01</v>
          </cell>
        </row>
        <row r="8659">
          <cell r="A8659" t="str">
            <v>8153001600</v>
          </cell>
          <cell r="B8659" t="str">
            <v>S/Crete IGM 50SA Liner  Discharge Outlet</v>
          </cell>
          <cell r="C8659">
            <v>52.09</v>
          </cell>
        </row>
        <row r="8660">
          <cell r="A8660" t="str">
            <v>8153001650</v>
          </cell>
          <cell r="B8660" t="str">
            <v>S/Crete IGM 50SA Lubricator</v>
          </cell>
          <cell r="C8660">
            <v>314.39999999999998</v>
          </cell>
        </row>
        <row r="8661">
          <cell r="A8661" t="str">
            <v>8153001700</v>
          </cell>
          <cell r="B8661" t="str">
            <v>S/Crete IGM 50SA Nozzle  Gun</v>
          </cell>
          <cell r="C8661">
            <v>53.24</v>
          </cell>
        </row>
        <row r="8662">
          <cell r="A8662" t="str">
            <v>8153001750</v>
          </cell>
          <cell r="B8662" t="str">
            <v>S/Crete IGM 50SA Nozzle  Head</v>
          </cell>
          <cell r="C8662">
            <v>42.92</v>
          </cell>
        </row>
        <row r="8663">
          <cell r="A8663" t="str">
            <v>8153001800</v>
          </cell>
          <cell r="B8663" t="str">
            <v>S/Crete IGM 50SA Nozzle  Nylon</v>
          </cell>
          <cell r="C8663">
            <v>195.85</v>
          </cell>
        </row>
        <row r="8664">
          <cell r="A8664" t="str">
            <v>8153001850</v>
          </cell>
          <cell r="B8664" t="str">
            <v>S/Crete IGM 50SA Nuts Hose</v>
          </cell>
          <cell r="C8664">
            <v>34.75</v>
          </cell>
        </row>
        <row r="8665">
          <cell r="A8665" t="str">
            <v>8153001900</v>
          </cell>
          <cell r="B8665" t="str">
            <v>S/Crete IGM 50SA Nuts Lock</v>
          </cell>
          <cell r="C8665">
            <v>4.66</v>
          </cell>
        </row>
        <row r="8666">
          <cell r="A8666" t="str">
            <v>8153001950</v>
          </cell>
          <cell r="B8666" t="str">
            <v>S/Crete IGM 50SA Nuts Nozzle Coupling</v>
          </cell>
          <cell r="C8666">
            <v>74.52</v>
          </cell>
        </row>
        <row r="8667">
          <cell r="A8667" t="str">
            <v>8153002000</v>
          </cell>
          <cell r="B8667" t="str">
            <v>S/Crete IGM 50SA Outlets Discharge</v>
          </cell>
          <cell r="C8667">
            <v>91.22</v>
          </cell>
        </row>
        <row r="8668">
          <cell r="A8668" t="str">
            <v>8153002050</v>
          </cell>
          <cell r="B8668" t="str">
            <v>S/Crete IGM 50SA Paddles  Paddle</v>
          </cell>
          <cell r="C8668">
            <v>177.85</v>
          </cell>
        </row>
        <row r="8669">
          <cell r="A8669" t="str">
            <v>8153002100</v>
          </cell>
          <cell r="B8669" t="str">
            <v>S/Crete IGM 50SA Pads Rubber  Lower</v>
          </cell>
          <cell r="C8669">
            <v>224.94</v>
          </cell>
        </row>
        <row r="8670">
          <cell r="A8670" t="str">
            <v>8153002150</v>
          </cell>
          <cell r="B8670" t="str">
            <v>S/Crete IGM 50SA Pads  Upper Rubber</v>
          </cell>
          <cell r="C8670">
            <v>224.94</v>
          </cell>
        </row>
        <row r="8671">
          <cell r="A8671" t="str">
            <v>8153002200</v>
          </cell>
          <cell r="B8671" t="str">
            <v>S/Crete IGM 50SA Reduce  Liner</v>
          </cell>
          <cell r="C8671">
            <v>53.66</v>
          </cell>
        </row>
        <row r="8672">
          <cell r="A8672" t="str">
            <v>8153002250</v>
          </cell>
          <cell r="B8672" t="str">
            <v>S/Crete IGM 50SA Reducers</v>
          </cell>
          <cell r="C8672">
            <v>83.53</v>
          </cell>
        </row>
        <row r="8673">
          <cell r="A8673" t="str">
            <v>8153002300</v>
          </cell>
          <cell r="B8673" t="str">
            <v>S/Crete IGM 50SA Reducers  Liner</v>
          </cell>
          <cell r="C8673">
            <v>15.1</v>
          </cell>
        </row>
        <row r="8674">
          <cell r="A8674" t="str">
            <v>8153002350</v>
          </cell>
          <cell r="B8674" t="str">
            <v>S/Crete IGM 50SA Ring  Water</v>
          </cell>
          <cell r="C8674">
            <v>2.06</v>
          </cell>
        </row>
        <row r="8675">
          <cell r="A8675" t="str">
            <v>8153002400</v>
          </cell>
          <cell r="B8675" t="str">
            <v>S/Crete IGM 50SA Rotors  (7 Round Hole)</v>
          </cell>
          <cell r="C8675">
            <v>432.09</v>
          </cell>
        </row>
        <row r="8676">
          <cell r="A8676" t="str">
            <v>8153002450</v>
          </cell>
          <cell r="B8676" t="str">
            <v>S/Crete IGM 50SA Rotors  Liner</v>
          </cell>
          <cell r="C8676">
            <v>60.01</v>
          </cell>
        </row>
        <row r="8677">
          <cell r="A8677" t="str">
            <v>8153002500</v>
          </cell>
          <cell r="B8677" t="str">
            <v>S/Crete IGM 50SA Screws Shoulder</v>
          </cell>
          <cell r="C8677">
            <v>45.19</v>
          </cell>
        </row>
        <row r="8678">
          <cell r="A8678" t="str">
            <v>8153002550</v>
          </cell>
          <cell r="B8678" t="str">
            <v>S/Crete IGM 50SA Screws T</v>
          </cell>
          <cell r="C8678">
            <v>18.149999999999999</v>
          </cell>
        </row>
        <row r="8679">
          <cell r="A8679" t="str">
            <v>8153002600</v>
          </cell>
          <cell r="B8679" t="str">
            <v>S/Crete IGM 50SA Screws  Brass</v>
          </cell>
          <cell r="C8679">
            <v>0.31</v>
          </cell>
        </row>
        <row r="8680">
          <cell r="A8680" t="str">
            <v>8153002650</v>
          </cell>
          <cell r="B8680" t="str">
            <v>S/Crete IGM 50SA Screws  Self Tapping</v>
          </cell>
          <cell r="C8680">
            <v>0.11</v>
          </cell>
        </row>
        <row r="8681">
          <cell r="A8681" t="str">
            <v>8153002700</v>
          </cell>
          <cell r="B8681" t="str">
            <v>S/Crete IGM 50SA Screws  Wear Pads</v>
          </cell>
          <cell r="C8681">
            <v>1.9</v>
          </cell>
        </row>
        <row r="8682">
          <cell r="A8682" t="str">
            <v>8153002750</v>
          </cell>
          <cell r="B8682" t="str">
            <v>S/Crete IGM 50SA Tips  Nozzle</v>
          </cell>
          <cell r="C8682">
            <v>37.6</v>
          </cell>
        </row>
        <row r="8683">
          <cell r="A8683" t="str">
            <v>8153002800</v>
          </cell>
          <cell r="B8683" t="str">
            <v>S/Crete IGM 50SA Wear Pads  Lower</v>
          </cell>
          <cell r="C8683">
            <v>26.43</v>
          </cell>
        </row>
        <row r="8684">
          <cell r="A8684" t="str">
            <v>8153002850</v>
          </cell>
          <cell r="B8684" t="str">
            <v>S/Crete IGM 50SA Wear Pads  Upper</v>
          </cell>
          <cell r="C8684">
            <v>19.09</v>
          </cell>
        </row>
        <row r="8685">
          <cell r="A8685" t="str">
            <v>8153002900</v>
          </cell>
          <cell r="B8685" t="str">
            <v>S/Crete IGM 50SA wear Plate  (7 Round Hole)</v>
          </cell>
          <cell r="C8685">
            <v>255</v>
          </cell>
        </row>
        <row r="8686">
          <cell r="A8686" t="str">
            <v>8153002950</v>
          </cell>
          <cell r="B8686" t="str">
            <v>S/Crete IGM 50SA Wear Plates</v>
          </cell>
          <cell r="C8686">
            <v>16.96</v>
          </cell>
        </row>
        <row r="8687">
          <cell r="A8687" t="str">
            <v>8153004050</v>
          </cell>
          <cell r="B8687" t="str">
            <v>S/Crete IGM 57 Adaptor  Wing Ring Adaptor</v>
          </cell>
          <cell r="C8687">
            <v>42.16</v>
          </cell>
        </row>
        <row r="8688">
          <cell r="A8688" t="str">
            <v>8153004100</v>
          </cell>
          <cell r="B8688" t="str">
            <v>S/Crete IGM 57 O-rings</v>
          </cell>
          <cell r="C8688">
            <v>0</v>
          </cell>
        </row>
        <row r="8689">
          <cell r="A8689" t="str">
            <v>8153004150</v>
          </cell>
          <cell r="B8689" t="str">
            <v>S/Crete IGM 57 Rings  P/V Water</v>
          </cell>
          <cell r="C8689">
            <v>3.31</v>
          </cell>
        </row>
        <row r="8690">
          <cell r="A8690" t="str">
            <v>8153004250</v>
          </cell>
          <cell r="B8690" t="str">
            <v>S/Crete IGM 57 Spouts  Discharge</v>
          </cell>
          <cell r="C8690">
            <v>6.53</v>
          </cell>
        </row>
        <row r="8691">
          <cell r="A8691" t="str">
            <v>8153004300</v>
          </cell>
          <cell r="B8691" t="str">
            <v>S/Crete IGM 57 Washers Rubber</v>
          </cell>
          <cell r="C8691">
            <v>0.5</v>
          </cell>
        </row>
        <row r="8692">
          <cell r="A8692" t="str">
            <v>8153004350</v>
          </cell>
          <cell r="B8692" t="str">
            <v>S/Crete IGM 70 Screws  Socket</v>
          </cell>
          <cell r="C8692">
            <v>0.5</v>
          </cell>
        </row>
        <row r="8693">
          <cell r="A8693" t="str">
            <v>8153004400</v>
          </cell>
          <cell r="B8693" t="str">
            <v>S/Crete IGM 70 Wear Pads  Lower</v>
          </cell>
          <cell r="C8693">
            <v>0</v>
          </cell>
        </row>
        <row r="8694">
          <cell r="A8694" t="str">
            <v>8153005010</v>
          </cell>
          <cell r="B8694" t="str">
            <v>S/Crete Rock creter Air brake repair kit</v>
          </cell>
          <cell r="C8694">
            <v>0</v>
          </cell>
        </row>
        <row r="8695">
          <cell r="A8695" t="str">
            <v>8153005020</v>
          </cell>
          <cell r="B8695" t="str">
            <v>S/Crete Rock creter Back Axle EA16</v>
          </cell>
          <cell r="C8695">
            <v>225</v>
          </cell>
        </row>
        <row r="8696">
          <cell r="A8696" t="str">
            <v>8153005030</v>
          </cell>
          <cell r="B8696" t="str">
            <v>S/Crete Rock creter Back Axle EA17</v>
          </cell>
          <cell r="C8696">
            <v>225</v>
          </cell>
        </row>
        <row r="8697">
          <cell r="A8697" t="str">
            <v>8153005050</v>
          </cell>
          <cell r="B8697" t="str">
            <v>S/Crete Rock creter Axle  Double Front Wheel</v>
          </cell>
          <cell r="C8697">
            <v>336</v>
          </cell>
        </row>
        <row r="8698">
          <cell r="A8698" t="str">
            <v>8153005100</v>
          </cell>
          <cell r="B8698" t="str">
            <v>S/Crete Rock creter Bar  Support Short</v>
          </cell>
          <cell r="C8698">
            <v>232</v>
          </cell>
        </row>
        <row r="8699">
          <cell r="A8699" t="str">
            <v>8153005150</v>
          </cell>
          <cell r="B8699" t="str">
            <v>S/Crete Rock creter Bar  Supported Long (Joint</v>
          </cell>
          <cell r="C8699">
            <v>176</v>
          </cell>
        </row>
        <row r="8700">
          <cell r="A8700" t="str">
            <v>8153005200</v>
          </cell>
          <cell r="B8700" t="str">
            <v>S/Crete Rock creter Bend  Discharge</v>
          </cell>
          <cell r="C8700">
            <v>290</v>
          </cell>
        </row>
        <row r="8701">
          <cell r="A8701" t="str">
            <v>8153005250</v>
          </cell>
          <cell r="B8701" t="str">
            <v>S/Crete Rock creter Cage  Dir Trap Strainer</v>
          </cell>
          <cell r="C8701">
            <v>44</v>
          </cell>
        </row>
        <row r="8702">
          <cell r="A8702" t="str">
            <v>8153005300</v>
          </cell>
          <cell r="B8702" t="str">
            <v>S/Crete Rock creter Coupling  Carboufer</v>
          </cell>
          <cell r="C8702">
            <v>310</v>
          </cell>
        </row>
        <row r="8703">
          <cell r="A8703" t="str">
            <v>8153005350</v>
          </cell>
          <cell r="B8703" t="str">
            <v>S/Crete Rock creter Coupling  Caurboufer</v>
          </cell>
          <cell r="C8703">
            <v>28</v>
          </cell>
        </row>
        <row r="8704">
          <cell r="A8704" t="str">
            <v>8153005400</v>
          </cell>
          <cell r="B8704" t="str">
            <v>S/Crete Rock creter Coupling  Shoulder</v>
          </cell>
          <cell r="C8704">
            <v>2569.8000000000002</v>
          </cell>
        </row>
        <row r="8705">
          <cell r="A8705" t="str">
            <v>8153005450</v>
          </cell>
          <cell r="B8705" t="str">
            <v>S/Crete Rock creter Elbow  3/8" M/Female 90Deg</v>
          </cell>
          <cell r="C8705">
            <v>5.6</v>
          </cell>
        </row>
        <row r="8706">
          <cell r="A8706" t="str">
            <v>8153005500</v>
          </cell>
          <cell r="B8706" t="str">
            <v>S/Crete Rock creter Gasket  Agitator Spider</v>
          </cell>
          <cell r="C8706">
            <v>3.88</v>
          </cell>
        </row>
        <row r="8707">
          <cell r="A8707" t="str">
            <v>8153005550</v>
          </cell>
          <cell r="B8707" t="str">
            <v>S/Crete Rock creter Gear  34mm Pinion</v>
          </cell>
          <cell r="C8707">
            <v>656</v>
          </cell>
        </row>
        <row r="8708">
          <cell r="A8708" t="str">
            <v>8153005600</v>
          </cell>
          <cell r="B8708" t="str">
            <v>S/Crete Rock creter Hoppers</v>
          </cell>
          <cell r="C8708">
            <v>326.39999999999998</v>
          </cell>
        </row>
        <row r="8709">
          <cell r="A8709" t="str">
            <v>8153005630</v>
          </cell>
          <cell r="B8709" t="str">
            <v>S/Crete Rock creter Hose 50mm x 15M Material</v>
          </cell>
          <cell r="C8709">
            <v>2400</v>
          </cell>
        </row>
        <row r="8710">
          <cell r="A8710" t="str">
            <v>8153005650</v>
          </cell>
          <cell r="B8710" t="str">
            <v>S/Crete Rock creter Hose  C/W Nozzle Assy</v>
          </cell>
          <cell r="C8710">
            <v>5800</v>
          </cell>
        </row>
        <row r="8711">
          <cell r="A8711" t="str">
            <v>8153005700</v>
          </cell>
          <cell r="B8711" t="str">
            <v>S/Crete Rock creter Liner  Bend C015</v>
          </cell>
          <cell r="C8711">
            <v>55</v>
          </cell>
        </row>
        <row r="8712">
          <cell r="A8712" t="str">
            <v>8153005750</v>
          </cell>
          <cell r="B8712" t="str">
            <v>S/Crete Rock creter Liner  Rotor Rc90</v>
          </cell>
          <cell r="C8712">
            <v>59.98</v>
          </cell>
        </row>
        <row r="8713">
          <cell r="A8713" t="str">
            <v>8153005780</v>
          </cell>
          <cell r="B8713" t="str">
            <v>S/Crete Rock creter Locking Device CO38</v>
          </cell>
          <cell r="C8713">
            <v>450</v>
          </cell>
        </row>
        <row r="8714">
          <cell r="A8714" t="str">
            <v>8153005800</v>
          </cell>
          <cell r="B8714" t="str">
            <v>S/Crete Rock creter Motors Air</v>
          </cell>
          <cell r="C8714">
            <v>3120</v>
          </cell>
        </row>
        <row r="8715">
          <cell r="A8715" t="str">
            <v>8153005850</v>
          </cell>
          <cell r="B8715" t="str">
            <v>S/Crete Rock creter Nozzle Body</v>
          </cell>
          <cell r="C8715">
            <v>325.5</v>
          </cell>
        </row>
        <row r="8716">
          <cell r="A8716" t="str">
            <v>8153005860</v>
          </cell>
          <cell r="B8716" t="str">
            <v>S/Crete Rock creter Nozzle Tip 1.5M c/w O-Rings</v>
          </cell>
          <cell r="C8716">
            <v>670</v>
          </cell>
        </row>
        <row r="8717">
          <cell r="A8717" t="str">
            <v>8153005870</v>
          </cell>
          <cell r="B8717" t="str">
            <v>S/Crete Rock creter Nozzle Tip Standard c/w O-Rings</v>
          </cell>
          <cell r="C8717">
            <v>395</v>
          </cell>
        </row>
        <row r="8718">
          <cell r="A8718" t="str">
            <v>8153005900</v>
          </cell>
          <cell r="B8718" t="str">
            <v>S/Crete Rock creter Nuts  Coupling</v>
          </cell>
          <cell r="C8718">
            <v>2569.8000000000002</v>
          </cell>
        </row>
        <row r="8719">
          <cell r="A8719" t="str">
            <v>8153005920</v>
          </cell>
          <cell r="B8719" t="str">
            <v>S/Crete Rock creter Pressure Gauge 0-250 C10384250</v>
          </cell>
          <cell r="C8719">
            <v>200.44</v>
          </cell>
        </row>
        <row r="8720">
          <cell r="A8720" t="str">
            <v>8153005950</v>
          </cell>
          <cell r="B8720" t="str">
            <v>S/Crete Rock creter Repair Kit  Air Motor Lrg</v>
          </cell>
          <cell r="C8720">
            <v>552</v>
          </cell>
        </row>
        <row r="8721">
          <cell r="A8721" t="str">
            <v>8153006050</v>
          </cell>
          <cell r="B8721" t="str">
            <v>S/Crete Rock creter Screws  Hose 8X16</v>
          </cell>
          <cell r="C8721">
            <v>1.1100000000000001</v>
          </cell>
        </row>
        <row r="8722">
          <cell r="A8722" t="str">
            <v>8153006100</v>
          </cell>
          <cell r="B8722" t="str">
            <v>S/Crete Rock creter Screws  Self Tapping</v>
          </cell>
          <cell r="C8722">
            <v>0.24</v>
          </cell>
        </row>
        <row r="8723">
          <cell r="A8723" t="str">
            <v>8153006150</v>
          </cell>
          <cell r="B8723" t="str">
            <v>S/Crete Rock creter Screws  Wear Pad</v>
          </cell>
          <cell r="C8723">
            <v>1</v>
          </cell>
        </row>
        <row r="8724">
          <cell r="A8724" t="str">
            <v>8153006200</v>
          </cell>
          <cell r="B8724" t="str">
            <v>S/Crete Rock creter Screws  Wear Plate Screws</v>
          </cell>
          <cell r="C8724">
            <v>0.6</v>
          </cell>
        </row>
        <row r="8725">
          <cell r="A8725" t="str">
            <v>8153006250</v>
          </cell>
          <cell r="B8725" t="str">
            <v>S/Crete Rock creter Shafts  Main</v>
          </cell>
          <cell r="C8725">
            <v>680</v>
          </cell>
        </row>
        <row r="8726">
          <cell r="A8726" t="str">
            <v>8153006280</v>
          </cell>
          <cell r="B8726" t="str">
            <v>S/Crete Rock creter Spacer Support Bar CO00</v>
          </cell>
          <cell r="C8726">
            <v>292</v>
          </cell>
        </row>
        <row r="8727">
          <cell r="A8727" t="str">
            <v>8153006300</v>
          </cell>
          <cell r="B8727" t="str">
            <v>S/Crete Rock creter Spiders  Agitator</v>
          </cell>
          <cell r="C8727">
            <v>104.35</v>
          </cell>
        </row>
        <row r="8728">
          <cell r="A8728" t="str">
            <v>8153006350</v>
          </cell>
          <cell r="B8728" t="str">
            <v>S/Crete Rock creter Spindles  Clamp</v>
          </cell>
          <cell r="C8728">
            <v>232</v>
          </cell>
        </row>
        <row r="8729">
          <cell r="A8729" t="str">
            <v>8153006400</v>
          </cell>
          <cell r="B8729" t="str">
            <v>S/Crete Rock creter Spouts  Discharge</v>
          </cell>
          <cell r="C8729">
            <v>290</v>
          </cell>
        </row>
        <row r="8730">
          <cell r="A8730" t="str">
            <v>8153006410</v>
          </cell>
          <cell r="B8730" t="str">
            <v>S/Crete Rock creter Stator D600020</v>
          </cell>
          <cell r="C8730">
            <v>447.59</v>
          </cell>
        </row>
        <row r="8731">
          <cell r="A8731" t="str">
            <v>8153006415</v>
          </cell>
          <cell r="B8731" t="str">
            <v>S/Crete Rock creter Tap Assembly</v>
          </cell>
          <cell r="C8731">
            <v>95</v>
          </cell>
        </row>
        <row r="8732">
          <cell r="A8732" t="str">
            <v>8153006420</v>
          </cell>
          <cell r="B8732" t="str">
            <v>S/Crete Rock creter Top Wearplate C095</v>
          </cell>
          <cell r="C8732">
            <v>338.57</v>
          </cell>
        </row>
        <row r="8733">
          <cell r="A8733" t="str">
            <v>8153006450</v>
          </cell>
          <cell r="B8733" t="str">
            <v>S/Crete Rock creter Vanes  Motor</v>
          </cell>
          <cell r="C8733">
            <v>22.26</v>
          </cell>
        </row>
        <row r="8734">
          <cell r="A8734" t="str">
            <v>8153006500</v>
          </cell>
          <cell r="B8734" t="str">
            <v>S/Crete Rock creter Wear Pad  Bottom</v>
          </cell>
          <cell r="C8734">
            <v>314</v>
          </cell>
        </row>
        <row r="8735">
          <cell r="A8735" t="str">
            <v>8153006550</v>
          </cell>
          <cell r="B8735" t="str">
            <v>S/Crete Rock creter Wear Pad  Bottom (Regrind)</v>
          </cell>
          <cell r="C8735">
            <v>295</v>
          </cell>
        </row>
        <row r="8736">
          <cell r="A8736" t="str">
            <v>8153006600</v>
          </cell>
          <cell r="B8736" t="str">
            <v>S/Crete Rock creter Wear Pad  Top</v>
          </cell>
          <cell r="C8736">
            <v>295</v>
          </cell>
        </row>
        <row r="8737">
          <cell r="A8737" t="str">
            <v>8153006650</v>
          </cell>
          <cell r="B8737" t="str">
            <v>S/Crete Rock creter Wear Pad  Top (Regrind)</v>
          </cell>
          <cell r="C8737">
            <v>36</v>
          </cell>
        </row>
        <row r="8738">
          <cell r="A8738" t="str">
            <v>8153006700</v>
          </cell>
          <cell r="B8738" t="str">
            <v>S/Crete Rock creter Wear Pad  Top (Regrind)</v>
          </cell>
          <cell r="C8738">
            <v>36</v>
          </cell>
        </row>
        <row r="8739">
          <cell r="A8739" t="str">
            <v>8153006750</v>
          </cell>
          <cell r="B8739" t="str">
            <v>S/Crete Rock creter Wearplate round hole C06</v>
          </cell>
          <cell r="C8739">
            <v>314</v>
          </cell>
        </row>
        <row r="8740">
          <cell r="A8740" t="str">
            <v>8153006800</v>
          </cell>
          <cell r="B8740" t="str">
            <v>S/Crete Rock creter Wheel Large H/Duty EA06</v>
          </cell>
          <cell r="C8740">
            <v>231</v>
          </cell>
        </row>
        <row r="8741">
          <cell r="A8741" t="str">
            <v>8153006850</v>
          </cell>
          <cell r="B8741" t="str">
            <v>S/Crete Rock creter Wheel Small  H/Duty EA06S</v>
          </cell>
          <cell r="C8741">
            <v>113</v>
          </cell>
        </row>
        <row r="8742">
          <cell r="A8742" t="str">
            <v>8153008150</v>
          </cell>
          <cell r="B8742" t="str">
            <v>S/Crete S/Bok Rotary Nozzle  Tips</v>
          </cell>
          <cell r="C8742">
            <v>83.2</v>
          </cell>
        </row>
        <row r="8743">
          <cell r="A8743" t="str">
            <v>8153008200</v>
          </cell>
          <cell r="B8743" t="str">
            <v>S/Crete S/Bok Rotary Nozzle</v>
          </cell>
          <cell r="C8743">
            <v>75.22</v>
          </cell>
        </row>
        <row r="8744">
          <cell r="A8744" t="str">
            <v>8153009200</v>
          </cell>
          <cell r="B8744" t="str">
            <v>Rocky S/Crete Circlip R301</v>
          </cell>
          <cell r="C8744">
            <v>32.619999999999997</v>
          </cell>
        </row>
        <row r="8745">
          <cell r="A8745" t="str">
            <v>8153009220</v>
          </cell>
          <cell r="B8745" t="str">
            <v>Rocky S/Crete Cirlock Pins R310</v>
          </cell>
          <cell r="C8745">
            <v>1.02</v>
          </cell>
        </row>
        <row r="8746">
          <cell r="A8746" t="str">
            <v>8153009360</v>
          </cell>
          <cell r="B8746" t="str">
            <v>Rocky S/Crete Hydr Cylinder R210</v>
          </cell>
          <cell r="C8746">
            <v>4694.63</v>
          </cell>
        </row>
        <row r="8747">
          <cell r="A8747" t="str">
            <v>8153009400</v>
          </cell>
          <cell r="B8747" t="str">
            <v>Rocky S/Crete Inlet Bush R101</v>
          </cell>
          <cell r="C8747">
            <v>252</v>
          </cell>
        </row>
        <row r="8748">
          <cell r="A8748" t="str">
            <v>8153009560</v>
          </cell>
          <cell r="B8748" t="str">
            <v>Rocky S/Crete O'Ring R305</v>
          </cell>
          <cell r="C8748">
            <v>13.23</v>
          </cell>
        </row>
        <row r="8749">
          <cell r="A8749" t="str">
            <v>8153009580</v>
          </cell>
          <cell r="B8749" t="str">
            <v>Rocky S/Crete Outlet Bush Housing R118</v>
          </cell>
          <cell r="C8749">
            <v>540.4</v>
          </cell>
        </row>
        <row r="8750">
          <cell r="A8750" t="str">
            <v>8153009600</v>
          </cell>
          <cell r="B8750" t="str">
            <v>Rocky S/Crete Outlet Bush R102</v>
          </cell>
          <cell r="C8750">
            <v>319.5</v>
          </cell>
        </row>
        <row r="8751">
          <cell r="A8751" t="str">
            <v>8153009630</v>
          </cell>
          <cell r="B8751" t="str">
            <v>Rocky S/Crete Outlet  Flange R137</v>
          </cell>
          <cell r="C8751">
            <v>0</v>
          </cell>
        </row>
        <row r="8752">
          <cell r="A8752" t="str">
            <v>8153009640</v>
          </cell>
          <cell r="B8752" t="str">
            <v>Rocky S/Crete PanMixer Motor</v>
          </cell>
          <cell r="C8752">
            <v>3716.55</v>
          </cell>
        </row>
        <row r="8753">
          <cell r="A8753" t="str">
            <v>8153009650</v>
          </cell>
          <cell r="B8753" t="str">
            <v>Rocky S/Crete Piston Cup R306</v>
          </cell>
          <cell r="C8753">
            <v>270</v>
          </cell>
        </row>
        <row r="8754">
          <cell r="A8754" t="str">
            <v>8153009660</v>
          </cell>
          <cell r="B8754" t="str">
            <v>Rocky S/Crete Pressure Seal R309</v>
          </cell>
          <cell r="C8754">
            <v>0</v>
          </cell>
        </row>
        <row r="8755">
          <cell r="A8755" t="str">
            <v>8153009700</v>
          </cell>
          <cell r="B8755" t="str">
            <v>Rocky S/Crete Scraper R128</v>
          </cell>
          <cell r="C8755">
            <v>191.25</v>
          </cell>
        </row>
        <row r="8756">
          <cell r="A8756" t="str">
            <v>8153009720</v>
          </cell>
          <cell r="B8756" t="str">
            <v>Rocky S/Crete Shaft Seal R308</v>
          </cell>
          <cell r="C8756">
            <v>162.08000000000001</v>
          </cell>
        </row>
        <row r="8757">
          <cell r="A8757" t="str">
            <v>8153009800</v>
          </cell>
          <cell r="B8757" t="str">
            <v>Rocky S/Crete Terminal Box Complete</v>
          </cell>
          <cell r="C8757">
            <v>0</v>
          </cell>
        </row>
        <row r="8758">
          <cell r="A8758" t="str">
            <v>8153009880</v>
          </cell>
          <cell r="B8758" t="str">
            <v>Rocky S/Crete Wear Plate R133</v>
          </cell>
          <cell r="C8758">
            <v>775</v>
          </cell>
        </row>
        <row r="8759">
          <cell r="A8759" t="str">
            <v>8153009900</v>
          </cell>
          <cell r="B8759" t="str">
            <v>Rocky S/Crete Wear Ring R134</v>
          </cell>
          <cell r="C8759">
            <v>693.33</v>
          </cell>
        </row>
        <row r="8760">
          <cell r="A8760" t="str">
            <v>8153010030</v>
          </cell>
          <cell r="B8760" t="str">
            <v>Rambo W/Crete Accelerator Hose 1/2  G619215</v>
          </cell>
          <cell r="C8760">
            <v>0</v>
          </cell>
        </row>
        <row r="8761">
          <cell r="A8761" t="str">
            <v>8153010032</v>
          </cell>
          <cell r="B8761" t="str">
            <v>Rambo W/Crete Accelerator Hose 1/2"x15m G619216</v>
          </cell>
          <cell r="C8761">
            <v>624</v>
          </cell>
        </row>
        <row r="8762">
          <cell r="A8762" t="str">
            <v>8153010390</v>
          </cell>
          <cell r="B8762" t="str">
            <v>Rambo W/Crete Ball Valve 1/2" P/N C11243015</v>
          </cell>
          <cell r="C8762">
            <v>37.020000000000003</v>
          </cell>
        </row>
        <row r="8763">
          <cell r="A8763" t="str">
            <v>8153010400</v>
          </cell>
          <cell r="B8763" t="str">
            <v>Rambo W/Crete Ball Valve C11243015</v>
          </cell>
          <cell r="C8763">
            <v>37.020000000000003</v>
          </cell>
        </row>
        <row r="8764">
          <cell r="A8764" t="str">
            <v>8153010410</v>
          </cell>
          <cell r="B8764" t="str">
            <v>Rambo W/Crete Bearing 085064 KA108</v>
          </cell>
          <cell r="C8764">
            <v>0</v>
          </cell>
        </row>
        <row r="8765">
          <cell r="A8765" t="str">
            <v>8153010420</v>
          </cell>
          <cell r="B8765" t="str">
            <v>Rambo W/Crete Bearing Top &amp; Bottom V30017</v>
          </cell>
          <cell r="C8765">
            <v>337.24</v>
          </cell>
        </row>
        <row r="8766">
          <cell r="A8766" t="str">
            <v>8153010425</v>
          </cell>
          <cell r="B8766" t="str">
            <v>Rambo W/Crete Bridge Rectifier DB3506</v>
          </cell>
          <cell r="C8766">
            <v>17.350000000000001</v>
          </cell>
        </row>
        <row r="8767">
          <cell r="A8767" t="str">
            <v>8153010450</v>
          </cell>
          <cell r="B8767" t="str">
            <v>Rambo W/Crete Bush C01116995</v>
          </cell>
          <cell r="C8767">
            <v>54.18</v>
          </cell>
        </row>
        <row r="8768">
          <cell r="A8768" t="str">
            <v>8153010460</v>
          </cell>
          <cell r="B8768" t="str">
            <v>Rambo W/Crete Bush Mix TL Star V30016</v>
          </cell>
          <cell r="C8768">
            <v>163.85</v>
          </cell>
        </row>
        <row r="8769">
          <cell r="A8769" t="str">
            <v>8153010480</v>
          </cell>
          <cell r="B8769" t="str">
            <v>Rambo W/Crete Bush Housing Compl S Tube Outlet</v>
          </cell>
          <cell r="C8769">
            <v>1022.43</v>
          </cell>
        </row>
        <row r="8770">
          <cell r="A8770" t="str">
            <v>8153010500</v>
          </cell>
          <cell r="B8770" t="str">
            <v>Rambo W/Crete Bush Taper Lock 55mm</v>
          </cell>
          <cell r="C8770">
            <v>51.9</v>
          </cell>
        </row>
        <row r="8771">
          <cell r="A8771" t="str">
            <v>8153010650</v>
          </cell>
          <cell r="B8771" t="str">
            <v>Rambo W/Crete Cap Screw M10x25 / Groove C01199018</v>
          </cell>
          <cell r="C8771">
            <v>6.77</v>
          </cell>
        </row>
        <row r="8772">
          <cell r="A8772" t="str">
            <v>8153010775</v>
          </cell>
          <cell r="B8772" t="str">
            <v>Rambo W/Crete Caiboufel Clamps 3 (CA015)</v>
          </cell>
          <cell r="C8772">
            <v>218</v>
          </cell>
        </row>
        <row r="8773">
          <cell r="A8773" t="str">
            <v>8153010935</v>
          </cell>
          <cell r="B8773" t="str">
            <v>Rambo W/Crete Cleaning Flange C99411000</v>
          </cell>
          <cell r="C8773">
            <v>402.96</v>
          </cell>
        </row>
        <row r="8774">
          <cell r="A8774" t="str">
            <v>8153010980</v>
          </cell>
          <cell r="B8774" t="str">
            <v>Rambo W/Crete Contactors 15KW EC001500</v>
          </cell>
          <cell r="C8774">
            <v>636.99</v>
          </cell>
        </row>
        <row r="8775">
          <cell r="A8775" t="str">
            <v>8153011010</v>
          </cell>
          <cell r="B8775" t="str">
            <v>Rambo W/Crete Coupling For B0104</v>
          </cell>
          <cell r="C8775">
            <v>410.87</v>
          </cell>
        </row>
        <row r="8776">
          <cell r="A8776" t="str">
            <v>8153011215</v>
          </cell>
          <cell r="B8776" t="str">
            <v>Rambo W/Crete Delivery Hoses 50MM X 10M</v>
          </cell>
          <cell r="C8776">
            <v>6833.64</v>
          </cell>
        </row>
        <row r="8777">
          <cell r="A8777" t="str">
            <v>8153011545</v>
          </cell>
          <cell r="B8777" t="str">
            <v>Rambo W/Crete E-Aux Contact EA 000100</v>
          </cell>
          <cell r="C8777">
            <v>110.4</v>
          </cell>
        </row>
        <row r="8778">
          <cell r="A8778" t="str">
            <v>8153011560</v>
          </cell>
          <cell r="B8778" t="str">
            <v>Rambo W/Crete E-Control Box Complete (2Stop Start</v>
          </cell>
          <cell r="C8778">
            <v>8079</v>
          </cell>
        </row>
        <row r="8779">
          <cell r="A8779" t="str">
            <v>8153011580</v>
          </cell>
          <cell r="B8779" t="str">
            <v>Rambo W/Crete E- Phase Sequence Relay 400V ER00010</v>
          </cell>
          <cell r="C8779">
            <v>231.4</v>
          </cell>
        </row>
        <row r="8780">
          <cell r="A8780" t="str">
            <v>8153011610</v>
          </cell>
          <cell r="B8780" t="str">
            <v>Rambo W/Crete E-Rectifier ER 000300</v>
          </cell>
          <cell r="C8780">
            <v>40.64</v>
          </cell>
        </row>
        <row r="8781">
          <cell r="A8781" t="str">
            <v>8153011640</v>
          </cell>
          <cell r="B8781" t="str">
            <v>Rambo W/Crete E-Relay Base ER 000120</v>
          </cell>
          <cell r="C8781">
            <v>37.799999999999997</v>
          </cell>
        </row>
        <row r="8782">
          <cell r="A8782" t="str">
            <v>8153011910</v>
          </cell>
          <cell r="B8782" t="str">
            <v>Rambo W/Crete Fan Blade</v>
          </cell>
          <cell r="C8782">
            <v>100</v>
          </cell>
        </row>
        <row r="8783">
          <cell r="A8783" t="str">
            <v>8153011920</v>
          </cell>
          <cell r="B8783" t="str">
            <v>Rambo W/Crete Fan Cover</v>
          </cell>
          <cell r="C8783">
            <v>160</v>
          </cell>
        </row>
        <row r="8784">
          <cell r="A8784" t="str">
            <v>8153011985</v>
          </cell>
          <cell r="B8784" t="str">
            <v>Rambo W/Crete Feeder Cylinder 400 C01121010</v>
          </cell>
          <cell r="C8784">
            <v>1930.16</v>
          </cell>
        </row>
        <row r="8785">
          <cell r="A8785" t="str">
            <v>8153012045</v>
          </cell>
          <cell r="B8785" t="str">
            <v>Rambo W/Crete Filter C10382010</v>
          </cell>
          <cell r="C8785">
            <v>610.33000000000004</v>
          </cell>
        </row>
        <row r="8786">
          <cell r="A8786" t="str">
            <v>8153012058</v>
          </cell>
          <cell r="B8786" t="str">
            <v>Rambo W/Crete Filter C10382013</v>
          </cell>
          <cell r="C8786">
            <v>189</v>
          </cell>
        </row>
        <row r="8787">
          <cell r="A8787" t="str">
            <v>8153012080</v>
          </cell>
          <cell r="B8787" t="str">
            <v>Rambo W/Crete Flange Housing Bearing Shaft 55mm</v>
          </cell>
          <cell r="C8787">
            <v>144.04</v>
          </cell>
        </row>
        <row r="8788">
          <cell r="A8788" t="str">
            <v>8153012100</v>
          </cell>
          <cell r="B8788" t="str">
            <v>Rambo W/Crete Flat Cap V30030</v>
          </cell>
          <cell r="C8788">
            <v>499.85</v>
          </cell>
        </row>
        <row r="8789">
          <cell r="A8789" t="str">
            <v>8153012315</v>
          </cell>
          <cell r="B8789" t="str">
            <v>Rambo W/Crete Gasket To Clamp 3 - G0801119</v>
          </cell>
          <cell r="C8789">
            <v>34.200000000000003</v>
          </cell>
        </row>
        <row r="8790">
          <cell r="A8790" t="str">
            <v>8153012320</v>
          </cell>
          <cell r="B8790" t="str">
            <v>Rambo W/Crete Grease Nipple C13437134</v>
          </cell>
          <cell r="C8790">
            <v>4.5199999999999996</v>
          </cell>
        </row>
        <row r="8791">
          <cell r="A8791" t="str">
            <v>8153012325</v>
          </cell>
          <cell r="B8791" t="str">
            <v>Rambo W/Crete Grid Safety P/N V31000</v>
          </cell>
          <cell r="C8791">
            <v>4098</v>
          </cell>
        </row>
        <row r="8792">
          <cell r="A8792" t="str">
            <v>8153012365</v>
          </cell>
          <cell r="B8792" t="str">
            <v>Rambo W/Crete Guide Ring C01116993</v>
          </cell>
          <cell r="C8792">
            <v>53.05</v>
          </cell>
        </row>
        <row r="8793">
          <cell r="A8793" t="str">
            <v>8153012700</v>
          </cell>
          <cell r="B8793" t="str">
            <v>Rambo W/Crete H.P Clamp 3 - G0801117</v>
          </cell>
          <cell r="C8793">
            <v>401.25</v>
          </cell>
        </row>
        <row r="8794">
          <cell r="A8794" t="str">
            <v>8153012755</v>
          </cell>
          <cell r="B8794" t="str">
            <v>Rambo W/Crete Hex Bolts - C13111112</v>
          </cell>
          <cell r="C8794">
            <v>3.39</v>
          </cell>
        </row>
        <row r="8795">
          <cell r="A8795" t="str">
            <v>8153012765</v>
          </cell>
          <cell r="B8795" t="str">
            <v>Rambo W/Crete Hex Bolts C13117206</v>
          </cell>
          <cell r="C8795">
            <v>21.94</v>
          </cell>
        </row>
        <row r="8796">
          <cell r="A8796" t="str">
            <v>8153013275</v>
          </cell>
          <cell r="B8796" t="str">
            <v>Rambo W/Crete Injector Housing 50mm - G0801210</v>
          </cell>
          <cell r="C8796">
            <v>640</v>
          </cell>
        </row>
        <row r="8797">
          <cell r="A8797" t="str">
            <v>8153013855</v>
          </cell>
          <cell r="B8797" t="str">
            <v>Rambo W/Crete Kamlock Female 50MM</v>
          </cell>
          <cell r="C8797">
            <v>309.27999999999997</v>
          </cell>
        </row>
        <row r="8798">
          <cell r="A8798" t="str">
            <v>8153013865</v>
          </cell>
          <cell r="B8798" t="str">
            <v>Rambo W/Crete Kamlock Male  50mm P/NG614008</v>
          </cell>
          <cell r="C8798">
            <v>198.7</v>
          </cell>
        </row>
        <row r="8799">
          <cell r="A8799" t="str">
            <v>8153013870</v>
          </cell>
          <cell r="B8799" t="str">
            <v>Rambo W/Crete Key 3/8 x 1/4 x 45 IRE V20043</v>
          </cell>
          <cell r="C8799">
            <v>30.39</v>
          </cell>
        </row>
        <row r="8800">
          <cell r="A8800" t="str">
            <v>8153014455</v>
          </cell>
          <cell r="B8800" t="str">
            <v>Rambo W/Crete Long Pins C01253015</v>
          </cell>
          <cell r="C8800">
            <v>98.2</v>
          </cell>
        </row>
        <row r="8801">
          <cell r="A8801" t="str">
            <v>8153014700</v>
          </cell>
          <cell r="B8801" t="str">
            <v>Rambo W/Crete Main Drive Shaft V30021</v>
          </cell>
          <cell r="C8801">
            <v>982.74</v>
          </cell>
        </row>
        <row r="8802">
          <cell r="A8802" t="str">
            <v>8153014730</v>
          </cell>
          <cell r="B8802" t="str">
            <v>Rhambo W/Crete Mantel 50mm P/N G0801207</v>
          </cell>
          <cell r="C8802">
            <v>445.86</v>
          </cell>
        </row>
        <row r="8803">
          <cell r="A8803" t="str">
            <v>8153014735</v>
          </cell>
          <cell r="B8803" t="str">
            <v>Rambo W/Crete Mixing Tool Inner V30001</v>
          </cell>
          <cell r="C8803">
            <v>153.72999999999999</v>
          </cell>
        </row>
        <row r="8804">
          <cell r="A8804" t="str">
            <v>8153014740</v>
          </cell>
          <cell r="B8804" t="str">
            <v>Rambo W/Crete Mixing Tool V30002</v>
          </cell>
          <cell r="C8804">
            <v>153.72999999999999</v>
          </cell>
        </row>
        <row r="8805">
          <cell r="A8805" t="str">
            <v>8153014750</v>
          </cell>
          <cell r="B8805" t="str">
            <v>Rambo W/Crete Mixing Arm Inner V30004</v>
          </cell>
          <cell r="C8805">
            <v>327.68</v>
          </cell>
        </row>
        <row r="8806">
          <cell r="A8806" t="str">
            <v>8153014760</v>
          </cell>
          <cell r="B8806" t="str">
            <v>Rambo W/Crete Mixing Arm Intermediate V30005</v>
          </cell>
          <cell r="C8806">
            <v>327.68</v>
          </cell>
        </row>
        <row r="8807">
          <cell r="A8807" t="str">
            <v>8153014765</v>
          </cell>
          <cell r="B8807" t="str">
            <v>Rambo W/Crete Mixing Arm Outer V30006</v>
          </cell>
          <cell r="C8807">
            <v>393.6</v>
          </cell>
        </row>
        <row r="8808">
          <cell r="A8808" t="str">
            <v>8153014785</v>
          </cell>
          <cell r="B8808" t="str">
            <v>Rambo W/Crete Mix Star c/w Brushes V30009</v>
          </cell>
          <cell r="C8808">
            <v>1562.04</v>
          </cell>
        </row>
        <row r="8809">
          <cell r="A8809" t="str">
            <v>8153015215</v>
          </cell>
          <cell r="B8809" t="str">
            <v>Rambo W/Crete Non Return Valve 1/2 G613075</v>
          </cell>
          <cell r="C8809">
            <v>79.72</v>
          </cell>
        </row>
        <row r="8810">
          <cell r="A8810" t="str">
            <v>8153015235</v>
          </cell>
          <cell r="B8810" t="str">
            <v>Rambo W/Crete Nozzle Tip  50mm  G0801214</v>
          </cell>
          <cell r="C8810">
            <v>761.91</v>
          </cell>
        </row>
        <row r="8811">
          <cell r="A8811" t="str">
            <v>8153015245</v>
          </cell>
          <cell r="B8811" t="str">
            <v>Rambo W/Crete Nozzle 50mm Compl P/N Go801505</v>
          </cell>
          <cell r="C8811">
            <v>2089.3200000000002</v>
          </cell>
        </row>
        <row r="8812">
          <cell r="A8812" t="str">
            <v>8153015255</v>
          </cell>
          <cell r="B8812" t="str">
            <v>Rambo W/Crete Nozzle 50mm Complete G0801530</v>
          </cell>
          <cell r="C8812">
            <v>25850</v>
          </cell>
        </row>
        <row r="8813">
          <cell r="A8813" t="str">
            <v>8153015265</v>
          </cell>
          <cell r="B8813" t="str">
            <v>Rambo W/Crete Nozzle 50mm Clamp G261415</v>
          </cell>
          <cell r="C8813">
            <v>0</v>
          </cell>
        </row>
        <row r="8814">
          <cell r="A8814" t="str">
            <v>8153015645</v>
          </cell>
          <cell r="B8814" t="str">
            <v>Rambo W/Crete O Ring 50 Back - G261411</v>
          </cell>
          <cell r="C8814">
            <v>8.74</v>
          </cell>
        </row>
        <row r="8815">
          <cell r="A8815" t="str">
            <v>8153015655</v>
          </cell>
          <cell r="B8815" t="str">
            <v>Rambo W/Crete O Ring 50 Front - G261412</v>
          </cell>
          <cell r="C8815">
            <v>8.74</v>
          </cell>
        </row>
        <row r="8816">
          <cell r="A8816" t="str">
            <v>8153015665</v>
          </cell>
          <cell r="B8816" t="str">
            <v>Rambo W/Crete O Ring C01116029</v>
          </cell>
          <cell r="C8816">
            <v>131.97</v>
          </cell>
        </row>
        <row r="8817">
          <cell r="A8817" t="str">
            <v>8153015675</v>
          </cell>
          <cell r="B8817" t="str">
            <v>Rambo W/Crete O Ring C10711029</v>
          </cell>
          <cell r="C8817">
            <v>2.2599999999999998</v>
          </cell>
        </row>
        <row r="8818">
          <cell r="A8818" t="str">
            <v>8153015685</v>
          </cell>
          <cell r="B8818" t="str">
            <v>Rambo W/Crete O Ring C10711190</v>
          </cell>
          <cell r="C8818">
            <v>0</v>
          </cell>
        </row>
        <row r="8819">
          <cell r="A8819" t="str">
            <v>8153015695</v>
          </cell>
          <cell r="B8819" t="str">
            <v>Rambo W/Crete O Ring C10711196</v>
          </cell>
          <cell r="C8819">
            <v>12.9</v>
          </cell>
        </row>
        <row r="8820">
          <cell r="A8820" t="str">
            <v>8153015705</v>
          </cell>
          <cell r="B8820" t="str">
            <v>Rambo W/Crete O Ring C10711197</v>
          </cell>
          <cell r="C8820">
            <v>7.9</v>
          </cell>
        </row>
        <row r="8821">
          <cell r="A8821" t="str">
            <v>8153015709</v>
          </cell>
          <cell r="B8821" t="str">
            <v>Rambo W/Crete O Ring C10711238</v>
          </cell>
          <cell r="C8821">
            <v>17.600000000000001</v>
          </cell>
        </row>
        <row r="8822">
          <cell r="A8822" t="str">
            <v>8153015710</v>
          </cell>
          <cell r="B8822" t="str">
            <v>Rambo W/Crete Oil Cooler 2015K24</v>
          </cell>
          <cell r="C8822">
            <v>5621.44</v>
          </cell>
        </row>
        <row r="8823">
          <cell r="A8823" t="str">
            <v>8153015712</v>
          </cell>
          <cell r="B8823" t="str">
            <v>Rambo W/Crete O Ring P/N C01711251</v>
          </cell>
          <cell r="C8823">
            <v>19.55</v>
          </cell>
        </row>
        <row r="8824">
          <cell r="A8824" t="str">
            <v>8153015715</v>
          </cell>
          <cell r="B8824" t="str">
            <v>Rambo W/Crete O Ring C01116995</v>
          </cell>
          <cell r="C8824">
            <v>0</v>
          </cell>
        </row>
        <row r="8825">
          <cell r="A8825" t="str">
            <v>8153015720</v>
          </cell>
          <cell r="B8825" t="str">
            <v>Rambo W/Crete Oil Seal C1071501</v>
          </cell>
          <cell r="C8825">
            <v>147.85</v>
          </cell>
        </row>
        <row r="8826">
          <cell r="A8826" t="str">
            <v>8153015725</v>
          </cell>
          <cell r="B8826" t="str">
            <v>Rambo W/Crete Oil Seal C010751601</v>
          </cell>
          <cell r="C8826">
            <v>48</v>
          </cell>
        </row>
        <row r="8827">
          <cell r="A8827" t="str">
            <v>8153015750</v>
          </cell>
          <cell r="B8827" t="str">
            <v>Rambo W/Crete Outlet Seal C10531903</v>
          </cell>
          <cell r="C8827">
            <v>38.450000000000003</v>
          </cell>
        </row>
        <row r="8828">
          <cell r="A8828" t="str">
            <v>8153015770</v>
          </cell>
          <cell r="B8828" t="str">
            <v>Rambo W/Crete Over Loads 15KW E0001500</v>
          </cell>
          <cell r="C8828">
            <v>636.99</v>
          </cell>
        </row>
        <row r="8829">
          <cell r="A8829" t="str">
            <v>8153015860</v>
          </cell>
          <cell r="B8829" t="str">
            <v>Rambo W/Crete Piston C01143004</v>
          </cell>
          <cell r="C8829">
            <v>1103.92</v>
          </cell>
        </row>
        <row r="8830">
          <cell r="A8830" t="str">
            <v>8153015895</v>
          </cell>
          <cell r="B8830" t="str">
            <v>Rambo W/Crete Piston Cup C01122004</v>
          </cell>
          <cell r="C8830">
            <v>471.23</v>
          </cell>
        </row>
        <row r="8831">
          <cell r="A8831" t="str">
            <v>8153015925</v>
          </cell>
          <cell r="B8831" t="str">
            <v>Rambo W/Crete Piston Seal C10725050</v>
          </cell>
          <cell r="C8831">
            <v>55.31</v>
          </cell>
        </row>
        <row r="8832">
          <cell r="A8832" t="str">
            <v>8153016020</v>
          </cell>
          <cell r="B8832" t="str">
            <v>Rambo W/Crete Pressure Gauge 0-250Bar C010384250</v>
          </cell>
          <cell r="C8832">
            <v>200.44</v>
          </cell>
        </row>
        <row r="8833">
          <cell r="A8833" t="str">
            <v>8153016030</v>
          </cell>
          <cell r="B8833" t="str">
            <v>Rambo W/Crete Pressure Gauge Connector  C011221030</v>
          </cell>
          <cell r="C8833">
            <v>54.18</v>
          </cell>
        </row>
        <row r="8834">
          <cell r="A8834" t="str">
            <v>8153016300</v>
          </cell>
          <cell r="B8834" t="str">
            <v>Rambo W/Crete Shaft Spacer V30034</v>
          </cell>
          <cell r="C8834">
            <v>138</v>
          </cell>
        </row>
        <row r="8835">
          <cell r="A8835" t="str">
            <v>8153016350</v>
          </cell>
          <cell r="B8835" t="str">
            <v>Rambo W/Crete Spraying Hose 50mm x 5M P/N G8871385</v>
          </cell>
          <cell r="C8835">
            <v>6833.64</v>
          </cell>
        </row>
        <row r="8836">
          <cell r="A8836" t="str">
            <v>8153016380</v>
          </cell>
          <cell r="B8836" t="str">
            <v>Rambo W/Crete S-Tube Bush Housing P/N C01111016</v>
          </cell>
          <cell r="C8836">
            <v>1022.43</v>
          </cell>
        </row>
        <row r="8837">
          <cell r="A8837" t="str">
            <v>8153016390</v>
          </cell>
          <cell r="B8837" t="str">
            <v>Rambo W/Crete S-Tube Complete C01111020</v>
          </cell>
          <cell r="C8837">
            <v>8350.65</v>
          </cell>
        </row>
        <row r="8838">
          <cell r="A8838" t="str">
            <v>8153016600</v>
          </cell>
          <cell r="B8838" t="str">
            <v>Rambo W/Crete Reducer 75mm x 50mm G0801219</v>
          </cell>
          <cell r="C8838">
            <v>871.4</v>
          </cell>
        </row>
        <row r="8839">
          <cell r="A8839" t="str">
            <v>8153016650</v>
          </cell>
          <cell r="B8839" t="str">
            <v>Rambo W/Crete Return Filter Element C10382013 2</v>
          </cell>
          <cell r="C8839">
            <v>189</v>
          </cell>
        </row>
        <row r="8840">
          <cell r="A8840" t="str">
            <v>8153016750</v>
          </cell>
          <cell r="B8840" t="str">
            <v>Rambo W/Crete Rotor For Mono Pump D600010</v>
          </cell>
          <cell r="C8840">
            <v>1345.58</v>
          </cell>
        </row>
        <row r="8841">
          <cell r="A8841" t="str">
            <v>8153016955</v>
          </cell>
          <cell r="B8841" t="str">
            <v>Rambo W/Crete Screw Connector 2 G8277165</v>
          </cell>
          <cell r="C8841">
            <v>198.77</v>
          </cell>
        </row>
        <row r="8842">
          <cell r="A8842" t="str">
            <v>8153016975</v>
          </cell>
          <cell r="B8842" t="str">
            <v>Rambo W/Crete Seal Ring Block Side Co 116010</v>
          </cell>
          <cell r="C8842">
            <v>313.79000000000002</v>
          </cell>
        </row>
        <row r="8843">
          <cell r="A8843" t="str">
            <v>8153016985</v>
          </cell>
          <cell r="B8843" t="str">
            <v>Rambo W/Crete Seal Ring C01116010</v>
          </cell>
          <cell r="C8843">
            <v>313.79000000000002</v>
          </cell>
        </row>
        <row r="8844">
          <cell r="A8844" t="str">
            <v>8153016990</v>
          </cell>
          <cell r="B8844" t="str">
            <v>Rambo W/Crete Shaft Seal Kit 819400160K</v>
          </cell>
          <cell r="C8844">
            <v>0</v>
          </cell>
        </row>
        <row r="8845">
          <cell r="A8845" t="str">
            <v>8153016995</v>
          </cell>
          <cell r="B8845" t="str">
            <v>Rambo W/Crete Shaft Seal Kit C99163020</v>
          </cell>
          <cell r="C8845">
            <v>1362.94</v>
          </cell>
        </row>
        <row r="8846">
          <cell r="A8846" t="str">
            <v>8153017150</v>
          </cell>
          <cell r="B8846" t="str">
            <v>Rambo W/Crete Spacer C01117098</v>
          </cell>
          <cell r="C8846">
            <v>4.5199999999999996</v>
          </cell>
        </row>
        <row r="8847">
          <cell r="A8847" t="str">
            <v>8153017160</v>
          </cell>
          <cell r="B8847" t="str">
            <v>Rambo W/Crete Spring V30024</v>
          </cell>
          <cell r="C8847">
            <v>87.24</v>
          </cell>
        </row>
        <row r="8848">
          <cell r="A8848" t="str">
            <v>8153017170</v>
          </cell>
          <cell r="B8848" t="str">
            <v>Rambo W/Crete Spring Washers C13311022</v>
          </cell>
          <cell r="C8848">
            <v>2.2599999999999998</v>
          </cell>
        </row>
        <row r="8849">
          <cell r="A8849" t="str">
            <v>8153017565</v>
          </cell>
          <cell r="B8849" t="str">
            <v>Rambo W/Crete Transformer 100 ET000100</v>
          </cell>
          <cell r="C8849">
            <v>284.47000000000003</v>
          </cell>
        </row>
        <row r="8850">
          <cell r="A8850" t="str">
            <v>8153018000</v>
          </cell>
          <cell r="B8850" t="str">
            <v>S/Crete Diaphram Pump Husky 515</v>
          </cell>
          <cell r="C8850">
            <v>6736</v>
          </cell>
        </row>
        <row r="8851">
          <cell r="A8851" t="str">
            <v>8153018460</v>
          </cell>
          <cell r="B8851" t="str">
            <v>Rambo W/Crete Wall Scraper Arm V30007</v>
          </cell>
          <cell r="C8851">
            <v>250.98</v>
          </cell>
        </row>
        <row r="8852">
          <cell r="A8852" t="str">
            <v>8153018470</v>
          </cell>
          <cell r="B8852" t="str">
            <v>Rambo W/Crete Wall Scraper Blade V30003</v>
          </cell>
          <cell r="C8852">
            <v>155.91999999999999</v>
          </cell>
        </row>
        <row r="8853">
          <cell r="A8853" t="str">
            <v>8153018480</v>
          </cell>
          <cell r="B8853" t="str">
            <v>Rambo W/Crete Wall Scraper Outer V30008</v>
          </cell>
          <cell r="C8853">
            <v>210.62</v>
          </cell>
        </row>
        <row r="8854">
          <cell r="A8854" t="str">
            <v>8153018525</v>
          </cell>
          <cell r="B8854" t="str">
            <v>Rambo W/Crete Wear Plate C01124012</v>
          </cell>
          <cell r="C8854">
            <v>1247.1099999999999</v>
          </cell>
        </row>
        <row r="8855">
          <cell r="A8855" t="str">
            <v>8153018535</v>
          </cell>
          <cell r="B8855" t="str">
            <v>Rambo W/Crete Wear Plate RC 95 Square Hole(C0065)</v>
          </cell>
          <cell r="C8855">
            <v>275</v>
          </cell>
        </row>
        <row r="8856">
          <cell r="A8856" t="str">
            <v>8153018545</v>
          </cell>
          <cell r="B8856" t="str">
            <v>Rambo W/Crete Wear Ring C01124019</v>
          </cell>
          <cell r="C8856">
            <v>754.6</v>
          </cell>
        </row>
        <row r="8857">
          <cell r="A8857" t="str">
            <v>8153018550</v>
          </cell>
          <cell r="B8857" t="str">
            <v>Rambo W/Crete Wear Sleeve P/NC14633040</v>
          </cell>
          <cell r="C8857">
            <v>66.22</v>
          </cell>
        </row>
        <row r="8858">
          <cell r="A8858" t="str">
            <v>8153018555</v>
          </cell>
          <cell r="B8858" t="str">
            <v>Rambo W/Crete Wear Sleeve C14631060</v>
          </cell>
          <cell r="C8858">
            <v>162.85</v>
          </cell>
        </row>
        <row r="8859">
          <cell r="A8859" t="str">
            <v>8153018557</v>
          </cell>
          <cell r="B8859" t="str">
            <v>Rambo W/Crete Wing Pump</v>
          </cell>
          <cell r="C8859">
            <v>768.68</v>
          </cell>
        </row>
        <row r="8860">
          <cell r="A8860" t="str">
            <v>8153018560</v>
          </cell>
          <cell r="B8860" t="str">
            <v>Rambo W/Crete Valve Flow C10351102</v>
          </cell>
          <cell r="C8860">
            <v>744.6</v>
          </cell>
        </row>
        <row r="8861">
          <cell r="A8861" t="str">
            <v>8153018565</v>
          </cell>
          <cell r="B8861" t="str">
            <v>Rambo W/CreteBall Valves C11243025</v>
          </cell>
          <cell r="C8861">
            <v>74.180000000000007</v>
          </cell>
        </row>
        <row r="8862">
          <cell r="A8862" t="str">
            <v>8153018700</v>
          </cell>
          <cell r="B8862" t="str">
            <v>Rocky W/Crete Machine Pump</v>
          </cell>
          <cell r="C8862">
            <v>0</v>
          </cell>
        </row>
        <row r="8863">
          <cell r="A8863" t="str">
            <v>8153018800</v>
          </cell>
          <cell r="B8863" t="str">
            <v>Rocky W/Crete Pump Dosing Stator R6002</v>
          </cell>
          <cell r="C8863">
            <v>562.37</v>
          </cell>
        </row>
        <row r="8864">
          <cell r="A8864" t="str">
            <v>8153018810</v>
          </cell>
          <cell r="B8864" t="str">
            <v>Rocky W/Crete Pump Dosing Rotor R6001</v>
          </cell>
          <cell r="C8864">
            <v>1278.4000000000001</v>
          </cell>
        </row>
        <row r="8865">
          <cell r="A8865" t="str">
            <v>8153019493</v>
          </cell>
          <cell r="B8865" t="str">
            <v>Wetcrete Micolls200 Air ring W003</v>
          </cell>
          <cell r="C8865">
            <v>472</v>
          </cell>
        </row>
        <row r="8866">
          <cell r="A8866" t="str">
            <v>8153019500</v>
          </cell>
          <cell r="B8866" t="str">
            <v>Wetcrete Micolls 200 Ball Valve 3/8" P/N RGND</v>
          </cell>
          <cell r="C8866">
            <v>38</v>
          </cell>
        </row>
        <row r="8867">
          <cell r="A8867" t="str">
            <v>8153019505</v>
          </cell>
          <cell r="B8867" t="str">
            <v>Wetcrete Micolls200 Ball Valve(25mm)PV05</v>
          </cell>
          <cell r="C8867">
            <v>0</v>
          </cell>
        </row>
        <row r="8868">
          <cell r="A8868" t="str">
            <v>8153019513</v>
          </cell>
          <cell r="B8868" t="str">
            <v>Wetcrete Micolls200 Tap Assy Accelerator EQ13R</v>
          </cell>
          <cell r="C8868">
            <v>89</v>
          </cell>
        </row>
        <row r="8869">
          <cell r="A8869" t="str">
            <v>8153019520</v>
          </cell>
          <cell r="B8869" t="str">
            <v>Wetcrete Micolls 200 Hose Adaptor 3/8" P/N RGND</v>
          </cell>
          <cell r="C8869">
            <v>48</v>
          </cell>
        </row>
        <row r="8870">
          <cell r="A8870" t="str">
            <v>8153019530</v>
          </cell>
          <cell r="B8870" t="str">
            <v>Wetcrete Micolls200 Hose Assy W011</v>
          </cell>
          <cell r="C8870">
            <v>0</v>
          </cell>
        </row>
        <row r="8871">
          <cell r="A8871" t="str">
            <v>8153019537</v>
          </cell>
          <cell r="B8871" t="str">
            <v>Wecrete Micolls200Hose 50mm x 10m W007</v>
          </cell>
          <cell r="C8871">
            <v>0</v>
          </cell>
        </row>
        <row r="8872">
          <cell r="A8872" t="str">
            <v>8153019540</v>
          </cell>
          <cell r="B8872" t="str">
            <v>Wetcrete Micolls 200 Camlock Aluminium 2" P/N W006</v>
          </cell>
          <cell r="C8872">
            <v>101</v>
          </cell>
        </row>
        <row r="8873">
          <cell r="A8873" t="str">
            <v>8153019546</v>
          </cell>
          <cell r="B8873" t="str">
            <v>Wetcrete Micolls200 C-Camlock Aluminium(1") W006A</v>
          </cell>
          <cell r="C8873">
            <v>0</v>
          </cell>
        </row>
        <row r="8874">
          <cell r="A8874" t="str">
            <v>8153019549</v>
          </cell>
          <cell r="B8874" t="str">
            <v>Wetcrete Micolls200 E-Camlock Aluminium(2") W006C</v>
          </cell>
          <cell r="C8874">
            <v>0</v>
          </cell>
        </row>
        <row r="8875">
          <cell r="A8875" t="str">
            <v>8153019550</v>
          </cell>
          <cell r="B8875" t="str">
            <v>Wetcrete Micolls200F-Camlockalluminium(1")W005A</v>
          </cell>
          <cell r="C8875">
            <v>0</v>
          </cell>
        </row>
        <row r="8876">
          <cell r="A8876" t="str">
            <v>8153019555</v>
          </cell>
          <cell r="B8876" t="str">
            <v>Wetcrete Micolls200F-Camlock Aluminium(2")W005</v>
          </cell>
          <cell r="C8876">
            <v>54</v>
          </cell>
        </row>
        <row r="8877">
          <cell r="A8877" t="str">
            <v>8153019560</v>
          </cell>
          <cell r="B8877" t="str">
            <v>Wetcrete Micolls 200 Quick Coupler Set 1" P/N RGND</v>
          </cell>
          <cell r="C8877">
            <v>137</v>
          </cell>
        </row>
        <row r="8878">
          <cell r="A8878" t="str">
            <v>8153019565</v>
          </cell>
          <cell r="B8878" t="str">
            <v>Wetcrete Micolls 200 Clamp S Bolted 1/2"P/N VRGND</v>
          </cell>
          <cell r="C8878">
            <v>12.5</v>
          </cell>
        </row>
        <row r="8879">
          <cell r="A8879" t="str">
            <v>8153019580</v>
          </cell>
          <cell r="B8879" t="str">
            <v>Wetcrete Micolls 200 Nozzle P/N W001A</v>
          </cell>
          <cell r="C8879">
            <v>2310</v>
          </cell>
        </row>
        <row r="8880">
          <cell r="A8880" t="str">
            <v>8153019581</v>
          </cell>
          <cell r="B8880" t="str">
            <v>Wetcrete Micolls200 Nozzle Tip W001</v>
          </cell>
          <cell r="C8880">
            <v>387</v>
          </cell>
        </row>
        <row r="8881">
          <cell r="A8881" t="str">
            <v>8153019582</v>
          </cell>
          <cell r="B8881" t="str">
            <v>Wetcrete Micolls200 Nozzle Clamp W002</v>
          </cell>
          <cell r="C8881">
            <v>48</v>
          </cell>
        </row>
        <row r="8882">
          <cell r="A8882" t="str">
            <v>8153019584</v>
          </cell>
          <cell r="B8882" t="str">
            <v>Wetcrete Micolls200 Nozzle Body W004</v>
          </cell>
          <cell r="C8882">
            <v>1186</v>
          </cell>
        </row>
        <row r="8883">
          <cell r="A8883" t="str">
            <v>8153019589</v>
          </cell>
          <cell r="B8883" t="str">
            <v>Wetcrete Micolls200 Nozzle&amp;Hose Assy W009</v>
          </cell>
          <cell r="C8883">
            <v>0</v>
          </cell>
        </row>
        <row r="8884">
          <cell r="A8884" t="str">
            <v>8153019591</v>
          </cell>
          <cell r="B8884" t="str">
            <v>Wetcrete Micolls200 Hex Nipple 25mm PN01</v>
          </cell>
          <cell r="C8884">
            <v>18</v>
          </cell>
        </row>
        <row r="8885">
          <cell r="A8885" t="str">
            <v>8154000030</v>
          </cell>
          <cell r="B8885" t="str">
            <v>Cementation Adaptor Delivery 41229</v>
          </cell>
          <cell r="C8885">
            <v>502</v>
          </cell>
        </row>
        <row r="8886">
          <cell r="A8886" t="str">
            <v>8154000050</v>
          </cell>
          <cell r="B8886" t="str">
            <v>Cementation Adaptor Sunction 41229</v>
          </cell>
          <cell r="C8886">
            <v>442.29</v>
          </cell>
        </row>
        <row r="8887">
          <cell r="A8887" t="str">
            <v>8154000120</v>
          </cell>
          <cell r="B8887" t="str">
            <v>Cementation Axle Shim Bush</v>
          </cell>
          <cell r="C8887">
            <v>70</v>
          </cell>
        </row>
        <row r="8888">
          <cell r="A8888" t="str">
            <v>8154000150</v>
          </cell>
          <cell r="B8888" t="str">
            <v>Cementation Balance Weight</v>
          </cell>
          <cell r="C8888">
            <v>54.32</v>
          </cell>
        </row>
        <row r="8889">
          <cell r="A8889" t="str">
            <v>8154000180</v>
          </cell>
          <cell r="B8889" t="str">
            <v>Cementation Ball Stop 41223 MKIII</v>
          </cell>
          <cell r="C8889">
            <v>152.56</v>
          </cell>
        </row>
        <row r="8890">
          <cell r="A8890" t="str">
            <v>8154000200</v>
          </cell>
          <cell r="B8890" t="str">
            <v>Cementation Bearing  (S913) S95</v>
          </cell>
          <cell r="C8890">
            <v>37.64</v>
          </cell>
        </row>
        <row r="8891">
          <cell r="A8891" t="str">
            <v>8154000210</v>
          </cell>
          <cell r="B8891" t="str">
            <v>Cementation Bush Cementation Pump</v>
          </cell>
          <cell r="C8891">
            <v>26.13</v>
          </cell>
        </row>
        <row r="8892">
          <cell r="A8892" t="str">
            <v>8154000220</v>
          </cell>
          <cell r="B8892" t="str">
            <v>Cementation Bushing 8558368</v>
          </cell>
          <cell r="C8892">
            <v>12</v>
          </cell>
        </row>
        <row r="8893">
          <cell r="A8893" t="str">
            <v>8154000230</v>
          </cell>
          <cell r="B8893" t="str">
            <v>Cementation Collar -5</v>
          </cell>
          <cell r="C8893">
            <v>2</v>
          </cell>
        </row>
        <row r="8894">
          <cell r="A8894" t="str">
            <v>8154000240</v>
          </cell>
          <cell r="B8894" t="str">
            <v>Cementation Connecting Rod (Conrod)</v>
          </cell>
          <cell r="C8894">
            <v>26.9</v>
          </cell>
        </row>
        <row r="8895">
          <cell r="A8895" t="str">
            <v>8154000250</v>
          </cell>
          <cell r="B8895" t="str">
            <v>Cementation Cotter  0.016</v>
          </cell>
          <cell r="C8895">
            <v>34.270000000000003</v>
          </cell>
        </row>
        <row r="8896">
          <cell r="A8896" t="str">
            <v>8154000432</v>
          </cell>
          <cell r="B8896" t="str">
            <v>Cementation Flange</v>
          </cell>
          <cell r="C8896">
            <v>100</v>
          </cell>
        </row>
        <row r="8897">
          <cell r="A8897" t="str">
            <v>8154000434</v>
          </cell>
          <cell r="B8897" t="str">
            <v>Cementation Flange Cementation Pump</v>
          </cell>
          <cell r="C8897">
            <v>26.01</v>
          </cell>
        </row>
        <row r="8898">
          <cell r="A8898" t="str">
            <v>8154000435</v>
          </cell>
          <cell r="B8898" t="str">
            <v>Cementation Pump Box-Lid Gaskets</v>
          </cell>
          <cell r="C8898">
            <v>9.83</v>
          </cell>
        </row>
        <row r="8899">
          <cell r="A8899" t="str">
            <v>8154000436</v>
          </cell>
          <cell r="B8899" t="str">
            <v>Cementation Gland Bush</v>
          </cell>
          <cell r="C8899">
            <v>66.88</v>
          </cell>
        </row>
        <row r="8900">
          <cell r="A8900" t="str">
            <v>8154000450</v>
          </cell>
          <cell r="B8900" t="str">
            <v>Cementation Gland Bush  0.452</v>
          </cell>
          <cell r="C8900">
            <v>31.32</v>
          </cell>
        </row>
        <row r="8901">
          <cell r="A8901" t="str">
            <v>8154000460</v>
          </cell>
          <cell r="B8901" t="str">
            <v>Cementation Gland Inner cylinder Cover</v>
          </cell>
          <cell r="C8901">
            <v>348.61</v>
          </cell>
        </row>
        <row r="8902">
          <cell r="A8902" t="str">
            <v>8154000470</v>
          </cell>
          <cell r="B8902" t="str">
            <v>Cementation Gland Stuffing 2</v>
          </cell>
          <cell r="C8902">
            <v>367.86</v>
          </cell>
        </row>
        <row r="8903">
          <cell r="A8903" t="str">
            <v>8154000550</v>
          </cell>
          <cell r="B8903" t="str">
            <v>Cementation Gudgeon Pin Assembly</v>
          </cell>
          <cell r="C8903">
            <v>0</v>
          </cell>
        </row>
        <row r="8904">
          <cell r="A8904" t="str">
            <v>8154000580</v>
          </cell>
          <cell r="B8904" t="str">
            <v>Cementation Guide Rod C/W Nut</v>
          </cell>
          <cell r="C8904">
            <v>428.24</v>
          </cell>
        </row>
        <row r="8905">
          <cell r="A8905" t="str">
            <v>8154000590</v>
          </cell>
          <cell r="B8905" t="str">
            <v>Cementation Guide rod sleeve</v>
          </cell>
          <cell r="C8905">
            <v>455.7</v>
          </cell>
        </row>
        <row r="8906">
          <cell r="A8906" t="str">
            <v>8154000600</v>
          </cell>
          <cell r="B8906" t="str">
            <v>Cementation Handles</v>
          </cell>
          <cell r="C8906">
            <v>23.49</v>
          </cell>
        </row>
        <row r="8907">
          <cell r="A8907" t="str">
            <v>8154000650</v>
          </cell>
          <cell r="B8907" t="str">
            <v>Cementation Hex Hydr.Nipples 25mm</v>
          </cell>
          <cell r="C8907">
            <v>0</v>
          </cell>
        </row>
        <row r="8908">
          <cell r="A8908" t="str">
            <v>8154000750</v>
          </cell>
          <cell r="B8908" t="str">
            <v>Cementation Impeller keys</v>
          </cell>
          <cell r="C8908">
            <v>0</v>
          </cell>
        </row>
        <row r="8909">
          <cell r="A8909" t="str">
            <v>8154000850</v>
          </cell>
          <cell r="B8909" t="str">
            <v>Cementation Inner Cover Bush 5.029</v>
          </cell>
          <cell r="C8909">
            <v>41.54</v>
          </cell>
        </row>
        <row r="8910">
          <cell r="A8910" t="str">
            <v>8154000950</v>
          </cell>
          <cell r="B8910" t="str">
            <v>Cementation inner Cros Head 0.017</v>
          </cell>
          <cell r="C8910">
            <v>174.8</v>
          </cell>
        </row>
        <row r="8911">
          <cell r="A8911" t="str">
            <v>8154001050</v>
          </cell>
          <cell r="B8911" t="str">
            <v>Cementation M24 Stay Rod Nut 0.015</v>
          </cell>
          <cell r="C8911">
            <v>12.66</v>
          </cell>
        </row>
        <row r="8912">
          <cell r="A8912" t="str">
            <v>8154001150</v>
          </cell>
          <cell r="B8912" t="str">
            <v>Cementation Main Seat</v>
          </cell>
          <cell r="C8912">
            <v>131.93</v>
          </cell>
        </row>
        <row r="8913">
          <cell r="A8913" t="str">
            <v>8154001250</v>
          </cell>
          <cell r="B8913" t="str">
            <v>Cementation manifold Coupling C/W Nuts</v>
          </cell>
          <cell r="C8913">
            <v>294.27999999999997</v>
          </cell>
        </row>
        <row r="8914">
          <cell r="A8914" t="str">
            <v>8154001350</v>
          </cell>
          <cell r="B8914" t="str">
            <v>Cementation MK1V Fx Rings (41222)</v>
          </cell>
          <cell r="C8914">
            <v>18.940000000000001</v>
          </cell>
        </row>
        <row r="8915">
          <cell r="A8915" t="str">
            <v>8154001400</v>
          </cell>
          <cell r="B8915" t="str">
            <v>Cementation Neck bush</v>
          </cell>
          <cell r="C8915">
            <v>128.31</v>
          </cell>
        </row>
        <row r="8916">
          <cell r="A8916" t="str">
            <v>8154001450</v>
          </cell>
          <cell r="B8916" t="str">
            <v>Cementation Npt Reducing Bushes</v>
          </cell>
          <cell r="C8916">
            <v>55.6</v>
          </cell>
        </row>
        <row r="8917">
          <cell r="A8917" t="str">
            <v>8154001480</v>
          </cell>
          <cell r="B8917" t="str">
            <v>Cementation Packing Graphite 13mm 41215</v>
          </cell>
          <cell r="C8917">
            <v>77.010000000000005</v>
          </cell>
        </row>
        <row r="8918">
          <cell r="A8918" t="str">
            <v>8154001500</v>
          </cell>
          <cell r="B8918" t="str">
            <v>Cementation Pilot Waterboard Complete</v>
          </cell>
          <cell r="C8918">
            <v>5569.74</v>
          </cell>
        </row>
        <row r="8919">
          <cell r="A8919" t="str">
            <v>8154001550</v>
          </cell>
          <cell r="B8919" t="str">
            <v>Cementation Piston 0.026</v>
          </cell>
          <cell r="C8919">
            <v>377.34</v>
          </cell>
        </row>
        <row r="8920">
          <cell r="A8920" t="str">
            <v>8154001650</v>
          </cell>
          <cell r="B8920" t="str">
            <v>Cementation Piston Rings</v>
          </cell>
          <cell r="C8920">
            <v>0</v>
          </cell>
        </row>
        <row r="8921">
          <cell r="A8921" t="str">
            <v>8154001750</v>
          </cell>
          <cell r="B8921" t="str">
            <v>Cementation Piston Rings 0.05</v>
          </cell>
          <cell r="C8921">
            <v>503.95</v>
          </cell>
        </row>
        <row r="8922">
          <cell r="A8922" t="str">
            <v>8154001850</v>
          </cell>
          <cell r="B8922" t="str">
            <v>Cementation Plug (In.&amp; Outer Barrel) 0.022</v>
          </cell>
          <cell r="C8922">
            <v>43.35</v>
          </cell>
        </row>
        <row r="8923">
          <cell r="A8923" t="str">
            <v>8154001950</v>
          </cell>
          <cell r="B8923" t="str">
            <v>Cementation Poppet Valve 0.008 Alt 41195</v>
          </cell>
          <cell r="C8923">
            <v>163.41</v>
          </cell>
        </row>
        <row r="8924">
          <cell r="A8924" t="str">
            <v>8154002050</v>
          </cell>
          <cell r="B8924" t="str">
            <v>Cementation Poppet Valve Bush 0.007 alt 41194</v>
          </cell>
          <cell r="C8924">
            <v>425.94</v>
          </cell>
        </row>
        <row r="8925">
          <cell r="A8925" t="str">
            <v>8154002150</v>
          </cell>
          <cell r="B8925" t="str">
            <v>Cementation Poppet Valve Outer Cover 0.007</v>
          </cell>
          <cell r="C8925">
            <v>123.01</v>
          </cell>
        </row>
        <row r="8926">
          <cell r="A8926" t="str">
            <v>8154002200</v>
          </cell>
          <cell r="B8926" t="str">
            <v>Pressure Gauge 0-60MPA BottomEntry  GlissereneFill</v>
          </cell>
          <cell r="C8926">
            <v>1142.6400000000001</v>
          </cell>
        </row>
        <row r="8927">
          <cell r="A8927" t="str">
            <v>8154002250</v>
          </cell>
          <cell r="B8927" t="str">
            <v>Cementation Ram 50mm</v>
          </cell>
          <cell r="C8927">
            <v>0</v>
          </cell>
        </row>
        <row r="8928">
          <cell r="A8928" t="str">
            <v>8154002350</v>
          </cell>
          <cell r="B8928" t="str">
            <v>Cementation Ram Flange</v>
          </cell>
          <cell r="C8928">
            <v>141.21</v>
          </cell>
        </row>
        <row r="8929">
          <cell r="A8929" t="str">
            <v>8154002450</v>
          </cell>
          <cell r="B8929" t="str">
            <v>Cementation Ram Flange 0.018 2"</v>
          </cell>
          <cell r="C8929">
            <v>230.86</v>
          </cell>
        </row>
        <row r="8930">
          <cell r="A8930" t="str">
            <v>8154002550</v>
          </cell>
          <cell r="B8930" t="str">
            <v>Cementation Reducing Bush 25mm-19mm</v>
          </cell>
          <cell r="C8930">
            <v>22.32</v>
          </cell>
        </row>
        <row r="8931">
          <cell r="A8931" t="str">
            <v>8154002570</v>
          </cell>
          <cell r="B8931" t="str">
            <v>Cementation Rubber Elbow</v>
          </cell>
          <cell r="C8931">
            <v>7.5</v>
          </cell>
        </row>
        <row r="8932">
          <cell r="A8932" t="str">
            <v>8154002640</v>
          </cell>
          <cell r="B8932" t="str">
            <v>Cementation Seal large  38mm</v>
          </cell>
          <cell r="C8932">
            <v>7.7</v>
          </cell>
        </row>
        <row r="8933">
          <cell r="A8933" t="str">
            <v>8154002650</v>
          </cell>
          <cell r="B8933" t="str">
            <v>Cementation Seal Small</v>
          </cell>
          <cell r="C8933">
            <v>6.72</v>
          </cell>
        </row>
        <row r="8934">
          <cell r="A8934" t="str">
            <v>8154002750</v>
          </cell>
          <cell r="B8934" t="str">
            <v>Cementation Sem 500 Top Ring Seal</v>
          </cell>
          <cell r="C8934">
            <v>105.05</v>
          </cell>
        </row>
        <row r="8935">
          <cell r="A8935" t="str">
            <v>8154002850</v>
          </cell>
          <cell r="B8935" t="str">
            <v>Cementation Starter Handle 0.027</v>
          </cell>
          <cell r="C8935">
            <v>616.29999999999995</v>
          </cell>
        </row>
        <row r="8936">
          <cell r="A8936" t="str">
            <v>8154002950</v>
          </cell>
          <cell r="B8936" t="str">
            <v>Cementation Starter Handle Gland 0.033</v>
          </cell>
          <cell r="C8936">
            <v>45.7</v>
          </cell>
        </row>
        <row r="8937">
          <cell r="A8937" t="str">
            <v>8154003050</v>
          </cell>
          <cell r="B8937" t="str">
            <v>Cementation Stay Rod Short 0.015</v>
          </cell>
          <cell r="C8937">
            <v>39.76</v>
          </cell>
        </row>
        <row r="8938">
          <cell r="A8938" t="str">
            <v>8154003051</v>
          </cell>
          <cell r="B8938" t="str">
            <v>Cementation Stay Rod (Short) C/W Nuts</v>
          </cell>
          <cell r="C8938">
            <v>127.09</v>
          </cell>
        </row>
        <row r="8939">
          <cell r="A8939" t="str">
            <v>8154003060</v>
          </cell>
          <cell r="B8939" t="str">
            <v>Cementation Stay Rod (Long) C/W Nuts</v>
          </cell>
          <cell r="C8939">
            <v>133.25</v>
          </cell>
        </row>
        <row r="8940">
          <cell r="A8940" t="str">
            <v>8154003150</v>
          </cell>
          <cell r="B8940" t="str">
            <v>Cementation Steel Ball 2" (41216)</v>
          </cell>
          <cell r="C8940">
            <v>128.21</v>
          </cell>
        </row>
        <row r="8941">
          <cell r="A8941" t="str">
            <v>8154003160</v>
          </cell>
          <cell r="B8941" t="str">
            <v>Cementation Steel Balls 51mm</v>
          </cell>
          <cell r="C8941">
            <v>128.21</v>
          </cell>
        </row>
        <row r="8942">
          <cell r="A8942" t="str">
            <v>8154003250</v>
          </cell>
          <cell r="B8942" t="str">
            <v>Cementation Strong Back Girder</v>
          </cell>
          <cell r="C8942">
            <v>312.3</v>
          </cell>
        </row>
        <row r="8943">
          <cell r="A8943" t="str">
            <v>8154003260</v>
          </cell>
          <cell r="B8943" t="str">
            <v>Cementation Stud Lug 12mm x 165mm</v>
          </cell>
          <cell r="C8943">
            <v>7.42</v>
          </cell>
        </row>
        <row r="8944">
          <cell r="A8944" t="str">
            <v>8154003350</v>
          </cell>
          <cell r="B8944" t="str">
            <v>Cementation Stud Lug 24mm x XX LONG mm</v>
          </cell>
          <cell r="C8944">
            <v>6.03</v>
          </cell>
        </row>
        <row r="8945">
          <cell r="A8945" t="str">
            <v>8154003370</v>
          </cell>
          <cell r="B8945" t="str">
            <v>Cementation Stud Lug 24mm x 200mm</v>
          </cell>
          <cell r="C8945">
            <v>23.44</v>
          </cell>
        </row>
        <row r="8946">
          <cell r="A8946" t="str">
            <v>8154003450</v>
          </cell>
          <cell r="B8946" t="str">
            <v>Cementation  Mian Seat  MK iii</v>
          </cell>
          <cell r="C8946">
            <v>54.19</v>
          </cell>
        </row>
        <row r="8947">
          <cell r="A8947" t="str">
            <v>8154003550</v>
          </cell>
          <cell r="B8947" t="str">
            <v>Cementation Suction Manifold Coupling</v>
          </cell>
          <cell r="C8947">
            <v>235</v>
          </cell>
        </row>
        <row r="8948">
          <cell r="A8948" t="str">
            <v>8154003555</v>
          </cell>
          <cell r="B8948" t="str">
            <v>Cementation Manifold Nut</v>
          </cell>
          <cell r="C8948">
            <v>132.87</v>
          </cell>
        </row>
        <row r="8949">
          <cell r="A8949" t="str">
            <v>8154003600</v>
          </cell>
          <cell r="B8949" t="str">
            <v>Cementation Union Cone 25mm</v>
          </cell>
          <cell r="C8949">
            <v>11.88</v>
          </cell>
        </row>
        <row r="8950">
          <cell r="A8950" t="str">
            <v>8154003650</v>
          </cell>
          <cell r="B8950" t="str">
            <v>Cementation Union Rubber 38mm</v>
          </cell>
          <cell r="C8950">
            <v>2.69</v>
          </cell>
        </row>
        <row r="8951">
          <cell r="A8951" t="str">
            <v>8154003655</v>
          </cell>
          <cell r="B8951" t="str">
            <v>Cementation Union Seals 38mm</v>
          </cell>
          <cell r="C8951">
            <v>0</v>
          </cell>
        </row>
        <row r="8952">
          <cell r="A8952" t="str">
            <v>8154003657</v>
          </cell>
          <cell r="B8952" t="str">
            <v>Cementation High Pressure Union Seals 030-006</v>
          </cell>
          <cell r="C8952">
            <v>9.1199999999999992</v>
          </cell>
        </row>
        <row r="8953">
          <cell r="A8953" t="str">
            <v>8154003660</v>
          </cell>
          <cell r="B8953" t="str">
            <v>Cementation Valve Slide valve 41178</v>
          </cell>
          <cell r="C8953">
            <v>0</v>
          </cell>
        </row>
        <row r="8954">
          <cell r="A8954" t="str">
            <v>8154003830</v>
          </cell>
          <cell r="B8954" t="str">
            <v>Cementation Valve Chest Slide Valve</v>
          </cell>
          <cell r="C8954">
            <v>237.68</v>
          </cell>
        </row>
        <row r="8955">
          <cell r="A8955" t="str">
            <v>8154003835</v>
          </cell>
          <cell r="B8955" t="str">
            <v>cementation Valve Chest Piston Valve  41179</v>
          </cell>
          <cell r="C8955">
            <v>585.53</v>
          </cell>
        </row>
        <row r="8956">
          <cell r="A8956" t="str">
            <v>8154004150</v>
          </cell>
          <cell r="B8956" t="str">
            <v>Cementation Fx Ring Hardened</v>
          </cell>
          <cell r="C8956">
            <v>17.190000000000001</v>
          </cell>
        </row>
        <row r="8957">
          <cell r="A8957" t="str">
            <v>8154004350</v>
          </cell>
          <cell r="B8957" t="str">
            <v>Cementation Mounting Flange</v>
          </cell>
          <cell r="C8957">
            <v>110</v>
          </cell>
        </row>
        <row r="8958">
          <cell r="A8958" t="str">
            <v>8154004360</v>
          </cell>
          <cell r="B8958" t="str">
            <v>Cementation Mounting Lockout Switch IP65 63A</v>
          </cell>
          <cell r="C8958">
            <v>290.85000000000002</v>
          </cell>
        </row>
        <row r="8959">
          <cell r="A8959" t="str">
            <v>8154004380</v>
          </cell>
          <cell r="B8959" t="str">
            <v>Cementation Valve Rubber Suction V5 Size B</v>
          </cell>
          <cell r="C8959">
            <v>20.07</v>
          </cell>
        </row>
        <row r="8960">
          <cell r="A8960" t="str">
            <v>8154004400</v>
          </cell>
          <cell r="B8960" t="str">
            <v>Cementation MKTV Valve box body  41225  JN 400024</v>
          </cell>
          <cell r="C8960">
            <v>535.16</v>
          </cell>
        </row>
        <row r="8961">
          <cell r="A8961" t="str">
            <v>8154005000</v>
          </cell>
          <cell r="B8961" t="str">
            <v>Cementation  Box Lid  Seal  (41563)</v>
          </cell>
          <cell r="C8961">
            <v>8.75</v>
          </cell>
        </row>
        <row r="8962">
          <cell r="A8962" t="str">
            <v>8154100200</v>
          </cell>
          <cell r="B8962" t="str">
            <v>Grout Pump Adaptor</v>
          </cell>
          <cell r="C8962">
            <v>43.53</v>
          </cell>
        </row>
        <row r="8963">
          <cell r="A8963" t="str">
            <v>8154100400</v>
          </cell>
          <cell r="B8963" t="str">
            <v>Grout Pump Air Motor  Bar</v>
          </cell>
          <cell r="C8963">
            <v>24.02</v>
          </cell>
        </row>
        <row r="8964">
          <cell r="A8964" t="str">
            <v>8154100600</v>
          </cell>
          <cell r="B8964" t="str">
            <v>Grout Pump Air Motor  Body</v>
          </cell>
          <cell r="C8964">
            <v>750.31</v>
          </cell>
        </row>
        <row r="8965">
          <cell r="A8965" t="str">
            <v>8154100800</v>
          </cell>
          <cell r="B8965" t="str">
            <v>Grout Pump Air Motor  Cap</v>
          </cell>
          <cell r="C8965">
            <v>0</v>
          </cell>
        </row>
        <row r="8966">
          <cell r="A8966" t="str">
            <v>8154101000</v>
          </cell>
          <cell r="B8966" t="str">
            <v>Grout Pump Air Motor  Stem</v>
          </cell>
          <cell r="C8966">
            <v>35.700000000000003</v>
          </cell>
        </row>
        <row r="8967">
          <cell r="A8967" t="str">
            <v>8154101200</v>
          </cell>
          <cell r="B8967" t="str">
            <v>Grout Pump Ball</v>
          </cell>
          <cell r="C8967">
            <v>0</v>
          </cell>
        </row>
        <row r="8968">
          <cell r="A8968" t="str">
            <v>8154101400</v>
          </cell>
          <cell r="B8968" t="str">
            <v>Grout Pump Ball</v>
          </cell>
          <cell r="C8968">
            <v>57.68</v>
          </cell>
        </row>
        <row r="8969">
          <cell r="A8969" t="str">
            <v>8154101500</v>
          </cell>
          <cell r="B8969" t="str">
            <v>Grout Pump Ball</v>
          </cell>
          <cell r="C8969">
            <v>35.94</v>
          </cell>
        </row>
        <row r="8970">
          <cell r="A8970" t="str">
            <v>8154101600</v>
          </cell>
          <cell r="B8970" t="str">
            <v>Grout Pump Ball Piston head</v>
          </cell>
          <cell r="C8970">
            <v>0.5</v>
          </cell>
        </row>
        <row r="8971">
          <cell r="A8971" t="str">
            <v>8154101800</v>
          </cell>
          <cell r="B8971" t="str">
            <v>Grout Pump Ballstop Ring</v>
          </cell>
          <cell r="C8971">
            <v>33.72</v>
          </cell>
        </row>
        <row r="8972">
          <cell r="A8972" t="str">
            <v>8154102000</v>
          </cell>
          <cell r="B8972" t="str">
            <v>Grout Pump Bell Mouth</v>
          </cell>
          <cell r="C8972">
            <v>7.19</v>
          </cell>
        </row>
        <row r="8973">
          <cell r="A8973" t="str">
            <v>8154102100</v>
          </cell>
          <cell r="B8973" t="str">
            <v>Grout Pump Body</v>
          </cell>
          <cell r="C8973">
            <v>257.2</v>
          </cell>
        </row>
        <row r="8974">
          <cell r="A8974" t="str">
            <v>8154102200</v>
          </cell>
          <cell r="B8974" t="str">
            <v>Grout Pump Body Adaptor</v>
          </cell>
          <cell r="C8974">
            <v>136.07</v>
          </cell>
        </row>
        <row r="8975">
          <cell r="A8975" t="str">
            <v>8154102300</v>
          </cell>
          <cell r="B8975" t="str">
            <v>Grout Pump Bracket</v>
          </cell>
          <cell r="C8975">
            <v>28.77</v>
          </cell>
        </row>
        <row r="8976">
          <cell r="A8976" t="str">
            <v>8154102400</v>
          </cell>
          <cell r="B8976" t="str">
            <v>Grout Pump Cup Seal</v>
          </cell>
          <cell r="C8976">
            <v>137.19</v>
          </cell>
        </row>
        <row r="8977">
          <cell r="A8977" t="str">
            <v>8154102600</v>
          </cell>
          <cell r="B8977" t="str">
            <v>Grout Pump Cylinder</v>
          </cell>
          <cell r="C8977">
            <v>453.89</v>
          </cell>
        </row>
        <row r="8978">
          <cell r="A8978" t="str">
            <v>8154102700</v>
          </cell>
          <cell r="B8978" t="str">
            <v>Grout Pump DFV connector</v>
          </cell>
          <cell r="C8978">
            <v>10.97</v>
          </cell>
        </row>
        <row r="8979">
          <cell r="A8979" t="str">
            <v>8154102800</v>
          </cell>
          <cell r="B8979" t="str">
            <v>Grout Pump Exhaust Valve</v>
          </cell>
          <cell r="C8979">
            <v>6.67</v>
          </cell>
        </row>
        <row r="8980">
          <cell r="A8980" t="str">
            <v>8154103000</v>
          </cell>
          <cell r="B8980" t="str">
            <v>Grout Pump Gasket Ld</v>
          </cell>
          <cell r="C8980">
            <v>26.41</v>
          </cell>
        </row>
        <row r="8981">
          <cell r="A8981" t="str">
            <v>8154103100</v>
          </cell>
          <cell r="B8981" t="str">
            <v>Grout Pump Grommet</v>
          </cell>
          <cell r="C8981">
            <v>4.1900000000000004</v>
          </cell>
        </row>
        <row r="8982">
          <cell r="A8982" t="str">
            <v>8154103200</v>
          </cell>
          <cell r="B8982" t="str">
            <v>Grout Pump Handle</v>
          </cell>
          <cell r="C8982">
            <v>31.79</v>
          </cell>
        </row>
        <row r="8983">
          <cell r="A8983" t="str">
            <v>8154103400</v>
          </cell>
          <cell r="B8983" t="str">
            <v>Grout Pump Inlet Valve</v>
          </cell>
          <cell r="C8983">
            <v>5.92</v>
          </cell>
        </row>
        <row r="8984">
          <cell r="A8984" t="str">
            <v>8154103500</v>
          </cell>
          <cell r="B8984" t="str">
            <v>Grout Pump Lid</v>
          </cell>
          <cell r="C8984">
            <v>76.34</v>
          </cell>
        </row>
        <row r="8985">
          <cell r="A8985" t="str">
            <v>8154103600</v>
          </cell>
          <cell r="B8985" t="str">
            <v>Grout Pump Lock Nut  Valve Stem</v>
          </cell>
          <cell r="C8985">
            <v>2.2400000000000002</v>
          </cell>
        </row>
        <row r="8986">
          <cell r="A8986" t="str">
            <v>8154103700</v>
          </cell>
          <cell r="B8986" t="str">
            <v>Grout Pump Lockwire</v>
          </cell>
          <cell r="C8986">
            <v>0.97</v>
          </cell>
        </row>
        <row r="8987">
          <cell r="A8987" t="str">
            <v>8154103800</v>
          </cell>
          <cell r="B8987" t="str">
            <v>Grout Pump Nut</v>
          </cell>
          <cell r="C8987">
            <v>1.76</v>
          </cell>
        </row>
        <row r="8988">
          <cell r="A8988" t="str">
            <v>8154104000</v>
          </cell>
          <cell r="B8988" t="str">
            <v>Grout Pump Nut</v>
          </cell>
          <cell r="C8988">
            <v>1.92</v>
          </cell>
        </row>
        <row r="8989">
          <cell r="A8989" t="str">
            <v>8154104100</v>
          </cell>
          <cell r="B8989" t="str">
            <v>Grout Pump Adjusting nut</v>
          </cell>
          <cell r="C8989">
            <v>5.13</v>
          </cell>
        </row>
        <row r="8990">
          <cell r="A8990" t="str">
            <v>8154104200</v>
          </cell>
          <cell r="B8990" t="str">
            <v>Grout Pump Ofv Connector</v>
          </cell>
          <cell r="C8990">
            <v>0</v>
          </cell>
        </row>
        <row r="8991">
          <cell r="A8991" t="str">
            <v>8154104400</v>
          </cell>
          <cell r="B8991" t="str">
            <v>Grout Pump O-Ring</v>
          </cell>
          <cell r="C8991">
            <v>2.4</v>
          </cell>
        </row>
        <row r="8992">
          <cell r="A8992" t="str">
            <v>8154104600</v>
          </cell>
          <cell r="B8992" t="str">
            <v>Grout Pump O-Ring</v>
          </cell>
          <cell r="C8992">
            <v>15.74</v>
          </cell>
        </row>
        <row r="8993">
          <cell r="A8993" t="str">
            <v>8154104800</v>
          </cell>
          <cell r="B8993" t="str">
            <v>Grout Pump O-Ring</v>
          </cell>
          <cell r="C8993">
            <v>3.92</v>
          </cell>
        </row>
        <row r="8994">
          <cell r="A8994" t="str">
            <v>8154105000</v>
          </cell>
          <cell r="B8994" t="str">
            <v>Grout Pump O-Ring</v>
          </cell>
          <cell r="C8994">
            <v>7.37</v>
          </cell>
        </row>
        <row r="8995">
          <cell r="A8995" t="str">
            <v>8154105200</v>
          </cell>
          <cell r="B8995" t="str">
            <v>Grout Pump O-Ring</v>
          </cell>
          <cell r="C8995">
            <v>14.78</v>
          </cell>
        </row>
        <row r="8996">
          <cell r="A8996" t="str">
            <v>8154105400</v>
          </cell>
          <cell r="B8996" t="str">
            <v>Grout Pump O-Ring</v>
          </cell>
          <cell r="C8996">
            <v>4.74</v>
          </cell>
        </row>
        <row r="8997">
          <cell r="A8997" t="str">
            <v>8154105500</v>
          </cell>
          <cell r="B8997" t="str">
            <v>Grout Pump O-ring</v>
          </cell>
          <cell r="C8997">
            <v>3.92</v>
          </cell>
        </row>
        <row r="8998">
          <cell r="A8998" t="str">
            <v>8154105550</v>
          </cell>
          <cell r="B8998" t="str">
            <v>Grout Pump O-ring</v>
          </cell>
          <cell r="C8998">
            <v>1.08</v>
          </cell>
        </row>
        <row r="8999">
          <cell r="A8999" t="str">
            <v>8154105600</v>
          </cell>
          <cell r="B8999" t="str">
            <v>Grout Pump Packing  Leather Cup</v>
          </cell>
          <cell r="C8999">
            <v>0.1</v>
          </cell>
        </row>
        <row r="9000">
          <cell r="A9000" t="str">
            <v>8154105800</v>
          </cell>
          <cell r="B9000" t="str">
            <v>Grout Pump Pin - Toggle</v>
          </cell>
          <cell r="C9000">
            <v>0.41</v>
          </cell>
        </row>
        <row r="9001">
          <cell r="A9001" t="str">
            <v>8154106000</v>
          </cell>
          <cell r="B9001" t="str">
            <v>Grout Pump Piston</v>
          </cell>
          <cell r="C9001">
            <v>57.1</v>
          </cell>
        </row>
        <row r="9002">
          <cell r="A9002" t="str">
            <v>8154106200</v>
          </cell>
          <cell r="B9002" t="str">
            <v>Grout Pump Piston</v>
          </cell>
          <cell r="C9002">
            <v>78.599999999999994</v>
          </cell>
        </row>
        <row r="9003">
          <cell r="A9003" t="str">
            <v>8154106300</v>
          </cell>
          <cell r="B9003" t="str">
            <v>Grout Pump Piston Holder</v>
          </cell>
          <cell r="C9003">
            <v>79.42</v>
          </cell>
        </row>
        <row r="9004">
          <cell r="A9004" t="str">
            <v>8154106400</v>
          </cell>
          <cell r="B9004" t="str">
            <v>Grout Pump Piston  Shaft</v>
          </cell>
          <cell r="C9004">
            <v>138.91</v>
          </cell>
        </row>
        <row r="9005">
          <cell r="A9005" t="str">
            <v>8154106600</v>
          </cell>
          <cell r="B9005" t="str">
            <v>Grout Pump Riger  Shaft</v>
          </cell>
          <cell r="C9005">
            <v>31.94</v>
          </cell>
        </row>
        <row r="9006">
          <cell r="A9006" t="str">
            <v>8154106800</v>
          </cell>
          <cell r="B9006" t="str">
            <v>Grout Pump Riger  Tube</v>
          </cell>
          <cell r="C9006">
            <v>390.69</v>
          </cell>
        </row>
        <row r="9007">
          <cell r="A9007" t="str">
            <v>8154107000</v>
          </cell>
          <cell r="B9007" t="str">
            <v>Grout Pump Rotor Vanes  4/Set) - 8000</v>
          </cell>
          <cell r="C9007">
            <v>0</v>
          </cell>
        </row>
        <row r="9008">
          <cell r="A9008" t="str">
            <v>8154107200</v>
          </cell>
          <cell r="B9008" t="str">
            <v>Grout Pump Screw</v>
          </cell>
          <cell r="C9008">
            <v>1.55</v>
          </cell>
        </row>
        <row r="9009">
          <cell r="A9009" t="str">
            <v>8154107400</v>
          </cell>
          <cell r="B9009" t="str">
            <v>Grout Pump Screw</v>
          </cell>
          <cell r="C9009">
            <v>4.1100000000000003</v>
          </cell>
        </row>
        <row r="9010">
          <cell r="A9010" t="str">
            <v>8154107450</v>
          </cell>
          <cell r="B9010" t="str">
            <v>Grout Pump Screw</v>
          </cell>
          <cell r="C9010">
            <v>0</v>
          </cell>
        </row>
        <row r="9011">
          <cell r="A9011" t="str">
            <v>8154107500</v>
          </cell>
          <cell r="B9011" t="str">
            <v>Grout Pump Screw</v>
          </cell>
          <cell r="C9011">
            <v>4.1100000000000003</v>
          </cell>
        </row>
        <row r="9012">
          <cell r="A9012" t="str">
            <v>8154107600</v>
          </cell>
          <cell r="B9012" t="str">
            <v>Grout Pump Seal Double Clip</v>
          </cell>
          <cell r="C9012">
            <v>0</v>
          </cell>
        </row>
        <row r="9013">
          <cell r="A9013" t="str">
            <v>8154107650</v>
          </cell>
          <cell r="B9013" t="str">
            <v>Grout Pump Shuttle</v>
          </cell>
          <cell r="C9013">
            <v>36.19</v>
          </cell>
        </row>
        <row r="9014">
          <cell r="A9014" t="str">
            <v>8154107680</v>
          </cell>
          <cell r="B9014" t="str">
            <v>Grout Pump Shuttle arm</v>
          </cell>
          <cell r="C9014">
            <v>25.48</v>
          </cell>
        </row>
        <row r="9015">
          <cell r="A9015" t="str">
            <v>8154107800</v>
          </cell>
          <cell r="B9015" t="str">
            <v>Grout Pump Shuttle Bar</v>
          </cell>
          <cell r="C9015">
            <v>0.5</v>
          </cell>
        </row>
        <row r="9016">
          <cell r="A9016" t="str">
            <v>8154107850</v>
          </cell>
          <cell r="B9016" t="str">
            <v>Grout Pump Shuttle pin</v>
          </cell>
          <cell r="C9016">
            <v>3.1</v>
          </cell>
        </row>
        <row r="9017">
          <cell r="A9017" t="str">
            <v>8154107900</v>
          </cell>
          <cell r="B9017" t="str">
            <v>Grout Pump Shuttle rocker</v>
          </cell>
          <cell r="C9017">
            <v>24.04</v>
          </cell>
        </row>
        <row r="9018">
          <cell r="A9018" t="str">
            <v>8154107950</v>
          </cell>
          <cell r="B9018" t="str">
            <v>Grout Pump Shuttle Spring</v>
          </cell>
          <cell r="C9018">
            <v>7.75</v>
          </cell>
        </row>
        <row r="9019">
          <cell r="A9019" t="str">
            <v>8154108000</v>
          </cell>
          <cell r="B9019" t="str">
            <v>Grout Pump Shuttle Toggle</v>
          </cell>
          <cell r="C9019">
            <v>26.53</v>
          </cell>
        </row>
        <row r="9020">
          <cell r="A9020" t="str">
            <v>8154108200</v>
          </cell>
          <cell r="B9020" t="str">
            <v>Grout Pump Sleeve</v>
          </cell>
          <cell r="C9020">
            <v>58.78</v>
          </cell>
        </row>
        <row r="9021">
          <cell r="A9021" t="str">
            <v>8154108300</v>
          </cell>
          <cell r="B9021" t="str">
            <v>Grout Pump Spring clip</v>
          </cell>
          <cell r="C9021">
            <v>6.64</v>
          </cell>
        </row>
        <row r="9022">
          <cell r="A9022" t="str">
            <v>8154108400</v>
          </cell>
          <cell r="B9022" t="str">
            <v>Grout Pump Spring</v>
          </cell>
          <cell r="C9022">
            <v>0.78</v>
          </cell>
        </row>
        <row r="9023">
          <cell r="A9023" t="str">
            <v>8154108600</v>
          </cell>
          <cell r="B9023" t="str">
            <v>Grout Pump Throat Bearing</v>
          </cell>
          <cell r="C9023">
            <v>57.04</v>
          </cell>
        </row>
        <row r="9024">
          <cell r="A9024" t="str">
            <v>8154108800</v>
          </cell>
          <cell r="B9024" t="str">
            <v>Grout Pump Trip Rod</v>
          </cell>
          <cell r="C9024">
            <v>39.270000000000003</v>
          </cell>
        </row>
        <row r="9025">
          <cell r="A9025" t="str">
            <v>8154109000</v>
          </cell>
          <cell r="B9025" t="str">
            <v>Grout Pump U Seal</v>
          </cell>
          <cell r="C9025">
            <v>18</v>
          </cell>
        </row>
        <row r="9026">
          <cell r="A9026" t="str">
            <v>8154109200</v>
          </cell>
          <cell r="B9026" t="str">
            <v>Grout Pump Valve</v>
          </cell>
          <cell r="C9026">
            <v>143.01</v>
          </cell>
        </row>
        <row r="9027">
          <cell r="A9027" t="str">
            <v>8154109400</v>
          </cell>
          <cell r="B9027" t="str">
            <v>Grout Pump Wiper Seal</v>
          </cell>
          <cell r="C9027">
            <v>17.73</v>
          </cell>
        </row>
        <row r="9028">
          <cell r="A9028" t="str">
            <v>8154109450</v>
          </cell>
          <cell r="B9028" t="str">
            <v>Grout Pump Sindele SS1 c/w Lance &amp; Stand 5Ltr</v>
          </cell>
          <cell r="C9028">
            <v>870</v>
          </cell>
        </row>
        <row r="9029">
          <cell r="A9029" t="str">
            <v>8154109500</v>
          </cell>
          <cell r="B9029" t="str">
            <v>Grout Pump Sindele MK2 C/W Hose 4Ltr</v>
          </cell>
          <cell r="C9029">
            <v>1007.25</v>
          </cell>
        </row>
        <row r="9030">
          <cell r="A9030" t="str">
            <v>8154109505</v>
          </cell>
          <cell r="B9030" t="str">
            <v>Grout Pump Sindele Air Control Valve</v>
          </cell>
          <cell r="C9030">
            <v>0</v>
          </cell>
        </row>
        <row r="9031">
          <cell r="A9031" t="str">
            <v>8154109550</v>
          </cell>
          <cell r="B9031" t="str">
            <v>Grout Pump Ictus M300</v>
          </cell>
          <cell r="C9031">
            <v>0</v>
          </cell>
        </row>
        <row r="9032">
          <cell r="A9032" t="str">
            <v>8154109560</v>
          </cell>
          <cell r="B9032" t="str">
            <v>Grout Pump Sindele Lance 2 X 3M</v>
          </cell>
          <cell r="C9032">
            <v>163</v>
          </cell>
        </row>
        <row r="9033">
          <cell r="A9033" t="str">
            <v>8154109580</v>
          </cell>
          <cell r="B9033" t="str">
            <v>Grout Pump Sindele Red Polycob Lance</v>
          </cell>
          <cell r="C9033">
            <v>163</v>
          </cell>
        </row>
        <row r="9034">
          <cell r="A9034" t="str">
            <v>8154109600</v>
          </cell>
          <cell r="B9034" t="str">
            <v>Grout Pump Ictus MK3</v>
          </cell>
          <cell r="C9034">
            <v>3596.8</v>
          </cell>
        </row>
        <row r="9035">
          <cell r="A9035" t="str">
            <v>8154109605</v>
          </cell>
          <cell r="B9035" t="str">
            <v>Grout Pump Ictus MK3 Adaptor Nylon 1362</v>
          </cell>
          <cell r="C9035">
            <v>8.1</v>
          </cell>
        </row>
        <row r="9036">
          <cell r="A9036" t="str">
            <v>8154109650</v>
          </cell>
          <cell r="B9036" t="str">
            <v>Grout Pump Ictus MK3 Lip Seal Double 0506</v>
          </cell>
          <cell r="C9036">
            <v>27</v>
          </cell>
        </row>
        <row r="9037">
          <cell r="A9037" t="str">
            <v>8154109660</v>
          </cell>
          <cell r="B9037" t="str">
            <v>Grout Pump Ictus MK3 Nut Conrod 1315</v>
          </cell>
          <cell r="C9037">
            <v>0.9</v>
          </cell>
        </row>
        <row r="9038">
          <cell r="A9038" t="str">
            <v>8154109670</v>
          </cell>
          <cell r="B9038" t="str">
            <v>Grout Pump Ictus MK3 O Ring 0501</v>
          </cell>
          <cell r="C9038">
            <v>3.6</v>
          </cell>
        </row>
        <row r="9039">
          <cell r="A9039" t="str">
            <v>8154109672</v>
          </cell>
          <cell r="B9039" t="str">
            <v>Grout Pump Ictus MK3 O Ring 0502</v>
          </cell>
          <cell r="C9039">
            <v>2.7</v>
          </cell>
        </row>
        <row r="9040">
          <cell r="A9040" t="str">
            <v>8154109676</v>
          </cell>
          <cell r="B9040" t="str">
            <v>Grout Pump Ictus MK3 O Ring 0510</v>
          </cell>
          <cell r="C9040">
            <v>9</v>
          </cell>
        </row>
        <row r="9041">
          <cell r="A9041" t="str">
            <v>8154109680</v>
          </cell>
          <cell r="B9041" t="str">
            <v>Grout Pump Ictus MK3 O Ring 1308</v>
          </cell>
          <cell r="C9041">
            <v>5.4</v>
          </cell>
        </row>
        <row r="9042">
          <cell r="A9042" t="str">
            <v>8154109684</v>
          </cell>
          <cell r="B9042" t="str">
            <v>Grout Pump Ictus MK3 O Ring 1312</v>
          </cell>
          <cell r="C9042">
            <v>3.6</v>
          </cell>
        </row>
        <row r="9043">
          <cell r="A9043" t="str">
            <v>8154109688</v>
          </cell>
          <cell r="B9043" t="str">
            <v>Grout Pump Ictus MK3 O Ring Body 0531</v>
          </cell>
          <cell r="C9043">
            <v>9</v>
          </cell>
        </row>
        <row r="9044">
          <cell r="A9044" t="str">
            <v>8154109690</v>
          </cell>
          <cell r="B9044" t="str">
            <v>Grout Pump Ictus MK3 O Ring Cylinder 0020</v>
          </cell>
          <cell r="C9044">
            <v>10.8</v>
          </cell>
        </row>
        <row r="9045">
          <cell r="A9045" t="str">
            <v>8154109694</v>
          </cell>
          <cell r="B9045" t="str">
            <v>Grout Pump Ictus MK3 O Ring Piston 0495</v>
          </cell>
          <cell r="C9045">
            <v>10.8</v>
          </cell>
        </row>
        <row r="9046">
          <cell r="A9046" t="str">
            <v>8154109696</v>
          </cell>
          <cell r="B9046" t="str">
            <v>Grout Pump Ictus MK3 Stub Conrod 1201</v>
          </cell>
          <cell r="C9046">
            <v>41.4</v>
          </cell>
        </row>
        <row r="9047">
          <cell r="A9047" t="str">
            <v>8154109698</v>
          </cell>
          <cell r="B9047" t="str">
            <v>Grout Pump Ictus MK3 Stub Riser Tube 1212</v>
          </cell>
          <cell r="C9047">
            <v>153</v>
          </cell>
        </row>
        <row r="9048">
          <cell r="A9048" t="str">
            <v>8154109800</v>
          </cell>
          <cell r="B9048" t="str">
            <v>Grout Pump Lategan MK3</v>
          </cell>
          <cell r="C9048">
            <v>1368.36</v>
          </cell>
        </row>
        <row r="9049">
          <cell r="A9049" t="str">
            <v>8154110010</v>
          </cell>
          <cell r="B9049" t="str">
            <v>Speedle Pump Complete</v>
          </cell>
          <cell r="C9049">
            <v>4955</v>
          </cell>
        </row>
        <row r="9050">
          <cell r="A9050" t="str">
            <v>8154110100</v>
          </cell>
          <cell r="B9050" t="str">
            <v>Speedle Pump Adaptor P/N 0517</v>
          </cell>
          <cell r="C9050">
            <v>35.380000000000003</v>
          </cell>
        </row>
        <row r="9051">
          <cell r="A9051" t="str">
            <v>8154110200</v>
          </cell>
          <cell r="B9051" t="str">
            <v>Speedle PumpTube Adaptor - P/N00204</v>
          </cell>
          <cell r="C9051">
            <v>152.02000000000001</v>
          </cell>
        </row>
        <row r="9052">
          <cell r="A9052" t="str">
            <v>8154110300</v>
          </cell>
          <cell r="B9052" t="str">
            <v>Speedle Pump Ball - Inlet</v>
          </cell>
          <cell r="C9052">
            <v>10.28</v>
          </cell>
        </row>
        <row r="9053">
          <cell r="A9053" t="str">
            <v>8154110400</v>
          </cell>
          <cell r="B9053" t="str">
            <v>Speedle Pump Ball Stop</v>
          </cell>
          <cell r="C9053">
            <v>2.46</v>
          </cell>
        </row>
        <row r="9054">
          <cell r="A9054" t="str">
            <v>8154110500</v>
          </cell>
          <cell r="B9054" t="str">
            <v>Speedle Pump Ball(3) - Piston Head</v>
          </cell>
          <cell r="C9054">
            <v>8.98</v>
          </cell>
        </row>
        <row r="9055">
          <cell r="A9055" t="str">
            <v>8154110550</v>
          </cell>
          <cell r="B9055" t="str">
            <v>Speedle Pump Ball Valve 0473</v>
          </cell>
          <cell r="C9055">
            <v>72</v>
          </cell>
        </row>
        <row r="9056">
          <cell r="A9056" t="str">
            <v>8154110600</v>
          </cell>
          <cell r="B9056" t="str">
            <v>Speedle Pump Body - Thruflo</v>
          </cell>
          <cell r="C9056">
            <v>52</v>
          </cell>
        </row>
        <row r="9057">
          <cell r="A9057" t="str">
            <v>8154110700</v>
          </cell>
          <cell r="B9057" t="str">
            <v>Speedle Pump Cap Nut  P/N 0001</v>
          </cell>
          <cell r="C9057">
            <v>51.75</v>
          </cell>
        </row>
        <row r="9058">
          <cell r="A9058" t="str">
            <v>8154110800</v>
          </cell>
          <cell r="B9058" t="str">
            <v>Speedle Pump Cap Screw</v>
          </cell>
          <cell r="C9058">
            <v>2.5</v>
          </cell>
        </row>
        <row r="9059">
          <cell r="A9059" t="str">
            <v>8154110900</v>
          </cell>
          <cell r="B9059" t="str">
            <v>Speedle Pump Cap Screw</v>
          </cell>
          <cell r="C9059">
            <v>1.27</v>
          </cell>
        </row>
        <row r="9060">
          <cell r="A9060" t="str">
            <v>8154111000</v>
          </cell>
          <cell r="B9060" t="str">
            <v>Speedle Pump Cap Screw</v>
          </cell>
          <cell r="C9060">
            <v>4.6500000000000004</v>
          </cell>
        </row>
        <row r="9061">
          <cell r="A9061" t="str">
            <v>8154111100</v>
          </cell>
          <cell r="B9061" t="str">
            <v>Speedle Pump Cap Screw</v>
          </cell>
          <cell r="C9061">
            <v>0</v>
          </cell>
        </row>
        <row r="9062">
          <cell r="A9062" t="str">
            <v>8154111200</v>
          </cell>
          <cell r="B9062" t="str">
            <v>Speedle Pump Capsule-Air Filter Vfo</v>
          </cell>
          <cell r="C9062">
            <v>10.5</v>
          </cell>
        </row>
        <row r="9063">
          <cell r="A9063" t="str">
            <v>8154111300</v>
          </cell>
          <cell r="B9063" t="str">
            <v>Speedle Pump Conrod P/N 0207</v>
          </cell>
          <cell r="C9063">
            <v>51.5</v>
          </cell>
        </row>
        <row r="9064">
          <cell r="A9064" t="str">
            <v>8154111400</v>
          </cell>
          <cell r="B9064" t="str">
            <v>Speedle Pump Cover Plate</v>
          </cell>
          <cell r="C9064">
            <v>4.55</v>
          </cell>
        </row>
        <row r="9065">
          <cell r="A9065" t="str">
            <v>8154111500</v>
          </cell>
          <cell r="B9065" t="str">
            <v>Speedle Pump Cylinder P/N0003</v>
          </cell>
          <cell r="C9065">
            <v>579.87</v>
          </cell>
        </row>
        <row r="9066">
          <cell r="A9066" t="str">
            <v>8154111600</v>
          </cell>
          <cell r="B9066" t="str">
            <v>Speedle Pump Displacement Rod</v>
          </cell>
          <cell r="C9066">
            <v>119.24</v>
          </cell>
        </row>
        <row r="9067">
          <cell r="A9067" t="str">
            <v>8154111700</v>
          </cell>
          <cell r="B9067" t="str">
            <v>Speedle Pump Foot Valve  0216</v>
          </cell>
          <cell r="C9067">
            <v>205.15</v>
          </cell>
        </row>
        <row r="9068">
          <cell r="A9068" t="str">
            <v>8154111800</v>
          </cell>
          <cell r="B9068" t="str">
            <v>Speedle Pump Front Cover Plate</v>
          </cell>
          <cell r="C9068">
            <v>4.08</v>
          </cell>
        </row>
        <row r="9069">
          <cell r="A9069" t="str">
            <v>8154111900</v>
          </cell>
          <cell r="B9069" t="str">
            <v>Speedle Pump Grommet</v>
          </cell>
          <cell r="C9069">
            <v>2.7</v>
          </cell>
        </row>
        <row r="9070">
          <cell r="A9070" t="str">
            <v>8154112000</v>
          </cell>
          <cell r="B9070" t="str">
            <v>Speedle Pump Handle Assy Vfo</v>
          </cell>
          <cell r="C9070">
            <v>19.809999999999999</v>
          </cell>
        </row>
        <row r="9071">
          <cell r="A9071" t="str">
            <v>8154112100</v>
          </cell>
          <cell r="B9071" t="str">
            <v>Speedle Pump Hose Fitting</v>
          </cell>
          <cell r="C9071">
            <v>123.2</v>
          </cell>
        </row>
        <row r="9072">
          <cell r="A9072" t="str">
            <v>8154112200</v>
          </cell>
          <cell r="B9072" t="str">
            <v>Speedle Pump Hose Fitting-Female-15Mm</v>
          </cell>
          <cell r="C9072">
            <v>16.559999999999999</v>
          </cell>
        </row>
        <row r="9073">
          <cell r="A9073" t="str">
            <v>8154112300</v>
          </cell>
          <cell r="B9073" t="str">
            <v>Speedle Pump Hose Fittings</v>
          </cell>
          <cell r="C9073">
            <v>4.6500000000000004</v>
          </cell>
        </row>
        <row r="9074">
          <cell r="A9074" t="str">
            <v>8154112400</v>
          </cell>
          <cell r="B9074" t="str">
            <v>Speedle Pump Inlet Valve</v>
          </cell>
          <cell r="C9074">
            <v>3.1</v>
          </cell>
        </row>
        <row r="9075">
          <cell r="A9075" t="str">
            <v>8154112500</v>
          </cell>
          <cell r="B9075" t="str">
            <v>Speedle Pump Lid Vfo</v>
          </cell>
          <cell r="C9075">
            <v>80.64</v>
          </cell>
        </row>
        <row r="9076">
          <cell r="A9076" t="str">
            <v>8154112600</v>
          </cell>
          <cell r="B9076" t="str">
            <v>Speedle Pump Lock Nut</v>
          </cell>
          <cell r="C9076">
            <v>1.62</v>
          </cell>
        </row>
        <row r="9077">
          <cell r="A9077" t="str">
            <v>8154112610</v>
          </cell>
          <cell r="B9077" t="str">
            <v>Speedle Pump Lock Nut</v>
          </cell>
          <cell r="C9077">
            <v>0</v>
          </cell>
        </row>
        <row r="9078">
          <cell r="A9078" t="str">
            <v>8154112800</v>
          </cell>
          <cell r="B9078" t="str">
            <v>Speedle Pump Lock Nut</v>
          </cell>
          <cell r="C9078">
            <v>2</v>
          </cell>
        </row>
        <row r="9079">
          <cell r="A9079" t="str">
            <v>8154112900</v>
          </cell>
          <cell r="B9079" t="str">
            <v>Speedle Pump Lock Nut</v>
          </cell>
          <cell r="C9079">
            <v>0.56000000000000005</v>
          </cell>
        </row>
        <row r="9080">
          <cell r="A9080" t="str">
            <v>8154112910</v>
          </cell>
          <cell r="B9080" t="str">
            <v>Speedle Pump Lock Nut</v>
          </cell>
          <cell r="C9080">
            <v>0</v>
          </cell>
        </row>
        <row r="9081">
          <cell r="A9081" t="str">
            <v>8154113100</v>
          </cell>
          <cell r="B9081" t="str">
            <v>Speedle Pump Lock Wire P/N 0005</v>
          </cell>
          <cell r="C9081">
            <v>0.85</v>
          </cell>
        </row>
        <row r="9082">
          <cell r="A9082" t="str">
            <v>8154113200</v>
          </cell>
          <cell r="B9082" t="str">
            <v>Speedle Pump Lubricators P/N ICT 68</v>
          </cell>
          <cell r="C9082">
            <v>691</v>
          </cell>
        </row>
        <row r="9083">
          <cell r="A9083" t="str">
            <v>8154113300</v>
          </cell>
          <cell r="B9083" t="str">
            <v>Speedle Pump Nipple C/W O-Ring</v>
          </cell>
          <cell r="C9083">
            <v>5.28</v>
          </cell>
        </row>
        <row r="9084">
          <cell r="A9084" t="str">
            <v>8154113400</v>
          </cell>
          <cell r="B9084" t="str">
            <v>Speedle Pump O-Ring</v>
          </cell>
          <cell r="C9084">
            <v>4.95</v>
          </cell>
        </row>
        <row r="9085">
          <cell r="A9085" t="str">
            <v>8154113500</v>
          </cell>
          <cell r="B9085" t="str">
            <v>Speedle Pump O-Ring</v>
          </cell>
          <cell r="C9085">
            <v>0</v>
          </cell>
        </row>
        <row r="9086">
          <cell r="A9086" t="str">
            <v>8154113600</v>
          </cell>
          <cell r="B9086" t="str">
            <v>Speedle Pump O-Ring - Adaptor</v>
          </cell>
          <cell r="C9086">
            <v>0</v>
          </cell>
        </row>
        <row r="9087">
          <cell r="A9087" t="str">
            <v>8154113700</v>
          </cell>
          <cell r="B9087" t="str">
            <v>Speedle Pump O-Ring - Air Piston</v>
          </cell>
          <cell r="C9087">
            <v>6</v>
          </cell>
        </row>
        <row r="9088">
          <cell r="A9088" t="str">
            <v>8154113800</v>
          </cell>
          <cell r="B9088" t="str">
            <v>Speedle Pump O-Ring - Cap Nut</v>
          </cell>
          <cell r="C9088">
            <v>0.56000000000000005</v>
          </cell>
        </row>
        <row r="9089">
          <cell r="A9089" t="str">
            <v>8154113900</v>
          </cell>
          <cell r="B9089" t="str">
            <v>Speedle Pump O-Ring - Cylinder Seal</v>
          </cell>
          <cell r="C9089">
            <v>3.72</v>
          </cell>
        </row>
        <row r="9090">
          <cell r="A9090" t="str">
            <v>8154114000</v>
          </cell>
          <cell r="B9090" t="str">
            <v>Speedle Pump O-Ring - Foot Valve</v>
          </cell>
          <cell r="C9090">
            <v>1.66</v>
          </cell>
        </row>
        <row r="9091">
          <cell r="A9091" t="str">
            <v>8154114100</v>
          </cell>
          <cell r="B9091" t="str">
            <v>Speedle Pump Pin - Sieve Lock</v>
          </cell>
          <cell r="C9091">
            <v>0.06</v>
          </cell>
        </row>
        <row r="9092">
          <cell r="A9092" t="str">
            <v>8154114200</v>
          </cell>
          <cell r="B9092" t="str">
            <v>Speedle Pump Piston P/N0020</v>
          </cell>
          <cell r="C9092">
            <v>436.47</v>
          </cell>
        </row>
        <row r="9093">
          <cell r="A9093" t="str">
            <v>8154114300</v>
          </cell>
          <cell r="B9093" t="str">
            <v>Speedle Pump Piston Assembly</v>
          </cell>
          <cell r="C9093">
            <v>586.1</v>
          </cell>
        </row>
        <row r="9094">
          <cell r="A9094" t="str">
            <v>8154114310</v>
          </cell>
          <cell r="B9094" t="str">
            <v>Speedle Pump Piston Head</v>
          </cell>
          <cell r="C9094">
            <v>129.6</v>
          </cell>
        </row>
        <row r="9095">
          <cell r="A9095" t="str">
            <v>8154114500</v>
          </cell>
          <cell r="B9095" t="str">
            <v>Speedle Pump Piston Head Assy</v>
          </cell>
          <cell r="C9095">
            <v>366.4</v>
          </cell>
        </row>
        <row r="9096">
          <cell r="A9096" t="str">
            <v>8154114510</v>
          </cell>
          <cell r="B9096" t="str">
            <v>Speedle Pump Piston Head Assy</v>
          </cell>
          <cell r="C9096">
            <v>0</v>
          </cell>
        </row>
        <row r="9097">
          <cell r="A9097" t="str">
            <v>8154114700</v>
          </cell>
          <cell r="B9097" t="str">
            <v>Speedle Pump Plastic Cup</v>
          </cell>
          <cell r="C9097">
            <v>9.98</v>
          </cell>
        </row>
        <row r="9098">
          <cell r="A9098" t="str">
            <v>8154114710</v>
          </cell>
          <cell r="B9098" t="str">
            <v>Speedle Pump Plastic Cup</v>
          </cell>
          <cell r="C9098">
            <v>0</v>
          </cell>
        </row>
        <row r="9099">
          <cell r="A9099" t="str">
            <v>8154114900</v>
          </cell>
          <cell r="B9099" t="str">
            <v>Speedle Pump Pro Washers</v>
          </cell>
          <cell r="C9099">
            <v>0.16</v>
          </cell>
        </row>
        <row r="9100">
          <cell r="A9100" t="str">
            <v>8154115000</v>
          </cell>
          <cell r="B9100" t="str">
            <v>Speedle Pump Riser Tube P/N 0212</v>
          </cell>
          <cell r="C9100">
            <v>473.85</v>
          </cell>
        </row>
        <row r="9101">
          <cell r="A9101" t="str">
            <v>8154115100</v>
          </cell>
          <cell r="B9101" t="str">
            <v>Speedle Pump Rocker Toggle</v>
          </cell>
          <cell r="C9101">
            <v>17.25</v>
          </cell>
        </row>
        <row r="9102">
          <cell r="A9102" t="str">
            <v>8154115200</v>
          </cell>
          <cell r="B9102" t="str">
            <v>Speedle Pump Rubber Washer-Riser Tube</v>
          </cell>
          <cell r="C9102">
            <v>1.04</v>
          </cell>
        </row>
        <row r="9103">
          <cell r="A9103" t="str">
            <v>8154115300</v>
          </cell>
          <cell r="B9103" t="str">
            <v>Speedle Pump Screw</v>
          </cell>
          <cell r="C9103">
            <v>0.1</v>
          </cell>
        </row>
        <row r="9104">
          <cell r="A9104" t="str">
            <v>8154115400</v>
          </cell>
          <cell r="B9104" t="str">
            <v>Speedle Pump Screw-Spring Clip</v>
          </cell>
          <cell r="C9104">
            <v>0.14000000000000001</v>
          </cell>
        </row>
        <row r="9105">
          <cell r="A9105" t="str">
            <v>8154115500</v>
          </cell>
          <cell r="B9105" t="str">
            <v>Speedle Pump Seal C/W O Rings</v>
          </cell>
          <cell r="C9105">
            <v>0</v>
          </cell>
        </row>
        <row r="9106">
          <cell r="A9106" t="str">
            <v>8154115600</v>
          </cell>
          <cell r="B9106" t="str">
            <v>Speedle Pump Double Lip Seals P/N 0210</v>
          </cell>
          <cell r="C9106">
            <v>21.62</v>
          </cell>
        </row>
        <row r="9107">
          <cell r="A9107" t="str">
            <v>8154115700</v>
          </cell>
          <cell r="B9107" t="str">
            <v>Speedle Pump Seat - Thruflo</v>
          </cell>
          <cell r="C9107">
            <v>32.520000000000003</v>
          </cell>
        </row>
        <row r="9108">
          <cell r="A9108" t="str">
            <v>8154115800</v>
          </cell>
          <cell r="B9108" t="str">
            <v>Speedle Pump Shuttle Bar</v>
          </cell>
          <cell r="C9108">
            <v>64.400000000000006</v>
          </cell>
        </row>
        <row r="9109">
          <cell r="A9109" t="str">
            <v>8154115900</v>
          </cell>
          <cell r="B9109" t="str">
            <v>Speedle Pump Sieve - Inlet</v>
          </cell>
          <cell r="C9109">
            <v>14.94</v>
          </cell>
        </row>
        <row r="9110">
          <cell r="A9110" t="str">
            <v>8154116100</v>
          </cell>
          <cell r="B9110" t="str">
            <v>Speedle Pump Spring Clip</v>
          </cell>
          <cell r="C9110">
            <v>5.0999999999999996</v>
          </cell>
        </row>
        <row r="9111">
          <cell r="A9111" t="str">
            <v>8154116200</v>
          </cell>
          <cell r="B9111" t="str">
            <v>Speedle Pump Throat Nut Assembly</v>
          </cell>
          <cell r="C9111">
            <v>0</v>
          </cell>
        </row>
        <row r="9112">
          <cell r="A9112" t="str">
            <v>8154116300</v>
          </cell>
          <cell r="B9112" t="str">
            <v>Speedle Pump Toggle Arm</v>
          </cell>
          <cell r="C9112">
            <v>19.3</v>
          </cell>
        </row>
        <row r="9113">
          <cell r="A9113" t="str">
            <v>8154116400</v>
          </cell>
          <cell r="B9113" t="str">
            <v>Speedle Pump Trip Rod</v>
          </cell>
          <cell r="C9113">
            <v>20</v>
          </cell>
        </row>
        <row r="9114">
          <cell r="A9114" t="str">
            <v>8154116500</v>
          </cell>
          <cell r="B9114" t="str">
            <v>Speedle Pump U Seal C/W O-Ring</v>
          </cell>
          <cell r="C9114">
            <v>11.24</v>
          </cell>
        </row>
        <row r="9115">
          <cell r="A9115" t="str">
            <v>8154116600</v>
          </cell>
          <cell r="B9115" t="str">
            <v>Speedle Pump Valve Stem</v>
          </cell>
          <cell r="C9115">
            <v>22.24</v>
          </cell>
        </row>
        <row r="9116">
          <cell r="A9116" t="str">
            <v>8154116700</v>
          </cell>
          <cell r="B9116" t="str">
            <v>Speedle Pump Washer</v>
          </cell>
          <cell r="C9116">
            <v>0.04</v>
          </cell>
        </row>
        <row r="9117">
          <cell r="A9117" t="str">
            <v>8154116800</v>
          </cell>
          <cell r="B9117" t="str">
            <v>Speedle Pump Washer Vfo</v>
          </cell>
          <cell r="C9117">
            <v>2.89</v>
          </cell>
        </row>
        <row r="9118">
          <cell r="A9118" t="str">
            <v>8154116900</v>
          </cell>
          <cell r="B9118" t="str">
            <v>Speedle Pump Wiper Seal</v>
          </cell>
          <cell r="C9118">
            <v>7.62</v>
          </cell>
        </row>
        <row r="9119">
          <cell r="A9119" t="str">
            <v>8154117000</v>
          </cell>
          <cell r="B9119" t="str">
            <v>Speedle Pump Y.F.O. Assembly</v>
          </cell>
          <cell r="C9119">
            <v>497.18</v>
          </cell>
        </row>
        <row r="9120">
          <cell r="A9120" t="str">
            <v>8154200100</v>
          </cell>
          <cell r="B9120" t="str">
            <v>Whiteman Pump Unnion HP 1"</v>
          </cell>
          <cell r="C9120">
            <v>0</v>
          </cell>
        </row>
        <row r="9121">
          <cell r="A9121" t="str">
            <v>8154200200</v>
          </cell>
          <cell r="B9121" t="str">
            <v>Whiteman Pump T-Piece  HP 25mm</v>
          </cell>
          <cell r="C9121">
            <v>43.69</v>
          </cell>
        </row>
        <row r="9122">
          <cell r="A9122" t="str">
            <v>8154200300</v>
          </cell>
          <cell r="B9122" t="str">
            <v>Whiteman Pump Unnion Rubber  25mm</v>
          </cell>
          <cell r="C9122">
            <v>0</v>
          </cell>
        </row>
        <row r="9123">
          <cell r="A9123" t="str">
            <v>8154200400</v>
          </cell>
          <cell r="B9123" t="str">
            <v>Whiteman Pump Adaptor Key</v>
          </cell>
          <cell r="C9123">
            <v>0</v>
          </cell>
        </row>
        <row r="9124">
          <cell r="A9124" t="str">
            <v>8154200500</v>
          </cell>
          <cell r="B9124" t="str">
            <v>Whiteman Pump Adaptor Union</v>
          </cell>
          <cell r="C9124">
            <v>0</v>
          </cell>
        </row>
        <row r="9125">
          <cell r="A9125" t="str">
            <v>8154200600</v>
          </cell>
          <cell r="B9125" t="str">
            <v>Whiteman Pump Agitatior  Blade</v>
          </cell>
          <cell r="C9125">
            <v>9.5399999999999991</v>
          </cell>
        </row>
        <row r="9126">
          <cell r="A9126" t="str">
            <v>8154200700</v>
          </cell>
          <cell r="B9126" t="str">
            <v>Whiteman Pump Air Motor C/W Gearbox</v>
          </cell>
          <cell r="C9126">
            <v>6270.82</v>
          </cell>
        </row>
        <row r="9127">
          <cell r="A9127" t="str">
            <v>8154200800</v>
          </cell>
          <cell r="B9127" t="str">
            <v>Whiteman Pump Baffle Plate Screws</v>
          </cell>
          <cell r="C9127">
            <v>0.6</v>
          </cell>
        </row>
        <row r="9128">
          <cell r="A9128" t="str">
            <v>8154200900</v>
          </cell>
          <cell r="B9128" t="str">
            <v>Whiteman Pump Ball Stop</v>
          </cell>
          <cell r="C9128">
            <v>108</v>
          </cell>
        </row>
        <row r="9129">
          <cell r="A9129" t="str">
            <v>8154201000</v>
          </cell>
          <cell r="B9129" t="str">
            <v>Whiteman Pump Balls Cementation Pump</v>
          </cell>
          <cell r="C9129">
            <v>0</v>
          </cell>
        </row>
        <row r="9130">
          <cell r="A9130" t="str">
            <v>8154201100</v>
          </cell>
          <cell r="B9130" t="str">
            <v>Whiteman Pump Bolts</v>
          </cell>
          <cell r="C9130">
            <v>15.78</v>
          </cell>
        </row>
        <row r="9131">
          <cell r="A9131" t="str">
            <v>8154201200</v>
          </cell>
          <cell r="B9131" t="str">
            <v>Whiteman Pump Cap Screw</v>
          </cell>
          <cell r="C9131">
            <v>0.17</v>
          </cell>
        </row>
        <row r="9132">
          <cell r="A9132" t="str">
            <v>8154201300</v>
          </cell>
          <cell r="B9132" t="str">
            <v>Whiteman Pump Cartridge -  Conc. Valve</v>
          </cell>
          <cell r="C9132">
            <v>227.76</v>
          </cell>
        </row>
        <row r="9133">
          <cell r="A9133" t="str">
            <v>8154201400</v>
          </cell>
          <cell r="B9133" t="str">
            <v>Whiteman Pump Check Valve</v>
          </cell>
          <cell r="C9133">
            <v>66.17</v>
          </cell>
        </row>
        <row r="9134">
          <cell r="A9134" t="str">
            <v>8154201500</v>
          </cell>
          <cell r="B9134" t="str">
            <v>Whiteman Pump Check Valve Assy</v>
          </cell>
          <cell r="C9134">
            <v>301.23</v>
          </cell>
        </row>
        <row r="9135">
          <cell r="A9135" t="str">
            <v>8154201600</v>
          </cell>
          <cell r="B9135" t="str">
            <v>Whiteman Pump Conc.Cyl.Piston Cups</v>
          </cell>
          <cell r="C9135">
            <v>24.52</v>
          </cell>
        </row>
        <row r="9136">
          <cell r="A9136" t="str">
            <v>8154201700</v>
          </cell>
          <cell r="B9136" t="str">
            <v>Whiteman Pump Counter Sink Allen Screw</v>
          </cell>
          <cell r="C9136">
            <v>3.92</v>
          </cell>
        </row>
        <row r="9137">
          <cell r="A9137" t="str">
            <v>8154201800</v>
          </cell>
          <cell r="B9137" t="str">
            <v>Whiteman Pump Coupler</v>
          </cell>
          <cell r="C9137">
            <v>967.5</v>
          </cell>
        </row>
        <row r="9138">
          <cell r="A9138" t="str">
            <v>8154201900</v>
          </cell>
          <cell r="B9138" t="str">
            <v>Whiteman Pump Coupling Clamp Screws 5/8</v>
          </cell>
          <cell r="C9138">
            <v>3.9</v>
          </cell>
        </row>
        <row r="9139">
          <cell r="A9139" t="str">
            <v>8154202000</v>
          </cell>
          <cell r="B9139" t="str">
            <v>Whiteman Pump Cylinder To Frame Nut</v>
          </cell>
          <cell r="C9139">
            <v>4.8</v>
          </cell>
        </row>
        <row r="9140">
          <cell r="A9140" t="str">
            <v>8154202100</v>
          </cell>
          <cell r="B9140" t="str">
            <v>Whiteman Pump Drive Shaft Bearing</v>
          </cell>
          <cell r="C9140">
            <v>15.75</v>
          </cell>
        </row>
        <row r="9141">
          <cell r="A9141" t="str">
            <v>8154202200</v>
          </cell>
          <cell r="B9141" t="str">
            <v>Whiteman Pump Drive Sprocket - Hopper</v>
          </cell>
          <cell r="C9141">
            <v>63.35</v>
          </cell>
        </row>
        <row r="9142">
          <cell r="A9142" t="str">
            <v>8154202300</v>
          </cell>
          <cell r="B9142" t="str">
            <v>Whiteman Pump Driven Keys</v>
          </cell>
          <cell r="C9142">
            <v>0</v>
          </cell>
        </row>
        <row r="9143">
          <cell r="A9143" t="str">
            <v>8154202400</v>
          </cell>
          <cell r="B9143" t="str">
            <v>Whiteman Pump Driven Shaft - Hopper</v>
          </cell>
          <cell r="C9143">
            <v>56.66</v>
          </cell>
        </row>
        <row r="9144">
          <cell r="A9144" t="str">
            <v>8154202500</v>
          </cell>
          <cell r="B9144" t="str">
            <v>Whiteman Pump Driven Shaft Brg Bracket</v>
          </cell>
          <cell r="C9144">
            <v>69.25</v>
          </cell>
        </row>
        <row r="9145">
          <cell r="A9145" t="str">
            <v>8154202600</v>
          </cell>
          <cell r="B9145" t="str">
            <v>Whiteman Pump Driven Shafts</v>
          </cell>
          <cell r="C9145">
            <v>66.56</v>
          </cell>
        </row>
        <row r="9146">
          <cell r="A9146" t="str">
            <v>8154202700</v>
          </cell>
          <cell r="B9146" t="str">
            <v>Whiteman Pump Ecc Shaft Hose H.P.</v>
          </cell>
          <cell r="C9146">
            <v>79.5</v>
          </cell>
        </row>
        <row r="9147">
          <cell r="A9147" t="str">
            <v>8154202800</v>
          </cell>
          <cell r="B9147" t="str">
            <v>Whiteman Pump Felt - Concrete Valve</v>
          </cell>
          <cell r="C9147">
            <v>6.68</v>
          </cell>
        </row>
        <row r="9148">
          <cell r="A9148" t="str">
            <v>8154202900</v>
          </cell>
          <cell r="B9148" t="str">
            <v>Whiteman Pump Felt - Hydraulic Cylinder</v>
          </cell>
          <cell r="C9148">
            <v>2.64</v>
          </cell>
        </row>
        <row r="9149">
          <cell r="A9149" t="str">
            <v>8154203000</v>
          </cell>
          <cell r="B9149" t="str">
            <v>Whiteman Pump Fx Ring</v>
          </cell>
          <cell r="C9149">
            <v>8</v>
          </cell>
        </row>
        <row r="9150">
          <cell r="A9150" t="str">
            <v>8154203100</v>
          </cell>
          <cell r="B9150" t="str">
            <v>Whiteman Pump Gland Bush Outer</v>
          </cell>
          <cell r="C9150">
            <v>0</v>
          </cell>
        </row>
        <row r="9151">
          <cell r="A9151" t="str">
            <v>8154203300</v>
          </cell>
          <cell r="B9151" t="str">
            <v>Whiteman Pump H.D.Stuff Box Rubber Flat</v>
          </cell>
          <cell r="C9151">
            <v>14.62</v>
          </cell>
        </row>
        <row r="9152">
          <cell r="A9152" t="str">
            <v>8154203400</v>
          </cell>
          <cell r="B9152" t="str">
            <v>Whiteman Pump Hydr.Motor With Sprocket</v>
          </cell>
          <cell r="C9152">
            <v>450</v>
          </cell>
        </row>
        <row r="9153">
          <cell r="A9153" t="str">
            <v>8154203500</v>
          </cell>
          <cell r="B9153" t="str">
            <v>Whiteman Pump Junk Ring</v>
          </cell>
          <cell r="C9153">
            <v>12.58</v>
          </cell>
        </row>
        <row r="9154">
          <cell r="A9154" t="str">
            <v>8154203600</v>
          </cell>
          <cell r="B9154" t="str">
            <v>Whiteman Pump Main Seat</v>
          </cell>
          <cell r="C9154">
            <v>53.12</v>
          </cell>
        </row>
        <row r="9155">
          <cell r="A9155" t="str">
            <v>8154203700</v>
          </cell>
          <cell r="B9155" t="str">
            <v>Whiteman Pump Nut - Stage Valve</v>
          </cell>
          <cell r="C9155">
            <v>0.44</v>
          </cell>
        </row>
        <row r="9156">
          <cell r="A9156" t="str">
            <v>8154203800</v>
          </cell>
          <cell r="B9156" t="str">
            <v>Whiteman Pump Oil Pump Drive Shaft</v>
          </cell>
          <cell r="C9156">
            <v>138.1</v>
          </cell>
        </row>
        <row r="9157">
          <cell r="A9157" t="str">
            <v>8154203900</v>
          </cell>
          <cell r="B9157" t="str">
            <v>Whiteman Pump Oil Pump Drive Shaft Key</v>
          </cell>
          <cell r="C9157">
            <v>25.65</v>
          </cell>
        </row>
        <row r="9158">
          <cell r="A9158" t="str">
            <v>8154204000</v>
          </cell>
          <cell r="B9158" t="str">
            <v>Whiteman Pump Oil Pump Pulley With Key</v>
          </cell>
          <cell r="C9158">
            <v>152.86000000000001</v>
          </cell>
        </row>
        <row r="9159">
          <cell r="A9159" t="str">
            <v>8154204100</v>
          </cell>
          <cell r="B9159" t="str">
            <v>Whiteman Pump Oil Stophead Gasket</v>
          </cell>
          <cell r="C9159">
            <v>5.95</v>
          </cell>
        </row>
        <row r="9160">
          <cell r="A9160" t="str">
            <v>8154204200</v>
          </cell>
          <cell r="B9160" t="str">
            <v>Whiteman Pump Oilstop Head (Incl.Nr16)</v>
          </cell>
          <cell r="C9160">
            <v>294.60000000000002</v>
          </cell>
        </row>
        <row r="9161">
          <cell r="A9161" t="str">
            <v>8154204300</v>
          </cell>
          <cell r="B9161" t="str">
            <v>Whiteman Pump Oilstop Head Gland Clip</v>
          </cell>
          <cell r="C9161">
            <v>4.75</v>
          </cell>
        </row>
        <row r="9162">
          <cell r="A9162" t="str">
            <v>8154204400</v>
          </cell>
          <cell r="B9162" t="str">
            <v>Whiteman Pump Oilstop Head Gland Screws</v>
          </cell>
          <cell r="C9162">
            <v>2.4</v>
          </cell>
        </row>
        <row r="9163">
          <cell r="A9163" t="str">
            <v>8154204500</v>
          </cell>
          <cell r="B9163" t="str">
            <v>Whiteman Pump Oilstop Head Packing</v>
          </cell>
          <cell r="C9163">
            <v>17.75</v>
          </cell>
        </row>
        <row r="9164">
          <cell r="A9164" t="str">
            <v>8154204600</v>
          </cell>
          <cell r="B9164" t="str">
            <v>Whiteman Pump Packing</v>
          </cell>
          <cell r="C9164">
            <v>9.9499999999999993</v>
          </cell>
        </row>
        <row r="9165">
          <cell r="A9165" t="str">
            <v>8154204700</v>
          </cell>
          <cell r="B9165" t="str">
            <v>Whiteman Pump Pilot Valve Assembly</v>
          </cell>
          <cell r="C9165">
            <v>67.33</v>
          </cell>
        </row>
        <row r="9166">
          <cell r="A9166" t="str">
            <v>8154204800</v>
          </cell>
          <cell r="B9166" t="str">
            <v>Whiteman Pump Pilot Valve Rollers</v>
          </cell>
          <cell r="C9166">
            <v>3.6</v>
          </cell>
        </row>
        <row r="9167">
          <cell r="A9167" t="str">
            <v>8154204900</v>
          </cell>
          <cell r="B9167" t="str">
            <v>Whiteman Pump Piston</v>
          </cell>
          <cell r="C9167">
            <v>85.95</v>
          </cell>
        </row>
        <row r="9168">
          <cell r="A9168" t="str">
            <v>8154205000</v>
          </cell>
          <cell r="B9168" t="str">
            <v>Whiteman Pump Piston Cap</v>
          </cell>
          <cell r="C9168">
            <v>38.619999999999997</v>
          </cell>
        </row>
        <row r="9169">
          <cell r="A9169" t="str">
            <v>8154205100</v>
          </cell>
          <cell r="B9169" t="str">
            <v>Whiteman Pump Piston Cup</v>
          </cell>
          <cell r="C9169">
            <v>108</v>
          </cell>
        </row>
        <row r="9170">
          <cell r="A9170" t="str">
            <v>8154205200</v>
          </cell>
          <cell r="B9170" t="str">
            <v>Whiteman Pump Piston Rings - Hyd. Cyl.</v>
          </cell>
          <cell r="C9170">
            <v>39.42</v>
          </cell>
        </row>
        <row r="9171">
          <cell r="A9171" t="str">
            <v>8154205300</v>
          </cell>
          <cell r="B9171" t="str">
            <v>Whiteman Pump Poppet Valve Mk Iv</v>
          </cell>
          <cell r="C9171">
            <v>115.15</v>
          </cell>
        </row>
        <row r="9172">
          <cell r="A9172" t="str">
            <v>8154205400</v>
          </cell>
          <cell r="B9172" t="str">
            <v>Whiteman Pump Pushrod To Crosshead Scrw</v>
          </cell>
          <cell r="C9172">
            <v>5.0999999999999996</v>
          </cell>
        </row>
        <row r="9173">
          <cell r="A9173" t="str">
            <v>8154205500</v>
          </cell>
          <cell r="B9173" t="str">
            <v>Whiteman Pump Reducer</v>
          </cell>
          <cell r="C9173">
            <v>187.2</v>
          </cell>
        </row>
        <row r="9174">
          <cell r="A9174" t="str">
            <v>8154205600</v>
          </cell>
          <cell r="B9174" t="str">
            <v>Whiteman Pump Relief Valve (Oil Pump)</v>
          </cell>
          <cell r="C9174">
            <v>164.3</v>
          </cell>
        </row>
        <row r="9175">
          <cell r="A9175" t="str">
            <v>8154205700</v>
          </cell>
          <cell r="B9175" t="str">
            <v>Whiteman Pump Relief Valve Right</v>
          </cell>
          <cell r="C9175">
            <v>156.71</v>
          </cell>
        </row>
        <row r="9176">
          <cell r="A9176" t="str">
            <v>8154205800</v>
          </cell>
          <cell r="B9176" t="str">
            <v>Whiteman Pump Rod Bushes</v>
          </cell>
          <cell r="C9176">
            <v>52.7</v>
          </cell>
        </row>
        <row r="9177">
          <cell r="A9177" t="str">
            <v>8154205900</v>
          </cell>
          <cell r="B9177" t="str">
            <v>Whiteman Pump Roll Pin</v>
          </cell>
          <cell r="C9177">
            <v>3.6</v>
          </cell>
        </row>
        <row r="9178">
          <cell r="A9178" t="str">
            <v>8154206000</v>
          </cell>
          <cell r="B9178" t="str">
            <v>Whiteman Pump Scraper</v>
          </cell>
          <cell r="C9178">
            <v>0</v>
          </cell>
        </row>
        <row r="9179">
          <cell r="A9179" t="str">
            <v>8154206100</v>
          </cell>
          <cell r="B9179" t="str">
            <v>Whiteman Pump Seals</v>
          </cell>
          <cell r="C9179">
            <v>14.92</v>
          </cell>
        </row>
        <row r="9180">
          <cell r="A9180" t="str">
            <v>8154206200</v>
          </cell>
          <cell r="B9180" t="str">
            <v>Whiteman Pump Shaft Keys -  Hyd. Pump</v>
          </cell>
          <cell r="C9180">
            <v>0.05</v>
          </cell>
        </row>
        <row r="9181">
          <cell r="A9181" t="str">
            <v>8154206300</v>
          </cell>
          <cell r="B9181" t="str">
            <v>Whiteman Pump Slipper Hose H.P.</v>
          </cell>
          <cell r="C9181">
            <v>74.099999999999994</v>
          </cell>
        </row>
        <row r="9182">
          <cell r="A9182" t="str">
            <v>8154206400</v>
          </cell>
          <cell r="B9182" t="str">
            <v>Whiteman Pump Spade</v>
          </cell>
          <cell r="C9182">
            <v>193.65</v>
          </cell>
        </row>
        <row r="9183">
          <cell r="A9183" t="str">
            <v>8154206500</v>
          </cell>
          <cell r="B9183" t="str">
            <v>Whiteman Pump Spade Guide Rod</v>
          </cell>
          <cell r="C9183">
            <v>114.4</v>
          </cell>
        </row>
        <row r="9184">
          <cell r="A9184" t="str">
            <v>8154206600</v>
          </cell>
          <cell r="B9184" t="str">
            <v>Whiteman Pump Spring - Pilot Valve</v>
          </cell>
          <cell r="C9184">
            <v>13.72</v>
          </cell>
        </row>
        <row r="9185">
          <cell r="A9185" t="str">
            <v>8154206700</v>
          </cell>
          <cell r="B9185" t="str">
            <v>Whiteman Pump Stuffing Box Gasket</v>
          </cell>
          <cell r="C9185">
            <v>6.9</v>
          </cell>
        </row>
        <row r="9186">
          <cell r="A9186" t="str">
            <v>8154206800</v>
          </cell>
          <cell r="B9186" t="str">
            <v>Whiteman Pump Suction Hose H.P.</v>
          </cell>
          <cell r="C9186">
            <v>74.099999999999994</v>
          </cell>
        </row>
        <row r="9187">
          <cell r="A9187" t="str">
            <v>8154206900</v>
          </cell>
          <cell r="B9187" t="str">
            <v>Whiteman Pump Tie Rod - Hydraulic Cyl</v>
          </cell>
          <cell r="C9187">
            <v>7.5</v>
          </cell>
        </row>
        <row r="9188">
          <cell r="A9188" t="str">
            <v>8154207000</v>
          </cell>
          <cell r="B9188" t="str">
            <v>Whiteman Pump Valve Assy</v>
          </cell>
          <cell r="C9188">
            <v>62.8</v>
          </cell>
        </row>
        <row r="9189">
          <cell r="A9189" t="str">
            <v>8154207100</v>
          </cell>
          <cell r="B9189" t="str">
            <v>Whiteman Pump Valve Body</v>
          </cell>
          <cell r="C9189">
            <v>924.8</v>
          </cell>
        </row>
        <row r="9190">
          <cell r="A9190" t="str">
            <v>8154207200</v>
          </cell>
          <cell r="B9190" t="str">
            <v>Whiteman Pump Valve Inserts</v>
          </cell>
          <cell r="C9190">
            <v>7.1</v>
          </cell>
        </row>
        <row r="9191">
          <cell r="A9191" t="str">
            <v>8154207300</v>
          </cell>
          <cell r="B9191" t="str">
            <v>Whiteman Pump V-Belts</v>
          </cell>
          <cell r="C9191">
            <v>258.94</v>
          </cell>
        </row>
        <row r="9192">
          <cell r="A9192" t="str">
            <v>8154207400</v>
          </cell>
          <cell r="B9192" t="str">
            <v>Whiteman Pump Y-Neck Body Ext</v>
          </cell>
          <cell r="C9192">
            <v>2590.4</v>
          </cell>
        </row>
        <row r="9193">
          <cell r="A9193" t="str">
            <v>8154240930</v>
          </cell>
          <cell r="B9193" t="str">
            <v>Cifa Pump-Clamp 5" P/N 907858</v>
          </cell>
          <cell r="C9193">
            <v>550.76</v>
          </cell>
        </row>
        <row r="9194">
          <cell r="A9194" t="str">
            <v>8154240940</v>
          </cell>
          <cell r="B9194" t="str">
            <v>Cifa Pump-Clamp 150mm(6") P/N 907854</v>
          </cell>
          <cell r="C9194">
            <v>809.94</v>
          </cell>
        </row>
        <row r="9195">
          <cell r="A9195" t="str">
            <v>8154240950</v>
          </cell>
          <cell r="B9195" t="str">
            <v>Cifa Pump-Compensating Ring P/N 215744</v>
          </cell>
          <cell r="C9195">
            <v>216.68</v>
          </cell>
        </row>
        <row r="9196">
          <cell r="A9196" t="str">
            <v>8154240980</v>
          </cell>
          <cell r="B9196" t="str">
            <v>Cifa Conc/Pump 3Way Cover.CPP313 IDNo.43-D-148</v>
          </cell>
          <cell r="C9196">
            <v>20.399999999999999</v>
          </cell>
        </row>
        <row r="9197">
          <cell r="A9197" t="str">
            <v>8154242040</v>
          </cell>
          <cell r="B9197" t="str">
            <v>Cifa Pump-Fitting P/N 227858</v>
          </cell>
          <cell r="C9197">
            <v>2252.23</v>
          </cell>
        </row>
        <row r="9198">
          <cell r="A9198" t="str">
            <v>8154242320</v>
          </cell>
          <cell r="B9198" t="str">
            <v>Cifa Pump-Gasket P/N 227853</v>
          </cell>
          <cell r="C9198">
            <v>563.38</v>
          </cell>
        </row>
        <row r="9199">
          <cell r="A9199" t="str">
            <v>8154242330</v>
          </cell>
          <cell r="B9199" t="str">
            <v>Cifa Pump-Gasket 125mm P/N907859</v>
          </cell>
          <cell r="C9199">
            <v>24.2</v>
          </cell>
        </row>
        <row r="9200">
          <cell r="A9200" t="str">
            <v>8154242335</v>
          </cell>
          <cell r="B9200" t="str">
            <v>Cifa Pump-Gasket 6" P/N907855</v>
          </cell>
          <cell r="C9200">
            <v>30.67</v>
          </cell>
        </row>
        <row r="9201">
          <cell r="A9201" t="str">
            <v>8154242340</v>
          </cell>
          <cell r="B9201" t="str">
            <v>Cifa Pump-Gasket P/N213484</v>
          </cell>
          <cell r="C9201">
            <v>312.02</v>
          </cell>
        </row>
        <row r="9202">
          <cell r="A9202" t="str">
            <v>8154242350</v>
          </cell>
          <cell r="B9202" t="str">
            <v>Cifa Pump-Gasket P/N 227855</v>
          </cell>
          <cell r="C9202">
            <v>2239.09</v>
          </cell>
        </row>
        <row r="9203">
          <cell r="A9203" t="str">
            <v>8154242360</v>
          </cell>
          <cell r="B9203" t="str">
            <v>Cifa Pump-Gaskets P/N906508</v>
          </cell>
          <cell r="C9203">
            <v>133.24</v>
          </cell>
        </row>
        <row r="9204">
          <cell r="A9204" t="str">
            <v>8154243760</v>
          </cell>
          <cell r="B9204" t="str">
            <v>Cifa Pump-Junk Ring P/N 906511</v>
          </cell>
          <cell r="C9204">
            <v>780.07</v>
          </cell>
        </row>
        <row r="9205">
          <cell r="A9205" t="str">
            <v>8154243770</v>
          </cell>
          <cell r="B9205" t="str">
            <v>Cifa Pump-Junk Ring P/N 906512</v>
          </cell>
          <cell r="C9205">
            <v>72.22</v>
          </cell>
        </row>
        <row r="9206">
          <cell r="A9206" t="str">
            <v>8154246545</v>
          </cell>
          <cell r="B9206" t="str">
            <v>Cifa Conc/Pump Rail Mount Terminal M70/31EE</v>
          </cell>
          <cell r="C9206">
            <v>57.2</v>
          </cell>
        </row>
        <row r="9207">
          <cell r="A9207" t="str">
            <v>8154246600</v>
          </cell>
          <cell r="B9207" t="str">
            <v>Cifa Pump-Reducing Pipe P/N 222158</v>
          </cell>
          <cell r="C9207">
            <v>4049.68</v>
          </cell>
        </row>
        <row r="9208">
          <cell r="A9208" t="str">
            <v>8154246610</v>
          </cell>
          <cell r="B9208" t="str">
            <v>Cifa Pump-Reducing Pipe  P/N 236251</v>
          </cell>
          <cell r="C9208">
            <v>4373.8500000000004</v>
          </cell>
        </row>
        <row r="9209">
          <cell r="A9209" t="str">
            <v>8154246660</v>
          </cell>
          <cell r="B9209" t="str">
            <v>Cifa Pump-Ring P/N213451</v>
          </cell>
          <cell r="C9209">
            <v>346.69</v>
          </cell>
        </row>
        <row r="9210">
          <cell r="A9210" t="str">
            <v>8154246670</v>
          </cell>
          <cell r="B9210" t="str">
            <v>Cifa Pump-Ring P/N 227857</v>
          </cell>
          <cell r="C9210">
            <v>375.58</v>
          </cell>
        </row>
        <row r="9211">
          <cell r="A9211" t="str">
            <v>8154246950</v>
          </cell>
          <cell r="B9211" t="str">
            <v>Cifa Pump-Screw P/N 906501</v>
          </cell>
          <cell r="C9211">
            <v>14.61</v>
          </cell>
        </row>
        <row r="9212">
          <cell r="A9212" t="str">
            <v>8154246960</v>
          </cell>
          <cell r="B9212" t="str">
            <v>Cifa Pump-Seal Support P/N 213467</v>
          </cell>
          <cell r="C9212">
            <v>520.04</v>
          </cell>
        </row>
        <row r="9213">
          <cell r="A9213" t="str">
            <v>8154246970</v>
          </cell>
          <cell r="B9213" t="str">
            <v>Cifa Pump-Seal Support P/N227854</v>
          </cell>
          <cell r="C9213">
            <v>693.39</v>
          </cell>
        </row>
        <row r="9214">
          <cell r="A9214" t="str">
            <v>8154246980</v>
          </cell>
          <cell r="B9214" t="str">
            <v>Cifa Pump-Seeger Ring P/N 906504</v>
          </cell>
          <cell r="C9214">
            <v>332.25</v>
          </cell>
        </row>
        <row r="9215">
          <cell r="A9215" t="str">
            <v>8154247090</v>
          </cell>
          <cell r="B9215" t="str">
            <v>Cifa Pump-Spacer P/N 213458</v>
          </cell>
          <cell r="C9215">
            <v>332.25</v>
          </cell>
        </row>
        <row r="9216">
          <cell r="A9216" t="str">
            <v>8154247105</v>
          </cell>
          <cell r="B9216" t="str">
            <v>Cifa Conc/Pump Spacer ECP31</v>
          </cell>
          <cell r="C9216">
            <v>5.05</v>
          </cell>
        </row>
        <row r="9217">
          <cell r="A9217" t="str">
            <v>8154247200</v>
          </cell>
          <cell r="B9217" t="str">
            <v>Cifa Pump-Spring Washers P/N 906524</v>
          </cell>
          <cell r="C9217">
            <v>3.05</v>
          </cell>
        </row>
        <row r="9218">
          <cell r="A9218" t="str">
            <v>8154247230</v>
          </cell>
          <cell r="B9218" t="str">
            <v>Cifa Pump-Support Bushing P/N 213480</v>
          </cell>
          <cell r="C9218">
            <v>1155.6600000000001</v>
          </cell>
        </row>
        <row r="9219">
          <cell r="A9219" t="str">
            <v>8154247310</v>
          </cell>
          <cell r="B9219" t="str">
            <v>Cifa Pump-Tapered Bend 150mm(6") P/N 222157</v>
          </cell>
          <cell r="C9219">
            <v>2915.77</v>
          </cell>
        </row>
        <row r="9220">
          <cell r="A9220" t="str">
            <v>8154248520</v>
          </cell>
          <cell r="B9220" t="str">
            <v>Cifa Pump-Wear Bush P/N 232022</v>
          </cell>
          <cell r="C9220">
            <v>1516.8</v>
          </cell>
        </row>
        <row r="9221">
          <cell r="A9221" t="str">
            <v>8154248530</v>
          </cell>
          <cell r="B9221" t="str">
            <v>Cifa Pump-Wear Bush P/N 232023</v>
          </cell>
          <cell r="C9221">
            <v>2166.86</v>
          </cell>
        </row>
        <row r="9222">
          <cell r="A9222" t="str">
            <v>8154248540</v>
          </cell>
          <cell r="B9222" t="str">
            <v>Cifa Pump-Wear Ring P/N 215745</v>
          </cell>
          <cell r="C9222">
            <v>2094.63</v>
          </cell>
        </row>
        <row r="9223">
          <cell r="A9223" t="str">
            <v>8154280390</v>
          </cell>
          <cell r="B9223" t="str">
            <v>Concrete/Pump Ball Socket for Change Over Valve</v>
          </cell>
          <cell r="C9223">
            <v>712.8</v>
          </cell>
        </row>
        <row r="9224">
          <cell r="A9224" t="str">
            <v>8154287255</v>
          </cell>
          <cell r="B9224" t="str">
            <v>Concrete/Pump Switch Lever P/N 221276008(I/D43-147</v>
          </cell>
          <cell r="C9224">
            <v>7315</v>
          </cell>
        </row>
        <row r="9225">
          <cell r="A9225" t="str">
            <v>8154293055</v>
          </cell>
          <cell r="B9225" t="str">
            <v>Concrete/Pump Hydraulic Cylinder P/N084167008</v>
          </cell>
          <cell r="C9225">
            <v>6402</v>
          </cell>
        </row>
        <row r="9226">
          <cell r="A9226" t="str">
            <v>8154295150</v>
          </cell>
          <cell r="B9226" t="str">
            <v>Putzmeister Pump Baffle Plate</v>
          </cell>
          <cell r="C9226">
            <v>0</v>
          </cell>
        </row>
        <row r="9227">
          <cell r="A9227" t="str">
            <v>8154295500</v>
          </cell>
          <cell r="B9227" t="str">
            <v>Putzmeister Pump Start/Stop Valve</v>
          </cell>
          <cell r="C9227">
            <v>0</v>
          </cell>
        </row>
        <row r="9228">
          <cell r="A9228" t="str">
            <v>8154295850</v>
          </cell>
          <cell r="B9228" t="str">
            <v>Putzmeister Pump V-Belt Set</v>
          </cell>
          <cell r="C9228">
            <v>0</v>
          </cell>
        </row>
        <row r="9229">
          <cell r="A9229" t="str">
            <v>8154990300</v>
          </cell>
          <cell r="B9229" t="str">
            <v>Unknown Pump Spares H.P. Nozzles</v>
          </cell>
          <cell r="C9229">
            <v>0</v>
          </cell>
        </row>
        <row r="9230">
          <cell r="A9230" t="str">
            <v>8154990600</v>
          </cell>
          <cell r="B9230" t="str">
            <v>Unknown Pump Spares Hp Hose Complete</v>
          </cell>
          <cell r="C9230">
            <v>201.6</v>
          </cell>
        </row>
        <row r="9231">
          <cell r="A9231" t="str">
            <v>8154990900</v>
          </cell>
          <cell r="B9231" t="str">
            <v>Unknown Pump Spares Ignitor Electrodes</v>
          </cell>
          <cell r="C9231">
            <v>11.72</v>
          </cell>
        </row>
        <row r="9232">
          <cell r="A9232" t="str">
            <v>8154991200</v>
          </cell>
          <cell r="B9232" t="str">
            <v>Unknown Pump Spares Nozzle Protect Cup</v>
          </cell>
          <cell r="C9232">
            <v>2.93</v>
          </cell>
        </row>
        <row r="9233">
          <cell r="A9233" t="str">
            <v>8154991500</v>
          </cell>
          <cell r="B9233" t="str">
            <v>Unknown Pump Spares O' Rings</v>
          </cell>
          <cell r="C9233">
            <v>0.46</v>
          </cell>
        </row>
        <row r="9234">
          <cell r="A9234" t="str">
            <v>8154991800</v>
          </cell>
          <cell r="B9234" t="str">
            <v>Unknown Pump Spares O' Rings</v>
          </cell>
          <cell r="C9234">
            <v>28</v>
          </cell>
        </row>
        <row r="9235">
          <cell r="A9235" t="str">
            <v>8154993000</v>
          </cell>
          <cell r="B9235" t="str">
            <v>Unknown Pump Spares Solenoid</v>
          </cell>
          <cell r="C9235">
            <v>48.33</v>
          </cell>
        </row>
        <row r="9236">
          <cell r="A9236" t="str">
            <v>8154993300</v>
          </cell>
          <cell r="B9236" t="str">
            <v>Unknown Pump Spares Springlock Nipples</v>
          </cell>
          <cell r="C9236">
            <v>0</v>
          </cell>
        </row>
        <row r="9237">
          <cell r="A9237" t="str">
            <v>8154993600</v>
          </cell>
          <cell r="B9237" t="str">
            <v>Unknown Pump Spares Valve Complete</v>
          </cell>
          <cell r="C9237">
            <v>60.4</v>
          </cell>
        </row>
        <row r="9238">
          <cell r="A9238" t="str">
            <v>8154993900</v>
          </cell>
          <cell r="B9238" t="str">
            <v>Unknown Pump Spares Valve Complete</v>
          </cell>
          <cell r="C9238">
            <v>56.06</v>
          </cell>
        </row>
        <row r="9239">
          <cell r="A9239" t="str">
            <v>8154994500</v>
          </cell>
          <cell r="B9239" t="str">
            <v>Unknown Pump Spares V-Belt Pully</v>
          </cell>
          <cell r="C9239">
            <v>66</v>
          </cell>
        </row>
        <row r="9240">
          <cell r="A9240" t="str">
            <v>8154995400</v>
          </cell>
          <cell r="B9240" t="str">
            <v>Unknown Pump Spares Rotary Switch</v>
          </cell>
          <cell r="C9240">
            <v>2.72</v>
          </cell>
        </row>
        <row r="9241">
          <cell r="A9241" t="str">
            <v>8154995700</v>
          </cell>
          <cell r="B9241" t="str">
            <v>Unknown Pump Spares Screw Joints</v>
          </cell>
          <cell r="C9241">
            <v>3.04</v>
          </cell>
        </row>
        <row r="9242">
          <cell r="A9242" t="str">
            <v>8170011900</v>
          </cell>
          <cell r="B9242" t="str">
            <v>Winder 045 Coupling c/w Nut and Cutting Ring</v>
          </cell>
          <cell r="C9242">
            <v>37.869999999999997</v>
          </cell>
        </row>
        <row r="9243">
          <cell r="A9243" t="str">
            <v>8170012000</v>
          </cell>
          <cell r="B9243" t="str">
            <v>Winder 045 D180/160 Centif/Pump 3Kw 4Pole 550V</v>
          </cell>
          <cell r="C9243">
            <v>9491</v>
          </cell>
        </row>
        <row r="9244">
          <cell r="A9244" t="str">
            <v>8170014000</v>
          </cell>
          <cell r="B9244" t="str">
            <v>Winder 045 Element 270Z223 (Fairly Arlon)</v>
          </cell>
          <cell r="C9244">
            <v>185.78</v>
          </cell>
        </row>
        <row r="9245">
          <cell r="A9245" t="str">
            <v>8170015000</v>
          </cell>
          <cell r="B9245" t="str">
            <v>Winder 045 filter Element MPA220M90</v>
          </cell>
          <cell r="C9245">
            <v>914.25</v>
          </cell>
        </row>
        <row r="9246">
          <cell r="A9246" t="str">
            <v>8170015050</v>
          </cell>
          <cell r="B9246" t="str">
            <v>Winder 045 Glazier Bush PM90060DX</v>
          </cell>
          <cell r="C9246">
            <v>0</v>
          </cell>
        </row>
        <row r="9247">
          <cell r="A9247" t="str">
            <v>8170015250</v>
          </cell>
          <cell r="B9247" t="str">
            <v>Winder 045 Top Flow Hydraulic Fiter P55-0269</v>
          </cell>
          <cell r="C9247">
            <v>128.13999999999999</v>
          </cell>
        </row>
        <row r="9248">
          <cell r="A9248" t="str">
            <v>8170015450</v>
          </cell>
          <cell r="B9248" t="str">
            <v>Winder 045 Glazier Bush PM90060DX</v>
          </cell>
          <cell r="C9248">
            <v>194</v>
          </cell>
        </row>
        <row r="9249">
          <cell r="A9249" t="str">
            <v>8170016000</v>
          </cell>
          <cell r="B9249" t="str">
            <v>Winder 045 Shunt Trip Battreis 30V 8A/H  DGW5/158</v>
          </cell>
          <cell r="C9249">
            <v>5320</v>
          </cell>
        </row>
        <row r="9250">
          <cell r="A9250" t="str">
            <v>8170016050</v>
          </cell>
          <cell r="B9250" t="str">
            <v>Winder 045 Valve c/w Solenoid Coil &amp; Adapt/Plate</v>
          </cell>
          <cell r="C9250">
            <v>7774</v>
          </cell>
        </row>
        <row r="9251">
          <cell r="A9251" t="str">
            <v>8170016060</v>
          </cell>
          <cell r="B9251" t="str">
            <v>Winder Valve M3SEW06U/42M420</v>
          </cell>
          <cell r="C9251">
            <v>5237.6400000000003</v>
          </cell>
        </row>
        <row r="9252">
          <cell r="A9252" t="str">
            <v>8170016070</v>
          </cell>
          <cell r="B9252" t="str">
            <v>Winder Valve M3SEW10/42M420</v>
          </cell>
          <cell r="C9252">
            <v>5839.4</v>
          </cell>
        </row>
        <row r="9253">
          <cell r="A9253" t="str">
            <v>8170016100</v>
          </cell>
          <cell r="B9253" t="str">
            <v>Winder 045 Steel tube 12mm x 6M ( OD12mm ID9mm)</v>
          </cell>
          <cell r="C9253">
            <v>36.14</v>
          </cell>
        </row>
        <row r="9254">
          <cell r="A9254" t="str">
            <v>8170016800</v>
          </cell>
          <cell r="B9254" t="str">
            <v>Winder 045 Tube Adaptor  G 12 L</v>
          </cell>
          <cell r="C9254">
            <v>23.29</v>
          </cell>
        </row>
        <row r="9255">
          <cell r="A9255" t="str">
            <v>8170016890</v>
          </cell>
          <cell r="B9255" t="str">
            <v>Winder 045 Tee Piece T 12 L</v>
          </cell>
          <cell r="C9255">
            <v>72.69</v>
          </cell>
        </row>
        <row r="9256">
          <cell r="A9256" t="str">
            <v>8171000100</v>
          </cell>
          <cell r="B9256" t="str">
            <v>Winder 048 Air Filter</v>
          </cell>
          <cell r="C9256">
            <v>368</v>
          </cell>
        </row>
        <row r="9257">
          <cell r="A9257" t="str">
            <v>8171000200</v>
          </cell>
          <cell r="B9257" t="str">
            <v>Winder 048 Air Regulator</v>
          </cell>
          <cell r="C9257">
            <v>205</v>
          </cell>
        </row>
        <row r="9258">
          <cell r="A9258" t="str">
            <v>8171000300</v>
          </cell>
          <cell r="B9258" t="str">
            <v>Winder 048 Air Valve</v>
          </cell>
          <cell r="C9258">
            <v>590</v>
          </cell>
        </row>
        <row r="9259">
          <cell r="A9259" t="str">
            <v>8171000400</v>
          </cell>
          <cell r="B9259" t="str">
            <v>Winder 048 Transmitter Complete</v>
          </cell>
          <cell r="C9259">
            <v>1731.4</v>
          </cell>
        </row>
        <row r="9260">
          <cell r="A9260" t="str">
            <v>8171010200</v>
          </cell>
          <cell r="B9260" t="str">
            <v>Winder 038 Bibby Coupling Springs</v>
          </cell>
          <cell r="C9260">
            <v>0.03</v>
          </cell>
        </row>
        <row r="9261">
          <cell r="A9261" t="str">
            <v>8171010400</v>
          </cell>
          <cell r="B9261" t="str">
            <v>Winder 038 Clutch Gear Pump</v>
          </cell>
          <cell r="C9261">
            <v>520</v>
          </cell>
        </row>
        <row r="9262">
          <cell r="A9262" t="str">
            <v>8171010500</v>
          </cell>
          <cell r="B9262" t="str">
            <v>Winder 038 Coupling Complete</v>
          </cell>
          <cell r="C9262">
            <v>643.20000000000005</v>
          </cell>
        </row>
        <row r="9263">
          <cell r="A9263" t="str">
            <v>8171010510</v>
          </cell>
          <cell r="B9263" t="str">
            <v>Winder 038 Copling Flange For F90H</v>
          </cell>
          <cell r="C9263">
            <v>180.8</v>
          </cell>
        </row>
        <row r="9264">
          <cell r="A9264" t="str">
            <v>8171010600</v>
          </cell>
          <cell r="B9264" t="str">
            <v>Winder 038 Daikin Solenoid Valve</v>
          </cell>
          <cell r="C9264">
            <v>2400</v>
          </cell>
        </row>
        <row r="9265">
          <cell r="A9265" t="str">
            <v>8171010650</v>
          </cell>
          <cell r="B9265" t="str">
            <v>Winder 038 Dowel Pin 4mm x 40mm</v>
          </cell>
          <cell r="C9265">
            <v>1.55</v>
          </cell>
        </row>
        <row r="9266">
          <cell r="A9266" t="str">
            <v>8171010800</v>
          </cell>
          <cell r="B9266" t="str">
            <v>Winder 038 Filter  Hp Element</v>
          </cell>
          <cell r="C9266">
            <v>643.20000000000005</v>
          </cell>
        </row>
        <row r="9267">
          <cell r="A9267" t="str">
            <v>8171011000</v>
          </cell>
          <cell r="B9267" t="str">
            <v>Winder 038 Hydraulic Filter</v>
          </cell>
          <cell r="C9267">
            <v>3500</v>
          </cell>
        </row>
        <row r="9268">
          <cell r="A9268" t="str">
            <v>8171011200</v>
          </cell>
          <cell r="B9268" t="str">
            <v>Winder 038 Lilly Drive Sprockets</v>
          </cell>
          <cell r="C9268">
            <v>0.01</v>
          </cell>
        </row>
        <row r="9269">
          <cell r="A9269" t="str">
            <v>8171011400</v>
          </cell>
          <cell r="B9269" t="str">
            <v>Winder 038 Motor Brushes</v>
          </cell>
          <cell r="C9269">
            <v>0.01</v>
          </cell>
        </row>
        <row r="9270">
          <cell r="A9270" t="str">
            <v>8171011600</v>
          </cell>
          <cell r="B9270" t="str">
            <v>Winder 038 P/Block Bearing-Cooling</v>
          </cell>
          <cell r="C9270">
            <v>0.1</v>
          </cell>
        </row>
        <row r="9271">
          <cell r="A9271" t="str">
            <v>8171011800</v>
          </cell>
          <cell r="B9271" t="str">
            <v>Winder 038 Solenoid Assembly</v>
          </cell>
          <cell r="C9271">
            <v>287.89999999999998</v>
          </cell>
        </row>
        <row r="9272">
          <cell r="A9272" t="str">
            <v>8171012000</v>
          </cell>
          <cell r="B9272" t="str">
            <v>Winder 038 Solenoid Coil 100 V</v>
          </cell>
          <cell r="C9272">
            <v>154.29</v>
          </cell>
        </row>
        <row r="9273">
          <cell r="A9273" t="str">
            <v>8171012200</v>
          </cell>
          <cell r="B9273" t="str">
            <v>Winder 038 Toyooki Kogyo Clutch Valv</v>
          </cell>
          <cell r="C9273">
            <v>3190.97</v>
          </cell>
        </row>
        <row r="9274">
          <cell r="A9274" t="str">
            <v>8171012400</v>
          </cell>
          <cell r="B9274" t="str">
            <v>Winder 038 Vacuum Contactor Coils</v>
          </cell>
          <cell r="C9274">
            <v>691.6</v>
          </cell>
        </row>
        <row r="9275">
          <cell r="A9275" t="str">
            <v>8171012600</v>
          </cell>
          <cell r="B9275" t="str">
            <v>Winder 038 Valve  Brake Fast / Slow</v>
          </cell>
          <cell r="C9275">
            <v>0</v>
          </cell>
        </row>
        <row r="9276">
          <cell r="A9276" t="str">
            <v>8171012800</v>
          </cell>
          <cell r="B9276" t="str">
            <v>Winder 038 Valve  Drivers</v>
          </cell>
          <cell r="C9276">
            <v>0</v>
          </cell>
        </row>
        <row r="9277">
          <cell r="A9277" t="str">
            <v>8171013000</v>
          </cell>
          <cell r="B9277" t="str">
            <v>Winder 038 Valve  Trip</v>
          </cell>
          <cell r="C9277">
            <v>0</v>
          </cell>
        </row>
        <row r="9278">
          <cell r="A9278" t="str">
            <v>8171013200</v>
          </cell>
          <cell r="B9278" t="str">
            <v>Winder 038 V-Belts - Cooling Tower</v>
          </cell>
          <cell r="C9278">
            <v>0.02</v>
          </cell>
        </row>
        <row r="9279">
          <cell r="A9279" t="str">
            <v>8171013400</v>
          </cell>
          <cell r="B9279" t="str">
            <v>Winder 038 Vickers Directional Valve</v>
          </cell>
          <cell r="C9279">
            <v>1600</v>
          </cell>
        </row>
        <row r="9280">
          <cell r="A9280" t="str">
            <v>8171013600</v>
          </cell>
          <cell r="B9280" t="str">
            <v>Winder 038 Vickers Plate</v>
          </cell>
          <cell r="C9280">
            <v>6240.8</v>
          </cell>
        </row>
        <row r="9281">
          <cell r="A9281" t="str">
            <v>8171013800</v>
          </cell>
          <cell r="B9281" t="str">
            <v>Winder 038 Wards Device Cam Plates</v>
          </cell>
          <cell r="C9281">
            <v>0.01</v>
          </cell>
        </row>
        <row r="9282">
          <cell r="A9282" t="str">
            <v>8171014020</v>
          </cell>
          <cell r="B9282" t="str">
            <v>Winder 040/3 Lining 100mmx10mmx5M Ferodo W/Zai</v>
          </cell>
          <cell r="C9282">
            <v>173.53</v>
          </cell>
        </row>
        <row r="9283">
          <cell r="A9283" t="str">
            <v>8171014040</v>
          </cell>
          <cell r="B9283" t="str">
            <v>Winder 040/4 Lining 40mmx6mmx5M Ferodo W/Zai</v>
          </cell>
          <cell r="C9283">
            <v>204.08</v>
          </cell>
        </row>
        <row r="9284">
          <cell r="A9284" t="str">
            <v>8171014060</v>
          </cell>
          <cell r="B9284" t="str">
            <v>Winder 040/5 Lining 500mmx16mmx5M Za1F Brakes Rm-S</v>
          </cell>
          <cell r="C9284">
            <v>5676.29</v>
          </cell>
        </row>
        <row r="9285">
          <cell r="A9285" t="str">
            <v>8171014080</v>
          </cell>
          <cell r="B9285" t="str">
            <v>Winder 040/6 Lining 50mmx6mmx1.5M Ferodo W/Zai</v>
          </cell>
          <cell r="C9285">
            <v>115.69</v>
          </cell>
        </row>
        <row r="9286">
          <cell r="A9286" t="str">
            <v>8171014100</v>
          </cell>
          <cell r="B9286" t="str">
            <v>Winder 040/7 Lining 60mmx8mmx5.5M Ferodo W/Zai</v>
          </cell>
          <cell r="C9286">
            <v>421.81</v>
          </cell>
        </row>
        <row r="9287">
          <cell r="A9287" t="str">
            <v>8171014120</v>
          </cell>
          <cell r="B9287" t="str">
            <v>Winder 040/8 Lining 75mmx8mmx1M Ferodo W/Zai</v>
          </cell>
          <cell r="C9287">
            <v>200.43</v>
          </cell>
        </row>
        <row r="9288">
          <cell r="A9288" t="str">
            <v>8171014140</v>
          </cell>
          <cell r="B9288" t="str">
            <v>Winder 040/9 Lining 80mmx8mmx6.5M Ferodo W/Zai</v>
          </cell>
          <cell r="C9288">
            <v>1526.56</v>
          </cell>
        </row>
        <row r="9289">
          <cell r="A9289" t="str">
            <v>8171014160</v>
          </cell>
          <cell r="B9289" t="str">
            <v>Winder 040/10 Lining 80mmx8mmx6.5M Ferodo W/Zai</v>
          </cell>
          <cell r="C9289">
            <v>470.95</v>
          </cell>
        </row>
        <row r="9290">
          <cell r="A9290" t="str">
            <v>8171014180</v>
          </cell>
          <cell r="B9290" t="str">
            <v>Winder 040/11 Lining 85mmx8mmx5.5M Ferodo W/Zai</v>
          </cell>
          <cell r="C9290">
            <v>639.9</v>
          </cell>
        </row>
        <row r="9291">
          <cell r="A9291" t="str">
            <v>8171014200</v>
          </cell>
          <cell r="B9291" t="str">
            <v>Winder 040/12 Lining 90mmx8mmx1.75M Ferodo W/Zai</v>
          </cell>
          <cell r="C9291">
            <v>587.14</v>
          </cell>
        </row>
        <row r="9292">
          <cell r="A9292" t="str">
            <v>8171014220</v>
          </cell>
          <cell r="B9292" t="str">
            <v>Winder 040/13 Pinions 17 TOOTH</v>
          </cell>
          <cell r="C9292">
            <v>7616</v>
          </cell>
        </row>
        <row r="9293">
          <cell r="A9293" t="str">
            <v>8171015150</v>
          </cell>
          <cell r="B9293" t="str">
            <v>Winder 042 Pinions 18 TOOTH</v>
          </cell>
          <cell r="C9293">
            <v>7616</v>
          </cell>
        </row>
        <row r="9294">
          <cell r="A9294" t="str">
            <v>8171020000</v>
          </cell>
          <cell r="B9294" t="str">
            <v>Winder - Stage D/Drum</v>
          </cell>
          <cell r="C9294">
            <v>0</v>
          </cell>
        </row>
        <row r="9295">
          <cell r="A9295" t="str">
            <v>8171023050</v>
          </cell>
          <cell r="B9295" t="str">
            <v>Winder 039 BrakeCylinder</v>
          </cell>
          <cell r="C9295">
            <v>0</v>
          </cell>
        </row>
        <row r="9296">
          <cell r="A9296" t="str">
            <v>8171023100</v>
          </cell>
          <cell r="B9296" t="str">
            <v>Winder 039 Coupling  Rubber</v>
          </cell>
          <cell r="C9296">
            <v>37.86</v>
          </cell>
        </row>
        <row r="9297">
          <cell r="A9297" t="str">
            <v>8171023150</v>
          </cell>
          <cell r="B9297" t="str">
            <v>Winder 039 Cylinder  Accumulator</v>
          </cell>
          <cell r="C9297">
            <v>0</v>
          </cell>
        </row>
        <row r="9298">
          <cell r="A9298" t="str">
            <v>8171023200</v>
          </cell>
          <cell r="B9298" t="str">
            <v>Winder 039 Ring 41/2" x 1/2" David Brown Rub Cone</v>
          </cell>
          <cell r="C9298">
            <v>6.31</v>
          </cell>
        </row>
        <row r="9299">
          <cell r="A9299" t="str">
            <v>8171023250</v>
          </cell>
          <cell r="B9299" t="str">
            <v>Winder 039 Screw 10X50mm Counter Sunk</v>
          </cell>
          <cell r="C9299">
            <v>0.2</v>
          </cell>
        </row>
        <row r="9300">
          <cell r="A9300" t="str">
            <v>8171023300</v>
          </cell>
          <cell r="B9300" t="str">
            <v>Winder 039 Valve  Quick Drop</v>
          </cell>
          <cell r="C9300">
            <v>0</v>
          </cell>
        </row>
        <row r="9301">
          <cell r="A9301" t="str">
            <v>8171024000</v>
          </cell>
          <cell r="B9301" t="str">
            <v>Winder 064 Filter Element MPA15M90</v>
          </cell>
          <cell r="C9301">
            <v>185.78</v>
          </cell>
        </row>
        <row r="9302">
          <cell r="A9302" t="str">
            <v>8171201050</v>
          </cell>
          <cell r="B9302" t="str">
            <v>Winder 001 Contactor  C/W Aux &amp; Coil Homa</v>
          </cell>
          <cell r="C9302">
            <v>2753.86</v>
          </cell>
        </row>
        <row r="9303">
          <cell r="A9303" t="str">
            <v>8171201100</v>
          </cell>
          <cell r="B9303" t="str">
            <v>Winder 001 Contactor 110V F/R</v>
          </cell>
          <cell r="C9303">
            <v>834.07</v>
          </cell>
        </row>
        <row r="9304">
          <cell r="A9304" t="str">
            <v>8171201150</v>
          </cell>
          <cell r="B9304" t="str">
            <v>Winder 001 Contactor 380V Telemec</v>
          </cell>
          <cell r="C9304">
            <v>447.21</v>
          </cell>
        </row>
        <row r="9305">
          <cell r="A9305" t="str">
            <v>8171201180</v>
          </cell>
          <cell r="B9305" t="str">
            <v>Winder 001 Driving Plate  20"</v>
          </cell>
          <cell r="C9305">
            <v>2184</v>
          </cell>
        </row>
        <row r="9306">
          <cell r="A9306" t="str">
            <v>8171201200</v>
          </cell>
          <cell r="B9306" t="str">
            <v>Winder 001 Fuse</v>
          </cell>
          <cell r="C9306">
            <v>12.57</v>
          </cell>
        </row>
        <row r="9307">
          <cell r="A9307" t="str">
            <v>8171201230</v>
          </cell>
          <cell r="B9307" t="str">
            <v>Winder 001 Multi Disc Unit 20" c/w BoltNut&amp;Collars</v>
          </cell>
          <cell r="C9307">
            <v>2272</v>
          </cell>
        </row>
        <row r="9308">
          <cell r="A9308" t="str">
            <v>8171201250</v>
          </cell>
          <cell r="B9308" t="str">
            <v>Winder 001 Overload</v>
          </cell>
          <cell r="C9308">
            <v>269.87</v>
          </cell>
        </row>
        <row r="9309">
          <cell r="A9309" t="str">
            <v>8171201300</v>
          </cell>
          <cell r="B9309" t="str">
            <v>Winder 001 Overload 105A</v>
          </cell>
          <cell r="C9309">
            <v>286.16000000000003</v>
          </cell>
        </row>
        <row r="9310">
          <cell r="A9310" t="str">
            <v>8171201350</v>
          </cell>
          <cell r="B9310" t="str">
            <v>Winder 001 Rectifier 25A S/Phase Semitron</v>
          </cell>
          <cell r="C9310">
            <v>11.97</v>
          </cell>
        </row>
        <row r="9311">
          <cell r="A9311" t="str">
            <v>8171201400</v>
          </cell>
          <cell r="B9311" t="str">
            <v>Winder 001 Relay 11PIN Plug-In C/W Bases</v>
          </cell>
          <cell r="C9311">
            <v>41.66</v>
          </cell>
        </row>
        <row r="9312">
          <cell r="A9312" t="str">
            <v>8171201450</v>
          </cell>
          <cell r="B9312" t="str">
            <v>Winder 001 Contactor 110V</v>
          </cell>
          <cell r="C9312">
            <v>142.91</v>
          </cell>
        </row>
        <row r="9313">
          <cell r="A9313" t="str">
            <v>8171201500</v>
          </cell>
          <cell r="B9313" t="str">
            <v>Winder 001 Thrusters 500V</v>
          </cell>
          <cell r="C9313">
            <v>8880.89</v>
          </cell>
        </row>
        <row r="9314">
          <cell r="A9314" t="str">
            <v>8171201550</v>
          </cell>
          <cell r="B9314" t="str">
            <v>Winder 001 Timers</v>
          </cell>
          <cell r="C9314">
            <v>0</v>
          </cell>
        </row>
        <row r="9315">
          <cell r="A9315" t="str">
            <v>8171201600</v>
          </cell>
          <cell r="B9315" t="str">
            <v>Winder 001 Transformers 110-30V 1KVA</v>
          </cell>
          <cell r="C9315">
            <v>102.14</v>
          </cell>
        </row>
        <row r="9316">
          <cell r="A9316" t="str">
            <v>8171980900</v>
          </cell>
          <cell r="B9316" t="str">
            <v>Winder 045 Clutch Cylinder</v>
          </cell>
          <cell r="C9316">
            <v>2678</v>
          </cell>
        </row>
        <row r="9317">
          <cell r="A9317" t="str">
            <v>8171984000</v>
          </cell>
          <cell r="B9317" t="str">
            <v>Winder 045/064 Filter element CU100P10</v>
          </cell>
          <cell r="C9317">
            <v>530.73</v>
          </cell>
        </row>
        <row r="9318">
          <cell r="A9318" t="str">
            <v>8171986000</v>
          </cell>
          <cell r="B9318" t="str">
            <v>Winder 045/064 Spin On Filter P16 5875</v>
          </cell>
          <cell r="C9318">
            <v>489.13</v>
          </cell>
        </row>
        <row r="9319">
          <cell r="A9319" t="str">
            <v>8171986040</v>
          </cell>
          <cell r="B9319" t="str">
            <v>Winder 045 Spin On Filter P16 5877 Donaldson</v>
          </cell>
          <cell r="C9319">
            <v>96.25</v>
          </cell>
        </row>
        <row r="9320">
          <cell r="A9320" t="str">
            <v>8171986050</v>
          </cell>
          <cell r="B9320" t="str">
            <v>Winder 045/064 Spin On Filter P16 5878</v>
          </cell>
          <cell r="C9320">
            <v>342.85</v>
          </cell>
        </row>
        <row r="9321">
          <cell r="A9321" t="str">
            <v>8171986100</v>
          </cell>
          <cell r="B9321" t="str">
            <v>Winder 045/064 Strainer Element SF -R-120</v>
          </cell>
          <cell r="C9321">
            <v>455</v>
          </cell>
        </row>
        <row r="9322">
          <cell r="A9322" t="str">
            <v>8171986128</v>
          </cell>
          <cell r="B9322" t="str">
            <v>Winder 045/064 Taperlock P/N 1610-28</v>
          </cell>
          <cell r="C9322">
            <v>20.68</v>
          </cell>
        </row>
        <row r="9323">
          <cell r="A9323" t="str">
            <v>8171990060</v>
          </cell>
          <cell r="B9323" t="str">
            <v>Winder 018/024/130 Thruster</v>
          </cell>
          <cell r="C9323">
            <v>2385.2199999999998</v>
          </cell>
        </row>
        <row r="9324">
          <cell r="A9324" t="str">
            <v>8171990120</v>
          </cell>
          <cell r="B9324" t="str">
            <v>Winder 018/024/133 Thruster</v>
          </cell>
          <cell r="C9324">
            <v>2009.48</v>
          </cell>
        </row>
        <row r="9325">
          <cell r="A9325" t="str">
            <v>8171991020</v>
          </cell>
          <cell r="B9325" t="str">
            <v>Winder 037 Brake Control Valve</v>
          </cell>
          <cell r="C9325">
            <v>0.1</v>
          </cell>
        </row>
        <row r="9326">
          <cell r="A9326" t="str">
            <v>8171991030</v>
          </cell>
          <cell r="B9326" t="str">
            <v>Winder 045  Brake Control Valve 3-SE-6U</v>
          </cell>
          <cell r="C9326">
            <v>1680</v>
          </cell>
        </row>
        <row r="9327">
          <cell r="A9327" t="str">
            <v>8171991035</v>
          </cell>
          <cell r="B9327" t="str">
            <v>Winder 10/045 Gear Coupling P/N CF-E220-75-2-50-4-</v>
          </cell>
          <cell r="C9327">
            <v>3656.25</v>
          </cell>
        </row>
        <row r="9328">
          <cell r="A9328" t="str">
            <v>8171991040</v>
          </cell>
          <cell r="B9328" t="str">
            <v>Winder 047 10-047 Electric Panel</v>
          </cell>
          <cell r="C9328">
            <v>47859</v>
          </cell>
        </row>
        <row r="9329">
          <cell r="A9329" t="str">
            <v>8171991060</v>
          </cell>
          <cell r="B9329" t="str">
            <v>Winder 050 Base Plate For Thrusters</v>
          </cell>
          <cell r="C9329">
            <v>340</v>
          </cell>
        </row>
        <row r="9330">
          <cell r="A9330" t="str">
            <v>8171991080</v>
          </cell>
          <cell r="B9330" t="str">
            <v>Winder 050 Coupling Bolts</v>
          </cell>
          <cell r="C9330">
            <v>550</v>
          </cell>
        </row>
        <row r="9331">
          <cell r="A9331" t="str">
            <v>8171991100</v>
          </cell>
          <cell r="B9331" t="str">
            <v>Winder 050 Coupling Bolts For Reeler</v>
          </cell>
          <cell r="C9331">
            <v>160</v>
          </cell>
        </row>
        <row r="9332">
          <cell r="A9332" t="str">
            <v>8171991120</v>
          </cell>
          <cell r="B9332" t="str">
            <v>Winder 050 Drum Studs</v>
          </cell>
          <cell r="C9332">
            <v>966</v>
          </cell>
        </row>
        <row r="9333">
          <cell r="A9333" t="str">
            <v>8171991140</v>
          </cell>
          <cell r="B9333" t="str">
            <v>Winder 050 Keys For Drum Shaft</v>
          </cell>
          <cell r="C9333">
            <v>570</v>
          </cell>
        </row>
        <row r="9334">
          <cell r="A9334" t="str">
            <v>8171991160</v>
          </cell>
          <cell r="B9334" t="str">
            <v>Winder 050 Locknuts To Fit Drum Stud</v>
          </cell>
          <cell r="C9334">
            <v>150</v>
          </cell>
        </row>
        <row r="9335">
          <cell r="A9335" t="str">
            <v>8171991180</v>
          </cell>
          <cell r="B9335" t="str">
            <v>Winder 050 Nuts To Fit Drum Studs</v>
          </cell>
          <cell r="C9335">
            <v>150</v>
          </cell>
        </row>
        <row r="9336">
          <cell r="A9336" t="str">
            <v>8171991200</v>
          </cell>
          <cell r="B9336" t="str">
            <v>Winder 050 Split Bearing Cover</v>
          </cell>
          <cell r="C9336">
            <v>3000</v>
          </cell>
        </row>
        <row r="9337">
          <cell r="A9337" t="str">
            <v>8171991500</v>
          </cell>
          <cell r="B9337" t="str">
            <v>Winder 054 Seal Kit</v>
          </cell>
          <cell r="C9337">
            <v>961.92</v>
          </cell>
        </row>
        <row r="9338">
          <cell r="A9338" t="str">
            <v>8171991520</v>
          </cell>
          <cell r="B9338" t="str">
            <v>Winder 054 Seal Kit</v>
          </cell>
          <cell r="C9338">
            <v>351.84</v>
          </cell>
        </row>
        <row r="9339">
          <cell r="A9339" t="str">
            <v>8171991540</v>
          </cell>
          <cell r="B9339" t="str">
            <v>Winder 054 Seal Kit</v>
          </cell>
          <cell r="C9339">
            <v>2291.0500000000002</v>
          </cell>
        </row>
        <row r="9340">
          <cell r="A9340" t="str">
            <v>8171992020</v>
          </cell>
          <cell r="B9340" t="str">
            <v>Winder 063 Bearing  Brg-Mj3-1/2-17"Wrm</v>
          </cell>
          <cell r="C9340">
            <v>0.05</v>
          </cell>
        </row>
        <row r="9341">
          <cell r="A9341" t="str">
            <v>8171992040</v>
          </cell>
          <cell r="B9341" t="str">
            <v>Winder 063 Bearing  Brg-Qjm3 1/2-17"Wrm</v>
          </cell>
          <cell r="C9341">
            <v>6631</v>
          </cell>
        </row>
        <row r="9342">
          <cell r="A9342" t="str">
            <v>8171992120</v>
          </cell>
          <cell r="B9342" t="str">
            <v>Winder 063 Dist Piece Large  Cu17 Worm</v>
          </cell>
          <cell r="C9342">
            <v>241</v>
          </cell>
        </row>
        <row r="9343">
          <cell r="A9343" t="str">
            <v>8171992220</v>
          </cell>
          <cell r="B9343" t="str">
            <v>Winder 063 Shim  Radicon Wheel</v>
          </cell>
          <cell r="C9343">
            <v>166</v>
          </cell>
        </row>
        <row r="9344">
          <cell r="A9344" t="str">
            <v>8171992240</v>
          </cell>
          <cell r="B9344" t="str">
            <v>Winder 063 Shim  Radicon Worm</v>
          </cell>
          <cell r="C9344">
            <v>148</v>
          </cell>
        </row>
        <row r="9345">
          <cell r="A9345" t="str">
            <v>8171992260</v>
          </cell>
          <cell r="B9345" t="str">
            <v>Winder 063 Stator  2Kv Reverser</v>
          </cell>
          <cell r="C9345">
            <v>0</v>
          </cell>
        </row>
        <row r="9346">
          <cell r="A9346" t="str">
            <v>8171992440</v>
          </cell>
          <cell r="B9346" t="str">
            <v>Winder 063 Trip Valve DG 3VP-3-103A</v>
          </cell>
          <cell r="C9346">
            <v>3500</v>
          </cell>
        </row>
        <row r="9347">
          <cell r="A9347" t="str">
            <v>8171992450</v>
          </cell>
          <cell r="B9347" t="str">
            <v>Winder 064 Brake/Clutch Interlock Valve</v>
          </cell>
          <cell r="C9347">
            <v>2055</v>
          </cell>
        </row>
        <row r="9348">
          <cell r="A9348" t="str">
            <v>8171992455</v>
          </cell>
          <cell r="B9348" t="str">
            <v>Winder 064 Clutch Cylinder Repaired</v>
          </cell>
          <cell r="C9348">
            <v>0</v>
          </cell>
        </row>
        <row r="9349">
          <cell r="A9349" t="str">
            <v>8171992460</v>
          </cell>
          <cell r="B9349" t="str">
            <v>Winder 064 Coil 110V AC- P/N UNDB 0509</v>
          </cell>
          <cell r="C9349">
            <v>112.5</v>
          </cell>
        </row>
        <row r="9350">
          <cell r="A9350" t="str">
            <v>8171992470</v>
          </cell>
          <cell r="B9350" t="str">
            <v>Winder 064 Coupling Fenner F60</v>
          </cell>
          <cell r="C9350">
            <v>226.6</v>
          </cell>
        </row>
        <row r="9351">
          <cell r="A9351" t="str">
            <v>8171992475</v>
          </cell>
          <cell r="B9351" t="str">
            <v>Winder 064 Plug R008616</v>
          </cell>
          <cell r="C9351">
            <v>113</v>
          </cell>
        </row>
        <row r="9352">
          <cell r="A9352" t="str">
            <v>8171992480</v>
          </cell>
          <cell r="B9352" t="str">
            <v>Winder 064 Plug UZ P/N UNAM 5111</v>
          </cell>
          <cell r="C9352">
            <v>38.25</v>
          </cell>
        </row>
        <row r="9353">
          <cell r="A9353" t="str">
            <v>8171992485</v>
          </cell>
          <cell r="B9353" t="str">
            <v>Winder 064 Rectifier R003660</v>
          </cell>
          <cell r="C9353">
            <v>351</v>
          </cell>
        </row>
        <row r="9354">
          <cell r="A9354" t="str">
            <v>8171992490</v>
          </cell>
          <cell r="B9354" t="str">
            <v>Winder 064 Valve N/C 1" - P/N AF 2456</v>
          </cell>
          <cell r="C9354">
            <v>1675</v>
          </cell>
        </row>
        <row r="9355">
          <cell r="A9355" t="str">
            <v>8171992500</v>
          </cell>
          <cell r="B9355" t="str">
            <v>Winder 064 Vacuum Contactor</v>
          </cell>
          <cell r="C9355">
            <v>3413.49</v>
          </cell>
        </row>
        <row r="9356">
          <cell r="A9356" t="str">
            <v>8171993000</v>
          </cell>
          <cell r="B9356" t="str">
            <v>Winder 150hp Liquid Controller-150Hp</v>
          </cell>
          <cell r="C9356">
            <v>32338.75</v>
          </cell>
        </row>
        <row r="9357">
          <cell r="A9357" t="str">
            <v>8171995050</v>
          </cell>
          <cell r="B9357" t="str">
            <v>Winder Chimes Wheel 2216 x 1676 x 336mm 12 Segment</v>
          </cell>
          <cell r="C9357">
            <v>61005</v>
          </cell>
        </row>
        <row r="9358">
          <cell r="A9358" t="str">
            <v>8171995100</v>
          </cell>
          <cell r="B9358" t="str">
            <v>Winder Drive Chain 200mm x 16mm x 2M Liquid Contol</v>
          </cell>
          <cell r="C9358">
            <v>0</v>
          </cell>
        </row>
        <row r="9359">
          <cell r="A9359" t="str">
            <v>8171995120</v>
          </cell>
          <cell r="B9359" t="str">
            <v>Winder Mechanical Seal With 50.8 Seat</v>
          </cell>
          <cell r="C9359">
            <v>99</v>
          </cell>
        </row>
        <row r="9360">
          <cell r="A9360" t="str">
            <v>8171995150</v>
          </cell>
          <cell r="B9360" t="str">
            <v>Winder Red Hoist Chart Ink</v>
          </cell>
          <cell r="C9360">
            <v>1</v>
          </cell>
        </row>
        <row r="9361">
          <cell r="A9361" t="str">
            <v>8171995152</v>
          </cell>
          <cell r="B9361" t="str">
            <v>Winder Diameter Tape 2M LUF0001</v>
          </cell>
          <cell r="C9361">
            <v>182.5</v>
          </cell>
        </row>
        <row r="9362">
          <cell r="A9362" t="str">
            <v>8171995153</v>
          </cell>
          <cell r="B9362" t="str">
            <v>Winder Slogging Ring Spanner 36mm</v>
          </cell>
          <cell r="C9362">
            <v>141.5</v>
          </cell>
        </row>
        <row r="9363">
          <cell r="A9363" t="str">
            <v>8171995155</v>
          </cell>
          <cell r="B9363" t="str">
            <v>Winder Slogging Ring Spanner 46mm GED0648</v>
          </cell>
          <cell r="C9363">
            <v>102.74</v>
          </cell>
        </row>
        <row r="9364">
          <cell r="A9364" t="str">
            <v>8171995160</v>
          </cell>
          <cell r="B9364" t="str">
            <v>Winder Slogging Ring Spanner 50mm GED0649</v>
          </cell>
          <cell r="C9364">
            <v>151.97999999999999</v>
          </cell>
        </row>
        <row r="9365">
          <cell r="A9365" t="str">
            <v>8171995165</v>
          </cell>
          <cell r="B9365" t="str">
            <v>Winder Slogging Ring Spanner 55mm GED0650</v>
          </cell>
          <cell r="C9365">
            <v>243.82</v>
          </cell>
        </row>
        <row r="9366">
          <cell r="A9366" t="str">
            <v>8171995200</v>
          </cell>
          <cell r="B9366" t="str">
            <v>Winder Spurwheel  Split Type</v>
          </cell>
          <cell r="C9366">
            <v>17855.86</v>
          </cell>
        </row>
        <row r="9367">
          <cell r="A9367" t="str">
            <v>8171995250</v>
          </cell>
          <cell r="B9367" t="str">
            <v>Winder Suction 1 1/2" Strainer</v>
          </cell>
          <cell r="C9367">
            <v>0</v>
          </cell>
        </row>
        <row r="9368">
          <cell r="A9368" t="str">
            <v>8171995275</v>
          </cell>
          <cell r="B9368" t="str">
            <v>Winder Wedges 1.22 mm (Kibble)</v>
          </cell>
          <cell r="C9368">
            <v>0</v>
          </cell>
        </row>
        <row r="9369">
          <cell r="A9369" t="str">
            <v>8171995300</v>
          </cell>
          <cell r="B9369" t="str">
            <v>Winder Suction 3/4" x 50 Strainer</v>
          </cell>
          <cell r="C9369">
            <v>0</v>
          </cell>
        </row>
        <row r="9370">
          <cell r="A9370" t="str">
            <v>8174000100</v>
          </cell>
          <cell r="B9370" t="str">
            <v>Scott Derick Main Bom Bottom Pin 77.3</v>
          </cell>
          <cell r="C9370">
            <v>1373.75</v>
          </cell>
        </row>
        <row r="9371">
          <cell r="A9371" t="str">
            <v>8174000150</v>
          </cell>
          <cell r="B9371" t="str">
            <v>Scott Derick Main Boom Bottom Pin 89.5</v>
          </cell>
          <cell r="C9371">
            <v>1383.75</v>
          </cell>
        </row>
        <row r="9372">
          <cell r="A9372" t="str">
            <v>8175000010</v>
          </cell>
          <cell r="B9372" t="str">
            <v>Mobilift Accelerator Cable</v>
          </cell>
          <cell r="C9372">
            <v>110</v>
          </cell>
        </row>
        <row r="9373">
          <cell r="A9373" t="str">
            <v>8175000050</v>
          </cell>
          <cell r="B9373" t="str">
            <v>Mobilift Alternator Blmtn Unin 55Amp Lucas</v>
          </cell>
          <cell r="C9373">
            <v>0</v>
          </cell>
        </row>
        <row r="9374">
          <cell r="A9374" t="str">
            <v>8175000100</v>
          </cell>
          <cell r="B9374" t="str">
            <v>Mobilift Breaklight Blmtn</v>
          </cell>
          <cell r="C9374">
            <v>341.64</v>
          </cell>
        </row>
        <row r="9375">
          <cell r="A9375" t="str">
            <v>8175000110</v>
          </cell>
          <cell r="B9375" t="str">
            <v>Mobilift Break Rubber Boots Blmtn</v>
          </cell>
          <cell r="C9375">
            <v>36.97</v>
          </cell>
        </row>
        <row r="9376">
          <cell r="A9376" t="str">
            <v>8175000125</v>
          </cell>
          <cell r="B9376" t="str">
            <v>Mobilift Engine 4 Cyl Ford No D5NN6025J W5 T5</v>
          </cell>
          <cell r="C9376">
            <v>24000</v>
          </cell>
        </row>
        <row r="9377">
          <cell r="A9377" t="str">
            <v>8175000150</v>
          </cell>
          <cell r="B9377" t="str">
            <v>Mobilift Globes Blmtn D/C 12V ??Pin</v>
          </cell>
          <cell r="C9377">
            <v>1.28</v>
          </cell>
        </row>
        <row r="9378">
          <cell r="A9378" t="str">
            <v>8175000200</v>
          </cell>
          <cell r="B9378" t="str">
            <v>Mobilift Globes Blmtn S/C 15V ??Pin</v>
          </cell>
          <cell r="C9378">
            <v>3.98</v>
          </cell>
        </row>
        <row r="9379">
          <cell r="A9379" t="str">
            <v>8175000250</v>
          </cell>
          <cell r="B9379" t="str">
            <v>Mobilift Horn Ecco Reverse Blmtn 12/24V</v>
          </cell>
          <cell r="C9379">
            <v>177.3</v>
          </cell>
        </row>
        <row r="9380">
          <cell r="A9380" t="str">
            <v>8175000270</v>
          </cell>
          <cell r="B9380" t="str">
            <v>Mobilift Pilot Bearing P/N 515618</v>
          </cell>
          <cell r="C9380">
            <v>188.5</v>
          </cell>
        </row>
        <row r="9381">
          <cell r="A9381" t="str">
            <v>8175000280</v>
          </cell>
          <cell r="B9381" t="str">
            <v>Mobilift Steering Cyl Bearing P/N 50882</v>
          </cell>
          <cell r="C9381">
            <v>132</v>
          </cell>
        </row>
        <row r="9382">
          <cell r="A9382" t="str">
            <v>8175000300</v>
          </cell>
          <cell r="B9382" t="str">
            <v>Mobilift Relay Blmtn 4 Pin 15V</v>
          </cell>
          <cell r="C9382">
            <v>0</v>
          </cell>
        </row>
        <row r="9383">
          <cell r="A9383" t="str">
            <v>8175000305</v>
          </cell>
          <cell r="B9383" t="str">
            <v>Moblift Rope Non Spin 13mm Ungalv 18x7 180Kg/mm</v>
          </cell>
          <cell r="C9383">
            <v>3085.94</v>
          </cell>
        </row>
        <row r="9384">
          <cell r="A9384" t="str">
            <v>8175000310</v>
          </cell>
          <cell r="B9384" t="str">
            <v>Mobilift Ring gear NPN</v>
          </cell>
          <cell r="C9384">
            <v>271.91000000000003</v>
          </cell>
        </row>
        <row r="9385">
          <cell r="A9385" t="str">
            <v>8175000330</v>
          </cell>
          <cell r="B9385" t="str">
            <v>Mobilift Sealed beam 12V 3pin 1l39 li/3</v>
          </cell>
          <cell r="C9385">
            <v>50</v>
          </cell>
        </row>
        <row r="9386">
          <cell r="A9386" t="str">
            <v>8175000340</v>
          </cell>
          <cell r="B9386" t="str">
            <v>Mobilift Starter No.0001367303 Str JF 12V 3.0Kw</v>
          </cell>
          <cell r="C9386">
            <v>1695</v>
          </cell>
        </row>
        <row r="9387">
          <cell r="A9387" t="str">
            <v>8175000350</v>
          </cell>
          <cell r="B9387" t="str">
            <v>Mobilift Switch Toggle Blmtn 5585</v>
          </cell>
          <cell r="C9387">
            <v>0</v>
          </cell>
        </row>
        <row r="9388">
          <cell r="A9388" t="str">
            <v>8175000400</v>
          </cell>
          <cell r="B9388" t="str">
            <v>Mobilift Terminals Blmtn  543</v>
          </cell>
          <cell r="C9388">
            <v>0.57999999999999996</v>
          </cell>
        </row>
        <row r="9389">
          <cell r="A9389" t="str">
            <v>8175000450</v>
          </cell>
          <cell r="B9389" t="str">
            <v>Mobilift Terminals Blmtn  555</v>
          </cell>
          <cell r="C9389">
            <v>0.96</v>
          </cell>
        </row>
        <row r="9390">
          <cell r="A9390" t="str">
            <v>8175000500</v>
          </cell>
          <cell r="B9390" t="str">
            <v>Mobilift Terminals Blmtn 1541</v>
          </cell>
          <cell r="C9390">
            <v>0</v>
          </cell>
        </row>
        <row r="9391">
          <cell r="A9391" t="str">
            <v>8175000550</v>
          </cell>
          <cell r="B9391" t="str">
            <v>Mobilift Terminals Blmtn 1545</v>
          </cell>
          <cell r="C9391">
            <v>0</v>
          </cell>
        </row>
        <row r="9392">
          <cell r="A9392" t="str">
            <v>8175000575</v>
          </cell>
          <cell r="B9392" t="str">
            <v>Mobilift Winch Bearing C3 6210NSL</v>
          </cell>
          <cell r="C9392">
            <v>94.8</v>
          </cell>
        </row>
        <row r="9393">
          <cell r="A9393" t="str">
            <v>8175000600</v>
          </cell>
          <cell r="B9393" t="str">
            <v>Mobilift Wire Auto Black Blmtn 5.5mm</v>
          </cell>
          <cell r="C9393">
            <v>0</v>
          </cell>
        </row>
        <row r="9394">
          <cell r="A9394" t="str">
            <v>8175000650</v>
          </cell>
          <cell r="B9394" t="str">
            <v>Mobilift Wire Auto Red Blmtn 5.5mm</v>
          </cell>
          <cell r="C9394">
            <v>0</v>
          </cell>
        </row>
        <row r="9395">
          <cell r="A9395" t="str">
            <v>8175000700</v>
          </cell>
          <cell r="B9395" t="str">
            <v>Mobilift Belt-V Blmtn 13 x 8 x 1380</v>
          </cell>
          <cell r="C9395">
            <v>37.1</v>
          </cell>
        </row>
        <row r="9396">
          <cell r="A9396" t="str">
            <v>8175100100</v>
          </cell>
          <cell r="B9396" t="str">
            <v>Mobilift Canopies 8TON</v>
          </cell>
          <cell r="C9396">
            <v>3026.56</v>
          </cell>
        </row>
        <row r="9397">
          <cell r="A9397" t="str">
            <v>8175149000</v>
          </cell>
          <cell r="B9397" t="str">
            <v>Moblie Crane 45 Ton Valve Air 05.0320.0151</v>
          </cell>
          <cell r="C9397">
            <v>1392</v>
          </cell>
        </row>
        <row r="9398">
          <cell r="A9398" t="str">
            <v>8175990100</v>
          </cell>
          <cell r="B9398" t="str">
            <v>Mobilift Clutch Plates</v>
          </cell>
          <cell r="C9398">
            <v>490.99</v>
          </cell>
        </row>
        <row r="9399">
          <cell r="A9399" t="str">
            <v>8175990300</v>
          </cell>
          <cell r="B9399" t="str">
            <v>Mobilift Cylinders  Hydraulic Boom</v>
          </cell>
          <cell r="C9399">
            <v>16420</v>
          </cell>
        </row>
        <row r="9400">
          <cell r="A9400" t="str">
            <v>8175990350</v>
          </cell>
          <cell r="B9400" t="str">
            <v>Mobilift Front Crankshaft Oil Seal Eng No 97840862</v>
          </cell>
          <cell r="C9400">
            <v>96.19</v>
          </cell>
        </row>
        <row r="9401">
          <cell r="A9401" t="str">
            <v>8175990400</v>
          </cell>
          <cell r="B9401" t="str">
            <v>Mobilift Filters  Hydraulic</v>
          </cell>
          <cell r="C9401">
            <v>289</v>
          </cell>
        </row>
        <row r="9402">
          <cell r="A9402" t="str">
            <v>8175990500</v>
          </cell>
          <cell r="B9402" t="str">
            <v>Mobilift Pins</v>
          </cell>
          <cell r="C9402">
            <v>50.79</v>
          </cell>
        </row>
        <row r="9403">
          <cell r="A9403" t="str">
            <v>8175990600</v>
          </cell>
          <cell r="B9403" t="str">
            <v>Mobilift Pins  Double</v>
          </cell>
          <cell r="C9403">
            <v>38.4</v>
          </cell>
        </row>
        <row r="9404">
          <cell r="A9404" t="str">
            <v>8175990700</v>
          </cell>
          <cell r="B9404" t="str">
            <v>Mobilift Pins  Steering</v>
          </cell>
          <cell r="C9404">
            <v>20</v>
          </cell>
        </row>
        <row r="9405">
          <cell r="A9405" t="str">
            <v>8175990800</v>
          </cell>
          <cell r="B9405" t="str">
            <v>Mobilift Pulley  Shaft</v>
          </cell>
          <cell r="C9405">
            <v>54.24</v>
          </cell>
        </row>
        <row r="9406">
          <cell r="A9406" t="str">
            <v>8175991800</v>
          </cell>
          <cell r="B9406" t="str">
            <v>Mobilift Tyre Firestone Industrial 18-4-30 x 10Ply</v>
          </cell>
          <cell r="C9406">
            <v>4098.6400000000003</v>
          </cell>
        </row>
        <row r="9407">
          <cell r="A9407" t="str">
            <v>8175991920</v>
          </cell>
          <cell r="B9407" t="str">
            <v>Mobilift Tube 1400 x 20</v>
          </cell>
          <cell r="C9407">
            <v>317.39999999999998</v>
          </cell>
        </row>
        <row r="9408">
          <cell r="A9408" t="str">
            <v>8175991930</v>
          </cell>
          <cell r="B9408" t="str">
            <v>Mobilift Tube 18-4-30 (15-30)</v>
          </cell>
          <cell r="C9408">
            <v>293.39999999999998</v>
          </cell>
        </row>
        <row r="9409">
          <cell r="A9409" t="str">
            <v>8175995000</v>
          </cell>
          <cell r="B9409" t="str">
            <v>Mobile P&amp;H 30T Cable Assy  Park Brake</v>
          </cell>
          <cell r="C9409">
            <v>11.22</v>
          </cell>
        </row>
        <row r="9410">
          <cell r="A9410" t="str">
            <v>8175995100</v>
          </cell>
          <cell r="B9410" t="str">
            <v>Mobile P&amp;H 30T Flange  Half</v>
          </cell>
          <cell r="C9410">
            <v>1.35</v>
          </cell>
        </row>
        <row r="9411">
          <cell r="A9411" t="str">
            <v>8175995200</v>
          </cell>
          <cell r="B9411" t="str">
            <v>Mobile P&amp;H 30T Repair-Kit  Air Pak</v>
          </cell>
          <cell r="C9411">
            <v>0</v>
          </cell>
        </row>
        <row r="9412">
          <cell r="A9412" t="str">
            <v>8175995300</v>
          </cell>
          <cell r="B9412" t="str">
            <v>Mobile P&amp;H 30T Nuts  Wheel</v>
          </cell>
          <cell r="C9412">
            <v>0</v>
          </cell>
        </row>
        <row r="9413">
          <cell r="A9413" t="str">
            <v>8175995500</v>
          </cell>
          <cell r="B9413" t="str">
            <v>Mobile P&amp;H 30T Gauge  Cluster</v>
          </cell>
          <cell r="C9413">
            <v>71.2</v>
          </cell>
        </row>
        <row r="9414">
          <cell r="A9414" t="str">
            <v>8175995600</v>
          </cell>
          <cell r="B9414" t="str">
            <v>Mobile P&amp;H 30T Repair-Kit  Valve Assy</v>
          </cell>
          <cell r="C9414">
            <v>0</v>
          </cell>
        </row>
        <row r="9415">
          <cell r="A9415" t="str">
            <v>8175995700</v>
          </cell>
          <cell r="B9415" t="str">
            <v>Mobile P&amp;H 30T Seal  Hub Oil</v>
          </cell>
          <cell r="C9415">
            <v>3.5</v>
          </cell>
        </row>
        <row r="9416">
          <cell r="A9416" t="str">
            <v>8175995800</v>
          </cell>
          <cell r="B9416" t="str">
            <v>Mobile P&amp;H 30T Sender-Unit  Oil Pressure</v>
          </cell>
          <cell r="C9416">
            <v>5.37</v>
          </cell>
        </row>
        <row r="9417">
          <cell r="A9417" t="str">
            <v>8175995900</v>
          </cell>
          <cell r="B9417" t="str">
            <v>Mobile P&amp;H 30T Sender-Unit  Oil Temp</v>
          </cell>
          <cell r="C9417">
            <v>1</v>
          </cell>
        </row>
        <row r="9418">
          <cell r="A9418" t="str">
            <v>8175998000</v>
          </cell>
          <cell r="B9418" t="str">
            <v>Mobile Franva Crane 10T Coupling-Hydr Pump</v>
          </cell>
          <cell r="C9418">
            <v>760.96</v>
          </cell>
        </row>
        <row r="9419">
          <cell r="A9419" t="str">
            <v>8175998500</v>
          </cell>
          <cell r="B9419" t="str">
            <v>Mobile Franna Crane 10Ton Rear Indicator Complete</v>
          </cell>
          <cell r="C9419">
            <v>0</v>
          </cell>
        </row>
        <row r="9420">
          <cell r="A9420" t="str">
            <v>8176000200</v>
          </cell>
          <cell r="B9420" t="str">
            <v>Chain Block Cap Bo;t sapco</v>
          </cell>
          <cell r="C9420">
            <v>0.4</v>
          </cell>
        </row>
        <row r="9421">
          <cell r="A9421" t="str">
            <v>8176000500</v>
          </cell>
          <cell r="B9421" t="str">
            <v>Chain Block Cap Bolt sapco</v>
          </cell>
          <cell r="C9421">
            <v>0.4</v>
          </cell>
        </row>
        <row r="9422">
          <cell r="A9422" t="str">
            <v>8176000800</v>
          </cell>
          <cell r="B9422" t="str">
            <v>Chain Block O-Ring sapco</v>
          </cell>
          <cell r="C9422">
            <v>0.94</v>
          </cell>
        </row>
        <row r="9423">
          <cell r="A9423" t="str">
            <v>8176001100</v>
          </cell>
          <cell r="B9423" t="str">
            <v>Chain Block Throttle Valve Body sapco</v>
          </cell>
          <cell r="C9423">
            <v>198.54</v>
          </cell>
        </row>
        <row r="9424">
          <cell r="A9424" t="str">
            <v>8176001400</v>
          </cell>
          <cell r="B9424" t="str">
            <v>Chain Block Throttle Valve Body sapco</v>
          </cell>
          <cell r="C9424">
            <v>105.8</v>
          </cell>
        </row>
        <row r="9425">
          <cell r="A9425" t="str">
            <v>8180010020</v>
          </cell>
          <cell r="B9425" t="str">
            <v>Jumbo Adaptor (23J010)</v>
          </cell>
          <cell r="C9425">
            <v>0</v>
          </cell>
        </row>
        <row r="9426">
          <cell r="A9426" t="str">
            <v>8180010040</v>
          </cell>
          <cell r="B9426" t="str">
            <v>Jumbo Arm Feed Screw Nut 71mm (23J010)</v>
          </cell>
          <cell r="C9426">
            <v>0</v>
          </cell>
        </row>
        <row r="9427">
          <cell r="A9427" t="str">
            <v>8180010060</v>
          </cell>
          <cell r="B9427" t="str">
            <v>Jumbo Bearing (23J010)</v>
          </cell>
          <cell r="C9427">
            <v>0</v>
          </cell>
        </row>
        <row r="9428">
          <cell r="A9428" t="str">
            <v>8180010080</v>
          </cell>
          <cell r="B9428" t="str">
            <v>Jumbo Bearing (23J010)</v>
          </cell>
          <cell r="C9428">
            <v>6.8</v>
          </cell>
        </row>
        <row r="9429">
          <cell r="A9429" t="str">
            <v>8180010100</v>
          </cell>
          <cell r="B9429" t="str">
            <v>Jumbo Circlip 58mm Back Cover (23J010)</v>
          </cell>
          <cell r="C9429">
            <v>0.17</v>
          </cell>
        </row>
        <row r="9430">
          <cell r="A9430" t="str">
            <v>8180010120</v>
          </cell>
          <cell r="B9430" t="str">
            <v>Jumbo Circlip 67mm (23J010)</v>
          </cell>
          <cell r="C9430">
            <v>0</v>
          </cell>
        </row>
        <row r="9431">
          <cell r="A9431" t="str">
            <v>8180010140</v>
          </cell>
          <cell r="B9431" t="str">
            <v>Jumbo Coupling  Ucc (23J010)</v>
          </cell>
          <cell r="C9431">
            <v>1581.55</v>
          </cell>
        </row>
        <row r="9432">
          <cell r="A9432" t="str">
            <v>8180010160</v>
          </cell>
          <cell r="B9432" t="str">
            <v>Jumbo Coupling  White (23J010)</v>
          </cell>
          <cell r="C9432">
            <v>5.74</v>
          </cell>
        </row>
        <row r="9433">
          <cell r="A9433" t="str">
            <v>8180010180</v>
          </cell>
          <cell r="B9433" t="str">
            <v>Jumbo Cover  End (23J010)</v>
          </cell>
          <cell r="C9433">
            <v>50.03</v>
          </cell>
        </row>
        <row r="9434">
          <cell r="A9434" t="str">
            <v>8180010200</v>
          </cell>
          <cell r="B9434" t="str">
            <v>Jumbo F/Scr H/Motor Adapt Plate (23J010)</v>
          </cell>
          <cell r="C9434">
            <v>37.1</v>
          </cell>
        </row>
        <row r="9435">
          <cell r="A9435" t="str">
            <v>8180010220</v>
          </cell>
          <cell r="B9435" t="str">
            <v>Jumbo Flinger (23J010)</v>
          </cell>
          <cell r="C9435">
            <v>76.08</v>
          </cell>
        </row>
        <row r="9436">
          <cell r="A9436" t="str">
            <v>8180010240</v>
          </cell>
          <cell r="B9436" t="str">
            <v>Jumbo Handles &amp; Knobs  Uc (23J010)</v>
          </cell>
          <cell r="C9436">
            <v>6.65</v>
          </cell>
        </row>
        <row r="9437">
          <cell r="A9437" t="str">
            <v>8180010260</v>
          </cell>
          <cell r="B9437" t="str">
            <v>Jumbo Hydr Fitt JIC 20mm-13mm (23J010)</v>
          </cell>
          <cell r="C9437">
            <v>3.44</v>
          </cell>
        </row>
        <row r="9438">
          <cell r="A9438" t="str">
            <v>8180010280</v>
          </cell>
          <cell r="B9438" t="str">
            <v>Jumbo Motor Kit (23J010)</v>
          </cell>
          <cell r="C9438">
            <v>0</v>
          </cell>
        </row>
        <row r="9439">
          <cell r="A9439" t="str">
            <v>8180010300</v>
          </cell>
          <cell r="B9439" t="str">
            <v>Jumbo Nut (23J010)</v>
          </cell>
          <cell r="C9439">
            <v>6.27</v>
          </cell>
        </row>
        <row r="9440">
          <cell r="A9440" t="str">
            <v>8180010320</v>
          </cell>
          <cell r="B9440" t="str">
            <v>Jumbo Seal Housing (23J010)</v>
          </cell>
          <cell r="C9440">
            <v>321.62</v>
          </cell>
        </row>
        <row r="9441">
          <cell r="A9441" t="str">
            <v>8180010340</v>
          </cell>
          <cell r="B9441" t="str">
            <v>Jumbo Spacer (23J010)</v>
          </cell>
          <cell r="C9441">
            <v>2.95</v>
          </cell>
        </row>
        <row r="9442">
          <cell r="A9442" t="str">
            <v>8180010360</v>
          </cell>
          <cell r="B9442" t="str">
            <v>Jumbo Spud  Backhead (23J010)</v>
          </cell>
          <cell r="C9442">
            <v>31.54</v>
          </cell>
        </row>
        <row r="9443">
          <cell r="A9443" t="str">
            <v>8180010380</v>
          </cell>
          <cell r="B9443" t="str">
            <v>Jumbo T Piece  20Mm (23J010)</v>
          </cell>
          <cell r="C9443">
            <v>21.05</v>
          </cell>
        </row>
        <row r="9444">
          <cell r="A9444" t="str">
            <v>8180010400</v>
          </cell>
          <cell r="B9444" t="str">
            <v>Jumbo Valve (23J010)</v>
          </cell>
          <cell r="C9444">
            <v>20.059999999999999</v>
          </cell>
        </row>
        <row r="9445">
          <cell r="A9445" t="str">
            <v>8180010420</v>
          </cell>
          <cell r="B9445" t="str">
            <v>Jumbo Valve  Sequence (23J010)</v>
          </cell>
          <cell r="C9445">
            <v>234.26</v>
          </cell>
        </row>
        <row r="9446">
          <cell r="A9446" t="str">
            <v>8180030020</v>
          </cell>
          <cell r="B9446" t="str">
            <v>Jumbo Adaptor (20B564)</v>
          </cell>
          <cell r="C9446">
            <v>52.03</v>
          </cell>
        </row>
        <row r="9447">
          <cell r="A9447" t="str">
            <v>8180030050</v>
          </cell>
          <cell r="B9447" t="str">
            <v>Jumbo Air Motor (205565)</v>
          </cell>
          <cell r="C9447">
            <v>1682.01</v>
          </cell>
        </row>
        <row r="9448">
          <cell r="A9448" t="str">
            <v>8180030080</v>
          </cell>
          <cell r="B9448" t="str">
            <v>Jumbo Back Cover  (20B564)</v>
          </cell>
          <cell r="C9448">
            <v>82.72</v>
          </cell>
        </row>
        <row r="9449">
          <cell r="A9449" t="str">
            <v>8180030090</v>
          </cell>
          <cell r="B9449" t="str">
            <v>Jumbo Back Cover  (20B564)</v>
          </cell>
          <cell r="C9449">
            <v>90.33</v>
          </cell>
        </row>
        <row r="9450">
          <cell r="A9450" t="str">
            <v>8180030130</v>
          </cell>
          <cell r="B9450" t="str">
            <v>Jumbo Bearing  Roller-Cylinder (205565)</v>
          </cell>
          <cell r="C9450">
            <v>79.48</v>
          </cell>
        </row>
        <row r="9451">
          <cell r="A9451" t="str">
            <v>8180030135</v>
          </cell>
          <cell r="B9451" t="str">
            <v>Jumbo Bearing Roller 05061100012</v>
          </cell>
          <cell r="C9451">
            <v>89.37</v>
          </cell>
        </row>
        <row r="9452">
          <cell r="A9452" t="str">
            <v>8180030140</v>
          </cell>
          <cell r="B9452" t="str">
            <v>Jumbo Bearing (20B564)</v>
          </cell>
          <cell r="C9452">
            <v>0</v>
          </cell>
        </row>
        <row r="9453">
          <cell r="A9453" t="str">
            <v>8180030145</v>
          </cell>
          <cell r="B9453" t="str">
            <v>Jumbo Bearing 9713-0716-00</v>
          </cell>
          <cell r="C9453">
            <v>80</v>
          </cell>
        </row>
        <row r="9454">
          <cell r="A9454" t="str">
            <v>8180030150</v>
          </cell>
          <cell r="B9454" t="str">
            <v>Jumbo Bearing  Ball (20B564)</v>
          </cell>
          <cell r="C9454">
            <v>20.45</v>
          </cell>
        </row>
        <row r="9455">
          <cell r="A9455" t="str">
            <v>8180030160</v>
          </cell>
          <cell r="B9455" t="str">
            <v>Jumbo Bearing  Ball (20B564)</v>
          </cell>
          <cell r="C9455">
            <v>68.78</v>
          </cell>
        </row>
        <row r="9456">
          <cell r="A9456" t="str">
            <v>8180030170</v>
          </cell>
          <cell r="B9456" t="str">
            <v>Jumbo Bearing  Ball (20B564)</v>
          </cell>
          <cell r="C9456">
            <v>103.2</v>
          </cell>
        </row>
        <row r="9457">
          <cell r="A9457" t="str">
            <v>8180030180</v>
          </cell>
          <cell r="B9457" t="str">
            <v>Jumbo Bearing  Needle (20B564)</v>
          </cell>
          <cell r="C9457">
            <v>108.5</v>
          </cell>
        </row>
        <row r="9458">
          <cell r="A9458" t="str">
            <v>8180030190</v>
          </cell>
          <cell r="B9458" t="str">
            <v>Jumbo Bearing  Plain (20B564)</v>
          </cell>
          <cell r="C9458">
            <v>0</v>
          </cell>
        </row>
        <row r="9459">
          <cell r="A9459" t="str">
            <v>8180030195</v>
          </cell>
          <cell r="B9459" t="str">
            <v>Jumbo Bearing Plain 40.44.20.a3 0400451004</v>
          </cell>
          <cell r="C9459">
            <v>37.18</v>
          </cell>
        </row>
        <row r="9460">
          <cell r="A9460" t="str">
            <v>8180030200</v>
          </cell>
          <cell r="B9460" t="str">
            <v>Jumbo Bearing  Plain (20B564)</v>
          </cell>
          <cell r="C9460">
            <v>38.57</v>
          </cell>
        </row>
        <row r="9461">
          <cell r="A9461" t="str">
            <v>8180030210</v>
          </cell>
          <cell r="B9461" t="str">
            <v>Jumbo Bearing Front Bearing  C7625</v>
          </cell>
          <cell r="C9461">
            <v>124.8</v>
          </cell>
        </row>
        <row r="9462">
          <cell r="A9462" t="str">
            <v>8180030240</v>
          </cell>
          <cell r="B9462" t="str">
            <v>Jumbo Bell Housing (205565)</v>
          </cell>
          <cell r="C9462">
            <v>1120</v>
          </cell>
        </row>
        <row r="9463">
          <cell r="A9463" t="str">
            <v>8180030280</v>
          </cell>
          <cell r="B9463" t="str">
            <v>Jumbo Bolt (20B564)</v>
          </cell>
          <cell r="C9463">
            <v>0</v>
          </cell>
        </row>
        <row r="9464">
          <cell r="A9464" t="str">
            <v>8180030290</v>
          </cell>
          <cell r="B9464" t="str">
            <v>Jumbo Bolt  Housing Bottom (20B564)</v>
          </cell>
          <cell r="C9464">
            <v>0</v>
          </cell>
        </row>
        <row r="9465">
          <cell r="A9465" t="str">
            <v>8180030295</v>
          </cell>
          <cell r="B9465" t="str">
            <v>Jumbo Bolt M10 x 16mm</v>
          </cell>
          <cell r="C9465">
            <v>1.25</v>
          </cell>
        </row>
        <row r="9466">
          <cell r="A9466" t="str">
            <v>8180030300</v>
          </cell>
          <cell r="B9466" t="str">
            <v>Jumbo Bolt M10 x 20 Csk (20B564)</v>
          </cell>
          <cell r="C9466">
            <v>0</v>
          </cell>
        </row>
        <row r="9467">
          <cell r="A9467" t="str">
            <v>8180030310</v>
          </cell>
          <cell r="B9467" t="str">
            <v>Jumbo Bolt M12 x 35 Hex (20B564)</v>
          </cell>
          <cell r="C9467">
            <v>1.71</v>
          </cell>
        </row>
        <row r="9468">
          <cell r="A9468" t="str">
            <v>8180030320</v>
          </cell>
          <cell r="B9468" t="str">
            <v>Jumbo Bolt M16 x 50  Gr8.8  (20B564)</v>
          </cell>
          <cell r="C9468">
            <v>3.88</v>
          </cell>
        </row>
        <row r="9469">
          <cell r="A9469" t="str">
            <v>8180030330</v>
          </cell>
          <cell r="B9469" t="str">
            <v>Jumbo Bolt Drifter Clamp 102-M24-55</v>
          </cell>
          <cell r="C9469">
            <v>7.22</v>
          </cell>
        </row>
        <row r="9470">
          <cell r="A9470" t="str">
            <v>8180030340</v>
          </cell>
          <cell r="B9470" t="str">
            <v>Jumbo Front Head Bolt P/N 3115-1406-00</v>
          </cell>
          <cell r="C9470">
            <v>1548.16</v>
          </cell>
        </row>
        <row r="9471">
          <cell r="A9471" t="str">
            <v>8180030360</v>
          </cell>
          <cell r="B9471" t="str">
            <v>Jumbo Boot (20B564)</v>
          </cell>
          <cell r="C9471">
            <v>18.45</v>
          </cell>
        </row>
        <row r="9472">
          <cell r="A9472" t="str">
            <v>8180030390</v>
          </cell>
          <cell r="B9472" t="str">
            <v>Jumbo Bottom Bearing Housing (205565)</v>
          </cell>
          <cell r="C9472">
            <v>632</v>
          </cell>
        </row>
        <row r="9473">
          <cell r="A9473" t="str">
            <v>8180030420</v>
          </cell>
          <cell r="B9473" t="str">
            <v>Jumbo Bottom Pivot Assembly (205565)</v>
          </cell>
          <cell r="C9473">
            <v>4366.3999999999996</v>
          </cell>
        </row>
        <row r="9474">
          <cell r="A9474" t="str">
            <v>8180030450</v>
          </cell>
          <cell r="B9474" t="str">
            <v>Jumbo Bottom Thrust Washer (205565)</v>
          </cell>
          <cell r="C9474">
            <v>93.6</v>
          </cell>
        </row>
        <row r="9475">
          <cell r="A9475" t="str">
            <v>8180030480</v>
          </cell>
          <cell r="B9475" t="str">
            <v>Jumbo Breather Cap (205565)</v>
          </cell>
          <cell r="C9475">
            <v>30</v>
          </cell>
        </row>
        <row r="9476">
          <cell r="A9476" t="str">
            <v>8180030520</v>
          </cell>
          <cell r="B9476" t="str">
            <v>Jumbo Buffer (20B564)</v>
          </cell>
          <cell r="C9476">
            <v>21.44</v>
          </cell>
        </row>
        <row r="9477">
          <cell r="A9477" t="str">
            <v>8180030530</v>
          </cell>
          <cell r="B9477" t="str">
            <v>Jumbo Buffer (20B564)</v>
          </cell>
          <cell r="C9477">
            <v>495</v>
          </cell>
        </row>
        <row r="9478">
          <cell r="A9478" t="str">
            <v>8180030535</v>
          </cell>
          <cell r="B9478" t="str">
            <v>Jumbo Buffer (20B565) 3128-0942-01</v>
          </cell>
          <cell r="C9478">
            <v>320</v>
          </cell>
        </row>
        <row r="9479">
          <cell r="A9479" t="str">
            <v>8180030540</v>
          </cell>
          <cell r="B9479" t="str">
            <v>Jumbo Buffer (20B564)</v>
          </cell>
          <cell r="C9479">
            <v>1560.36</v>
          </cell>
        </row>
        <row r="9480">
          <cell r="A9480" t="str">
            <v>8180030550</v>
          </cell>
          <cell r="B9480" t="str">
            <v>Jumbo Buffer (20B564)</v>
          </cell>
          <cell r="C9480">
            <v>110.83</v>
          </cell>
        </row>
        <row r="9481">
          <cell r="A9481" t="str">
            <v>8180030560</v>
          </cell>
          <cell r="B9481" t="str">
            <v>Jumbo Buffer (20B564)</v>
          </cell>
          <cell r="C9481">
            <v>19.399999999999999</v>
          </cell>
        </row>
        <row r="9482">
          <cell r="A9482" t="str">
            <v>8180030600</v>
          </cell>
          <cell r="B9482" t="str">
            <v>Jumbo Bush (20B564)</v>
          </cell>
          <cell r="C9482">
            <v>0</v>
          </cell>
        </row>
        <row r="9483">
          <cell r="A9483" t="str">
            <v>8180030610</v>
          </cell>
          <cell r="B9483" t="str">
            <v>Jumbo Bush (20B564)</v>
          </cell>
          <cell r="C9483">
            <v>15.3</v>
          </cell>
        </row>
        <row r="9484">
          <cell r="A9484" t="str">
            <v>8180030615</v>
          </cell>
          <cell r="B9484" t="str">
            <v>Jumbo Bush PM 5040 DX</v>
          </cell>
          <cell r="C9484">
            <v>125.79</v>
          </cell>
        </row>
        <row r="9485">
          <cell r="A9485" t="str">
            <v>8180030620</v>
          </cell>
          <cell r="B9485" t="str">
            <v>Jumbo Bush  Half Front (20B564)</v>
          </cell>
          <cell r="C9485">
            <v>30.44</v>
          </cell>
        </row>
        <row r="9486">
          <cell r="A9486" t="str">
            <v>8180030630</v>
          </cell>
          <cell r="B9486" t="str">
            <v>Jumbo Bush  Three Position (20B564)</v>
          </cell>
          <cell r="C9486">
            <v>24.6</v>
          </cell>
        </row>
        <row r="9487">
          <cell r="A9487" t="str">
            <v>8180030670</v>
          </cell>
          <cell r="B9487" t="str">
            <v>Jumbo Bushing (205565)</v>
          </cell>
          <cell r="C9487">
            <v>662.37</v>
          </cell>
        </row>
        <row r="9488">
          <cell r="A9488" t="str">
            <v>8180030680</v>
          </cell>
          <cell r="B9488" t="str">
            <v>Jumbo Bushing (205565)</v>
          </cell>
          <cell r="C9488">
            <v>43.28</v>
          </cell>
        </row>
        <row r="9489">
          <cell r="A9489" t="str">
            <v>8180030685</v>
          </cell>
          <cell r="B9489" t="str">
            <v>Jumbo Bushing  3115-1815-00</v>
          </cell>
          <cell r="C9489">
            <v>3900.9</v>
          </cell>
        </row>
        <row r="9490">
          <cell r="A9490" t="str">
            <v>8180030690</v>
          </cell>
          <cell r="B9490" t="str">
            <v>Jumbo Bushing (20B564)</v>
          </cell>
          <cell r="C9490">
            <v>44.21</v>
          </cell>
        </row>
        <row r="9491">
          <cell r="A9491" t="str">
            <v>8180030700</v>
          </cell>
          <cell r="B9491" t="str">
            <v>Jumbo Bushing (20B564)</v>
          </cell>
          <cell r="C9491">
            <v>6.04</v>
          </cell>
        </row>
        <row r="9492">
          <cell r="A9492" t="str">
            <v>8180030710</v>
          </cell>
          <cell r="B9492" t="str">
            <v>Jumbo Bushing (20B564)</v>
          </cell>
          <cell r="C9492">
            <v>0</v>
          </cell>
        </row>
        <row r="9493">
          <cell r="A9493" t="str">
            <v>8180030720</v>
          </cell>
          <cell r="B9493" t="str">
            <v>Jumbo Bushing (20B564)</v>
          </cell>
          <cell r="C9493">
            <v>9.27</v>
          </cell>
        </row>
        <row r="9494">
          <cell r="A9494" t="str">
            <v>8180030730</v>
          </cell>
          <cell r="B9494" t="str">
            <v>Jumbo Bushing (20B564)</v>
          </cell>
          <cell r="C9494">
            <v>280</v>
          </cell>
        </row>
        <row r="9495">
          <cell r="A9495" t="str">
            <v>8180030740</v>
          </cell>
          <cell r="B9495" t="str">
            <v>Jumbo Bushing (20B564)</v>
          </cell>
          <cell r="C9495">
            <v>148</v>
          </cell>
        </row>
        <row r="9496">
          <cell r="A9496" t="str">
            <v>8180030750</v>
          </cell>
          <cell r="B9496" t="str">
            <v>Jumbo Bushing  Half Intermediate (20B564)</v>
          </cell>
          <cell r="C9496">
            <v>56</v>
          </cell>
        </row>
        <row r="9497">
          <cell r="A9497" t="str">
            <v>8180030760</v>
          </cell>
          <cell r="B9497" t="str">
            <v>Jumbo Bushing  Hose Drum (20B564)</v>
          </cell>
          <cell r="C9497">
            <v>44.04</v>
          </cell>
        </row>
        <row r="9498">
          <cell r="A9498" t="str">
            <v>8180030770</v>
          </cell>
          <cell r="B9498" t="str">
            <v>Jumbo Bushing  Main Valve (20B564)</v>
          </cell>
          <cell r="C9498">
            <v>0</v>
          </cell>
        </row>
        <row r="9499">
          <cell r="A9499" t="str">
            <v>8180030780</v>
          </cell>
          <cell r="B9499" t="str">
            <v>Jumbo Bushing  Main Valve (20B564)</v>
          </cell>
          <cell r="C9499">
            <v>12839.17</v>
          </cell>
        </row>
        <row r="9500">
          <cell r="A9500" t="str">
            <v>8180030790</v>
          </cell>
          <cell r="B9500" t="str">
            <v>Jumbo Bushing  Three Position Bush (20B564)</v>
          </cell>
          <cell r="C9500">
            <v>24.61</v>
          </cell>
        </row>
        <row r="9501">
          <cell r="A9501" t="str">
            <v>8180030800</v>
          </cell>
          <cell r="B9501" t="str">
            <v>Jumbo Bushing  (20B564)</v>
          </cell>
          <cell r="C9501">
            <v>97.92</v>
          </cell>
        </row>
        <row r="9502">
          <cell r="A9502" t="str">
            <v>8180030840</v>
          </cell>
          <cell r="B9502" t="str">
            <v>Jumbo Cap Nut (20B564)</v>
          </cell>
          <cell r="C9502">
            <v>17.600000000000001</v>
          </cell>
        </row>
        <row r="9503">
          <cell r="A9503" t="str">
            <v>8180030850</v>
          </cell>
          <cell r="B9503" t="str">
            <v>Jumbo Cap Nut (20B564)</v>
          </cell>
          <cell r="C9503">
            <v>80.040000000000006</v>
          </cell>
        </row>
        <row r="9504">
          <cell r="A9504" t="str">
            <v>8180030860</v>
          </cell>
          <cell r="B9504" t="str">
            <v>Jumbo Cap Nut (20B564)</v>
          </cell>
          <cell r="C9504">
            <v>26.16</v>
          </cell>
        </row>
        <row r="9505">
          <cell r="A9505" t="str">
            <v>8180030870</v>
          </cell>
          <cell r="B9505" t="str">
            <v>Jumbo Cap Nut duplicate tfrl (205565)</v>
          </cell>
          <cell r="C9505">
            <v>20</v>
          </cell>
        </row>
        <row r="9506">
          <cell r="A9506" t="str">
            <v>8180030910</v>
          </cell>
          <cell r="B9506" t="str">
            <v>Jumbo Capseal (20B564)</v>
          </cell>
          <cell r="C9506">
            <v>19.100000000000001</v>
          </cell>
        </row>
        <row r="9507">
          <cell r="A9507" t="str">
            <v>8180030950</v>
          </cell>
          <cell r="B9507" t="str">
            <v>Jumbo Casing  Rotor (20B564)</v>
          </cell>
          <cell r="C9507">
            <v>758.77</v>
          </cell>
        </row>
        <row r="9508">
          <cell r="A9508" t="str">
            <v>8180030990</v>
          </cell>
          <cell r="B9508" t="str">
            <v>Jumbo Circlip (205565)</v>
          </cell>
          <cell r="C9508">
            <v>0.92</v>
          </cell>
        </row>
        <row r="9509">
          <cell r="A9509" t="str">
            <v>8180031000</v>
          </cell>
          <cell r="B9509" t="str">
            <v>Jumbo Circlip (205565)</v>
          </cell>
          <cell r="C9509">
            <v>1</v>
          </cell>
        </row>
        <row r="9510">
          <cell r="A9510" t="str">
            <v>8180031010</v>
          </cell>
          <cell r="B9510" t="str">
            <v>Jumbo Circlip (20B564)</v>
          </cell>
          <cell r="C9510">
            <v>0.76</v>
          </cell>
        </row>
        <row r="9511">
          <cell r="A9511" t="str">
            <v>8180031015</v>
          </cell>
          <cell r="B9511" t="str">
            <v>Jumbo Circlip 40mm  x 1.75mm (External)</v>
          </cell>
          <cell r="C9511">
            <v>1.85</v>
          </cell>
        </row>
        <row r="9512">
          <cell r="A9512" t="str">
            <v>8180031020</v>
          </cell>
          <cell r="B9512" t="str">
            <v>Jumbo Circlip (20B564)</v>
          </cell>
          <cell r="C9512">
            <v>1.64</v>
          </cell>
        </row>
        <row r="9513">
          <cell r="A9513" t="str">
            <v>8180031030</v>
          </cell>
          <cell r="B9513" t="str">
            <v>Jumbo Circlip (20B564)</v>
          </cell>
          <cell r="C9513">
            <v>0.26</v>
          </cell>
        </row>
        <row r="9514">
          <cell r="A9514" t="str">
            <v>8180031040</v>
          </cell>
          <cell r="B9514" t="str">
            <v>Jumbo Circlip (20B564)</v>
          </cell>
          <cell r="C9514">
            <v>2.25</v>
          </cell>
        </row>
        <row r="9515">
          <cell r="A9515" t="str">
            <v>8180031050</v>
          </cell>
          <cell r="B9515" t="str">
            <v>Jumbo Circlip (20B564)</v>
          </cell>
          <cell r="C9515">
            <v>3.32</v>
          </cell>
        </row>
        <row r="9516">
          <cell r="A9516" t="str">
            <v>8180031060</v>
          </cell>
          <cell r="B9516" t="str">
            <v>Jumbo Circlip (20B564)</v>
          </cell>
          <cell r="C9516">
            <v>3.36</v>
          </cell>
        </row>
        <row r="9517">
          <cell r="A9517" t="str">
            <v>8180031070</v>
          </cell>
          <cell r="B9517" t="str">
            <v>Jumbo Circlip  62 x 2.1Nt (20B564)</v>
          </cell>
          <cell r="C9517">
            <v>2.5299999999999998</v>
          </cell>
        </row>
        <row r="9518">
          <cell r="A9518" t="str">
            <v>8180031110</v>
          </cell>
          <cell r="B9518" t="str">
            <v>Jumbo Clamp 14-32mm Hose G12 (20B564)</v>
          </cell>
          <cell r="C9518">
            <v>0</v>
          </cell>
        </row>
        <row r="9519">
          <cell r="A9519" t="str">
            <v>8180031120</v>
          </cell>
          <cell r="B9519" t="str">
            <v>Jumbo Clamp 40mm Hose Wre (20B564)</v>
          </cell>
          <cell r="C9519">
            <v>34</v>
          </cell>
        </row>
        <row r="9520">
          <cell r="A9520" t="str">
            <v>8180031160</v>
          </cell>
          <cell r="B9520" t="str">
            <v>Jumbo Coarse Filter (205565)</v>
          </cell>
          <cell r="C9520">
            <v>3493.6</v>
          </cell>
        </row>
        <row r="9521">
          <cell r="A9521" t="str">
            <v>8180031200</v>
          </cell>
          <cell r="B9521" t="str">
            <v>Jumbo Collet (20B564)</v>
          </cell>
          <cell r="C9521">
            <v>10.119999999999999</v>
          </cell>
        </row>
        <row r="9522">
          <cell r="A9522" t="str">
            <v>8180031240</v>
          </cell>
          <cell r="B9522" t="str">
            <v>Jumbo Connector  Male (20B564)</v>
          </cell>
          <cell r="C9522">
            <v>29.49</v>
          </cell>
        </row>
        <row r="9523">
          <cell r="A9523" t="str">
            <v>8180031250</v>
          </cell>
          <cell r="B9523" t="str">
            <v>Jumbo Connector  Male (20B564)</v>
          </cell>
          <cell r="C9523">
            <v>33.520000000000003</v>
          </cell>
        </row>
        <row r="9524">
          <cell r="A9524" t="str">
            <v>8180031260</v>
          </cell>
          <cell r="B9524" t="str">
            <v>Jumbo Connector  Straight (20B564)</v>
          </cell>
          <cell r="C9524">
            <v>4.76</v>
          </cell>
        </row>
        <row r="9525">
          <cell r="A9525" t="str">
            <v>8180031270</v>
          </cell>
          <cell r="B9525" t="str">
            <v>Jumbo Connector  Straight (20B564)</v>
          </cell>
          <cell r="C9525">
            <v>3.9</v>
          </cell>
        </row>
        <row r="9526">
          <cell r="A9526" t="str">
            <v>8180031320</v>
          </cell>
          <cell r="B9526" t="str">
            <v>Jumbo Coupling (20B564)</v>
          </cell>
          <cell r="C9526">
            <v>0</v>
          </cell>
        </row>
        <row r="9527">
          <cell r="A9527" t="str">
            <v>8180031325</v>
          </cell>
          <cell r="B9527" t="str">
            <v>Jumbo Coupling-P/N 9713-7135-07</v>
          </cell>
          <cell r="C9527">
            <v>0</v>
          </cell>
        </row>
        <row r="9528">
          <cell r="A9528" t="str">
            <v>8180031327</v>
          </cell>
          <cell r="B9528" t="str">
            <v>Jumbo Coupling POL 5 Sleeve QMT 06900</v>
          </cell>
          <cell r="C9528">
            <v>145</v>
          </cell>
        </row>
        <row r="9529">
          <cell r="A9529" t="str">
            <v>8180031330</v>
          </cell>
          <cell r="B9529" t="str">
            <v>Jumbo Coupling  Sleeves (20B564)</v>
          </cell>
          <cell r="C9529">
            <v>35</v>
          </cell>
        </row>
        <row r="9530">
          <cell r="A9530" t="str">
            <v>8180031370</v>
          </cell>
          <cell r="B9530" t="str">
            <v>Jumbo Cover (20B564)</v>
          </cell>
          <cell r="C9530">
            <v>201.26</v>
          </cell>
        </row>
        <row r="9531">
          <cell r="A9531" t="str">
            <v>8180031380</v>
          </cell>
          <cell r="B9531" t="str">
            <v>Jumbo Cover (20B564)</v>
          </cell>
          <cell r="C9531">
            <v>85.62</v>
          </cell>
        </row>
        <row r="9532">
          <cell r="A9532" t="str">
            <v>8180031390</v>
          </cell>
          <cell r="B9532" t="str">
            <v>Jumbo Cover  Front (20B564)</v>
          </cell>
          <cell r="C9532">
            <v>78</v>
          </cell>
        </row>
        <row r="9533">
          <cell r="A9533" t="str">
            <v>8180031430</v>
          </cell>
          <cell r="B9533" t="str">
            <v>Jumbo Cradle Plate (20B564)</v>
          </cell>
          <cell r="C9533">
            <v>3817.8</v>
          </cell>
        </row>
        <row r="9534">
          <cell r="A9534" t="str">
            <v>8180031440</v>
          </cell>
          <cell r="B9534" t="str">
            <v>Jumbo Cradle Plate  (20B564)</v>
          </cell>
          <cell r="C9534">
            <v>1900</v>
          </cell>
        </row>
        <row r="9535">
          <cell r="A9535" t="str">
            <v>8180031480</v>
          </cell>
          <cell r="B9535" t="str">
            <v>Jumbo Cup Seal (205565)</v>
          </cell>
          <cell r="C9535">
            <v>19.14</v>
          </cell>
        </row>
        <row r="9536">
          <cell r="A9536" t="str">
            <v>8180031490</v>
          </cell>
          <cell r="B9536" t="str">
            <v>Jumbo Cup Seal  3115-2385-00</v>
          </cell>
          <cell r="C9536">
            <v>35.35</v>
          </cell>
        </row>
        <row r="9537">
          <cell r="A9537" t="str">
            <v>8180031520</v>
          </cell>
          <cell r="B9537" t="str">
            <v>Jumbo Cx 10 Bd (20B564)</v>
          </cell>
          <cell r="C9537">
            <v>0</v>
          </cell>
        </row>
        <row r="9538">
          <cell r="A9538" t="str">
            <v>8180031550</v>
          </cell>
          <cell r="B9538" t="str">
            <v>Jumbo External Leg Cylinder-P/N 9713-9107-00</v>
          </cell>
          <cell r="C9538">
            <v>0</v>
          </cell>
        </row>
        <row r="9539">
          <cell r="A9539" t="str">
            <v>8180031560</v>
          </cell>
          <cell r="B9539" t="str">
            <v>Jumbo Cylinder  Boom Lift Cyl (205565)</v>
          </cell>
          <cell r="C9539">
            <v>0</v>
          </cell>
        </row>
        <row r="9540">
          <cell r="A9540" t="str">
            <v>8180031570</v>
          </cell>
          <cell r="B9540" t="str">
            <v>Jumbo Cylinder  Boom Lift Std (20B564)</v>
          </cell>
          <cell r="C9540">
            <v>6494.18</v>
          </cell>
        </row>
        <row r="9541">
          <cell r="A9541" t="str">
            <v>8180031580</v>
          </cell>
          <cell r="B9541" t="str">
            <v>Jumbo Cylinder  Cylinder Lm70 (20B564)</v>
          </cell>
          <cell r="C9541">
            <v>1996.7</v>
          </cell>
        </row>
        <row r="9542">
          <cell r="A9542" t="str">
            <v>8180031590</v>
          </cell>
          <cell r="B9542" t="str">
            <v>Jumbo Cylinder  Jack (20B564)</v>
          </cell>
          <cell r="C9542">
            <v>7725.6</v>
          </cell>
        </row>
        <row r="9543">
          <cell r="A9543" t="str">
            <v>8180031600</v>
          </cell>
          <cell r="B9543" t="str">
            <v>Jumbo Cylinder  Strut (20B564)</v>
          </cell>
          <cell r="C9543">
            <v>3764</v>
          </cell>
        </row>
        <row r="9544">
          <cell r="A9544" t="str">
            <v>8180031610</v>
          </cell>
          <cell r="B9544" t="str">
            <v>Jumbo Cylinder  Washer LM70  (20B564)</v>
          </cell>
          <cell r="C9544">
            <v>186.73</v>
          </cell>
        </row>
        <row r="9545">
          <cell r="A9545" t="str">
            <v>8180031615</v>
          </cell>
          <cell r="B9545" t="str">
            <v>Jumbo Cylinder Washer     5021-0176-00</v>
          </cell>
          <cell r="C9545">
            <v>586.76</v>
          </cell>
        </row>
        <row r="9546">
          <cell r="A9546" t="str">
            <v>8180031620</v>
          </cell>
          <cell r="B9546" t="str">
            <v>Jumbo Cylinder Damping (20B564)</v>
          </cell>
          <cell r="C9546">
            <v>6119.59</v>
          </cell>
        </row>
        <row r="9547">
          <cell r="A9547" t="str">
            <v>8180031660</v>
          </cell>
          <cell r="B9547" t="str">
            <v>Jumbo D/Braided Hydr.Hose  ITEM123 (20B564)</v>
          </cell>
          <cell r="C9547">
            <v>254.44</v>
          </cell>
        </row>
        <row r="9548">
          <cell r="A9548" t="str">
            <v>8180031700</v>
          </cell>
          <cell r="B9548" t="str">
            <v>Jumbo Disc (20B564)</v>
          </cell>
          <cell r="C9548">
            <v>9.3000000000000007</v>
          </cell>
        </row>
        <row r="9549">
          <cell r="A9549" t="str">
            <v>8180031730</v>
          </cell>
          <cell r="B9549" t="str">
            <v>Jumbo Dowty Seal (205565)</v>
          </cell>
          <cell r="C9549">
            <v>4.45</v>
          </cell>
        </row>
        <row r="9550">
          <cell r="A9550" t="str">
            <v>8180031770</v>
          </cell>
          <cell r="B9550" t="str">
            <v>Jumbo Drill Steel Guide Support  (20B564)</v>
          </cell>
          <cell r="C9550">
            <v>1950.35</v>
          </cell>
        </row>
        <row r="9551">
          <cell r="A9551" t="str">
            <v>8180031775</v>
          </cell>
          <cell r="B9551" t="str">
            <v>Jumbo Guide Track 9713-1571-00</v>
          </cell>
          <cell r="C9551">
            <v>450</v>
          </cell>
        </row>
        <row r="9552">
          <cell r="A9552" t="str">
            <v>8180031777</v>
          </cell>
          <cell r="B9552" t="str">
            <v>Jumbo Guide Track 9713-1573-00</v>
          </cell>
          <cell r="C9552">
            <v>520</v>
          </cell>
        </row>
        <row r="9553">
          <cell r="A9553" t="str">
            <v>8180031780</v>
          </cell>
          <cell r="B9553" t="str">
            <v>Jumbo Drill Steel Guide Support  (20B564)</v>
          </cell>
          <cell r="C9553">
            <v>993.55</v>
          </cell>
        </row>
        <row r="9554">
          <cell r="A9554" t="str">
            <v>8180031790</v>
          </cell>
          <cell r="B9554" t="str">
            <v>Jumbo Drill Steel Support 3126094201</v>
          </cell>
          <cell r="C9554">
            <v>1025.8499999999999</v>
          </cell>
        </row>
        <row r="9555">
          <cell r="A9555" t="str">
            <v>8180031810</v>
          </cell>
          <cell r="B9555" t="str">
            <v>Jumbo Drill Steel Support intermediate (20B564)</v>
          </cell>
          <cell r="C9555">
            <v>630</v>
          </cell>
        </row>
        <row r="9556">
          <cell r="A9556" t="str">
            <v>8180031820</v>
          </cell>
          <cell r="B9556" t="str">
            <v>Jumbo Drill Steel Support Intermediate (20B564)</v>
          </cell>
          <cell r="C9556">
            <v>0</v>
          </cell>
        </row>
        <row r="9557">
          <cell r="A9557" t="str">
            <v>8180031850</v>
          </cell>
          <cell r="B9557" t="str">
            <v>Jumbo Drum (20B564)</v>
          </cell>
          <cell r="C9557">
            <v>1130.3699999999999</v>
          </cell>
        </row>
        <row r="9558">
          <cell r="A9558" t="str">
            <v>8180031880</v>
          </cell>
          <cell r="B9558" t="str">
            <v>Jumbo Elbow 90° Connector  F (20B564)</v>
          </cell>
          <cell r="C9558">
            <v>6.32</v>
          </cell>
        </row>
        <row r="9559">
          <cell r="A9559" t="str">
            <v>8180031890</v>
          </cell>
          <cell r="B9559" t="str">
            <v>Jumbo Elbow MM Npt Jic  Item 93 (20B564)</v>
          </cell>
          <cell r="C9559">
            <v>21.27</v>
          </cell>
        </row>
        <row r="9560">
          <cell r="A9560" t="str">
            <v>8180031900</v>
          </cell>
          <cell r="B9560" t="str">
            <v>Jumbo Elbow MM Npt Jic  Item 96 (20B564)</v>
          </cell>
          <cell r="C9560">
            <v>18.55</v>
          </cell>
        </row>
        <row r="9561">
          <cell r="A9561" t="str">
            <v>8180031940</v>
          </cell>
          <cell r="B9561" t="str">
            <v>Jumbo End piece (20B564)</v>
          </cell>
          <cell r="C9561">
            <v>300.88</v>
          </cell>
        </row>
        <row r="9562">
          <cell r="A9562" t="str">
            <v>8180031950</v>
          </cell>
          <cell r="B9562" t="str">
            <v>Jumbo End Piece  23- ???A/Copco</v>
          </cell>
          <cell r="C9562">
            <v>2100</v>
          </cell>
        </row>
        <row r="9563">
          <cell r="A9563" t="str">
            <v>8180031990</v>
          </cell>
          <cell r="B9563" t="str">
            <v>Jumbo Exhaust  Plug (20B564)</v>
          </cell>
          <cell r="C9563">
            <v>156</v>
          </cell>
        </row>
        <row r="9564">
          <cell r="A9564" t="str">
            <v>8180032000</v>
          </cell>
          <cell r="B9564" t="str">
            <v>Jumbo Exhaust  Sleeve (20B564)</v>
          </cell>
          <cell r="C9564">
            <v>277.87</v>
          </cell>
        </row>
        <row r="9565">
          <cell r="A9565" t="str">
            <v>8180032030</v>
          </cell>
          <cell r="B9565" t="str">
            <v>Jumbo Feed Cylinder Extension (205565)</v>
          </cell>
          <cell r="C9565">
            <v>7272.89</v>
          </cell>
        </row>
        <row r="9566">
          <cell r="A9566" t="str">
            <v>8180032040</v>
          </cell>
          <cell r="B9566" t="str">
            <v>Jumbo Feed Cylinder Seal Kit (205565)</v>
          </cell>
          <cell r="C9566">
            <v>171.2</v>
          </cell>
        </row>
        <row r="9567">
          <cell r="A9567" t="str">
            <v>8180032050</v>
          </cell>
          <cell r="B9567" t="str">
            <v>Jumbo Feed Ext Cylinder Std (20B564)</v>
          </cell>
          <cell r="C9567">
            <v>3579.7</v>
          </cell>
        </row>
        <row r="9568">
          <cell r="A9568" t="str">
            <v>8180032060</v>
          </cell>
          <cell r="B9568" t="str">
            <v>Jumbo Feed Extension Cylinder (205565)</v>
          </cell>
          <cell r="C9568">
            <v>0</v>
          </cell>
        </row>
        <row r="9569">
          <cell r="A9569" t="str">
            <v>8180032070</v>
          </cell>
          <cell r="B9569" t="str">
            <v>Jumbo Feed Valve ( Detent ) (205565)</v>
          </cell>
          <cell r="C9569">
            <v>330</v>
          </cell>
        </row>
        <row r="9570">
          <cell r="A9570" t="str">
            <v>8180032100</v>
          </cell>
          <cell r="B9570" t="str">
            <v>Jumbo Filter-P/N 9713-7136-69</v>
          </cell>
          <cell r="C9570">
            <v>2368</v>
          </cell>
        </row>
        <row r="9571">
          <cell r="A9571" t="str">
            <v>8180032110</v>
          </cell>
          <cell r="B9571" t="str">
            <v>Jumbo Filler Plug (205565)</v>
          </cell>
          <cell r="C9571">
            <v>36.299999999999997</v>
          </cell>
        </row>
        <row r="9572">
          <cell r="A9572" t="str">
            <v>8180032140</v>
          </cell>
          <cell r="B9572" t="str">
            <v>Jumbo Filter Cartridge (20B564)</v>
          </cell>
          <cell r="C9572">
            <v>275.14</v>
          </cell>
        </row>
        <row r="9573">
          <cell r="A9573" t="str">
            <v>8180032150</v>
          </cell>
          <cell r="B9573" t="str">
            <v>Jumbo Filter Hydr P55-0388</v>
          </cell>
          <cell r="C9573">
            <v>99.28</v>
          </cell>
        </row>
        <row r="9574">
          <cell r="A9574" t="str">
            <v>8180032170</v>
          </cell>
          <cell r="B9574" t="str">
            <v>Jumbo Filter Housing (20B564)</v>
          </cell>
          <cell r="C9574">
            <v>0</v>
          </cell>
        </row>
        <row r="9575">
          <cell r="A9575" t="str">
            <v>8180032200</v>
          </cell>
          <cell r="B9575" t="str">
            <v>Jumbo Filter Screens  (20B564)</v>
          </cell>
          <cell r="C9575">
            <v>107.8</v>
          </cell>
        </row>
        <row r="9576">
          <cell r="A9576" t="str">
            <v>8180032220</v>
          </cell>
          <cell r="B9576" t="str">
            <v>Jumbo Filter Cloth 100mm x 5mm x 1.5m</v>
          </cell>
          <cell r="C9576">
            <v>0</v>
          </cell>
        </row>
        <row r="9577">
          <cell r="A9577" t="str">
            <v>8180032240</v>
          </cell>
          <cell r="B9577" t="str">
            <v>Jumbo Fitting (20B564)</v>
          </cell>
          <cell r="C9577">
            <v>0</v>
          </cell>
        </row>
        <row r="9578">
          <cell r="A9578" t="str">
            <v>8180032270</v>
          </cell>
          <cell r="B9578" t="str">
            <v>Jumbo Flushing Head (205565)</v>
          </cell>
          <cell r="C9578">
            <v>1207.49</v>
          </cell>
        </row>
        <row r="9579">
          <cell r="A9579" t="str">
            <v>8180032271</v>
          </cell>
          <cell r="B9579" t="str">
            <v>Jumbo Flushing Head   3115-1813-00</v>
          </cell>
          <cell r="C9579">
            <v>11763.65</v>
          </cell>
        </row>
        <row r="9580">
          <cell r="A9580" t="str">
            <v>8180032300</v>
          </cell>
          <cell r="B9580" t="str">
            <v>Jumbo Fork (20B564)</v>
          </cell>
          <cell r="C9580">
            <v>2797.99</v>
          </cell>
        </row>
        <row r="9581">
          <cell r="A9581" t="str">
            <v>8180032310</v>
          </cell>
          <cell r="B9581" t="str">
            <v>Jumbo Fork (20B564)</v>
          </cell>
          <cell r="C9581">
            <v>1137.1400000000001</v>
          </cell>
        </row>
        <row r="9582">
          <cell r="A9582" t="str">
            <v>8180032320</v>
          </cell>
          <cell r="B9582" t="str">
            <v>Jumbo Front Head Water Box Connec-P/N 3115142500</v>
          </cell>
          <cell r="C9582">
            <v>0</v>
          </cell>
        </row>
        <row r="9583">
          <cell r="A9583" t="str">
            <v>8180032340</v>
          </cell>
          <cell r="B9583" t="str">
            <v>Jumbo Gasket Packing (20B564)</v>
          </cell>
          <cell r="C9583">
            <v>2.64</v>
          </cell>
        </row>
        <row r="9584">
          <cell r="A9584" t="str">
            <v>8180032380</v>
          </cell>
          <cell r="B9584" t="str">
            <v>Jumbo Gauge  Pressure (205565)</v>
          </cell>
          <cell r="C9584">
            <v>288.75</v>
          </cell>
        </row>
        <row r="9585">
          <cell r="A9585" t="str">
            <v>8180032390</v>
          </cell>
          <cell r="B9585" t="str">
            <v>Jumbo Gauge  Return Filter (205565)</v>
          </cell>
          <cell r="C9585">
            <v>120</v>
          </cell>
        </row>
        <row r="9586">
          <cell r="A9586" t="str">
            <v>8180032400</v>
          </cell>
          <cell r="B9586" t="str">
            <v>Jumbo Gauge  Air 0.16 Bar (20B564)</v>
          </cell>
          <cell r="C9586">
            <v>165</v>
          </cell>
        </row>
        <row r="9587">
          <cell r="A9587" t="str">
            <v>8180032401</v>
          </cell>
          <cell r="B9587" t="str">
            <v>Air Gauge 0.16 bar 3177502100</v>
          </cell>
          <cell r="C9587">
            <v>0</v>
          </cell>
        </row>
        <row r="9588">
          <cell r="A9588" t="str">
            <v>8180032410</v>
          </cell>
          <cell r="B9588" t="str">
            <v>Jumbo Gauge  Kpa 0-15 (20B564)</v>
          </cell>
          <cell r="C9588">
            <v>199.81</v>
          </cell>
        </row>
        <row r="9589">
          <cell r="A9589" t="str">
            <v>8180032420</v>
          </cell>
          <cell r="B9589" t="str">
            <v>Jumbo Gauge  Pressure (20B564)</v>
          </cell>
          <cell r="C9589">
            <v>131.53</v>
          </cell>
        </row>
        <row r="9590">
          <cell r="A9590" t="str">
            <v>8180032430</v>
          </cell>
          <cell r="B9590" t="str">
            <v>Jumbo Gauge 0 -60 Bar Water (20B564)</v>
          </cell>
          <cell r="C9590">
            <v>268</v>
          </cell>
        </row>
        <row r="9591">
          <cell r="A9591" t="str">
            <v>8180032470</v>
          </cell>
          <cell r="B9591" t="str">
            <v>Jumbo Gear  Half (20B564)</v>
          </cell>
          <cell r="C9591">
            <v>2730.24</v>
          </cell>
        </row>
        <row r="9592">
          <cell r="A9592" t="str">
            <v>8180032500</v>
          </cell>
          <cell r="B9592" t="str">
            <v>Jumbo Guard (20B564)</v>
          </cell>
          <cell r="C9592">
            <v>1936</v>
          </cell>
        </row>
        <row r="9593">
          <cell r="A9593" t="str">
            <v>8180032540</v>
          </cell>
          <cell r="B9593" t="str">
            <v>Jumbo Half Bush (20B564)</v>
          </cell>
          <cell r="C9593">
            <v>490</v>
          </cell>
        </row>
        <row r="9594">
          <cell r="A9594" t="str">
            <v>8180032550</v>
          </cell>
          <cell r="B9594" t="str">
            <v>Jumbo Half Bush  item 38 (20B564)</v>
          </cell>
          <cell r="C9594">
            <v>0</v>
          </cell>
        </row>
        <row r="9595">
          <cell r="A9595" t="str">
            <v>8180032590</v>
          </cell>
          <cell r="B9595" t="str">
            <v>Jumbo Head  Flushing (20B564)</v>
          </cell>
          <cell r="C9595">
            <v>1733.12</v>
          </cell>
        </row>
        <row r="9596">
          <cell r="A9596" t="str">
            <v>8180032620</v>
          </cell>
          <cell r="B9596" t="str">
            <v>Jumbo Hex Nipple (205565)</v>
          </cell>
          <cell r="C9596">
            <v>5</v>
          </cell>
        </row>
        <row r="9597">
          <cell r="A9597" t="str">
            <v>8180032650</v>
          </cell>
          <cell r="B9597" t="str">
            <v>Jumbo Holder (20B564)</v>
          </cell>
          <cell r="C9597">
            <v>625.79999999999995</v>
          </cell>
        </row>
        <row r="9598">
          <cell r="A9598" t="str">
            <v>8180032660</v>
          </cell>
          <cell r="B9598" t="str">
            <v>Jumbo Holder (20B564)</v>
          </cell>
          <cell r="C9598">
            <v>609.24</v>
          </cell>
        </row>
        <row r="9599">
          <cell r="A9599" t="str">
            <v>8180032670</v>
          </cell>
          <cell r="B9599" t="str">
            <v>Jumbo Holder  Item 127 (20B564)</v>
          </cell>
          <cell r="C9599">
            <v>104.8</v>
          </cell>
        </row>
        <row r="9600">
          <cell r="A9600" t="str">
            <v>8180032680</v>
          </cell>
          <cell r="B9600" t="str">
            <v>Jumbo Hose Item 122</v>
          </cell>
          <cell r="C9600">
            <v>393.5</v>
          </cell>
        </row>
        <row r="9601">
          <cell r="A9601" t="str">
            <v>8180032710</v>
          </cell>
          <cell r="B9601" t="str">
            <v>Jumbo Hose (20B564)</v>
          </cell>
          <cell r="C9601">
            <v>0</v>
          </cell>
        </row>
        <row r="9602">
          <cell r="A9602" t="str">
            <v>8180032720</v>
          </cell>
          <cell r="B9602" t="str">
            <v>Jumbo Hose (20B564)</v>
          </cell>
          <cell r="C9602">
            <v>82.7</v>
          </cell>
        </row>
        <row r="9603">
          <cell r="A9603" t="str">
            <v>8180032730</v>
          </cell>
          <cell r="B9603" t="str">
            <v>Jumbo Hose (20B564)</v>
          </cell>
          <cell r="C9603">
            <v>112.82</v>
          </cell>
        </row>
        <row r="9604">
          <cell r="A9604" t="str">
            <v>8180032740</v>
          </cell>
          <cell r="B9604" t="str">
            <v>Jumbo Hose (20B564)</v>
          </cell>
          <cell r="C9604">
            <v>146.86000000000001</v>
          </cell>
        </row>
        <row r="9605">
          <cell r="A9605" t="str">
            <v>8180032750</v>
          </cell>
          <cell r="B9605" t="str">
            <v>Jumbo Hose (20B564)</v>
          </cell>
          <cell r="C9605">
            <v>94.05</v>
          </cell>
        </row>
        <row r="9606">
          <cell r="A9606" t="str">
            <v>8180032760</v>
          </cell>
          <cell r="B9606" t="str">
            <v>Jumbo Hose (20B564)</v>
          </cell>
          <cell r="C9606">
            <v>82.06</v>
          </cell>
        </row>
        <row r="9607">
          <cell r="A9607" t="str">
            <v>8180032770</v>
          </cell>
          <cell r="B9607" t="str">
            <v>Jumbo Hose (20B564)</v>
          </cell>
          <cell r="C9607">
            <v>94.98</v>
          </cell>
        </row>
        <row r="9608">
          <cell r="A9608" t="str">
            <v>8180032780</v>
          </cell>
          <cell r="B9608" t="str">
            <v>Jumbo Hose (20B564)</v>
          </cell>
          <cell r="C9608">
            <v>86.12</v>
          </cell>
        </row>
        <row r="9609">
          <cell r="A9609" t="str">
            <v>8180032790</v>
          </cell>
          <cell r="B9609" t="str">
            <v>Jumbo Hose (20B564)</v>
          </cell>
          <cell r="C9609">
            <v>91.9</v>
          </cell>
        </row>
        <row r="9610">
          <cell r="A9610" t="str">
            <v>8180032800</v>
          </cell>
          <cell r="B9610" t="str">
            <v>Jumbo Hose  Item 126 (20B564)</v>
          </cell>
          <cell r="C9610">
            <v>78.56</v>
          </cell>
        </row>
        <row r="9611">
          <cell r="A9611" t="str">
            <v>8180032810</v>
          </cell>
          <cell r="B9611" t="str">
            <v>Jumbo Hose  Item 131 (20B564)</v>
          </cell>
          <cell r="C9611">
            <v>70.14</v>
          </cell>
        </row>
        <row r="9612">
          <cell r="A9612" t="str">
            <v>8180032820</v>
          </cell>
          <cell r="B9612" t="str">
            <v>Jumbo Hose  Item 132 (20B564)</v>
          </cell>
          <cell r="C9612">
            <v>149.19999999999999</v>
          </cell>
        </row>
        <row r="9613">
          <cell r="A9613" t="str">
            <v>8180032830</v>
          </cell>
          <cell r="B9613" t="str">
            <v>Jumbo Hose  Item 133 (20B564)</v>
          </cell>
          <cell r="C9613">
            <v>193.27</v>
          </cell>
        </row>
        <row r="9614">
          <cell r="A9614" t="str">
            <v>8180032870</v>
          </cell>
          <cell r="B9614" t="str">
            <v>Jumbo Hose Assy</v>
          </cell>
          <cell r="C9614">
            <v>0</v>
          </cell>
        </row>
        <row r="9615">
          <cell r="A9615" t="str">
            <v>8180032880</v>
          </cell>
          <cell r="B9615" t="str">
            <v>Jumbo Hose Assy</v>
          </cell>
          <cell r="C9615">
            <v>0</v>
          </cell>
        </row>
        <row r="9616">
          <cell r="A9616" t="str">
            <v>8180032890</v>
          </cell>
          <cell r="B9616" t="str">
            <v>Jumbo Hose Assy</v>
          </cell>
          <cell r="C9616">
            <v>38.19</v>
          </cell>
        </row>
        <row r="9617">
          <cell r="A9617" t="str">
            <v>8180032900</v>
          </cell>
          <cell r="B9617" t="str">
            <v>Jumbo Hose Assy</v>
          </cell>
          <cell r="C9617">
            <v>25.66</v>
          </cell>
        </row>
        <row r="9618">
          <cell r="A9618" t="str">
            <v>8180032910</v>
          </cell>
          <cell r="B9618" t="str">
            <v>Jumbo Hose Assy</v>
          </cell>
          <cell r="C9618">
            <v>29.06</v>
          </cell>
        </row>
        <row r="9619">
          <cell r="A9619" t="str">
            <v>8180032920</v>
          </cell>
          <cell r="B9619" t="str">
            <v>Jumbo Hose Assy</v>
          </cell>
          <cell r="C9619">
            <v>0</v>
          </cell>
        </row>
        <row r="9620">
          <cell r="A9620" t="str">
            <v>8180032930</v>
          </cell>
          <cell r="B9620" t="str">
            <v>Jumbo Hose Assy</v>
          </cell>
          <cell r="C9620">
            <v>28.69</v>
          </cell>
        </row>
        <row r="9621">
          <cell r="A9621" t="str">
            <v>8180032940</v>
          </cell>
          <cell r="B9621" t="str">
            <v>Jumbo Hose Assy</v>
          </cell>
          <cell r="C9621">
            <v>0</v>
          </cell>
        </row>
        <row r="9622">
          <cell r="A9622" t="str">
            <v>8180032950</v>
          </cell>
          <cell r="B9622" t="str">
            <v>Jumbo Hose Assy</v>
          </cell>
          <cell r="C9622">
            <v>31.72</v>
          </cell>
        </row>
        <row r="9623">
          <cell r="A9623" t="str">
            <v>8180032960</v>
          </cell>
          <cell r="B9623" t="str">
            <v>Jumbo Hose Assy</v>
          </cell>
          <cell r="C9623">
            <v>0</v>
          </cell>
        </row>
        <row r="9624">
          <cell r="A9624" t="str">
            <v>8180032970</v>
          </cell>
          <cell r="B9624" t="str">
            <v>Jumbo Hose Assy</v>
          </cell>
          <cell r="C9624">
            <v>452.18</v>
          </cell>
        </row>
        <row r="9625">
          <cell r="A9625" t="str">
            <v>8180032980</v>
          </cell>
          <cell r="B9625" t="str">
            <v>Jumbo Hose Assy</v>
          </cell>
          <cell r="C9625">
            <v>0</v>
          </cell>
        </row>
        <row r="9626">
          <cell r="A9626" t="str">
            <v>8180032990</v>
          </cell>
          <cell r="B9626" t="str">
            <v>Jumbo Hose Assy</v>
          </cell>
          <cell r="C9626">
            <v>42.34</v>
          </cell>
        </row>
        <row r="9627">
          <cell r="A9627" t="str">
            <v>8180033000</v>
          </cell>
          <cell r="B9627" t="str">
            <v>Jumbo Hose Assy</v>
          </cell>
          <cell r="C9627">
            <v>0</v>
          </cell>
        </row>
        <row r="9628">
          <cell r="A9628" t="str">
            <v>8180033010</v>
          </cell>
          <cell r="B9628" t="str">
            <v>Jumbo Hose Assy</v>
          </cell>
          <cell r="C9628">
            <v>43.86</v>
          </cell>
        </row>
        <row r="9629">
          <cell r="A9629" t="str">
            <v>8180033020</v>
          </cell>
          <cell r="B9629" t="str">
            <v>Jumbo Hose Assy</v>
          </cell>
          <cell r="C9629">
            <v>25.05</v>
          </cell>
        </row>
        <row r="9630">
          <cell r="A9630" t="str">
            <v>8180033030</v>
          </cell>
          <cell r="B9630" t="str">
            <v>Jumbo Hose Assy</v>
          </cell>
          <cell r="C9630">
            <v>76.5</v>
          </cell>
        </row>
        <row r="9631">
          <cell r="A9631" t="str">
            <v>8180033040</v>
          </cell>
          <cell r="B9631" t="str">
            <v>Jumbo Hose Assy</v>
          </cell>
          <cell r="C9631">
            <v>0</v>
          </cell>
        </row>
        <row r="9632">
          <cell r="A9632" t="str">
            <v>8180033050</v>
          </cell>
          <cell r="B9632" t="str">
            <v>Jumbo Hose Assy</v>
          </cell>
          <cell r="C9632">
            <v>0</v>
          </cell>
        </row>
        <row r="9633">
          <cell r="A9633" t="str">
            <v>8180033060</v>
          </cell>
          <cell r="B9633" t="str">
            <v>Jumbo Hose Assy</v>
          </cell>
          <cell r="C9633">
            <v>0</v>
          </cell>
        </row>
        <row r="9634">
          <cell r="A9634" t="str">
            <v>8180033070</v>
          </cell>
          <cell r="B9634" t="str">
            <v>Jumbo Hose Assy</v>
          </cell>
          <cell r="C9634">
            <v>0</v>
          </cell>
        </row>
        <row r="9635">
          <cell r="A9635" t="str">
            <v>8180033080</v>
          </cell>
          <cell r="B9635" t="str">
            <v>Jumbo Hose Assy</v>
          </cell>
          <cell r="C9635">
            <v>82.1</v>
          </cell>
        </row>
        <row r="9636">
          <cell r="A9636" t="str">
            <v>8180033090</v>
          </cell>
          <cell r="B9636" t="str">
            <v>Jumbo Hose Assy</v>
          </cell>
          <cell r="C9636">
            <v>111.22</v>
          </cell>
        </row>
        <row r="9637">
          <cell r="A9637" t="str">
            <v>8180033100</v>
          </cell>
          <cell r="B9637" t="str">
            <v>Jumbo Hose Assy</v>
          </cell>
          <cell r="C9637">
            <v>0</v>
          </cell>
        </row>
        <row r="9638">
          <cell r="A9638" t="str">
            <v>8180033110</v>
          </cell>
          <cell r="B9638" t="str">
            <v>Jumbo Hose Assy</v>
          </cell>
          <cell r="C9638">
            <v>122.53</v>
          </cell>
        </row>
        <row r="9639">
          <cell r="A9639" t="str">
            <v>8180033120</v>
          </cell>
          <cell r="B9639" t="str">
            <v>Jumbo Hose Assy</v>
          </cell>
          <cell r="C9639">
            <v>43.86</v>
          </cell>
        </row>
        <row r="9640">
          <cell r="A9640" t="str">
            <v>8180033130</v>
          </cell>
          <cell r="B9640" t="str">
            <v>Jumbo Hose Assy</v>
          </cell>
          <cell r="C9640">
            <v>0</v>
          </cell>
        </row>
        <row r="9641">
          <cell r="A9641" t="str">
            <v>8180033140</v>
          </cell>
          <cell r="B9641" t="str">
            <v>Jumbo Hose Assy</v>
          </cell>
          <cell r="C9641">
            <v>0</v>
          </cell>
        </row>
        <row r="9642">
          <cell r="A9642" t="str">
            <v>8180033150</v>
          </cell>
          <cell r="B9642" t="str">
            <v>Jumbo Hose Assy</v>
          </cell>
          <cell r="C9642">
            <v>108.8</v>
          </cell>
        </row>
        <row r="9643">
          <cell r="A9643" t="str">
            <v>8180033160</v>
          </cell>
          <cell r="B9643" t="str">
            <v>Jumbo Hose Assy</v>
          </cell>
          <cell r="C9643">
            <v>113.66</v>
          </cell>
        </row>
        <row r="9644">
          <cell r="A9644" t="str">
            <v>8180033170</v>
          </cell>
          <cell r="B9644" t="str">
            <v>Jumbo Hose Assy</v>
          </cell>
          <cell r="C9644">
            <v>0</v>
          </cell>
        </row>
        <row r="9645">
          <cell r="A9645" t="str">
            <v>8180033180</v>
          </cell>
          <cell r="B9645" t="str">
            <v>Jumbo Hose Assy</v>
          </cell>
          <cell r="C9645">
            <v>134.9</v>
          </cell>
        </row>
        <row r="9646">
          <cell r="A9646" t="str">
            <v>8180033190</v>
          </cell>
          <cell r="B9646" t="str">
            <v>Jumbo Hose Assy</v>
          </cell>
          <cell r="C9646">
            <v>0</v>
          </cell>
        </row>
        <row r="9647">
          <cell r="A9647" t="str">
            <v>8180033200</v>
          </cell>
          <cell r="B9647" t="str">
            <v>Jumbo Hose Assy</v>
          </cell>
          <cell r="C9647">
            <v>0</v>
          </cell>
        </row>
        <row r="9648">
          <cell r="A9648" t="str">
            <v>8180033210</v>
          </cell>
          <cell r="B9648" t="str">
            <v>Jumbo Hose Assy</v>
          </cell>
          <cell r="C9648">
            <v>86.78</v>
          </cell>
        </row>
        <row r="9649">
          <cell r="A9649" t="str">
            <v>8180033220</v>
          </cell>
          <cell r="B9649" t="str">
            <v>Jumbo Hose Assy Item 128 (20B564)</v>
          </cell>
          <cell r="C9649">
            <v>192.49</v>
          </cell>
        </row>
        <row r="9650">
          <cell r="A9650" t="str">
            <v>8180033230</v>
          </cell>
          <cell r="B9650" t="str">
            <v>Jumbo Hose Assy Item 129 (20B564)</v>
          </cell>
          <cell r="C9650">
            <v>167.78</v>
          </cell>
        </row>
        <row r="9651">
          <cell r="A9651" t="str">
            <v>8180033240</v>
          </cell>
          <cell r="B9651" t="str">
            <v>Jumbo Hose Assy Item 130 (20B564)</v>
          </cell>
          <cell r="C9651">
            <v>193.39</v>
          </cell>
        </row>
        <row r="9652">
          <cell r="A9652" t="str">
            <v>8180033250</v>
          </cell>
          <cell r="B9652" t="str">
            <v>Jumbo Hose Assy</v>
          </cell>
          <cell r="C9652">
            <v>0</v>
          </cell>
        </row>
        <row r="9653">
          <cell r="A9653" t="str">
            <v>8180033255</v>
          </cell>
          <cell r="B9653" t="str">
            <v>Hydr Hose1 1/4" 1Wire 3.2M c/w 1 1/4" JIC FM BE</v>
          </cell>
          <cell r="C9653">
            <v>0</v>
          </cell>
        </row>
        <row r="9654">
          <cell r="A9654" t="str">
            <v>8180033280</v>
          </cell>
          <cell r="B9654" t="str">
            <v>Hydr Hose1 1/2" 1Wire 5.5M c/w 1 1/2" JIC FM BE</v>
          </cell>
          <cell r="C9654">
            <v>2212.4299999999998</v>
          </cell>
        </row>
        <row r="9655">
          <cell r="A9655" t="str">
            <v>8180033281</v>
          </cell>
          <cell r="B9655" t="str">
            <v>Hydr Hose1 1/2" 1Wire 3.5M c/w 1 1/2" JIC FM BE</v>
          </cell>
          <cell r="C9655">
            <v>0</v>
          </cell>
        </row>
        <row r="9656">
          <cell r="A9656" t="str">
            <v>8180033282</v>
          </cell>
          <cell r="B9656" t="str">
            <v>Hydr Hose1 1/2" 1Wire 3.6M c/w 1 1/2" JIC FM BE</v>
          </cell>
          <cell r="C9656">
            <v>0</v>
          </cell>
        </row>
        <row r="9657">
          <cell r="A9657" t="str">
            <v>8180033286</v>
          </cell>
          <cell r="B9657" t="str">
            <v>Jumbo Hose 2 Wire Hydr 381-12.</v>
          </cell>
          <cell r="C9657">
            <v>0</v>
          </cell>
        </row>
        <row r="9658">
          <cell r="A9658" t="str">
            <v>8180033290</v>
          </cell>
          <cell r="B9658" t="str">
            <v>Jumbo Hose Clip (205565)</v>
          </cell>
          <cell r="C9658">
            <v>10</v>
          </cell>
        </row>
        <row r="9659">
          <cell r="A9659" t="str">
            <v>8180033330</v>
          </cell>
          <cell r="B9659" t="str">
            <v>Jumbo Hose Drum</v>
          </cell>
          <cell r="C9659">
            <v>2100</v>
          </cell>
        </row>
        <row r="9660">
          <cell r="A9660" t="str">
            <v>8180033340</v>
          </cell>
          <cell r="B9660" t="str">
            <v>Jumbo Hose Drum Holder 9713-1565-00</v>
          </cell>
          <cell r="C9660">
            <v>3026.14</v>
          </cell>
        </row>
        <row r="9661">
          <cell r="A9661" t="str">
            <v>8180033360</v>
          </cell>
          <cell r="B9661" t="str">
            <v>Jumbo Hose hdpe 32mm od</v>
          </cell>
          <cell r="C9661">
            <v>0</v>
          </cell>
        </row>
        <row r="9662">
          <cell r="A9662" t="str">
            <v>8180033400</v>
          </cell>
          <cell r="B9662" t="str">
            <v>Jumbo Hose Holder (20B564)</v>
          </cell>
          <cell r="C9662">
            <v>1020.03</v>
          </cell>
        </row>
        <row r="9663">
          <cell r="A9663" t="str">
            <v>8180033430</v>
          </cell>
          <cell r="B9663" t="str">
            <v>Jumbo Hose Mender (20B564)</v>
          </cell>
          <cell r="C9663">
            <v>5.46</v>
          </cell>
        </row>
        <row r="9664">
          <cell r="A9664" t="str">
            <v>8180033470</v>
          </cell>
          <cell r="B9664" t="str">
            <v>Jumbo Hose Nipple (205565)</v>
          </cell>
          <cell r="C9664">
            <v>25</v>
          </cell>
        </row>
        <row r="9665">
          <cell r="A9665" t="str">
            <v>8180033480</v>
          </cell>
          <cell r="B9665" t="str">
            <v>Jumbo Hose Nipple (205565)</v>
          </cell>
          <cell r="C9665">
            <v>20</v>
          </cell>
        </row>
        <row r="9666">
          <cell r="A9666" t="str">
            <v>8180033490</v>
          </cell>
          <cell r="B9666" t="str">
            <v>Jumbo Hose Nipple (205565)</v>
          </cell>
          <cell r="C9666">
            <v>8.57</v>
          </cell>
        </row>
        <row r="9667">
          <cell r="A9667" t="str">
            <v>8180033500</v>
          </cell>
          <cell r="B9667" t="str">
            <v>Jumbo Hose Nipple (20B564)</v>
          </cell>
          <cell r="C9667">
            <v>20.54</v>
          </cell>
        </row>
        <row r="9668">
          <cell r="A9668" t="str">
            <v>8180033510</v>
          </cell>
          <cell r="B9668" t="str">
            <v>Jumbo Hose Nipple (20B564)</v>
          </cell>
          <cell r="C9668">
            <v>91.34</v>
          </cell>
        </row>
        <row r="9669">
          <cell r="A9669" t="str">
            <v>8180033520</v>
          </cell>
          <cell r="B9669" t="str">
            <v>Jumbo Hose Nipple (20B564)</v>
          </cell>
          <cell r="C9669">
            <v>24.93</v>
          </cell>
        </row>
        <row r="9670">
          <cell r="A9670" t="str">
            <v>8180033530</v>
          </cell>
          <cell r="B9670" t="str">
            <v>Jumbo Hose Nipple (20B564)</v>
          </cell>
          <cell r="C9670">
            <v>11.45</v>
          </cell>
        </row>
        <row r="9671">
          <cell r="A9671" t="str">
            <v>8180033540</v>
          </cell>
          <cell r="B9671" t="str">
            <v>Jumbo Hose Nipple (20B564)</v>
          </cell>
          <cell r="C9671">
            <v>18</v>
          </cell>
        </row>
        <row r="9672">
          <cell r="A9672" t="str">
            <v>8180033580</v>
          </cell>
          <cell r="B9672" t="str">
            <v>Jumbo Hydr Hose</v>
          </cell>
          <cell r="C9672">
            <v>0</v>
          </cell>
        </row>
        <row r="9673">
          <cell r="A9673" t="str">
            <v>8180033590</v>
          </cell>
          <cell r="B9673" t="str">
            <v>Jumbo Hydr Hose 3/8 X 9M - 2 JIC (20B564)</v>
          </cell>
          <cell r="C9673">
            <v>274.25</v>
          </cell>
        </row>
        <row r="9674">
          <cell r="A9674" t="str">
            <v>8180033600</v>
          </cell>
          <cell r="B9674" t="str">
            <v>Jumbo Hydr Hose 30cc</v>
          </cell>
          <cell r="C9674">
            <v>0</v>
          </cell>
        </row>
        <row r="9675">
          <cell r="A9675" t="str">
            <v>8180033640</v>
          </cell>
          <cell r="B9675" t="str">
            <v>Jumbo Hydr Motor (205565)</v>
          </cell>
          <cell r="C9675">
            <v>0</v>
          </cell>
        </row>
        <row r="9676">
          <cell r="A9676" t="str">
            <v>8180033675</v>
          </cell>
          <cell r="B9676" t="str">
            <v>Jumbo Holder Feed Beam Holder 9713-7135-21</v>
          </cell>
          <cell r="C9676">
            <v>0</v>
          </cell>
        </row>
        <row r="9677">
          <cell r="A9677" t="str">
            <v>8180033680</v>
          </cell>
          <cell r="B9677" t="str">
            <v>Jumbo Hydr Pump</v>
          </cell>
          <cell r="C9677">
            <v>0</v>
          </cell>
        </row>
        <row r="9678">
          <cell r="A9678" t="str">
            <v>8180033720</v>
          </cell>
          <cell r="B9678" t="str">
            <v>Jumbo Indent Retainer Support (20B564)</v>
          </cell>
          <cell r="C9678">
            <v>50</v>
          </cell>
        </row>
        <row r="9679">
          <cell r="A9679" t="str">
            <v>8180033740</v>
          </cell>
          <cell r="B9679" t="str">
            <v>Jumbo Indent Spring</v>
          </cell>
          <cell r="C9679">
            <v>62.4</v>
          </cell>
        </row>
        <row r="9680">
          <cell r="A9680" t="str">
            <v>8180033760</v>
          </cell>
          <cell r="B9680" t="str">
            <v>Jumbo Jack Extention pad 200x200x100 Valcro</v>
          </cell>
          <cell r="C9680">
            <v>0</v>
          </cell>
        </row>
        <row r="9681">
          <cell r="A9681" t="str">
            <v>8180033800</v>
          </cell>
          <cell r="B9681" t="str">
            <v>Jumbo Key (205565)</v>
          </cell>
          <cell r="C9681">
            <v>3.42</v>
          </cell>
        </row>
        <row r="9682">
          <cell r="A9682" t="str">
            <v>8180033810</v>
          </cell>
          <cell r="B9682" t="str">
            <v>Jumbo Key  (20B564)</v>
          </cell>
          <cell r="C9682">
            <v>2.0499999999999998</v>
          </cell>
        </row>
        <row r="9683">
          <cell r="A9683" t="str">
            <v>8180033820</v>
          </cell>
          <cell r="B9683" t="str">
            <v>Jumbo Key</v>
          </cell>
          <cell r="C9683">
            <v>8.69</v>
          </cell>
        </row>
        <row r="9684">
          <cell r="A9684" t="str">
            <v>8180033830</v>
          </cell>
          <cell r="B9684" t="str">
            <v>Jumbo Key  7 x 8 x 29mm</v>
          </cell>
          <cell r="C9684">
            <v>3.04</v>
          </cell>
        </row>
        <row r="9685">
          <cell r="A9685" t="str">
            <v>8180033840</v>
          </cell>
          <cell r="B9685" t="str">
            <v>Jumbo Key-P/N 3115-2847-00</v>
          </cell>
          <cell r="C9685">
            <v>140.19</v>
          </cell>
        </row>
        <row r="9686">
          <cell r="A9686" t="str">
            <v>8180033870</v>
          </cell>
          <cell r="B9686" t="str">
            <v>Jumbo Lever (Flushing control) (20B564)</v>
          </cell>
          <cell r="C9686">
            <v>487.89</v>
          </cell>
        </row>
        <row r="9687">
          <cell r="A9687" t="str">
            <v>8180033900</v>
          </cell>
          <cell r="B9687" t="str">
            <v>Jumbo Lever Knob (205565)</v>
          </cell>
          <cell r="C9687">
            <v>76.69</v>
          </cell>
        </row>
        <row r="9688">
          <cell r="A9688" t="str">
            <v>8180033920</v>
          </cell>
          <cell r="B9688" t="str">
            <v>Jumbo Leveling Jack-P/N 9713-9054-80</v>
          </cell>
          <cell r="C9688">
            <v>0</v>
          </cell>
        </row>
        <row r="9689">
          <cell r="A9689" t="str">
            <v>8180033940</v>
          </cell>
          <cell r="B9689" t="str">
            <v>Jumbo Liftting Eye (205565)</v>
          </cell>
          <cell r="C9689">
            <v>8</v>
          </cell>
        </row>
        <row r="9690">
          <cell r="A9690" t="str">
            <v>8180033960</v>
          </cell>
          <cell r="B9690" t="str">
            <v>Linde Pump ELMPR 53287</v>
          </cell>
          <cell r="C9690">
            <v>17869.82</v>
          </cell>
        </row>
        <row r="9691">
          <cell r="A9691" t="str">
            <v>8180033970</v>
          </cell>
          <cell r="B9691" t="str">
            <v>Jumbo Liner (20B564)</v>
          </cell>
          <cell r="C9691">
            <v>2101.56</v>
          </cell>
        </row>
        <row r="9692">
          <cell r="A9692" t="str">
            <v>8180033980</v>
          </cell>
          <cell r="B9692" t="str">
            <v>Jumbo Liner  (20B564)</v>
          </cell>
          <cell r="C9692">
            <v>7637.66</v>
          </cell>
        </row>
        <row r="9693">
          <cell r="A9693" t="str">
            <v>8180034020</v>
          </cell>
          <cell r="B9693" t="str">
            <v>Jumbo Lock Nut (205565)</v>
          </cell>
          <cell r="C9693">
            <v>1.91</v>
          </cell>
        </row>
        <row r="9694">
          <cell r="A9694" t="str">
            <v>8180034050</v>
          </cell>
          <cell r="B9694" t="str">
            <v>Jumbo Lock Rail (20B564)</v>
          </cell>
          <cell r="C9694">
            <v>91.2</v>
          </cell>
        </row>
        <row r="9695">
          <cell r="A9695" t="str">
            <v>8180034090</v>
          </cell>
          <cell r="B9695" t="str">
            <v>Jumbo Lubricating Valve (205565)</v>
          </cell>
          <cell r="C9695">
            <v>914.27</v>
          </cell>
        </row>
        <row r="9696">
          <cell r="A9696" t="str">
            <v>8180034130</v>
          </cell>
          <cell r="B9696" t="str">
            <v>Casppa Magnum Gear Pump c/w Porting Block HDP30-27</v>
          </cell>
          <cell r="C9696">
            <v>6980</v>
          </cell>
        </row>
        <row r="9697">
          <cell r="A9697" t="str">
            <v>8180034140</v>
          </cell>
          <cell r="B9697" t="str">
            <v>Jumbo Masterlink 16B-2M</v>
          </cell>
          <cell r="C9697">
            <v>16.079999999999998</v>
          </cell>
        </row>
        <row r="9698">
          <cell r="A9698" t="str">
            <v>8180034150</v>
          </cell>
          <cell r="B9698" t="str">
            <v>Jumbo Mandrel (205565)</v>
          </cell>
          <cell r="C9698">
            <v>150</v>
          </cell>
        </row>
        <row r="9699">
          <cell r="A9699" t="str">
            <v>8180034170</v>
          </cell>
          <cell r="B9699" t="str">
            <v>Jumbo Motor Casing</v>
          </cell>
          <cell r="C9699">
            <v>649.1</v>
          </cell>
        </row>
        <row r="9700">
          <cell r="A9700" t="str">
            <v>8180034180</v>
          </cell>
          <cell r="B9700" t="str">
            <v>Jumbo Motor pinion (20B564)</v>
          </cell>
          <cell r="C9700">
            <v>64</v>
          </cell>
        </row>
        <row r="9701">
          <cell r="A9701" t="str">
            <v>8180034210</v>
          </cell>
          <cell r="B9701" t="str">
            <v>Jumbo Motor Shaft (205565)</v>
          </cell>
          <cell r="C9701">
            <v>3123.46</v>
          </cell>
        </row>
        <row r="9702">
          <cell r="A9702" t="str">
            <v>8180034240</v>
          </cell>
          <cell r="B9702" t="str">
            <v>Jumbo Nipple  Hex (20B564)</v>
          </cell>
          <cell r="C9702">
            <v>38.14</v>
          </cell>
        </row>
        <row r="9703">
          <cell r="A9703" t="str">
            <v>8180034250</v>
          </cell>
          <cell r="B9703" t="str">
            <v>Jumbo Nipple  Hex (20B564)</v>
          </cell>
          <cell r="C9703">
            <v>43.34</v>
          </cell>
        </row>
        <row r="9704">
          <cell r="A9704" t="str">
            <v>8180034280</v>
          </cell>
          <cell r="B9704" t="str">
            <v>Jumbo Nut (205565)</v>
          </cell>
          <cell r="C9704">
            <v>31.93</v>
          </cell>
        </row>
        <row r="9705">
          <cell r="A9705" t="str">
            <v>8180034290</v>
          </cell>
          <cell r="B9705" t="str">
            <v>Jumbo Nut  Lock</v>
          </cell>
          <cell r="C9705">
            <v>76</v>
          </cell>
        </row>
        <row r="9706">
          <cell r="A9706" t="str">
            <v>8180034300</v>
          </cell>
          <cell r="B9706" t="str">
            <v>Jumbo Nut  Lock M12 (20B564)</v>
          </cell>
          <cell r="C9706">
            <v>0.45</v>
          </cell>
        </row>
        <row r="9707">
          <cell r="A9707" t="str">
            <v>8180034310</v>
          </cell>
          <cell r="B9707" t="str">
            <v>Jumbo Nut  M16 (20B564)</v>
          </cell>
          <cell r="C9707">
            <v>0.3</v>
          </cell>
        </row>
        <row r="9708">
          <cell r="A9708" t="str">
            <v>8180034320</v>
          </cell>
          <cell r="B9708" t="str">
            <v>Jumbo Nut M16 Nylock (20B564)</v>
          </cell>
          <cell r="C9708">
            <v>1.1599999999999999</v>
          </cell>
        </row>
        <row r="9709">
          <cell r="A9709" t="str">
            <v>8180034360</v>
          </cell>
          <cell r="B9709" t="str">
            <v>Jumbo Oil regulating screw (Adjusting set)</v>
          </cell>
          <cell r="C9709">
            <v>491.3</v>
          </cell>
        </row>
        <row r="9710">
          <cell r="A9710" t="str">
            <v>8180034390</v>
          </cell>
          <cell r="B9710" t="str">
            <v>Jumbo O-Ring  0663-2101-58</v>
          </cell>
          <cell r="C9710">
            <v>7.56</v>
          </cell>
        </row>
        <row r="9711">
          <cell r="A9711" t="str">
            <v>8180034400</v>
          </cell>
          <cell r="B9711" t="str">
            <v>Jumbo O-Ring (205565)</v>
          </cell>
          <cell r="C9711">
            <v>1</v>
          </cell>
        </row>
        <row r="9712">
          <cell r="A9712" t="str">
            <v>8180034410</v>
          </cell>
          <cell r="B9712" t="str">
            <v>Jumbo O-Ring (205565)</v>
          </cell>
          <cell r="C9712">
            <v>2.68</v>
          </cell>
        </row>
        <row r="9713">
          <cell r="A9713" t="str">
            <v>8180034420</v>
          </cell>
          <cell r="B9713" t="str">
            <v>Jumbo O-Ring (205565)</v>
          </cell>
          <cell r="C9713">
            <v>5.74</v>
          </cell>
        </row>
        <row r="9714">
          <cell r="A9714" t="str">
            <v>8180034430</v>
          </cell>
          <cell r="B9714" t="str">
            <v>Jumbo O-Ring (205565)</v>
          </cell>
          <cell r="C9714">
            <v>6.41</v>
          </cell>
        </row>
        <row r="9715">
          <cell r="A9715" t="str">
            <v>8180034440</v>
          </cell>
          <cell r="B9715" t="str">
            <v>Jumbo O-Ring (205565)</v>
          </cell>
          <cell r="C9715">
            <v>1.96</v>
          </cell>
        </row>
        <row r="9716">
          <cell r="A9716" t="str">
            <v>8180034450</v>
          </cell>
          <cell r="B9716" t="str">
            <v>Jumbo O-Ring (205565)</v>
          </cell>
          <cell r="C9716">
            <v>2.58</v>
          </cell>
        </row>
        <row r="9717">
          <cell r="A9717" t="str">
            <v>8180034460</v>
          </cell>
          <cell r="B9717" t="str">
            <v>Jumbo O-Ring (205565)</v>
          </cell>
          <cell r="C9717">
            <v>4.25</v>
          </cell>
        </row>
        <row r="9718">
          <cell r="A9718" t="str">
            <v>8180034470</v>
          </cell>
          <cell r="B9718" t="str">
            <v>Jumbo O-Ring (205565)</v>
          </cell>
          <cell r="C9718">
            <v>5.21</v>
          </cell>
        </row>
        <row r="9719">
          <cell r="A9719" t="str">
            <v>8180034480</v>
          </cell>
          <cell r="B9719" t="str">
            <v>Jumbo O-Ring (205565)</v>
          </cell>
          <cell r="C9719">
            <v>5.0999999999999996</v>
          </cell>
        </row>
        <row r="9720">
          <cell r="A9720" t="str">
            <v>8180034490</v>
          </cell>
          <cell r="B9720" t="str">
            <v>Jumbo O-Ring (20B564)</v>
          </cell>
          <cell r="C9720">
            <v>2.4500000000000002</v>
          </cell>
        </row>
        <row r="9721">
          <cell r="A9721" t="str">
            <v>8180034500</v>
          </cell>
          <cell r="B9721" t="str">
            <v>Jumbo O-Ring (20B564)</v>
          </cell>
          <cell r="C9721">
            <v>0.64</v>
          </cell>
        </row>
        <row r="9722">
          <cell r="A9722" t="str">
            <v>8180034510</v>
          </cell>
          <cell r="B9722" t="str">
            <v>Jumbo O-Ring (20B564)</v>
          </cell>
          <cell r="C9722">
            <v>0.64</v>
          </cell>
        </row>
        <row r="9723">
          <cell r="A9723" t="str">
            <v>8180034520</v>
          </cell>
          <cell r="B9723" t="str">
            <v>Jumbo O-Ring (20B564)</v>
          </cell>
          <cell r="C9723">
            <v>0.64</v>
          </cell>
        </row>
        <row r="9724">
          <cell r="A9724" t="str">
            <v>8180034530</v>
          </cell>
          <cell r="B9724" t="str">
            <v>Jumbo O-Ring (20B564)</v>
          </cell>
          <cell r="C9724">
            <v>1.1599999999999999</v>
          </cell>
        </row>
        <row r="9725">
          <cell r="A9725" t="str">
            <v>8180034560</v>
          </cell>
          <cell r="B9725" t="str">
            <v>Jumbo O-Ring (20B564)</v>
          </cell>
          <cell r="C9725">
            <v>1.0900000000000001</v>
          </cell>
        </row>
        <row r="9726">
          <cell r="A9726" t="str">
            <v>8180034570</v>
          </cell>
          <cell r="B9726" t="str">
            <v>Jumbo O Ring  312-389-0646246</v>
          </cell>
          <cell r="C9726">
            <v>34.6</v>
          </cell>
        </row>
        <row r="9727">
          <cell r="A9727" t="str">
            <v>8180034600</v>
          </cell>
          <cell r="B9727" t="str">
            <v>Jumbo PEG (20B564)</v>
          </cell>
          <cell r="C9727">
            <v>15.33</v>
          </cell>
        </row>
        <row r="9728">
          <cell r="A9728" t="str">
            <v>8180034640</v>
          </cell>
          <cell r="B9728" t="str">
            <v>Jumbo Pin (205565)</v>
          </cell>
          <cell r="C9728">
            <v>13.31</v>
          </cell>
        </row>
        <row r="9729">
          <cell r="A9729" t="str">
            <v>8180034650</v>
          </cell>
          <cell r="B9729" t="str">
            <v>Jumbo Pin (205565)</v>
          </cell>
          <cell r="C9729">
            <v>13.38</v>
          </cell>
        </row>
        <row r="9730">
          <cell r="A9730" t="str">
            <v>8180034660</v>
          </cell>
          <cell r="B9730" t="str">
            <v>Jumbo Pin (205565)</v>
          </cell>
          <cell r="C9730">
            <v>35</v>
          </cell>
        </row>
        <row r="9731">
          <cell r="A9731" t="str">
            <v>8180034670</v>
          </cell>
          <cell r="B9731" t="str">
            <v>Jumbo Pin</v>
          </cell>
          <cell r="C9731">
            <v>5.88</v>
          </cell>
        </row>
        <row r="9732">
          <cell r="A9732" t="str">
            <v>8180034680</v>
          </cell>
          <cell r="B9732" t="str">
            <v>Jumbo Pin (20B564)</v>
          </cell>
          <cell r="C9732">
            <v>2.98</v>
          </cell>
        </row>
        <row r="9733">
          <cell r="A9733" t="str">
            <v>8180034690</v>
          </cell>
          <cell r="B9733" t="str">
            <v>Jumbo Pin  Boom Extend (20B564)</v>
          </cell>
          <cell r="C9733">
            <v>200.56</v>
          </cell>
        </row>
        <row r="9734">
          <cell r="A9734" t="str">
            <v>8180034700</v>
          </cell>
          <cell r="B9734" t="str">
            <v>Jumbo Pin  Boom Lift (20B564)</v>
          </cell>
          <cell r="C9734">
            <v>183.12</v>
          </cell>
        </row>
        <row r="9735">
          <cell r="A9735" t="str">
            <v>8180034705</v>
          </cell>
          <cell r="B9735" t="str">
            <v>Jumbo Pin 9713.7135.36</v>
          </cell>
          <cell r="C9735">
            <v>440</v>
          </cell>
        </row>
        <row r="9736">
          <cell r="A9736" t="str">
            <v>8180034710</v>
          </cell>
          <cell r="B9736" t="str">
            <v>Jumbo Pin  Boom Lift (20B564)</v>
          </cell>
          <cell r="C9736">
            <v>197.04</v>
          </cell>
        </row>
        <row r="9737">
          <cell r="A9737" t="str">
            <v>8180034720</v>
          </cell>
          <cell r="B9737" t="str">
            <v>Jumbo Pin  Boom Swivel (20B564)</v>
          </cell>
          <cell r="C9737">
            <v>346.75</v>
          </cell>
        </row>
        <row r="9738">
          <cell r="A9738" t="str">
            <v>8180034730</v>
          </cell>
          <cell r="B9738" t="str">
            <v>Jumbo Pin  Cylinder (20B564)</v>
          </cell>
          <cell r="C9738">
            <v>24.46</v>
          </cell>
        </row>
        <row r="9739">
          <cell r="A9739" t="str">
            <v>8180034740</v>
          </cell>
          <cell r="B9739" t="str">
            <v>Jumbo Pin  Feed Dump (20B564)</v>
          </cell>
          <cell r="C9739">
            <v>558.14</v>
          </cell>
        </row>
        <row r="9740">
          <cell r="A9740" t="str">
            <v>8180034745</v>
          </cell>
          <cell r="B9740" t="str">
            <v>Jumbo Pin Feed dump</v>
          </cell>
          <cell r="C9740">
            <v>493</v>
          </cell>
        </row>
        <row r="9741">
          <cell r="A9741" t="str">
            <v>8180034750</v>
          </cell>
          <cell r="B9741" t="str">
            <v>Jumbo Pin  Feed Swing (20B564)</v>
          </cell>
          <cell r="C9741">
            <v>183.12</v>
          </cell>
        </row>
        <row r="9742">
          <cell r="A9742" t="str">
            <v>8180034760</v>
          </cell>
          <cell r="B9742" t="str">
            <v>Jumbo Pin  Saddle Swivel (20B564)</v>
          </cell>
          <cell r="C9742">
            <v>273.22000000000003</v>
          </cell>
        </row>
        <row r="9743">
          <cell r="A9743" t="str">
            <v>8180034770</v>
          </cell>
          <cell r="B9743" t="str">
            <v>Jumbo Pin  Tubular (20B564)</v>
          </cell>
          <cell r="C9743">
            <v>1.0900000000000001</v>
          </cell>
        </row>
        <row r="9744">
          <cell r="A9744" t="str">
            <v>8180034780</v>
          </cell>
          <cell r="B9744" t="str">
            <v>Jumbo Pin  Tubular (20B564)</v>
          </cell>
          <cell r="C9744">
            <v>2.31</v>
          </cell>
        </row>
        <row r="9745">
          <cell r="A9745" t="str">
            <v>8180034790</v>
          </cell>
          <cell r="B9745" t="str">
            <v>Jumbo Pin  Tubular 10 X 50 Mm (20B564)</v>
          </cell>
          <cell r="C9745">
            <v>0.72</v>
          </cell>
        </row>
        <row r="9746">
          <cell r="A9746" t="str">
            <v>8180034800</v>
          </cell>
          <cell r="B9746" t="str">
            <v>Jumbo Pin  (20B564)</v>
          </cell>
          <cell r="C9746">
            <v>1.1499999999999999</v>
          </cell>
        </row>
        <row r="9747">
          <cell r="A9747" t="str">
            <v>8180034840</v>
          </cell>
          <cell r="B9747" t="str">
            <v>Jumbo Pis 4 x 25mm (20B564)</v>
          </cell>
          <cell r="C9747">
            <v>4.88</v>
          </cell>
        </row>
        <row r="9748">
          <cell r="A9748" t="str">
            <v>8180034880</v>
          </cell>
          <cell r="B9748" t="str">
            <v>Jumbo Piston (20B564)</v>
          </cell>
          <cell r="C9748">
            <v>14024.33</v>
          </cell>
        </row>
        <row r="9749">
          <cell r="A9749" t="str">
            <v>8180034920</v>
          </cell>
          <cell r="B9749" t="str">
            <v>Jumbo Plate  End (20B564)</v>
          </cell>
          <cell r="C9749">
            <v>574.29</v>
          </cell>
        </row>
        <row r="9750">
          <cell r="A9750" t="str">
            <v>8180034930</v>
          </cell>
          <cell r="B9750" t="str">
            <v>Jumbo Porting Blocks MPR 45 -Linde Pump</v>
          </cell>
          <cell r="C9750">
            <v>1000</v>
          </cell>
        </row>
        <row r="9751">
          <cell r="A9751" t="str">
            <v>8180034960</v>
          </cell>
          <cell r="B9751" t="str">
            <v>Jumbo Plug (20B564)</v>
          </cell>
          <cell r="C9751">
            <v>408</v>
          </cell>
        </row>
        <row r="9752">
          <cell r="A9752" t="str">
            <v>8180035000</v>
          </cell>
          <cell r="B9752" t="str">
            <v>Jumbo Profile</v>
          </cell>
          <cell r="C9752">
            <v>4120.18</v>
          </cell>
        </row>
        <row r="9753">
          <cell r="A9753" t="str">
            <v>8180035040</v>
          </cell>
          <cell r="B9753" t="str">
            <v>Jumbo Puller Set  (205565)</v>
          </cell>
          <cell r="C9753">
            <v>1200</v>
          </cell>
        </row>
        <row r="9754">
          <cell r="A9754" t="str">
            <v>8180035060</v>
          </cell>
          <cell r="B9754" t="str">
            <v>Jumbo Pulley</v>
          </cell>
          <cell r="C9754">
            <v>0</v>
          </cell>
        </row>
        <row r="9755">
          <cell r="A9755" t="str">
            <v>8180035080</v>
          </cell>
          <cell r="B9755" t="str">
            <v>Jumbo Pulley</v>
          </cell>
          <cell r="C9755">
            <v>2947.8</v>
          </cell>
        </row>
        <row r="9756">
          <cell r="A9756" t="str">
            <v>8180035100</v>
          </cell>
          <cell r="B9756" t="str">
            <v>Jumbo Reduction Box-P/N 9713-7135-01</v>
          </cell>
          <cell r="C9756">
            <v>0</v>
          </cell>
        </row>
        <row r="9757">
          <cell r="A9757" t="str">
            <v>8180035120</v>
          </cell>
          <cell r="B9757" t="str">
            <v>Jumbo Regulator Pressure 23- ???A/Copco</v>
          </cell>
          <cell r="C9757">
            <v>1682.26</v>
          </cell>
        </row>
        <row r="9758">
          <cell r="A9758" t="str">
            <v>8180035130</v>
          </cell>
          <cell r="B9758" t="str">
            <v>Jumbo Regulator Pressure</v>
          </cell>
          <cell r="C9758">
            <v>0</v>
          </cell>
        </row>
        <row r="9759">
          <cell r="A9759" t="str">
            <v>8180035135</v>
          </cell>
          <cell r="B9759" t="str">
            <v>Jumbo Regulator c/w Fittings 1 1/4"R68G-NNK-RLN</v>
          </cell>
          <cell r="C9759">
            <v>2398</v>
          </cell>
        </row>
        <row r="9760">
          <cell r="A9760" t="str">
            <v>8180035160</v>
          </cell>
          <cell r="B9760" t="str">
            <v>Jumbo Repair Set (205565)</v>
          </cell>
          <cell r="C9760">
            <v>283.92</v>
          </cell>
        </row>
        <row r="9761">
          <cell r="A9761" t="str">
            <v>8180035200</v>
          </cell>
          <cell r="B9761" t="str">
            <v>Jumbo Return Rope (205565)</v>
          </cell>
          <cell r="C9761">
            <v>178</v>
          </cell>
        </row>
        <row r="9762">
          <cell r="A9762" t="str">
            <v>8180035210</v>
          </cell>
          <cell r="B9762" t="str">
            <v>Jumbo Return Rope (20B564)</v>
          </cell>
          <cell r="C9762">
            <v>210</v>
          </cell>
        </row>
        <row r="9763">
          <cell r="A9763" t="str">
            <v>8180035220</v>
          </cell>
          <cell r="B9763" t="str">
            <v>Jumbo Return Rope (20B564)</v>
          </cell>
          <cell r="C9763">
            <v>176.37</v>
          </cell>
        </row>
        <row r="9764">
          <cell r="A9764" t="str">
            <v>8180035230</v>
          </cell>
          <cell r="B9764" t="str">
            <v>Jumbo Return Rope</v>
          </cell>
          <cell r="C9764">
            <v>0</v>
          </cell>
        </row>
        <row r="9765">
          <cell r="A9765" t="str">
            <v>8180035240</v>
          </cell>
          <cell r="B9765" t="str">
            <v>Jumbo Return Rope LONGER (20B564)</v>
          </cell>
          <cell r="C9765">
            <v>112.72</v>
          </cell>
        </row>
        <row r="9766">
          <cell r="A9766" t="str">
            <v>8180035280</v>
          </cell>
          <cell r="B9766" t="str">
            <v>Jumbo Rope Traction  Winch Long (20B564)</v>
          </cell>
          <cell r="C9766">
            <v>91.87</v>
          </cell>
        </row>
        <row r="9767">
          <cell r="A9767" t="str">
            <v>8180035320</v>
          </cell>
          <cell r="B9767" t="str">
            <v>Jumbo Rotation Chuck (205565)</v>
          </cell>
          <cell r="C9767">
            <v>6469.88</v>
          </cell>
        </row>
        <row r="9768">
          <cell r="A9768" t="str">
            <v>8180035330</v>
          </cell>
          <cell r="B9768" t="str">
            <v>Jumbo Rotation Chuck Bushing (205565)</v>
          </cell>
          <cell r="C9768">
            <v>2000</v>
          </cell>
        </row>
        <row r="9769">
          <cell r="A9769" t="str">
            <v>8180035340</v>
          </cell>
          <cell r="B9769" t="str">
            <v>Jumbo Rotation Control</v>
          </cell>
          <cell r="C9769">
            <v>0</v>
          </cell>
        </row>
        <row r="9770">
          <cell r="A9770" t="str">
            <v>8180035350</v>
          </cell>
          <cell r="B9770" t="str">
            <v>Jumbo Rotation Control  3176-7267-00</v>
          </cell>
          <cell r="C9770">
            <v>707.04</v>
          </cell>
        </row>
        <row r="9771">
          <cell r="A9771" t="str">
            <v>8180035380</v>
          </cell>
          <cell r="B9771" t="str">
            <v>Jumbo Rotor  Complete (205565)</v>
          </cell>
          <cell r="C9771">
            <v>5000</v>
          </cell>
        </row>
        <row r="9772">
          <cell r="A9772" t="str">
            <v>8180035390</v>
          </cell>
          <cell r="B9772" t="str">
            <v>Jumbo Rotor  LM70</v>
          </cell>
          <cell r="C9772">
            <v>2480.94</v>
          </cell>
        </row>
        <row r="9773">
          <cell r="A9773" t="str">
            <v>8180035430</v>
          </cell>
          <cell r="B9773" t="str">
            <v>Jumbo Rubber Moulding (205565)</v>
          </cell>
          <cell r="C9773">
            <v>50</v>
          </cell>
        </row>
        <row r="9774">
          <cell r="A9774" t="str">
            <v>8180035470</v>
          </cell>
          <cell r="B9774" t="str">
            <v>Jumbo Screw (205565)</v>
          </cell>
          <cell r="C9774">
            <v>2.4300000000000002</v>
          </cell>
        </row>
        <row r="9775">
          <cell r="A9775" t="str">
            <v>8180035480</v>
          </cell>
          <cell r="B9775" t="str">
            <v>Jumbo Screw (205565)</v>
          </cell>
          <cell r="C9775">
            <v>3.17</v>
          </cell>
        </row>
        <row r="9776">
          <cell r="A9776" t="str">
            <v>8180035490</v>
          </cell>
          <cell r="B9776" t="str">
            <v>Jumbo Screw (205565)</v>
          </cell>
          <cell r="C9776">
            <v>1.73</v>
          </cell>
        </row>
        <row r="9777">
          <cell r="A9777" t="str">
            <v>8180035500</v>
          </cell>
          <cell r="B9777" t="str">
            <v>Jumbo Screw (205565)</v>
          </cell>
          <cell r="C9777">
            <v>3.37</v>
          </cell>
        </row>
        <row r="9778">
          <cell r="A9778" t="str">
            <v>8180035510</v>
          </cell>
          <cell r="B9778" t="str">
            <v>Jumbo Screw (20B564)</v>
          </cell>
          <cell r="C9778">
            <v>7.93</v>
          </cell>
        </row>
        <row r="9779">
          <cell r="A9779" t="str">
            <v>8180035520</v>
          </cell>
          <cell r="B9779" t="str">
            <v>Jumbo Screw (20B564)</v>
          </cell>
          <cell r="C9779">
            <v>1.75</v>
          </cell>
        </row>
        <row r="9780">
          <cell r="A9780" t="str">
            <v>8180035530</v>
          </cell>
          <cell r="B9780" t="str">
            <v>Jumbo Screw (20B564)</v>
          </cell>
          <cell r="C9780">
            <v>4.82</v>
          </cell>
        </row>
        <row r="9781">
          <cell r="A9781" t="str">
            <v>8180035540</v>
          </cell>
          <cell r="B9781" t="str">
            <v>Jumbo Screw (20B564)</v>
          </cell>
          <cell r="C9781">
            <v>1.46</v>
          </cell>
        </row>
        <row r="9782">
          <cell r="A9782" t="str">
            <v>8180035550</v>
          </cell>
          <cell r="B9782" t="str">
            <v>Jumbo Screw (20B564)</v>
          </cell>
          <cell r="C9782">
            <v>3.36</v>
          </cell>
        </row>
        <row r="9783">
          <cell r="A9783" t="str">
            <v>8180035560</v>
          </cell>
          <cell r="B9783" t="str">
            <v>Jumbo Screw  A/Head Csk M16X70 (20B564)</v>
          </cell>
          <cell r="C9783">
            <v>8.4700000000000006</v>
          </cell>
        </row>
        <row r="9784">
          <cell r="A9784" t="str">
            <v>8180035570</v>
          </cell>
          <cell r="B9784" t="str">
            <v>Jumbo Screw For De-Tent (20B564)</v>
          </cell>
          <cell r="C9784">
            <v>1.82</v>
          </cell>
        </row>
        <row r="9785">
          <cell r="A9785" t="str">
            <v>8180035610</v>
          </cell>
          <cell r="B9785" t="str">
            <v>Jumbo Seal  Assembly (205565)</v>
          </cell>
          <cell r="C9785">
            <v>50</v>
          </cell>
        </row>
        <row r="9786">
          <cell r="A9786" t="str">
            <v>8180035620</v>
          </cell>
          <cell r="B9786" t="str">
            <v>Jumbo Seal  Set (205565)</v>
          </cell>
          <cell r="C9786">
            <v>87.28</v>
          </cell>
        </row>
        <row r="9787">
          <cell r="A9787" t="str">
            <v>8180035630</v>
          </cell>
          <cell r="B9787" t="str">
            <v>Jumbo Seal  Washer (20B564)</v>
          </cell>
          <cell r="C9787">
            <v>7.71</v>
          </cell>
        </row>
        <row r="9788">
          <cell r="A9788" t="str">
            <v>8180035640</v>
          </cell>
          <cell r="B9788" t="str">
            <v>Jumbo Seal  Wiper (20B564)</v>
          </cell>
          <cell r="C9788">
            <v>18.54</v>
          </cell>
        </row>
        <row r="9789">
          <cell r="A9789" t="str">
            <v>8180035650</v>
          </cell>
          <cell r="B9789" t="str">
            <v>Jumbo Seal Kit  Leg Ext Cylinder (205565)</v>
          </cell>
          <cell r="C9789">
            <v>250.88</v>
          </cell>
        </row>
        <row r="9790">
          <cell r="A9790" t="str">
            <v>8180035660</v>
          </cell>
          <cell r="B9790" t="str">
            <v>Jumbo Seal Kit Dump Cylinder (205565)</v>
          </cell>
          <cell r="C9790">
            <v>200</v>
          </cell>
        </row>
        <row r="9791">
          <cell r="A9791" t="str">
            <v>8180035700</v>
          </cell>
          <cell r="B9791" t="str">
            <v>Jumbo Shaft (205565)</v>
          </cell>
          <cell r="C9791">
            <v>126</v>
          </cell>
        </row>
        <row r="9792">
          <cell r="A9792" t="str">
            <v>8180035710</v>
          </cell>
          <cell r="B9792" t="str">
            <v>Jumbo Shaft (205565)</v>
          </cell>
          <cell r="C9792">
            <v>100</v>
          </cell>
        </row>
        <row r="9793">
          <cell r="A9793" t="str">
            <v>8180035720</v>
          </cell>
          <cell r="B9793" t="str">
            <v>Jumbo Shaft</v>
          </cell>
          <cell r="C9793">
            <v>1142.4000000000001</v>
          </cell>
        </row>
        <row r="9794">
          <cell r="A9794" t="str">
            <v>8180035750</v>
          </cell>
          <cell r="B9794" t="str">
            <v>Jumbo Shim 1.0mm (205565)</v>
          </cell>
          <cell r="C9794">
            <v>32.659999999999997</v>
          </cell>
        </row>
        <row r="9795">
          <cell r="A9795" t="str">
            <v>8180035760</v>
          </cell>
          <cell r="B9795" t="str">
            <v>Jumbo Shim 1.0mm (205565)</v>
          </cell>
          <cell r="C9795">
            <v>199</v>
          </cell>
        </row>
        <row r="9796">
          <cell r="A9796" t="str">
            <v>8180035770</v>
          </cell>
          <cell r="B9796" t="str">
            <v>Jumbo Shim 3.0mm (205565)</v>
          </cell>
          <cell r="C9796">
            <v>18.399999999999999</v>
          </cell>
        </row>
        <row r="9797">
          <cell r="A9797" t="str">
            <v>8180035790</v>
          </cell>
          <cell r="B9797" t="str">
            <v>Jumbo Sleeves  HD - J83019L</v>
          </cell>
          <cell r="C9797">
            <v>292.79000000000002</v>
          </cell>
        </row>
        <row r="9798">
          <cell r="A9798" t="str">
            <v>8180035810</v>
          </cell>
          <cell r="B9798" t="str">
            <v>Jumbo Silencer (205565)</v>
          </cell>
          <cell r="C9798">
            <v>500</v>
          </cell>
        </row>
        <row r="9799">
          <cell r="A9799" t="str">
            <v>8180035850</v>
          </cell>
          <cell r="B9799" t="str">
            <v>Jumbo Slide  Ring (205565)</v>
          </cell>
          <cell r="C9799">
            <v>32.15</v>
          </cell>
        </row>
        <row r="9800">
          <cell r="A9800" t="str">
            <v>8180035890</v>
          </cell>
          <cell r="B9800" t="str">
            <v>Jumbo Slide  Bar</v>
          </cell>
          <cell r="C9800">
            <v>1599.11</v>
          </cell>
        </row>
        <row r="9801">
          <cell r="A9801" t="str">
            <v>8180035900</v>
          </cell>
          <cell r="B9801" t="str">
            <v>Jumbo Slide  Piece</v>
          </cell>
          <cell r="C9801">
            <v>564</v>
          </cell>
        </row>
        <row r="9802">
          <cell r="A9802" t="str">
            <v>8180035910</v>
          </cell>
          <cell r="B9802" t="str">
            <v>Jumbo Slide  Ring (20B564)</v>
          </cell>
          <cell r="C9802">
            <v>29.45</v>
          </cell>
        </row>
        <row r="9803">
          <cell r="A9803" t="str">
            <v>8180035950</v>
          </cell>
          <cell r="B9803" t="str">
            <v>Jumbo Sliding  Piece (20B564)</v>
          </cell>
          <cell r="C9803">
            <v>500</v>
          </cell>
        </row>
        <row r="9804">
          <cell r="A9804" t="str">
            <v>8180035960</v>
          </cell>
          <cell r="B9804" t="str">
            <v>Jumbo Sliding  Rail</v>
          </cell>
          <cell r="C9804">
            <v>463.23</v>
          </cell>
        </row>
        <row r="9805">
          <cell r="A9805" t="str">
            <v>8180036000</v>
          </cell>
          <cell r="B9805" t="str">
            <v>Jumbo Spacer (205565)</v>
          </cell>
          <cell r="C9805">
            <v>46</v>
          </cell>
        </row>
        <row r="9806">
          <cell r="A9806" t="str">
            <v>8180036010</v>
          </cell>
          <cell r="B9806" t="str">
            <v>Jumbo Spacer 0.15mm (205565)</v>
          </cell>
          <cell r="C9806">
            <v>0</v>
          </cell>
        </row>
        <row r="9807">
          <cell r="A9807" t="str">
            <v>8180036020</v>
          </cell>
          <cell r="B9807" t="str">
            <v>Jumbo Spacer 0.1mm (205565)</v>
          </cell>
          <cell r="C9807">
            <v>0</v>
          </cell>
        </row>
        <row r="9808">
          <cell r="A9808" t="str">
            <v>8180036030</v>
          </cell>
          <cell r="B9808" t="str">
            <v>Jumbo Spacer (20B564)</v>
          </cell>
          <cell r="C9808">
            <v>48.66</v>
          </cell>
        </row>
        <row r="9809">
          <cell r="A9809" t="str">
            <v>8180036040</v>
          </cell>
          <cell r="B9809" t="str">
            <v>Jumbo Spacer (20B564)</v>
          </cell>
          <cell r="C9809">
            <v>46</v>
          </cell>
        </row>
        <row r="9810">
          <cell r="A9810" t="str">
            <v>8180036050</v>
          </cell>
          <cell r="B9810" t="str">
            <v>Jumbo Spacer (20B564)</v>
          </cell>
          <cell r="C9810">
            <v>3.92</v>
          </cell>
        </row>
        <row r="9811">
          <cell r="A9811" t="str">
            <v>8180036060</v>
          </cell>
          <cell r="B9811" t="str">
            <v>Jumbo Spacer  Bar</v>
          </cell>
          <cell r="C9811">
            <v>290</v>
          </cell>
        </row>
        <row r="9812">
          <cell r="A9812" t="str">
            <v>8180036070</v>
          </cell>
          <cell r="B9812" t="str">
            <v>Jumbo Spacer  Ring (20B564)</v>
          </cell>
          <cell r="C9812">
            <v>220.8</v>
          </cell>
        </row>
        <row r="9813">
          <cell r="A9813" t="str">
            <v>8180036110</v>
          </cell>
          <cell r="B9813" t="str">
            <v>Jumbo Special Tools For A15 Drifter</v>
          </cell>
          <cell r="C9813">
            <v>70</v>
          </cell>
        </row>
        <row r="9814">
          <cell r="A9814" t="str">
            <v>8180036150</v>
          </cell>
          <cell r="B9814" t="str">
            <v>Jumbo Split Dowel  3.6 x 8 x 40 3.6 x 8 x 40</v>
          </cell>
          <cell r="C9814">
            <v>2.7</v>
          </cell>
        </row>
        <row r="9815">
          <cell r="A9815" t="str">
            <v>8180036155</v>
          </cell>
          <cell r="B9815" t="str">
            <v>Jumbo Spring P/N 3115-2891-00</v>
          </cell>
          <cell r="C9815">
            <v>140.19</v>
          </cell>
        </row>
        <row r="9816">
          <cell r="A9816" t="str">
            <v>8180036160</v>
          </cell>
          <cell r="B9816" t="str">
            <v>Jumbo Spring</v>
          </cell>
          <cell r="C9816">
            <v>0</v>
          </cell>
        </row>
        <row r="9817">
          <cell r="A9817" t="str">
            <v>8180036170</v>
          </cell>
          <cell r="B9817" t="str">
            <v>Jumbo Spring  Pressure (20B564)</v>
          </cell>
          <cell r="C9817">
            <v>4.58</v>
          </cell>
        </row>
        <row r="9818">
          <cell r="A9818" t="str">
            <v>8180036190</v>
          </cell>
          <cell r="B9818" t="str">
            <v>Jumbo Strainer 2 Complete  3163.04727.80</v>
          </cell>
          <cell r="C9818">
            <v>1851.11</v>
          </cell>
        </row>
        <row r="9819">
          <cell r="A9819" t="str">
            <v>8180036200</v>
          </cell>
          <cell r="B9819" t="str">
            <v>Jumbo Strainer 3"</v>
          </cell>
          <cell r="C9819">
            <v>0</v>
          </cell>
        </row>
        <row r="9820">
          <cell r="A9820" t="str">
            <v>8180036210</v>
          </cell>
          <cell r="B9820" t="str">
            <v>Jumbo Steel Ball</v>
          </cell>
          <cell r="C9820">
            <v>2.4900000000000002</v>
          </cell>
        </row>
        <row r="9821">
          <cell r="A9821" t="str">
            <v>8180036220</v>
          </cell>
          <cell r="B9821" t="str">
            <v>Jumbo Steel Ball</v>
          </cell>
          <cell r="C9821">
            <v>0.16</v>
          </cell>
        </row>
        <row r="9822">
          <cell r="A9822" t="str">
            <v>8180036230</v>
          </cell>
          <cell r="B9822" t="str">
            <v>Jumbo Steel Ball</v>
          </cell>
          <cell r="C9822">
            <v>0.48</v>
          </cell>
        </row>
        <row r="9823">
          <cell r="A9823" t="str">
            <v>8180036270</v>
          </cell>
          <cell r="B9823" t="str">
            <v>Jumbo Stop Ring (205565)</v>
          </cell>
          <cell r="C9823">
            <v>1088.6400000000001</v>
          </cell>
        </row>
        <row r="9824">
          <cell r="A9824" t="str">
            <v>8180036280</v>
          </cell>
          <cell r="B9824" t="str">
            <v>Jumbo Stop Ring (20B564)</v>
          </cell>
          <cell r="C9824">
            <v>817.81</v>
          </cell>
        </row>
        <row r="9825">
          <cell r="A9825" t="str">
            <v>8180036320</v>
          </cell>
          <cell r="B9825" t="str">
            <v>Jumbo Stud (20B564)</v>
          </cell>
          <cell r="C9825">
            <v>129.97999999999999</v>
          </cell>
        </row>
        <row r="9826">
          <cell r="A9826" t="str">
            <v>8180036330</v>
          </cell>
          <cell r="B9826" t="str">
            <v>Jumbo Stud Bolt (20B564)</v>
          </cell>
          <cell r="C9826">
            <v>0</v>
          </cell>
        </row>
        <row r="9827">
          <cell r="A9827" t="str">
            <v>8180036370</v>
          </cell>
          <cell r="B9827" t="str">
            <v>Jumbo Support  Drill Steel</v>
          </cell>
          <cell r="C9827">
            <v>0</v>
          </cell>
        </row>
        <row r="9828">
          <cell r="A9828" t="str">
            <v>8180036410</v>
          </cell>
          <cell r="B9828" t="str">
            <v>Jumbo Tensioner  ITEM122 (20B564)</v>
          </cell>
          <cell r="C9828">
            <v>393.5</v>
          </cell>
        </row>
        <row r="9829">
          <cell r="A9829" t="str">
            <v>8180036420</v>
          </cell>
          <cell r="B9829" t="str">
            <v>Jumbo Tensioner  Rope (20B564)</v>
          </cell>
          <cell r="C9829">
            <v>2352.71</v>
          </cell>
        </row>
        <row r="9830">
          <cell r="A9830" t="str">
            <v>8180036460</v>
          </cell>
          <cell r="B9830" t="str">
            <v>Jumbo Thrust Bearing (205565)</v>
          </cell>
          <cell r="C9830">
            <v>1716</v>
          </cell>
        </row>
        <row r="9831">
          <cell r="A9831" t="str">
            <v>8180036490</v>
          </cell>
          <cell r="B9831" t="str">
            <v>Jumbo Tie Rod Tensioning M16x320 Ht</v>
          </cell>
          <cell r="C9831">
            <v>100</v>
          </cell>
        </row>
        <row r="9832">
          <cell r="A9832" t="str">
            <v>8180036500</v>
          </cell>
          <cell r="B9832" t="str">
            <v>Jumbo Toggle Lever Assembly (205565)</v>
          </cell>
          <cell r="C9832">
            <v>950</v>
          </cell>
        </row>
        <row r="9833">
          <cell r="A9833" t="str">
            <v>8180036540</v>
          </cell>
          <cell r="B9833" t="str">
            <v>Jumbo Top Bearing Housing (205565)</v>
          </cell>
          <cell r="C9833">
            <v>280</v>
          </cell>
        </row>
        <row r="9834">
          <cell r="A9834" t="str">
            <v>8180036550</v>
          </cell>
          <cell r="B9834" t="str">
            <v>Jumbo Top Pivot Member (205565)</v>
          </cell>
          <cell r="C9834">
            <v>1240</v>
          </cell>
        </row>
        <row r="9835">
          <cell r="A9835" t="str">
            <v>8180036560</v>
          </cell>
          <cell r="B9835" t="str">
            <v>Jumbo Top Thrust Washer (205565)</v>
          </cell>
          <cell r="C9835">
            <v>104</v>
          </cell>
        </row>
        <row r="9836">
          <cell r="A9836" t="str">
            <v>8180036600</v>
          </cell>
          <cell r="B9836" t="str">
            <v>Jumbo Traction-Rope (20B564)</v>
          </cell>
          <cell r="C9836">
            <v>0</v>
          </cell>
        </row>
        <row r="9837">
          <cell r="A9837" t="str">
            <v>8180036640</v>
          </cell>
          <cell r="B9837" t="str">
            <v>Jumbo Tube Oil  (205565)</v>
          </cell>
          <cell r="C9837">
            <v>239</v>
          </cell>
        </row>
        <row r="9838">
          <cell r="A9838" t="str">
            <v>8180036680</v>
          </cell>
          <cell r="B9838" t="str">
            <v>Jumbo Turn Buckle (205565)</v>
          </cell>
          <cell r="C9838">
            <v>150</v>
          </cell>
        </row>
        <row r="9839">
          <cell r="A9839" t="str">
            <v>8180036720</v>
          </cell>
          <cell r="B9839" t="str">
            <v>Jumbo Union Elbow 90° (20B564)</v>
          </cell>
          <cell r="C9839">
            <v>8.14</v>
          </cell>
        </row>
        <row r="9840">
          <cell r="A9840" t="str">
            <v>8180036760</v>
          </cell>
          <cell r="B9840" t="str">
            <v>Jumbo Valve  Bank 23- ???A/Copco</v>
          </cell>
          <cell r="C9840">
            <v>5595.93</v>
          </cell>
        </row>
        <row r="9841">
          <cell r="A9841" t="str">
            <v>8180036770</v>
          </cell>
          <cell r="B9841" t="str">
            <v>Jumbo Valve  Bank ( Jacks ) (205565)</v>
          </cell>
          <cell r="C9841">
            <v>6263.42</v>
          </cell>
        </row>
        <row r="9842">
          <cell r="A9842" t="str">
            <v>8180036780</v>
          </cell>
          <cell r="B9842" t="str">
            <v>Jumbo Valve  Pilot Check Valve (205565)</v>
          </cell>
          <cell r="C9842">
            <v>902</v>
          </cell>
        </row>
        <row r="9843">
          <cell r="A9843" t="str">
            <v>8180036782</v>
          </cell>
          <cell r="B9843" t="str">
            <v>Jumbo Valve Repair kit Flushing Control Valve</v>
          </cell>
          <cell r="C9843">
            <v>79.5</v>
          </cell>
        </row>
        <row r="9844">
          <cell r="A9844" t="str">
            <v>8180036785</v>
          </cell>
          <cell r="B9844" t="str">
            <v>Jumbo Valve Ross Valve P/N D2754A6011</v>
          </cell>
          <cell r="C9844">
            <v>2490</v>
          </cell>
        </row>
        <row r="9845">
          <cell r="A9845" t="str">
            <v>8180036790</v>
          </cell>
          <cell r="B9845" t="str">
            <v>Jumbo Valve  Seal Kit (205565)</v>
          </cell>
          <cell r="C9845">
            <v>109.43</v>
          </cell>
        </row>
        <row r="9846">
          <cell r="A9846" t="str">
            <v>8180036800</v>
          </cell>
          <cell r="B9846" t="str">
            <v>Jumbo Valve  Shut Off Valve (205565)</v>
          </cell>
          <cell r="C9846">
            <v>127.34</v>
          </cell>
        </row>
        <row r="9847">
          <cell r="A9847" t="str">
            <v>8180036805</v>
          </cell>
          <cell r="B9847" t="str">
            <v>Jumbo Check Valve-P/N 9713-7136-74</v>
          </cell>
          <cell r="C9847">
            <v>0</v>
          </cell>
        </row>
        <row r="9848">
          <cell r="A9848" t="str">
            <v>8180036810</v>
          </cell>
          <cell r="B9848" t="str">
            <v>Jumbo Valve  Spring Return (205565)</v>
          </cell>
          <cell r="C9848">
            <v>1335.04</v>
          </cell>
        </row>
        <row r="9849">
          <cell r="A9849" t="str">
            <v>8180036820</v>
          </cell>
          <cell r="B9849" t="str">
            <v>Jumbo Valve 1.5" Gate (205565)</v>
          </cell>
          <cell r="C9849">
            <v>25</v>
          </cell>
        </row>
        <row r="9850">
          <cell r="A9850" t="str">
            <v>8180036830</v>
          </cell>
          <cell r="B9850" t="str">
            <v>Jumbo Valve (20B564)</v>
          </cell>
          <cell r="C9850">
            <v>2766.4</v>
          </cell>
        </row>
        <row r="9851">
          <cell r="A9851" t="str">
            <v>8180036835</v>
          </cell>
          <cell r="B9851" t="str">
            <v>Jumbo  Ball Valve 1 1/2 " Thread Inside B/E 10 Bar</v>
          </cell>
          <cell r="C9851">
            <v>0</v>
          </cell>
        </row>
        <row r="9852">
          <cell r="A9852" t="str">
            <v>8180036840</v>
          </cell>
          <cell r="B9852" t="str">
            <v>Jumbo Valve  3 Way Ball</v>
          </cell>
          <cell r="C9852">
            <v>715.31</v>
          </cell>
        </row>
        <row r="9853">
          <cell r="A9853" t="str">
            <v>8180036841</v>
          </cell>
          <cell r="B9853" t="str">
            <v>Jumbo Valve 3 Ways Ball 9713-713939</v>
          </cell>
          <cell r="C9853">
            <v>1127.3</v>
          </cell>
        </row>
        <row r="9854">
          <cell r="A9854" t="str">
            <v>8180036850</v>
          </cell>
          <cell r="B9854" t="str">
            <v>Jumbo Valve  Check/V Swing Gate (20B564)</v>
          </cell>
          <cell r="C9854">
            <v>114</v>
          </cell>
        </row>
        <row r="9855">
          <cell r="A9855" t="str">
            <v>8180036860</v>
          </cell>
          <cell r="B9855" t="str">
            <v>Jumbo Valve  Cone (20B564)</v>
          </cell>
          <cell r="C9855">
            <v>804.56</v>
          </cell>
        </row>
        <row r="9856">
          <cell r="A9856" t="str">
            <v>8180036870</v>
          </cell>
          <cell r="B9856" t="str">
            <v>Jumbo Valve  Flushing</v>
          </cell>
          <cell r="C9856">
            <v>0</v>
          </cell>
        </row>
        <row r="9857">
          <cell r="A9857" t="str">
            <v>8180036880</v>
          </cell>
          <cell r="B9857" t="str">
            <v>Jumbo Valve  Housing</v>
          </cell>
          <cell r="C9857">
            <v>329.14</v>
          </cell>
        </row>
        <row r="9858">
          <cell r="A9858" t="str">
            <v>8180036885</v>
          </cell>
          <cell r="B9858" t="str">
            <v>Jumbo  Valve Housing  3115-2622-00</v>
          </cell>
          <cell r="C9858">
            <v>0</v>
          </cell>
        </row>
        <row r="9859">
          <cell r="A9859" t="str">
            <v>8180036887</v>
          </cell>
          <cell r="B9859" t="str">
            <v>Jumbo Valve Housing P/N9713-71386-7</v>
          </cell>
          <cell r="C9859">
            <v>0</v>
          </cell>
        </row>
        <row r="9860">
          <cell r="A9860" t="str">
            <v>8180036890</v>
          </cell>
          <cell r="B9860" t="str">
            <v>Jumbo Valve  Impact Control</v>
          </cell>
          <cell r="C9860">
            <v>3700</v>
          </cell>
        </row>
        <row r="9861">
          <cell r="A9861" t="str">
            <v>8180036894</v>
          </cell>
          <cell r="B9861" t="str">
            <v>Jumbo  Valve  3176-7268-00</v>
          </cell>
          <cell r="C9861">
            <v>709.69</v>
          </cell>
        </row>
        <row r="9862">
          <cell r="A9862" t="str">
            <v>8180036895</v>
          </cell>
          <cell r="B9862" t="str">
            <v>Jumbo Valve  3176-7269-00</v>
          </cell>
          <cell r="C9862">
            <v>1327.4</v>
          </cell>
        </row>
        <row r="9863">
          <cell r="A9863" t="str">
            <v>8180036900</v>
          </cell>
          <cell r="B9863" t="str">
            <v>Jumbo Valve  P O Check (20B564)</v>
          </cell>
          <cell r="C9863">
            <v>489.32</v>
          </cell>
        </row>
        <row r="9864">
          <cell r="A9864" t="str">
            <v>8180036905</v>
          </cell>
          <cell r="B9864" t="str">
            <v>Jumbo Valve P O Check 9713-7138-76</v>
          </cell>
          <cell r="C9864">
            <v>1923.1</v>
          </cell>
        </row>
        <row r="9865">
          <cell r="A9865" t="str">
            <v>8180036910</v>
          </cell>
          <cell r="B9865" t="str">
            <v>Jumbo Valve  Relief (20B564)</v>
          </cell>
          <cell r="C9865">
            <v>11576.25</v>
          </cell>
        </row>
        <row r="9866">
          <cell r="A9866" t="str">
            <v>8180036920</v>
          </cell>
          <cell r="B9866" t="str">
            <v>Jumbo Valve  Seat 932Ms Machine (20B564)</v>
          </cell>
          <cell r="C9866">
            <v>173.72</v>
          </cell>
        </row>
        <row r="9867">
          <cell r="A9867" t="str">
            <v>8180036930</v>
          </cell>
          <cell r="B9867" t="str">
            <v>Jumbo Valve  set</v>
          </cell>
          <cell r="C9867">
            <v>0</v>
          </cell>
        </row>
        <row r="9868">
          <cell r="A9868" t="str">
            <v>8180036935</v>
          </cell>
          <cell r="B9868" t="str">
            <v>Jumbo Vane Set (20B565) 5021010290</v>
          </cell>
          <cell r="C9868">
            <v>151</v>
          </cell>
        </row>
        <row r="9869">
          <cell r="A9869" t="str">
            <v>8180036940</v>
          </cell>
          <cell r="B9869" t="str">
            <v>Jumbo Ver Head (20B564)</v>
          </cell>
          <cell r="C9869">
            <v>98.12</v>
          </cell>
        </row>
        <row r="9870">
          <cell r="A9870" t="str">
            <v>8180036980</v>
          </cell>
          <cell r="B9870" t="str">
            <v>Jumbo Washer  Spring (205565)</v>
          </cell>
          <cell r="C9870">
            <v>16.600000000000001</v>
          </cell>
        </row>
        <row r="9871">
          <cell r="A9871" t="str">
            <v>8180036985</v>
          </cell>
          <cell r="B9871" t="str">
            <v>Jumbo  Washers Spring 5021-0152-00</v>
          </cell>
          <cell r="C9871">
            <v>0</v>
          </cell>
        </row>
        <row r="9872">
          <cell r="A9872" t="str">
            <v>8180036987</v>
          </cell>
          <cell r="B9872" t="str">
            <v>Jumbo  Washer Spring 5021-0191-00</v>
          </cell>
          <cell r="C9872">
            <v>39.44</v>
          </cell>
        </row>
        <row r="9873">
          <cell r="A9873" t="str">
            <v>8180036990</v>
          </cell>
          <cell r="B9873" t="str">
            <v>Jumbo Washer (20B564)</v>
          </cell>
          <cell r="C9873">
            <v>0</v>
          </cell>
        </row>
        <row r="9874">
          <cell r="A9874" t="str">
            <v>8180037000</v>
          </cell>
          <cell r="B9874" t="str">
            <v>Jumbo Washer (20B564)</v>
          </cell>
          <cell r="C9874">
            <v>12.42</v>
          </cell>
        </row>
        <row r="9875">
          <cell r="A9875" t="str">
            <v>8180037010</v>
          </cell>
          <cell r="B9875" t="str">
            <v>Jumbo Washer</v>
          </cell>
          <cell r="C9875">
            <v>112.92</v>
          </cell>
        </row>
        <row r="9876">
          <cell r="A9876" t="str">
            <v>8180037020</v>
          </cell>
          <cell r="B9876" t="str">
            <v>Jumbo Washer (20B564)</v>
          </cell>
          <cell r="C9876">
            <v>108</v>
          </cell>
        </row>
        <row r="9877">
          <cell r="A9877" t="str">
            <v>8180037025</v>
          </cell>
          <cell r="B9877" t="str">
            <v>Jumbo Washer  (20B565)  9713 5469 00</v>
          </cell>
          <cell r="C9877">
            <v>49.28</v>
          </cell>
        </row>
        <row r="9878">
          <cell r="A9878" t="str">
            <v>8180037030</v>
          </cell>
          <cell r="B9878" t="str">
            <v>Jumbo Washer  Lock (20B564)</v>
          </cell>
          <cell r="C9878">
            <v>4.1900000000000004</v>
          </cell>
        </row>
        <row r="9879">
          <cell r="A9879" t="str">
            <v>8180037040</v>
          </cell>
          <cell r="B9879" t="str">
            <v>Jumbo Washer</v>
          </cell>
          <cell r="C9879">
            <v>0.6</v>
          </cell>
        </row>
        <row r="9880">
          <cell r="A9880" t="str">
            <v>8180037045</v>
          </cell>
          <cell r="B9880" t="str">
            <v>Jumbo Washer P/N 0301-2394-00</v>
          </cell>
          <cell r="C9880">
            <v>2.0099999999999998</v>
          </cell>
        </row>
        <row r="9881">
          <cell r="A9881" t="str">
            <v>8180037050</v>
          </cell>
          <cell r="B9881" t="str">
            <v>Jumbo Washer</v>
          </cell>
          <cell r="C9881">
            <v>435.91</v>
          </cell>
        </row>
        <row r="9882">
          <cell r="A9882" t="str">
            <v>8180037070</v>
          </cell>
          <cell r="B9882" t="str">
            <v>Jumbo Wheel Intermediate (205565)</v>
          </cell>
          <cell r="C9882">
            <v>3805.53</v>
          </cell>
        </row>
        <row r="9883">
          <cell r="A9883" t="str">
            <v>8180037110</v>
          </cell>
          <cell r="B9883" t="str">
            <v>Jumbo Wing Nut (205565)</v>
          </cell>
          <cell r="C9883">
            <v>129.59</v>
          </cell>
        </row>
        <row r="9884">
          <cell r="A9884" t="str">
            <v>8180037150</v>
          </cell>
          <cell r="B9884" t="str">
            <v>Jumbo Wire Rope (20B564)</v>
          </cell>
          <cell r="C9884">
            <v>74.88</v>
          </cell>
        </row>
        <row r="9885">
          <cell r="A9885" t="str">
            <v>8180037160</v>
          </cell>
          <cell r="B9885" t="str">
            <v>Jumbo Wire Rope Traction 9713-1675-00</v>
          </cell>
          <cell r="C9885">
            <v>162</v>
          </cell>
        </row>
        <row r="9886">
          <cell r="A9886" t="str">
            <v>8180037190</v>
          </cell>
          <cell r="B9886" t="str">
            <v>Jumbo Work Bench Support Frame  (205565)</v>
          </cell>
          <cell r="C9886">
            <v>650</v>
          </cell>
        </row>
        <row r="9887">
          <cell r="A9887" t="str">
            <v>8180990010</v>
          </cell>
          <cell r="B9887" t="str">
            <v>Jumbo Rockdrill Air Inlet Fitting 90deg - C3039</v>
          </cell>
          <cell r="C9887">
            <v>245.53</v>
          </cell>
        </row>
        <row r="9888">
          <cell r="A9888" t="str">
            <v>8180990015</v>
          </cell>
          <cell r="B9888" t="str">
            <v>Jumbo Drifter  Air Stem Main Inlet-B2455</v>
          </cell>
          <cell r="C9888">
            <v>251.57</v>
          </cell>
        </row>
        <row r="9889">
          <cell r="A9889" t="str">
            <v>8180990030</v>
          </cell>
          <cell r="B9889" t="str">
            <v>Jumbo Adaptor</v>
          </cell>
          <cell r="C9889">
            <v>0</v>
          </cell>
        </row>
        <row r="9890">
          <cell r="A9890" t="str">
            <v>8180990060</v>
          </cell>
          <cell r="B9890" t="str">
            <v>Jumbo Adaptor</v>
          </cell>
          <cell r="C9890">
            <v>0</v>
          </cell>
        </row>
        <row r="9891">
          <cell r="A9891" t="str">
            <v>8180990080</v>
          </cell>
          <cell r="B9891" t="str">
            <v>Jumbo Air Motor</v>
          </cell>
          <cell r="C9891">
            <v>4083</v>
          </cell>
        </row>
        <row r="9892">
          <cell r="A9892" t="str">
            <v>8180990090</v>
          </cell>
          <cell r="B9892" t="str">
            <v>Jumbo Bearing</v>
          </cell>
          <cell r="C9892">
            <v>170.51</v>
          </cell>
        </row>
        <row r="9893">
          <cell r="A9893" t="str">
            <v>8180990100</v>
          </cell>
          <cell r="B9893" t="str">
            <v>Jumbo Ball Bearing 6312</v>
          </cell>
          <cell r="C9893">
            <v>386.5</v>
          </cell>
        </row>
        <row r="9894">
          <cell r="A9894" t="str">
            <v>8180990120</v>
          </cell>
          <cell r="B9894" t="str">
            <v>Jumbo Bearing</v>
          </cell>
          <cell r="C9894">
            <v>118.88</v>
          </cell>
        </row>
        <row r="9895">
          <cell r="A9895" t="str">
            <v>8180990150</v>
          </cell>
          <cell r="B9895" t="str">
            <v>Jumbo Bearing</v>
          </cell>
          <cell r="C9895">
            <v>559.72</v>
          </cell>
        </row>
        <row r="9896">
          <cell r="A9896" t="str">
            <v>8180990180</v>
          </cell>
          <cell r="B9896" t="str">
            <v>Jumbo Bearing</v>
          </cell>
          <cell r="C9896">
            <v>28.42</v>
          </cell>
        </row>
        <row r="9897">
          <cell r="A9897" t="str">
            <v>8180990210</v>
          </cell>
          <cell r="B9897" t="str">
            <v>Jumbo Bearing</v>
          </cell>
          <cell r="C9897">
            <v>53.6</v>
          </cell>
        </row>
        <row r="9898">
          <cell r="A9898" t="str">
            <v>8180990240</v>
          </cell>
          <cell r="B9898" t="str">
            <v>Jumbo Bearing</v>
          </cell>
          <cell r="C9898">
            <v>828.49</v>
          </cell>
        </row>
        <row r="9899">
          <cell r="A9899" t="str">
            <v>8180990270</v>
          </cell>
          <cell r="B9899" t="str">
            <v>Jumbo Bearing  Ball</v>
          </cell>
          <cell r="C9899">
            <v>175.45</v>
          </cell>
        </row>
        <row r="9900">
          <cell r="A9900" t="str">
            <v>8180990300</v>
          </cell>
          <cell r="B9900" t="str">
            <v>Jumbo Bearing  Ball</v>
          </cell>
          <cell r="C9900">
            <v>176.76</v>
          </cell>
        </row>
        <row r="9901">
          <cell r="A9901" t="str">
            <v>8180990330</v>
          </cell>
          <cell r="B9901" t="str">
            <v>Jumbo Bearing  Housing Bottom</v>
          </cell>
          <cell r="C9901">
            <v>366.24</v>
          </cell>
        </row>
        <row r="9902">
          <cell r="A9902" t="str">
            <v>8180990360</v>
          </cell>
          <cell r="B9902" t="str">
            <v>Jumbo Bearing  Thrust</v>
          </cell>
          <cell r="C9902">
            <v>362.41</v>
          </cell>
        </row>
        <row r="9903">
          <cell r="A9903" t="str">
            <v>8180990390</v>
          </cell>
          <cell r="B9903" t="str">
            <v>Jumbo Bolt M 8 X 14  Hex</v>
          </cell>
          <cell r="C9903">
            <v>1.01</v>
          </cell>
        </row>
        <row r="9904">
          <cell r="A9904" t="str">
            <v>8180990420</v>
          </cell>
          <cell r="B9904" t="str">
            <v>Jumbo Bolt M 8 x 20  Hex</v>
          </cell>
          <cell r="C9904">
            <v>0.14000000000000001</v>
          </cell>
        </row>
        <row r="9905">
          <cell r="A9905" t="str">
            <v>8180990430</v>
          </cell>
          <cell r="B9905" t="str">
            <v>Jumbo Bolts Grade 8.8 M12 x 30</v>
          </cell>
          <cell r="C9905">
            <v>1.6</v>
          </cell>
        </row>
        <row r="9906">
          <cell r="A9906" t="str">
            <v>8180990450</v>
          </cell>
          <cell r="B9906" t="str">
            <v>Jumbo Bolt M16 x 70 Hex</v>
          </cell>
          <cell r="C9906">
            <v>3.8</v>
          </cell>
        </row>
        <row r="9907">
          <cell r="A9907" t="str">
            <v>8180990455</v>
          </cell>
          <cell r="B9907" t="str">
            <v>Jumbo Bolts 3115140600</v>
          </cell>
          <cell r="C9907">
            <v>1548.17</v>
          </cell>
        </row>
        <row r="9908">
          <cell r="A9908" t="str">
            <v>8180990480</v>
          </cell>
          <cell r="B9908" t="str">
            <v>Jumbo Boom Controls</v>
          </cell>
          <cell r="C9908">
            <v>0</v>
          </cell>
        </row>
        <row r="9909">
          <cell r="A9909" t="str">
            <v>8180990510</v>
          </cell>
          <cell r="B9909" t="str">
            <v>Jumbo Boom Cylinder Kit</v>
          </cell>
          <cell r="C9909">
            <v>396</v>
          </cell>
        </row>
        <row r="9910">
          <cell r="A9910" t="str">
            <v>8180990540</v>
          </cell>
          <cell r="B9910" t="str">
            <v>Jumbo Bulb 24V 50W 12DEG</v>
          </cell>
          <cell r="C9910">
            <v>36.25</v>
          </cell>
        </row>
        <row r="9911">
          <cell r="A9911" t="str">
            <v>8180990570</v>
          </cell>
          <cell r="B9911" t="str">
            <v>Jumbo Bush</v>
          </cell>
          <cell r="C9911">
            <v>0</v>
          </cell>
        </row>
        <row r="9912">
          <cell r="A9912" t="str">
            <v>8180990600</v>
          </cell>
          <cell r="B9912" t="str">
            <v>Jumbo Bush  Feed Swivel</v>
          </cell>
          <cell r="C9912">
            <v>176.26</v>
          </cell>
        </row>
        <row r="9913">
          <cell r="A9913" t="str">
            <v>8180990630</v>
          </cell>
          <cell r="B9913" t="str">
            <v>Jumbo  Jumper Guide 43mm Dia</v>
          </cell>
          <cell r="C9913">
            <v>0</v>
          </cell>
        </row>
        <row r="9914">
          <cell r="A9914" t="str">
            <v>8180990640</v>
          </cell>
          <cell r="B9914" t="str">
            <v>Jumbo Bush Jumper Guide Bush</v>
          </cell>
          <cell r="C9914">
            <v>68</v>
          </cell>
        </row>
        <row r="9915">
          <cell r="A9915" t="str">
            <v>8180990660</v>
          </cell>
          <cell r="B9915" t="str">
            <v>Jumbo Bush  Saddle Swivel</v>
          </cell>
          <cell r="C9915">
            <v>632</v>
          </cell>
        </row>
        <row r="9916">
          <cell r="A9916" t="str">
            <v>8180990690</v>
          </cell>
          <cell r="B9916" t="str">
            <v>Jumbo Bush  Thrust</v>
          </cell>
          <cell r="C9916">
            <v>0</v>
          </cell>
        </row>
        <row r="9917">
          <cell r="A9917" t="str">
            <v>8180990720</v>
          </cell>
          <cell r="B9917" t="str">
            <v>Jumbo Bush  Top Pivot</v>
          </cell>
          <cell r="C9917">
            <v>66.180000000000007</v>
          </cell>
        </row>
        <row r="9918">
          <cell r="A9918" t="str">
            <v>8180990750</v>
          </cell>
          <cell r="B9918" t="str">
            <v>Jumbo Bush  Top Pivot</v>
          </cell>
          <cell r="C9918">
            <v>12.82</v>
          </cell>
        </row>
        <row r="9919">
          <cell r="A9919" t="str">
            <v>8180990755</v>
          </cell>
          <cell r="B9919" t="str">
            <v>Jumbo Bush 10035003794</v>
          </cell>
          <cell r="C9919">
            <v>473</v>
          </cell>
        </row>
        <row r="9920">
          <cell r="A9920" t="str">
            <v>8180990760</v>
          </cell>
          <cell r="B9920" t="str">
            <v>Jumbo Bush  50x60x90mm</v>
          </cell>
          <cell r="C9920">
            <v>129</v>
          </cell>
        </row>
        <row r="9921">
          <cell r="A9921" t="str">
            <v>8180990780</v>
          </cell>
          <cell r="B9921" t="str">
            <v>Jumbo Bushing</v>
          </cell>
          <cell r="C9921">
            <v>450</v>
          </cell>
        </row>
        <row r="9922">
          <cell r="A9922" t="str">
            <v>8180990810</v>
          </cell>
          <cell r="B9922" t="str">
            <v>Jumbo Bushing</v>
          </cell>
          <cell r="C9922">
            <v>81.83</v>
          </cell>
        </row>
        <row r="9923">
          <cell r="A9923" t="str">
            <v>8180990840</v>
          </cell>
          <cell r="B9923" t="str">
            <v>Jumbo Cap Screw</v>
          </cell>
          <cell r="C9923">
            <v>6.8</v>
          </cell>
        </row>
        <row r="9924">
          <cell r="A9924" t="str">
            <v>8180990870</v>
          </cell>
          <cell r="B9924" t="str">
            <v>Jumbo Cap Screw</v>
          </cell>
          <cell r="C9924">
            <v>9.92</v>
          </cell>
        </row>
        <row r="9925">
          <cell r="A9925" t="str">
            <v>8180990900</v>
          </cell>
          <cell r="B9925" t="str">
            <v>Jumbo Casing  Motor</v>
          </cell>
          <cell r="C9925">
            <v>649.1</v>
          </cell>
        </row>
        <row r="9926">
          <cell r="A9926" t="str">
            <v>8180990930</v>
          </cell>
          <cell r="B9926" t="str">
            <v>Jumbo Circlip</v>
          </cell>
          <cell r="C9926">
            <v>0.2</v>
          </cell>
        </row>
        <row r="9927">
          <cell r="A9927" t="str">
            <v>8180990960</v>
          </cell>
          <cell r="B9927" t="str">
            <v>Jumbo Circlip</v>
          </cell>
          <cell r="C9927">
            <v>0.28999999999999998</v>
          </cell>
        </row>
        <row r="9928">
          <cell r="A9928" t="str">
            <v>8180990990</v>
          </cell>
          <cell r="B9928" t="str">
            <v>Jumbo Clamp</v>
          </cell>
          <cell r="C9928">
            <v>0</v>
          </cell>
        </row>
        <row r="9929">
          <cell r="A9929" t="str">
            <v>8180991000</v>
          </cell>
          <cell r="B9929" t="str">
            <v>Jumbo Coupling</v>
          </cell>
          <cell r="C9929">
            <v>970</v>
          </cell>
        </row>
        <row r="9930">
          <cell r="A9930" t="str">
            <v>8180991002</v>
          </cell>
          <cell r="B9930" t="str">
            <v>Jumbo Coupling Rotex 9713-7303-52</v>
          </cell>
          <cell r="C9930">
            <v>366.7</v>
          </cell>
        </row>
        <row r="9931">
          <cell r="A9931" t="str">
            <v>8180991003</v>
          </cell>
          <cell r="B9931" t="str">
            <v>Jumbo Coupling Rotex 9713-7303-53</v>
          </cell>
          <cell r="C9931">
            <v>1634</v>
          </cell>
        </row>
        <row r="9932">
          <cell r="A9932" t="str">
            <v>8180991004</v>
          </cell>
          <cell r="B9932" t="str">
            <v>Jumbo Coupling Rotex 9713-7303-54</v>
          </cell>
          <cell r="C9932">
            <v>1204.5999999999999</v>
          </cell>
        </row>
        <row r="9933">
          <cell r="A9933" t="str">
            <v>8180991020</v>
          </cell>
          <cell r="B9933" t="str">
            <v>Jumbo Cover</v>
          </cell>
          <cell r="C9933">
            <v>579.33000000000004</v>
          </cell>
        </row>
        <row r="9934">
          <cell r="A9934" t="str">
            <v>8180991030</v>
          </cell>
          <cell r="B9934" t="str">
            <v>Jumbo Cup Seal R38 Shank Adapter</v>
          </cell>
          <cell r="C9934">
            <v>51.46</v>
          </cell>
        </row>
        <row r="9935">
          <cell r="A9935" t="str">
            <v>8180991040</v>
          </cell>
          <cell r="B9935" t="str">
            <v>Jumbo Cutting Ring D8-L5</v>
          </cell>
          <cell r="C9935">
            <v>3.22</v>
          </cell>
        </row>
        <row r="9936">
          <cell r="A9936" t="str">
            <v>8180991041</v>
          </cell>
          <cell r="B9936" t="str">
            <v>Jumbo Cutting Ring D12-L5</v>
          </cell>
          <cell r="C9936">
            <v>3.4</v>
          </cell>
        </row>
        <row r="9937">
          <cell r="A9937" t="str">
            <v>8180991042</v>
          </cell>
          <cell r="B9937" t="str">
            <v>Jumbo Cutting Ring D20-5</v>
          </cell>
          <cell r="C9937">
            <v>7.03</v>
          </cell>
        </row>
        <row r="9938">
          <cell r="A9938" t="str">
            <v>8180991050</v>
          </cell>
          <cell r="B9938" t="str">
            <v>Jumbo Cylinder</v>
          </cell>
          <cell r="C9938">
            <v>0</v>
          </cell>
        </row>
        <row r="9939">
          <cell r="A9939" t="str">
            <v>8180991080</v>
          </cell>
          <cell r="B9939" t="str">
            <v>Jumbo Cylinder  Dump</v>
          </cell>
          <cell r="C9939">
            <v>0</v>
          </cell>
        </row>
        <row r="9940">
          <cell r="A9940" t="str">
            <v>8180991110</v>
          </cell>
          <cell r="B9940" t="str">
            <v>Jumbo Cylinder  Lift</v>
          </cell>
          <cell r="C9940">
            <v>13106</v>
          </cell>
        </row>
        <row r="9941">
          <cell r="A9941" t="str">
            <v>8180991120</v>
          </cell>
          <cell r="B9941" t="str">
            <v>Jumbo Jumbo Tilt Cylinder</v>
          </cell>
          <cell r="C9941">
            <v>1295</v>
          </cell>
        </row>
        <row r="9942">
          <cell r="A9942" t="str">
            <v>8180991140</v>
          </cell>
          <cell r="B9942" t="str">
            <v>Jumbo Cylinder  Washer</v>
          </cell>
          <cell r="C9942">
            <v>442.93</v>
          </cell>
        </row>
        <row r="9943">
          <cell r="A9943" t="str">
            <v>8180991150</v>
          </cell>
          <cell r="B9943" t="str">
            <v>Jumbo Cylinder Feed Extention</v>
          </cell>
          <cell r="C9943">
            <v>0</v>
          </cell>
        </row>
        <row r="9944">
          <cell r="A9944" t="str">
            <v>8180991170</v>
          </cell>
          <cell r="B9944" t="str">
            <v>Jumbo Disc  Kit</v>
          </cell>
          <cell r="C9944">
            <v>3085.68</v>
          </cell>
        </row>
        <row r="9945">
          <cell r="A9945" t="str">
            <v>8180991200</v>
          </cell>
          <cell r="B9945" t="str">
            <v>Jumbo Drill Steel Support Intermediate</v>
          </cell>
          <cell r="C9945">
            <v>1138</v>
          </cell>
        </row>
        <row r="9946">
          <cell r="A9946" t="str">
            <v>8180991205</v>
          </cell>
          <cell r="B9946" t="str">
            <v>Jumbo Drill steel support intemiade</v>
          </cell>
          <cell r="C9946">
            <v>834</v>
          </cell>
        </row>
        <row r="9947">
          <cell r="A9947" t="str">
            <v>8180991230</v>
          </cell>
          <cell r="B9947" t="str">
            <v>Jumbo End Piece</v>
          </cell>
          <cell r="C9947">
            <v>619.01</v>
          </cell>
        </row>
        <row r="9948">
          <cell r="A9948" t="str">
            <v>8180991260</v>
          </cell>
          <cell r="B9948" t="str">
            <v>Jumbo Feed Ext Cylinder Nut</v>
          </cell>
          <cell r="C9948">
            <v>75</v>
          </cell>
        </row>
        <row r="9949">
          <cell r="A9949" t="str">
            <v>8180991290</v>
          </cell>
          <cell r="B9949" t="str">
            <v>Jumbo Foot Plate</v>
          </cell>
          <cell r="C9949">
            <v>457.6</v>
          </cell>
        </row>
        <row r="9950">
          <cell r="A9950" t="str">
            <v>8180991300</v>
          </cell>
          <cell r="B9950" t="str">
            <v>Jumbo Drifter (A/Copco A15) Fronthead 31152675000</v>
          </cell>
          <cell r="C9950">
            <v>34254.76</v>
          </cell>
        </row>
        <row r="9951">
          <cell r="A9951" t="str">
            <v>8180991320</v>
          </cell>
          <cell r="B9951" t="str">
            <v>Jumbo Gauge  ?????</v>
          </cell>
          <cell r="C9951">
            <v>0</v>
          </cell>
        </row>
        <row r="9952">
          <cell r="A9952" t="str">
            <v>8180991350</v>
          </cell>
          <cell r="B9952" t="str">
            <v>Jumbo Gauge  Pressure 0-15 MPA 1/4" Rear Entry 55-</v>
          </cell>
          <cell r="C9952">
            <v>152</v>
          </cell>
        </row>
        <row r="9953">
          <cell r="A9953" t="str">
            <v>8180991380</v>
          </cell>
          <cell r="B9953" t="str">
            <v>Jumbo Guide  Jumper Small  Set 38mm (2Per Set)</v>
          </cell>
          <cell r="C9953">
            <v>107</v>
          </cell>
        </row>
        <row r="9954">
          <cell r="A9954" t="str">
            <v>8180991400</v>
          </cell>
          <cell r="B9954" t="str">
            <v>Jumbo Grease Pot Rubber 1D 40 DIA</v>
          </cell>
          <cell r="C9954">
            <v>6366.7</v>
          </cell>
        </row>
        <row r="9955">
          <cell r="A9955" t="str">
            <v>8180991405</v>
          </cell>
          <cell r="B9955" t="str">
            <v>Jumbo Grease Pot Rubbers 1D 43mm Dia</v>
          </cell>
          <cell r="C9955">
            <v>840</v>
          </cell>
        </row>
        <row r="9956">
          <cell r="A9956" t="str">
            <v>8180991410</v>
          </cell>
          <cell r="B9956" t="str">
            <v>Jumbo Guide  Jumper Small  Set 43mm Dia</v>
          </cell>
          <cell r="C9956">
            <v>68</v>
          </cell>
        </row>
        <row r="9957">
          <cell r="A9957" t="str">
            <v>8180991440</v>
          </cell>
          <cell r="B9957" t="str">
            <v>Jumbo Guide  Jumper Large Set 55mm Dia</v>
          </cell>
          <cell r="C9957">
            <v>98</v>
          </cell>
        </row>
        <row r="9958">
          <cell r="A9958" t="str">
            <v>8180991450</v>
          </cell>
          <cell r="B9958" t="str">
            <v>Jumbo Head Cap Screw M12 x 10mm</v>
          </cell>
          <cell r="C9958">
            <v>12.82</v>
          </cell>
        </row>
        <row r="9959">
          <cell r="A9959" t="str">
            <v>8180991470</v>
          </cell>
          <cell r="B9959" t="str">
            <v>Jumbo Head Cap M12 X 60</v>
          </cell>
          <cell r="C9959">
            <v>1.38</v>
          </cell>
        </row>
        <row r="9960">
          <cell r="A9960" t="str">
            <v>8180991500</v>
          </cell>
          <cell r="B9960" t="str">
            <v>Jumbo Heli-Coil M 5x1.5mm</v>
          </cell>
          <cell r="C9960">
            <v>1.9</v>
          </cell>
        </row>
        <row r="9961">
          <cell r="A9961" t="str">
            <v>8180991530</v>
          </cell>
          <cell r="B9961" t="str">
            <v>Jumbo Heli-Coil M 6x1.5mm</v>
          </cell>
          <cell r="C9961">
            <v>2.1</v>
          </cell>
        </row>
        <row r="9962">
          <cell r="A9962" t="str">
            <v>8180991560</v>
          </cell>
          <cell r="B9962" t="str">
            <v>Jumbo Heli-Coil M 8x1.5mm</v>
          </cell>
          <cell r="C9962">
            <v>2.9</v>
          </cell>
        </row>
        <row r="9963">
          <cell r="A9963" t="str">
            <v>8180991590</v>
          </cell>
          <cell r="B9963" t="str">
            <v>Jumbo Heli-Coil M10x1.5mm</v>
          </cell>
          <cell r="C9963">
            <v>3.4</v>
          </cell>
        </row>
        <row r="9964">
          <cell r="A9964" t="str">
            <v>8180991620</v>
          </cell>
          <cell r="B9964" t="str">
            <v>Jumbo Heli-Coil M12x1.5mm</v>
          </cell>
          <cell r="C9964">
            <v>3.6</v>
          </cell>
        </row>
        <row r="9965">
          <cell r="A9965" t="str">
            <v>8180991650</v>
          </cell>
          <cell r="B9965" t="str">
            <v>Jumbo Heli-Coil M16x1.5mm</v>
          </cell>
          <cell r="C9965">
            <v>8.1</v>
          </cell>
        </row>
        <row r="9966">
          <cell r="A9966" t="str">
            <v>8180991680</v>
          </cell>
          <cell r="B9966" t="str">
            <v>Jumbo Hose Assy  1" &amp;1" Adaptor</v>
          </cell>
          <cell r="C9966">
            <v>168.75</v>
          </cell>
        </row>
        <row r="9967">
          <cell r="A9967" t="str">
            <v>8180991710</v>
          </cell>
          <cell r="B9967" t="str">
            <v>Jumbo Hose Attachments for seco</v>
          </cell>
          <cell r="C9967">
            <v>1870</v>
          </cell>
        </row>
        <row r="9968">
          <cell r="A9968" t="str">
            <v>8180991740</v>
          </cell>
          <cell r="B9968" t="str">
            <v>Jumbo Hydr Hose 3M</v>
          </cell>
          <cell r="C9968">
            <v>0</v>
          </cell>
        </row>
        <row r="9969">
          <cell r="A9969" t="str">
            <v>8180991770</v>
          </cell>
          <cell r="B9969" t="str">
            <v>Jumbo Inner Ring</v>
          </cell>
          <cell r="C9969">
            <v>37.979999999999997</v>
          </cell>
        </row>
        <row r="9970">
          <cell r="A9970" t="str">
            <v>8180991800</v>
          </cell>
          <cell r="B9970" t="str">
            <v>Jumbo Key</v>
          </cell>
          <cell r="C9970">
            <v>2.11</v>
          </cell>
        </row>
        <row r="9971">
          <cell r="A9971" t="str">
            <v>8180991830</v>
          </cell>
          <cell r="B9971" t="str">
            <v>Jumbo Light 24V Complete (Scoop)</v>
          </cell>
          <cell r="C9971">
            <v>793.8</v>
          </cell>
        </row>
        <row r="9972">
          <cell r="A9972" t="str">
            <v>8180991840</v>
          </cell>
          <cell r="B9972" t="str">
            <v>Jumbo Drifterl Lip Seal - 312-168-0000-43L</v>
          </cell>
          <cell r="C9972">
            <v>25.92</v>
          </cell>
        </row>
        <row r="9973">
          <cell r="A9973" t="str">
            <v>8180991860</v>
          </cell>
          <cell r="B9973" t="str">
            <v>Jumbo Lubricating Valve</v>
          </cell>
          <cell r="C9973">
            <v>1279.98</v>
          </cell>
        </row>
        <row r="9974">
          <cell r="A9974" t="str">
            <v>8180991870</v>
          </cell>
          <cell r="B9974" t="str">
            <v>Jumbo Lubricator Oil  Fog  3216-4676-80</v>
          </cell>
          <cell r="C9974">
            <v>0</v>
          </cell>
        </row>
        <row r="9975">
          <cell r="A9975" t="str">
            <v>8180991890</v>
          </cell>
          <cell r="B9975" t="str">
            <v>Jumbo Nut  Lock</v>
          </cell>
          <cell r="C9975">
            <v>5.0599999999999996</v>
          </cell>
        </row>
        <row r="9976">
          <cell r="A9976" t="str">
            <v>8180991920</v>
          </cell>
          <cell r="B9976" t="str">
            <v>Jumbo O-Ring</v>
          </cell>
          <cell r="C9976">
            <v>14.27</v>
          </cell>
        </row>
        <row r="9977">
          <cell r="A9977" t="str">
            <v>8180991980</v>
          </cell>
          <cell r="B9977" t="str">
            <v>Jumbo O-Ring  Water</v>
          </cell>
          <cell r="C9977">
            <v>3.14</v>
          </cell>
        </row>
        <row r="9978">
          <cell r="A9978" t="str">
            <v>8180991990</v>
          </cell>
          <cell r="B9978" t="str">
            <v>Jumbo Drifter O-Ring - 164-741</v>
          </cell>
          <cell r="C9978">
            <v>4.01</v>
          </cell>
        </row>
        <row r="9979">
          <cell r="A9979" t="str">
            <v>8180992000</v>
          </cell>
          <cell r="B9979" t="str">
            <v>Jumbo O-Ring Kit For N/Return Valce 3115.1514.80</v>
          </cell>
          <cell r="C9979">
            <v>30</v>
          </cell>
        </row>
        <row r="9980">
          <cell r="A9980" t="str">
            <v>8180992005</v>
          </cell>
          <cell r="B9980" t="str">
            <v>Jumbo Oil Regulating Screw complete 3050004380</v>
          </cell>
          <cell r="C9980">
            <v>221</v>
          </cell>
        </row>
        <row r="9981">
          <cell r="A9981" t="str">
            <v>8180992010</v>
          </cell>
          <cell r="B9981" t="str">
            <v>Jumbo Pin</v>
          </cell>
          <cell r="C9981">
            <v>0</v>
          </cell>
        </row>
        <row r="9982">
          <cell r="A9982" t="str">
            <v>8180992040</v>
          </cell>
          <cell r="B9982" t="str">
            <v>Jumbo Pin</v>
          </cell>
          <cell r="C9982">
            <v>249.6</v>
          </cell>
        </row>
        <row r="9983">
          <cell r="A9983" t="str">
            <v>8180992070</v>
          </cell>
          <cell r="B9983" t="str">
            <v>Jumbo Pin</v>
          </cell>
          <cell r="C9983">
            <v>217.6</v>
          </cell>
        </row>
        <row r="9984">
          <cell r="A9984" t="str">
            <v>8180992100</v>
          </cell>
          <cell r="B9984" t="str">
            <v>Jumbo Pin  Tubular</v>
          </cell>
          <cell r="C9984">
            <v>1.92</v>
          </cell>
        </row>
        <row r="9985">
          <cell r="A9985" t="str">
            <v>8180992120</v>
          </cell>
          <cell r="B9985" t="str">
            <v>Jumbo Plug BSP 10mm x 20mm (3/4")</v>
          </cell>
          <cell r="C9985">
            <v>9.9499999999999993</v>
          </cell>
        </row>
        <row r="9986">
          <cell r="A9986" t="str">
            <v>8180992130</v>
          </cell>
          <cell r="B9986" t="str">
            <v>Jumbo Pulley Wheel</v>
          </cell>
          <cell r="C9986">
            <v>630</v>
          </cell>
        </row>
        <row r="9987">
          <cell r="A9987" t="str">
            <v>8180992135</v>
          </cell>
          <cell r="B9987" t="str">
            <v>Jumbo Pulley Wheel 9713-1588-00</v>
          </cell>
          <cell r="C9987">
            <v>440</v>
          </cell>
        </row>
        <row r="9988">
          <cell r="A9988" t="str">
            <v>8180992140</v>
          </cell>
          <cell r="B9988" t="str">
            <v>Jumbo Pulley Wheel 9713-1593-80</v>
          </cell>
          <cell r="C9988">
            <v>692</v>
          </cell>
        </row>
        <row r="9989">
          <cell r="A9989" t="str">
            <v>8180992150</v>
          </cell>
          <cell r="B9989" t="str">
            <v>Jumbo Pressure Gauge 0-16 MPA 9713-7138-76</v>
          </cell>
          <cell r="C9989">
            <v>592</v>
          </cell>
        </row>
        <row r="9990">
          <cell r="A9990" t="str">
            <v>8180992160</v>
          </cell>
          <cell r="B9990" t="str">
            <v>Jumbo Regulator Pressure Valve 3177-3089-00</v>
          </cell>
          <cell r="C9990">
            <v>1156.94</v>
          </cell>
        </row>
        <row r="9991">
          <cell r="A9991" t="str">
            <v>8180992170</v>
          </cell>
          <cell r="B9991" t="str">
            <v>Jumbo Regulator Pressure 3176-333-100</v>
          </cell>
          <cell r="C9991">
            <v>2775</v>
          </cell>
        </row>
        <row r="9992">
          <cell r="A9992" t="str">
            <v>8180992190</v>
          </cell>
          <cell r="B9992" t="str">
            <v>Jumbo Regulator Pressure</v>
          </cell>
          <cell r="C9992">
            <v>1815.6</v>
          </cell>
        </row>
        <row r="9993">
          <cell r="A9993" t="str">
            <v>8180992220</v>
          </cell>
          <cell r="B9993" t="str">
            <v>Jumbo Retainer spring</v>
          </cell>
          <cell r="C9993">
            <v>27.5</v>
          </cell>
        </row>
        <row r="9994">
          <cell r="A9994" t="str">
            <v>8180992250</v>
          </cell>
          <cell r="B9994" t="str">
            <v>Jumbo Return Filter</v>
          </cell>
          <cell r="C9994">
            <v>0</v>
          </cell>
        </row>
        <row r="9995">
          <cell r="A9995" t="str">
            <v>8180992280</v>
          </cell>
          <cell r="B9995" t="str">
            <v>Jumbo Ring  Spring</v>
          </cell>
          <cell r="C9995">
            <v>510.95</v>
          </cell>
        </row>
        <row r="9996">
          <cell r="A9996" t="str">
            <v>8180992310</v>
          </cell>
          <cell r="B9996" t="str">
            <v>Jumbo Rotor</v>
          </cell>
          <cell r="C9996">
            <v>0</v>
          </cell>
        </row>
        <row r="9997">
          <cell r="A9997" t="str">
            <v>8180992340</v>
          </cell>
          <cell r="B9997" t="str">
            <v>Jumbo Rotor  Round</v>
          </cell>
          <cell r="C9997">
            <v>348.06</v>
          </cell>
        </row>
        <row r="9998">
          <cell r="A9998" t="str">
            <v>8180992370</v>
          </cell>
          <cell r="B9998" t="str">
            <v>Jumbo Rotor  Square</v>
          </cell>
          <cell r="C9998">
            <v>347.79</v>
          </cell>
        </row>
        <row r="9999">
          <cell r="A9999" t="str">
            <v>8180992400</v>
          </cell>
          <cell r="B9999" t="str">
            <v>Jumbo Screw</v>
          </cell>
          <cell r="C9999">
            <v>14.1</v>
          </cell>
        </row>
        <row r="10000">
          <cell r="A10000" t="str">
            <v>8180992410</v>
          </cell>
          <cell r="B10000" t="str">
            <v>Jumbo Rockdrill Sockethead Capscrew 109-M-10-25</v>
          </cell>
          <cell r="C10000">
            <v>0.57999999999999996</v>
          </cell>
        </row>
        <row r="10001">
          <cell r="A10001" t="str">
            <v>8180992420</v>
          </cell>
          <cell r="B10001" t="str">
            <v>Jumbo Screw CSK M10 x 20</v>
          </cell>
          <cell r="C10001">
            <v>2.12</v>
          </cell>
        </row>
        <row r="10002">
          <cell r="A10002" t="str">
            <v>8180992425</v>
          </cell>
          <cell r="B10002" t="str">
            <v>Jumbo(20-565)Screws M12x20mm(P/N0211196083</v>
          </cell>
          <cell r="C10002">
            <v>6.71</v>
          </cell>
        </row>
        <row r="10003">
          <cell r="A10003" t="str">
            <v>8180992430</v>
          </cell>
          <cell r="B10003" t="str">
            <v>Jumbo Screw  Cap Head M16 X 30</v>
          </cell>
          <cell r="C10003">
            <v>6.82</v>
          </cell>
        </row>
        <row r="10004">
          <cell r="A10004" t="str">
            <v>8180992455</v>
          </cell>
          <cell r="B10004" t="str">
            <v>Jumbo Grub Screw 0129136300</v>
          </cell>
          <cell r="C10004">
            <v>6.72</v>
          </cell>
        </row>
        <row r="10005">
          <cell r="A10005" t="str">
            <v>8180992460</v>
          </cell>
          <cell r="B10005" t="str">
            <v>Jumbo Seal  Kit</v>
          </cell>
          <cell r="C10005">
            <v>949.26</v>
          </cell>
        </row>
        <row r="10006">
          <cell r="A10006" t="str">
            <v>8180992490</v>
          </cell>
          <cell r="B10006" t="str">
            <v>Jumbo Seal  Radial Lip</v>
          </cell>
          <cell r="C10006">
            <v>35.270000000000003</v>
          </cell>
        </row>
        <row r="10007">
          <cell r="A10007" t="str">
            <v>8180992520</v>
          </cell>
          <cell r="B10007" t="str">
            <v>Jumbo Seal  Ring</v>
          </cell>
          <cell r="C10007">
            <v>1088.6400000000001</v>
          </cell>
        </row>
        <row r="10008">
          <cell r="A10008" t="str">
            <v>8180992550</v>
          </cell>
          <cell r="B10008" t="str">
            <v>Jumbo Shaft</v>
          </cell>
          <cell r="C10008">
            <v>2570.1</v>
          </cell>
        </row>
        <row r="10009">
          <cell r="A10009" t="str">
            <v>8180992580</v>
          </cell>
          <cell r="B10009" t="str">
            <v>Jumbo Shaft  Round</v>
          </cell>
          <cell r="C10009">
            <v>102.92</v>
          </cell>
        </row>
        <row r="10010">
          <cell r="A10010" t="str">
            <v>8180992610</v>
          </cell>
          <cell r="B10010" t="str">
            <v>Jumbo Shaft  Square Motor</v>
          </cell>
          <cell r="C10010">
            <v>378</v>
          </cell>
        </row>
        <row r="10011">
          <cell r="A10011" t="str">
            <v>8180992640</v>
          </cell>
          <cell r="B10011" t="str">
            <v>Jumbo Shim  Wear plate</v>
          </cell>
          <cell r="C10011">
            <v>547.20000000000005</v>
          </cell>
        </row>
        <row r="10012">
          <cell r="A10012" t="str">
            <v>8180992670</v>
          </cell>
          <cell r="B10012" t="str">
            <v>Jumbo Shim 0.2mm</v>
          </cell>
          <cell r="C10012">
            <v>13.43</v>
          </cell>
        </row>
        <row r="10013">
          <cell r="A10013" t="str">
            <v>8180992700</v>
          </cell>
          <cell r="B10013" t="str">
            <v>Jumbo Shim 1.0mm</v>
          </cell>
          <cell r="C10013">
            <v>22.73</v>
          </cell>
        </row>
        <row r="10014">
          <cell r="A10014" t="str">
            <v>8180992730</v>
          </cell>
          <cell r="B10014" t="str">
            <v>Jumbo Shim 1.0mm</v>
          </cell>
          <cell r="C10014">
            <v>9</v>
          </cell>
        </row>
        <row r="10015">
          <cell r="A10015" t="str">
            <v>8180992760</v>
          </cell>
          <cell r="B10015" t="str">
            <v>Jumbo Shim 3.0mm</v>
          </cell>
          <cell r="C10015">
            <v>220.8</v>
          </cell>
        </row>
        <row r="10016">
          <cell r="A10016" t="str">
            <v>8180992770</v>
          </cell>
          <cell r="B10016" t="str">
            <v>Jumbo Side Rod 3115140500</v>
          </cell>
          <cell r="C10016">
            <v>16.329999999999998</v>
          </cell>
        </row>
        <row r="10017">
          <cell r="A10017" t="str">
            <v>8180992790</v>
          </cell>
          <cell r="B10017" t="str">
            <v>Jumbo Spacer</v>
          </cell>
          <cell r="C10017">
            <v>637.69000000000005</v>
          </cell>
        </row>
        <row r="10018">
          <cell r="A10018" t="str">
            <v>8180992820</v>
          </cell>
          <cell r="B10018" t="str">
            <v>Jumbo Spacer  Ring</v>
          </cell>
          <cell r="C10018">
            <v>15.36</v>
          </cell>
        </row>
        <row r="10019">
          <cell r="A10019" t="str">
            <v>8180992850</v>
          </cell>
          <cell r="B10019" t="str">
            <v>Jumbo Split Ring</v>
          </cell>
          <cell r="C10019">
            <v>196.8</v>
          </cell>
        </row>
        <row r="10020">
          <cell r="A10020" t="str">
            <v>8180992870</v>
          </cell>
          <cell r="B10020" t="str">
            <v>Jumbo Spool Cap</v>
          </cell>
          <cell r="C10020">
            <v>80</v>
          </cell>
        </row>
        <row r="10021">
          <cell r="A10021" t="str">
            <v>8180992880</v>
          </cell>
          <cell r="B10021" t="str">
            <v>Jumbo Thrust Washer</v>
          </cell>
          <cell r="C10021">
            <v>144.27000000000001</v>
          </cell>
        </row>
        <row r="10022">
          <cell r="A10022" t="str">
            <v>8180992910</v>
          </cell>
          <cell r="B10022" t="str">
            <v>Jumbo Top Wear Plate</v>
          </cell>
          <cell r="C10022">
            <v>528.46</v>
          </cell>
        </row>
        <row r="10023">
          <cell r="A10023" t="str">
            <v>8180992940</v>
          </cell>
          <cell r="B10023" t="str">
            <v>Jumbo Top Wear Plate</v>
          </cell>
          <cell r="C10023">
            <v>396.34</v>
          </cell>
        </row>
        <row r="10024">
          <cell r="A10024" t="str">
            <v>8180992970</v>
          </cell>
          <cell r="B10024" t="str">
            <v>Jumbo Valve  Crossover Relief</v>
          </cell>
          <cell r="C10024">
            <v>2355.6</v>
          </cell>
        </row>
        <row r="10025">
          <cell r="A10025" t="str">
            <v>8180992971</v>
          </cell>
          <cell r="B10025" t="str">
            <v>Jumbo Valve Crossover Relief 9713-7139-4</v>
          </cell>
          <cell r="C10025">
            <v>0</v>
          </cell>
        </row>
        <row r="10026">
          <cell r="A10026" t="str">
            <v>8180993000</v>
          </cell>
          <cell r="B10026" t="str">
            <v>Jumbo Valve  Double Check</v>
          </cell>
          <cell r="C10026">
            <v>1251.71</v>
          </cell>
        </row>
        <row r="10027">
          <cell r="A10027" t="str">
            <v>8180993030</v>
          </cell>
          <cell r="B10027" t="str">
            <v>Jumbo Valve  Double Po Check</v>
          </cell>
          <cell r="C10027">
            <v>1993.2</v>
          </cell>
        </row>
        <row r="10028">
          <cell r="A10028" t="str">
            <v>8180993060</v>
          </cell>
          <cell r="B10028" t="str">
            <v>Jumbo Valve  Housing</v>
          </cell>
          <cell r="C10028">
            <v>6200</v>
          </cell>
        </row>
        <row r="10029">
          <cell r="A10029" t="str">
            <v>8180993070</v>
          </cell>
          <cell r="B10029" t="str">
            <v>Jumbo Valve bank 5 Spool valve bank Comercial</v>
          </cell>
          <cell r="C10029">
            <v>0</v>
          </cell>
        </row>
        <row r="10030">
          <cell r="A10030" t="str">
            <v>8180993090</v>
          </cell>
          <cell r="B10030" t="str">
            <v>Jumbo Vane Set 9713 0288 00</v>
          </cell>
          <cell r="C10030">
            <v>72</v>
          </cell>
        </row>
        <row r="10031">
          <cell r="A10031" t="str">
            <v>8180993120</v>
          </cell>
          <cell r="B10031" t="str">
            <v>Jumbo Washer</v>
          </cell>
          <cell r="C10031">
            <v>11</v>
          </cell>
        </row>
        <row r="10032">
          <cell r="A10032" t="str">
            <v>8180993150</v>
          </cell>
          <cell r="B10032" t="str">
            <v>Jumbo Washer Bearing</v>
          </cell>
          <cell r="C10032">
            <v>3.6</v>
          </cell>
        </row>
        <row r="10033">
          <cell r="A10033" t="str">
            <v>8180993180</v>
          </cell>
          <cell r="B10033" t="str">
            <v>Jumbo Washer Lock</v>
          </cell>
          <cell r="C10033">
            <v>7.28</v>
          </cell>
        </row>
        <row r="10034">
          <cell r="A10034" t="str">
            <v>8180993210</v>
          </cell>
          <cell r="B10034" t="str">
            <v>Jumbo Washer Lock</v>
          </cell>
          <cell r="C10034">
            <v>0.66</v>
          </cell>
        </row>
        <row r="10035">
          <cell r="A10035" t="str">
            <v>8180993240</v>
          </cell>
          <cell r="B10035" t="str">
            <v>Jumbo Worh Winch C/W 6mm Rope</v>
          </cell>
          <cell r="C10035">
            <v>324.17</v>
          </cell>
        </row>
        <row r="10036">
          <cell r="A10036" t="str">
            <v>8182100900</v>
          </cell>
          <cell r="B10036" t="str">
            <v>Rockdrill S23 C/Lug Bushes</v>
          </cell>
          <cell r="C10036">
            <v>13.58</v>
          </cell>
        </row>
        <row r="10037">
          <cell r="A10037" t="str">
            <v>8182100910</v>
          </cell>
          <cell r="B10037" t="str">
            <v>Rockdrill S23 Chuck Bushes</v>
          </cell>
          <cell r="C10037">
            <v>13.12</v>
          </cell>
        </row>
        <row r="10038">
          <cell r="A10038" t="str">
            <v>8182100915</v>
          </cell>
          <cell r="B10038" t="str">
            <v>Rockdrill Chuck bush C2009</v>
          </cell>
          <cell r="C10038">
            <v>70.959999999999994</v>
          </cell>
        </row>
        <row r="10039">
          <cell r="A10039" t="str">
            <v>8182100920</v>
          </cell>
          <cell r="B10039" t="str">
            <v>Rockdrill S23 Chuck Ext.Vented</v>
          </cell>
          <cell r="C10039">
            <v>1</v>
          </cell>
        </row>
        <row r="10040">
          <cell r="A10040" t="str">
            <v>8182102400</v>
          </cell>
          <cell r="B10040" t="str">
            <v>Rockdrill S23 Hand Bars</v>
          </cell>
          <cell r="C10040">
            <v>157.53</v>
          </cell>
        </row>
        <row r="10041">
          <cell r="A10041" t="str">
            <v>8182102450</v>
          </cell>
          <cell r="B10041" t="str">
            <v>Rockdrill S25 Handle Vertical</v>
          </cell>
          <cell r="C10041">
            <v>70.790000000000006</v>
          </cell>
        </row>
        <row r="10042">
          <cell r="A10042" t="str">
            <v>8182102700</v>
          </cell>
          <cell r="B10042" t="str">
            <v>Rockdrill S23/25 Side Rod Nut</v>
          </cell>
          <cell r="C10042">
            <v>8.69</v>
          </cell>
        </row>
        <row r="10043">
          <cell r="A10043" t="str">
            <v>8182105400</v>
          </cell>
          <cell r="B10043" t="str">
            <v>Rockdrill S23 Ratchet Rings</v>
          </cell>
          <cell r="C10043">
            <v>1</v>
          </cell>
        </row>
        <row r="10044">
          <cell r="A10044" t="str">
            <v>8182105750</v>
          </cell>
          <cell r="B10044" t="str">
            <v>Rockdrill S23 Spring Washer</v>
          </cell>
          <cell r="C10044">
            <v>0.01</v>
          </cell>
        </row>
        <row r="10045">
          <cell r="A10045" t="str">
            <v>8182106600</v>
          </cell>
          <cell r="B10045" t="str">
            <v>Rockdrill S23 Valve</v>
          </cell>
          <cell r="C10045">
            <v>1</v>
          </cell>
        </row>
        <row r="10046">
          <cell r="A10046" t="str">
            <v>8182106610</v>
          </cell>
          <cell r="B10046" t="str">
            <v>Rockdrill S23 Valve Box</v>
          </cell>
          <cell r="C10046">
            <v>1</v>
          </cell>
        </row>
        <row r="10047">
          <cell r="A10047" t="str">
            <v>8182106900</v>
          </cell>
          <cell r="B10047" t="str">
            <v>Rockdrill S23 Water Tube Rubber Large</v>
          </cell>
          <cell r="C10047">
            <v>0.56000000000000005</v>
          </cell>
        </row>
        <row r="10048">
          <cell r="A10048" t="str">
            <v>8182110050</v>
          </cell>
          <cell r="B10048" t="str">
            <v>Rockdrill S24 Adaptor Copper Washer</v>
          </cell>
          <cell r="C10048">
            <v>1</v>
          </cell>
        </row>
        <row r="10049">
          <cell r="A10049" t="str">
            <v>8182110080</v>
          </cell>
          <cell r="B10049" t="str">
            <v>Rockdrill S24 Air Stem</v>
          </cell>
          <cell r="C10049">
            <v>1</v>
          </cell>
        </row>
        <row r="10050">
          <cell r="A10050" t="str">
            <v>8182110100</v>
          </cell>
          <cell r="B10050" t="str">
            <v>Rockdrill S24 Air Stem Nut</v>
          </cell>
          <cell r="C10050">
            <v>26.2</v>
          </cell>
        </row>
        <row r="10051">
          <cell r="A10051" t="str">
            <v>8182110200</v>
          </cell>
          <cell r="B10051" t="str">
            <v>Rockdrill S24 Back Heads</v>
          </cell>
          <cell r="C10051">
            <v>1</v>
          </cell>
        </row>
        <row r="10052">
          <cell r="A10052" t="str">
            <v>8182110300</v>
          </cell>
          <cell r="B10052" t="str">
            <v>Rockdrill S24 Backhead S21-21</v>
          </cell>
          <cell r="C10052">
            <v>524.92999999999995</v>
          </cell>
        </row>
        <row r="10053">
          <cell r="A10053" t="str">
            <v>8182110400</v>
          </cell>
          <cell r="B10053" t="str">
            <v>Rockdrill S24 Ball Button 1541930526</v>
          </cell>
          <cell r="C10053">
            <v>2.5</v>
          </cell>
        </row>
        <row r="10054">
          <cell r="A10054" t="str">
            <v>8182110500</v>
          </cell>
          <cell r="B10054" t="str">
            <v>Rockdrill S24 Bush - Boom</v>
          </cell>
          <cell r="C10054">
            <v>4.5</v>
          </cell>
        </row>
        <row r="10055">
          <cell r="A10055" t="str">
            <v>8182110900</v>
          </cell>
          <cell r="B10055" t="str">
            <v>Rockdrill S24 Chuck Bush 160Mm 22Mm Hex</v>
          </cell>
          <cell r="C10055">
            <v>100.02</v>
          </cell>
        </row>
        <row r="10056">
          <cell r="A10056" t="str">
            <v>8182110910</v>
          </cell>
          <cell r="B10056" t="str">
            <v>Rockdrill S24 Chuck Bush 160Mm 25Mm Hex</v>
          </cell>
          <cell r="C10056">
            <v>1</v>
          </cell>
        </row>
        <row r="10057">
          <cell r="A10057" t="str">
            <v>8182110930</v>
          </cell>
          <cell r="B10057" t="str">
            <v>Rockdrill S24 Chuck Nut</v>
          </cell>
          <cell r="C10057">
            <v>1</v>
          </cell>
        </row>
        <row r="10058">
          <cell r="A10058" t="str">
            <v>8182110950</v>
          </cell>
          <cell r="B10058" t="str">
            <v>Rockdrill S24 Cylinder Washer M8 Washer</v>
          </cell>
          <cell r="C10058">
            <v>207.77</v>
          </cell>
        </row>
        <row r="10059">
          <cell r="A10059" t="str">
            <v>8182111000</v>
          </cell>
          <cell r="B10059" t="str">
            <v>Rockdrill S24 Cylinder With Lug</v>
          </cell>
          <cell r="C10059">
            <v>1</v>
          </cell>
        </row>
        <row r="10060">
          <cell r="A10060" t="str">
            <v>8182111800</v>
          </cell>
          <cell r="B10060" t="str">
            <v>Rockdrill S24 Front Cyl.Washer Liner</v>
          </cell>
          <cell r="C10060">
            <v>1</v>
          </cell>
        </row>
        <row r="10061">
          <cell r="A10061" t="str">
            <v>8182111810</v>
          </cell>
          <cell r="B10061" t="str">
            <v>Rockdrill S24 Front Cylinder Washer</v>
          </cell>
          <cell r="C10061">
            <v>60.17</v>
          </cell>
        </row>
        <row r="10062">
          <cell r="A10062" t="str">
            <v>8182111820</v>
          </cell>
          <cell r="B10062" t="str">
            <v>Rockdrill S24 Fronthead Vented</v>
          </cell>
          <cell r="C10062">
            <v>1</v>
          </cell>
        </row>
        <row r="10063">
          <cell r="A10063" t="str">
            <v>8182112400</v>
          </cell>
          <cell r="B10063" t="str">
            <v>Rockdrill S24 Handle Bar</v>
          </cell>
          <cell r="C10063">
            <v>96.06</v>
          </cell>
        </row>
        <row r="10064">
          <cell r="A10064" t="str">
            <v>8182113000</v>
          </cell>
          <cell r="B10064" t="str">
            <v>Rockdrill S24 Lock Nut 1644084 S</v>
          </cell>
          <cell r="C10064">
            <v>1</v>
          </cell>
        </row>
        <row r="10065">
          <cell r="A10065" t="str">
            <v>8182114800</v>
          </cell>
          <cell r="B10065" t="str">
            <v>Rockdrill S24 Pawl Plunger Spring</v>
          </cell>
          <cell r="C10065">
            <v>0.51</v>
          </cell>
        </row>
        <row r="10066">
          <cell r="A10066" t="str">
            <v>8182114810</v>
          </cell>
          <cell r="B10066" t="str">
            <v>Rockdrill S24 Piston</v>
          </cell>
          <cell r="C10066">
            <v>1</v>
          </cell>
        </row>
        <row r="10067">
          <cell r="A10067" t="str">
            <v>8182114820</v>
          </cell>
          <cell r="B10067" t="str">
            <v>Rockdrill S24 Piston Guide</v>
          </cell>
          <cell r="C10067">
            <v>596.16</v>
          </cell>
        </row>
        <row r="10068">
          <cell r="A10068" t="str">
            <v>8182115000</v>
          </cell>
          <cell r="B10068" t="str">
            <v>Rockdrill S24 Pump S/Exchange 913001416 SA</v>
          </cell>
          <cell r="C10068">
            <v>450</v>
          </cell>
        </row>
        <row r="10069">
          <cell r="A10069" t="str">
            <v>8182115400</v>
          </cell>
          <cell r="B10069" t="str">
            <v>Rockdrill S24 Ratchet Ring</v>
          </cell>
          <cell r="C10069">
            <v>1</v>
          </cell>
        </row>
        <row r="10070">
          <cell r="A10070" t="str">
            <v>8182115405</v>
          </cell>
          <cell r="B10070" t="str">
            <v>Rockdrill S24 Relief Cartridge PSV 1.10.10</v>
          </cell>
          <cell r="C10070">
            <v>736.9</v>
          </cell>
        </row>
        <row r="10071">
          <cell r="A10071" t="str">
            <v>8182115410</v>
          </cell>
          <cell r="B10071" t="str">
            <v>Rockdrill S24 Rifle Bar 1 In 50</v>
          </cell>
          <cell r="C10071">
            <v>1</v>
          </cell>
        </row>
        <row r="10072">
          <cell r="A10072" t="str">
            <v>8182115415</v>
          </cell>
          <cell r="B10072" t="str">
            <v>Rockdrill S24 Rifle Bar S21-32</v>
          </cell>
          <cell r="C10072">
            <v>140.54</v>
          </cell>
        </row>
        <row r="10073">
          <cell r="A10073" t="str">
            <v>8182115420</v>
          </cell>
          <cell r="B10073" t="str">
            <v>Rockdrill S24 Rifle Nut 1 In 50</v>
          </cell>
          <cell r="C10073">
            <v>1</v>
          </cell>
        </row>
        <row r="10074">
          <cell r="A10074" t="str">
            <v>8182115425</v>
          </cell>
          <cell r="B10074" t="str">
            <v>Rockdrill S24 Roller Chain 5818654929</v>
          </cell>
          <cell r="C10074">
            <v>540</v>
          </cell>
        </row>
        <row r="10075">
          <cell r="A10075" t="str">
            <v>8182115430</v>
          </cell>
          <cell r="B10075" t="str">
            <v>Rockdrill S24 Rotation Bearing 932 M/C</v>
          </cell>
          <cell r="C10075">
            <v>31.38</v>
          </cell>
        </row>
        <row r="10076">
          <cell r="A10076" t="str">
            <v>8182115600</v>
          </cell>
          <cell r="B10076" t="str">
            <v>Rockdrill S24 Round Chuck 32mm Leyner S24-82</v>
          </cell>
          <cell r="C10076">
            <v>55.23</v>
          </cell>
        </row>
        <row r="10077">
          <cell r="A10077" t="str">
            <v>8182115700</v>
          </cell>
          <cell r="B10077" t="str">
            <v>Rockdrill S24 Side Rod</v>
          </cell>
          <cell r="C10077">
            <v>1</v>
          </cell>
        </row>
        <row r="10078">
          <cell r="A10078" t="str">
            <v>8182115710</v>
          </cell>
          <cell r="B10078" t="str">
            <v>Rockdrill S24 Side Rod Nut</v>
          </cell>
          <cell r="C10078">
            <v>6.47</v>
          </cell>
        </row>
        <row r="10079">
          <cell r="A10079" t="str">
            <v>8182115720</v>
          </cell>
          <cell r="B10079" t="str">
            <v>Rockdrill S24 Spacer Washers 6108619043</v>
          </cell>
          <cell r="C10079">
            <v>4</v>
          </cell>
        </row>
        <row r="10080">
          <cell r="A10080" t="str">
            <v>8182115750</v>
          </cell>
          <cell r="B10080" t="str">
            <v>Rockdrill S24 Stud</v>
          </cell>
          <cell r="C10080">
            <v>129.97999999999999</v>
          </cell>
        </row>
        <row r="10081">
          <cell r="A10081" t="str">
            <v>8182116000</v>
          </cell>
          <cell r="B10081" t="str">
            <v>Rockdrill S24 Throttle Handle Bolt</v>
          </cell>
          <cell r="C10081">
            <v>6.41</v>
          </cell>
        </row>
        <row r="10082">
          <cell r="A10082" t="str">
            <v>8182116010</v>
          </cell>
          <cell r="B10082" t="str">
            <v>Rockdrill S24 Throttle Valve</v>
          </cell>
          <cell r="C10082">
            <v>1</v>
          </cell>
        </row>
        <row r="10083">
          <cell r="A10083" t="str">
            <v>8182116020</v>
          </cell>
          <cell r="B10083" t="str">
            <v>Rockdrill S24 Throttle Valve Handle</v>
          </cell>
          <cell r="C10083">
            <v>52.6</v>
          </cell>
        </row>
        <row r="10084">
          <cell r="A10084" t="str">
            <v>8182116030</v>
          </cell>
          <cell r="B10084" t="str">
            <v>Rockdrill S24 Throttle Valve Plunger</v>
          </cell>
          <cell r="C10084">
            <v>1.0900000000000001</v>
          </cell>
        </row>
        <row r="10085">
          <cell r="A10085" t="str">
            <v>8182116070</v>
          </cell>
          <cell r="B10085" t="str">
            <v>Rockdrill S24 Thrust Washer</v>
          </cell>
          <cell r="C10085">
            <v>1.67</v>
          </cell>
        </row>
        <row r="10086">
          <cell r="A10086" t="str">
            <v>8182116600</v>
          </cell>
          <cell r="B10086" t="str">
            <v>Rockdrill S24 Valve</v>
          </cell>
          <cell r="C10086">
            <v>166.35</v>
          </cell>
        </row>
        <row r="10087">
          <cell r="A10087" t="str">
            <v>8182116610</v>
          </cell>
          <cell r="B10087" t="str">
            <v>Rockdrill S24 Valve Box</v>
          </cell>
          <cell r="C10087">
            <v>1</v>
          </cell>
        </row>
        <row r="10088">
          <cell r="A10088" t="str">
            <v>8182116620</v>
          </cell>
          <cell r="B10088" t="str">
            <v>Rockdrill S24 Valve Box Locating Pin</v>
          </cell>
          <cell r="C10088">
            <v>1</v>
          </cell>
        </row>
        <row r="10089">
          <cell r="A10089" t="str">
            <v>8182116630</v>
          </cell>
          <cell r="B10089" t="str">
            <v>Rockdrill S24 Valve Plug</v>
          </cell>
          <cell r="C10089">
            <v>1</v>
          </cell>
        </row>
        <row r="10090">
          <cell r="A10090" t="str">
            <v>8182116900</v>
          </cell>
          <cell r="B10090" t="str">
            <v>Rockdrill S24 Water Stem Threaded</v>
          </cell>
          <cell r="C10090">
            <v>10.26</v>
          </cell>
        </row>
        <row r="10091">
          <cell r="A10091" t="str">
            <v>8182116970</v>
          </cell>
          <cell r="B10091" t="str">
            <v>Rockdrill S24 Water Tube (6Mm)</v>
          </cell>
          <cell r="C10091">
            <v>1</v>
          </cell>
        </row>
        <row r="10092">
          <cell r="A10092" t="str">
            <v>8182120100</v>
          </cell>
          <cell r="B10092" t="str">
            <v>Rockdrill S25 Air Stem Bend</v>
          </cell>
          <cell r="C10092">
            <v>95.48</v>
          </cell>
        </row>
        <row r="10093">
          <cell r="A10093" t="str">
            <v>8182120140</v>
          </cell>
          <cell r="B10093" t="str">
            <v>Rockdrill S25 Air Stem Nut</v>
          </cell>
          <cell r="C10093">
            <v>18.71</v>
          </cell>
        </row>
        <row r="10094">
          <cell r="A10094" t="str">
            <v>8182120300</v>
          </cell>
          <cell r="B10094" t="str">
            <v>Rockdrill S25 Bolts TV Handle S21-25M</v>
          </cell>
          <cell r="C10094">
            <v>10.44</v>
          </cell>
        </row>
        <row r="10095">
          <cell r="A10095" t="str">
            <v>8182120900</v>
          </cell>
          <cell r="B10095" t="str">
            <v>Rockdrill S25 Chuck (Int.Vented)  S25</v>
          </cell>
          <cell r="C10095">
            <v>379.68</v>
          </cell>
        </row>
        <row r="10096">
          <cell r="A10096" t="str">
            <v>8182120920</v>
          </cell>
          <cell r="B10096" t="str">
            <v>Rockdrill S25 Chuck Bush</v>
          </cell>
          <cell r="C10096">
            <v>88.86</v>
          </cell>
        </row>
        <row r="10097">
          <cell r="A10097" t="str">
            <v>8182120940</v>
          </cell>
          <cell r="B10097" t="str">
            <v>Rockdrill S25 Chuck NutS21-6A</v>
          </cell>
          <cell r="C10097">
            <v>61.22</v>
          </cell>
        </row>
        <row r="10098">
          <cell r="A10098" t="str">
            <v>8182120960</v>
          </cell>
          <cell r="B10098" t="str">
            <v>Rockdrill S25 Cylinder Front Washer</v>
          </cell>
          <cell r="C10098">
            <v>157.87</v>
          </cell>
        </row>
        <row r="10099">
          <cell r="A10099" t="str">
            <v>8182121000</v>
          </cell>
          <cell r="B10099" t="str">
            <v>Rockdrill S25 Cylinder Repaired</v>
          </cell>
          <cell r="C10099">
            <v>0</v>
          </cell>
        </row>
        <row r="10100">
          <cell r="A10100" t="str">
            <v>8182121800</v>
          </cell>
          <cell r="B10100" t="str">
            <v>Rockdrill S25 F/Head Ext.Vent W/S Ret.  S25</v>
          </cell>
          <cell r="C10100">
            <v>860.46</v>
          </cell>
        </row>
        <row r="10101">
          <cell r="A10101" t="str">
            <v>8182121820</v>
          </cell>
          <cell r="B10101" t="str">
            <v>Rockdrill S25 F-H. Retainer Pin</v>
          </cell>
          <cell r="C10101">
            <v>23.23</v>
          </cell>
        </row>
        <row r="10102">
          <cell r="A10102" t="str">
            <v>8182121840</v>
          </cell>
          <cell r="B10102" t="str">
            <v>Rockdrill S25 Front Cylinder Washer</v>
          </cell>
          <cell r="C10102">
            <v>109.21</v>
          </cell>
        </row>
        <row r="10103">
          <cell r="A10103" t="str">
            <v>8182121845</v>
          </cell>
          <cell r="B10103" t="str">
            <v>S25 Rockdrill Front Head Cylinder A5046</v>
          </cell>
          <cell r="C10103">
            <v>0</v>
          </cell>
        </row>
        <row r="10104">
          <cell r="A10104" t="str">
            <v>8182121860</v>
          </cell>
          <cell r="B10104" t="str">
            <v>Rockdrill S25 Front Head (Int.Vented) Seco 21</v>
          </cell>
          <cell r="C10104">
            <v>660.08</v>
          </cell>
        </row>
        <row r="10105">
          <cell r="A10105" t="str">
            <v>8182123300</v>
          </cell>
          <cell r="B10105" t="str">
            <v>Rockdrill S25 Lug Bush</v>
          </cell>
          <cell r="C10105">
            <v>13.58</v>
          </cell>
        </row>
        <row r="10106">
          <cell r="A10106" t="str">
            <v>8182123310</v>
          </cell>
          <cell r="B10106" t="str">
            <v>Rockdrill S25 Muffled Cylinder</v>
          </cell>
          <cell r="C10106">
            <v>2302</v>
          </cell>
        </row>
        <row r="10107">
          <cell r="A10107" t="str">
            <v>8182124200</v>
          </cell>
          <cell r="B10107" t="str">
            <v>Rockdrill S25 Nut</v>
          </cell>
          <cell r="C10107">
            <v>0.28999999999999998</v>
          </cell>
        </row>
        <row r="10108">
          <cell r="A10108" t="str">
            <v>8182124800</v>
          </cell>
          <cell r="B10108" t="str">
            <v>Rockdrill S25 Pawl Plunger Spring</v>
          </cell>
          <cell r="C10108">
            <v>0.18</v>
          </cell>
        </row>
        <row r="10109">
          <cell r="A10109" t="str">
            <v>8182124850</v>
          </cell>
          <cell r="B10109" t="str">
            <v>Rockdrill S25 Piston Sealed Spline B3228</v>
          </cell>
          <cell r="C10109">
            <v>285.35000000000002</v>
          </cell>
        </row>
        <row r="10110">
          <cell r="A10110" t="str">
            <v>8182125420</v>
          </cell>
          <cell r="B10110" t="str">
            <v>Rockdrill S25 Ratchet Ring</v>
          </cell>
          <cell r="C10110">
            <v>121</v>
          </cell>
        </row>
        <row r="10111">
          <cell r="A10111" t="str">
            <v>8182125440</v>
          </cell>
          <cell r="B10111" t="str">
            <v>Rockdrill S25 Ratchet Rings</v>
          </cell>
          <cell r="C10111">
            <v>6.86</v>
          </cell>
        </row>
        <row r="10112">
          <cell r="A10112" t="str">
            <v>8182125450</v>
          </cell>
          <cell r="B10112" t="str">
            <v>Rockdrill S25 Rifle Bar</v>
          </cell>
          <cell r="C10112">
            <v>0</v>
          </cell>
        </row>
        <row r="10113">
          <cell r="A10113" t="str">
            <v>8182125480</v>
          </cell>
          <cell r="B10113" t="str">
            <v>Rockdrill S25 Rifle Nut</v>
          </cell>
          <cell r="C10113">
            <v>33.340000000000003</v>
          </cell>
        </row>
        <row r="10114">
          <cell r="A10114" t="str">
            <v>8182125680</v>
          </cell>
          <cell r="B10114" t="str">
            <v>Rockdrill S25 S/Retainer Std  22-25mm</v>
          </cell>
          <cell r="C10114">
            <v>15.18</v>
          </cell>
        </row>
        <row r="10115">
          <cell r="A10115" t="str">
            <v>8182125700</v>
          </cell>
          <cell r="B10115" t="str">
            <v>Rockdrill S25 Side Rod</v>
          </cell>
          <cell r="C10115">
            <v>16.82</v>
          </cell>
        </row>
        <row r="10116">
          <cell r="A10116" t="str">
            <v>8182125720</v>
          </cell>
          <cell r="B10116" t="str">
            <v>Rockdrill S25 Siderod Long Nut</v>
          </cell>
          <cell r="C10116">
            <v>4.18</v>
          </cell>
        </row>
        <row r="10117">
          <cell r="A10117" t="str">
            <v>8182125740</v>
          </cell>
          <cell r="B10117" t="str">
            <v>Rockdrill S25 Spade Handle</v>
          </cell>
          <cell r="C10117">
            <v>17.55</v>
          </cell>
        </row>
        <row r="10118">
          <cell r="A10118" t="str">
            <v>8182125760</v>
          </cell>
          <cell r="B10118" t="str">
            <v>Rockdrill S25 Steel Retainer</v>
          </cell>
          <cell r="C10118">
            <v>0</v>
          </cell>
        </row>
        <row r="10119">
          <cell r="A10119" t="str">
            <v>8182125780</v>
          </cell>
          <cell r="B10119" t="str">
            <v>Rockdrill S25 Steel Retainer</v>
          </cell>
          <cell r="C10119">
            <v>0</v>
          </cell>
        </row>
        <row r="10120">
          <cell r="A10120" t="str">
            <v>8182125800</v>
          </cell>
          <cell r="B10120" t="str">
            <v>Rockdrill S25 Steel Retainer - 22Mm Hex</v>
          </cell>
          <cell r="C10120">
            <v>41</v>
          </cell>
        </row>
        <row r="10121">
          <cell r="A10121" t="str">
            <v>8182125810</v>
          </cell>
          <cell r="B10121" t="str">
            <v>Rockdrill S25 Steel Retainer - 22Mm Hex Long R/C</v>
          </cell>
          <cell r="C10121">
            <v>0</v>
          </cell>
        </row>
        <row r="10122">
          <cell r="A10122" t="str">
            <v>8182125820</v>
          </cell>
          <cell r="B10122" t="str">
            <v>Rockdrill S25 Steel Retainer 25Mm</v>
          </cell>
          <cell r="C10122">
            <v>29.8</v>
          </cell>
        </row>
        <row r="10123">
          <cell r="A10123" t="str">
            <v>8182125840</v>
          </cell>
          <cell r="B10123" t="str">
            <v>Rockdrill S25 Steel Retainer Sleeve</v>
          </cell>
          <cell r="C10123">
            <v>4.49</v>
          </cell>
        </row>
        <row r="10124">
          <cell r="A10124" t="str">
            <v>8182126000</v>
          </cell>
          <cell r="B10124" t="str">
            <v>Rockdrill S25 Throttle Valve</v>
          </cell>
          <cell r="C10124">
            <v>84.48</v>
          </cell>
        </row>
        <row r="10125">
          <cell r="A10125" t="str">
            <v>8182126010</v>
          </cell>
          <cell r="B10125" t="str">
            <v>Rockdrill S25 Throttle Valve Plunger</v>
          </cell>
          <cell r="C10125">
            <v>7.02</v>
          </cell>
        </row>
        <row r="10126">
          <cell r="A10126" t="str">
            <v>8182126015</v>
          </cell>
          <cell r="B10126" t="str">
            <v>Rockdrill S25 Throttle Valve Spring  S21-30</v>
          </cell>
          <cell r="C10126">
            <v>0.35</v>
          </cell>
        </row>
        <row r="10127">
          <cell r="A10127" t="str">
            <v>8182126600</v>
          </cell>
          <cell r="B10127" t="str">
            <v>Rockdrill S25 Valve P/N C1648</v>
          </cell>
          <cell r="C10127">
            <v>194.62</v>
          </cell>
        </row>
        <row r="10128">
          <cell r="A10128" t="str">
            <v>8182126620</v>
          </cell>
          <cell r="B10128" t="str">
            <v>Rockdrill S25 Valve Box</v>
          </cell>
          <cell r="C10128">
            <v>435.97</v>
          </cell>
        </row>
        <row r="10129">
          <cell r="A10129" t="str">
            <v>8182126640</v>
          </cell>
          <cell r="B10129" t="str">
            <v>Rockdrill S25 Valve Pin</v>
          </cell>
          <cell r="C10129">
            <v>3.12</v>
          </cell>
        </row>
        <row r="10130">
          <cell r="A10130" t="str">
            <v>8182126650</v>
          </cell>
          <cell r="B10130" t="str">
            <v>Rockdrill S25 Valve Plug</v>
          </cell>
          <cell r="C10130">
            <v>358.98</v>
          </cell>
        </row>
        <row r="10131">
          <cell r="A10131" t="str">
            <v>8182126900</v>
          </cell>
          <cell r="B10131" t="str">
            <v>Rockdrill S25 Water Stem Nut</v>
          </cell>
          <cell r="C10131">
            <v>1</v>
          </cell>
        </row>
        <row r="10132">
          <cell r="A10132" t="str">
            <v>8182126910</v>
          </cell>
          <cell r="B10132" t="str">
            <v>Rockdrill S25 Water Stem Serated</v>
          </cell>
          <cell r="C10132">
            <v>0</v>
          </cell>
        </row>
        <row r="10133">
          <cell r="A10133" t="str">
            <v>8182126930</v>
          </cell>
          <cell r="B10133" t="str">
            <v>Rockdrill S25 Water Tube Cap Screw</v>
          </cell>
          <cell r="C10133">
            <v>1.02</v>
          </cell>
        </row>
        <row r="10134">
          <cell r="A10134" t="str">
            <v>8182126935</v>
          </cell>
          <cell r="B10134" t="str">
            <v>Rockdrill S25 Water tube rubber small S21-45</v>
          </cell>
          <cell r="C10134">
            <v>0.73</v>
          </cell>
        </row>
        <row r="10135">
          <cell r="A10135" t="str">
            <v>8182126950</v>
          </cell>
          <cell r="B10135" t="str">
            <v>Rockdrill S25 Water Tube</v>
          </cell>
          <cell r="C10135">
            <v>18.23</v>
          </cell>
        </row>
        <row r="10136">
          <cell r="A10136" t="str">
            <v>8182126970</v>
          </cell>
          <cell r="B10136" t="str">
            <v>Rockdrill S25 Water Tube Thrust Brass WasherS24-46</v>
          </cell>
          <cell r="C10136">
            <v>0</v>
          </cell>
        </row>
        <row r="10137">
          <cell r="A10137" t="str">
            <v>8182140050</v>
          </cell>
          <cell r="B10137" t="str">
            <v>Drilling Machine S36 3/4"Bsp Swage Tail Piece</v>
          </cell>
          <cell r="C10137">
            <v>60</v>
          </cell>
        </row>
        <row r="10138">
          <cell r="A10138" t="str">
            <v>8182140150</v>
          </cell>
          <cell r="B10138" t="str">
            <v>Drilling Machine S36 Adaptor</v>
          </cell>
          <cell r="C10138">
            <v>64.510000000000005</v>
          </cell>
        </row>
        <row r="10139">
          <cell r="A10139" t="str">
            <v>8182140200</v>
          </cell>
          <cell r="B10139" t="str">
            <v>Drilling Machine S36 Adaptor 32mm B.S.P.</v>
          </cell>
          <cell r="C10139">
            <v>93.69</v>
          </cell>
        </row>
        <row r="10140">
          <cell r="A10140" t="str">
            <v>8182140250</v>
          </cell>
          <cell r="B10140" t="str">
            <v>Drilling Machine S36 Adaptor Copper Washer</v>
          </cell>
          <cell r="C10140">
            <v>7.6</v>
          </cell>
        </row>
        <row r="10141">
          <cell r="A10141" t="str">
            <v>8182140300</v>
          </cell>
          <cell r="B10141" t="str">
            <v>Drilling Machine S36 Adaptor Nut</v>
          </cell>
          <cell r="C10141">
            <v>82.01</v>
          </cell>
        </row>
        <row r="10142">
          <cell r="A10142" t="str">
            <v>8182140350</v>
          </cell>
          <cell r="B10142" t="str">
            <v>Drilling Machine S36 Adaptor Nut</v>
          </cell>
          <cell r="C10142">
            <v>51.02</v>
          </cell>
        </row>
        <row r="10143">
          <cell r="A10143" t="str">
            <v>8182140400</v>
          </cell>
          <cell r="B10143" t="str">
            <v>Drilling Machine S36 Adaptor Nut 19mm</v>
          </cell>
          <cell r="C10143">
            <v>63.27</v>
          </cell>
        </row>
        <row r="10144">
          <cell r="A10144" t="str">
            <v>8182140450</v>
          </cell>
          <cell r="B10144" t="str">
            <v>Drilling Machine S36 Air Motor Back Plate</v>
          </cell>
          <cell r="C10144">
            <v>2659.06</v>
          </cell>
        </row>
        <row r="10145">
          <cell r="A10145" t="str">
            <v>8182140500</v>
          </cell>
          <cell r="B10145" t="str">
            <v>Drilling Machine S36 Air Motor Bearing Spacer</v>
          </cell>
          <cell r="C10145">
            <v>84.87</v>
          </cell>
        </row>
        <row r="10146">
          <cell r="A10146" t="str">
            <v>8182140550</v>
          </cell>
          <cell r="B10146" t="str">
            <v>Drilling Machine S36 Air Motor Front Cover</v>
          </cell>
          <cell r="C10146">
            <v>2587.38</v>
          </cell>
        </row>
        <row r="10147">
          <cell r="A10147" t="str">
            <v>8182140600</v>
          </cell>
          <cell r="B10147" t="str">
            <v>Drilling Machine S36 Air Motor Housing</v>
          </cell>
          <cell r="C10147">
            <v>2311.96</v>
          </cell>
        </row>
        <row r="10148">
          <cell r="A10148" t="str">
            <v>8182140650</v>
          </cell>
          <cell r="B10148" t="str">
            <v>Drilling Machine S36 Air Motor Rotor</v>
          </cell>
          <cell r="C10148">
            <v>1034.3399999999999</v>
          </cell>
        </row>
        <row r="10149">
          <cell r="A10149" t="str">
            <v>8182140700</v>
          </cell>
          <cell r="B10149" t="str">
            <v>Drilling Machine S36 Air Motor Rotor (Keyed)</v>
          </cell>
          <cell r="C10149">
            <v>918.22</v>
          </cell>
        </row>
        <row r="10150">
          <cell r="A10150" t="str">
            <v>8182140750</v>
          </cell>
          <cell r="B10150" t="str">
            <v>Drilling Machine S36 Air Stem</v>
          </cell>
          <cell r="C10150">
            <v>1</v>
          </cell>
        </row>
        <row r="10151">
          <cell r="A10151" t="str">
            <v>8182140800</v>
          </cell>
          <cell r="B10151" t="str">
            <v>Drilling Machine S36 Air Stem Nut C/ Washer</v>
          </cell>
          <cell r="C10151">
            <v>6.6</v>
          </cell>
        </row>
        <row r="10152">
          <cell r="A10152" t="str">
            <v>8182140850</v>
          </cell>
          <cell r="B10152" t="str">
            <v>Drilling Machine S36 Air Water Stem 19mm Hose</v>
          </cell>
          <cell r="C10152">
            <v>170.5</v>
          </cell>
        </row>
        <row r="10153">
          <cell r="A10153" t="str">
            <v>8182140900</v>
          </cell>
          <cell r="B10153" t="str">
            <v>Drilling Machine S36 Air Water Stem Nut</v>
          </cell>
          <cell r="C10153">
            <v>0</v>
          </cell>
        </row>
        <row r="10154">
          <cell r="A10154" t="str">
            <v>8182140950</v>
          </cell>
          <cell r="B10154" t="str">
            <v>Drilling Machine S36 Air Water Stem R/T Washer</v>
          </cell>
          <cell r="C10154">
            <v>2.88</v>
          </cell>
        </row>
        <row r="10155">
          <cell r="A10155" t="str">
            <v>8182141000</v>
          </cell>
          <cell r="B10155" t="str">
            <v>Drilling Machine S36 Air Water Stem Rubber</v>
          </cell>
          <cell r="C10155">
            <v>6.56</v>
          </cell>
        </row>
        <row r="10156">
          <cell r="A10156" t="str">
            <v>8182141050</v>
          </cell>
          <cell r="B10156" t="str">
            <v>Drilling Machine S36 Air Water Stem S/Bush</v>
          </cell>
          <cell r="C10156">
            <v>89.51</v>
          </cell>
        </row>
        <row r="10157">
          <cell r="A10157" t="str">
            <v>8182141100</v>
          </cell>
          <cell r="B10157" t="str">
            <v>Drilling Machine S36 Air Water Stem Thrust Pad</v>
          </cell>
          <cell r="C10157">
            <v>71.489999999999995</v>
          </cell>
        </row>
        <row r="10158">
          <cell r="A10158" t="str">
            <v>8182141150</v>
          </cell>
          <cell r="B10158" t="str">
            <v>Drilling Machine S36 Allen Cap Locking Screw</v>
          </cell>
          <cell r="C10158">
            <v>0</v>
          </cell>
        </row>
        <row r="10159">
          <cell r="A10159" t="str">
            <v>8182141200</v>
          </cell>
          <cell r="B10159" t="str">
            <v>Drilling Machine S36 B/Head Water Tube Sleeve</v>
          </cell>
          <cell r="C10159">
            <v>6.27</v>
          </cell>
        </row>
        <row r="10160">
          <cell r="A10160" t="str">
            <v>8182141225</v>
          </cell>
          <cell r="B10160" t="str">
            <v>Drilling Machine S36 Backhead E560</v>
          </cell>
          <cell r="C10160">
            <v>5295.39</v>
          </cell>
        </row>
        <row r="10161">
          <cell r="A10161" t="str">
            <v>8182141250</v>
          </cell>
          <cell r="B10161" t="str">
            <v>Drilling Machine S36 Backhead Spacer</v>
          </cell>
          <cell r="C10161">
            <v>367.83</v>
          </cell>
        </row>
        <row r="10162">
          <cell r="A10162" t="str">
            <v>8182141300</v>
          </cell>
          <cell r="B10162" t="str">
            <v>Drilling Machine S36 Backhead Spud - Threaded</v>
          </cell>
          <cell r="C10162">
            <v>1</v>
          </cell>
        </row>
        <row r="10163">
          <cell r="A10163" t="str">
            <v>8182141350</v>
          </cell>
          <cell r="B10163" t="str">
            <v>Drilling Machine S36 Banjo Fitting</v>
          </cell>
          <cell r="C10163">
            <v>25.22</v>
          </cell>
        </row>
        <row r="10164">
          <cell r="A10164" t="str">
            <v>8182141380</v>
          </cell>
          <cell r="B10164" t="str">
            <v>Drilling Machine S36 Banjo Nipple Weld On</v>
          </cell>
          <cell r="C10164">
            <v>0</v>
          </cell>
        </row>
        <row r="10165">
          <cell r="A10165" t="str">
            <v>8182141400</v>
          </cell>
          <cell r="B10165" t="str">
            <v>Drilling Machine S36 Bearing</v>
          </cell>
          <cell r="C10165">
            <v>32.659999999999997</v>
          </cell>
        </row>
        <row r="10166">
          <cell r="A10166" t="str">
            <v>8182141450</v>
          </cell>
          <cell r="B10166" t="str">
            <v>Drilling Machine S36 Bearings276-6161 Son</v>
          </cell>
          <cell r="C10166">
            <v>57.88</v>
          </cell>
        </row>
        <row r="10167">
          <cell r="A10167" t="str">
            <v>8182141460</v>
          </cell>
          <cell r="B10167" t="str">
            <v>Drilling Machine S36 Bearings276-6181 Son</v>
          </cell>
          <cell r="C10167">
            <v>90.22</v>
          </cell>
        </row>
        <row r="10168">
          <cell r="A10168" t="str">
            <v>8182141470</v>
          </cell>
          <cell r="B10168" t="str">
            <v>Drilling Machine S36 Bearing P/N 6201 22C3</v>
          </cell>
          <cell r="C10168">
            <v>21.11</v>
          </cell>
        </row>
        <row r="10169">
          <cell r="A10169" t="str">
            <v>8182141480</v>
          </cell>
          <cell r="B10169" t="str">
            <v>Drilling Machine S36 Bearing P/N BR 42212</v>
          </cell>
          <cell r="C10169">
            <v>85.99</v>
          </cell>
        </row>
        <row r="10170">
          <cell r="A10170" t="str">
            <v>8182141550</v>
          </cell>
          <cell r="B10170" t="str">
            <v>Drilling Machine S36 Bolt M10 x 25??</v>
          </cell>
          <cell r="C10170">
            <v>0.57999999999999996</v>
          </cell>
        </row>
        <row r="10171">
          <cell r="A10171" t="str">
            <v>8182141650</v>
          </cell>
          <cell r="B10171" t="str">
            <v>Drilling Machine S36 Buffer</v>
          </cell>
          <cell r="C10171">
            <v>59.47</v>
          </cell>
        </row>
        <row r="10172">
          <cell r="A10172" t="str">
            <v>8182141700</v>
          </cell>
          <cell r="B10172" t="str">
            <v>Drilling Machine S36 Bull Dog</v>
          </cell>
          <cell r="C10172">
            <v>10</v>
          </cell>
        </row>
        <row r="10173">
          <cell r="A10173" t="str">
            <v>8182141720</v>
          </cell>
          <cell r="B10173" t="str">
            <v>Drilling Machine S36 Bush B2906</v>
          </cell>
          <cell r="C10173">
            <v>0</v>
          </cell>
        </row>
        <row r="10174">
          <cell r="A10174" t="str">
            <v>8182141725</v>
          </cell>
          <cell r="B10174" t="str">
            <v>Drilling Machine S36 Bush Caphead</v>
          </cell>
          <cell r="C10174">
            <v>135.65</v>
          </cell>
        </row>
        <row r="10175">
          <cell r="A10175" t="str">
            <v>8182141730</v>
          </cell>
          <cell r="B10175" t="str">
            <v>Drilling Machine S36 Bush Feed Screw 38mm P/NC2840</v>
          </cell>
          <cell r="C10175">
            <v>328.99</v>
          </cell>
        </row>
        <row r="10176">
          <cell r="A10176" t="str">
            <v>8182141750</v>
          </cell>
          <cell r="B10176" t="str">
            <v>Drilling Machine S36 Cap Screw M 6 x  8??</v>
          </cell>
          <cell r="C10176">
            <v>0.43</v>
          </cell>
        </row>
        <row r="10177">
          <cell r="A10177" t="str">
            <v>8182141800</v>
          </cell>
          <cell r="B10177" t="str">
            <v>Drilling Machine S36 Cap Screw M 6 x 50??</v>
          </cell>
          <cell r="C10177">
            <v>1.1299999999999999</v>
          </cell>
        </row>
        <row r="10178">
          <cell r="A10178" t="str">
            <v>8182141850</v>
          </cell>
          <cell r="B10178" t="str">
            <v>Drilling Machine S36 Cap Screw M 8 x 20??</v>
          </cell>
          <cell r="C10178">
            <v>0.73</v>
          </cell>
        </row>
        <row r="10179">
          <cell r="A10179" t="str">
            <v>8182141900</v>
          </cell>
          <cell r="B10179" t="str">
            <v>Drilling Machine S36 Cap Screw M10 x 20??</v>
          </cell>
          <cell r="C10179">
            <v>0.5</v>
          </cell>
        </row>
        <row r="10180">
          <cell r="A10180" t="str">
            <v>8182141950</v>
          </cell>
          <cell r="B10180" t="str">
            <v>Drilling Machine S36 Chain 10B3</v>
          </cell>
          <cell r="C10180">
            <v>0</v>
          </cell>
        </row>
        <row r="10181">
          <cell r="A10181" t="str">
            <v>8182142000</v>
          </cell>
          <cell r="B10181" t="str">
            <v>Drilling Machine S36 Chuck -30Dg</v>
          </cell>
          <cell r="C10181">
            <v>269.45999999999998</v>
          </cell>
        </row>
        <row r="10182">
          <cell r="A10182" t="str">
            <v>8182142050</v>
          </cell>
          <cell r="B10182" t="str">
            <v>Drilling Machine S36 Chuck Jaw 30mm Shank</v>
          </cell>
          <cell r="C10182">
            <v>0</v>
          </cell>
        </row>
        <row r="10183">
          <cell r="A10183" t="str">
            <v>8182142100</v>
          </cell>
          <cell r="B10183" t="str">
            <v>Drilling Machine S36 Chuck Jaw 44mm</v>
          </cell>
          <cell r="C10183">
            <v>1495.62</v>
          </cell>
        </row>
        <row r="10184">
          <cell r="A10184" t="str">
            <v>8182142140</v>
          </cell>
          <cell r="B10184" t="str">
            <v>Drilling Machine S36 Chuck Jaw 38mm Shank</v>
          </cell>
          <cell r="C10184">
            <v>69.86</v>
          </cell>
        </row>
        <row r="10185">
          <cell r="A10185" t="str">
            <v>8182142150</v>
          </cell>
          <cell r="B10185" t="str">
            <v>Drilling Machine S36 Chuck Jaw Thrust Pad 38mm</v>
          </cell>
          <cell r="C10185">
            <v>53.97</v>
          </cell>
        </row>
        <row r="10186">
          <cell r="A10186" t="str">
            <v>8182142200</v>
          </cell>
          <cell r="B10186" t="str">
            <v>Drilling Machine S36 Chuck Nut</v>
          </cell>
          <cell r="C10186">
            <v>66.08</v>
          </cell>
        </row>
        <row r="10187">
          <cell r="A10187" t="str">
            <v>8182142250</v>
          </cell>
          <cell r="B10187" t="str">
            <v>Drilling Machine S36 Chuck Vented</v>
          </cell>
          <cell r="C10187">
            <v>71.739999999999995</v>
          </cell>
        </row>
        <row r="10188">
          <cell r="A10188" t="str">
            <v>8182142260</v>
          </cell>
          <cell r="B10188" t="str">
            <v>Drilling machine S36 Circlips 199-28</v>
          </cell>
          <cell r="C10188">
            <v>0.4</v>
          </cell>
        </row>
        <row r="10189">
          <cell r="A10189" t="str">
            <v>8182142300</v>
          </cell>
          <cell r="B10189" t="str">
            <v>Drilling Machine S36 Clamping Bolt</v>
          </cell>
          <cell r="C10189">
            <v>74.58</v>
          </cell>
        </row>
        <row r="10190">
          <cell r="A10190" t="str">
            <v>8182142350</v>
          </cell>
          <cell r="B10190" t="str">
            <v>Drilling Machine S36 Clamping Nut</v>
          </cell>
          <cell r="C10190">
            <v>75.25</v>
          </cell>
        </row>
        <row r="10191">
          <cell r="A10191" t="str">
            <v>8182142400</v>
          </cell>
          <cell r="B10191" t="str">
            <v>Drilling Machine S36 Clamp-Motor Support L.H.</v>
          </cell>
          <cell r="C10191">
            <v>757.43</v>
          </cell>
        </row>
        <row r="10192">
          <cell r="A10192" t="str">
            <v>8182142450</v>
          </cell>
          <cell r="B10192" t="str">
            <v>Drilling Machine S36 Compound Gear Pinion</v>
          </cell>
          <cell r="C10192">
            <v>1146.74</v>
          </cell>
        </row>
        <row r="10193">
          <cell r="A10193" t="str">
            <v>8182142500</v>
          </cell>
          <cell r="B10193" t="str">
            <v>Drilling Machine S36 Cone Clamp</v>
          </cell>
          <cell r="C10193">
            <v>531.46</v>
          </cell>
        </row>
        <row r="10194">
          <cell r="A10194" t="str">
            <v>8182142550</v>
          </cell>
          <cell r="B10194" t="str">
            <v>Drilling Machine S36 Cone Clamp Bolt</v>
          </cell>
          <cell r="C10194">
            <v>106.62</v>
          </cell>
        </row>
        <row r="10195">
          <cell r="A10195" t="str">
            <v>8182142600</v>
          </cell>
          <cell r="B10195" t="str">
            <v>Drilling Machine S36 Cone Clamp Bolt Nut</v>
          </cell>
          <cell r="C10195">
            <v>88</v>
          </cell>
        </row>
        <row r="10196">
          <cell r="A10196" t="str">
            <v>8182142650</v>
          </cell>
          <cell r="B10196" t="str">
            <v>Drilling Machine S36 Cone Clamp Plate</v>
          </cell>
          <cell r="C10196">
            <v>231.82</v>
          </cell>
        </row>
        <row r="10197">
          <cell r="A10197" t="str">
            <v>8182142700</v>
          </cell>
          <cell r="B10197" t="str">
            <v>Drilling Machine S36 Copper Washer</v>
          </cell>
          <cell r="C10197">
            <v>10.71</v>
          </cell>
        </row>
        <row r="10198">
          <cell r="A10198" t="str">
            <v>8182142750</v>
          </cell>
          <cell r="B10198" t="str">
            <v>Drilling Machine S36 Copper Washer D1815</v>
          </cell>
          <cell r="C10198">
            <v>69.86</v>
          </cell>
        </row>
        <row r="10199">
          <cell r="A10199" t="str">
            <v>8182142755</v>
          </cell>
          <cell r="B10199" t="str">
            <v>Drilling Machine S36 Bucket spud copper washer</v>
          </cell>
          <cell r="C10199">
            <v>0</v>
          </cell>
        </row>
        <row r="10200">
          <cell r="A10200" t="str">
            <v>8182142800</v>
          </cell>
          <cell r="B10200" t="str">
            <v>Drilling Machine S36 Cyl.Exhaust Plug</v>
          </cell>
          <cell r="C10200">
            <v>76.11</v>
          </cell>
        </row>
        <row r="10201">
          <cell r="A10201" t="str">
            <v>8182142850</v>
          </cell>
          <cell r="B10201" t="str">
            <v>Drilling Machine S36 Cylinder</v>
          </cell>
          <cell r="C10201">
            <v>1028.5999999999999</v>
          </cell>
        </row>
        <row r="10202">
          <cell r="A10202" t="str">
            <v>8182142900</v>
          </cell>
          <cell r="B10202" t="str">
            <v>Drilling Machine S36 Cylinder</v>
          </cell>
          <cell r="C10202">
            <v>12561.99</v>
          </cell>
        </row>
        <row r="10203">
          <cell r="A10203" t="str">
            <v>8182142950</v>
          </cell>
          <cell r="B10203" t="str">
            <v>Drilling Machine S36 Double Jack</v>
          </cell>
          <cell r="C10203">
            <v>382.8</v>
          </cell>
        </row>
        <row r="10204">
          <cell r="A10204" t="str">
            <v>8182143000</v>
          </cell>
          <cell r="B10204" t="str">
            <v>Drilling Machine S36 Drive Pinion</v>
          </cell>
          <cell r="C10204">
            <v>626.63</v>
          </cell>
        </row>
        <row r="10205">
          <cell r="A10205" t="str">
            <v>8182143050</v>
          </cell>
          <cell r="B10205" t="str">
            <v>Drilling Machine S36 Dummy Rifle Bar 11mm</v>
          </cell>
          <cell r="C10205">
            <v>510.6</v>
          </cell>
        </row>
        <row r="10206">
          <cell r="A10206" t="str">
            <v>8182143100</v>
          </cell>
          <cell r="B10206" t="str">
            <v>Drilling Machine S36 Dummy Rifle Bar Seal 11mm</v>
          </cell>
          <cell r="C10206">
            <v>152.07</v>
          </cell>
        </row>
        <row r="10207">
          <cell r="A10207" t="str">
            <v>8182143150</v>
          </cell>
          <cell r="B10207" t="str">
            <v>Drilling Machine S36 Dummy Rifle Bar Seal 14mm</v>
          </cell>
          <cell r="C10207">
            <v>0.13</v>
          </cell>
        </row>
        <row r="10208">
          <cell r="A10208" t="str">
            <v>8182143151</v>
          </cell>
          <cell r="B10208" t="str">
            <v>Drilling Machine S36 Dummy Rifle Bar Ind Rot /16WT</v>
          </cell>
          <cell r="C10208">
            <v>694.31</v>
          </cell>
        </row>
        <row r="10209">
          <cell r="A10209" t="str">
            <v>8182143200</v>
          </cell>
          <cell r="B10209" t="str">
            <v>Drilling Machine S36 F/H Lock In Shank T/Bolt</v>
          </cell>
          <cell r="C10209">
            <v>2586.34</v>
          </cell>
        </row>
        <row r="10210">
          <cell r="A10210" t="str">
            <v>8182143250</v>
          </cell>
          <cell r="B10210" t="str">
            <v>Drilling Machine S36 F/Head L/In Shank T/Bolt</v>
          </cell>
          <cell r="C10210">
            <v>348.78</v>
          </cell>
        </row>
        <row r="10211">
          <cell r="A10211" t="str">
            <v>8182143300</v>
          </cell>
          <cell r="B10211" t="str">
            <v>Drilling Machine S36 F/Head Locking Plate 38mm</v>
          </cell>
          <cell r="C10211">
            <v>167.25</v>
          </cell>
        </row>
        <row r="10212">
          <cell r="A10212" t="str">
            <v>8182143335</v>
          </cell>
          <cell r="B10212" t="str">
            <v>Drilling Machine S36 FCW Screw Feed P/N A1730 JD</v>
          </cell>
          <cell r="C10212">
            <v>3990.88</v>
          </cell>
        </row>
        <row r="10213">
          <cell r="A10213" t="str">
            <v>8182143340</v>
          </cell>
          <cell r="B10213" t="str">
            <v>Drilling Machine S36 Feed Screw 1M Steel B2469</v>
          </cell>
          <cell r="C10213">
            <v>3078.5</v>
          </cell>
        </row>
        <row r="10214">
          <cell r="A10214" t="str">
            <v>8182143350</v>
          </cell>
          <cell r="B10214" t="str">
            <v>Drilling Machine S36 Feed Screw Nut</v>
          </cell>
          <cell r="C10214">
            <v>59.88</v>
          </cell>
        </row>
        <row r="10215">
          <cell r="A10215" t="str">
            <v>8182143360</v>
          </cell>
          <cell r="B10215" t="str">
            <v>Drilling Machine S36 Feed Screw Nut</v>
          </cell>
          <cell r="C10215">
            <v>140.41999999999999</v>
          </cell>
        </row>
        <row r="10216">
          <cell r="A10216" t="str">
            <v>8182143370</v>
          </cell>
          <cell r="B10216" t="str">
            <v>Drilling Machine S36 Feed Screw Nut</v>
          </cell>
          <cell r="C10216">
            <v>177.27</v>
          </cell>
        </row>
        <row r="10217">
          <cell r="A10217" t="str">
            <v>8182143500</v>
          </cell>
          <cell r="B10217" t="str">
            <v>Drilling Machine S36 Feed Screw Nut</v>
          </cell>
          <cell r="C10217">
            <v>285.57</v>
          </cell>
        </row>
        <row r="10218">
          <cell r="A10218" t="str">
            <v>8182143550</v>
          </cell>
          <cell r="B10218" t="str">
            <v>Drilling Machine S36 Feed Screw Tab Washer</v>
          </cell>
          <cell r="C10218">
            <v>31.75</v>
          </cell>
        </row>
        <row r="10219">
          <cell r="A10219" t="str">
            <v>8182143600</v>
          </cell>
          <cell r="B10219" t="str">
            <v>Drilling Machine S36 Feed Shell 1M Feed E141-1M</v>
          </cell>
          <cell r="C10219">
            <v>0</v>
          </cell>
        </row>
        <row r="10220">
          <cell r="A10220" t="str">
            <v>8182143610</v>
          </cell>
          <cell r="B10220" t="str">
            <v>Drilling Machine S36 Feed Shell 1R R/drill machine</v>
          </cell>
          <cell r="C10220">
            <v>0</v>
          </cell>
        </row>
        <row r="10221">
          <cell r="A10221" t="str">
            <v>8182143650</v>
          </cell>
          <cell r="B10221" t="str">
            <v>Drilling Machine S36 Flat Washers</v>
          </cell>
          <cell r="C10221">
            <v>0</v>
          </cell>
        </row>
        <row r="10222">
          <cell r="A10222" t="str">
            <v>8182143700</v>
          </cell>
          <cell r="B10222" t="str">
            <v>Drilling Machine S36 Front Buffer Assy.</v>
          </cell>
          <cell r="C10222">
            <v>166.68</v>
          </cell>
        </row>
        <row r="10223">
          <cell r="A10223" t="str">
            <v>8182143750</v>
          </cell>
          <cell r="B10223" t="str">
            <v>Drilling Machine S36 Front Buffer Bush</v>
          </cell>
          <cell r="C10223">
            <v>113.85</v>
          </cell>
        </row>
        <row r="10224">
          <cell r="A10224" t="str">
            <v>8182143800</v>
          </cell>
          <cell r="B10224" t="str">
            <v>Drilling Machine S36 Front Clamp</v>
          </cell>
          <cell r="C10224">
            <v>580.09</v>
          </cell>
        </row>
        <row r="10225">
          <cell r="A10225" t="str">
            <v>8182143850</v>
          </cell>
          <cell r="B10225" t="str">
            <v>Drilling Machine S36 Front Clamp Bolts</v>
          </cell>
          <cell r="C10225">
            <v>18.690000000000001</v>
          </cell>
        </row>
        <row r="10226">
          <cell r="A10226" t="str">
            <v>8182143900</v>
          </cell>
          <cell r="B10226" t="str">
            <v>Drilling Machine S36 Front Cyl.Washer Liner</v>
          </cell>
          <cell r="C10226">
            <v>415.4</v>
          </cell>
        </row>
        <row r="10227">
          <cell r="A10227" t="str">
            <v>8182143950</v>
          </cell>
          <cell r="B10227" t="str">
            <v>Drilling Machine S36 Front Head Cap</v>
          </cell>
          <cell r="C10227">
            <v>0</v>
          </cell>
        </row>
        <row r="10228">
          <cell r="A10228" t="str">
            <v>8182144000</v>
          </cell>
          <cell r="B10228" t="str">
            <v>Drilling Machine S36 Front Head Lock Plate</v>
          </cell>
          <cell r="C10228">
            <v>994.22</v>
          </cell>
        </row>
        <row r="10229">
          <cell r="A10229" t="str">
            <v>8182144005</v>
          </cell>
          <cell r="B10229" t="str">
            <v>Drilling Machine S36 Front Head Lock Plate B2720</v>
          </cell>
          <cell r="C10229">
            <v>994.22</v>
          </cell>
        </row>
        <row r="10230">
          <cell r="A10230" t="str">
            <v>8182144020</v>
          </cell>
          <cell r="B10230" t="str">
            <v>Drilling Machine S36 Fronthead Plug 242-16P</v>
          </cell>
          <cell r="C10230">
            <v>0</v>
          </cell>
        </row>
        <row r="10231">
          <cell r="A10231" t="str">
            <v>8182144050</v>
          </cell>
          <cell r="B10231" t="str">
            <v>Drilling Machine S36 Front Support Pin Bush</v>
          </cell>
          <cell r="C10231">
            <v>59.95</v>
          </cell>
        </row>
        <row r="10232">
          <cell r="A10232" t="str">
            <v>8182144060</v>
          </cell>
          <cell r="B10232" t="str">
            <v>Drilling Machine S36 Gripping W/T Screw Part Nr  03</v>
          </cell>
          <cell r="C10232">
            <v>0</v>
          </cell>
        </row>
        <row r="10233">
          <cell r="A10233" t="str">
            <v>8182144100</v>
          </cell>
          <cell r="B10233" t="str">
            <v>Drilling Machine S36 Gear Compound</v>
          </cell>
          <cell r="C10233">
            <v>782.36</v>
          </cell>
        </row>
        <row r="10234">
          <cell r="A10234" t="str">
            <v>8182144150</v>
          </cell>
          <cell r="B10234" t="str">
            <v>Drilling Machine S36 Helicoil F116N16 M16X2X24</v>
          </cell>
          <cell r="C10234">
            <v>5.71</v>
          </cell>
        </row>
        <row r="10235">
          <cell r="A10235" t="str">
            <v>8182144200</v>
          </cell>
          <cell r="B10235" t="str">
            <v>Drilling Machine S36 Hex Hose Nipple 20mmx3/4</v>
          </cell>
          <cell r="C10235">
            <v>5</v>
          </cell>
        </row>
        <row r="10236">
          <cell r="A10236" t="str">
            <v>8182144250</v>
          </cell>
          <cell r="B10236" t="str">
            <v>Drilling Machine S36 Jaw - 32mm Steel</v>
          </cell>
          <cell r="C10236">
            <v>344.91</v>
          </cell>
        </row>
        <row r="10237">
          <cell r="A10237" t="str">
            <v>8182144300</v>
          </cell>
          <cell r="B10237" t="str">
            <v>Drilling Machine S36 Key</v>
          </cell>
          <cell r="C10237">
            <v>9.57</v>
          </cell>
        </row>
        <row r="10238">
          <cell r="A10238" t="str">
            <v>8182144350</v>
          </cell>
          <cell r="B10238" t="str">
            <v>Drilling Machine S36 Lip Seal Xls7</v>
          </cell>
          <cell r="C10238">
            <v>167.25</v>
          </cell>
        </row>
        <row r="10239">
          <cell r="A10239" t="str">
            <v>8182144400</v>
          </cell>
          <cell r="B10239" t="str">
            <v>Drilling Machine S36 Lipseal</v>
          </cell>
          <cell r="C10239">
            <v>10.18</v>
          </cell>
        </row>
        <row r="10240">
          <cell r="A10240" t="str">
            <v>8182144450</v>
          </cell>
          <cell r="B10240" t="str">
            <v>Drilling Machine S36 Locating Sleeve</v>
          </cell>
          <cell r="C10240">
            <v>94.53</v>
          </cell>
        </row>
        <row r="10241">
          <cell r="A10241" t="str">
            <v>8182144460</v>
          </cell>
          <cell r="B10241" t="str">
            <v>Drilling Mach S36 Locating Sleeve IR Jumbo C3118</v>
          </cell>
          <cell r="C10241">
            <v>0</v>
          </cell>
        </row>
        <row r="10242">
          <cell r="A10242" t="str">
            <v>8182144550</v>
          </cell>
          <cell r="B10242" t="str">
            <v>Drilling Machine S36 Lock Nuts</v>
          </cell>
          <cell r="C10242">
            <v>3.91</v>
          </cell>
        </row>
        <row r="10243">
          <cell r="A10243" t="str">
            <v>8182144555</v>
          </cell>
          <cell r="B10243" t="str">
            <v>Drilling Machine S36 Lock Nuts C5943</v>
          </cell>
          <cell r="C10243">
            <v>89.19</v>
          </cell>
        </row>
        <row r="10244">
          <cell r="A10244" t="str">
            <v>8182144600</v>
          </cell>
          <cell r="B10244" t="str">
            <v>Drilling Machine S36 Locking Plate Bolt</v>
          </cell>
          <cell r="C10244">
            <v>6.49</v>
          </cell>
        </row>
        <row r="10245">
          <cell r="A10245" t="str">
            <v>8182144650</v>
          </cell>
          <cell r="B10245" t="str">
            <v>Drilling Machine S36 Locking Plate Bolt Nut</v>
          </cell>
          <cell r="C10245">
            <v>3.47</v>
          </cell>
        </row>
        <row r="10246">
          <cell r="A10246" t="str">
            <v>8182144700</v>
          </cell>
          <cell r="B10246" t="str">
            <v>Drilling Machine S36 Locking Set Screw</v>
          </cell>
          <cell r="C10246">
            <v>11.82</v>
          </cell>
        </row>
        <row r="10247">
          <cell r="A10247" t="str">
            <v>8182144800</v>
          </cell>
          <cell r="B10247" t="str">
            <v>Drilling Machine S36 Motor Support Clamp R.H.</v>
          </cell>
          <cell r="C10247">
            <v>875.95</v>
          </cell>
        </row>
        <row r="10248">
          <cell r="A10248" t="str">
            <v>8182144850</v>
          </cell>
          <cell r="B10248" t="str">
            <v>Drilling Machine S36 Mount Stud - Front Plate</v>
          </cell>
          <cell r="C10248">
            <v>66.849999999999994</v>
          </cell>
        </row>
        <row r="10249">
          <cell r="A10249" t="str">
            <v>8182144900</v>
          </cell>
          <cell r="B10249" t="str">
            <v>Drilling Machine S36 Mounting Stud</v>
          </cell>
          <cell r="C10249">
            <v>43.26</v>
          </cell>
        </row>
        <row r="10250">
          <cell r="A10250" t="str">
            <v>8182144950</v>
          </cell>
          <cell r="B10250" t="str">
            <v>Drilling Machine S36 Nalprene Seal R93985</v>
          </cell>
          <cell r="C10250">
            <v>0</v>
          </cell>
        </row>
        <row r="10251">
          <cell r="A10251" t="str">
            <v>8182144980</v>
          </cell>
          <cell r="B10251" t="str">
            <v>Drilling Machine S36 Nut 128-M10</v>
          </cell>
          <cell r="C10251">
            <v>0.35</v>
          </cell>
        </row>
        <row r="10252">
          <cell r="A10252" t="str">
            <v>8182145050</v>
          </cell>
          <cell r="B10252" t="str">
            <v>Drilling Machine S36 Nut</v>
          </cell>
          <cell r="C10252">
            <v>8.68</v>
          </cell>
        </row>
        <row r="10253">
          <cell r="A10253" t="str">
            <v>8182145100</v>
          </cell>
          <cell r="B10253" t="str">
            <v>Drilling Machine S36 Nut</v>
          </cell>
          <cell r="C10253">
            <v>0.53</v>
          </cell>
        </row>
        <row r="10254">
          <cell r="A10254" t="str">
            <v>8182145150</v>
          </cell>
          <cell r="B10254" t="str">
            <v>Drilling Machine S36 Nut</v>
          </cell>
          <cell r="C10254">
            <v>1.22</v>
          </cell>
        </row>
        <row r="10255">
          <cell r="A10255" t="str">
            <v>8182145200</v>
          </cell>
          <cell r="B10255" t="str">
            <v>Drilling Machine S36 Nut</v>
          </cell>
          <cell r="C10255">
            <v>3.72</v>
          </cell>
        </row>
        <row r="10256">
          <cell r="A10256" t="str">
            <v>8182145250</v>
          </cell>
          <cell r="B10256" t="str">
            <v>Drilling Machine S36 Nut</v>
          </cell>
          <cell r="C10256">
            <v>11.14</v>
          </cell>
        </row>
        <row r="10257">
          <cell r="A10257" t="str">
            <v>8182145300</v>
          </cell>
          <cell r="B10257" t="str">
            <v>Drilling Machine S36 Nut - Mounting Bolt</v>
          </cell>
          <cell r="C10257">
            <v>59.41</v>
          </cell>
        </row>
        <row r="10258">
          <cell r="A10258" t="str">
            <v>8182145400</v>
          </cell>
          <cell r="B10258" t="str">
            <v>Drilling Machine S36 O-Ring</v>
          </cell>
          <cell r="C10258">
            <v>7.22</v>
          </cell>
        </row>
        <row r="10259">
          <cell r="A10259" t="str">
            <v>8182145450</v>
          </cell>
          <cell r="B10259" t="str">
            <v>Drilling Machine S36 O-Ring</v>
          </cell>
          <cell r="C10259">
            <v>1.8</v>
          </cell>
        </row>
        <row r="10260">
          <cell r="A10260" t="str">
            <v>8182145500</v>
          </cell>
          <cell r="B10260" t="str">
            <v>Drilling Machine S36 O-Ring</v>
          </cell>
          <cell r="C10260">
            <v>0.74</v>
          </cell>
        </row>
        <row r="10261">
          <cell r="A10261" t="str">
            <v>8182145550</v>
          </cell>
          <cell r="B10261" t="str">
            <v>Drilling Machine S36 O-Ring</v>
          </cell>
          <cell r="C10261">
            <v>3.93</v>
          </cell>
        </row>
        <row r="10262">
          <cell r="A10262" t="str">
            <v>8182145600</v>
          </cell>
          <cell r="B10262" t="str">
            <v>Drilling Machine S36 O-Ring</v>
          </cell>
          <cell r="C10262">
            <v>0.38</v>
          </cell>
        </row>
        <row r="10263">
          <cell r="A10263" t="str">
            <v>8182145605</v>
          </cell>
          <cell r="B10263" t="str">
            <v>Drilling Machine S36 O-Ring</v>
          </cell>
          <cell r="C10263">
            <v>0.25</v>
          </cell>
        </row>
        <row r="10264">
          <cell r="A10264" t="str">
            <v>8182145610</v>
          </cell>
          <cell r="B10264" t="str">
            <v>Drilling Machine S36 O-Ring</v>
          </cell>
          <cell r="C10264">
            <v>3.57</v>
          </cell>
        </row>
        <row r="10265">
          <cell r="A10265" t="str">
            <v>8182145650</v>
          </cell>
          <cell r="B10265" t="str">
            <v>Drilling Machine S36 O-Ring</v>
          </cell>
          <cell r="C10265">
            <v>40.799999999999997</v>
          </cell>
        </row>
        <row r="10266">
          <cell r="A10266" t="str">
            <v>8182145700</v>
          </cell>
          <cell r="B10266" t="str">
            <v>Drilling Machine S36 O-Ring</v>
          </cell>
          <cell r="C10266">
            <v>0.24</v>
          </cell>
        </row>
        <row r="10267">
          <cell r="A10267" t="str">
            <v>8182145750</v>
          </cell>
          <cell r="B10267" t="str">
            <v>Drilling Machine S36 O-Ring</v>
          </cell>
          <cell r="C10267">
            <v>1.65</v>
          </cell>
        </row>
        <row r="10268">
          <cell r="A10268" t="str">
            <v>8182145800</v>
          </cell>
          <cell r="B10268" t="str">
            <v>Drilling Machine S36 O-Ring</v>
          </cell>
          <cell r="C10268">
            <v>2.38</v>
          </cell>
        </row>
        <row r="10269">
          <cell r="A10269" t="str">
            <v>8182145850</v>
          </cell>
          <cell r="B10269" t="str">
            <v>Drilling Machine S36 O-Ring</v>
          </cell>
          <cell r="C10269">
            <v>0.8</v>
          </cell>
        </row>
        <row r="10270">
          <cell r="A10270" t="str">
            <v>8182145900</v>
          </cell>
          <cell r="B10270" t="str">
            <v>Drilling Machine S36 O-Ring</v>
          </cell>
          <cell r="C10270">
            <v>6.28</v>
          </cell>
        </row>
        <row r="10271">
          <cell r="A10271" t="str">
            <v>8182145910</v>
          </cell>
          <cell r="B10271" t="str">
            <v>Drilling Machine S36 O-Ring Seal</v>
          </cell>
          <cell r="C10271">
            <v>13</v>
          </cell>
        </row>
        <row r="10272">
          <cell r="A10272" t="str">
            <v>8182145950</v>
          </cell>
          <cell r="B10272" t="str">
            <v>Drilling Machine S36 Pawl Plate Remote Operat.</v>
          </cell>
          <cell r="C10272">
            <v>182.49</v>
          </cell>
        </row>
        <row r="10273">
          <cell r="A10273" t="str">
            <v>8182146000</v>
          </cell>
          <cell r="B10273" t="str">
            <v>Drilling Machine S36 Piston</v>
          </cell>
          <cell r="C10273">
            <v>1061.8900000000001</v>
          </cell>
        </row>
        <row r="10274">
          <cell r="A10274" t="str">
            <v>8182146050</v>
          </cell>
          <cell r="B10274" t="str">
            <v>Drilling Machine S36 Piston 11mm Water Tube</v>
          </cell>
          <cell r="C10274">
            <v>1793.77</v>
          </cell>
        </row>
        <row r="10275">
          <cell r="A10275" t="str">
            <v>8182146070</v>
          </cell>
          <cell r="B10275" t="str">
            <v>Drilling Machine S36 Piston Head</v>
          </cell>
          <cell r="C10275">
            <v>150.47999999999999</v>
          </cell>
        </row>
        <row r="10276">
          <cell r="A10276" t="str">
            <v>8182146100</v>
          </cell>
          <cell r="B10276" t="str">
            <v>Drilling Machine S36 Piston Removing Tool</v>
          </cell>
          <cell r="C10276">
            <v>196.69</v>
          </cell>
        </row>
        <row r="10277">
          <cell r="A10277" t="str">
            <v>8182146150</v>
          </cell>
          <cell r="B10277" t="str">
            <v>Drilling Machine S36 Ratch.P/Plunger Spring</v>
          </cell>
          <cell r="C10277">
            <v>2.02</v>
          </cell>
        </row>
        <row r="10278">
          <cell r="A10278" t="str">
            <v>8182146200</v>
          </cell>
          <cell r="B10278" t="str">
            <v>Drilling Machine S36 Ratchet Pawl Plunger</v>
          </cell>
          <cell r="C10278">
            <v>21.85</v>
          </cell>
        </row>
        <row r="10279">
          <cell r="A10279" t="str">
            <v>8182146240</v>
          </cell>
          <cell r="B10279" t="str">
            <v>Drilling machine S36 Ratchet Ring 252100 S25</v>
          </cell>
          <cell r="C10279">
            <v>98.26</v>
          </cell>
        </row>
        <row r="10280">
          <cell r="A10280" t="str">
            <v>8182146250</v>
          </cell>
          <cell r="B10280" t="str">
            <v>Drilling Machine S36 Ratchet Ring Rev. Rotation</v>
          </cell>
          <cell r="C10280">
            <v>0</v>
          </cell>
        </row>
        <row r="10281">
          <cell r="A10281" t="str">
            <v>8182146300</v>
          </cell>
          <cell r="B10281" t="str">
            <v>Drilling Machine S36 Rear Buffer Assy.</v>
          </cell>
          <cell r="C10281">
            <v>139.36000000000001</v>
          </cell>
        </row>
        <row r="10282">
          <cell r="A10282" t="str">
            <v>8182146350</v>
          </cell>
          <cell r="B10282" t="str">
            <v>Drilling Machine S36 Reduction Housing</v>
          </cell>
          <cell r="C10282">
            <v>4600</v>
          </cell>
        </row>
        <row r="10283">
          <cell r="A10283" t="str">
            <v>8182146400</v>
          </cell>
          <cell r="B10283" t="str">
            <v>Drilling Machine S36 Rev. Rifle Bar Piston</v>
          </cell>
          <cell r="C10283">
            <v>113.93</v>
          </cell>
        </row>
        <row r="10284">
          <cell r="A10284" t="str">
            <v>8182146450</v>
          </cell>
          <cell r="B10284" t="str">
            <v>Drilling Machine S36 Rev.R/Bar Air Inlet Stud</v>
          </cell>
          <cell r="C10284">
            <v>72.73</v>
          </cell>
        </row>
        <row r="10285">
          <cell r="A10285" t="str">
            <v>8182146500</v>
          </cell>
          <cell r="B10285" t="str">
            <v>Drilling Machine S36 Rev.R/Bar Piston Spring</v>
          </cell>
          <cell r="C10285">
            <v>3.28</v>
          </cell>
        </row>
        <row r="10286">
          <cell r="A10286" t="str">
            <v>8182146550</v>
          </cell>
          <cell r="B10286" t="str">
            <v>Drilling Machine S36 Rev.Rifle Bar Banjo Fitt.</v>
          </cell>
          <cell r="C10286">
            <v>79.430000000000007</v>
          </cell>
        </row>
        <row r="10287">
          <cell r="A10287" t="str">
            <v>8182146600</v>
          </cell>
          <cell r="B10287" t="str">
            <v>Drilling Machine S36 Rev.Rifle Bar Piston Plug</v>
          </cell>
          <cell r="C10287">
            <v>21.59</v>
          </cell>
        </row>
        <row r="10288">
          <cell r="A10288" t="str">
            <v>8182146650</v>
          </cell>
          <cell r="B10288" t="str">
            <v>Drilling Machine S36 Rifle Bar R/Rotat. 11mm</v>
          </cell>
          <cell r="C10288">
            <v>145.1</v>
          </cell>
        </row>
        <row r="10289">
          <cell r="A10289" t="str">
            <v>8182146700</v>
          </cell>
          <cell r="B10289" t="str">
            <v>Drilling Machine S36 Rifle Nut</v>
          </cell>
          <cell r="C10289">
            <v>65.7</v>
          </cell>
        </row>
        <row r="10290">
          <cell r="A10290" t="str">
            <v>8182146750</v>
          </cell>
          <cell r="B10290" t="str">
            <v>Drilling Machine S36 Round Chuck Bush 44mm</v>
          </cell>
          <cell r="C10290">
            <v>127.72</v>
          </cell>
        </row>
        <row r="10291">
          <cell r="A10291" t="str">
            <v>8182146770</v>
          </cell>
          <cell r="B10291" t="str">
            <v>Drilling Machine S36 Seal Cutter</v>
          </cell>
          <cell r="C10291">
            <v>16.18</v>
          </cell>
        </row>
        <row r="10292">
          <cell r="A10292" t="str">
            <v>8182146780</v>
          </cell>
          <cell r="B10292" t="str">
            <v>Drilling Machine S36 Seal Inner Head</v>
          </cell>
          <cell r="C10292">
            <v>16.670000000000002</v>
          </cell>
        </row>
        <row r="10293">
          <cell r="A10293" t="str">
            <v>8182146790</v>
          </cell>
          <cell r="B10293" t="str">
            <v>Drilling Machine S36 Seal Piston Head</v>
          </cell>
          <cell r="C10293">
            <v>30.33</v>
          </cell>
        </row>
        <row r="10294">
          <cell r="A10294" t="str">
            <v>8182146800</v>
          </cell>
          <cell r="B10294" t="str">
            <v>Drilling Machine S36 Scraper Ring</v>
          </cell>
          <cell r="C10294">
            <v>11.7</v>
          </cell>
        </row>
        <row r="10295">
          <cell r="A10295" t="str">
            <v>8182146850</v>
          </cell>
          <cell r="B10295" t="str">
            <v>Drilling Machine S36 Set Screw M 6 x  8??</v>
          </cell>
          <cell r="C10295">
            <v>0.28000000000000003</v>
          </cell>
        </row>
        <row r="10296">
          <cell r="A10296" t="str">
            <v>8182146900</v>
          </cell>
          <cell r="B10296" t="str">
            <v>Drilling Machine S36 Side Rod</v>
          </cell>
          <cell r="C10296">
            <v>123.8</v>
          </cell>
        </row>
        <row r="10297">
          <cell r="A10297" t="str">
            <v>8182146950</v>
          </cell>
          <cell r="B10297" t="str">
            <v>Drilling Machine S36 Side Rod - Long Type</v>
          </cell>
          <cell r="C10297">
            <v>0</v>
          </cell>
        </row>
        <row r="10298">
          <cell r="A10298" t="str">
            <v>8182146960</v>
          </cell>
          <cell r="B10298" t="str">
            <v>Drilling Machine S36 Side Rod IR Nut</v>
          </cell>
          <cell r="C10298">
            <v>0</v>
          </cell>
        </row>
        <row r="10299">
          <cell r="A10299" t="str">
            <v>8182146970</v>
          </cell>
          <cell r="B10299" t="str">
            <v>Drilling Machine S36 Side Rod Lock Nut D2379</v>
          </cell>
          <cell r="C10299">
            <v>34.450000000000003</v>
          </cell>
        </row>
        <row r="10300">
          <cell r="A10300" t="str">
            <v>8182147000</v>
          </cell>
          <cell r="B10300" t="str">
            <v>Drilling Machine S36 Side Rod Nut</v>
          </cell>
          <cell r="C10300">
            <v>37.549999999999997</v>
          </cell>
        </row>
        <row r="10301">
          <cell r="A10301" t="str">
            <v>8182147050</v>
          </cell>
          <cell r="B10301" t="str">
            <v>Drilling Machine S36 Side Rod Short Type E84</v>
          </cell>
          <cell r="C10301">
            <v>56.53</v>
          </cell>
        </row>
        <row r="10302">
          <cell r="A10302" t="str">
            <v>8182147100</v>
          </cell>
          <cell r="B10302" t="str">
            <v>Drilling Machine S36 Sleeve</v>
          </cell>
          <cell r="C10302">
            <v>379.22</v>
          </cell>
        </row>
        <row r="10303">
          <cell r="A10303" t="str">
            <v>8182147120</v>
          </cell>
          <cell r="B10303" t="str">
            <v>Drilling Machine S36 Spacer Seal</v>
          </cell>
          <cell r="C10303">
            <v>89.95</v>
          </cell>
        </row>
        <row r="10304">
          <cell r="A10304" t="str">
            <v>8182147150</v>
          </cell>
          <cell r="B10304" t="str">
            <v>Drilling Machine S36 Spring Washer</v>
          </cell>
          <cell r="C10304">
            <v>2.0299999999999998</v>
          </cell>
        </row>
        <row r="10305">
          <cell r="A10305" t="str">
            <v>8182147200</v>
          </cell>
          <cell r="B10305" t="str">
            <v>Drilling Machine S36 Spring Washer</v>
          </cell>
          <cell r="C10305">
            <v>0.1</v>
          </cell>
        </row>
        <row r="10306">
          <cell r="A10306" t="str">
            <v>8182147210</v>
          </cell>
          <cell r="B10306" t="str">
            <v>Drilling Machine S36 Spring Washer</v>
          </cell>
          <cell r="C10306">
            <v>0.08</v>
          </cell>
        </row>
        <row r="10307">
          <cell r="A10307" t="str">
            <v>8182147250</v>
          </cell>
          <cell r="B10307" t="str">
            <v>Drilling Machine S36 Spring Washer</v>
          </cell>
          <cell r="C10307">
            <v>6</v>
          </cell>
        </row>
        <row r="10308">
          <cell r="A10308" t="str">
            <v>8182147300</v>
          </cell>
          <cell r="B10308" t="str">
            <v>Drilling Machine S36 Steel Water Tube C3051</v>
          </cell>
          <cell r="C10308">
            <v>182.49</v>
          </cell>
        </row>
        <row r="10309">
          <cell r="A10309" t="str">
            <v>8182147350</v>
          </cell>
          <cell r="B10309" t="str">
            <v>Drilling Machine S36 Stud - Cylinder  M10 x 40</v>
          </cell>
          <cell r="C10309">
            <v>2.64</v>
          </cell>
        </row>
        <row r="10310">
          <cell r="A10310" t="str">
            <v>8182147400</v>
          </cell>
          <cell r="B10310" t="str">
            <v>Drilling Machine S36 Studs M0X40mm</v>
          </cell>
          <cell r="C10310">
            <v>0.24</v>
          </cell>
        </row>
        <row r="10311">
          <cell r="A10311" t="str">
            <v>8182147450</v>
          </cell>
          <cell r="B10311" t="str">
            <v>Drilling Machine S36 Tail</v>
          </cell>
          <cell r="C10311">
            <v>90.58</v>
          </cell>
        </row>
        <row r="10312">
          <cell r="A10312" t="str">
            <v>8182147500</v>
          </cell>
          <cell r="B10312" t="str">
            <v>Drilling Machine S36 Tail Piece 25mm Hose</v>
          </cell>
          <cell r="C10312">
            <v>57.25</v>
          </cell>
        </row>
        <row r="10313">
          <cell r="A10313" t="str">
            <v>8182147550</v>
          </cell>
          <cell r="B10313" t="str">
            <v>Drilling Machine S36 Tail Piece 3/4"</v>
          </cell>
          <cell r="C10313">
            <v>94.48</v>
          </cell>
        </row>
        <row r="10314">
          <cell r="A10314" t="str">
            <v>8182147600</v>
          </cell>
          <cell r="B10314" t="str">
            <v>Drilling Machine S36 Tail Piece 38mm Hose</v>
          </cell>
          <cell r="C10314">
            <v>101.47</v>
          </cell>
        </row>
        <row r="10315">
          <cell r="A10315" t="str">
            <v>8182147650</v>
          </cell>
          <cell r="B10315" t="str">
            <v>Drilling Machine S36 Tailpiece 10mm Dia. Hose</v>
          </cell>
          <cell r="C10315">
            <v>66.34</v>
          </cell>
        </row>
        <row r="10316">
          <cell r="A10316" t="str">
            <v>8182147700</v>
          </cell>
          <cell r="B10316" t="str">
            <v>Drilling Machine S36 Taper Plug</v>
          </cell>
          <cell r="C10316">
            <v>34.18</v>
          </cell>
        </row>
        <row r="10317">
          <cell r="A10317" t="str">
            <v>8182147750</v>
          </cell>
          <cell r="B10317" t="str">
            <v>Drilling Machine S36 Taper Plug</v>
          </cell>
          <cell r="C10317">
            <v>5</v>
          </cell>
        </row>
        <row r="10318">
          <cell r="A10318" t="str">
            <v>8182147800</v>
          </cell>
          <cell r="B10318" t="str">
            <v>Drilling Machine S36 Telescopic Bars 229-3.51</v>
          </cell>
          <cell r="C10318">
            <v>234.58</v>
          </cell>
        </row>
        <row r="10319">
          <cell r="A10319" t="str">
            <v>8182147850</v>
          </cell>
          <cell r="B10319" t="str">
            <v>Drilling Machine S36 Through Bolt</v>
          </cell>
          <cell r="C10319">
            <v>50.16</v>
          </cell>
        </row>
        <row r="10320">
          <cell r="A10320" t="str">
            <v>8182147900</v>
          </cell>
          <cell r="B10320" t="str">
            <v>Drilling Machine S36 Through Bolt</v>
          </cell>
          <cell r="C10320">
            <v>100.26</v>
          </cell>
        </row>
        <row r="10321">
          <cell r="A10321" t="str">
            <v>8182147950</v>
          </cell>
          <cell r="B10321" t="str">
            <v>Drilling Machine S36 Through Bolt</v>
          </cell>
          <cell r="C10321">
            <v>36.4</v>
          </cell>
        </row>
        <row r="10322">
          <cell r="A10322" t="str">
            <v>8182148000</v>
          </cell>
          <cell r="B10322" t="str">
            <v>Drilling Machine S36 Thrust Pad/Washer</v>
          </cell>
          <cell r="C10322">
            <v>195.62</v>
          </cell>
        </row>
        <row r="10323">
          <cell r="A10323" t="str">
            <v>8182148050</v>
          </cell>
          <cell r="B10323" t="str">
            <v>Drilling Machine S36 Univesal X-Clamp 114mm</v>
          </cell>
          <cell r="C10323">
            <v>915.98</v>
          </cell>
        </row>
        <row r="10324">
          <cell r="A10324" t="str">
            <v>8182148100</v>
          </cell>
          <cell r="B10324" t="str">
            <v>Drilling Machine S36 Valve</v>
          </cell>
          <cell r="C10324">
            <v>315.2</v>
          </cell>
        </row>
        <row r="10325">
          <cell r="A10325" t="str">
            <v>8182148200</v>
          </cell>
          <cell r="B10325" t="str">
            <v>Drilling Machine S36 Valve Box</v>
          </cell>
          <cell r="C10325">
            <v>1213.46</v>
          </cell>
        </row>
        <row r="10326">
          <cell r="A10326" t="str">
            <v>8182148250</v>
          </cell>
          <cell r="B10326" t="str">
            <v>Drilling Machine S36 Valve Box Assy Tool</v>
          </cell>
          <cell r="C10326">
            <v>173.94</v>
          </cell>
        </row>
        <row r="10327">
          <cell r="A10327" t="str">
            <v>8182148300</v>
          </cell>
          <cell r="B10327" t="str">
            <v>Drilling Machine S36 Valve Box Locating Pin</v>
          </cell>
          <cell r="C10327">
            <v>31.18</v>
          </cell>
        </row>
        <row r="10328">
          <cell r="A10328" t="str">
            <v>8182148350</v>
          </cell>
          <cell r="B10328" t="str">
            <v>Drilling Machine S36 Valve Box Plug</v>
          </cell>
          <cell r="C10328">
            <v>507.38</v>
          </cell>
        </row>
        <row r="10329">
          <cell r="A10329" t="str">
            <v>8182148400</v>
          </cell>
          <cell r="B10329" t="str">
            <v>Drilling Machine S36 Valve Box Stripping Tool</v>
          </cell>
          <cell r="C10329">
            <v>143.66999999999999</v>
          </cell>
        </row>
        <row r="10330">
          <cell r="A10330" t="str">
            <v>8182148450</v>
          </cell>
          <cell r="B10330" t="str">
            <v>Drilling Machine S36 Valve Oper.Lever L/Type</v>
          </cell>
          <cell r="C10330">
            <v>85.75</v>
          </cell>
        </row>
        <row r="10331">
          <cell r="A10331" t="str">
            <v>8182148500</v>
          </cell>
          <cell r="B10331" t="str">
            <v>Drilling Machine S36 Washer</v>
          </cell>
          <cell r="C10331">
            <v>9.43</v>
          </cell>
        </row>
        <row r="10332">
          <cell r="A10332" t="str">
            <v>8182148550</v>
          </cell>
          <cell r="B10332" t="str">
            <v>Drilling Machine S36 Washer</v>
          </cell>
          <cell r="C10332">
            <v>50.36</v>
          </cell>
        </row>
        <row r="10333">
          <cell r="A10333" t="str">
            <v>8182148600</v>
          </cell>
          <cell r="B10333" t="str">
            <v>Drilling Machine S36 Washer</v>
          </cell>
          <cell r="C10333">
            <v>2.59</v>
          </cell>
        </row>
        <row r="10334">
          <cell r="A10334" t="str">
            <v>8182148700</v>
          </cell>
          <cell r="B10334" t="str">
            <v>Drilling Machine S36 Washer</v>
          </cell>
          <cell r="C10334">
            <v>6.72</v>
          </cell>
        </row>
        <row r="10335">
          <cell r="A10335" t="str">
            <v>8182148750</v>
          </cell>
          <cell r="B10335" t="str">
            <v>Drilling Machine S36 Washer - Front Clamp</v>
          </cell>
          <cell r="C10335">
            <v>4.9400000000000004</v>
          </cell>
        </row>
        <row r="10336">
          <cell r="A10336" t="str">
            <v>8182148760</v>
          </cell>
          <cell r="B10336" t="str">
            <v>Drilling machine S36 Washer</v>
          </cell>
          <cell r="C10336">
            <v>0</v>
          </cell>
        </row>
        <row r="10337">
          <cell r="A10337" t="str">
            <v>8182148800</v>
          </cell>
          <cell r="B10337" t="str">
            <v>Drilling Machine S36 Water Box 19-034-JD</v>
          </cell>
          <cell r="C10337">
            <v>833.35</v>
          </cell>
        </row>
        <row r="10338">
          <cell r="A10338" t="str">
            <v>8182148850</v>
          </cell>
          <cell r="B10338" t="str">
            <v>Drilling Machine S36 Water Box Buffer Top</v>
          </cell>
          <cell r="C10338">
            <v>25.62</v>
          </cell>
        </row>
        <row r="10339">
          <cell r="A10339" t="str">
            <v>8182148900</v>
          </cell>
          <cell r="B10339" t="str">
            <v>Drilling Machine S36 Water Box Seal</v>
          </cell>
          <cell r="C10339">
            <v>18.2</v>
          </cell>
        </row>
        <row r="10340">
          <cell r="A10340" t="str">
            <v>8182148950</v>
          </cell>
          <cell r="B10340" t="str">
            <v>Drilling Machine S36 Water Tube 11mm</v>
          </cell>
          <cell r="C10340">
            <v>403.5</v>
          </cell>
        </row>
        <row r="10341">
          <cell r="A10341" t="str">
            <v>8182149000</v>
          </cell>
          <cell r="B10341" t="str">
            <v>Drilling Machine S36 Water Tube 14mm</v>
          </cell>
          <cell r="C10341">
            <v>0</v>
          </cell>
        </row>
        <row r="10342">
          <cell r="A10342" t="str">
            <v>8182149050</v>
          </cell>
          <cell r="B10342" t="str">
            <v>Drilling Machine S36 Water Tube Plug</v>
          </cell>
          <cell r="C10342">
            <v>101.92</v>
          </cell>
        </row>
        <row r="10343">
          <cell r="A10343" t="str">
            <v>8182149060</v>
          </cell>
          <cell r="B10343" t="str">
            <v>Drilling Machine S36 Water Stem Copper Washer</v>
          </cell>
          <cell r="C10343">
            <v>0</v>
          </cell>
        </row>
        <row r="10344">
          <cell r="A10344" t="str">
            <v>8182149090</v>
          </cell>
          <cell r="B10344" t="str">
            <v>Drilling machine S36 Water Tube Rubber Small S21</v>
          </cell>
          <cell r="C10344">
            <v>0.49</v>
          </cell>
        </row>
        <row r="10345">
          <cell r="A10345" t="str">
            <v>8182149100</v>
          </cell>
          <cell r="B10345" t="str">
            <v>Drilling Machine S36 Water Tube Rubber 11mm</v>
          </cell>
          <cell r="C10345">
            <v>4.78</v>
          </cell>
        </row>
        <row r="10346">
          <cell r="A10346" t="str">
            <v>8182149150</v>
          </cell>
          <cell r="B10346" t="str">
            <v>Drilling Machine S36 Water Tube Short Type</v>
          </cell>
          <cell r="C10346">
            <v>116.87</v>
          </cell>
        </row>
        <row r="10347">
          <cell r="A10347" t="str">
            <v>8182149200</v>
          </cell>
          <cell r="B10347" t="str">
            <v>Drilling Machine S36 90d Air inlet Fitting</v>
          </cell>
          <cell r="C10347">
            <v>102.98</v>
          </cell>
        </row>
        <row r="10348">
          <cell r="A10348" t="str">
            <v>8182150600</v>
          </cell>
          <cell r="B10348" t="str">
            <v>Rockdrill S215 Chuck</v>
          </cell>
          <cell r="C10348">
            <v>53.77</v>
          </cell>
        </row>
        <row r="10349">
          <cell r="A10349" t="str">
            <v>8182153200</v>
          </cell>
          <cell r="B10349" t="str">
            <v>Rockdrill S215 Pawl</v>
          </cell>
          <cell r="C10349">
            <v>2.5099999999999998</v>
          </cell>
        </row>
        <row r="10350">
          <cell r="A10350" t="str">
            <v>8182153210</v>
          </cell>
          <cell r="B10350" t="str">
            <v>Rockdrill S215 Pawl Plunger</v>
          </cell>
          <cell r="C10350">
            <v>0.91</v>
          </cell>
        </row>
        <row r="10351">
          <cell r="A10351" t="str">
            <v>8182153220</v>
          </cell>
          <cell r="B10351" t="str">
            <v>Rockdrill S215 Pawl Plunger Spring</v>
          </cell>
          <cell r="C10351">
            <v>0.16</v>
          </cell>
        </row>
        <row r="10352">
          <cell r="A10352" t="str">
            <v>8182153600</v>
          </cell>
          <cell r="B10352" t="str">
            <v>Rockdrill S215 Rifle Bar</v>
          </cell>
          <cell r="C10352">
            <v>109.35</v>
          </cell>
        </row>
        <row r="10353">
          <cell r="A10353" t="str">
            <v>8182153800</v>
          </cell>
          <cell r="B10353" t="str">
            <v>Rockdrill S215 Side Rod</v>
          </cell>
          <cell r="C10353">
            <v>16.940000000000001</v>
          </cell>
        </row>
        <row r="10354">
          <cell r="A10354" t="str">
            <v>8182153810</v>
          </cell>
          <cell r="B10354" t="str">
            <v>Rockdrill S215 Side Rod Nut</v>
          </cell>
          <cell r="C10354">
            <v>3.26</v>
          </cell>
        </row>
        <row r="10355">
          <cell r="A10355" t="str">
            <v>8182153820</v>
          </cell>
          <cell r="B10355" t="str">
            <v>Rockdrill S215 Steel Retainer Pin</v>
          </cell>
          <cell r="C10355">
            <v>10.77</v>
          </cell>
        </row>
        <row r="10356">
          <cell r="A10356" t="str">
            <v>8182154000</v>
          </cell>
          <cell r="B10356" t="str">
            <v>Rockdrill S215 Throttle Valve</v>
          </cell>
          <cell r="C10356">
            <v>24.99</v>
          </cell>
        </row>
        <row r="10357">
          <cell r="A10357" t="str">
            <v>8182154010</v>
          </cell>
          <cell r="B10357" t="str">
            <v>Rockdrill S215 Throttle Valve Handle</v>
          </cell>
          <cell r="C10357">
            <v>0</v>
          </cell>
        </row>
        <row r="10358">
          <cell r="A10358" t="str">
            <v>8182154020</v>
          </cell>
          <cell r="B10358" t="str">
            <v>Rockdrill S215 Throttle Valve Plunger</v>
          </cell>
          <cell r="C10358">
            <v>0</v>
          </cell>
        </row>
        <row r="10359">
          <cell r="A10359" t="str">
            <v>8182154030</v>
          </cell>
          <cell r="B10359" t="str">
            <v>Rockdrill S215 Throttle Valve Spring</v>
          </cell>
          <cell r="C10359">
            <v>0.33</v>
          </cell>
        </row>
        <row r="10360">
          <cell r="A10360" t="str">
            <v>8182154040</v>
          </cell>
          <cell r="B10360" t="str">
            <v>Rockdrill S215 Throttle Valve Handle Bolt</v>
          </cell>
          <cell r="C10360">
            <v>0</v>
          </cell>
        </row>
        <row r="10361">
          <cell r="A10361" t="str">
            <v>8182154400</v>
          </cell>
          <cell r="B10361" t="str">
            <v>Rockdrill S215 Valve</v>
          </cell>
          <cell r="C10361">
            <v>45.48</v>
          </cell>
        </row>
        <row r="10362">
          <cell r="A10362" t="str">
            <v>8182154410</v>
          </cell>
          <cell r="B10362" t="str">
            <v>Rockdrill S215 Valve Box</v>
          </cell>
          <cell r="C10362">
            <v>152.72</v>
          </cell>
        </row>
        <row r="10363">
          <cell r="A10363" t="str">
            <v>8182154600</v>
          </cell>
          <cell r="B10363" t="str">
            <v>Rockdrill S215 Water Stem Copper Washer Seco 21</v>
          </cell>
          <cell r="C10363">
            <v>3.37</v>
          </cell>
        </row>
        <row r="10364">
          <cell r="A10364" t="str">
            <v>8182160100</v>
          </cell>
          <cell r="B10364" t="str">
            <v>Rockdrill Rocket AS c/w Silencer (Complete Unit)</v>
          </cell>
          <cell r="C10364">
            <v>4000</v>
          </cell>
        </row>
        <row r="10365">
          <cell r="A10365" t="str">
            <v>8182160210</v>
          </cell>
          <cell r="B10365" t="str">
            <v>R/Drill Rocket Air Inlet Bend (1Inch Thread) (Z29)</v>
          </cell>
          <cell r="C10365">
            <v>0</v>
          </cell>
        </row>
        <row r="10366">
          <cell r="A10366" t="str">
            <v>8182160220</v>
          </cell>
          <cell r="B10366" t="str">
            <v>R/Drill Rocket Air Inlet Bend (Standard) (V22) Item</v>
          </cell>
          <cell r="C10366">
            <v>0</v>
          </cell>
        </row>
        <row r="10367">
          <cell r="A10367" t="str">
            <v>8182160230</v>
          </cell>
          <cell r="B10367" t="str">
            <v>R/Drill Rocket Air Inlet Bend Nut (For Z29) (Z30) I</v>
          </cell>
          <cell r="C10367">
            <v>0</v>
          </cell>
        </row>
        <row r="10368">
          <cell r="A10368" t="str">
            <v>8182160240</v>
          </cell>
          <cell r="B10368" t="str">
            <v>R/Drill Rocket Air Inlet Bend Nut (Standard) (AU500</v>
          </cell>
          <cell r="C10368">
            <v>0</v>
          </cell>
        </row>
        <row r="10369">
          <cell r="A10369" t="str">
            <v>8182160250</v>
          </cell>
          <cell r="B10369" t="str">
            <v>R/Drill Rocket Air Inlet Straight (V22S) Item lb</v>
          </cell>
          <cell r="C10369">
            <v>0</v>
          </cell>
        </row>
        <row r="10370">
          <cell r="A10370" t="str">
            <v>8182160260</v>
          </cell>
          <cell r="B10370" t="str">
            <v>R/Drill Rocket Air Spud (Blower) (AU5034) Item 80</v>
          </cell>
          <cell r="C10370">
            <v>0</v>
          </cell>
        </row>
        <row r="10371">
          <cell r="A10371" t="str">
            <v>8182160270</v>
          </cell>
          <cell r="B10371" t="str">
            <v>R/Drill Rocket Air Tube (Blower) &amp; Roofbolter (WT-1</v>
          </cell>
          <cell r="C10371">
            <v>0</v>
          </cell>
        </row>
        <row r="10372">
          <cell r="A10372" t="str">
            <v>8182160280</v>
          </cell>
          <cell r="B10372" t="str">
            <v>R/Drill Rocket Backhead (Blower) (HR33-901) Item 3a</v>
          </cell>
          <cell r="C10372">
            <v>0</v>
          </cell>
        </row>
        <row r="10373">
          <cell r="A10373" t="str">
            <v>8182160290</v>
          </cell>
          <cell r="B10373" t="str">
            <v>R/Drill Rocket Backhead (Standard) (HR2-000) Item 3</v>
          </cell>
          <cell r="C10373">
            <v>0</v>
          </cell>
        </row>
        <row r="10374">
          <cell r="A10374" t="str">
            <v>8182160300</v>
          </cell>
          <cell r="B10374" t="str">
            <v>R/Drill Rocket Backhead Plug (Blower) (AU5037) Item</v>
          </cell>
          <cell r="C10374">
            <v>0</v>
          </cell>
        </row>
        <row r="10375">
          <cell r="A10375" t="str">
            <v>8182160310</v>
          </cell>
          <cell r="B10375" t="str">
            <v>R/Drill Rocket Bar Handle (HR34-000) Item 90</v>
          </cell>
          <cell r="C10375">
            <v>0</v>
          </cell>
        </row>
        <row r="10376">
          <cell r="A10376" t="str">
            <v>8182160320</v>
          </cell>
          <cell r="B10376" t="str">
            <v>R/Drill Rocket Bronze Liner (HR26-000) Item 280</v>
          </cell>
          <cell r="C10376">
            <v>0</v>
          </cell>
        </row>
        <row r="10377">
          <cell r="A10377" t="str">
            <v>8182160330</v>
          </cell>
          <cell r="B10377" t="str">
            <v>R/Drill Rocket Chuck (Roofbolter &amp; Blower 108 Mm) (</v>
          </cell>
          <cell r="C10377">
            <v>0</v>
          </cell>
        </row>
        <row r="10378">
          <cell r="A10378" t="str">
            <v>8182160340</v>
          </cell>
          <cell r="B10378" t="str">
            <v>R/Drill Rocket Chuck (Standard 159 Mm) (HR6-000) It</v>
          </cell>
          <cell r="C10378">
            <v>0</v>
          </cell>
        </row>
        <row r="10379">
          <cell r="A10379" t="str">
            <v>8182160350</v>
          </cell>
          <cell r="B10379" t="str">
            <v>R/Drill Rocket Chuck Bush (108 X 22 Mm) (HR37-000)</v>
          </cell>
          <cell r="C10379">
            <v>0</v>
          </cell>
        </row>
        <row r="10380">
          <cell r="A10380" t="str">
            <v>8182160360</v>
          </cell>
          <cell r="B10380" t="str">
            <v>R/Drill Rocket Chuck Bush (159 X 25 Mm) (AU5023R) I</v>
          </cell>
          <cell r="C10380">
            <v>0</v>
          </cell>
        </row>
        <row r="10381">
          <cell r="A10381" t="str">
            <v>8182160370</v>
          </cell>
          <cell r="B10381" t="str">
            <v>R/Drill Rocket Chuck Bush (Std 159 X 22 Mm) (AU5024</v>
          </cell>
          <cell r="C10381">
            <v>0</v>
          </cell>
        </row>
        <row r="10382">
          <cell r="A10382" t="str">
            <v>8182160380</v>
          </cell>
          <cell r="B10382" t="str">
            <v>R/Drill Rocket Chuck Nut (HR7 -000) Item 29</v>
          </cell>
          <cell r="C10382">
            <v>0</v>
          </cell>
        </row>
        <row r="10383">
          <cell r="A10383" t="str">
            <v>8182160390</v>
          </cell>
          <cell r="B10383" t="str">
            <v>R/Drill Rocket Copper Washer (V19) Item 7</v>
          </cell>
          <cell r="C10383">
            <v>0</v>
          </cell>
        </row>
        <row r="10384">
          <cell r="A10384" t="str">
            <v>8182160400</v>
          </cell>
          <cell r="B10384" t="str">
            <v>R/Drill Rocket Cylinder (Standard) (HR1-000) Item 2</v>
          </cell>
          <cell r="C10384">
            <v>0</v>
          </cell>
        </row>
        <row r="10385">
          <cell r="A10385" t="str">
            <v>8182160410</v>
          </cell>
          <cell r="B10385" t="str">
            <v>R/Drill Rocket Cylinder (With Muffler) (HR30-000) I</v>
          </cell>
          <cell r="C10385">
            <v>0</v>
          </cell>
        </row>
        <row r="10386">
          <cell r="A10386" t="str">
            <v>8182160420</v>
          </cell>
          <cell r="B10386" t="str">
            <v>R/Drill Rocket Cylinder Washer Compl (HR18-000) Ite</v>
          </cell>
          <cell r="C10386">
            <v>0</v>
          </cell>
        </row>
        <row r="10387">
          <cell r="A10387" t="str">
            <v>8182160430</v>
          </cell>
          <cell r="B10387" t="str">
            <v>R/Drill Rocket D-Handle (018-3505-000) Item 9</v>
          </cell>
          <cell r="C10387">
            <v>0</v>
          </cell>
        </row>
        <row r="10388">
          <cell r="A10388" t="str">
            <v>8182160440</v>
          </cell>
          <cell r="B10388" t="str">
            <v>R/Drill Rocket Flat Backhead (Roofbolter) (RBBH-l)</v>
          </cell>
          <cell r="C10388">
            <v>0</v>
          </cell>
        </row>
        <row r="10389">
          <cell r="A10389" t="str">
            <v>8182160450</v>
          </cell>
          <cell r="B10389" t="str">
            <v>R/Drill Rocket Front Cover (Shorl) (HR31-000) Item</v>
          </cell>
          <cell r="C10389">
            <v>0</v>
          </cell>
        </row>
        <row r="10390">
          <cell r="A10390" t="str">
            <v>8182160460</v>
          </cell>
          <cell r="B10390" t="str">
            <v>R/Drill Rocket Front Cover (Standard) (HR4-000) Ite</v>
          </cell>
          <cell r="C10390">
            <v>0</v>
          </cell>
        </row>
        <row r="10391">
          <cell r="A10391" t="str">
            <v>8182160470</v>
          </cell>
          <cell r="B10391" t="str">
            <v>R/Drill Rocket Lug Bush (AU5013) Item 36</v>
          </cell>
          <cell r="C10391">
            <v>0</v>
          </cell>
        </row>
        <row r="10392">
          <cell r="A10392" t="str">
            <v>8182160480</v>
          </cell>
          <cell r="B10392" t="str">
            <v>R/Drill Rocket Nylon Backhead Plug (Roofbolter) (RB</v>
          </cell>
          <cell r="C10392">
            <v>0</v>
          </cell>
        </row>
        <row r="10393">
          <cell r="A10393" t="str">
            <v>8182160490</v>
          </cell>
          <cell r="B10393" t="str">
            <v>R/Drill Rocket Piston (HR8-000) Item 19</v>
          </cell>
          <cell r="C10393">
            <v>0</v>
          </cell>
        </row>
        <row r="10394">
          <cell r="A10394" t="str">
            <v>8182160500</v>
          </cell>
          <cell r="B10394" t="str">
            <v>R/Drill Rocket Plastic Handle Assembly (CD37P) Item</v>
          </cell>
          <cell r="C10394">
            <v>0</v>
          </cell>
        </row>
        <row r="10395">
          <cell r="A10395" t="str">
            <v>8182160510</v>
          </cell>
          <cell r="B10395" t="str">
            <v>R/Drill Rocket Ratchet Pawl (Z404) Item 14</v>
          </cell>
          <cell r="C10395">
            <v>0</v>
          </cell>
        </row>
        <row r="10396">
          <cell r="A10396" t="str">
            <v>8182160520</v>
          </cell>
          <cell r="B10396" t="str">
            <v>R/Drill Rocket Ratchet Pawl Spring (Z405) Item 15</v>
          </cell>
          <cell r="C10396">
            <v>0</v>
          </cell>
        </row>
        <row r="10397">
          <cell r="A10397" t="str">
            <v>8182160530</v>
          </cell>
          <cell r="B10397" t="str">
            <v>R/Drill Rocket Ratchet Ring (HR9-000) Item 24</v>
          </cell>
          <cell r="C10397">
            <v>0</v>
          </cell>
        </row>
        <row r="10398">
          <cell r="A10398" t="str">
            <v>8182160540</v>
          </cell>
          <cell r="B10398" t="str">
            <v>R/Drill Rocket Rb Air Inlet Elbow (3/4Inch M/F Elbo</v>
          </cell>
          <cell r="C10398">
            <v>0</v>
          </cell>
        </row>
        <row r="10399">
          <cell r="A10399" t="str">
            <v>8182160550</v>
          </cell>
          <cell r="B10399" t="str">
            <v>R/Drill Rocket Rb Air Inlet Straight (3/4Inch - 25m</v>
          </cell>
          <cell r="C10399">
            <v>0</v>
          </cell>
        </row>
        <row r="10400">
          <cell r="A10400" t="str">
            <v>8182160560</v>
          </cell>
          <cell r="B10400" t="str">
            <v>R/Drill Rocket Rb Water Inlet Elbow (3/8Inch M/F El</v>
          </cell>
          <cell r="C10400">
            <v>0</v>
          </cell>
        </row>
        <row r="10401">
          <cell r="A10401" t="str">
            <v>8182160570</v>
          </cell>
          <cell r="B10401" t="str">
            <v>R/Drill Rocket Rb Water Inlet Straight (3/8Inch - 1</v>
          </cell>
          <cell r="C10401">
            <v>0</v>
          </cell>
        </row>
        <row r="10402">
          <cell r="A10402" t="str">
            <v>8182160580</v>
          </cell>
          <cell r="B10402" t="str">
            <v>R/Drill Rocket Retainer (Blower) (AU5030) Item 34a</v>
          </cell>
          <cell r="C10402">
            <v>0</v>
          </cell>
        </row>
        <row r="10403">
          <cell r="A10403" t="str">
            <v>8182160590</v>
          </cell>
          <cell r="B10403" t="str">
            <v>R/Drill Rocket Retainer (Forged Collar) (HR5A-000)</v>
          </cell>
          <cell r="C10403">
            <v>0</v>
          </cell>
        </row>
        <row r="10404">
          <cell r="A10404" t="str">
            <v>8182160600</v>
          </cell>
          <cell r="B10404" t="str">
            <v>R/Drill Rocket Retainer (Std 22 &amp; 25 Mm) (HR29-000)</v>
          </cell>
          <cell r="C10404">
            <v>0</v>
          </cell>
        </row>
        <row r="10405">
          <cell r="A10405" t="str">
            <v>8182160610</v>
          </cell>
          <cell r="B10405" t="str">
            <v>R/Drill Rocket Rifle Bar (CD6) Item 25</v>
          </cell>
          <cell r="C10405">
            <v>0</v>
          </cell>
        </row>
        <row r="10406">
          <cell r="A10406" t="str">
            <v>8182160620</v>
          </cell>
          <cell r="B10406" t="str">
            <v>R/Drill Rocket Rifle Nut (SA675D) Item 18</v>
          </cell>
          <cell r="C10406">
            <v>0</v>
          </cell>
        </row>
        <row r="10407">
          <cell r="A10407" t="str">
            <v>8182160630</v>
          </cell>
          <cell r="B10407" t="str">
            <v>R/Drill Rocket Side Rod (Shorl Rb (018-3300-000S) I</v>
          </cell>
          <cell r="C10407">
            <v>0</v>
          </cell>
        </row>
        <row r="10408">
          <cell r="A10408" t="str">
            <v>8182160640</v>
          </cell>
          <cell r="B10408" t="str">
            <v>R/Drill Rocket Side Rod (Standard) (018-3300-000) I</v>
          </cell>
          <cell r="C10408">
            <v>0</v>
          </cell>
        </row>
        <row r="10409">
          <cell r="A10409" t="str">
            <v>8182160650</v>
          </cell>
          <cell r="B10409" t="str">
            <v>R/Drill Rocket Side Rod Nut (018-3400-000) Item 32</v>
          </cell>
          <cell r="C10409">
            <v>0</v>
          </cell>
        </row>
        <row r="10410">
          <cell r="A10410" t="str">
            <v>8182160660</v>
          </cell>
          <cell r="B10410" t="str">
            <v>R/Drill Rocket Tumbler (Blower) (SB4-000) Item 260</v>
          </cell>
          <cell r="C10410">
            <v>0</v>
          </cell>
        </row>
        <row r="10411">
          <cell r="A10411" t="str">
            <v>8182160670</v>
          </cell>
          <cell r="B10411" t="str">
            <v>R/Drill Rocket Tumbler (Standard) (CD36) Item 26</v>
          </cell>
          <cell r="C10411">
            <v>0</v>
          </cell>
        </row>
        <row r="10412">
          <cell r="A10412" t="str">
            <v>8182160680</v>
          </cell>
          <cell r="B10412" t="str">
            <v>R/Drill Rocket Tumbler Plunger (SA878D) Item 11</v>
          </cell>
          <cell r="C10412">
            <v>0</v>
          </cell>
        </row>
        <row r="10413">
          <cell r="A10413" t="str">
            <v>8182160690</v>
          </cell>
          <cell r="B10413" t="str">
            <v>R/Drill Rocket Tumbler Plunger Spring (SA877D) Item</v>
          </cell>
          <cell r="C10413">
            <v>0</v>
          </cell>
        </row>
        <row r="10414">
          <cell r="A10414" t="str">
            <v>8182160700</v>
          </cell>
          <cell r="B10414" t="str">
            <v>R/Drill Rocket Valve (HR 10-000) Item 21</v>
          </cell>
          <cell r="C10414">
            <v>0</v>
          </cell>
        </row>
        <row r="10415">
          <cell r="A10415" t="str">
            <v>8182160710</v>
          </cell>
          <cell r="B10415" t="str">
            <v>R/Drill Rocket Valve Body (HRll-000) Item 22</v>
          </cell>
          <cell r="C10415">
            <v>0</v>
          </cell>
        </row>
        <row r="10416">
          <cell r="A10416" t="str">
            <v>8182160720</v>
          </cell>
          <cell r="B10416" t="str">
            <v>R/Drill Rocket Valve Body Front (HR12-000) Item 20</v>
          </cell>
          <cell r="C10416">
            <v>0</v>
          </cell>
        </row>
        <row r="10417">
          <cell r="A10417" t="str">
            <v>8182160730</v>
          </cell>
          <cell r="B10417" t="str">
            <v>R/Drill Rocket Valve Body Key (HR14-000) Item 16</v>
          </cell>
          <cell r="C10417">
            <v>0</v>
          </cell>
        </row>
        <row r="10418">
          <cell r="A10418" t="str">
            <v>8182160740</v>
          </cell>
          <cell r="B10418" t="str">
            <v>R/Drill Rocket Valve Body Rear (HR13-000) Item 23</v>
          </cell>
          <cell r="C10418">
            <v>0</v>
          </cell>
        </row>
        <row r="10419">
          <cell r="A10419" t="str">
            <v>8182160750</v>
          </cell>
          <cell r="B10419" t="str">
            <v>R/Drill Rocket Water Inlet Bend (CD18) Item 8c</v>
          </cell>
          <cell r="C10419">
            <v>0</v>
          </cell>
        </row>
        <row r="10420">
          <cell r="A10420" t="str">
            <v>8182160760</v>
          </cell>
          <cell r="B10420" t="str">
            <v>R/Drill Rocket Water Inlet Bend Nut (CD19) Item 35</v>
          </cell>
          <cell r="C10420">
            <v>0</v>
          </cell>
        </row>
        <row r="10421">
          <cell r="A10421" t="str">
            <v>8182160770</v>
          </cell>
          <cell r="B10421" t="str">
            <v>R/Drill Rocket Water Spud (Incl. Grip Screw) (PTl07</v>
          </cell>
          <cell r="C10421">
            <v>0</v>
          </cell>
        </row>
        <row r="10422">
          <cell r="A10422" t="str">
            <v>8182160780</v>
          </cell>
          <cell r="B10422" t="str">
            <v>R/Drill Rocket Water Tube (Standard) (HR19-000) Ite</v>
          </cell>
          <cell r="C10422">
            <v>0</v>
          </cell>
        </row>
        <row r="10423">
          <cell r="A10423" t="str">
            <v>8182160790</v>
          </cell>
          <cell r="B10423" t="str">
            <v>R/Drill Rocket Water Tube Gripping Screw (K84) Item</v>
          </cell>
          <cell r="C10423">
            <v>0</v>
          </cell>
        </row>
        <row r="10424">
          <cell r="A10424" t="str">
            <v>8182160800</v>
          </cell>
          <cell r="B10424" t="str">
            <v>R/Drill Rocket Water Tube Rubber (K89) Item 5</v>
          </cell>
          <cell r="C10424">
            <v>0</v>
          </cell>
        </row>
        <row r="10425">
          <cell r="A10425" t="str">
            <v>8182190020</v>
          </cell>
          <cell r="B10425" t="str">
            <v>Rockdrill Miscellaneous Air Stem Bend Nut Copper W</v>
          </cell>
          <cell r="C10425">
            <v>4.51</v>
          </cell>
        </row>
        <row r="10426">
          <cell r="A10426" t="str">
            <v>8182190040</v>
          </cell>
          <cell r="B10426" t="str">
            <v>Rockdrill Miscellaneous Back Head Nipples</v>
          </cell>
          <cell r="C10426">
            <v>13.6</v>
          </cell>
        </row>
        <row r="10427">
          <cell r="A10427" t="str">
            <v>8182190060</v>
          </cell>
          <cell r="B10427" t="str">
            <v>Rockdrill Miscellaneous Back Head Spud</v>
          </cell>
          <cell r="C10427">
            <v>38.19</v>
          </cell>
        </row>
        <row r="10428">
          <cell r="A10428" t="str">
            <v>8182190080</v>
          </cell>
          <cell r="B10428" t="str">
            <v>Rockdrill Miscellaneous Bearing</v>
          </cell>
          <cell r="C10428">
            <v>0</v>
          </cell>
        </row>
        <row r="10429">
          <cell r="A10429" t="str">
            <v>8182190100</v>
          </cell>
          <cell r="B10429" t="str">
            <v>Rockdrill Miscellaneous Bearing Ndl Rllr</v>
          </cell>
          <cell r="C10429">
            <v>0</v>
          </cell>
        </row>
        <row r="10430">
          <cell r="A10430" t="str">
            <v>8182190120</v>
          </cell>
          <cell r="B10430" t="str">
            <v>Rockdrill Miscellaneous Bearing Spacer</v>
          </cell>
          <cell r="C10430">
            <v>28</v>
          </cell>
        </row>
        <row r="10431">
          <cell r="A10431" t="str">
            <v>8182190160</v>
          </cell>
          <cell r="B10431" t="str">
            <v>Rockdrill Miscellaneous Blanking Plug</v>
          </cell>
          <cell r="C10431">
            <v>0</v>
          </cell>
        </row>
        <row r="10432">
          <cell r="A10432" t="str">
            <v>8182190180</v>
          </cell>
          <cell r="B10432" t="str">
            <v>Rockdrill Miscellaneous Blanking Plug 1/.4" 242-4P</v>
          </cell>
          <cell r="C10432">
            <v>4.0999999999999996</v>
          </cell>
        </row>
        <row r="10433">
          <cell r="A10433" t="str">
            <v>8182190200</v>
          </cell>
          <cell r="B10433" t="str">
            <v>Rockdrill Miscellaneous Bulk Head 9/16" Jic</v>
          </cell>
          <cell r="C10433">
            <v>11.03</v>
          </cell>
        </row>
        <row r="10434">
          <cell r="A10434" t="str">
            <v>8182190220</v>
          </cell>
          <cell r="B10434" t="str">
            <v>Rockdrill Miscellaneous Chuck Clamp For S21C1663</v>
          </cell>
          <cell r="C10434">
            <v>0</v>
          </cell>
        </row>
        <row r="10435">
          <cell r="A10435" t="str">
            <v>8182190240</v>
          </cell>
          <cell r="B10435" t="str">
            <v>Rockdrill Miscellaneous Chuck Nut Spring</v>
          </cell>
          <cell r="C10435">
            <v>0</v>
          </cell>
        </row>
        <row r="10436">
          <cell r="A10436" t="str">
            <v>8182190260</v>
          </cell>
          <cell r="B10436" t="str">
            <v>Rockdrill Miscellaneous CollectBody</v>
          </cell>
          <cell r="C10436">
            <v>16.71</v>
          </cell>
        </row>
        <row r="10437">
          <cell r="A10437" t="str">
            <v>8182190280</v>
          </cell>
          <cell r="B10437" t="str">
            <v>Rockdrill Miscellaneous Collet Adaptor 20mm</v>
          </cell>
          <cell r="C10437">
            <v>17.489999999999998</v>
          </cell>
        </row>
        <row r="10438">
          <cell r="A10438" t="str">
            <v>8182190300</v>
          </cell>
          <cell r="B10438" t="str">
            <v>Rockdrill Miscellaneous Collet Rubber</v>
          </cell>
          <cell r="C10438">
            <v>7.26</v>
          </cell>
        </row>
        <row r="10439">
          <cell r="A10439" t="str">
            <v>8182190320</v>
          </cell>
          <cell r="B10439" t="str">
            <v>Rockdrill Miscellaneous Control Valve Spindle Nut</v>
          </cell>
          <cell r="C10439">
            <v>0</v>
          </cell>
        </row>
        <row r="10440">
          <cell r="A10440" t="str">
            <v>8182190340</v>
          </cell>
          <cell r="B10440" t="str">
            <v>Rockdrill Miscellaneous Cylinder</v>
          </cell>
          <cell r="C10440">
            <v>565</v>
          </cell>
        </row>
        <row r="10441">
          <cell r="A10441" t="str">
            <v>8182190360</v>
          </cell>
          <cell r="B10441" t="str">
            <v>Rockdrill Miscellaneous Cylinder Lugged</v>
          </cell>
          <cell r="C10441">
            <v>0</v>
          </cell>
        </row>
        <row r="10442">
          <cell r="A10442" t="str">
            <v>8182190380</v>
          </cell>
          <cell r="B10442" t="str">
            <v>Rockdrill Miscellaneous Cylinder Lugged</v>
          </cell>
          <cell r="C10442">
            <v>878.48</v>
          </cell>
        </row>
        <row r="10443">
          <cell r="A10443" t="str">
            <v>8182190400</v>
          </cell>
          <cell r="B10443" t="str">
            <v>Rockdrill Miscellaneous Damping Cylinder Compl.</v>
          </cell>
          <cell r="C10443">
            <v>4914.24</v>
          </cell>
        </row>
        <row r="10444">
          <cell r="A10444" t="str">
            <v>8182190440</v>
          </cell>
          <cell r="B10444" t="str">
            <v>Rockdrill Miscellaneous Disk Washer</v>
          </cell>
          <cell r="C10444">
            <v>0</v>
          </cell>
        </row>
        <row r="10445">
          <cell r="A10445" t="str">
            <v>8182190460</v>
          </cell>
          <cell r="B10445" t="str">
            <v>Rockdrill Miscellaneous Dowty Bonded Washer</v>
          </cell>
          <cell r="C10445">
            <v>0</v>
          </cell>
        </row>
        <row r="10446">
          <cell r="A10446" t="str">
            <v>8182190480</v>
          </cell>
          <cell r="B10446" t="str">
            <v>Rockdrill Miscellaneous Dx Bush</v>
          </cell>
          <cell r="C10446">
            <v>0</v>
          </cell>
        </row>
        <row r="10447">
          <cell r="A10447" t="str">
            <v>8182190500</v>
          </cell>
          <cell r="B10447" t="str">
            <v>Rockdrill Miscellaneous Elbow</v>
          </cell>
          <cell r="C10447">
            <v>0</v>
          </cell>
        </row>
        <row r="10448">
          <cell r="A10448" t="str">
            <v>8182190520</v>
          </cell>
          <cell r="B10448" t="str">
            <v>Rockdrill Miscellaneous Fcw Liner Wear Gauge</v>
          </cell>
          <cell r="C10448">
            <v>0</v>
          </cell>
        </row>
        <row r="10449">
          <cell r="A10449" t="str">
            <v>8182190540</v>
          </cell>
          <cell r="B10449" t="str">
            <v>Rockdrill Miscellaneous Front Bearing</v>
          </cell>
          <cell r="C10449">
            <v>0</v>
          </cell>
        </row>
        <row r="10450">
          <cell r="A10450" t="str">
            <v>8182190560</v>
          </cell>
          <cell r="B10450" t="str">
            <v>Rockdrill Miscellaneous Front Bearing</v>
          </cell>
          <cell r="C10450">
            <v>260</v>
          </cell>
        </row>
        <row r="10451">
          <cell r="A10451" t="str">
            <v>8182190580</v>
          </cell>
          <cell r="B10451" t="str">
            <v>R/Drill Miscel Front Cylinder Washer Liner S21-4L</v>
          </cell>
          <cell r="C10451">
            <v>45.53</v>
          </cell>
        </row>
        <row r="10452">
          <cell r="A10452" t="str">
            <v>8182190600</v>
          </cell>
          <cell r="B10452" t="str">
            <v>Rockdrill Miscellaneous Front Insert</v>
          </cell>
          <cell r="C10452">
            <v>0</v>
          </cell>
        </row>
        <row r="10453">
          <cell r="A10453" t="str">
            <v>8182190620</v>
          </cell>
          <cell r="B10453" t="str">
            <v>Rockdrill Miscellaneous Front Insert</v>
          </cell>
          <cell r="C10453">
            <v>0</v>
          </cell>
        </row>
        <row r="10454">
          <cell r="A10454" t="str">
            <v>8182190640</v>
          </cell>
          <cell r="B10454" t="str">
            <v>Rockdrill Miscellaneous Full Nut</v>
          </cell>
          <cell r="C10454">
            <v>0</v>
          </cell>
        </row>
        <row r="10455">
          <cell r="A10455" t="str">
            <v>8182190700</v>
          </cell>
          <cell r="B10455" t="str">
            <v>Rockdrill Miscellaneous Gland Follower</v>
          </cell>
          <cell r="C10455">
            <v>6.06</v>
          </cell>
        </row>
        <row r="10456">
          <cell r="A10456" t="str">
            <v>8182190720</v>
          </cell>
          <cell r="B10456" t="str">
            <v>Rockdrill Miscellaneous Gland Nut</v>
          </cell>
          <cell r="C10456">
            <v>23.04</v>
          </cell>
        </row>
        <row r="10457">
          <cell r="A10457" t="str">
            <v>8182190740</v>
          </cell>
          <cell r="B10457" t="str">
            <v>Rockdrill Miscellaneous Grease Nipple</v>
          </cell>
          <cell r="C10457">
            <v>0</v>
          </cell>
        </row>
        <row r="10458">
          <cell r="A10458" t="str">
            <v>8182190760</v>
          </cell>
          <cell r="B10458" t="str">
            <v>Rockdrill Miscellaneous Hex Nut M10 121.M10 M10 12</v>
          </cell>
          <cell r="C10458">
            <v>0</v>
          </cell>
        </row>
        <row r="10459">
          <cell r="A10459" t="str">
            <v>8182190800</v>
          </cell>
          <cell r="B10459" t="str">
            <v>Rockdrill Miscellaneous Key</v>
          </cell>
          <cell r="C10459">
            <v>0</v>
          </cell>
        </row>
        <row r="10460">
          <cell r="A10460" t="str">
            <v>8182190820</v>
          </cell>
          <cell r="B10460" t="str">
            <v>Rockdrill Miscellaneous Long Cover Nut</v>
          </cell>
          <cell r="C10460">
            <v>169.8</v>
          </cell>
        </row>
        <row r="10461">
          <cell r="A10461" t="str">
            <v>8182190840</v>
          </cell>
          <cell r="B10461" t="str">
            <v>Rockdrill Miscellaneous Lubricator Jet</v>
          </cell>
          <cell r="C10461">
            <v>0</v>
          </cell>
        </row>
        <row r="10462">
          <cell r="A10462" t="str">
            <v>8182190860</v>
          </cell>
          <cell r="B10462" t="str">
            <v>R/Drill Misc Lubricator 600grm 1"BSP F Jet</v>
          </cell>
          <cell r="C10462">
            <v>155.5</v>
          </cell>
        </row>
        <row r="10463">
          <cell r="A10463" t="str">
            <v>8182190870</v>
          </cell>
          <cell r="B10463" t="str">
            <v>Rockdrill Miscellaneous  Lubricators 346326</v>
          </cell>
          <cell r="C10463">
            <v>209.63</v>
          </cell>
        </row>
        <row r="10464">
          <cell r="A10464" t="str">
            <v>8182190880</v>
          </cell>
          <cell r="B10464" t="str">
            <v>Rockdrill Miscellaneous Machine</v>
          </cell>
          <cell r="C10464">
            <v>3374.4</v>
          </cell>
        </row>
        <row r="10465">
          <cell r="A10465" t="str">
            <v>8182190900</v>
          </cell>
          <cell r="B10465" t="str">
            <v>Rockdrill Miscellaneous Nipple 1/8"Bspx7/16" Jic</v>
          </cell>
          <cell r="C10465">
            <v>25.12</v>
          </cell>
        </row>
        <row r="10466">
          <cell r="A10466" t="str">
            <v>8182190920</v>
          </cell>
          <cell r="B10466" t="str">
            <v>Rockdrill Miscellaneous Nut For Adaptor  20mm</v>
          </cell>
          <cell r="C10466">
            <v>3.74</v>
          </cell>
        </row>
        <row r="10467">
          <cell r="A10467" t="str">
            <v>8182190940</v>
          </cell>
          <cell r="B10467" t="str">
            <v>Rockdrill Miscellaneous Nylon Plug</v>
          </cell>
          <cell r="C10467">
            <v>0</v>
          </cell>
        </row>
        <row r="10468">
          <cell r="A10468" t="str">
            <v>8182190960</v>
          </cell>
          <cell r="B10468" t="str">
            <v>Rockdrill Miscellaneous O - Ring</v>
          </cell>
          <cell r="C10468">
            <v>0</v>
          </cell>
        </row>
        <row r="10469">
          <cell r="A10469" t="str">
            <v>8182190980</v>
          </cell>
          <cell r="B10469" t="str">
            <v>Rockdrill Miscellaneous O Ring</v>
          </cell>
          <cell r="C10469">
            <v>0</v>
          </cell>
        </row>
        <row r="10470">
          <cell r="A10470" t="str">
            <v>8182191000</v>
          </cell>
          <cell r="B10470" t="str">
            <v>Rockdrill Miscellaneous Packing Seal</v>
          </cell>
          <cell r="C10470">
            <v>0</v>
          </cell>
        </row>
        <row r="10471">
          <cell r="A10471" t="str">
            <v>8182191020</v>
          </cell>
          <cell r="B10471" t="str">
            <v>Rockdrill Miscellaneous Paving Breaker</v>
          </cell>
          <cell r="C10471">
            <v>1311.35</v>
          </cell>
        </row>
        <row r="10472">
          <cell r="A10472" t="str">
            <v>8182191040</v>
          </cell>
          <cell r="B10472" t="str">
            <v>Rockdrill Miscellaneous Paving Breaker</v>
          </cell>
          <cell r="C10472">
            <v>2541</v>
          </cell>
        </row>
        <row r="10473">
          <cell r="A10473" t="str">
            <v>8182191060</v>
          </cell>
          <cell r="B10473" t="str">
            <v>Rockdrill Miscellaneous Pins</v>
          </cell>
          <cell r="C10473">
            <v>0</v>
          </cell>
        </row>
        <row r="10474">
          <cell r="A10474" t="str">
            <v>8182191080</v>
          </cell>
          <cell r="B10474" t="str">
            <v>Rockdrill Miscellaneous Piston</v>
          </cell>
          <cell r="C10474">
            <v>0</v>
          </cell>
        </row>
        <row r="10475">
          <cell r="A10475" t="str">
            <v>8182191100</v>
          </cell>
          <cell r="B10475" t="str">
            <v>Rockdrill Miscellaneous Poles</v>
          </cell>
          <cell r="C10475">
            <v>0</v>
          </cell>
        </row>
        <row r="10476">
          <cell r="A10476" t="str">
            <v>8182191120</v>
          </cell>
          <cell r="B10476" t="str">
            <v>Rockdrill Miscellaneous Poles Springs</v>
          </cell>
          <cell r="C10476">
            <v>0</v>
          </cell>
        </row>
        <row r="10477">
          <cell r="A10477" t="str">
            <v>8182191140</v>
          </cell>
          <cell r="B10477" t="str">
            <v>Rockdrill Miscellaneous Ratchet Ring</v>
          </cell>
          <cell r="C10477">
            <v>0</v>
          </cell>
        </row>
        <row r="10478">
          <cell r="A10478" t="str">
            <v>8182191160</v>
          </cell>
          <cell r="B10478" t="str">
            <v>Rockdrill Miscellaneous Ratchet Ring</v>
          </cell>
          <cell r="C10478">
            <v>0</v>
          </cell>
        </row>
        <row r="10479">
          <cell r="A10479" t="str">
            <v>8182191180</v>
          </cell>
          <cell r="B10479" t="str">
            <v>Rockdrill Miscellaneous Rifle Bar Reject</v>
          </cell>
          <cell r="C10479">
            <v>0</v>
          </cell>
        </row>
        <row r="10480">
          <cell r="A10480" t="str">
            <v>8182191200</v>
          </cell>
          <cell r="B10480" t="str">
            <v>Rockdrill Miscellaneous Rifle Nut Spline</v>
          </cell>
          <cell r="C10480">
            <v>0</v>
          </cell>
        </row>
        <row r="10481">
          <cell r="A10481" t="str">
            <v>8182191220</v>
          </cell>
          <cell r="B10481" t="str">
            <v>Rockdrill Miscellaneous Rockdrill</v>
          </cell>
          <cell r="C10481">
            <v>0</v>
          </cell>
        </row>
        <row r="10482">
          <cell r="A10482" t="str">
            <v>8182191240</v>
          </cell>
          <cell r="B10482" t="str">
            <v>Rockdrill Miscellaneous Air Bends Seco 19</v>
          </cell>
          <cell r="C10482">
            <v>1.3</v>
          </cell>
        </row>
        <row r="10483">
          <cell r="A10483" t="str">
            <v>8182191260</v>
          </cell>
          <cell r="B10483" t="str">
            <v>Rockdrill Miscellaneous Air Stem Nuts</v>
          </cell>
          <cell r="C10483">
            <v>0.91</v>
          </cell>
        </row>
        <row r="10484">
          <cell r="A10484" t="str">
            <v>8182191280</v>
          </cell>
          <cell r="B10484" t="str">
            <v>Rockdrill Miscellaneous Blackheads</v>
          </cell>
          <cell r="C10484">
            <v>6.53</v>
          </cell>
        </row>
        <row r="10485">
          <cell r="A10485" t="str">
            <v>8182191300</v>
          </cell>
          <cell r="B10485" t="str">
            <v>Rockdrill Miscellaneous Chuck Nut</v>
          </cell>
          <cell r="C10485">
            <v>4.97</v>
          </cell>
        </row>
        <row r="10486">
          <cell r="A10486" t="str">
            <v>8182191320</v>
          </cell>
          <cell r="B10486" t="str">
            <v>Rockdrill Miscellaneous Handle Grip  Seco 19</v>
          </cell>
          <cell r="C10486">
            <v>0.43</v>
          </cell>
        </row>
        <row r="10487">
          <cell r="A10487" t="str">
            <v>8182191340</v>
          </cell>
          <cell r="B10487" t="str">
            <v>Rockdrill Miscellaneous Liner Bushing</v>
          </cell>
          <cell r="C10487">
            <v>9.1199999999999992</v>
          </cell>
        </row>
        <row r="10488">
          <cell r="A10488" t="str">
            <v>8182191360</v>
          </cell>
          <cell r="B10488" t="str">
            <v>Rockdrill Miscellaneous Locating Pins</v>
          </cell>
          <cell r="C10488">
            <v>1.65</v>
          </cell>
        </row>
        <row r="10489">
          <cell r="A10489" t="str">
            <v>8182191380</v>
          </cell>
          <cell r="B10489" t="str">
            <v>Rockdrill Miscellaneous Rifle Bar</v>
          </cell>
          <cell r="C10489">
            <v>26.35</v>
          </cell>
        </row>
        <row r="10490">
          <cell r="A10490" t="str">
            <v>8182191400</v>
          </cell>
          <cell r="B10490" t="str">
            <v>Rockdrill Miscellaneous Rifle Nuts</v>
          </cell>
          <cell r="C10490">
            <v>2.0499999999999998</v>
          </cell>
        </row>
        <row r="10491">
          <cell r="A10491" t="str">
            <v>8182191420</v>
          </cell>
          <cell r="B10491" t="str">
            <v>Rockdrill Miscellaneous Side Rod Nuts</v>
          </cell>
          <cell r="C10491">
            <v>0.12</v>
          </cell>
        </row>
        <row r="10492">
          <cell r="A10492" t="str">
            <v>8182191440</v>
          </cell>
          <cell r="B10492" t="str">
            <v>Rockdrill Miscellaneous Side Rods</v>
          </cell>
          <cell r="C10492">
            <v>1</v>
          </cell>
        </row>
        <row r="10493">
          <cell r="A10493" t="str">
            <v>8182191460</v>
          </cell>
          <cell r="B10493" t="str">
            <v>Rockdrill Miscellaneous Spring Washers 12Mm</v>
          </cell>
          <cell r="C10493">
            <v>0.02</v>
          </cell>
        </row>
        <row r="10494">
          <cell r="A10494" t="str">
            <v>8182191480</v>
          </cell>
          <cell r="B10494" t="str">
            <v>Rockdrill Miscellaneous Air Stem Copper Washer  Se</v>
          </cell>
          <cell r="C10494">
            <v>4.5599999999999996</v>
          </cell>
        </row>
        <row r="10495">
          <cell r="A10495" t="str">
            <v>8182191500</v>
          </cell>
          <cell r="B10495" t="str">
            <v>Rockdrill Miscellaneous Chuck Bush 25Mm Hex.E/Ven</v>
          </cell>
          <cell r="C10495">
            <v>31.61</v>
          </cell>
        </row>
        <row r="10496">
          <cell r="A10496" t="str">
            <v>8182191520</v>
          </cell>
          <cell r="B10496" t="str">
            <v>Rockdrill Miscellaneous Dront Cylinder Washer</v>
          </cell>
          <cell r="C10496">
            <v>1</v>
          </cell>
        </row>
        <row r="10497">
          <cell r="A10497" t="str">
            <v>8182191540</v>
          </cell>
          <cell r="B10497" t="str">
            <v>Rockdrill Miscellaneous Front Cylinder Washer</v>
          </cell>
          <cell r="C10497">
            <v>113.2</v>
          </cell>
        </row>
        <row r="10498">
          <cell r="A10498" t="str">
            <v>8182191560</v>
          </cell>
          <cell r="B10498" t="str">
            <v>Rockdrill Miscellaneous Handle Bar Grip</v>
          </cell>
          <cell r="C10498">
            <v>1</v>
          </cell>
        </row>
        <row r="10499">
          <cell r="A10499" t="str">
            <v>8182191580</v>
          </cell>
          <cell r="B10499" t="str">
            <v>Rockdrill Miscellaneous Piston</v>
          </cell>
          <cell r="C10499">
            <v>1</v>
          </cell>
        </row>
        <row r="10500">
          <cell r="A10500" t="str">
            <v>8182191600</v>
          </cell>
          <cell r="B10500" t="str">
            <v>Rockdrill Miscellaneous Steel Retainer  Seco 36</v>
          </cell>
          <cell r="C10500">
            <v>18</v>
          </cell>
        </row>
        <row r="10501">
          <cell r="A10501" t="str">
            <v>8182191620</v>
          </cell>
          <cell r="B10501" t="str">
            <v>Rockdrill Miscellaneous T.V. Plunger  Seco 21</v>
          </cell>
          <cell r="C10501">
            <v>7.88</v>
          </cell>
        </row>
        <row r="10502">
          <cell r="A10502" t="str">
            <v>8182191640</v>
          </cell>
          <cell r="B10502" t="str">
            <v>Rockdrill Miscellaneous Throttle Valve Handle</v>
          </cell>
          <cell r="C10502">
            <v>31.19</v>
          </cell>
        </row>
        <row r="10503">
          <cell r="A10503" t="str">
            <v>8182191660</v>
          </cell>
          <cell r="B10503" t="str">
            <v>Rockdrill Miscellaneous Valve Box Locating Pin</v>
          </cell>
          <cell r="C10503">
            <v>2.5099999999999998</v>
          </cell>
        </row>
        <row r="10504">
          <cell r="A10504" t="str">
            <v>8182191680</v>
          </cell>
          <cell r="B10504" t="str">
            <v>Rockdrill Miscellaneous Valve Plug  Seco 21</v>
          </cell>
          <cell r="C10504">
            <v>1</v>
          </cell>
        </row>
        <row r="10505">
          <cell r="A10505" t="str">
            <v>8182191700</v>
          </cell>
          <cell r="B10505" t="str">
            <v>Rockdrill Miscellaneous 1 1/8 C/Bush Wear Gauge</v>
          </cell>
          <cell r="C10505">
            <v>59.77</v>
          </cell>
        </row>
        <row r="10506">
          <cell r="A10506" t="str">
            <v>8182191720</v>
          </cell>
          <cell r="B10506" t="str">
            <v>Rockdrill Miscellaneous 6.3Mm Water Tube Spacer</v>
          </cell>
          <cell r="C10506">
            <v>24.72</v>
          </cell>
        </row>
        <row r="10507">
          <cell r="A10507" t="str">
            <v>8182191740</v>
          </cell>
          <cell r="B10507" t="str">
            <v>Rockdrill Miscellaneous Throttle Valve Spring</v>
          </cell>
          <cell r="C10507">
            <v>7.0000000000000007E-2</v>
          </cell>
        </row>
        <row r="10508">
          <cell r="A10508" t="str">
            <v>8182191760</v>
          </cell>
          <cell r="B10508" t="str">
            <v>Rockdrill Miscellaneous Side Rod</v>
          </cell>
          <cell r="C10508">
            <v>731.84</v>
          </cell>
        </row>
        <row r="10509">
          <cell r="A10509" t="str">
            <v>8182191780</v>
          </cell>
          <cell r="B10509" t="str">
            <v>Rockdrill Miscellaneous Side Rods</v>
          </cell>
          <cell r="C10509">
            <v>0</v>
          </cell>
        </row>
        <row r="10510">
          <cell r="A10510" t="str">
            <v>8182191800</v>
          </cell>
          <cell r="B10510" t="str">
            <v>Rockdrill Miscellaneous Sleeve (Acetol)</v>
          </cell>
          <cell r="C10510">
            <v>356.56</v>
          </cell>
        </row>
        <row r="10511">
          <cell r="A10511" t="str">
            <v>8182191820</v>
          </cell>
          <cell r="B10511" t="str">
            <v>Rockdrill Miscellaneous Socket Cap Screw 109-M6X50</v>
          </cell>
          <cell r="C10511">
            <v>1.02</v>
          </cell>
        </row>
        <row r="10512">
          <cell r="A10512" t="str">
            <v>8182191840</v>
          </cell>
          <cell r="B10512" t="str">
            <v>Rockdrill Miscellaneous Spade Handle</v>
          </cell>
          <cell r="C10512">
            <v>28.86</v>
          </cell>
        </row>
        <row r="10513">
          <cell r="A10513" t="str">
            <v>8182191860</v>
          </cell>
          <cell r="B10513" t="str">
            <v>Rockdrill Miscellaneous Spline Reject Gauge</v>
          </cell>
          <cell r="C10513">
            <v>0</v>
          </cell>
        </row>
        <row r="10514">
          <cell r="A10514" t="str">
            <v>8182191880</v>
          </cell>
          <cell r="B10514" t="str">
            <v>Rockdrill Miscellaneous Spline Reject Gauge</v>
          </cell>
          <cell r="C10514">
            <v>0</v>
          </cell>
        </row>
        <row r="10515">
          <cell r="A10515" t="str">
            <v>8182191900</v>
          </cell>
          <cell r="B10515" t="str">
            <v>Rockdrill Miscellaneous Steel Retainer Bush</v>
          </cell>
          <cell r="C10515">
            <v>3.72</v>
          </cell>
        </row>
        <row r="10516">
          <cell r="A10516" t="str">
            <v>8182191920</v>
          </cell>
          <cell r="B10516" t="str">
            <v>Rockdrill Miscellaneous Steel Retainer Pin</v>
          </cell>
          <cell r="C10516">
            <v>28.7</v>
          </cell>
        </row>
        <row r="10517">
          <cell r="A10517" t="str">
            <v>8182191930</v>
          </cell>
          <cell r="B10517" t="str">
            <v>Rockdrill MA-BB35-MK2 Paving Breaker</v>
          </cell>
          <cell r="C10517">
            <v>0</v>
          </cell>
        </row>
        <row r="10518">
          <cell r="A10518" t="str">
            <v>8182191940</v>
          </cell>
          <cell r="B10518" t="str">
            <v>Rockdrill Miscellaneous Toku Tca7 Paving Breaker</v>
          </cell>
          <cell r="C10518">
            <v>2590.39</v>
          </cell>
        </row>
        <row r="10519">
          <cell r="A10519" t="str">
            <v>8182191960</v>
          </cell>
          <cell r="B10519" t="str">
            <v>Rockdrill Miscellaneous Tv Handle</v>
          </cell>
          <cell r="C10519">
            <v>0</v>
          </cell>
        </row>
        <row r="10520">
          <cell r="A10520" t="str">
            <v>8182191980</v>
          </cell>
          <cell r="B10520" t="str">
            <v>Rockdrill Miscellaneous Tv Handle Bolt</v>
          </cell>
          <cell r="C10520">
            <v>8.31</v>
          </cell>
        </row>
        <row r="10521">
          <cell r="A10521" t="str">
            <v>8182192000</v>
          </cell>
          <cell r="B10521" t="str">
            <v>Rockdrill Miscellaneous 1/4 Bsp Grease Nipple</v>
          </cell>
          <cell r="C10521">
            <v>2.88</v>
          </cell>
        </row>
        <row r="10522">
          <cell r="A10522" t="str">
            <v>8182192020</v>
          </cell>
          <cell r="B10522" t="str">
            <v>Rockdrill Miscellaneous 3/4 Bsp Paper Plug</v>
          </cell>
          <cell r="C10522">
            <v>3.23</v>
          </cell>
        </row>
        <row r="10523">
          <cell r="A10523" t="str">
            <v>8182192040</v>
          </cell>
          <cell r="B10523" t="str">
            <v>Rockdrill Miscellaneous Air Inlet</v>
          </cell>
          <cell r="C10523">
            <v>34.81</v>
          </cell>
        </row>
        <row r="10524">
          <cell r="A10524" t="str">
            <v>8182192060</v>
          </cell>
          <cell r="B10524" t="str">
            <v>Rockdrill Miscellaneous Air Motor End Plate</v>
          </cell>
          <cell r="C10524">
            <v>50</v>
          </cell>
        </row>
        <row r="10525">
          <cell r="A10525" t="str">
            <v>8182192080</v>
          </cell>
          <cell r="B10525" t="str">
            <v>Rockdrill Miscellaneous Air Stem Nut</v>
          </cell>
          <cell r="C10525">
            <v>286.8</v>
          </cell>
        </row>
        <row r="10526">
          <cell r="A10526" t="str">
            <v>8182192100</v>
          </cell>
          <cell r="B10526" t="str">
            <v>Rockdrill Miscellaneous Allen Head Cap Screws</v>
          </cell>
          <cell r="C10526">
            <v>0</v>
          </cell>
        </row>
        <row r="10527">
          <cell r="A10527" t="str">
            <v>8182192120</v>
          </cell>
          <cell r="B10527" t="str">
            <v>Rockdrill Miscellaneous Bearing</v>
          </cell>
          <cell r="C10527">
            <v>57.35</v>
          </cell>
        </row>
        <row r="10528">
          <cell r="A10528" t="str">
            <v>8182192140</v>
          </cell>
          <cell r="B10528" t="str">
            <v>Rockdrill Miscellaneous Bearing</v>
          </cell>
          <cell r="C10528">
            <v>34.32</v>
          </cell>
        </row>
        <row r="10529">
          <cell r="A10529" t="str">
            <v>8182192160</v>
          </cell>
          <cell r="B10529" t="str">
            <v>Rockdrill Miscellaneous Bolt</v>
          </cell>
          <cell r="C10529">
            <v>20.45</v>
          </cell>
        </row>
        <row r="10530">
          <cell r="A10530" t="str">
            <v>8182192180</v>
          </cell>
          <cell r="B10530" t="str">
            <v>Rockdrill Miscellaneous Bolt</v>
          </cell>
          <cell r="C10530">
            <v>16.18</v>
          </cell>
        </row>
        <row r="10531">
          <cell r="A10531" t="str">
            <v>8182192200</v>
          </cell>
          <cell r="B10531" t="str">
            <v>Rockdrill Miscellaneous Bronze Bush</v>
          </cell>
          <cell r="C10531">
            <v>178.86</v>
          </cell>
        </row>
        <row r="10532">
          <cell r="A10532" t="str">
            <v>8182192220</v>
          </cell>
          <cell r="B10532" t="str">
            <v>Rockdrill Miscellaneous Bronze Liner</v>
          </cell>
          <cell r="C10532">
            <v>289.22000000000003</v>
          </cell>
        </row>
        <row r="10533">
          <cell r="A10533" t="str">
            <v>8182192240</v>
          </cell>
          <cell r="B10533" t="str">
            <v>Rockdrill Miscellaneous Cap Screw</v>
          </cell>
          <cell r="C10533">
            <v>2.62</v>
          </cell>
        </row>
        <row r="10534">
          <cell r="A10534" t="str">
            <v>8182192260</v>
          </cell>
          <cell r="B10534" t="str">
            <v>Rockdrill Miscellaneous Chuck</v>
          </cell>
          <cell r="C10534">
            <v>1086.53</v>
          </cell>
        </row>
        <row r="10535">
          <cell r="A10535" t="str">
            <v>8182192280</v>
          </cell>
          <cell r="B10535" t="str">
            <v>Rockdrill Miscellaneous Chuck Bush</v>
          </cell>
          <cell r="C10535">
            <v>267.12</v>
          </cell>
        </row>
        <row r="10536">
          <cell r="A10536" t="str">
            <v>8182192300</v>
          </cell>
          <cell r="B10536" t="str">
            <v>Rockdrill Miscellaneous Chuck Jaw</v>
          </cell>
          <cell r="C10536">
            <v>1097.74</v>
          </cell>
        </row>
        <row r="10537">
          <cell r="A10537" t="str">
            <v>8182192320</v>
          </cell>
          <cell r="B10537" t="str">
            <v>Drifter Clamps  C7790</v>
          </cell>
          <cell r="C10537">
            <v>206.29</v>
          </cell>
        </row>
        <row r="10538">
          <cell r="A10538" t="str">
            <v>8182192340</v>
          </cell>
          <cell r="B10538" t="str">
            <v>Rockdrill Miscel Cover Nut Pn HD-J47010L or C8946</v>
          </cell>
          <cell r="C10538">
            <v>91.41</v>
          </cell>
        </row>
        <row r="10539">
          <cell r="A10539" t="str">
            <v>8182192360</v>
          </cell>
          <cell r="B10539" t="str">
            <v>Rockdrill Miscellaneous Cylinder</v>
          </cell>
          <cell r="C10539">
            <v>4241.3500000000004</v>
          </cell>
        </row>
        <row r="10540">
          <cell r="A10540" t="str">
            <v>8182192380</v>
          </cell>
          <cell r="B10540" t="str">
            <v>Rockdrill Miscellaneous Dowty Bonded Seal</v>
          </cell>
          <cell r="C10540">
            <v>0</v>
          </cell>
        </row>
        <row r="10541">
          <cell r="A10541" t="str">
            <v>8182192400</v>
          </cell>
          <cell r="B10541" t="str">
            <v>Rockdrill Miscellaneous Drive Gear</v>
          </cell>
          <cell r="C10541">
            <v>271.04000000000002</v>
          </cell>
        </row>
        <row r="10542">
          <cell r="A10542" t="str">
            <v>8182192420</v>
          </cell>
          <cell r="B10542" t="str">
            <v>Rockdrill Miscellaneous Drive Shaft</v>
          </cell>
          <cell r="C10542">
            <v>1416.39</v>
          </cell>
        </row>
        <row r="10543">
          <cell r="A10543" t="str">
            <v>8182192440</v>
          </cell>
          <cell r="B10543" t="str">
            <v>Rockdrill Miscellaneous Elbow Stm Wnbht Irn 3/4"</v>
          </cell>
          <cell r="C10543">
            <v>21.86</v>
          </cell>
        </row>
        <row r="10544">
          <cell r="A10544" t="str">
            <v>8182192460</v>
          </cell>
          <cell r="B10544" t="str">
            <v>Rockdrill Miscellaneous Front Bearing</v>
          </cell>
          <cell r="C10544">
            <v>249.89</v>
          </cell>
        </row>
        <row r="10545">
          <cell r="A10545" t="str">
            <v>8182192480</v>
          </cell>
          <cell r="B10545" t="str">
            <v>Rockdrill Miscellaneous Helicoil Insert</v>
          </cell>
          <cell r="C10545">
            <v>2.5499999999999998</v>
          </cell>
        </row>
        <row r="10546">
          <cell r="A10546" t="str">
            <v>8182192500</v>
          </cell>
          <cell r="B10546" t="str">
            <v>Rockdrill Miscellaneous Helicoil Insert</v>
          </cell>
          <cell r="C10546">
            <v>7.13</v>
          </cell>
        </row>
        <row r="10547">
          <cell r="A10547" t="str">
            <v>8182192520</v>
          </cell>
          <cell r="B10547" t="str">
            <v>Rockdrill Miscellaneous Hexagon Nipple</v>
          </cell>
          <cell r="C10547">
            <v>21.82</v>
          </cell>
        </row>
        <row r="10548">
          <cell r="A10548" t="str">
            <v>8182192540</v>
          </cell>
          <cell r="B10548" t="str">
            <v>Rockdrill Miscellaneous Key</v>
          </cell>
          <cell r="C10548">
            <v>6.4</v>
          </cell>
        </row>
        <row r="10549">
          <cell r="A10549" t="str">
            <v>8182192560</v>
          </cell>
          <cell r="B10549" t="str">
            <v>Rockdrill Miscellaneous Lock Washer</v>
          </cell>
          <cell r="C10549">
            <v>0.22</v>
          </cell>
        </row>
        <row r="10550">
          <cell r="A10550" t="str">
            <v>8182192580</v>
          </cell>
          <cell r="B10550" t="str">
            <v>Rockdrill Miscellaneous Lube Inlet Fitting</v>
          </cell>
          <cell r="C10550">
            <v>75.16</v>
          </cell>
        </row>
        <row r="10551">
          <cell r="A10551" t="str">
            <v>8182192600</v>
          </cell>
          <cell r="B10551" t="str">
            <v>Rockdrill Miscellaneous Lube Tube</v>
          </cell>
          <cell r="C10551">
            <v>0</v>
          </cell>
        </row>
        <row r="10552">
          <cell r="A10552" t="str">
            <v>8182192620</v>
          </cell>
          <cell r="B10552" t="str">
            <v>Rockdrill Miscellaneous Muffle</v>
          </cell>
          <cell r="C10552">
            <v>541.45000000000005</v>
          </cell>
        </row>
        <row r="10553">
          <cell r="A10553" t="str">
            <v>8182192640</v>
          </cell>
          <cell r="B10553" t="str">
            <v>Rockdrill Miscellaneous Needle Roller Bearing</v>
          </cell>
          <cell r="C10553">
            <v>86.44</v>
          </cell>
        </row>
        <row r="10554">
          <cell r="A10554" t="str">
            <v>8182192660</v>
          </cell>
          <cell r="B10554" t="str">
            <v>Rockdrill Miscellaneous Nut S140 Rd Drifter</v>
          </cell>
          <cell r="C10554">
            <v>0</v>
          </cell>
        </row>
        <row r="10555">
          <cell r="A10555" t="str">
            <v>8182192680</v>
          </cell>
          <cell r="B10555" t="str">
            <v>Rockdrill Miscellaneous O Ring</v>
          </cell>
          <cell r="C10555">
            <v>2.3199999999999998</v>
          </cell>
        </row>
        <row r="10556">
          <cell r="A10556" t="str">
            <v>8182192700</v>
          </cell>
          <cell r="B10556" t="str">
            <v>Rockdrill Miscellaneous O Ring</v>
          </cell>
          <cell r="C10556">
            <v>0.93</v>
          </cell>
        </row>
        <row r="10557">
          <cell r="A10557" t="str">
            <v>8182192720</v>
          </cell>
          <cell r="B10557" t="str">
            <v>Rockdrill Miscellaneous Rear Location Plug Base</v>
          </cell>
          <cell r="C10557">
            <v>112.26</v>
          </cell>
        </row>
        <row r="10558">
          <cell r="A10558" t="str">
            <v>8182192730</v>
          </cell>
          <cell r="B10558" t="str">
            <v>Rockdrill Miscellaneous Rifle Nut</v>
          </cell>
          <cell r="C10558">
            <v>8.9600000000000009</v>
          </cell>
        </row>
        <row r="10559">
          <cell r="A10559" t="str">
            <v>8182192760</v>
          </cell>
          <cell r="B10559" t="str">
            <v>Rockdrill Miscellaneous Seal Water Box</v>
          </cell>
          <cell r="C10559">
            <v>21.6</v>
          </cell>
        </row>
        <row r="10560">
          <cell r="A10560" t="str">
            <v>8182192780</v>
          </cell>
          <cell r="B10560" t="str">
            <v>Rockdrill Miscellaneous Sellock Pin</v>
          </cell>
          <cell r="C10560">
            <v>1.81</v>
          </cell>
        </row>
        <row r="10561">
          <cell r="A10561" t="str">
            <v>8182192800</v>
          </cell>
          <cell r="B10561" t="str">
            <v>Rockdrill Miscellaneous Service Tool C4725</v>
          </cell>
          <cell r="C10561">
            <v>196.72</v>
          </cell>
        </row>
        <row r="10562">
          <cell r="A10562" t="str">
            <v>8182192820</v>
          </cell>
          <cell r="B10562" t="str">
            <v>Rockdrill Miscellaneous Service Tool Fo C765</v>
          </cell>
          <cell r="C10562">
            <v>155.19999999999999</v>
          </cell>
        </row>
        <row r="10563">
          <cell r="A10563" t="str">
            <v>8182192840</v>
          </cell>
          <cell r="B10563" t="str">
            <v>Rockdrill Miscelaneous Service Tool For 276-6161</v>
          </cell>
          <cell r="C10563">
            <v>88</v>
          </cell>
        </row>
        <row r="10564">
          <cell r="A10564" t="str">
            <v>8182192860</v>
          </cell>
          <cell r="B10564" t="str">
            <v>Rockdrill Miscelaneous Service Tool For 276-6181</v>
          </cell>
          <cell r="C10564">
            <v>92</v>
          </cell>
        </row>
        <row r="10565">
          <cell r="A10565" t="str">
            <v>8182192870</v>
          </cell>
          <cell r="B10565" t="str">
            <v>Rockdrill Miscelaneous Sellock Pin</v>
          </cell>
          <cell r="C10565">
            <v>1</v>
          </cell>
        </row>
        <row r="10566">
          <cell r="A10566" t="str">
            <v>8182192880</v>
          </cell>
          <cell r="B10566" t="str">
            <v>Rockdrill Miscelaneous Service Tool For B7629</v>
          </cell>
          <cell r="C10566">
            <v>120</v>
          </cell>
        </row>
        <row r="10567">
          <cell r="A10567" t="str">
            <v>8182192900</v>
          </cell>
          <cell r="B10567" t="str">
            <v>Rockdrill Miscelaneous Service Tool For C4725</v>
          </cell>
          <cell r="C10567">
            <v>102.4</v>
          </cell>
        </row>
        <row r="10568">
          <cell r="A10568" t="str">
            <v>8182192920</v>
          </cell>
          <cell r="B10568" t="str">
            <v>Rockdrill Miscelaneous Service Tool Spacer</v>
          </cell>
          <cell r="C10568">
            <v>84.8</v>
          </cell>
        </row>
        <row r="10569">
          <cell r="A10569" t="str">
            <v>8182192940</v>
          </cell>
          <cell r="B10569" t="str">
            <v>Rockdrill Miscelaneous Side Rod</v>
          </cell>
          <cell r="C10569">
            <v>769.71</v>
          </cell>
        </row>
        <row r="10570">
          <cell r="A10570" t="str">
            <v>8182192960</v>
          </cell>
          <cell r="B10570" t="str">
            <v>Rockdrill Miscelaneous Side Rod Nut Washer</v>
          </cell>
          <cell r="C10570">
            <v>2.82</v>
          </cell>
        </row>
        <row r="10571">
          <cell r="A10571" t="str">
            <v>8182192980</v>
          </cell>
          <cell r="B10571" t="str">
            <v>Rockdrill Miscelaneous Sleeve-Water Box Plastic</v>
          </cell>
          <cell r="C10571">
            <v>260.08</v>
          </cell>
        </row>
        <row r="10572">
          <cell r="A10572" t="str">
            <v>8182193000</v>
          </cell>
          <cell r="B10572" t="str">
            <v>Rockdrill Miscelaneous Spring Washer</v>
          </cell>
          <cell r="C10572">
            <v>1.98</v>
          </cell>
        </row>
        <row r="10573">
          <cell r="A10573" t="str">
            <v>8182193020</v>
          </cell>
          <cell r="B10573" t="str">
            <v>Rockdrill Miscelaneous Tool For Piston B6221</v>
          </cell>
          <cell r="C10573">
            <v>82.98</v>
          </cell>
        </row>
        <row r="10574">
          <cell r="A10574" t="str">
            <v>8182193040</v>
          </cell>
          <cell r="B10574" t="str">
            <v>Rockdrill Miscelaneous Valve Box</v>
          </cell>
          <cell r="C10574">
            <v>1079.2</v>
          </cell>
        </row>
        <row r="10575">
          <cell r="A10575" t="str">
            <v>8182193060</v>
          </cell>
          <cell r="B10575" t="str">
            <v>Rockdrill Miscelaneous Valve Locating Pin</v>
          </cell>
          <cell r="C10575">
            <v>14.36</v>
          </cell>
        </row>
        <row r="10576">
          <cell r="A10576" t="str">
            <v>8182193080</v>
          </cell>
          <cell r="B10576" t="str">
            <v>Rockdrill Miscelaneous Valve Plate</v>
          </cell>
          <cell r="C10576">
            <v>339.88</v>
          </cell>
        </row>
        <row r="10577">
          <cell r="A10577" t="str">
            <v>8182193100</v>
          </cell>
          <cell r="B10577" t="str">
            <v>Rockdrill Miscelaneous Valve Plug</v>
          </cell>
          <cell r="C10577">
            <v>679.97</v>
          </cell>
        </row>
        <row r="10578">
          <cell r="A10578" t="str">
            <v>8182193110</v>
          </cell>
          <cell r="B10578" t="str">
            <v>Rockdrill Miscelaneous Water Box sub ass SA/E 2175</v>
          </cell>
          <cell r="C10578">
            <v>3268.13</v>
          </cell>
        </row>
        <row r="10579">
          <cell r="A10579" t="str">
            <v>8182193120</v>
          </cell>
          <cell r="B10579" t="str">
            <v>Rockdrill Miscelaneous Water Box Bolt</v>
          </cell>
          <cell r="C10579">
            <v>69.260000000000005</v>
          </cell>
        </row>
        <row r="10580">
          <cell r="A10580" t="str">
            <v>8182193140</v>
          </cell>
          <cell r="B10580" t="str">
            <v>Rockdrill Miscelaneous Water Box Fronthead</v>
          </cell>
          <cell r="C10580">
            <v>9265.6299999999992</v>
          </cell>
        </row>
        <row r="10581">
          <cell r="A10581" t="str">
            <v>8182193160</v>
          </cell>
          <cell r="B10581" t="str">
            <v>Rockdrill Miscelaneous Woodruff Key</v>
          </cell>
          <cell r="C10581">
            <v>2.4900000000000002</v>
          </cell>
        </row>
        <row r="10582">
          <cell r="A10582" t="str">
            <v>8182900400</v>
          </cell>
          <cell r="B10582" t="str">
            <v>Drifter S-140 Air motor housing  A1841</v>
          </cell>
          <cell r="C10582">
            <v>0</v>
          </cell>
        </row>
        <row r="10583">
          <cell r="A10583" t="str">
            <v>8182900445</v>
          </cell>
          <cell r="B10583" t="str">
            <v>Drifter S-140 Bearing 150-2141scn</v>
          </cell>
          <cell r="C10583">
            <v>0</v>
          </cell>
        </row>
        <row r="10584">
          <cell r="A10584" t="str">
            <v>8182900640</v>
          </cell>
          <cell r="B10584" t="str">
            <v>Drifter S-140 Branze bush  B6204</v>
          </cell>
          <cell r="C10584">
            <v>0</v>
          </cell>
        </row>
        <row r="10585">
          <cell r="A10585" t="str">
            <v>8182900875</v>
          </cell>
          <cell r="B10585" t="str">
            <v>Drifter S-140 Chuck   A4496</v>
          </cell>
          <cell r="C10585">
            <v>0</v>
          </cell>
        </row>
        <row r="10586">
          <cell r="A10586" t="str">
            <v>8182900880</v>
          </cell>
          <cell r="B10586" t="str">
            <v>Drifter S-140 Chuck bush  C7423</v>
          </cell>
          <cell r="C10586">
            <v>0</v>
          </cell>
        </row>
        <row r="10587">
          <cell r="A10587" t="str">
            <v>8182900885</v>
          </cell>
          <cell r="B10587" t="str">
            <v>Drifter S-140 Chuckjaw S140</v>
          </cell>
          <cell r="C10587">
            <v>0</v>
          </cell>
        </row>
        <row r="10588">
          <cell r="A10588" t="str">
            <v>8182901410</v>
          </cell>
          <cell r="B10588" t="str">
            <v>Drifter S-140 Drive pinion  B2651</v>
          </cell>
          <cell r="C10588">
            <v>0</v>
          </cell>
        </row>
        <row r="10589">
          <cell r="A10589" t="str">
            <v>8182901420</v>
          </cell>
          <cell r="B10589" t="str">
            <v>Drifter S-140 Driveshaft  B6218</v>
          </cell>
          <cell r="C10589">
            <v>0</v>
          </cell>
        </row>
        <row r="10590">
          <cell r="A10590" t="str">
            <v>8182901500</v>
          </cell>
          <cell r="B10590" t="str">
            <v>Drifter S-140 DX bush  C7629</v>
          </cell>
          <cell r="C10590">
            <v>0</v>
          </cell>
        </row>
        <row r="10591">
          <cell r="A10591" t="str">
            <v>8182902180</v>
          </cell>
          <cell r="B10591" t="str">
            <v>Drifter S-140 Front end cover</v>
          </cell>
          <cell r="C10591">
            <v>0</v>
          </cell>
        </row>
        <row r="10592">
          <cell r="A10592" t="str">
            <v>8182902775</v>
          </cell>
          <cell r="B10592" t="str">
            <v>Drifter S-140 Hex bolt M2x65</v>
          </cell>
          <cell r="C10592">
            <v>0</v>
          </cell>
        </row>
        <row r="10593">
          <cell r="A10593" t="str">
            <v>8182903910</v>
          </cell>
          <cell r="B10593" t="str">
            <v>Drifter S-140 Key 5/16x5/16 3 1/2</v>
          </cell>
          <cell r="C10593">
            <v>0</v>
          </cell>
        </row>
        <row r="10594">
          <cell r="A10594" t="str">
            <v>8182904445</v>
          </cell>
          <cell r="B10594" t="str">
            <v>Drifter S-140 Locating sleeve 1R jumbo C3118</v>
          </cell>
          <cell r="C10594">
            <v>0</v>
          </cell>
        </row>
        <row r="10595">
          <cell r="A10595" t="str">
            <v>8182904535</v>
          </cell>
          <cell r="B10595" t="str">
            <v>Drifter S-140 Lube tube  C7747</v>
          </cell>
          <cell r="C10595">
            <v>0</v>
          </cell>
        </row>
        <row r="10596">
          <cell r="A10596" t="str">
            <v>8182904540</v>
          </cell>
          <cell r="B10596" t="str">
            <v>Drifter S-140 lube Inlet 9/16 C83645</v>
          </cell>
          <cell r="C10596">
            <v>0</v>
          </cell>
        </row>
        <row r="10597">
          <cell r="A10597" t="str">
            <v>8182906750</v>
          </cell>
          <cell r="B10597" t="str">
            <v>Drifter S-140 Rotor bearing 150-841B</v>
          </cell>
          <cell r="C10597">
            <v>0</v>
          </cell>
        </row>
        <row r="10598">
          <cell r="A10598" t="str">
            <v>8182907415</v>
          </cell>
          <cell r="B10598" t="str">
            <v>Drifter S-140 Through bolt jumbo C3228</v>
          </cell>
          <cell r="C10598">
            <v>0</v>
          </cell>
        </row>
        <row r="10599">
          <cell r="A10599" t="str">
            <v>8182908085</v>
          </cell>
          <cell r="B10599" t="str">
            <v>Drifter S-140 Valve  C7703</v>
          </cell>
          <cell r="C10599">
            <v>0</v>
          </cell>
        </row>
        <row r="10600">
          <cell r="A10600" t="str">
            <v>8182908090</v>
          </cell>
          <cell r="B10600" t="str">
            <v>Drifter S-140 Valve box S140 B3805</v>
          </cell>
          <cell r="C10600">
            <v>0</v>
          </cell>
        </row>
        <row r="10601">
          <cell r="A10601" t="str">
            <v>8182908095</v>
          </cell>
          <cell r="B10601" t="str">
            <v>Drifter S-140 Valve plate C5767</v>
          </cell>
          <cell r="C10601">
            <v>0</v>
          </cell>
        </row>
        <row r="10602">
          <cell r="A10602" t="str">
            <v>8182908100</v>
          </cell>
          <cell r="B10602" t="str">
            <v>Drifter S-140 Valve plug  B6320</v>
          </cell>
          <cell r="C10602">
            <v>0</v>
          </cell>
        </row>
        <row r="10603">
          <cell r="A10603" t="str">
            <v>8182908525</v>
          </cell>
          <cell r="B10603" t="str">
            <v>Drifter S-140 Wearing Plate B2513</v>
          </cell>
          <cell r="C10603">
            <v>0</v>
          </cell>
        </row>
        <row r="10604">
          <cell r="A10604" t="str">
            <v>8182930025</v>
          </cell>
          <cell r="B10604" t="str">
            <v>M/Master Elect Accum Seal Nut hd 162-160-600140</v>
          </cell>
          <cell r="C10604">
            <v>497.66</v>
          </cell>
        </row>
        <row r="10605">
          <cell r="A10605" t="str">
            <v>8182930030</v>
          </cell>
          <cell r="B10605" t="str">
            <v>M/Master Accumulater valve HD 150Drifter 323.379.00</v>
          </cell>
          <cell r="C10605">
            <v>174.49</v>
          </cell>
        </row>
        <row r="10606">
          <cell r="A10606" t="str">
            <v>8182930035</v>
          </cell>
          <cell r="B10606" t="str">
            <v>M/Master Accumulator bolts hd 150drifter 311.224.12</v>
          </cell>
          <cell r="C10606">
            <v>3.72</v>
          </cell>
        </row>
        <row r="10607">
          <cell r="A10607" t="str">
            <v>8182930390</v>
          </cell>
          <cell r="B10607" t="str">
            <v>M/Master Elect Battery Charger UV-7000001</v>
          </cell>
          <cell r="C10607">
            <v>0</v>
          </cell>
        </row>
        <row r="10608">
          <cell r="A10608" t="str">
            <v>8182930395</v>
          </cell>
          <cell r="B10608" t="str">
            <v>M/Master Elect Battery Isolator Switch 2 pole UV010</v>
          </cell>
          <cell r="C10608">
            <v>0</v>
          </cell>
        </row>
        <row r="10609">
          <cell r="A10609" t="str">
            <v>8182930410</v>
          </cell>
          <cell r="B10609" t="str">
            <v>M/Master Bar Hollow (254 Long)</v>
          </cell>
          <cell r="C10609">
            <v>261</v>
          </cell>
        </row>
        <row r="10610">
          <cell r="A10610" t="str">
            <v>8182930420</v>
          </cell>
          <cell r="B10610" t="str">
            <v>M/Master Bearing - Front 111-030-000164</v>
          </cell>
          <cell r="C10610">
            <v>469</v>
          </cell>
        </row>
        <row r="10611">
          <cell r="A10611" t="str">
            <v>8182930445</v>
          </cell>
          <cell r="B10611" t="str">
            <v>M/Master Bearing - Propshaft Hanger 40mm UCP208</v>
          </cell>
          <cell r="C10611">
            <v>158.33000000000001</v>
          </cell>
        </row>
        <row r="10612">
          <cell r="A10612" t="str">
            <v>8182930595</v>
          </cell>
          <cell r="B10612" t="str">
            <v>M/Master Bolt Hex HT M16 x 105 102-m16-105wa</v>
          </cell>
          <cell r="C10612">
            <v>5</v>
          </cell>
        </row>
        <row r="10613">
          <cell r="A10613" t="str">
            <v>8182930685</v>
          </cell>
          <cell r="B10613" t="str">
            <v>M/Master Buffer slide super telecope C8890</v>
          </cell>
          <cell r="C10613">
            <v>0</v>
          </cell>
        </row>
        <row r="10614">
          <cell r="A10614" t="str">
            <v>8182930775</v>
          </cell>
          <cell r="B10614" t="str">
            <v>M/Master Capscrew M6x40 311-430-065040</v>
          </cell>
          <cell r="C10614">
            <v>1.69</v>
          </cell>
        </row>
        <row r="10615">
          <cell r="A10615" t="str">
            <v>8182930830</v>
          </cell>
          <cell r="B10615" t="str">
            <v>M/Master Centralizer assembly B6622</v>
          </cell>
          <cell r="C10615">
            <v>1370.7</v>
          </cell>
        </row>
        <row r="10616">
          <cell r="A10616" t="str">
            <v>8182930835</v>
          </cell>
          <cell r="B10616" t="str">
            <v>M/Master Centralizer bush steel slide supper C9730</v>
          </cell>
          <cell r="C10616">
            <v>310</v>
          </cell>
        </row>
        <row r="10617">
          <cell r="A10617" t="str">
            <v>8182930875</v>
          </cell>
          <cell r="B10617" t="str">
            <v>M/Master 5-Spling chuck hd 150 drifter  111.085.000</v>
          </cell>
          <cell r="C10617">
            <v>3298.03</v>
          </cell>
        </row>
        <row r="10618">
          <cell r="A10618" t="str">
            <v>8182930980</v>
          </cell>
          <cell r="B10618" t="str">
            <v>M/Master Cover unit 111.250.000063</v>
          </cell>
          <cell r="C10618">
            <v>25</v>
          </cell>
        </row>
        <row r="10619">
          <cell r="A10619" t="str">
            <v>8182931160</v>
          </cell>
          <cell r="B10619" t="str">
            <v>M/Master Data Rubber Cable 4 Pair</v>
          </cell>
          <cell r="C10619">
            <v>0</v>
          </cell>
        </row>
        <row r="10620">
          <cell r="A10620" t="str">
            <v>8182931275</v>
          </cell>
          <cell r="B10620" t="str">
            <v>M/Master Diesel filter S7174423 u/u 82106203</v>
          </cell>
          <cell r="C10620">
            <v>52.27</v>
          </cell>
        </row>
        <row r="10621">
          <cell r="A10621" t="str">
            <v>8182931280</v>
          </cell>
          <cell r="B10621" t="str">
            <v>M/Master Elect Diode D7951</v>
          </cell>
          <cell r="C10621">
            <v>0.97</v>
          </cell>
        </row>
        <row r="10622">
          <cell r="A10622" t="str">
            <v>8182931410</v>
          </cell>
          <cell r="B10622" t="str">
            <v>M/Master Driverplate assykit transmission assy 9000</v>
          </cell>
          <cell r="C10622">
            <v>142.25</v>
          </cell>
        </row>
        <row r="10623">
          <cell r="A10623" t="str">
            <v>8182931455</v>
          </cell>
          <cell r="B10623" t="str">
            <v>M/Master Dual load control valve hyd main circuit</v>
          </cell>
          <cell r="C10623">
            <v>2908.33</v>
          </cell>
        </row>
        <row r="10624">
          <cell r="A10624" t="str">
            <v>8182931460</v>
          </cell>
          <cell r="B10624" t="str">
            <v>M/Master Dual load control valve hyd.main circuit C</v>
          </cell>
          <cell r="C10624">
            <v>2908.33</v>
          </cell>
        </row>
        <row r="10625">
          <cell r="A10625" t="str">
            <v>8182931705</v>
          </cell>
          <cell r="B10625" t="str">
            <v>M/Master Element. uv 714-00017</v>
          </cell>
          <cell r="C10625">
            <v>405</v>
          </cell>
        </row>
        <row r="10626">
          <cell r="A10626" t="str">
            <v>8182931735</v>
          </cell>
          <cell r="B10626" t="str">
            <v>M/Master Engine oil filter U0560172427 0118-1749</v>
          </cell>
          <cell r="C10626">
            <v>73.069999999999993</v>
          </cell>
        </row>
        <row r="10627">
          <cell r="A10627" t="str">
            <v>8182932045</v>
          </cell>
          <cell r="B10627" t="str">
            <v>M/Master Filter regulator D7328</v>
          </cell>
          <cell r="C10627">
            <v>1409.33</v>
          </cell>
        </row>
        <row r="10628">
          <cell r="A10628" t="str">
            <v>8182932055</v>
          </cell>
          <cell r="B10628" t="str">
            <v>M/Master Filter Air Element p/n UV-81700001</v>
          </cell>
          <cell r="C10628">
            <v>96</v>
          </cell>
        </row>
        <row r="10629">
          <cell r="A10629" t="str">
            <v>8182932065</v>
          </cell>
          <cell r="B10629" t="str">
            <v>M/Master Filter Air Element p/n UV-0101057</v>
          </cell>
          <cell r="C10629">
            <v>154</v>
          </cell>
        </row>
        <row r="10630">
          <cell r="A10630" t="str">
            <v>8182932180</v>
          </cell>
          <cell r="B10630" t="str">
            <v>M/Master Front isert HD-125-J40012</v>
          </cell>
          <cell r="C10630">
            <v>0</v>
          </cell>
        </row>
        <row r="10631">
          <cell r="A10631" t="str">
            <v>8182932225</v>
          </cell>
          <cell r="B10631" t="str">
            <v>M/Master Full unit 311.254.206158</v>
          </cell>
          <cell r="C10631">
            <v>2.4700000000000002</v>
          </cell>
        </row>
        <row r="10632">
          <cell r="A10632" t="str">
            <v>8182932370</v>
          </cell>
          <cell r="B10632" t="str">
            <v>M/Master Double Gearpump hyd circuit aux uv 0100667</v>
          </cell>
          <cell r="C10632">
            <v>0</v>
          </cell>
        </row>
        <row r="10633">
          <cell r="A10633" t="str">
            <v>8182932710</v>
          </cell>
          <cell r="B10633" t="str">
            <v>M/Master Hex H/duty bolt M12x70 311-224-125070</v>
          </cell>
          <cell r="C10633">
            <v>4</v>
          </cell>
        </row>
        <row r="10634">
          <cell r="A10634" t="str">
            <v>8182932750</v>
          </cell>
          <cell r="B10634" t="str">
            <v>M/Master Hex H/duty screw m20x80 102-m20-80</v>
          </cell>
          <cell r="C10634">
            <v>5.83</v>
          </cell>
        </row>
        <row r="10635">
          <cell r="A10635" t="str">
            <v>8182932905</v>
          </cell>
          <cell r="B10635" t="str">
            <v>M/Master Hose assembly 0.5mt -12</v>
          </cell>
          <cell r="C10635">
            <v>0</v>
          </cell>
        </row>
        <row r="10636">
          <cell r="A10636" t="str">
            <v>8182932910</v>
          </cell>
          <cell r="B10636" t="str">
            <v>M/Master Hose assembly 0.5mt x 6 c/w jic crimping f</v>
          </cell>
          <cell r="C10636">
            <v>0</v>
          </cell>
        </row>
        <row r="10637">
          <cell r="A10637" t="str">
            <v>8182932915</v>
          </cell>
          <cell r="B10637" t="str">
            <v>M/Master Hose assembly 1.5mt x 6 c/w jic crimping f</v>
          </cell>
          <cell r="C10637">
            <v>0</v>
          </cell>
        </row>
        <row r="10638">
          <cell r="A10638" t="str">
            <v>8182932920</v>
          </cell>
          <cell r="B10638" t="str">
            <v>M/Master Hose assembly 2mt x 6 c/w jic crimping fit</v>
          </cell>
          <cell r="C10638">
            <v>0</v>
          </cell>
        </row>
        <row r="10639">
          <cell r="A10639" t="str">
            <v>8182932925</v>
          </cell>
          <cell r="B10639" t="str">
            <v>M/Master Hose assembly 2mt x 6 c/w jic crimping fit</v>
          </cell>
          <cell r="C10639">
            <v>0</v>
          </cell>
        </row>
        <row r="10640">
          <cell r="A10640" t="str">
            <v>8182932930</v>
          </cell>
          <cell r="B10640" t="str">
            <v>M/Master Hose assembly 2mt x12 c/w jic crimping fit</v>
          </cell>
          <cell r="C10640">
            <v>0</v>
          </cell>
        </row>
        <row r="10641">
          <cell r="A10641" t="str">
            <v>8182932935</v>
          </cell>
          <cell r="B10641" t="str">
            <v>M/Master Hose assembly 3.2mt x 12</v>
          </cell>
          <cell r="C10641">
            <v>0</v>
          </cell>
        </row>
        <row r="10642">
          <cell r="A10642" t="str">
            <v>8182932940</v>
          </cell>
          <cell r="B10642" t="str">
            <v>M/Master Hose assembly 3.2mt x 6 c/w jic crimping f</v>
          </cell>
          <cell r="C10642">
            <v>0</v>
          </cell>
        </row>
        <row r="10643">
          <cell r="A10643" t="str">
            <v>8182932945</v>
          </cell>
          <cell r="B10643" t="str">
            <v>M/Master Hose assembly 3.2mt x 8 c/w Jic crimping f</v>
          </cell>
          <cell r="C10643">
            <v>0</v>
          </cell>
        </row>
        <row r="10644">
          <cell r="A10644" t="str">
            <v>8182932950</v>
          </cell>
          <cell r="B10644" t="str">
            <v>M/Master Hose assembly 4.5mt x 12 c/w jic crimping</v>
          </cell>
          <cell r="C10644">
            <v>0</v>
          </cell>
        </row>
        <row r="10645">
          <cell r="A10645" t="str">
            <v>8182932955</v>
          </cell>
          <cell r="B10645" t="str">
            <v>M/Master Hose assembly 4.5mt x 6</v>
          </cell>
          <cell r="C10645">
            <v>0</v>
          </cell>
        </row>
        <row r="10646">
          <cell r="A10646" t="str">
            <v>8182932960</v>
          </cell>
          <cell r="B10646" t="str">
            <v>M/Master Hose assembly 4.5mt x 8 c/w Jic crimping f</v>
          </cell>
          <cell r="C10646">
            <v>0</v>
          </cell>
        </row>
        <row r="10647">
          <cell r="A10647" t="str">
            <v>8182932965</v>
          </cell>
          <cell r="B10647" t="str">
            <v>M/Master Hose assembly 5mt x 6</v>
          </cell>
          <cell r="C10647">
            <v>0</v>
          </cell>
        </row>
        <row r="10648">
          <cell r="A10648" t="str">
            <v>8182932970</v>
          </cell>
          <cell r="B10648" t="str">
            <v>M/Master Hose Assy 2.,9m SH222-12 hose assy</v>
          </cell>
          <cell r="C10648">
            <v>0</v>
          </cell>
        </row>
        <row r="10649">
          <cell r="A10649" t="str">
            <v>8182932990</v>
          </cell>
          <cell r="B10649" t="str">
            <v>M/Master Hour counter D7452</v>
          </cell>
          <cell r="C10649">
            <v>185</v>
          </cell>
        </row>
        <row r="10650">
          <cell r="A10650" t="str">
            <v>8182933040</v>
          </cell>
          <cell r="B10650" t="str">
            <v>M/Master Hydr Pump cont-220v D9215</v>
          </cell>
          <cell r="C10650">
            <v>462.99</v>
          </cell>
        </row>
        <row r="10651">
          <cell r="A10651" t="str">
            <v>8182933055</v>
          </cell>
          <cell r="B10651" t="str">
            <v>M/Master Elect Hydr Pump Cont 220V D8665</v>
          </cell>
          <cell r="C10651">
            <v>2378.08</v>
          </cell>
        </row>
        <row r="10652">
          <cell r="A10652" t="str">
            <v>8182933060</v>
          </cell>
          <cell r="B10652" t="str">
            <v>M/Master Hydr. hose assy 3.2</v>
          </cell>
          <cell r="C10652">
            <v>0</v>
          </cell>
        </row>
        <row r="10653">
          <cell r="A10653" t="str">
            <v>8182933675</v>
          </cell>
          <cell r="B10653" t="str">
            <v>M/Master Jounal kit hardy spider D8330</v>
          </cell>
          <cell r="C10653">
            <v>158.33000000000001</v>
          </cell>
        </row>
        <row r="10654">
          <cell r="A10654" t="str">
            <v>8182934240</v>
          </cell>
          <cell r="B10654" t="str">
            <v>M/Master Elect Lamp 24v Mbc D7506</v>
          </cell>
          <cell r="C10654">
            <v>5</v>
          </cell>
        </row>
        <row r="10655">
          <cell r="A10655" t="str">
            <v>8182934295</v>
          </cell>
          <cell r="B10655" t="str">
            <v>M/Master Level gauge with level switch D7171</v>
          </cell>
          <cell r="C10655">
            <v>1049.83</v>
          </cell>
        </row>
        <row r="10656">
          <cell r="A10656" t="str">
            <v>8182934830</v>
          </cell>
          <cell r="B10656" t="str">
            <v>M/Master Elect Motor protection unit 1.5kw D9190</v>
          </cell>
          <cell r="C10656">
            <v>359.65</v>
          </cell>
        </row>
        <row r="10657">
          <cell r="A10657" t="str">
            <v>8182934831</v>
          </cell>
          <cell r="B10657" t="str">
            <v>M/Master Elect Motor protection unit 1.5kw D9191</v>
          </cell>
          <cell r="C10657">
            <v>252</v>
          </cell>
        </row>
        <row r="10658">
          <cell r="A10658" t="str">
            <v>8182934840</v>
          </cell>
          <cell r="B10658" t="str">
            <v>M/Master Elect Motor Protection unit 5.5kw D9216</v>
          </cell>
          <cell r="C10658">
            <v>1711</v>
          </cell>
        </row>
        <row r="10659">
          <cell r="A10659" t="str">
            <v>8182934850</v>
          </cell>
          <cell r="B10659" t="str">
            <v>M/Master Elect Motor protection unit 15kw</v>
          </cell>
          <cell r="C10659">
            <v>341.99</v>
          </cell>
        </row>
        <row r="10660">
          <cell r="A10660" t="str">
            <v>8182934880</v>
          </cell>
          <cell r="B10660" t="str">
            <v>M/Master Elect Motor protection unit 45kw D9278</v>
          </cell>
          <cell r="C10660">
            <v>1019.03</v>
          </cell>
        </row>
        <row r="10661">
          <cell r="A10661" t="str">
            <v>8182935305</v>
          </cell>
          <cell r="B10661" t="str">
            <v>M/Master Nut assembly D7670</v>
          </cell>
          <cell r="C10661">
            <v>0</v>
          </cell>
        </row>
        <row r="10662">
          <cell r="A10662" t="str">
            <v>8182935360</v>
          </cell>
          <cell r="B10662" t="str">
            <v>M/Master Nylock Nut M20  122-m20</v>
          </cell>
          <cell r="C10662">
            <v>0</v>
          </cell>
        </row>
        <row r="10663">
          <cell r="A10663" t="str">
            <v>8182935365</v>
          </cell>
          <cell r="B10663" t="str">
            <v>M/Master Nylock Nut M20  128-m20</v>
          </cell>
          <cell r="C10663">
            <v>2.0499999999999998</v>
          </cell>
        </row>
        <row r="10664">
          <cell r="A10664" t="str">
            <v>8182935370</v>
          </cell>
          <cell r="B10664" t="str">
            <v>M/Master Nylock nut power 128.148</v>
          </cell>
          <cell r="C10664">
            <v>0.18</v>
          </cell>
        </row>
        <row r="10665">
          <cell r="A10665" t="str">
            <v>8182935660</v>
          </cell>
          <cell r="B10665" t="str">
            <v>M/Master O-seal 312.389.064624</v>
          </cell>
          <cell r="C10665">
            <v>5</v>
          </cell>
        </row>
        <row r="10666">
          <cell r="A10666" t="str">
            <v>8182935665</v>
          </cell>
          <cell r="B10666" t="str">
            <v>M/Master O-seal 312-389-036530</v>
          </cell>
          <cell r="C10666">
            <v>5.5</v>
          </cell>
        </row>
        <row r="10667">
          <cell r="A10667" t="str">
            <v>8182935880</v>
          </cell>
          <cell r="B10667" t="str">
            <v>M/Master Elect Phase Sequence Relay D7479</v>
          </cell>
          <cell r="C10667">
            <v>750</v>
          </cell>
        </row>
        <row r="10668">
          <cell r="A10668" t="str">
            <v>8182936030</v>
          </cell>
          <cell r="B10668" t="str">
            <v>M/Master Pressure reducing valve D7822</v>
          </cell>
          <cell r="C10668">
            <v>778</v>
          </cell>
        </row>
        <row r="10669">
          <cell r="A10669" t="str">
            <v>8182936032</v>
          </cell>
          <cell r="B10669" t="str">
            <v>M/Master Pressure Switch 0-1000Kpa Sauter</v>
          </cell>
          <cell r="C10669">
            <v>0</v>
          </cell>
        </row>
        <row r="10670">
          <cell r="A10670" t="str">
            <v>8182936035</v>
          </cell>
          <cell r="B10670" t="str">
            <v>M/Master Pressure Switch D7901</v>
          </cell>
          <cell r="C10670">
            <v>876</v>
          </cell>
        </row>
        <row r="10671">
          <cell r="A10671" t="str">
            <v>8182936040</v>
          </cell>
          <cell r="B10671" t="str">
            <v>M/Master Pressure switch D9393</v>
          </cell>
          <cell r="C10671">
            <v>0</v>
          </cell>
        </row>
        <row r="10672">
          <cell r="A10672" t="str">
            <v>8182936045</v>
          </cell>
          <cell r="B10672" t="str">
            <v>M/Master Primary Element D6626</v>
          </cell>
          <cell r="C10672">
            <v>138.80000000000001</v>
          </cell>
        </row>
        <row r="10673">
          <cell r="A10673" t="str">
            <v>8182936080</v>
          </cell>
          <cell r="B10673" t="str">
            <v>M/Master Propshaft (Drop Box/Artic) Power Trans Ass</v>
          </cell>
          <cell r="C10673">
            <v>2873.33</v>
          </cell>
        </row>
        <row r="10674">
          <cell r="A10674" t="str">
            <v>8182936090</v>
          </cell>
          <cell r="B10674" t="str">
            <v>M/Master Propshaft (Rear Axle / Dropbox Power Tran</v>
          </cell>
          <cell r="C10674">
            <v>1518.9</v>
          </cell>
        </row>
        <row r="10675">
          <cell r="A10675" t="str">
            <v>8182936100</v>
          </cell>
          <cell r="B10675" t="str">
            <v>M/Master Propshaft (Trans/Dropbox) Power/T Assy.D78</v>
          </cell>
          <cell r="C10675">
            <v>2936.67</v>
          </cell>
        </row>
        <row r="10676">
          <cell r="A10676" t="str">
            <v>8182936600</v>
          </cell>
          <cell r="B10676" t="str">
            <v>M/Master Elect Rectifiex D9093</v>
          </cell>
          <cell r="C10676">
            <v>25.08</v>
          </cell>
        </row>
        <row r="10677">
          <cell r="A10677" t="str">
            <v>8182936605</v>
          </cell>
          <cell r="B10677" t="str">
            <v>M/Master Rear Waterbox Bearing HD-125-JO7032</v>
          </cell>
          <cell r="C10677">
            <v>250.05</v>
          </cell>
        </row>
        <row r="10678">
          <cell r="A10678" t="str">
            <v>8182936610</v>
          </cell>
          <cell r="B10678" t="str">
            <v>M/Master Elect Relay 8Pin 25V D7481</v>
          </cell>
          <cell r="C10678">
            <v>91.15</v>
          </cell>
        </row>
        <row r="10679">
          <cell r="A10679" t="str">
            <v>8182936615</v>
          </cell>
          <cell r="B10679" t="str">
            <v>M/Master Return Line Filter D7874</v>
          </cell>
          <cell r="C10679">
            <v>804.4</v>
          </cell>
        </row>
        <row r="10680">
          <cell r="A10680" t="str">
            <v>8182936620</v>
          </cell>
          <cell r="B10680" t="str">
            <v>M/Master Return line filter element D8006</v>
          </cell>
          <cell r="C10680">
            <v>559.37</v>
          </cell>
        </row>
        <row r="10681">
          <cell r="A10681" t="str">
            <v>8182936750</v>
          </cell>
          <cell r="B10681" t="str">
            <v>M/Master Rope assembly C9859</v>
          </cell>
          <cell r="C10681">
            <v>707.6</v>
          </cell>
        </row>
        <row r="10682">
          <cell r="A10682" t="str">
            <v>8182936760</v>
          </cell>
          <cell r="B10682" t="str">
            <v>M/Master Rope assembly Slide supper C9858</v>
          </cell>
          <cell r="C10682">
            <v>468</v>
          </cell>
        </row>
        <row r="10683">
          <cell r="A10683" t="str">
            <v>8182936770</v>
          </cell>
          <cell r="B10683" t="str">
            <v>M/Master Rope assymbly 9859</v>
          </cell>
          <cell r="C10683">
            <v>0</v>
          </cell>
        </row>
        <row r="10684">
          <cell r="A10684" t="str">
            <v>8182936930</v>
          </cell>
          <cell r="B10684" t="str">
            <v>M/Master Safety Element D6627</v>
          </cell>
          <cell r="C10684">
            <v>84.1</v>
          </cell>
        </row>
        <row r="10685">
          <cell r="A10685" t="str">
            <v>8182936985</v>
          </cell>
          <cell r="B10685" t="str">
            <v>M/Master Seal 312-168-00043</v>
          </cell>
          <cell r="C10685">
            <v>0</v>
          </cell>
        </row>
        <row r="10686">
          <cell r="A10686" t="str">
            <v>8182937030</v>
          </cell>
          <cell r="B10686" t="str">
            <v>M/Master Shoulder bolt power D9241</v>
          </cell>
          <cell r="C10686">
            <v>41.67</v>
          </cell>
        </row>
        <row r="10687">
          <cell r="A10687" t="str">
            <v>8182937090</v>
          </cell>
          <cell r="B10687" t="str">
            <v>M/Master Sleeve HD-125-J83019</v>
          </cell>
          <cell r="C10687">
            <v>371.33</v>
          </cell>
        </row>
        <row r="10688">
          <cell r="A10688" t="str">
            <v>8182937210</v>
          </cell>
          <cell r="B10688" t="str">
            <v>M/Master Steel wear blocks C8890</v>
          </cell>
          <cell r="C10688">
            <v>0</v>
          </cell>
        </row>
        <row r="10689">
          <cell r="A10689" t="str">
            <v>8182937220</v>
          </cell>
          <cell r="B10689" t="str">
            <v>M/Master Stranger element water circuit D7243</v>
          </cell>
          <cell r="C10689">
            <v>33.33</v>
          </cell>
        </row>
        <row r="10690">
          <cell r="A10690" t="str">
            <v>8182937230</v>
          </cell>
          <cell r="B10690" t="str">
            <v>M/Master Studs HD-125-J91002</v>
          </cell>
          <cell r="C10690">
            <v>168.52</v>
          </cell>
        </row>
        <row r="10691">
          <cell r="A10691" t="str">
            <v>8182937235</v>
          </cell>
          <cell r="B10691" t="str">
            <v>M/Master Studs HD-125/HD-150 Part No 111-058-00007</v>
          </cell>
          <cell r="C10691">
            <v>169</v>
          </cell>
        </row>
        <row r="10692">
          <cell r="A10692" t="str">
            <v>8182937430</v>
          </cell>
          <cell r="B10692" t="str">
            <v>M/Master Tie rod 111.023.00162</v>
          </cell>
          <cell r="C10692">
            <v>838.02</v>
          </cell>
        </row>
        <row r="10693">
          <cell r="A10693" t="str">
            <v>8182938085</v>
          </cell>
          <cell r="B10693" t="str">
            <v>M/Master Valve Emergency Stop S-50 UV-90900007wa</v>
          </cell>
          <cell r="C10693">
            <v>643.33000000000004</v>
          </cell>
        </row>
        <row r="10694">
          <cell r="A10694" t="str">
            <v>8182938200</v>
          </cell>
          <cell r="B10694" t="str">
            <v>M/Master Victor plug  M250 P M250</v>
          </cell>
          <cell r="C10694">
            <v>1450</v>
          </cell>
        </row>
        <row r="10695">
          <cell r="A10695" t="str">
            <v>8182938205</v>
          </cell>
          <cell r="B10695" t="str">
            <v>M/Master Victor socket  M250</v>
          </cell>
          <cell r="C10695">
            <v>1820</v>
          </cell>
        </row>
        <row r="10696">
          <cell r="A10696" t="str">
            <v>8182938470</v>
          </cell>
          <cell r="B10696" t="str">
            <v>M/Master Elect Comp waterpump Cont 24V D7486</v>
          </cell>
          <cell r="C10696">
            <v>277</v>
          </cell>
        </row>
        <row r="10697">
          <cell r="A10697" t="str">
            <v>8182938473</v>
          </cell>
          <cell r="B10697" t="str">
            <v>M/Master Waterbox Seal Kit 162-160-600141</v>
          </cell>
          <cell r="C10697">
            <v>210</v>
          </cell>
        </row>
        <row r="10698">
          <cell r="A10698" t="str">
            <v>8182938475</v>
          </cell>
          <cell r="B10698" t="str">
            <v>M/Master Waterbox bearing  111.030.000165</v>
          </cell>
          <cell r="C10698">
            <v>368</v>
          </cell>
        </row>
        <row r="10699">
          <cell r="A10699" t="str">
            <v>8182938480</v>
          </cell>
          <cell r="B10699" t="str">
            <v>M/Master Waterbox seal bearing s/d 111.030.000165</v>
          </cell>
          <cell r="C10699">
            <v>0</v>
          </cell>
        </row>
        <row r="10700">
          <cell r="A10700" t="str">
            <v>8182938500</v>
          </cell>
          <cell r="B10700" t="str">
            <v>M/Master Wb seal kit accumulator 162-160-600140</v>
          </cell>
          <cell r="C10700">
            <v>326.52</v>
          </cell>
        </row>
        <row r="10701">
          <cell r="A10701" t="str">
            <v>8182938525</v>
          </cell>
          <cell r="B10701" t="str">
            <v>M/Master Wb seal kit accumulator 162-160-600175</v>
          </cell>
          <cell r="C10701">
            <v>1065</v>
          </cell>
        </row>
        <row r="10702">
          <cell r="A10702" t="str">
            <v>8182938570</v>
          </cell>
          <cell r="B10702" t="str">
            <v>M/Master Wheelstud carrier</v>
          </cell>
          <cell r="C10702">
            <v>171.13</v>
          </cell>
        </row>
        <row r="10703">
          <cell r="A10703" t="str">
            <v>8182938580</v>
          </cell>
          <cell r="B10703" t="str">
            <v>M/Master Wheelstud carrier uv85100317</v>
          </cell>
          <cell r="C10703">
            <v>46.05</v>
          </cell>
        </row>
        <row r="10704">
          <cell r="A10704" t="str">
            <v>8182940100</v>
          </cell>
          <cell r="B10704" t="str">
            <v>Mono ASG Jig Complete</v>
          </cell>
          <cell r="C10704">
            <v>0</v>
          </cell>
        </row>
        <row r="10705">
          <cell r="A10705" t="str">
            <v>8182940500</v>
          </cell>
          <cell r="B10705" t="str">
            <v>Mono ASG Tripod</v>
          </cell>
          <cell r="C10705">
            <v>0</v>
          </cell>
        </row>
        <row r="10706">
          <cell r="A10706" t="str">
            <v>8182940800</v>
          </cell>
          <cell r="B10706" t="str">
            <v>Mono Boom Assy Complete</v>
          </cell>
          <cell r="C10706">
            <v>0</v>
          </cell>
        </row>
        <row r="10707">
          <cell r="A10707" t="str">
            <v>8182940825</v>
          </cell>
          <cell r="B10707" t="str">
            <v>Mono Boom Assy c/w Thrust Cylinder</v>
          </cell>
          <cell r="C10707">
            <v>0</v>
          </cell>
        </row>
        <row r="10708">
          <cell r="A10708" t="str">
            <v>8182940835</v>
          </cell>
          <cell r="B10708" t="str">
            <v>Mono Boom Handle</v>
          </cell>
          <cell r="C10708">
            <v>59</v>
          </cell>
        </row>
        <row r="10709">
          <cell r="A10709" t="str">
            <v>8182940850</v>
          </cell>
          <cell r="B10709" t="str">
            <v>Mono Boom Structure Weld Assy</v>
          </cell>
          <cell r="C10709">
            <v>4270</v>
          </cell>
        </row>
        <row r="10710">
          <cell r="A10710" t="str">
            <v>8182940900</v>
          </cell>
          <cell r="B10710" t="str">
            <v>Mono Bracket Control Burden</v>
          </cell>
          <cell r="C10710">
            <v>220</v>
          </cell>
        </row>
        <row r="10711">
          <cell r="A10711" t="str">
            <v>8182940910</v>
          </cell>
          <cell r="B10711" t="str">
            <v>Mono Bracket W/Assy</v>
          </cell>
          <cell r="C10711">
            <v>0</v>
          </cell>
        </row>
        <row r="10712">
          <cell r="A10712" t="str">
            <v>8182940920</v>
          </cell>
          <cell r="B10712" t="str">
            <v>Mono Bracket Weld Assy</v>
          </cell>
          <cell r="C10712">
            <v>0</v>
          </cell>
        </row>
        <row r="10713">
          <cell r="A10713" t="str">
            <v>8182941000</v>
          </cell>
          <cell r="B10713" t="str">
            <v>Mono Cable Assy - Locking</v>
          </cell>
          <cell r="C10713">
            <v>0</v>
          </cell>
        </row>
        <row r="10714">
          <cell r="A10714" t="str">
            <v>8182941100</v>
          </cell>
          <cell r="B10714" t="str">
            <v>Mono Cable Forward</v>
          </cell>
          <cell r="C10714">
            <v>97</v>
          </cell>
        </row>
        <row r="10715">
          <cell r="A10715" t="str">
            <v>8182941150</v>
          </cell>
          <cell r="B10715" t="str">
            <v>Mono Cable Return</v>
          </cell>
          <cell r="C10715">
            <v>97</v>
          </cell>
        </row>
        <row r="10716">
          <cell r="A10716" t="str">
            <v>8182941250</v>
          </cell>
          <cell r="B10716" t="str">
            <v>Mono Chain Block</v>
          </cell>
          <cell r="C10716">
            <v>1668</v>
          </cell>
        </row>
        <row r="10717">
          <cell r="A10717" t="str">
            <v>8182941260</v>
          </cell>
          <cell r="B10717" t="str">
            <v>Mono Chain Block</v>
          </cell>
          <cell r="C10717">
            <v>1488</v>
          </cell>
        </row>
        <row r="10718">
          <cell r="A10718" t="str">
            <v>8182941275</v>
          </cell>
          <cell r="B10718" t="str">
            <v>Mono Chain Block Cage Weld Assy</v>
          </cell>
          <cell r="C10718">
            <v>0</v>
          </cell>
        </row>
        <row r="10719">
          <cell r="A10719" t="str">
            <v>8182941400</v>
          </cell>
          <cell r="B10719" t="str">
            <v>Mono Collar Guide Bush</v>
          </cell>
          <cell r="C10719">
            <v>149</v>
          </cell>
        </row>
        <row r="10720">
          <cell r="A10720" t="str">
            <v>8182941425</v>
          </cell>
          <cell r="B10720" t="str">
            <v>Mono Collar Guide Bush Retainer Pin</v>
          </cell>
          <cell r="C10720">
            <v>83</v>
          </cell>
        </row>
        <row r="10721">
          <cell r="A10721" t="str">
            <v>8182941550</v>
          </cell>
          <cell r="B10721" t="str">
            <v>Mono Connecting Pin</v>
          </cell>
          <cell r="C10721">
            <v>0</v>
          </cell>
        </row>
        <row r="10722">
          <cell r="A10722" t="str">
            <v>8182941600</v>
          </cell>
          <cell r="B10722" t="str">
            <v>Mono Cradle Assy</v>
          </cell>
          <cell r="C10722">
            <v>3739</v>
          </cell>
        </row>
        <row r="10723">
          <cell r="A10723" t="str">
            <v>8182941615</v>
          </cell>
          <cell r="B10723" t="str">
            <v>Mono Cylinder Control Valve</v>
          </cell>
          <cell r="C10723">
            <v>340</v>
          </cell>
        </row>
        <row r="10724">
          <cell r="A10724" t="str">
            <v>8182941620</v>
          </cell>
          <cell r="B10724" t="str">
            <v>Mono Cylinder Control Valve Ext</v>
          </cell>
          <cell r="C10724">
            <v>176</v>
          </cell>
        </row>
        <row r="10725">
          <cell r="A10725" t="str">
            <v>8182941635</v>
          </cell>
          <cell r="B10725" t="str">
            <v>Mono Cylinder Stud</v>
          </cell>
          <cell r="C10725">
            <v>0</v>
          </cell>
        </row>
        <row r="10726">
          <cell r="A10726" t="str">
            <v>8182941650</v>
          </cell>
          <cell r="B10726" t="str">
            <v>Mono Cylinder Wheel Set</v>
          </cell>
          <cell r="C10726">
            <v>1058</v>
          </cell>
        </row>
        <row r="10727">
          <cell r="A10727" t="str">
            <v>8182941700</v>
          </cell>
          <cell r="B10727" t="str">
            <v>Mono Drill Retainer Handle</v>
          </cell>
          <cell r="C10727">
            <v>87</v>
          </cell>
        </row>
        <row r="10728">
          <cell r="A10728" t="str">
            <v>8182941800</v>
          </cell>
          <cell r="B10728" t="str">
            <v>Mono Front Angle</v>
          </cell>
          <cell r="C10728">
            <v>0</v>
          </cell>
        </row>
        <row r="10729">
          <cell r="A10729" t="str">
            <v>8182941830</v>
          </cell>
          <cell r="B10729" t="str">
            <v>Mono Front Plate Weld Assy</v>
          </cell>
          <cell r="C10729">
            <v>412</v>
          </cell>
        </row>
        <row r="10730">
          <cell r="A10730" t="str">
            <v>8182942000</v>
          </cell>
          <cell r="B10730" t="str">
            <v>Mono Hanger Assy</v>
          </cell>
          <cell r="C10730">
            <v>10261</v>
          </cell>
        </row>
        <row r="10731">
          <cell r="A10731" t="str">
            <v>8182942050</v>
          </cell>
          <cell r="B10731" t="str">
            <v>Mono Hanger End</v>
          </cell>
          <cell r="C10731">
            <v>157.5</v>
          </cell>
        </row>
        <row r="10732">
          <cell r="A10732" t="str">
            <v>8182942200</v>
          </cell>
          <cell r="B10732" t="str">
            <v>Mono Locking Bracket Weld Assy</v>
          </cell>
          <cell r="C10732">
            <v>0</v>
          </cell>
        </row>
        <row r="10733">
          <cell r="A10733" t="str">
            <v>8182942240</v>
          </cell>
          <cell r="B10733" t="str">
            <v>Mono Locking Handle Weld Assy</v>
          </cell>
          <cell r="C10733">
            <v>313</v>
          </cell>
        </row>
        <row r="10734">
          <cell r="A10734" t="str">
            <v>8182942450</v>
          </cell>
          <cell r="B10734" t="str">
            <v>Mono Main Mount Plate Lock</v>
          </cell>
          <cell r="C10734">
            <v>0</v>
          </cell>
        </row>
        <row r="10735">
          <cell r="A10735" t="str">
            <v>8182942500</v>
          </cell>
          <cell r="B10735" t="str">
            <v>Mono Main Mount Weld Assy</v>
          </cell>
          <cell r="C10735">
            <v>0</v>
          </cell>
        </row>
        <row r="10736">
          <cell r="A10736" t="str">
            <v>8182942550</v>
          </cell>
          <cell r="B10736" t="str">
            <v>Mono Main Mount Weld Assy Vertical</v>
          </cell>
          <cell r="C10736">
            <v>0</v>
          </cell>
        </row>
        <row r="10737">
          <cell r="A10737" t="str">
            <v>8182942850</v>
          </cell>
          <cell r="B10737" t="str">
            <v>Mono Quad Pot Stand Assy</v>
          </cell>
          <cell r="C10737">
            <v>0</v>
          </cell>
        </row>
        <row r="10738">
          <cell r="A10738" t="str">
            <v>8182942880</v>
          </cell>
          <cell r="B10738" t="str">
            <v>Mono Quad Pot Weld Assy</v>
          </cell>
          <cell r="C10738">
            <v>0</v>
          </cell>
        </row>
        <row r="10739">
          <cell r="A10739" t="str">
            <v>8182942990</v>
          </cell>
          <cell r="B10739" t="str">
            <v>Mono Rail Assy 1.9M</v>
          </cell>
          <cell r="C10739">
            <v>575</v>
          </cell>
        </row>
        <row r="10740">
          <cell r="A10740" t="str">
            <v>8182942995</v>
          </cell>
          <cell r="B10740" t="str">
            <v>Mono Rail Assy 2.4M</v>
          </cell>
          <cell r="C10740">
            <v>679</v>
          </cell>
        </row>
        <row r="10741">
          <cell r="A10741" t="str">
            <v>8182943000</v>
          </cell>
          <cell r="B10741" t="str">
            <v>Mono Rail Assy (2x2M &amp; 2x3M &amp; 6x2M)</v>
          </cell>
          <cell r="C10741">
            <v>0</v>
          </cell>
        </row>
        <row r="10742">
          <cell r="A10742" t="str">
            <v>8182943025</v>
          </cell>
          <cell r="B10742" t="str">
            <v>Mono Rail Assy Development Type (3.3M)</v>
          </cell>
          <cell r="C10742">
            <v>0</v>
          </cell>
        </row>
        <row r="10743">
          <cell r="A10743" t="str">
            <v>8182943300</v>
          </cell>
          <cell r="B10743" t="str">
            <v>Mono Rail Stabeliser Clamp</v>
          </cell>
          <cell r="C10743">
            <v>0</v>
          </cell>
        </row>
        <row r="10744">
          <cell r="A10744" t="str">
            <v>8182943400</v>
          </cell>
          <cell r="B10744" t="str">
            <v>Mono Rail Weld Assy 2.6M</v>
          </cell>
          <cell r="C10744">
            <v>0</v>
          </cell>
        </row>
        <row r="10745">
          <cell r="A10745" t="str">
            <v>8182943420</v>
          </cell>
          <cell r="B10745" t="str">
            <v>Mono Rail Weld Assy 3.6M</v>
          </cell>
          <cell r="C10745">
            <v>3662</v>
          </cell>
        </row>
        <row r="10746">
          <cell r="A10746" t="str">
            <v>8182943500</v>
          </cell>
          <cell r="B10746" t="str">
            <v>Mono R-Clip</v>
          </cell>
          <cell r="C10746">
            <v>10</v>
          </cell>
        </row>
        <row r="10747">
          <cell r="A10747" t="str">
            <v>8182943800</v>
          </cell>
          <cell r="B10747" t="str">
            <v>Mono Remote Control</v>
          </cell>
          <cell r="C10747">
            <v>0</v>
          </cell>
        </row>
        <row r="10748">
          <cell r="A10748" t="str">
            <v>8182943860</v>
          </cell>
          <cell r="B10748" t="str">
            <v>Mono Slide Assy</v>
          </cell>
          <cell r="C10748">
            <v>0</v>
          </cell>
        </row>
        <row r="10749">
          <cell r="A10749" t="str">
            <v>8182943880</v>
          </cell>
          <cell r="B10749" t="str">
            <v>Mono Slide Front Guide</v>
          </cell>
          <cell r="C10749">
            <v>0</v>
          </cell>
        </row>
        <row r="10750">
          <cell r="A10750" t="str">
            <v>8182943890</v>
          </cell>
          <cell r="B10750" t="str">
            <v>Mono Slide Rear Guide</v>
          </cell>
          <cell r="C10750">
            <v>0</v>
          </cell>
        </row>
        <row r="10751">
          <cell r="A10751" t="str">
            <v>8182943920</v>
          </cell>
          <cell r="B10751" t="str">
            <v>Mono Spring</v>
          </cell>
          <cell r="C10751">
            <v>0</v>
          </cell>
        </row>
        <row r="10752">
          <cell r="A10752" t="str">
            <v>8182943940</v>
          </cell>
          <cell r="B10752" t="str">
            <v>Mono Spring Pin</v>
          </cell>
          <cell r="C10752">
            <v>0</v>
          </cell>
        </row>
        <row r="10753">
          <cell r="A10753" t="str">
            <v>8182943950</v>
          </cell>
          <cell r="B10753" t="str">
            <v>Mono Spring Pin Assy</v>
          </cell>
          <cell r="C10753">
            <v>341</v>
          </cell>
        </row>
        <row r="10754">
          <cell r="A10754" t="str">
            <v>8182943970</v>
          </cell>
          <cell r="B10754" t="str">
            <v>Mono Spring Pin Weld Assy</v>
          </cell>
          <cell r="C10754">
            <v>0</v>
          </cell>
        </row>
        <row r="10755">
          <cell r="A10755" t="str">
            <v>8182943985</v>
          </cell>
          <cell r="B10755" t="str">
            <v>Mono Stabilizing Arm Weld Assy 1.7M</v>
          </cell>
          <cell r="C10755">
            <v>0</v>
          </cell>
        </row>
        <row r="10756">
          <cell r="A10756" t="str">
            <v>8182944000</v>
          </cell>
          <cell r="B10756" t="str">
            <v>Mono Stabilizing Bar</v>
          </cell>
          <cell r="C10756">
            <v>0</v>
          </cell>
        </row>
        <row r="10757">
          <cell r="A10757" t="str">
            <v>8182944025</v>
          </cell>
          <cell r="B10757" t="str">
            <v>Mono Stabilizing Collar Bracket</v>
          </cell>
          <cell r="C10757">
            <v>0</v>
          </cell>
        </row>
        <row r="10758">
          <cell r="A10758" t="str">
            <v>8182944080</v>
          </cell>
          <cell r="B10758" t="str">
            <v>Mono Swivel Arm Weld Assy</v>
          </cell>
          <cell r="C10758">
            <v>0</v>
          </cell>
        </row>
        <row r="10759">
          <cell r="A10759" t="str">
            <v>8182944100</v>
          </cell>
          <cell r="B10759" t="str">
            <v>Mono Swivel Bracket Weld Assy</v>
          </cell>
          <cell r="C10759">
            <v>0</v>
          </cell>
        </row>
        <row r="10760">
          <cell r="A10760" t="str">
            <v>8182944150</v>
          </cell>
          <cell r="B10760" t="str">
            <v>Mono Swivel Collar Bracket Weld Assy</v>
          </cell>
          <cell r="C10760">
            <v>87</v>
          </cell>
        </row>
        <row r="10761">
          <cell r="A10761" t="str">
            <v>8182944300</v>
          </cell>
          <cell r="B10761" t="str">
            <v>Mono Taper Lock Pin</v>
          </cell>
          <cell r="C10761">
            <v>39</v>
          </cell>
        </row>
        <row r="10762">
          <cell r="A10762" t="str">
            <v>8182944500</v>
          </cell>
          <cell r="B10762" t="str">
            <v>Mono Thrust Cylinder Assy c/w Wheel Set</v>
          </cell>
          <cell r="C10762">
            <v>0</v>
          </cell>
        </row>
        <row r="10763">
          <cell r="A10763" t="str">
            <v>8182944525</v>
          </cell>
          <cell r="B10763" t="str">
            <v>Mono Thrust Cylinder w/o Wheel Set</v>
          </cell>
          <cell r="C10763">
            <v>0</v>
          </cell>
        </row>
        <row r="10764">
          <cell r="A10764" t="str">
            <v>8182944900</v>
          </cell>
          <cell r="B10764" t="str">
            <v>Mono Wheel Assy</v>
          </cell>
          <cell r="C10764">
            <v>0</v>
          </cell>
        </row>
        <row r="10765">
          <cell r="A10765" t="str">
            <v>8182944925</v>
          </cell>
          <cell r="B10765" t="str">
            <v>Mono Wheel Pin (2 Per Set)</v>
          </cell>
          <cell r="C10765">
            <v>0</v>
          </cell>
        </row>
        <row r="10766">
          <cell r="A10766" t="str">
            <v>8182944950</v>
          </cell>
          <cell r="B10766" t="str">
            <v>Mono Wheel Spacers (4 Per Set)</v>
          </cell>
          <cell r="C10766">
            <v>0</v>
          </cell>
        </row>
        <row r="10767">
          <cell r="A10767" t="str">
            <v>8182950010</v>
          </cell>
          <cell r="B10767" t="str">
            <v>Axera 2 Boom D/Rig 24V AC 8Pins Relay</v>
          </cell>
          <cell r="C10767">
            <v>48.75</v>
          </cell>
        </row>
        <row r="10768">
          <cell r="A10768" t="str">
            <v>8182950020</v>
          </cell>
          <cell r="B10768" t="str">
            <v>Axera 2 Boom D/Rig 24V DC 8Pin Relay</v>
          </cell>
          <cell r="C10768">
            <v>48.75</v>
          </cell>
        </row>
        <row r="10769">
          <cell r="A10769" t="str">
            <v>8182950200</v>
          </cell>
          <cell r="B10769" t="str">
            <v>Axera 2 Boom D/Rig Assy 2XNC Con/Blocks ECX1033</v>
          </cell>
          <cell r="C10769">
            <v>44.58</v>
          </cell>
        </row>
        <row r="10770">
          <cell r="A10770" t="str">
            <v>8182950580</v>
          </cell>
          <cell r="B10770" t="str">
            <v>Axera 2 Boom D/Rig C/Breaker 30AMP</v>
          </cell>
          <cell r="C10770">
            <v>32.07</v>
          </cell>
        </row>
        <row r="10771">
          <cell r="A10771" t="str">
            <v>8182950590</v>
          </cell>
          <cell r="B10771" t="str">
            <v>Axera 2 Boom D/Rig Capscrew M 10X30</v>
          </cell>
          <cell r="C10771">
            <v>0.5</v>
          </cell>
        </row>
        <row r="10772">
          <cell r="A10772" t="str">
            <v>8182950600</v>
          </cell>
          <cell r="B10772" t="str">
            <v>Axera 2 Boom D/Rig Capscrew M 10x50</v>
          </cell>
          <cell r="C10772">
            <v>1.5</v>
          </cell>
        </row>
        <row r="10773">
          <cell r="A10773" t="str">
            <v>8182950650</v>
          </cell>
          <cell r="B10773" t="str">
            <v>Axera 2 Boom D/Rig Capscrew M 12x70</v>
          </cell>
          <cell r="C10773">
            <v>2.5</v>
          </cell>
        </row>
        <row r="10774">
          <cell r="A10774" t="str">
            <v>8182950680</v>
          </cell>
          <cell r="B10774" t="str">
            <v>Axera 2 Boom D/Rig Circlip With Spacer</v>
          </cell>
          <cell r="C10774">
            <v>317.52999999999997</v>
          </cell>
        </row>
        <row r="10775">
          <cell r="A10775" t="str">
            <v>8182950690</v>
          </cell>
          <cell r="B10775" t="str">
            <v>Axera 2 Boom D/Rig Connector Orfs 16 To 16 (16HML</v>
          </cell>
          <cell r="C10775">
            <v>10</v>
          </cell>
        </row>
        <row r="10776">
          <cell r="A10776" t="str">
            <v>8182950720</v>
          </cell>
          <cell r="B10776" t="str">
            <v>Axera 2 Boom D/Rig Contactor 3TF 4522AOPO</v>
          </cell>
          <cell r="C10776">
            <v>80.92</v>
          </cell>
        </row>
        <row r="10777">
          <cell r="A10777" t="str">
            <v>8182950750</v>
          </cell>
          <cell r="B10777" t="str">
            <v>Axera 2 Boom D/Rig Contactor TCID 5011 F 7</v>
          </cell>
          <cell r="C10777">
            <v>120</v>
          </cell>
        </row>
        <row r="10778">
          <cell r="A10778" t="str">
            <v>8182950760</v>
          </cell>
          <cell r="B10778" t="str">
            <v>Axera 2 Boom D/Rig Giant E.S Porcelain Holder E40</v>
          </cell>
          <cell r="C10778">
            <v>11.57</v>
          </cell>
        </row>
        <row r="10779">
          <cell r="A10779" t="str">
            <v>8182950780</v>
          </cell>
          <cell r="B10779" t="str">
            <v>Axera 2 Boom D/Rig Telemec.Contactor Block No. N/O</v>
          </cell>
          <cell r="C10779">
            <v>17.12</v>
          </cell>
        </row>
        <row r="10780">
          <cell r="A10780" t="str">
            <v>8182950785</v>
          </cell>
          <cell r="B10780" t="str">
            <v>Axera 2 Boom D/Rig Telemec.cont.Block No.N/C No/Nc</v>
          </cell>
          <cell r="C10780">
            <v>29.43</v>
          </cell>
        </row>
        <row r="10781">
          <cell r="A10781" t="str">
            <v>8182951000</v>
          </cell>
          <cell r="B10781" t="str">
            <v>Axera 2 Boom D/Rig Dome Nuts 20mm</v>
          </cell>
          <cell r="C10781">
            <v>5</v>
          </cell>
        </row>
        <row r="10782">
          <cell r="A10782" t="str">
            <v>8182951385</v>
          </cell>
          <cell r="B10782" t="str">
            <v>Axera 2 Boom D/Rig Elsec 100T RElay For Ma Elsec</v>
          </cell>
          <cell r="C10782">
            <v>416.28</v>
          </cell>
        </row>
        <row r="10783">
          <cell r="A10783" t="str">
            <v>8182951395</v>
          </cell>
          <cell r="B10783" t="str">
            <v>Axera 2 Boom D/Rig Elsel 100 Relay 500Ma Elsec 100</v>
          </cell>
          <cell r="C10783">
            <v>423.49</v>
          </cell>
        </row>
        <row r="10784">
          <cell r="A10784" t="str">
            <v>8182951415</v>
          </cell>
          <cell r="B10784" t="str">
            <v>Axera 2 Boom D/Rig Empty Cylinders</v>
          </cell>
          <cell r="C10784">
            <v>0</v>
          </cell>
        </row>
        <row r="10785">
          <cell r="A10785" t="str">
            <v>8182951890</v>
          </cell>
          <cell r="B10785" t="str">
            <v>Axera 2 Boom D/Rig Fishplate Bolt</v>
          </cell>
          <cell r="C10785">
            <v>1.5</v>
          </cell>
        </row>
        <row r="10786">
          <cell r="A10786" t="str">
            <v>8182952450</v>
          </cell>
          <cell r="B10786" t="str">
            <v>Axera 2 Boom D/Rig Hcd 12-3 E2 Valve 3 Bank Pilot</v>
          </cell>
          <cell r="C10786">
            <v>8286.26</v>
          </cell>
        </row>
        <row r="10787">
          <cell r="A10787" t="str">
            <v>8182952480</v>
          </cell>
          <cell r="B10787" t="str">
            <v>Axera 2 Boom D/Rig Hour Meters</v>
          </cell>
          <cell r="C10787">
            <v>126.06</v>
          </cell>
        </row>
        <row r="10788">
          <cell r="A10788" t="str">
            <v>8182953000</v>
          </cell>
          <cell r="B10788" t="str">
            <v>Axera 2 Boom D/Rig Information</v>
          </cell>
          <cell r="C10788">
            <v>5</v>
          </cell>
        </row>
        <row r="10789">
          <cell r="A10789" t="str">
            <v>8182954500</v>
          </cell>
          <cell r="B10789" t="str">
            <v>Axera 2 Boom D/Rig Mini Drill Vain Motor</v>
          </cell>
          <cell r="C10789">
            <v>0</v>
          </cell>
        </row>
        <row r="10790">
          <cell r="A10790" t="str">
            <v>8182955060</v>
          </cell>
          <cell r="B10790" t="str">
            <v>Axera 2 Boom D/Rig Npt To  Npt Reducers</v>
          </cell>
          <cell r="C10790">
            <v>151.65</v>
          </cell>
        </row>
        <row r="10791">
          <cell r="A10791" t="str">
            <v>8182955090</v>
          </cell>
          <cell r="B10791" t="str">
            <v>Axera 2 Boom D/Rig NUts 73692728</v>
          </cell>
          <cell r="C10791">
            <v>58.07</v>
          </cell>
        </row>
        <row r="10792">
          <cell r="A10792" t="str">
            <v>8182955100</v>
          </cell>
          <cell r="B10792" t="str">
            <v>Axere 2 Boom D/Rig Nylock NUT D0166</v>
          </cell>
          <cell r="C10792">
            <v>0</v>
          </cell>
        </row>
        <row r="10793">
          <cell r="A10793" t="str">
            <v>8182956250</v>
          </cell>
          <cell r="B10793" t="str">
            <v>Axera 2 Boom D/Rig oil Seal 30-40D011</v>
          </cell>
          <cell r="C10793">
            <v>24.96</v>
          </cell>
        </row>
        <row r="10794">
          <cell r="A10794" t="str">
            <v>8182956550</v>
          </cell>
          <cell r="B10794" t="str">
            <v>Axera 2 Boom D/Rig Pilot Control Valve 7226115</v>
          </cell>
          <cell r="C10794">
            <v>12114.73</v>
          </cell>
        </row>
        <row r="10795">
          <cell r="A10795" t="str">
            <v>8182956580</v>
          </cell>
          <cell r="B10795" t="str">
            <v>Axera 2 Boom D/Rig Protector 70271331</v>
          </cell>
          <cell r="C10795">
            <v>810.62</v>
          </cell>
        </row>
        <row r="10796">
          <cell r="A10796" t="str">
            <v>8182956890</v>
          </cell>
          <cell r="B10796" t="str">
            <v>Axera 2 Boom D/Rig Rectifier ZB 2 BE 102 S</v>
          </cell>
          <cell r="C10796">
            <v>2.7</v>
          </cell>
        </row>
        <row r="10797">
          <cell r="A10797" t="str">
            <v>8182956910</v>
          </cell>
          <cell r="B10797" t="str">
            <v>Axera 2 Boom D/Rig Relay Base 8 Pins</v>
          </cell>
          <cell r="C10797">
            <v>2.5</v>
          </cell>
        </row>
        <row r="10798">
          <cell r="A10798" t="str">
            <v>8182956920</v>
          </cell>
          <cell r="B10798" t="str">
            <v>Axera 2 Boom D/Rig Relay Rhomberg 525V Phase Seq</v>
          </cell>
          <cell r="C10798">
            <v>288.32</v>
          </cell>
        </row>
        <row r="10799">
          <cell r="A10799" t="str">
            <v>8182957230</v>
          </cell>
          <cell r="B10799" t="str">
            <v>Axera 2 Boom D/Rig Seal Kit Accumulator 1621606001</v>
          </cell>
          <cell r="C10799">
            <v>210.33</v>
          </cell>
        </row>
        <row r="10800">
          <cell r="A10800" t="str">
            <v>8182957680</v>
          </cell>
          <cell r="B10800" t="str">
            <v>Axera 2 Boom D/Rig Top Casting Ring C 04</v>
          </cell>
          <cell r="C10800">
            <v>2046</v>
          </cell>
        </row>
        <row r="10801">
          <cell r="A10801" t="str">
            <v>8182958000</v>
          </cell>
          <cell r="B10801" t="str">
            <v>Axera 2 Boom D/Rig Victor Plug 200A</v>
          </cell>
          <cell r="C10801">
            <v>1450</v>
          </cell>
        </row>
        <row r="10802">
          <cell r="A10802" t="str">
            <v>8182958020</v>
          </cell>
          <cell r="B10802" t="str">
            <v>Axera 2 Boom D/Rig Victor Socket 200A</v>
          </cell>
          <cell r="C10802">
            <v>3950</v>
          </cell>
        </row>
        <row r="10803">
          <cell r="A10803" t="str">
            <v>8182958050</v>
          </cell>
          <cell r="B10803" t="str">
            <v>Axera 2 Boom D/Rig Voltage Relay 3 Phase SM170500</v>
          </cell>
          <cell r="C10803">
            <v>12.5</v>
          </cell>
        </row>
        <row r="10804">
          <cell r="A10804" t="str">
            <v>8182959200</v>
          </cell>
          <cell r="B10804" t="str">
            <v>Axera 2 Boom D/Rig Washers</v>
          </cell>
          <cell r="C10804">
            <v>75</v>
          </cell>
        </row>
        <row r="10805">
          <cell r="A10805" t="str">
            <v>8182970400</v>
          </cell>
          <cell r="B10805" t="str">
            <v>D/Rig S/B Monomatic Bearing 6006</v>
          </cell>
          <cell r="C10805">
            <v>4.7</v>
          </cell>
        </row>
        <row r="10806">
          <cell r="A10806" t="str">
            <v>8182970405</v>
          </cell>
          <cell r="B10806" t="str">
            <v>D/Rig S/B Monomatic Bearing 6205</v>
          </cell>
          <cell r="C10806">
            <v>0</v>
          </cell>
        </row>
        <row r="10807">
          <cell r="A10807" t="str">
            <v>8182970410</v>
          </cell>
          <cell r="B10807" t="str">
            <v>D/Rig S/B Monomatic Bearing 6208</v>
          </cell>
          <cell r="C10807">
            <v>84.6</v>
          </cell>
        </row>
        <row r="10808">
          <cell r="A10808" t="str">
            <v>8182970420</v>
          </cell>
          <cell r="B10808" t="str">
            <v>D/Rig S/B Monomatic Bearings 6212 2RS</v>
          </cell>
          <cell r="C10808">
            <v>12</v>
          </cell>
        </row>
        <row r="10809">
          <cell r="A10809" t="str">
            <v>8182970430</v>
          </cell>
          <cell r="B10809" t="str">
            <v>D/Rig S/B Monomatic Bearing RLS 4 BS</v>
          </cell>
          <cell r="C10809">
            <v>2</v>
          </cell>
        </row>
        <row r="10810">
          <cell r="A10810" t="str">
            <v>8182970480</v>
          </cell>
          <cell r="B10810" t="str">
            <v>D/Rig S/B Monomatic Bell Mouth 211</v>
          </cell>
          <cell r="C10810">
            <v>99.08</v>
          </cell>
        </row>
        <row r="10811">
          <cell r="A10811" t="str">
            <v>8182970520</v>
          </cell>
          <cell r="B10811" t="str">
            <v>D/Rig S/B Monomatic Blue Led ECX 1234</v>
          </cell>
          <cell r="C10811">
            <v>27</v>
          </cell>
        </row>
        <row r="10812">
          <cell r="A10812" t="str">
            <v>8182970560</v>
          </cell>
          <cell r="B10812" t="str">
            <v>D/Rig S/B Monomatic Brake Pads Sets 449105735</v>
          </cell>
          <cell r="C10812">
            <v>285.43</v>
          </cell>
        </row>
        <row r="10813">
          <cell r="A10813" t="str">
            <v>8182970600</v>
          </cell>
          <cell r="B10813" t="str">
            <v>D/Rig S/B Monomatic Bush 333023033 (15176708)</v>
          </cell>
          <cell r="C10813">
            <v>517.15</v>
          </cell>
        </row>
        <row r="10814">
          <cell r="A10814" t="str">
            <v>8182970640</v>
          </cell>
          <cell r="B10814" t="str">
            <v>D/Rig S/B Monomatic Bushing 15052008</v>
          </cell>
          <cell r="C10814">
            <v>2255.31</v>
          </cell>
        </row>
        <row r="10815">
          <cell r="A10815" t="str">
            <v>8182970650</v>
          </cell>
          <cell r="B10815" t="str">
            <v>D/Rig S/B Monomatic Bushing 150520081</v>
          </cell>
          <cell r="C10815">
            <v>130.47</v>
          </cell>
        </row>
        <row r="10816">
          <cell r="A10816" t="str">
            <v>8182970660</v>
          </cell>
          <cell r="B10816" t="str">
            <v>D/Rig S/B Monomatic Bushing 15176708</v>
          </cell>
          <cell r="C10816">
            <v>1716.88</v>
          </cell>
        </row>
        <row r="10817">
          <cell r="A10817" t="str">
            <v>8182970770</v>
          </cell>
          <cell r="B10817" t="str">
            <v>D/Rig S/B Monomatic Cap Nut 15263888</v>
          </cell>
          <cell r="C10817">
            <v>0</v>
          </cell>
        </row>
        <row r="10818">
          <cell r="A10818" t="str">
            <v>8182970860</v>
          </cell>
          <cell r="B10818" t="str">
            <v>D/Rig S/B Monomatic Chain Drive Sprocket 8558928</v>
          </cell>
          <cell r="C10818">
            <v>686.96</v>
          </cell>
        </row>
        <row r="10819">
          <cell r="A10819" t="str">
            <v>8182971200</v>
          </cell>
          <cell r="B10819" t="str">
            <v>D/Rig S/B Monomatic Dolly Wheel (Main Carriage)</v>
          </cell>
          <cell r="C10819">
            <v>24</v>
          </cell>
        </row>
        <row r="10820">
          <cell r="A10820" t="str">
            <v>8182971280</v>
          </cell>
          <cell r="B10820" t="str">
            <v>D/Rig S/B Monomatic Double Gear 04219048</v>
          </cell>
          <cell r="C10820">
            <v>2555.27</v>
          </cell>
        </row>
        <row r="10821">
          <cell r="A10821" t="str">
            <v>8182972310</v>
          </cell>
          <cell r="B10821" t="str">
            <v>D/Rig S/B Monomatic Gasket (Drifter) 115181808</v>
          </cell>
          <cell r="C10821">
            <v>116.32</v>
          </cell>
        </row>
        <row r="10822">
          <cell r="A10822" t="str">
            <v>8182972340</v>
          </cell>
          <cell r="B10822" t="str">
            <v>D/Rig S/B Monomatic Gear 4195308</v>
          </cell>
          <cell r="C10822">
            <v>1564.47</v>
          </cell>
        </row>
        <row r="10823">
          <cell r="A10823" t="str">
            <v>8182972380</v>
          </cell>
          <cell r="B10823" t="str">
            <v>D/Rig S/B Monomatic Filter P55.3004</v>
          </cell>
          <cell r="C10823">
            <v>25</v>
          </cell>
        </row>
        <row r="10824">
          <cell r="A10824" t="str">
            <v>8182972390</v>
          </cell>
          <cell r="B10824" t="str">
            <v>D/Rig S/B Monomatic  Guide 7046076</v>
          </cell>
          <cell r="C10824">
            <v>0</v>
          </cell>
        </row>
        <row r="10825">
          <cell r="A10825" t="str">
            <v>8182972400</v>
          </cell>
          <cell r="B10825" t="str">
            <v>D/Rig S/B Monomatic Filter Water Seperator 490 R30</v>
          </cell>
          <cell r="C10825">
            <v>240.18</v>
          </cell>
        </row>
        <row r="10826">
          <cell r="A10826" t="str">
            <v>8182972410</v>
          </cell>
          <cell r="B10826" t="str">
            <v>D/Rig S/B Monomatic Flow Restrictor PN 350-1A</v>
          </cell>
          <cell r="C10826">
            <v>100</v>
          </cell>
        </row>
        <row r="10827">
          <cell r="A10827" t="str">
            <v>8182972480</v>
          </cell>
          <cell r="B10827" t="str">
            <v>D/Rig S/B Monomatic Flow Valve FSV.08.B</v>
          </cell>
          <cell r="C10827">
            <v>0.95</v>
          </cell>
        </row>
        <row r="10828">
          <cell r="A10828" t="str">
            <v>8182972720</v>
          </cell>
          <cell r="B10828" t="str">
            <v>D/Rig S/B Monomatic Hydr.Cylinder 16661418</v>
          </cell>
          <cell r="C10828">
            <v>650</v>
          </cell>
        </row>
        <row r="10829">
          <cell r="A10829" t="str">
            <v>8182973180</v>
          </cell>
          <cell r="B10829" t="str">
            <v>D/Rig S/B Monomatic Ignition Switch C/W Key 504069</v>
          </cell>
          <cell r="C10829">
            <v>12.86</v>
          </cell>
        </row>
        <row r="10830">
          <cell r="A10830" t="str">
            <v>8182974330</v>
          </cell>
          <cell r="B10830" t="str">
            <v>D/Rig S/B Monomatic Light Head + Tail Globes MAEG</v>
          </cell>
          <cell r="C10830">
            <v>37.299999999999997</v>
          </cell>
        </row>
        <row r="10831">
          <cell r="A10831" t="str">
            <v>8182974500</v>
          </cell>
          <cell r="B10831" t="str">
            <v>D/Rig S/B Monomatic Lock Ring 1456622369 (42208090</v>
          </cell>
          <cell r="C10831">
            <v>3.56</v>
          </cell>
        </row>
        <row r="10832">
          <cell r="A10832" t="str">
            <v>8182974620</v>
          </cell>
          <cell r="B10832" t="str">
            <v>D/Rig S/B Monomatic Master Link 110106.107</v>
          </cell>
          <cell r="C10832">
            <v>1.2</v>
          </cell>
        </row>
        <row r="10833">
          <cell r="A10833" t="str">
            <v>8182975390</v>
          </cell>
          <cell r="B10833" t="str">
            <v>D/Rig S/B Monomatic Oil Seal 666719001</v>
          </cell>
          <cell r="C10833">
            <v>1.5</v>
          </cell>
        </row>
        <row r="10834">
          <cell r="A10834" t="str">
            <v>8182975880</v>
          </cell>
          <cell r="B10834" t="str">
            <v>D/Rig S/B Monomatic Pilot Control 88178229</v>
          </cell>
          <cell r="C10834">
            <v>4909.2299999999996</v>
          </cell>
        </row>
        <row r="10835">
          <cell r="A10835" t="str">
            <v>8182975900</v>
          </cell>
          <cell r="B10835" t="str">
            <v>D/Rig S/B Monomatic Pilot Control Valve (Used) ON</v>
          </cell>
          <cell r="C10835">
            <v>4909.2299999999996</v>
          </cell>
        </row>
        <row r="10836">
          <cell r="A10836" t="str">
            <v>8182975980</v>
          </cell>
          <cell r="B10836" t="str">
            <v>D/Rig S/B Monomatic Plug Screw 1062051</v>
          </cell>
          <cell r="C10836">
            <v>0.1</v>
          </cell>
        </row>
        <row r="10837">
          <cell r="A10837" t="str">
            <v>8182975990</v>
          </cell>
          <cell r="B10837" t="str">
            <v>D/Rig S/B Monomatic Plug Screw 86568309</v>
          </cell>
          <cell r="C10837">
            <v>0</v>
          </cell>
        </row>
        <row r="10838">
          <cell r="A10838" t="str">
            <v>8182976620</v>
          </cell>
          <cell r="B10838" t="str">
            <v>D/Rig S/B Monomatic Red Button Indicator ECX 1131</v>
          </cell>
          <cell r="C10838">
            <v>82.5</v>
          </cell>
        </row>
        <row r="10839">
          <cell r="A10839" t="str">
            <v>8182976640</v>
          </cell>
          <cell r="B10839" t="str">
            <v>D/Rig S/B Monomatic Red Led ECX 1231</v>
          </cell>
          <cell r="C10839">
            <v>27</v>
          </cell>
        </row>
        <row r="10840">
          <cell r="A10840" t="str">
            <v>8182976660</v>
          </cell>
          <cell r="B10840" t="str">
            <v>D/Rig S/B Monomatic Regulator Valve 81741409</v>
          </cell>
          <cell r="C10840">
            <v>2661.46</v>
          </cell>
        </row>
        <row r="10841">
          <cell r="A10841" t="str">
            <v>8182976680</v>
          </cell>
          <cell r="B10841" t="str">
            <v>D/Rig S/B Monomatic Regulator Valve ass</v>
          </cell>
          <cell r="C10841">
            <v>1085.47</v>
          </cell>
        </row>
        <row r="10842">
          <cell r="A10842" t="str">
            <v>8182976700</v>
          </cell>
          <cell r="B10842" t="str">
            <v>D/Rig S/B Monomatic Relief Valve Assy</v>
          </cell>
          <cell r="C10842">
            <v>170</v>
          </cell>
        </row>
        <row r="10843">
          <cell r="A10843" t="str">
            <v>8182976790</v>
          </cell>
          <cell r="B10843" t="str">
            <v>D/Rig S/B Monomatic Rubber Start Button 125 CST</v>
          </cell>
          <cell r="C10843">
            <v>90.63</v>
          </cell>
        </row>
        <row r="10844">
          <cell r="A10844" t="str">
            <v>8182977050</v>
          </cell>
          <cell r="B10844" t="str">
            <v>D/Rig S/B Monomatic Screw 73700922 (1062051)</v>
          </cell>
          <cell r="C10844">
            <v>0</v>
          </cell>
        </row>
        <row r="10845">
          <cell r="A10845" t="str">
            <v>8182977150</v>
          </cell>
          <cell r="B10845" t="str">
            <v>D/Rig S/B Monomatic Seal Oil SOMO 1478</v>
          </cell>
          <cell r="C10845">
            <v>24.7</v>
          </cell>
        </row>
        <row r="10846">
          <cell r="A10846" t="str">
            <v>8182977190</v>
          </cell>
          <cell r="B10846" t="str">
            <v>D/Rig S/B Monomatic Shaft 15872298</v>
          </cell>
          <cell r="C10846">
            <v>0</v>
          </cell>
        </row>
        <row r="10847">
          <cell r="A10847" t="str">
            <v>8182977210</v>
          </cell>
          <cell r="B10847" t="str">
            <v>D/Rig S/B Monomatic Shank Bushing 15178303</v>
          </cell>
          <cell r="C10847">
            <v>6684.63</v>
          </cell>
        </row>
        <row r="10848">
          <cell r="A10848" t="str">
            <v>8182977280</v>
          </cell>
          <cell r="B10848" t="str">
            <v>D/Rig S/B Monomatic Shank Bushing 15178308</v>
          </cell>
          <cell r="C10848">
            <v>3532.35</v>
          </cell>
        </row>
        <row r="10849">
          <cell r="A10849" t="str">
            <v>8182977510</v>
          </cell>
          <cell r="B10849" t="str">
            <v>D/Rig S/B Monomatic Throat Nut 230</v>
          </cell>
          <cell r="C10849">
            <v>45.93</v>
          </cell>
        </row>
        <row r="10850">
          <cell r="A10850" t="str">
            <v>8182977580</v>
          </cell>
          <cell r="B10850" t="str">
            <v>D/Rig S/B Monomatic Timing Belt 753092</v>
          </cell>
          <cell r="C10850">
            <v>75</v>
          </cell>
        </row>
        <row r="10851">
          <cell r="A10851" t="str">
            <v>8182978080</v>
          </cell>
          <cell r="B10851" t="str">
            <v>D/Rig S/B Monomatic Valve 81741409</v>
          </cell>
          <cell r="C10851">
            <v>0</v>
          </cell>
        </row>
        <row r="10852">
          <cell r="A10852" t="str">
            <v>8182978150</v>
          </cell>
          <cell r="B10852" t="str">
            <v>D/Rig S/B Monomatic Vikers Valve DGMA 3C210</v>
          </cell>
          <cell r="C10852">
            <v>1868.68</v>
          </cell>
        </row>
        <row r="10853">
          <cell r="A10853" t="str">
            <v>8182979490</v>
          </cell>
          <cell r="B10853" t="str">
            <v>D/Rig DTH Mini Drill 20 B Half Link</v>
          </cell>
          <cell r="C10853">
            <v>36.659999999999997</v>
          </cell>
        </row>
        <row r="10854">
          <cell r="A10854" t="str">
            <v>8182979500</v>
          </cell>
          <cell r="B10854" t="str">
            <v>D/Rig DTH Mini Drill 20 B Master Link</v>
          </cell>
          <cell r="C10854">
            <v>42</v>
          </cell>
        </row>
        <row r="10855">
          <cell r="A10855" t="str">
            <v>8182979600</v>
          </cell>
          <cell r="B10855" t="str">
            <v>D/Rig DTH Mini Drill 20 B Chunk Nut COP64</v>
          </cell>
          <cell r="C10855">
            <v>2918.82</v>
          </cell>
        </row>
        <row r="10856">
          <cell r="A10856" t="str">
            <v>8182979900</v>
          </cell>
          <cell r="B10856" t="str">
            <v>D/Rig Crawler CT 100CTL Suction Cup 4"</v>
          </cell>
          <cell r="C10856">
            <v>3400</v>
          </cell>
        </row>
        <row r="10857">
          <cell r="A10857" t="str">
            <v>8182980950</v>
          </cell>
          <cell r="B10857" t="str">
            <v>D/Rig AutoRock  950 Complete without Drill</v>
          </cell>
          <cell r="C10857">
            <v>0</v>
          </cell>
        </row>
        <row r="10858">
          <cell r="A10858" t="str">
            <v>8182980952</v>
          </cell>
          <cell r="B10858" t="str">
            <v>D/Rig AutoRock  950 Air Tube 3Pce</v>
          </cell>
          <cell r="C10858">
            <v>0</v>
          </cell>
        </row>
        <row r="10859">
          <cell r="A10859" t="str">
            <v>8182980953</v>
          </cell>
          <cell r="B10859" t="str">
            <v>D/Rig AutoRock  950 Air Tubes</v>
          </cell>
          <cell r="C10859">
            <v>0</v>
          </cell>
        </row>
        <row r="10860">
          <cell r="A10860" t="str">
            <v>8182980954</v>
          </cell>
          <cell r="B10860" t="str">
            <v>D/Rig AutoRock  950 Al Air Tube [Modified]</v>
          </cell>
          <cell r="C10860">
            <v>0</v>
          </cell>
        </row>
        <row r="10861">
          <cell r="A10861" t="str">
            <v>8182980955</v>
          </cell>
          <cell r="B10861" t="str">
            <v>D/Rig AutoRock  950 Clamping Rod</v>
          </cell>
          <cell r="C10861">
            <v>0</v>
          </cell>
        </row>
        <row r="10862">
          <cell r="A10862" t="str">
            <v>8182980960</v>
          </cell>
          <cell r="B10862" t="str">
            <v>D/Rig AutoRock  950 Clamping Tube 950 (Cyl)</v>
          </cell>
          <cell r="C10862">
            <v>1861.4</v>
          </cell>
        </row>
        <row r="10863">
          <cell r="A10863" t="str">
            <v>8182980962</v>
          </cell>
          <cell r="B10863" t="str">
            <v>D/Rig AutoRock  950 Clamping Tube-950</v>
          </cell>
          <cell r="C10863">
            <v>0</v>
          </cell>
        </row>
        <row r="10864">
          <cell r="A10864" t="str">
            <v>8182980964</v>
          </cell>
          <cell r="B10864" t="str">
            <v>D/Rig AutoRock  950 Clamping Tubes Alum 950</v>
          </cell>
          <cell r="C10864">
            <v>0</v>
          </cell>
        </row>
        <row r="10865">
          <cell r="A10865" t="str">
            <v>8182980970</v>
          </cell>
          <cell r="B10865" t="str">
            <v>D/Rig AutoRock  950 Crash Bar 950 (per one)</v>
          </cell>
          <cell r="C10865">
            <v>0</v>
          </cell>
        </row>
        <row r="10866">
          <cell r="A10866" t="str">
            <v>8182980980</v>
          </cell>
          <cell r="B10866" t="str">
            <v>D/Rig AutoRock  950 Lifting Cylinder  950 Complete</v>
          </cell>
          <cell r="C10866">
            <v>2061.4</v>
          </cell>
        </row>
        <row r="10867">
          <cell r="A10867" t="str">
            <v>8182980982</v>
          </cell>
          <cell r="B10867" t="str">
            <v>D/Rig AutoRock  950 Long Thickwall Clamping Rod</v>
          </cell>
          <cell r="C10867">
            <v>0</v>
          </cell>
        </row>
        <row r="10868">
          <cell r="A10868" t="str">
            <v>8182980984</v>
          </cell>
          <cell r="B10868" t="str">
            <v>D/Rig AutoRock  950 Piston Rod 950</v>
          </cell>
          <cell r="C10868">
            <v>0</v>
          </cell>
        </row>
        <row r="10869">
          <cell r="A10869" t="str">
            <v>8182981100</v>
          </cell>
          <cell r="B10869" t="str">
            <v>D/Rig AutoRock 1100 Complete without Drill</v>
          </cell>
          <cell r="C10869">
            <v>0</v>
          </cell>
        </row>
        <row r="10870">
          <cell r="A10870" t="str">
            <v>8182981105</v>
          </cell>
          <cell r="B10870" t="str">
            <v>D/Rig AutoRock 1100 Clampig Tube 1100 Plated Set</v>
          </cell>
          <cell r="C10870">
            <v>0</v>
          </cell>
        </row>
        <row r="10871">
          <cell r="A10871" t="str">
            <v>8182981150</v>
          </cell>
          <cell r="B10871" t="str">
            <v>D/Rig AutoRock 1100 Clamping Rod 1m (4mm)</v>
          </cell>
          <cell r="C10871">
            <v>487.71</v>
          </cell>
        </row>
        <row r="10872">
          <cell r="A10872" t="str">
            <v>8182981160</v>
          </cell>
          <cell r="B10872" t="str">
            <v>D/Rig AutoRock 1100 Clamping Rod 1M [4Mm]</v>
          </cell>
          <cell r="C10872">
            <v>0</v>
          </cell>
        </row>
        <row r="10873">
          <cell r="A10873" t="str">
            <v>8182981200</v>
          </cell>
          <cell r="B10873" t="str">
            <v>D/Rig AutoRock 1100 Clamping Tube 1100</v>
          </cell>
          <cell r="C10873">
            <v>2017.54</v>
          </cell>
        </row>
        <row r="10874">
          <cell r="A10874" t="str">
            <v>8182981205</v>
          </cell>
          <cell r="B10874" t="str">
            <v>D/Rig AutoRock 1100 Clamping Tube -1100-1041</v>
          </cell>
          <cell r="C10874">
            <v>0</v>
          </cell>
        </row>
        <row r="10875">
          <cell r="A10875" t="str">
            <v>8182981210</v>
          </cell>
          <cell r="B10875" t="str">
            <v>D/Rig AutoRock 1100 Clamping Tube Al Air Tube-1100-</v>
          </cell>
          <cell r="C10875">
            <v>0</v>
          </cell>
        </row>
        <row r="10876">
          <cell r="A10876" t="str">
            <v>8182981215</v>
          </cell>
          <cell r="B10876" t="str">
            <v>D/Rig AutoRock 1100 Clamping Tube-Tube-1100[Modifie</v>
          </cell>
          <cell r="C10876">
            <v>0</v>
          </cell>
        </row>
        <row r="10877">
          <cell r="A10877" t="str">
            <v>8182981250</v>
          </cell>
          <cell r="B10877" t="str">
            <v>D/Rig AutoRock 1100 Crash Bars 1100 Complete per se</v>
          </cell>
          <cell r="C10877">
            <v>0</v>
          </cell>
        </row>
        <row r="10878">
          <cell r="A10878" t="str">
            <v>8182981255</v>
          </cell>
          <cell r="B10878" t="str">
            <v>D/Rig AutoRock 1100 Lifting Cyl -Belt-1100-1300 Lon</v>
          </cell>
          <cell r="C10878">
            <v>0</v>
          </cell>
        </row>
        <row r="10879">
          <cell r="A10879" t="str">
            <v>8182981260</v>
          </cell>
          <cell r="B10879" t="str">
            <v>D/Rig AutoRock 1100 Lifting Cyl-Al Air Tube-1100-58</v>
          </cell>
          <cell r="C10879">
            <v>0</v>
          </cell>
        </row>
        <row r="10880">
          <cell r="A10880" t="str">
            <v>8182981300</v>
          </cell>
          <cell r="B10880" t="str">
            <v>D/Rig AutoRock 1100 Lifting Cylinder 1100 Complete</v>
          </cell>
          <cell r="C10880">
            <v>2121.8000000000002</v>
          </cell>
        </row>
        <row r="10881">
          <cell r="A10881" t="str">
            <v>8182981305</v>
          </cell>
          <cell r="B10881" t="str">
            <v>D/Rig AutoRock 1100 Lifting Cyl-Piston Rod-1100-858</v>
          </cell>
          <cell r="C10881">
            <v>0</v>
          </cell>
        </row>
        <row r="10882">
          <cell r="A10882" t="str">
            <v>8182981400</v>
          </cell>
          <cell r="B10882" t="str">
            <v>D/Rig AutoRock Complete 1400 Without Drill</v>
          </cell>
          <cell r="C10882">
            <v>19900.349999999999</v>
          </cell>
        </row>
        <row r="10883">
          <cell r="A10883" t="str">
            <v>8182981420</v>
          </cell>
          <cell r="B10883" t="str">
            <v>D/Rig AutoRock 1400 Clamping Cylinder 1400</v>
          </cell>
          <cell r="C10883">
            <v>0</v>
          </cell>
        </row>
        <row r="10884">
          <cell r="A10884" t="str">
            <v>8182981440</v>
          </cell>
          <cell r="B10884" t="str">
            <v>D/Rig AutoRock 1400 Clamping Rod H/D 1200 Long</v>
          </cell>
          <cell r="C10884">
            <v>676.1</v>
          </cell>
        </row>
        <row r="10885">
          <cell r="A10885" t="str">
            <v>8182981445</v>
          </cell>
          <cell r="B10885" t="str">
            <v>D/Rig AutoRock 1400 Clamping Tube Al-Air Tube 1400-</v>
          </cell>
          <cell r="C10885">
            <v>0</v>
          </cell>
        </row>
        <row r="10886">
          <cell r="A10886" t="str">
            <v>8182981450</v>
          </cell>
          <cell r="B10886" t="str">
            <v>D/Rig AutoRock 1400 Clamping Tube Compleet</v>
          </cell>
          <cell r="C10886">
            <v>0</v>
          </cell>
        </row>
        <row r="10887">
          <cell r="A10887" t="str">
            <v>8182981452</v>
          </cell>
          <cell r="B10887" t="str">
            <v>D/Rig AutoRock 1400 Clamping Tube-1400-1341</v>
          </cell>
          <cell r="C10887">
            <v>0</v>
          </cell>
        </row>
        <row r="10888">
          <cell r="A10888" t="str">
            <v>8182981454</v>
          </cell>
          <cell r="B10888" t="str">
            <v>D/Rig AutoRock 1400 Clamping Tube-Tube-1100[Modifie</v>
          </cell>
          <cell r="C10888">
            <v>0</v>
          </cell>
        </row>
        <row r="10889">
          <cell r="A10889" t="str">
            <v>8182981460</v>
          </cell>
          <cell r="B10889" t="str">
            <v>D/Rig AutoRock 1400 Crash Bars 1400 Complete per se</v>
          </cell>
          <cell r="C10889">
            <v>0</v>
          </cell>
        </row>
        <row r="10890">
          <cell r="A10890" t="str">
            <v>8182981462</v>
          </cell>
          <cell r="B10890" t="str">
            <v>D/Rig AutoRock 1400 Lamping Tube+Clamping Rod</v>
          </cell>
          <cell r="C10890">
            <v>0</v>
          </cell>
        </row>
        <row r="10891">
          <cell r="A10891" t="str">
            <v>8182981464</v>
          </cell>
          <cell r="B10891" t="str">
            <v>D/Rig AutoRock 1400 Lifting Cyl-Al Air Tube-1400-73</v>
          </cell>
          <cell r="C10891">
            <v>0</v>
          </cell>
        </row>
        <row r="10892">
          <cell r="A10892" t="str">
            <v>8182981466</v>
          </cell>
          <cell r="B10892" t="str">
            <v>D/Rig AutoRock 1400 Lifting Cylinder-Belt-1400-1600</v>
          </cell>
          <cell r="C10892">
            <v>0</v>
          </cell>
        </row>
        <row r="10893">
          <cell r="A10893" t="str">
            <v>8182981468</v>
          </cell>
          <cell r="B10893" t="str">
            <v>D/Rig AutoRock 1400 Lifting Cyl-Piston Rod-1400-735</v>
          </cell>
          <cell r="C10893">
            <v>0</v>
          </cell>
        </row>
        <row r="10894">
          <cell r="A10894" t="str">
            <v>8182981480</v>
          </cell>
          <cell r="B10894" t="str">
            <v>D/Rig AutoRock 1400 Lifting Cylinder 1400 Complete</v>
          </cell>
          <cell r="C10894">
            <v>2280.6999999999998</v>
          </cell>
        </row>
        <row r="10895">
          <cell r="A10895" t="str">
            <v>8182981490</v>
          </cell>
          <cell r="B10895" t="str">
            <v>D/Rig AutoRock 1600 Lifting Cylinder 1600 With Box</v>
          </cell>
          <cell r="C10895">
            <v>0</v>
          </cell>
        </row>
        <row r="10896">
          <cell r="A10896" t="str">
            <v>8182981600</v>
          </cell>
          <cell r="B10896" t="str">
            <v>D/Rig AutoRock 1600 Complete without Drill</v>
          </cell>
          <cell r="C10896">
            <v>0</v>
          </cell>
        </row>
        <row r="10897">
          <cell r="A10897" t="str">
            <v>8182981640</v>
          </cell>
          <cell r="B10897" t="str">
            <v>D/Rig AutoRock 1600 Clamping Tube + Clamping Rod 16</v>
          </cell>
          <cell r="C10897">
            <v>2214.52</v>
          </cell>
        </row>
        <row r="10898">
          <cell r="A10898" t="str">
            <v>8182981645</v>
          </cell>
          <cell r="B10898" t="str">
            <v>D/Rig AutoRock 1600 Clamping Tube-Al Air 1600</v>
          </cell>
          <cell r="C10898">
            <v>0</v>
          </cell>
        </row>
        <row r="10899">
          <cell r="A10899" t="str">
            <v>8182981660</v>
          </cell>
          <cell r="B10899" t="str">
            <v>D/Rig AutoRock 1600 Crash Bars 1600 Complete per se</v>
          </cell>
          <cell r="C10899">
            <v>241.37</v>
          </cell>
        </row>
        <row r="10900">
          <cell r="A10900" t="str">
            <v>8182981661</v>
          </cell>
          <cell r="B10900" t="str">
            <v>D/Rig AutoRock 1600 Crash Bar Complete Left Part No</v>
          </cell>
          <cell r="C10900">
            <v>0</v>
          </cell>
        </row>
        <row r="10901">
          <cell r="A10901" t="str">
            <v>8182981662</v>
          </cell>
          <cell r="B10901" t="str">
            <v>D/Rig AutoRock 1600 Crash Bar Complete Right Part N</v>
          </cell>
          <cell r="C10901">
            <v>0</v>
          </cell>
        </row>
        <row r="10902">
          <cell r="A10902" t="str">
            <v>8182981663</v>
          </cell>
          <cell r="B10902" t="str">
            <v>D/Rig AutoRock 1600 Piston Rod Part No 720-14-06</v>
          </cell>
          <cell r="C10902">
            <v>0</v>
          </cell>
        </row>
        <row r="10903">
          <cell r="A10903" t="str">
            <v>8182981665</v>
          </cell>
          <cell r="B10903" t="str">
            <v>D/Rig AutoRock 1800  Clamping Tube</v>
          </cell>
          <cell r="C10903">
            <v>2719.3</v>
          </cell>
        </row>
        <row r="10904">
          <cell r="A10904" t="str">
            <v>8182981670</v>
          </cell>
          <cell r="B10904" t="str">
            <v>D/Rig AutoRock 1800 Clamping Tube+Clamping Rod</v>
          </cell>
          <cell r="C10904">
            <v>0</v>
          </cell>
        </row>
        <row r="10905">
          <cell r="A10905" t="str">
            <v>8182981675</v>
          </cell>
          <cell r="B10905" t="str">
            <v>D/Rig AutoRock 1800 Modified Al Air Tube</v>
          </cell>
          <cell r="C10905">
            <v>0</v>
          </cell>
        </row>
        <row r="10906">
          <cell r="A10906" t="str">
            <v>8182981800</v>
          </cell>
          <cell r="B10906" t="str">
            <v>D/Rig AutoRock Complete 1800 without Drill</v>
          </cell>
          <cell r="C10906">
            <v>21940.35</v>
          </cell>
        </row>
        <row r="10907">
          <cell r="A10907" t="str">
            <v>8182981840</v>
          </cell>
          <cell r="B10907" t="str">
            <v>D/Rig AutoRock 1800 Clamping Tube 1800</v>
          </cell>
          <cell r="C10907">
            <v>2517.54</v>
          </cell>
        </row>
        <row r="10908">
          <cell r="A10908" t="str">
            <v>8182981845</v>
          </cell>
          <cell r="B10908" t="str">
            <v>D/Rig AutoRock 1800 Clamping Tube 1800-1741</v>
          </cell>
          <cell r="C10908">
            <v>0</v>
          </cell>
        </row>
        <row r="10909">
          <cell r="A10909" t="str">
            <v>8182981846</v>
          </cell>
          <cell r="B10909" t="str">
            <v>D/Rig AutoRock 1800 Clamping Tube Plate Part No 730</v>
          </cell>
          <cell r="C10909">
            <v>0</v>
          </cell>
        </row>
        <row r="10910">
          <cell r="A10910" t="str">
            <v>8182981850</v>
          </cell>
          <cell r="B10910" t="str">
            <v>D/Rig AutoRock 1800 Clamping Tube-Al Air Tube-1800-</v>
          </cell>
          <cell r="C10910">
            <v>0</v>
          </cell>
        </row>
        <row r="10911">
          <cell r="A10911" t="str">
            <v>8182981855</v>
          </cell>
          <cell r="B10911" t="str">
            <v>D/Rig AutoRock 1800 Clamping Tube-Tube-1800[Modifie</v>
          </cell>
          <cell r="C10911">
            <v>0</v>
          </cell>
        </row>
        <row r="10912">
          <cell r="A10912" t="str">
            <v>8182981860</v>
          </cell>
          <cell r="B10912" t="str">
            <v>D/Rig AutoRock 1800 Crash Bars 1800 Complete per se</v>
          </cell>
          <cell r="C10912">
            <v>289.47000000000003</v>
          </cell>
        </row>
        <row r="10913">
          <cell r="A10913" t="str">
            <v>8182981861</v>
          </cell>
          <cell r="B10913" t="str">
            <v>D/Rig AutoRock 1800 Crash Bar 1800 Right Part No 79</v>
          </cell>
          <cell r="C10913">
            <v>0</v>
          </cell>
        </row>
        <row r="10914">
          <cell r="A10914" t="str">
            <v>8182981862</v>
          </cell>
          <cell r="B10914" t="str">
            <v>D/Rig AutoRock 1800 Crash Bar 1800 Left Part No 790</v>
          </cell>
          <cell r="C10914">
            <v>0</v>
          </cell>
        </row>
        <row r="10915">
          <cell r="A10915" t="str">
            <v>8182981865</v>
          </cell>
          <cell r="B10915" t="str">
            <v>D/Rig AutoRock 1800 Lifting Cyl Belt-1800-2000 Long</v>
          </cell>
          <cell r="C10915">
            <v>0</v>
          </cell>
        </row>
        <row r="10916">
          <cell r="A10916" t="str">
            <v>8182981870</v>
          </cell>
          <cell r="B10916" t="str">
            <v>D/Rig AutoRock 1800 Lifting Cyl-Al Air Tube-1800-93</v>
          </cell>
          <cell r="C10916">
            <v>0</v>
          </cell>
        </row>
        <row r="10917">
          <cell r="A10917" t="str">
            <v>8182981880</v>
          </cell>
          <cell r="B10917" t="str">
            <v>D/Rig AutoRock 1800 Lifting Cylinder 1800 Complete</v>
          </cell>
          <cell r="C10917">
            <v>2329.8200000000002</v>
          </cell>
        </row>
        <row r="10918">
          <cell r="A10918" t="str">
            <v>8182981885</v>
          </cell>
          <cell r="B10918" t="str">
            <v>D/Rig AutoRock 1800 Lifting Cyl-Piston Rod 1800-935</v>
          </cell>
          <cell r="C10918">
            <v>0</v>
          </cell>
        </row>
        <row r="10919">
          <cell r="A10919" t="str">
            <v>8182982400</v>
          </cell>
          <cell r="B10919" t="str">
            <v>D/Rig AutoRock complete 2400 without Drill</v>
          </cell>
          <cell r="C10919">
            <v>26500.79</v>
          </cell>
        </row>
        <row r="10920">
          <cell r="A10920" t="str">
            <v>8182982420</v>
          </cell>
          <cell r="B10920" t="str">
            <v>D/Rig AutoRock 2400 Clamping Rod H/D 1200 long</v>
          </cell>
          <cell r="C10920">
            <v>0</v>
          </cell>
        </row>
        <row r="10921">
          <cell r="A10921" t="str">
            <v>8182982440</v>
          </cell>
          <cell r="B10921" t="str">
            <v>D/Rig AutoRock 2400 Clamping Tube Complete 2400</v>
          </cell>
          <cell r="C10921">
            <v>3138.16</v>
          </cell>
        </row>
        <row r="10922">
          <cell r="A10922" t="str">
            <v>8182982442</v>
          </cell>
          <cell r="B10922" t="str">
            <v>D/Rig AutoRock 2400 Clamping Tube-Al Air 2400</v>
          </cell>
          <cell r="C10922">
            <v>0</v>
          </cell>
        </row>
        <row r="10923">
          <cell r="A10923" t="str">
            <v>8182982445</v>
          </cell>
          <cell r="B10923" t="str">
            <v>D/Rig AutoRock 2400 Crashbars Compleet-2.4 P/Set</v>
          </cell>
          <cell r="C10923">
            <v>0</v>
          </cell>
        </row>
        <row r="10924">
          <cell r="A10924" t="str">
            <v>8182982450</v>
          </cell>
          <cell r="B10924" t="str">
            <v>D/Rig AutoRock 2400 Extension Piece 2.4</v>
          </cell>
          <cell r="C10924">
            <v>0</v>
          </cell>
        </row>
        <row r="10925">
          <cell r="A10925" t="str">
            <v>8182982460</v>
          </cell>
          <cell r="B10925" t="str">
            <v>D/Rig AutoRock 2400 Lifting Cylinder 2400 Complete</v>
          </cell>
          <cell r="C10925">
            <v>0</v>
          </cell>
        </row>
        <row r="10926">
          <cell r="A10926" t="str">
            <v>8182982465</v>
          </cell>
          <cell r="B10926" t="str">
            <v>D/Rig AutoRock 2400 Lifting Cylinder Air Tube 2.4</v>
          </cell>
          <cell r="C10926">
            <v>0</v>
          </cell>
        </row>
        <row r="10927">
          <cell r="A10927" t="str">
            <v>8182982470</v>
          </cell>
          <cell r="B10927" t="str">
            <v>D/Rig AutoRock 2400 Lifting Cylinder C/W Roller Box</v>
          </cell>
          <cell r="C10927">
            <v>0</v>
          </cell>
        </row>
        <row r="10928">
          <cell r="A10928" t="str">
            <v>8182982475</v>
          </cell>
          <cell r="B10928" t="str">
            <v>D/Rig AutoRock 2400 Lifting Cylinder Compleet</v>
          </cell>
          <cell r="C10928">
            <v>0</v>
          </cell>
        </row>
        <row r="10929">
          <cell r="A10929" t="str">
            <v>8182982480</v>
          </cell>
          <cell r="B10929" t="str">
            <v>D/Rig AutoRock Common Air Tube Connector</v>
          </cell>
          <cell r="C10929">
            <v>0</v>
          </cell>
        </row>
        <row r="10930">
          <cell r="A10930" t="str">
            <v>8182982485</v>
          </cell>
          <cell r="B10930" t="str">
            <v>D/Rig AutoRock Aluminuim Tube &amp; Base Part No 720-05</v>
          </cell>
          <cell r="C10930">
            <v>0</v>
          </cell>
        </row>
        <row r="10931">
          <cell r="A10931" t="str">
            <v>8182982500</v>
          </cell>
          <cell r="B10931" t="str">
            <v>D/Rig AutoRock Common Ball Valve 1080-15</v>
          </cell>
          <cell r="C10931">
            <v>55.5</v>
          </cell>
        </row>
        <row r="10932">
          <cell r="A10932" t="str">
            <v>8182982510</v>
          </cell>
          <cell r="B10932" t="str">
            <v>D/Rig AutoRock Common Ball Valve 1inch (30271 Kwik</v>
          </cell>
          <cell r="C10932">
            <v>153</v>
          </cell>
        </row>
        <row r="10933">
          <cell r="A10933" t="str">
            <v>8182982520</v>
          </cell>
          <cell r="B10933" t="str">
            <v>D/Rig AutoRock Common Ball Valve 25mm Complete</v>
          </cell>
          <cell r="C10933">
            <v>109.65</v>
          </cell>
        </row>
        <row r="10934">
          <cell r="A10934" t="str">
            <v>8182982525</v>
          </cell>
          <cell r="B10934" t="str">
            <v>D/Rig AutoRock Common Bearing Strip 10X2</v>
          </cell>
          <cell r="C10934">
            <v>0</v>
          </cell>
        </row>
        <row r="10935">
          <cell r="A10935" t="str">
            <v>8182982530</v>
          </cell>
          <cell r="B10935" t="str">
            <v>D/Rig AutoRock Common Belt Material</v>
          </cell>
          <cell r="C10935">
            <v>62.28</v>
          </cell>
        </row>
        <row r="10936">
          <cell r="A10936" t="str">
            <v>8182982535</v>
          </cell>
          <cell r="B10936" t="str">
            <v>D/Rig AutoRock Common Bolting Plates</v>
          </cell>
          <cell r="C10936">
            <v>0</v>
          </cell>
        </row>
        <row r="10937">
          <cell r="A10937" t="str">
            <v>8182982540</v>
          </cell>
          <cell r="B10937" t="str">
            <v>D/Rig AutoRock Common Carriage Slide Complete (N/S)</v>
          </cell>
          <cell r="C10937">
            <v>746.64</v>
          </cell>
        </row>
        <row r="10938">
          <cell r="A10938" t="str">
            <v>8182982545</v>
          </cell>
          <cell r="B10938" t="str">
            <v>D/Rig AutoRock Common Carriage Old Long Boart Part</v>
          </cell>
          <cell r="C10938">
            <v>0</v>
          </cell>
        </row>
        <row r="10939">
          <cell r="A10939" t="str">
            <v>8182982550</v>
          </cell>
          <cell r="B10939" t="str">
            <v>D/Rig AutoRock Common Clamp Hose 1 inch Crimp</v>
          </cell>
          <cell r="C10939">
            <v>0</v>
          </cell>
        </row>
        <row r="10940">
          <cell r="A10940" t="str">
            <v>8182982560</v>
          </cell>
          <cell r="B10940" t="str">
            <v>D/Rig AutoRock Common Clamp Hose 1/2 Crimp</v>
          </cell>
          <cell r="C10940">
            <v>6.58</v>
          </cell>
        </row>
        <row r="10941">
          <cell r="A10941" t="str">
            <v>8182982561</v>
          </cell>
          <cell r="B10941" t="str">
            <v>D/Rig AutoRock Common Clamping Rod Load Point</v>
          </cell>
          <cell r="C10941">
            <v>48.25</v>
          </cell>
        </row>
        <row r="10942">
          <cell r="A10942" t="str">
            <v>8182982562</v>
          </cell>
          <cell r="B10942" t="str">
            <v>D/Rig AutoRock Common Clamping Rod Piston Seal Ext</v>
          </cell>
          <cell r="C10942">
            <v>0</v>
          </cell>
        </row>
        <row r="10943">
          <cell r="A10943" t="str">
            <v>8182982563</v>
          </cell>
          <cell r="B10943" t="str">
            <v>D/Rig AutoRock Common Clamping Rod-Piston Seal</v>
          </cell>
          <cell r="C10943">
            <v>0</v>
          </cell>
        </row>
        <row r="10944">
          <cell r="A10944" t="str">
            <v>8182982564</v>
          </cell>
          <cell r="B10944" t="str">
            <v>D/Rig AutoRock Common Clamping Tube 1/4 Bsp Plugs</v>
          </cell>
          <cell r="C10944">
            <v>0</v>
          </cell>
        </row>
        <row r="10945">
          <cell r="A10945" t="str">
            <v>8182982565</v>
          </cell>
          <cell r="B10945" t="str">
            <v>D/Rig AutoRock Common Clamping Tube Gland Seal As30</v>
          </cell>
          <cell r="C10945">
            <v>0</v>
          </cell>
        </row>
        <row r="10946">
          <cell r="A10946" t="str">
            <v>8182982566</v>
          </cell>
          <cell r="B10946" t="str">
            <v>D/Rig AutoRock Common Clamping Tube Gland Seal As30</v>
          </cell>
          <cell r="C10946">
            <v>0</v>
          </cell>
        </row>
        <row r="10947">
          <cell r="A10947" t="str">
            <v>8182982567</v>
          </cell>
          <cell r="B10947" t="str">
            <v>D/Rig AutoRock Common Clamping Tube Gland Seal-Stri</v>
          </cell>
          <cell r="C10947">
            <v>0</v>
          </cell>
        </row>
        <row r="10948">
          <cell r="A10948" t="str">
            <v>8182982568</v>
          </cell>
          <cell r="B10948" t="str">
            <v>D/Rig AutoRock Common Clamping Tube-Threaded Glands</v>
          </cell>
          <cell r="C10948">
            <v>0</v>
          </cell>
        </row>
        <row r="10949">
          <cell r="A10949" t="str">
            <v>8182982570</v>
          </cell>
          <cell r="B10949" t="str">
            <v>D/Rig AutoRock Common Control Box - Nipple Double L</v>
          </cell>
          <cell r="C10949">
            <v>21.93</v>
          </cell>
        </row>
        <row r="10950">
          <cell r="A10950" t="str">
            <v>8182982571</v>
          </cell>
          <cell r="B10950" t="str">
            <v>D/Rig AutoRock Common Control Box Bush 25X15Mm Galv</v>
          </cell>
          <cell r="C10950">
            <v>0</v>
          </cell>
        </row>
        <row r="10951">
          <cell r="A10951" t="str">
            <v>8182982572</v>
          </cell>
          <cell r="B10951" t="str">
            <v>D/Rig AutoRock Common Control Box Compleet</v>
          </cell>
          <cell r="C10951">
            <v>2682.46</v>
          </cell>
        </row>
        <row r="10952">
          <cell r="A10952" t="str">
            <v>8182982573</v>
          </cell>
          <cell r="B10952" t="str">
            <v>D/Rig AutoRock Common Control Box Frame</v>
          </cell>
          <cell r="C10952">
            <v>319</v>
          </cell>
        </row>
        <row r="10953">
          <cell r="A10953" t="str">
            <v>8182982574</v>
          </cell>
          <cell r="B10953" t="str">
            <v>D/Rig AutoRock Common Control Box-1/2" Lock Nuts</v>
          </cell>
          <cell r="C10953">
            <v>0</v>
          </cell>
        </row>
        <row r="10954">
          <cell r="A10954" t="str">
            <v>8182982575</v>
          </cell>
          <cell r="B10954" t="str">
            <v>D/Rig AutoRock Common Control Box-1Inch Cross</v>
          </cell>
          <cell r="C10954">
            <v>0</v>
          </cell>
        </row>
        <row r="10955">
          <cell r="A10955" t="str">
            <v>8182982576</v>
          </cell>
          <cell r="B10955" t="str">
            <v>D/Rig AutoRock Common Control Valve Compleet [Rotar</v>
          </cell>
          <cell r="C10955">
            <v>0</v>
          </cell>
        </row>
        <row r="10956">
          <cell r="A10956" t="str">
            <v>8182982580</v>
          </cell>
          <cell r="B10956" t="str">
            <v>D/Rig AutoRock Common Crosstie New Style Complete</v>
          </cell>
          <cell r="C10956">
            <v>0</v>
          </cell>
        </row>
        <row r="10957">
          <cell r="A10957" t="str">
            <v>8182982582</v>
          </cell>
          <cell r="B10957" t="str">
            <v>D/Rig AutoRock Common Base Plate New Style Complete</v>
          </cell>
          <cell r="C10957">
            <v>0</v>
          </cell>
        </row>
        <row r="10958">
          <cell r="A10958" t="str">
            <v>8182982585</v>
          </cell>
          <cell r="B10958" t="str">
            <v>D/Rig AutoRock Common Crub Screw M8X8</v>
          </cell>
          <cell r="C10958">
            <v>0</v>
          </cell>
        </row>
        <row r="10959">
          <cell r="A10959" t="str">
            <v>8182982610</v>
          </cell>
          <cell r="B10959" t="str">
            <v>D/Rig AutoRock Common Hose Bush Lock 1/4" 250 PSI G</v>
          </cell>
          <cell r="C10959">
            <v>15.79</v>
          </cell>
        </row>
        <row r="10960">
          <cell r="A10960" t="str">
            <v>8182982611</v>
          </cell>
          <cell r="B10960" t="str">
            <v>D/Rig AutoRock Common 1/2" Hosetail Hexagon Part No</v>
          </cell>
          <cell r="C10960">
            <v>0</v>
          </cell>
        </row>
        <row r="10961">
          <cell r="A10961" t="str">
            <v>8182982612</v>
          </cell>
          <cell r="B10961" t="str">
            <v>D/Rig AutoRock Common Hose Instagrip 3/8"</v>
          </cell>
          <cell r="C10961">
            <v>68.400000000000006</v>
          </cell>
        </row>
        <row r="10962">
          <cell r="A10962" t="str">
            <v>8182982613</v>
          </cell>
          <cell r="B10962" t="str">
            <v>D/Rig AutoRock Common Lifting Bush</v>
          </cell>
          <cell r="C10962">
            <v>0</v>
          </cell>
        </row>
        <row r="10963">
          <cell r="A10963" t="str">
            <v>8182982615</v>
          </cell>
          <cell r="B10963" t="str">
            <v>D/Rig AutoRock Common Lifting Cyl Belt Bolting Plat</v>
          </cell>
          <cell r="C10963">
            <v>0</v>
          </cell>
        </row>
        <row r="10964">
          <cell r="A10964" t="str">
            <v>8182982616</v>
          </cell>
          <cell r="B10964" t="str">
            <v>D/Rig AutoRock Common Lifting Cyl Floating Wiper Ri</v>
          </cell>
          <cell r="C10964">
            <v>0</v>
          </cell>
        </row>
        <row r="10965">
          <cell r="A10965" t="str">
            <v>8182982617</v>
          </cell>
          <cell r="B10965" t="str">
            <v>D/Rig AutoRock Common Lifting Cyl Gland</v>
          </cell>
          <cell r="C10965">
            <v>157.88999999999999</v>
          </cell>
        </row>
        <row r="10966">
          <cell r="A10966" t="str">
            <v>8182982620</v>
          </cell>
          <cell r="B10966" t="str">
            <v>D/Rig AutoRock Common Lifting Cyl Gland Seal RU42x5</v>
          </cell>
          <cell r="C10966">
            <v>0</v>
          </cell>
        </row>
        <row r="10967">
          <cell r="A10967" t="str">
            <v>8182982621</v>
          </cell>
          <cell r="B10967" t="str">
            <v>D/Rig AutoRock Common Lifting Cyl Roller</v>
          </cell>
          <cell r="C10967">
            <v>0</v>
          </cell>
        </row>
        <row r="10968">
          <cell r="A10968" t="str">
            <v>8182982622</v>
          </cell>
          <cell r="B10968" t="str">
            <v>D/Rig AutoRock Common Lifting Cyl Roller Base+Base+</v>
          </cell>
          <cell r="C10968">
            <v>0</v>
          </cell>
        </row>
        <row r="10969">
          <cell r="A10969" t="str">
            <v>8182982623</v>
          </cell>
          <cell r="B10969" t="str">
            <v>D/Rig AutoRock Common Lifting Cyl Wiper Seal Plate</v>
          </cell>
          <cell r="C10969">
            <v>83.33</v>
          </cell>
        </row>
        <row r="10970">
          <cell r="A10970" t="str">
            <v>8182982625</v>
          </cell>
          <cell r="B10970" t="str">
            <v>D/Rig AutoRock Common Lifting Cyl Gland Wiper AS 42</v>
          </cell>
          <cell r="C10970">
            <v>35.090000000000003</v>
          </cell>
        </row>
        <row r="10971">
          <cell r="A10971" t="str">
            <v>8182982626</v>
          </cell>
          <cell r="B10971" t="str">
            <v>D/Rig AutoRock Common Lifting Cyl O-Ring</v>
          </cell>
          <cell r="C10971">
            <v>1.43</v>
          </cell>
        </row>
        <row r="10972">
          <cell r="A10972" t="str">
            <v>8182982627</v>
          </cell>
          <cell r="B10972" t="str">
            <v>D/Rig AutoRock Common Lifting Cyl Piston</v>
          </cell>
          <cell r="C10972">
            <v>0</v>
          </cell>
        </row>
        <row r="10973">
          <cell r="A10973" t="str">
            <v>8182982629</v>
          </cell>
          <cell r="B10973" t="str">
            <v>D/Rig AutoRock Common Lifting Cyl Piston</v>
          </cell>
          <cell r="C10973">
            <v>0</v>
          </cell>
        </row>
        <row r="10974">
          <cell r="A10974" t="str">
            <v>8182982630</v>
          </cell>
          <cell r="B10974" t="str">
            <v>D/Rig AutoRock Common Lifting Cyl Piston Seal Ext D</v>
          </cell>
          <cell r="C10974">
            <v>0</v>
          </cell>
        </row>
        <row r="10975">
          <cell r="A10975" t="str">
            <v>8182982632</v>
          </cell>
          <cell r="B10975" t="str">
            <v>D/Rig AutoRock Common Lifting Cyl Complete Set Of S</v>
          </cell>
          <cell r="C10975">
            <v>0</v>
          </cell>
        </row>
        <row r="10976">
          <cell r="A10976" t="str">
            <v>8182982635</v>
          </cell>
          <cell r="B10976" t="str">
            <v>D/Rig AutoRock Common Lifting Cyl Piston Seal INT D</v>
          </cell>
          <cell r="C10976">
            <v>12.28</v>
          </cell>
        </row>
        <row r="10977">
          <cell r="A10977" t="str">
            <v>8182982636</v>
          </cell>
          <cell r="B10977" t="str">
            <v>D/Rig AutoRock Common Nipple 1/2"Bsp Hose [12,5 Nb</v>
          </cell>
          <cell r="C10977">
            <v>0</v>
          </cell>
        </row>
        <row r="10978">
          <cell r="A10978" t="str">
            <v>8182982637</v>
          </cell>
          <cell r="B10978" t="str">
            <v>D/Rig AutoRock Common O- Ring For Control Valve</v>
          </cell>
          <cell r="C10978">
            <v>1.25</v>
          </cell>
        </row>
        <row r="10979">
          <cell r="A10979" t="str">
            <v>8182982638</v>
          </cell>
          <cell r="B10979" t="str">
            <v>D/Rig AutoRock Common Plastic Spacer Disc-Lifting C</v>
          </cell>
          <cell r="C10979">
            <v>0</v>
          </cell>
        </row>
        <row r="10980">
          <cell r="A10980" t="str">
            <v>8182982639</v>
          </cell>
          <cell r="B10980" t="str">
            <v>D/Rig AutoRock Common Roller Box Compleet</v>
          </cell>
          <cell r="C10980">
            <v>0</v>
          </cell>
        </row>
        <row r="10981">
          <cell r="A10981" t="str">
            <v>8182982640</v>
          </cell>
          <cell r="B10981" t="str">
            <v>D/Rig AutoRock Common Clamping Rod Extension</v>
          </cell>
          <cell r="C10981">
            <v>486.84</v>
          </cell>
        </row>
        <row r="10982">
          <cell r="A10982" t="str">
            <v>8182982641</v>
          </cell>
          <cell r="B10982" t="str">
            <v>D/Rig AutoRock Reducing Bush 25x15 Part No A63-02</v>
          </cell>
          <cell r="C10982">
            <v>0</v>
          </cell>
        </row>
        <row r="10983">
          <cell r="A10983" t="str">
            <v>8182982642</v>
          </cell>
          <cell r="B10983" t="str">
            <v>D/Rig AutoRock Double Lengh Nipple Part No A63-09</v>
          </cell>
          <cell r="C10983">
            <v>0</v>
          </cell>
        </row>
        <row r="10984">
          <cell r="A10984" t="str">
            <v>8182982650</v>
          </cell>
          <cell r="B10984" t="str">
            <v>D/Rig AutoRock Common Screws Cap Galv M8 x 20</v>
          </cell>
          <cell r="C10984">
            <v>0.83</v>
          </cell>
        </row>
        <row r="10985">
          <cell r="A10985" t="str">
            <v>8182982660</v>
          </cell>
          <cell r="B10985" t="str">
            <v>D/Rig AutoRock Common Screws Cap Galv M8 x 16</v>
          </cell>
          <cell r="C10985">
            <v>2376.54</v>
          </cell>
        </row>
        <row r="10986">
          <cell r="A10986" t="str">
            <v>8182982670</v>
          </cell>
          <cell r="B10986" t="str">
            <v>D/Rig AutoRock Common Screws Cap M8 x 35</v>
          </cell>
          <cell r="C10986">
            <v>1.05</v>
          </cell>
        </row>
        <row r="10987">
          <cell r="A10987" t="str">
            <v>8182982675</v>
          </cell>
          <cell r="B10987" t="str">
            <v>D/Rig AutoRock 1600Cylinder Lifting Complete</v>
          </cell>
          <cell r="C10987">
            <v>2376.54</v>
          </cell>
        </row>
        <row r="10988">
          <cell r="A10988" t="str">
            <v>8182982680</v>
          </cell>
          <cell r="B10988" t="str">
            <v>D/Rig AutoRock Common Seal kit (No Bearing Strip)</v>
          </cell>
          <cell r="C10988">
            <v>622.85</v>
          </cell>
        </row>
        <row r="10989">
          <cell r="A10989" t="str">
            <v>8182982681</v>
          </cell>
          <cell r="B10989" t="str">
            <v>D/Rig AutoRock Common Set Of Air Fittings</v>
          </cell>
          <cell r="C10989">
            <v>0</v>
          </cell>
        </row>
        <row r="10990">
          <cell r="A10990" t="str">
            <v>8182982682</v>
          </cell>
          <cell r="B10990" t="str">
            <v>D/Rig AutoRock Common Set Of Seals Clamping Tube</v>
          </cell>
          <cell r="C10990">
            <v>0</v>
          </cell>
        </row>
        <row r="10991">
          <cell r="A10991" t="str">
            <v>8182982683</v>
          </cell>
          <cell r="B10991" t="str">
            <v>D/Rig AutoRock Common Spud 12Mmx1/2Bsp Male S-Type</v>
          </cell>
          <cell r="C10991">
            <v>0</v>
          </cell>
        </row>
        <row r="10992">
          <cell r="A10992" t="str">
            <v>8182982684</v>
          </cell>
          <cell r="B10992" t="str">
            <v>D/Rig AutoRock Common Stud Roller Box</v>
          </cell>
          <cell r="C10992">
            <v>0</v>
          </cell>
        </row>
        <row r="10993">
          <cell r="A10993" t="str">
            <v>8182982685</v>
          </cell>
          <cell r="B10993" t="str">
            <v>D/Rig AutoRock Common Tubing 50Mm Clear Pvc</v>
          </cell>
          <cell r="C10993">
            <v>0</v>
          </cell>
        </row>
        <row r="10994">
          <cell r="A10994" t="str">
            <v>8182982686</v>
          </cell>
          <cell r="B10994" t="str">
            <v>D/Rig AutoRock Common Valve Blocks Control Box Al</v>
          </cell>
          <cell r="C10994">
            <v>0</v>
          </cell>
        </row>
        <row r="10995">
          <cell r="A10995" t="str">
            <v>8182982690</v>
          </cell>
          <cell r="B10995" t="str">
            <v>D/Rig AutoRock Common Washer 1" Galv.</v>
          </cell>
          <cell r="C10995">
            <v>1.97</v>
          </cell>
        </row>
        <row r="10996">
          <cell r="A10996" t="str">
            <v>8182982692</v>
          </cell>
          <cell r="B10996" t="str">
            <v>D/Rig AutoRock Common Washer Galv M8</v>
          </cell>
          <cell r="C10996">
            <v>0</v>
          </cell>
        </row>
        <row r="10997">
          <cell r="A10997" t="str">
            <v>8182982695</v>
          </cell>
          <cell r="B10997" t="str">
            <v>D/Rig AutoRock Wheel (200 x 50) S/Disc centre D25</v>
          </cell>
          <cell r="C10997">
            <v>0</v>
          </cell>
        </row>
        <row r="10998">
          <cell r="A10998" t="str">
            <v>8182982700</v>
          </cell>
          <cell r="B10998" t="str">
            <v>D/Rig AutoRock Common Wheels (350 x 75) S/Disc cent</v>
          </cell>
          <cell r="C10998">
            <v>131.58000000000001</v>
          </cell>
        </row>
        <row r="10999">
          <cell r="A10999" t="str">
            <v>8182982725</v>
          </cell>
          <cell r="B10999" t="str">
            <v>D/Rig AutoRock Common Wheels Axle</v>
          </cell>
          <cell r="C10999">
            <v>162.72</v>
          </cell>
        </row>
        <row r="11000">
          <cell r="A11000" t="str">
            <v>8190000100</v>
          </cell>
          <cell r="B11000" t="str">
            <v>Scraper Box Hoe T30 2Ton</v>
          </cell>
          <cell r="C11000">
            <v>4102</v>
          </cell>
        </row>
        <row r="11001">
          <cell r="A11001" t="str">
            <v>8190000140</v>
          </cell>
          <cell r="B11001" t="str">
            <v>Scraper Diamond Impala 1.0Metre</v>
          </cell>
          <cell r="C11001">
            <v>3199</v>
          </cell>
        </row>
        <row r="11002">
          <cell r="A11002" t="str">
            <v>8190000150</v>
          </cell>
          <cell r="B11002" t="str">
            <v>Scraper Diamond Impala 1.2Metre</v>
          </cell>
          <cell r="C11002">
            <v>3365</v>
          </cell>
        </row>
        <row r="11003">
          <cell r="A11003" t="str">
            <v>8190000152</v>
          </cell>
          <cell r="B11003" t="str">
            <v>Scraper Diamond Pilot Scoop 0.6Ton</v>
          </cell>
          <cell r="C11003">
            <v>0</v>
          </cell>
        </row>
        <row r="11004">
          <cell r="A11004" t="str">
            <v>8190000170</v>
          </cell>
          <cell r="B11004" t="str">
            <v>Clutch Band Assembly JCF212 Part No 541050-34</v>
          </cell>
          <cell r="C11004">
            <v>505.1</v>
          </cell>
        </row>
        <row r="11005">
          <cell r="A11005" t="str">
            <v>8190000172</v>
          </cell>
          <cell r="B11005" t="str">
            <v>Clutch Band SLF230 Sealed Part No 541848-0002</v>
          </cell>
          <cell r="C11005">
            <v>497.5</v>
          </cell>
        </row>
        <row r="11006">
          <cell r="A11006" t="str">
            <v>8190000177</v>
          </cell>
          <cell r="B11006" t="str">
            <v>Clutch Handle (Only) JCF212 Part No 1640246-0001</v>
          </cell>
          <cell r="C11006">
            <v>95.61</v>
          </cell>
        </row>
        <row r="11007">
          <cell r="A11007" t="str">
            <v>8190000400</v>
          </cell>
          <cell r="B11007" t="str">
            <v>Adjusting Screw LF230 Part No 1640029-0052</v>
          </cell>
          <cell r="C11007">
            <v>43.69</v>
          </cell>
        </row>
        <row r="11008">
          <cell r="A11008" t="str">
            <v>8190000410</v>
          </cell>
          <cell r="B11008" t="str">
            <v>Adjusting Screw LF230 Part No 541050-0039</v>
          </cell>
          <cell r="C11008">
            <v>468</v>
          </cell>
        </row>
        <row r="11009">
          <cell r="A11009" t="str">
            <v>8190000420</v>
          </cell>
          <cell r="B11009" t="str">
            <v>Clutch Handle Assembly C/W Handle, Adjusting Nut,Bo</v>
          </cell>
          <cell r="C11009">
            <v>152.30000000000001</v>
          </cell>
        </row>
        <row r="11010">
          <cell r="A11010" t="str">
            <v>8190000425</v>
          </cell>
          <cell r="B11010" t="str">
            <v>Clutch Handle Assembly C/W Handle, Adjusting Nut,Bo</v>
          </cell>
          <cell r="C11010">
            <v>472.73</v>
          </cell>
        </row>
        <row r="11011">
          <cell r="A11011" t="str">
            <v>8190000450</v>
          </cell>
          <cell r="B11011" t="str">
            <v>Rope Guards LF230 Part No 541055-0034</v>
          </cell>
          <cell r="C11011">
            <v>609.34</v>
          </cell>
        </row>
        <row r="11012">
          <cell r="A11012" t="str">
            <v>8220000150</v>
          </cell>
          <cell r="B11012" t="str">
            <v>Conveyor Bearing 22216EK-C3</v>
          </cell>
          <cell r="C11012">
            <v>198.72</v>
          </cell>
        </row>
        <row r="11013">
          <cell r="A11013" t="str">
            <v>8220000300</v>
          </cell>
          <cell r="B11013" t="str">
            <v>Conveyor Belt 4ply 700 x 10mm</v>
          </cell>
          <cell r="C11013">
            <v>250</v>
          </cell>
        </row>
        <row r="11014">
          <cell r="A11014" t="str">
            <v>8220000310</v>
          </cell>
          <cell r="B11014" t="str">
            <v>Coveyor Belt 0.9M Cover/G Top12 Bot3.2 Class 630</v>
          </cell>
          <cell r="C11014">
            <v>272</v>
          </cell>
        </row>
        <row r="11015">
          <cell r="A11015" t="str">
            <v>8220000320</v>
          </cell>
          <cell r="B11015" t="str">
            <v>Conveyor Belt Clips 30002</v>
          </cell>
          <cell r="C11015">
            <v>392.61</v>
          </cell>
        </row>
        <row r="11016">
          <cell r="A11016" t="str">
            <v>8220000330</v>
          </cell>
          <cell r="B11016" t="str">
            <v>Conveyor belt Clips 822 1 1/2</v>
          </cell>
          <cell r="C11016">
            <v>265.27999999999997</v>
          </cell>
        </row>
        <row r="11017">
          <cell r="A11017" t="str">
            <v>8220000380</v>
          </cell>
          <cell r="B11017" t="str">
            <v>Conveyor Belt Idler 128Dia 240 x 25mm shaft dia</v>
          </cell>
          <cell r="C11017">
            <v>75.55</v>
          </cell>
        </row>
        <row r="11018">
          <cell r="A11018" t="str">
            <v>8220000390</v>
          </cell>
          <cell r="B11018" t="str">
            <v>Conveyor Belt Idler 128Dia 670 x 25mm shaft dia</v>
          </cell>
          <cell r="C11018">
            <v>116.37</v>
          </cell>
        </row>
        <row r="11019">
          <cell r="A11019" t="str">
            <v>8220000775</v>
          </cell>
          <cell r="B11019" t="str">
            <v>Conveyor Contactor 3tf 4222 amo Siemens</v>
          </cell>
          <cell r="C11019">
            <v>557.27</v>
          </cell>
        </row>
        <row r="11020">
          <cell r="A11020" t="str">
            <v>8220001250</v>
          </cell>
          <cell r="B11020" t="str">
            <v>Conveyor Switch Double End CHB</v>
          </cell>
          <cell r="C11020">
            <v>24.13</v>
          </cell>
        </row>
        <row r="11021">
          <cell r="A11021" t="str">
            <v>8220001300</v>
          </cell>
          <cell r="B11021" t="str">
            <v>Conveyor Damfoss Hyd Motor 15773709</v>
          </cell>
          <cell r="C11021">
            <v>0</v>
          </cell>
        </row>
        <row r="11022">
          <cell r="A11022" t="str">
            <v>8220001380</v>
          </cell>
          <cell r="B11022" t="str">
            <v>Conveyor Dolly Wheels NPNOM</v>
          </cell>
          <cell r="C11022">
            <v>7.5</v>
          </cell>
        </row>
        <row r="11023">
          <cell r="A11023" t="str">
            <v>8220001400</v>
          </cell>
          <cell r="B11023" t="str">
            <v>Conveyor Main Hydraulic Pump Modification Done</v>
          </cell>
          <cell r="C11023">
            <v>3443.88</v>
          </cell>
        </row>
        <row r="11024">
          <cell r="A11024" t="str">
            <v>8220001480</v>
          </cell>
          <cell r="B11024" t="str">
            <v>Conveyor Plummerblock Snl 516-613 SNK516</v>
          </cell>
          <cell r="C11024">
            <v>189.8</v>
          </cell>
        </row>
        <row r="11025">
          <cell r="A11025" t="str">
            <v>8220002300</v>
          </cell>
          <cell r="B11025" t="str">
            <v>Conveyor Rabing (400mm x 2M)</v>
          </cell>
          <cell r="C11025">
            <v>600</v>
          </cell>
        </row>
        <row r="11026">
          <cell r="A11026" t="str">
            <v>8220002500</v>
          </cell>
          <cell r="B11026" t="str">
            <v>Conveyor Seal TSN516</v>
          </cell>
          <cell r="C11026">
            <v>60.85</v>
          </cell>
        </row>
        <row r="11027">
          <cell r="A11027" t="str">
            <v>8220002510</v>
          </cell>
          <cell r="B11027" t="str">
            <v>Conveyor Sleeve H316</v>
          </cell>
          <cell r="C11027">
            <v>0</v>
          </cell>
        </row>
        <row r="11028">
          <cell r="A11028" t="str">
            <v>8220006545</v>
          </cell>
          <cell r="B11028" t="str">
            <v>Conveyor Rope idler : 50 dia x 110mm batchplant</v>
          </cell>
          <cell r="C11028">
            <v>391.02</v>
          </cell>
        </row>
        <row r="11029">
          <cell r="A11029" t="str">
            <v>8220006555</v>
          </cell>
          <cell r="B11029" t="str">
            <v>Conveyor Rope idler : 50 dia x 40mm batchplant</v>
          </cell>
          <cell r="C11029">
            <v>321.60000000000002</v>
          </cell>
        </row>
        <row r="11030">
          <cell r="A11030" t="str">
            <v>8220006565</v>
          </cell>
          <cell r="B11030" t="str">
            <v>Conveyor Rubber sleeve 220x2x1000</v>
          </cell>
          <cell r="C11030">
            <v>0</v>
          </cell>
        </row>
        <row r="11031">
          <cell r="A11031" t="str">
            <v>8220006575</v>
          </cell>
          <cell r="B11031" t="str">
            <v>Conveyor Rubber sleeve 220x3x750</v>
          </cell>
          <cell r="C11031">
            <v>421.75</v>
          </cell>
        </row>
        <row r="11032">
          <cell r="A11032" t="str">
            <v>8220006930</v>
          </cell>
          <cell r="B11032" t="str">
            <v>Conveyor SPA  Pulley 285x4</v>
          </cell>
          <cell r="C11032">
            <v>274.8</v>
          </cell>
        </row>
        <row r="11033">
          <cell r="A11033" t="str">
            <v>8220006935</v>
          </cell>
          <cell r="B11033" t="str">
            <v>Conveyor SPA Pulley 160x4</v>
          </cell>
          <cell r="C11033">
            <v>122.4</v>
          </cell>
        </row>
        <row r="11034">
          <cell r="A11034" t="str">
            <v>8220006950</v>
          </cell>
          <cell r="B11034" t="str">
            <v>Conveyor Splicing  Fasteners</v>
          </cell>
          <cell r="C11034">
            <v>195.95</v>
          </cell>
        </row>
        <row r="11035">
          <cell r="A11035" t="str">
            <v>8220008085</v>
          </cell>
          <cell r="B11035" t="str">
            <v>Conveyor V-belt 13x2190</v>
          </cell>
          <cell r="C11035">
            <v>42.46</v>
          </cell>
        </row>
        <row r="11036">
          <cell r="A11036" t="str">
            <v>8220008470</v>
          </cell>
          <cell r="B11036" t="str">
            <v>Conveyor Wedge 170.14</v>
          </cell>
          <cell r="C11036">
            <v>1.7</v>
          </cell>
        </row>
        <row r="11037">
          <cell r="A11037" t="str">
            <v>8220009475</v>
          </cell>
          <cell r="B11037" t="str">
            <v>Conveyor Wedge Spring NPNOM</v>
          </cell>
          <cell r="C11037">
            <v>2.5</v>
          </cell>
        </row>
        <row r="11038">
          <cell r="A11038" t="str">
            <v>8220009600</v>
          </cell>
          <cell r="B11038" t="str">
            <v>Conveyor Wrapping Roll (400mm x 1.5M)</v>
          </cell>
          <cell r="C11038">
            <v>1200</v>
          </cell>
        </row>
        <row r="11039">
          <cell r="A11039" t="str">
            <v>8470000875</v>
          </cell>
          <cell r="B11039" t="str">
            <v>Shot Exploder Charger Model 571  ECH-571-1</v>
          </cell>
          <cell r="C11039">
            <v>0</v>
          </cell>
        </row>
        <row r="11040">
          <cell r="A11040" t="str">
            <v>8470000900</v>
          </cell>
          <cell r="B11040" t="str">
            <v>Shot Exploder w/o Repacement of Steel Enclosure</v>
          </cell>
          <cell r="C11040">
            <v>1860</v>
          </cell>
        </row>
        <row r="11041">
          <cell r="A11041" t="str">
            <v>8490005000</v>
          </cell>
          <cell r="B11041" t="str">
            <v>Mains Blasting Booster(17J) Model 512T</v>
          </cell>
          <cell r="C11041">
            <v>3650</v>
          </cell>
        </row>
        <row r="11042">
          <cell r="A11042" t="str">
            <v>8570001000</v>
          </cell>
          <cell r="B11042" t="str">
            <v>Repairs to WAP 500V H/Pressure Cleaner</v>
          </cell>
          <cell r="C11042">
            <v>7704.63</v>
          </cell>
        </row>
        <row r="11043">
          <cell r="A11043" t="str">
            <v>8570001010</v>
          </cell>
          <cell r="B11043" t="str">
            <v>Ergo Steam Cleaner Gun Kit H/Pressure Cleaner</v>
          </cell>
          <cell r="C11043">
            <v>251.05</v>
          </cell>
        </row>
        <row r="11044">
          <cell r="A11044" t="str">
            <v>8570002000</v>
          </cell>
          <cell r="B11044" t="str">
            <v>Environmental Oil Skimmer Complete Drizit 850 380V</v>
          </cell>
          <cell r="C11044">
            <v>25647</v>
          </cell>
        </row>
        <row r="11045">
          <cell r="A11045" t="str">
            <v>8570002010</v>
          </cell>
          <cell r="B11045" t="str">
            <v>Environmental Oil Skimmer Drizit Guide Tube Part No</v>
          </cell>
          <cell r="C11045">
            <v>0</v>
          </cell>
        </row>
        <row r="11046">
          <cell r="A11046" t="str">
            <v>8570002015</v>
          </cell>
          <cell r="B11046" t="str">
            <v>Environmental Oil Skimmer Drizit Outlet Bearings Pa</v>
          </cell>
          <cell r="C11046">
            <v>0</v>
          </cell>
        </row>
        <row r="11047">
          <cell r="A11047" t="str">
            <v>8570002018</v>
          </cell>
          <cell r="B11047" t="str">
            <v>Environmental Oil Skimmer Drizit Bearings Part No E</v>
          </cell>
          <cell r="C11047">
            <v>0</v>
          </cell>
        </row>
        <row r="11048">
          <cell r="A11048" t="str">
            <v>8570002020</v>
          </cell>
          <cell r="B11048" t="str">
            <v>Environmental Oil Skimmer Drizit Retaining Clamp Pa</v>
          </cell>
          <cell r="C11048">
            <v>0</v>
          </cell>
        </row>
        <row r="11049">
          <cell r="A11049" t="str">
            <v>8570002025</v>
          </cell>
          <cell r="B11049" t="str">
            <v>Environmental Oil Skimmer Drizit Inlet Roller Part</v>
          </cell>
          <cell r="C11049">
            <v>0</v>
          </cell>
        </row>
        <row r="11050">
          <cell r="A11050" t="str">
            <v>8570002190</v>
          </cell>
          <cell r="B11050" t="str">
            <v>Environmental Oil Skim Rope Blue 5M</v>
          </cell>
          <cell r="C11050">
            <v>979</v>
          </cell>
        </row>
        <row r="11051">
          <cell r="A11051" t="str">
            <v>8570002200</v>
          </cell>
          <cell r="B11051" t="str">
            <v>Environmental Oil Skim Rope Classic 5M</v>
          </cell>
          <cell r="C11051">
            <v>750</v>
          </cell>
        </row>
        <row r="11052">
          <cell r="A11052" t="str">
            <v>8591300100</v>
          </cell>
          <cell r="B11052" t="str">
            <v>Rigid S/Mach Cons 3 Ridgid Pipe Die Compl.</v>
          </cell>
          <cell r="C11052">
            <v>0</v>
          </cell>
        </row>
        <row r="11053">
          <cell r="A11053" t="str">
            <v>8591300200</v>
          </cell>
          <cell r="B11053" t="str">
            <v>Rigid S/Mach Cons Die Head</v>
          </cell>
          <cell r="C11053">
            <v>819.93</v>
          </cell>
        </row>
        <row r="11054">
          <cell r="A11054" t="str">
            <v>8591300300</v>
          </cell>
          <cell r="B11054" t="str">
            <v>Rigid S/Mach Cons Die Head</v>
          </cell>
          <cell r="C11054">
            <v>888.76</v>
          </cell>
        </row>
        <row r="11055">
          <cell r="A11055" t="str">
            <v>8591300400</v>
          </cell>
          <cell r="B11055" t="str">
            <v>Rigid S/Mach Cons Die Head</v>
          </cell>
          <cell r="C11055">
            <v>1163.0999999999999</v>
          </cell>
        </row>
        <row r="11056">
          <cell r="A11056" t="str">
            <v>8591300500</v>
          </cell>
          <cell r="B11056" t="str">
            <v>Rigid S/Mach Cons Die Head</v>
          </cell>
          <cell r="C11056">
            <v>1282.4000000000001</v>
          </cell>
        </row>
        <row r="11057">
          <cell r="A11057" t="str">
            <v>8591300600</v>
          </cell>
          <cell r="B11057" t="str">
            <v>Rigid S/Mach Cons Dies 1/4" - 3/8" B.S.P.</v>
          </cell>
          <cell r="C11057">
            <v>146</v>
          </cell>
        </row>
        <row r="11058">
          <cell r="A11058" t="str">
            <v>8591300650</v>
          </cell>
          <cell r="B11058" t="str">
            <v>Rigid S/Mach Cons Dies 1" - 2" B.S.P.T</v>
          </cell>
          <cell r="C11058">
            <v>0</v>
          </cell>
        </row>
        <row r="11059">
          <cell r="A11059" t="str">
            <v>8591300700</v>
          </cell>
          <cell r="B11059" t="str">
            <v>Rigid S/Mach Cons Dies M 6</v>
          </cell>
          <cell r="C11059">
            <v>372.08</v>
          </cell>
        </row>
        <row r="11060">
          <cell r="A11060" t="str">
            <v>8591300800</v>
          </cell>
          <cell r="B11060" t="str">
            <v>Rigid S/Mach Cons Dies M 8</v>
          </cell>
          <cell r="C11060">
            <v>372.08</v>
          </cell>
        </row>
        <row r="11061">
          <cell r="A11061" t="str">
            <v>8591300900</v>
          </cell>
          <cell r="B11061" t="str">
            <v>Rigid S/Mach Cons Dies M16</v>
          </cell>
          <cell r="C11061">
            <v>713.1</v>
          </cell>
        </row>
        <row r="11062">
          <cell r="A11062" t="str">
            <v>8591301000</v>
          </cell>
          <cell r="B11062" t="str">
            <v>Rigid S/Mach Cons Pipe Cutter Wheels</v>
          </cell>
          <cell r="C11062">
            <v>48.8</v>
          </cell>
        </row>
        <row r="11063">
          <cell r="A11063" t="str">
            <v>8591301010</v>
          </cell>
          <cell r="B11063" t="str">
            <v>Rigid S/Mach Cons Pipe Cutter Wheels</v>
          </cell>
          <cell r="C11063">
            <v>646.05999999999995</v>
          </cell>
        </row>
        <row r="11064">
          <cell r="A11064" t="str">
            <v>8591301100</v>
          </cell>
          <cell r="B11064" t="str">
            <v>Rigid S/Mach Cons Pipe Die Comp  1/4"x1"</v>
          </cell>
          <cell r="C11064">
            <v>767.02</v>
          </cell>
        </row>
        <row r="11065">
          <cell r="A11065" t="str">
            <v>8591304900</v>
          </cell>
          <cell r="B11065" t="str">
            <v>Rigid S/Mach  Jaw Insert 1-2" BSPT (Rigid 535)</v>
          </cell>
          <cell r="C11065">
            <v>1182.28</v>
          </cell>
        </row>
        <row r="11066">
          <cell r="A11066" t="str">
            <v>8591305000</v>
          </cell>
          <cell r="B11066" t="str">
            <v>Rigid S/Mach Spares Oil Pump</v>
          </cell>
          <cell r="C11066">
            <v>1290.57</v>
          </cell>
        </row>
        <row r="11067">
          <cell r="A11067" t="str">
            <v>8591305020</v>
          </cell>
          <cell r="B11067" t="str">
            <v>Rigid S/Mach Spares Oil Threading 5L</v>
          </cell>
          <cell r="C11067">
            <v>150</v>
          </cell>
        </row>
        <row r="11068">
          <cell r="A11068" t="str">
            <v>8591305100</v>
          </cell>
          <cell r="B11068" t="str">
            <v>Rigid S/Mach Spares Rear Jaw Insert (Ridgid 535)</v>
          </cell>
          <cell r="C11068">
            <v>241.75</v>
          </cell>
        </row>
        <row r="11069">
          <cell r="A11069" t="str">
            <v>8591305200</v>
          </cell>
          <cell r="B11069" t="str">
            <v>Rigid S/Mach Spares Shaft Pin (Ridgid 535)</v>
          </cell>
          <cell r="C11069">
            <v>31.61</v>
          </cell>
        </row>
        <row r="11070">
          <cell r="A11070" t="str">
            <v>8591309950</v>
          </cell>
          <cell r="B11070" t="str">
            <v>Rigid S/Mach Cons Jaw Insert 1-2 BSPT ( 5 1-2)</v>
          </cell>
          <cell r="C11070">
            <v>1038.4000000000001</v>
          </cell>
        </row>
        <row r="11071">
          <cell r="A11071" t="str">
            <v>8591309960</v>
          </cell>
          <cell r="B11071" t="str">
            <v>Rigid Exposed Ratchet Threader Sets 12-R 1/2" - 2"</v>
          </cell>
          <cell r="C11071">
            <v>7461</v>
          </cell>
        </row>
        <row r="11072">
          <cell r="A11072" t="str">
            <v>8650000100</v>
          </cell>
          <cell r="B11072" t="str">
            <v>R/Drill Sharpener  Spares Bearing 9</v>
          </cell>
          <cell r="C11072">
            <v>52.74</v>
          </cell>
        </row>
        <row r="11073">
          <cell r="A11073" t="str">
            <v>8650000400</v>
          </cell>
          <cell r="B11073" t="str">
            <v>R/Drill Sharpener  Spares Bearing 14</v>
          </cell>
          <cell r="C11073">
            <v>59.29</v>
          </cell>
        </row>
        <row r="11074">
          <cell r="A11074" t="str">
            <v>8650000700</v>
          </cell>
          <cell r="B11074" t="str">
            <v>R/Drill Sharpener  Spares Guard Splash  12</v>
          </cell>
          <cell r="C11074">
            <v>162.62</v>
          </cell>
        </row>
        <row r="11075">
          <cell r="A11075" t="str">
            <v>8650001000</v>
          </cell>
          <cell r="B11075" t="str">
            <v>R/Drill Sharpener  Spares Pivot Shaft 29</v>
          </cell>
          <cell r="C11075">
            <v>418.17</v>
          </cell>
        </row>
        <row r="11076">
          <cell r="A11076" t="str">
            <v>8650001300</v>
          </cell>
          <cell r="B11076" t="str">
            <v>R/Drill Sharpener  Spares Sleeve Bearing  13</v>
          </cell>
          <cell r="C11076">
            <v>809.31</v>
          </cell>
        </row>
        <row r="11077">
          <cell r="A11077" t="str">
            <v>8650001600</v>
          </cell>
          <cell r="B11077" t="str">
            <v>R/Drill Sharpener  Spares Spindle 15</v>
          </cell>
          <cell r="C11077">
            <v>648.45000000000005</v>
          </cell>
        </row>
        <row r="11078">
          <cell r="A11078" t="str">
            <v>8650001900</v>
          </cell>
          <cell r="B11078" t="str">
            <v>R/Drill Sharpener  Spares Splash Tray 62</v>
          </cell>
          <cell r="C11078">
            <v>203.23</v>
          </cell>
        </row>
        <row r="11079">
          <cell r="A11079" t="str">
            <v>8650002200</v>
          </cell>
          <cell r="B11079" t="str">
            <v>R/Drill Sharpener  Spares Stop Plate  7</v>
          </cell>
          <cell r="C11079">
            <v>258.58999999999997</v>
          </cell>
        </row>
        <row r="11080">
          <cell r="A11080" t="str">
            <v>8650002500</v>
          </cell>
          <cell r="B11080" t="str">
            <v>R/Drill Sharpener  Spares Wear Plate  64</v>
          </cell>
          <cell r="C11080">
            <v>76.14</v>
          </cell>
        </row>
        <row r="11081">
          <cell r="A11081" t="str">
            <v>8650002800</v>
          </cell>
          <cell r="B11081" t="str">
            <v>R/Drill Sharpener  Spares Wear Plate  14</v>
          </cell>
          <cell r="C11081">
            <v>93.24</v>
          </cell>
        </row>
        <row r="11082">
          <cell r="A11082" t="str">
            <v>8720100250</v>
          </cell>
          <cell r="B11082" t="str">
            <v>UV 42 MPV Control Valve, Single</v>
          </cell>
          <cell r="C11082">
            <v>0</v>
          </cell>
        </row>
        <row r="11083">
          <cell r="A11083" t="str">
            <v>8720100270</v>
          </cell>
          <cell r="B11083" t="str">
            <v>UV 42 MPV Crowd Cyl Guard</v>
          </cell>
          <cell r="C11083">
            <v>3306</v>
          </cell>
        </row>
        <row r="11084">
          <cell r="A11084" t="str">
            <v>8720100300</v>
          </cell>
          <cell r="B11084" t="str">
            <v>UV 42 MPV Diesel Pump 912</v>
          </cell>
          <cell r="C11084">
            <v>0</v>
          </cell>
        </row>
        <row r="11085">
          <cell r="A11085" t="str">
            <v>8720100350</v>
          </cell>
          <cell r="B11085" t="str">
            <v>UV 42 MPV Dip Stick 912</v>
          </cell>
          <cell r="C11085">
            <v>0</v>
          </cell>
        </row>
        <row r="11086">
          <cell r="A11086" t="str">
            <v>8720100400</v>
          </cell>
          <cell r="B11086" t="str">
            <v>UV 42 MPV Engine Cut Out Solenoid</v>
          </cell>
          <cell r="C11086">
            <v>0</v>
          </cell>
        </row>
        <row r="11087">
          <cell r="A11087" t="str">
            <v>8720100450</v>
          </cell>
          <cell r="B11087" t="str">
            <v>UV 42 MPV Jet Stop Float Valve Kit Uv42</v>
          </cell>
          <cell r="C11087">
            <v>0</v>
          </cell>
        </row>
        <row r="11088">
          <cell r="A11088" t="str">
            <v>8720100500</v>
          </cell>
          <cell r="B11088" t="str">
            <v>UV 42 MPV Neutral Lock -Forward/Reverse</v>
          </cell>
          <cell r="C11088">
            <v>0</v>
          </cell>
        </row>
        <row r="11089">
          <cell r="A11089" t="str">
            <v>8720100550</v>
          </cell>
          <cell r="B11089" t="str">
            <v>UV 42 MPV Sump Plug 912</v>
          </cell>
          <cell r="C11089">
            <v>0</v>
          </cell>
        </row>
        <row r="11090">
          <cell r="A11090" t="str">
            <v>8720100600</v>
          </cell>
          <cell r="B11090" t="str">
            <v>UV 42 MPV Tappet Cover Gasket Set 912</v>
          </cell>
          <cell r="C11090">
            <v>0</v>
          </cell>
        </row>
        <row r="11091">
          <cell r="A11091" t="str">
            <v>8720100650</v>
          </cell>
          <cell r="B11091" t="str">
            <v>UV 42MPV Accelerator Cable, UV 42</v>
          </cell>
          <cell r="C11091">
            <v>108</v>
          </cell>
        </row>
        <row r="11092">
          <cell r="A11092" t="str">
            <v>8720100700</v>
          </cell>
          <cell r="B11092" t="str">
            <v>UV 42MPV Engine Stop Cable, Uv 42</v>
          </cell>
          <cell r="C11092">
            <v>399</v>
          </cell>
        </row>
        <row r="11093">
          <cell r="A11093" t="str">
            <v>8720100750</v>
          </cell>
          <cell r="B11093" t="str">
            <v>UV 42MPV Fluid Level/Temperature Gauge</v>
          </cell>
          <cell r="C11093">
            <v>399</v>
          </cell>
        </row>
        <row r="11094">
          <cell r="A11094" t="str">
            <v>8720100800</v>
          </cell>
          <cell r="B11094" t="str">
            <v>UV 42MPV Repair Kit, Brake Neutral Valve</v>
          </cell>
          <cell r="C11094">
            <v>154</v>
          </cell>
        </row>
        <row r="11095">
          <cell r="A11095" t="str">
            <v>8720100850</v>
          </cell>
          <cell r="B11095" t="str">
            <v>UV 42MPV Throttle Cable (1.67m)</v>
          </cell>
          <cell r="C11095">
            <v>0</v>
          </cell>
        </row>
        <row r="11096">
          <cell r="A11096" t="str">
            <v>8720100900</v>
          </cell>
          <cell r="B11096" t="str">
            <v>UV 42MPV Valve, Check 3/4"</v>
          </cell>
          <cell r="C11096">
            <v>102</v>
          </cell>
        </row>
        <row r="11097">
          <cell r="A11097" t="str">
            <v>8720100950</v>
          </cell>
          <cell r="B11097" t="str">
            <v>UV42 MPV 2 Way Spring Return Switch</v>
          </cell>
          <cell r="C11097">
            <v>0</v>
          </cell>
        </row>
        <row r="11098">
          <cell r="A11098" t="str">
            <v>8720101000</v>
          </cell>
          <cell r="B11098" t="str">
            <v>UV42 MPV Air Cleaner Kit Uv42 6cyl.</v>
          </cell>
          <cell r="C11098">
            <v>0</v>
          </cell>
        </row>
        <row r="11099">
          <cell r="A11099" t="str">
            <v>8720101050</v>
          </cell>
          <cell r="B11099" t="str">
            <v>UV42 MPV Air Filter Outer P117439</v>
          </cell>
          <cell r="C11099">
            <v>172</v>
          </cell>
        </row>
        <row r="11100">
          <cell r="A11100" t="str">
            <v>8720101100</v>
          </cell>
          <cell r="B11100" t="str">
            <v>UV42 MPV Banjo Bolt</v>
          </cell>
          <cell r="C11100">
            <v>0</v>
          </cell>
        </row>
        <row r="11101">
          <cell r="A11101" t="str">
            <v>8720101150</v>
          </cell>
          <cell r="B11101" t="str">
            <v>UV42 MPV Banjo Connector</v>
          </cell>
          <cell r="C11101">
            <v>0</v>
          </cell>
        </row>
        <row r="11102">
          <cell r="A11102" t="str">
            <v>8720101200</v>
          </cell>
          <cell r="B11102" t="str">
            <v>UV42 MPV Battery Charger 230v/24v, 15a</v>
          </cell>
          <cell r="C11102">
            <v>0</v>
          </cell>
        </row>
        <row r="11103">
          <cell r="A11103" t="str">
            <v>8720101250</v>
          </cell>
          <cell r="B11103" t="str">
            <v>UV42 MPV Bearing (Slide)</v>
          </cell>
          <cell r="C11103">
            <v>828</v>
          </cell>
        </row>
        <row r="11104">
          <cell r="A11104" t="str">
            <v>8720101300</v>
          </cell>
          <cell r="B11104" t="str">
            <v>UV42 MPV Bearing Ge40es-2rs Sphr Pln</v>
          </cell>
          <cell r="C11104">
            <v>0</v>
          </cell>
        </row>
        <row r="11105">
          <cell r="A11105" t="str">
            <v>8720101350</v>
          </cell>
          <cell r="B11105" t="str">
            <v>UV42 MPV Bearing Ge70es Sphr Pln</v>
          </cell>
          <cell r="C11105">
            <v>0</v>
          </cell>
        </row>
        <row r="11106">
          <cell r="A11106" t="str">
            <v>8720101360</v>
          </cell>
          <cell r="B11106" t="str">
            <v>UV42 MPV Circuit Breaker 5 Amp 1Phase</v>
          </cell>
          <cell r="C11106">
            <v>64</v>
          </cell>
        </row>
        <row r="11107">
          <cell r="A11107" t="str">
            <v>8720101400</v>
          </cell>
          <cell r="B11107" t="str">
            <v>UV42 MPV Circuit Breaker 15 Amp</v>
          </cell>
          <cell r="C11107">
            <v>165</v>
          </cell>
        </row>
        <row r="11108">
          <cell r="A11108" t="str">
            <v>8720101425</v>
          </cell>
          <cell r="B11108" t="str">
            <v>UV42 MPV Coupling 65FL SAE10 D-SPL</v>
          </cell>
          <cell r="C11108">
            <v>2438</v>
          </cell>
        </row>
        <row r="11109">
          <cell r="A11109" t="str">
            <v>8720101430</v>
          </cell>
          <cell r="B11109" t="str">
            <v>UV42 MPV Contact Body, Light Switch/Push Button Par</v>
          </cell>
          <cell r="C11109">
            <v>49</v>
          </cell>
        </row>
        <row r="11110">
          <cell r="A11110" t="str">
            <v>8720101450</v>
          </cell>
          <cell r="B11110" t="str">
            <v>UV42 MPV Distribution Block,1/2",4p-X</v>
          </cell>
          <cell r="C11110">
            <v>0</v>
          </cell>
        </row>
        <row r="11111">
          <cell r="A11111" t="str">
            <v>8720101500</v>
          </cell>
          <cell r="B11111" t="str">
            <v>UV42 MPV E/Stop Head Black</v>
          </cell>
          <cell r="C11111">
            <v>0</v>
          </cell>
        </row>
        <row r="11112">
          <cell r="A11112" t="str">
            <v>8720101550</v>
          </cell>
          <cell r="B11112" t="str">
            <v>UV42 MPV Element Inner (Air)</v>
          </cell>
          <cell r="C11112">
            <v>96</v>
          </cell>
        </row>
        <row r="11113">
          <cell r="A11113" t="str">
            <v>8720101600</v>
          </cell>
          <cell r="B11113" t="str">
            <v>UV42 MPV Element Outer (Air)</v>
          </cell>
          <cell r="C11113">
            <v>159</v>
          </cell>
        </row>
        <row r="11114">
          <cell r="A11114" t="str">
            <v>8720101650</v>
          </cell>
          <cell r="B11114" t="str">
            <v>UV42 MPV Engine Cowling Uv42</v>
          </cell>
          <cell r="C11114">
            <v>0</v>
          </cell>
        </row>
        <row r="11115">
          <cell r="A11115" t="str">
            <v>8720101680</v>
          </cell>
          <cell r="B11115" t="str">
            <v>UV42 MPV Filter Element</v>
          </cell>
          <cell r="C11115">
            <v>350</v>
          </cell>
        </row>
        <row r="11116">
          <cell r="A11116" t="str">
            <v>8720101700</v>
          </cell>
          <cell r="B11116" t="str">
            <v>UV42 MPV Fuel Valve, Jet Stop (912w)</v>
          </cell>
          <cell r="C11116">
            <v>1633</v>
          </cell>
        </row>
        <row r="11117">
          <cell r="A11117" t="str">
            <v>8720101750</v>
          </cell>
          <cell r="B11117" t="str">
            <v>UV42 MPV Fuel/Water Separator</v>
          </cell>
          <cell r="C11117">
            <v>2377</v>
          </cell>
        </row>
        <row r="11118">
          <cell r="A11118" t="str">
            <v>8720101800</v>
          </cell>
          <cell r="B11118" t="str">
            <v>UV42 MPV Gasket - Diesel/Hydraulic Tank</v>
          </cell>
          <cell r="C11118">
            <v>0</v>
          </cell>
        </row>
        <row r="11119">
          <cell r="A11119" t="str">
            <v>8720101850</v>
          </cell>
          <cell r="B11119" t="str">
            <v>UV42 MPV Heat Valve, Jet Stop (912w)</v>
          </cell>
          <cell r="C11119">
            <v>0</v>
          </cell>
        </row>
        <row r="11120">
          <cell r="A11120" t="str">
            <v>8720101875</v>
          </cell>
          <cell r="B11120" t="str">
            <v>UV42 MPV Hood Inlet GATHOO 0241</v>
          </cell>
          <cell r="C11120">
            <v>273</v>
          </cell>
        </row>
        <row r="11121">
          <cell r="A11121" t="str">
            <v>8720101900</v>
          </cell>
          <cell r="B11121" t="str">
            <v>UV42 MPV Light Covers - Uv42 Mpv Rear</v>
          </cell>
          <cell r="C11121">
            <v>0</v>
          </cell>
        </row>
        <row r="11122">
          <cell r="A11122" t="str">
            <v>8720101950</v>
          </cell>
          <cell r="B11122" t="str">
            <v>UV42 MPV Light Switch Head</v>
          </cell>
          <cell r="C11122">
            <v>0</v>
          </cell>
        </row>
        <row r="11123">
          <cell r="A11123" t="str">
            <v>8720102000</v>
          </cell>
          <cell r="B11123" t="str">
            <v>UV42 MPV Main Fuse</v>
          </cell>
          <cell r="C11123">
            <v>0</v>
          </cell>
        </row>
        <row r="11124">
          <cell r="A11124" t="str">
            <v>8720102050</v>
          </cell>
          <cell r="B11124" t="str">
            <v>UV42 MPV Mounting Bracket Uv42 Diluter</v>
          </cell>
          <cell r="C11124">
            <v>0</v>
          </cell>
        </row>
        <row r="11125">
          <cell r="A11125" t="str">
            <v>8720102100</v>
          </cell>
          <cell r="B11125" t="str">
            <v>UV42 MPV Pin Articulating</v>
          </cell>
          <cell r="C11125">
            <v>0</v>
          </cell>
        </row>
        <row r="11126">
          <cell r="A11126" t="str">
            <v>8720102150</v>
          </cell>
          <cell r="B11126" t="str">
            <v>UV42 MPV Pin Steering Cylinder</v>
          </cell>
          <cell r="C11126">
            <v>554</v>
          </cell>
        </row>
        <row r="11127">
          <cell r="A11127" t="str">
            <v>8720102200</v>
          </cell>
          <cell r="B11127" t="str">
            <v>UV42 MPV Pin Towing</v>
          </cell>
          <cell r="C11127">
            <v>0</v>
          </cell>
        </row>
        <row r="11128">
          <cell r="A11128" t="str">
            <v>8720102250</v>
          </cell>
          <cell r="B11128" t="str">
            <v>UV42 MPV Pivot Joint Housing - Uv42</v>
          </cell>
          <cell r="C11128">
            <v>0</v>
          </cell>
        </row>
        <row r="11129">
          <cell r="A11129" t="str">
            <v>8720102300</v>
          </cell>
          <cell r="B11129" t="str">
            <v>UV42 MPV Pivot Joint Lock Ring</v>
          </cell>
          <cell r="C11129">
            <v>0</v>
          </cell>
        </row>
        <row r="11130">
          <cell r="A11130" t="str">
            <v>8720102350</v>
          </cell>
          <cell r="B11130" t="str">
            <v>UV42 MPV Pivot Pin</v>
          </cell>
          <cell r="C11130">
            <v>0</v>
          </cell>
        </row>
        <row r="11131">
          <cell r="A11131" t="str">
            <v>8720102400</v>
          </cell>
          <cell r="B11131" t="str">
            <v>UV42 MPV Plug 6 Pin</v>
          </cell>
          <cell r="C11131">
            <v>63</v>
          </cell>
        </row>
        <row r="11132">
          <cell r="A11132" t="str">
            <v>8720102450</v>
          </cell>
          <cell r="B11132" t="str">
            <v>UV42 MPV Pull Spring Uv40's Acc.</v>
          </cell>
          <cell r="C11132">
            <v>0</v>
          </cell>
        </row>
        <row r="11133">
          <cell r="A11133" t="str">
            <v>8720102500</v>
          </cell>
          <cell r="B11133" t="str">
            <v>UV42 MPV Pump Mounting Flange</v>
          </cell>
          <cell r="C11133">
            <v>0</v>
          </cell>
        </row>
        <row r="11134">
          <cell r="A11134" t="str">
            <v>8720102550</v>
          </cell>
          <cell r="B11134" t="str">
            <v>UV42 MPV Push Button</v>
          </cell>
          <cell r="C11134">
            <v>0</v>
          </cell>
        </row>
        <row r="11135">
          <cell r="A11135" t="str">
            <v>8720102600</v>
          </cell>
          <cell r="B11135" t="str">
            <v>UV42 MPV Push Button Complete</v>
          </cell>
          <cell r="C11135">
            <v>97</v>
          </cell>
        </row>
        <row r="11136">
          <cell r="A11136" t="str">
            <v>8720102650</v>
          </cell>
          <cell r="B11136" t="str">
            <v>UV42 MPV Ram Pin Assy Ø90 X 270</v>
          </cell>
          <cell r="C11136">
            <v>0</v>
          </cell>
        </row>
        <row r="11137">
          <cell r="A11137" t="str">
            <v>8720102675</v>
          </cell>
          <cell r="B11137" t="str">
            <v>UV42 MPV Rear View Mirror</v>
          </cell>
          <cell r="C11137">
            <v>110</v>
          </cell>
        </row>
        <row r="11138">
          <cell r="A11138" t="str">
            <v>8720102700</v>
          </cell>
          <cell r="B11138" t="str">
            <v>UV42 MPV Service Kit, 250 Hrs – Uv 42</v>
          </cell>
          <cell r="C11138">
            <v>197</v>
          </cell>
        </row>
        <row r="11139">
          <cell r="A11139" t="str">
            <v>8720102750</v>
          </cell>
          <cell r="B11139" t="str">
            <v>UV42 MPV Service Kit, 500 Hrs – Uv 42</v>
          </cell>
          <cell r="C11139">
            <v>0</v>
          </cell>
        </row>
        <row r="11140">
          <cell r="A11140" t="str">
            <v>8720102800</v>
          </cell>
          <cell r="B11140" t="str">
            <v>UV42 MPV Socket 6 Pin (1307)</v>
          </cell>
          <cell r="C11140">
            <v>66</v>
          </cell>
        </row>
        <row r="11141">
          <cell r="A11141" t="str">
            <v>8720102850</v>
          </cell>
          <cell r="B11141" t="str">
            <v>UV42 MPV Spacer Steering Cylinder</v>
          </cell>
          <cell r="C11141">
            <v>83</v>
          </cell>
        </row>
        <row r="11142">
          <cell r="A11142" t="str">
            <v>8720102900</v>
          </cell>
          <cell r="B11142" t="str">
            <v>UV42 MPV Spin On Element - Racor</v>
          </cell>
          <cell r="C11142">
            <v>375</v>
          </cell>
        </row>
        <row r="11143">
          <cell r="A11143" t="str">
            <v>8720102925</v>
          </cell>
          <cell r="B11143" t="str">
            <v>UV42 MPV Stop Block Wheel</v>
          </cell>
          <cell r="C11143">
            <v>871</v>
          </cell>
        </row>
        <row r="11144">
          <cell r="A11144" t="str">
            <v>8720102950</v>
          </cell>
          <cell r="B11144" t="str">
            <v>UV42 MPV Switch - Light</v>
          </cell>
          <cell r="C11144">
            <v>142</v>
          </cell>
        </row>
        <row r="11145">
          <cell r="A11145" t="str">
            <v>8720102960</v>
          </cell>
          <cell r="B11145" t="str">
            <v>UV42 MPV Switch - Pressure</v>
          </cell>
          <cell r="C11145">
            <v>668</v>
          </cell>
        </row>
        <row r="11146">
          <cell r="A11146" t="str">
            <v>8720103000</v>
          </cell>
          <cell r="B11146" t="str">
            <v>UV42 MPV U Bolt</v>
          </cell>
          <cell r="C11146">
            <v>0</v>
          </cell>
        </row>
        <row r="11147">
          <cell r="A11147" t="str">
            <v>8720103050</v>
          </cell>
          <cell r="B11147" t="str">
            <v>UV42 MPV Washer (Transmission)</v>
          </cell>
          <cell r="C11147">
            <v>0</v>
          </cell>
        </row>
        <row r="11148">
          <cell r="A11148" t="str">
            <v>8720103100</v>
          </cell>
          <cell r="B11148" t="str">
            <v>UV42 MPV Wear Ring</v>
          </cell>
          <cell r="C11148">
            <v>380</v>
          </cell>
        </row>
        <row r="11149">
          <cell r="A11149" t="str">
            <v>8720103150</v>
          </cell>
          <cell r="B11149" t="str">
            <v>UV42 MPV Wear Ring</v>
          </cell>
          <cell r="C11149">
            <v>147</v>
          </cell>
        </row>
        <row r="11150">
          <cell r="A11150" t="str">
            <v>8720103200</v>
          </cell>
          <cell r="B11150" t="str">
            <v>UV42 MPV Wheel Stud M22x1.5x80</v>
          </cell>
          <cell r="C11150">
            <v>0</v>
          </cell>
        </row>
        <row r="11151">
          <cell r="A11151" t="str">
            <v>8720200100</v>
          </cell>
          <cell r="B11151" t="str">
            <v>UV/LPD/LHD 16mm X 4 Core Cable Neoprene</v>
          </cell>
          <cell r="C11151">
            <v>0</v>
          </cell>
        </row>
        <row r="11152">
          <cell r="A11152" t="str">
            <v>8720200150</v>
          </cell>
          <cell r="B11152" t="str">
            <v>UV/LPD/LHD 25mm X 4 Core Cable Texoprene</v>
          </cell>
          <cell r="C11152">
            <v>0</v>
          </cell>
        </row>
        <row r="11153">
          <cell r="A11153" t="str">
            <v>8720200175</v>
          </cell>
          <cell r="B11153" t="str">
            <v>UV/LPD/LHD Adaptor (3/4" 10-16 JMS BSP)</v>
          </cell>
          <cell r="C11153">
            <v>45.37</v>
          </cell>
        </row>
        <row r="11154">
          <cell r="A11154" t="str">
            <v>8720200200</v>
          </cell>
          <cell r="B11154" t="str">
            <v>UV/LPD/LHD Alarm Reverse Warning 6-36v Dc</v>
          </cell>
          <cell r="C11154">
            <v>1003</v>
          </cell>
        </row>
        <row r="11155">
          <cell r="A11155" t="str">
            <v>8720200202</v>
          </cell>
          <cell r="B11155" t="str">
            <v>UV/LPD/LHD Alternator 24V 55A Single Foot Narrow Ad</v>
          </cell>
          <cell r="C11155">
            <v>1250</v>
          </cell>
        </row>
        <row r="11156">
          <cell r="A11156" t="str">
            <v>8720200203</v>
          </cell>
          <cell r="B11156" t="str">
            <v>UV/LPD/LHD Alternator 24V 55A Double Foot Wide Adju</v>
          </cell>
          <cell r="C11156">
            <v>1250</v>
          </cell>
        </row>
        <row r="11157">
          <cell r="A11157" t="str">
            <v>8720200205</v>
          </cell>
          <cell r="B11157" t="str">
            <v>UV/LPD/LHD Alternator 24V 55A Bosch</v>
          </cell>
          <cell r="C11157">
            <v>2046</v>
          </cell>
        </row>
        <row r="11158">
          <cell r="A11158" t="str">
            <v>8720200210</v>
          </cell>
          <cell r="B11158" t="str">
            <v>UV/LPD/LHD Air Filter Element</v>
          </cell>
          <cell r="C11158">
            <v>159</v>
          </cell>
        </row>
        <row r="11159">
          <cell r="A11159" t="str">
            <v>8720200215</v>
          </cell>
          <cell r="B11159" t="str">
            <v>UV/LPD/LHD Air Filter Element</v>
          </cell>
          <cell r="C11159">
            <v>68</v>
          </cell>
        </row>
        <row r="11160">
          <cell r="A11160" t="str">
            <v>8720300170</v>
          </cell>
          <cell r="B11160" t="str">
            <v>UV/LPD/LHD Accelerator Cable</v>
          </cell>
          <cell r="C11160">
            <v>747</v>
          </cell>
        </row>
        <row r="11161">
          <cell r="A11161" t="str">
            <v>8720300185</v>
          </cell>
          <cell r="B11161" t="str">
            <v>UV/LPD/LHD Art Kit</v>
          </cell>
          <cell r="C11161">
            <v>0</v>
          </cell>
        </row>
        <row r="11162">
          <cell r="A11162" t="str">
            <v>8720300195</v>
          </cell>
          <cell r="B11162" t="str">
            <v>UV/LPD/LHD Assembly Boom</v>
          </cell>
          <cell r="C11162">
            <v>60000</v>
          </cell>
        </row>
        <row r="11163">
          <cell r="A11163" t="str">
            <v>8720300200</v>
          </cell>
          <cell r="B11163" t="str">
            <v>UV/LPD/LHD Assembly Slew Link (FaceMaster)</v>
          </cell>
          <cell r="C11163">
            <v>3450</v>
          </cell>
        </row>
        <row r="11164">
          <cell r="A11164" t="str">
            <v>8720300210</v>
          </cell>
          <cell r="B11164" t="str">
            <v>UV/LPD/LHD Assembly Tilt Link (131-100-000027L)</v>
          </cell>
          <cell r="C11164">
            <v>2335</v>
          </cell>
        </row>
        <row r="11165">
          <cell r="A11165" t="str">
            <v>8720300225</v>
          </cell>
          <cell r="B11165" t="str">
            <v>UV/LPD/LHD Aux Contact Block</v>
          </cell>
          <cell r="C11165">
            <v>0</v>
          </cell>
        </row>
        <row r="11166">
          <cell r="A11166" t="str">
            <v>8720300230</v>
          </cell>
          <cell r="B11166" t="str">
            <v>UV/LPD/LHD Back Door Part No 9000713</v>
          </cell>
          <cell r="C11166">
            <v>36944</v>
          </cell>
        </row>
        <row r="11167">
          <cell r="A11167" t="str">
            <v>8720300235</v>
          </cell>
          <cell r="B11167" t="str">
            <v>UV/LPD/LHD Baffle Air Cleaner</v>
          </cell>
          <cell r="C11167">
            <v>42</v>
          </cell>
        </row>
        <row r="11168">
          <cell r="A11168" t="str">
            <v>8720300250</v>
          </cell>
          <cell r="B11168" t="str">
            <v>UV/LPD/LHD Battery Isolator Switch 24v</v>
          </cell>
          <cell r="C11168">
            <v>793</v>
          </cell>
        </row>
        <row r="11169">
          <cell r="A11169" t="str">
            <v>8720300275</v>
          </cell>
          <cell r="B11169" t="str">
            <v>UV/LPD/LHD Battery Terminal Negative</v>
          </cell>
          <cell r="C11169">
            <v>0</v>
          </cell>
        </row>
        <row r="11170">
          <cell r="A11170" t="str">
            <v>8720300300</v>
          </cell>
          <cell r="B11170" t="str">
            <v>UV/LPD/LHD Battery Terminal Positive</v>
          </cell>
          <cell r="C11170">
            <v>0</v>
          </cell>
        </row>
        <row r="11171">
          <cell r="A11171" t="str">
            <v>8720300325</v>
          </cell>
          <cell r="B11171" t="str">
            <v>UV/LPD/LHD Battery Type 675 12v-120ah</v>
          </cell>
          <cell r="C11171">
            <v>1155</v>
          </cell>
        </row>
        <row r="11172">
          <cell r="A11172" t="str">
            <v>8720300327</v>
          </cell>
          <cell r="B11172" t="str">
            <v>UV/LPD/LHD Beacon Light Blue 24V Rotary</v>
          </cell>
          <cell r="C11172">
            <v>1823</v>
          </cell>
        </row>
        <row r="11173">
          <cell r="A11173" t="str">
            <v>8720300330</v>
          </cell>
          <cell r="B11173" t="str">
            <v>UV/LPD/LHD Beacon Light Red 24V</v>
          </cell>
          <cell r="C11173">
            <v>508</v>
          </cell>
        </row>
        <row r="11174">
          <cell r="A11174" t="str">
            <v>8720300331</v>
          </cell>
          <cell r="B11174" t="str">
            <v>UV/LPD/LHD Bearing Ball (6308 NRC3)</v>
          </cell>
          <cell r="C11174">
            <v>92.16</v>
          </cell>
        </row>
        <row r="11175">
          <cell r="A11175" t="str">
            <v>8720300332</v>
          </cell>
          <cell r="B11175" t="str">
            <v>UV/LPD/LHD Bearing Lub Glacier</v>
          </cell>
          <cell r="C11175">
            <v>87</v>
          </cell>
        </row>
        <row r="11176">
          <cell r="A11176" t="str">
            <v>8720300333</v>
          </cell>
          <cell r="B11176" t="str">
            <v>UV/LPD/LHD Bearing Lub Glacier</v>
          </cell>
          <cell r="C11176">
            <v>92</v>
          </cell>
        </row>
        <row r="11177">
          <cell r="A11177" t="str">
            <v>8720300334</v>
          </cell>
          <cell r="B11177" t="str">
            <v>UV/LPD/LHD Bearing Lub Glacier</v>
          </cell>
          <cell r="C11177">
            <v>133</v>
          </cell>
        </row>
        <row r="11178">
          <cell r="A11178" t="str">
            <v>8720300335</v>
          </cell>
          <cell r="B11178" t="str">
            <v>UV/LPD/LHD Blanking Plug 3/4" BSP Hex</v>
          </cell>
          <cell r="C11178">
            <v>18</v>
          </cell>
        </row>
        <row r="11179">
          <cell r="A11179" t="str">
            <v>8720300336</v>
          </cell>
          <cell r="B11179" t="str">
            <v>UV/LPD/LHD Bolt Hex HD</v>
          </cell>
          <cell r="C11179">
            <v>83</v>
          </cell>
        </row>
        <row r="11180">
          <cell r="A11180" t="str">
            <v>8720300337</v>
          </cell>
          <cell r="B11180" t="str">
            <v>UV/LPD/LHD Boom Slew Cylinder 9001106</v>
          </cell>
          <cell r="C11180">
            <v>10353</v>
          </cell>
        </row>
        <row r="11181">
          <cell r="A11181" t="str">
            <v>8720300338</v>
          </cell>
          <cell r="B11181" t="str">
            <v>UV/LPD/LHD Brake Assembly</v>
          </cell>
          <cell r="C11181">
            <v>16000</v>
          </cell>
        </row>
        <row r="11182">
          <cell r="A11182" t="str">
            <v>8720300340</v>
          </cell>
          <cell r="B11182" t="str">
            <v>UV/LPD/LHD Breather Cap Pressurized</v>
          </cell>
          <cell r="C11182">
            <v>290</v>
          </cell>
        </row>
        <row r="11183">
          <cell r="A11183" t="str">
            <v>8720300341</v>
          </cell>
          <cell r="B11183" t="str">
            <v>UV/LPD/LHD Brake Disc (Inner) Part No 147 913 0130</v>
          </cell>
          <cell r="C11183">
            <v>274</v>
          </cell>
        </row>
        <row r="11184">
          <cell r="A11184" t="str">
            <v>8720300342</v>
          </cell>
          <cell r="B11184" t="str">
            <v>UV/LPD/LHD Brake Disc (Outer) Part No 147 911 0130</v>
          </cell>
          <cell r="C11184">
            <v>274</v>
          </cell>
        </row>
        <row r="11185">
          <cell r="A11185" t="str">
            <v>8720300345</v>
          </cell>
          <cell r="B11185" t="str">
            <v>UV/LPD/LHD Bush Boom</v>
          </cell>
          <cell r="C11185">
            <v>1106</v>
          </cell>
        </row>
        <row r="11186">
          <cell r="A11186" t="str">
            <v>8720300350</v>
          </cell>
          <cell r="B11186" t="str">
            <v>UV/LPD/LHD Cable 3 Core 1,5mm¦ Neoprene</v>
          </cell>
          <cell r="C11186">
            <v>0</v>
          </cell>
        </row>
        <row r="11187">
          <cell r="A11187" t="str">
            <v>8720300375</v>
          </cell>
          <cell r="B11187" t="str">
            <v>UV/LPD/LHD Cable Neoprene 2 X 1,5mm^2</v>
          </cell>
          <cell r="C11187">
            <v>0</v>
          </cell>
        </row>
        <row r="11188">
          <cell r="A11188" t="str">
            <v>8720300385</v>
          </cell>
          <cell r="B11188" t="str">
            <v>UV/LPD/LHD Chain Extra Long Link (220-ELL-4)</v>
          </cell>
          <cell r="C11188">
            <v>18</v>
          </cell>
        </row>
        <row r="11189">
          <cell r="A11189" t="str">
            <v>8720300400</v>
          </cell>
          <cell r="B11189" t="str">
            <v>UV/LPD/LHD Circuit Breaker 15a</v>
          </cell>
          <cell r="C11189">
            <v>0</v>
          </cell>
        </row>
        <row r="11190">
          <cell r="A11190" t="str">
            <v>8720300402</v>
          </cell>
          <cell r="B11190" t="str">
            <v>UV/LPD/LHD Dip Stick Part No 01182540</v>
          </cell>
          <cell r="C11190">
            <v>0</v>
          </cell>
        </row>
        <row r="11191">
          <cell r="A11191" t="str">
            <v>8720300405</v>
          </cell>
          <cell r="B11191" t="str">
            <v>UV/LPD/LHD Connector Female 16Pin</v>
          </cell>
          <cell r="C11191">
            <v>126</v>
          </cell>
        </row>
        <row r="11192">
          <cell r="A11192" t="str">
            <v>8720300406</v>
          </cell>
          <cell r="B11192" t="str">
            <v>UV/LPD/LHD Circlip Internal 198-M180</v>
          </cell>
          <cell r="C11192">
            <v>35.97</v>
          </cell>
        </row>
        <row r="11193">
          <cell r="A11193" t="str">
            <v>8720300407</v>
          </cell>
          <cell r="B11193" t="str">
            <v>UV/LPD/LHD Control Card Multifunction</v>
          </cell>
          <cell r="C11193">
            <v>12376</v>
          </cell>
        </row>
        <row r="11194">
          <cell r="A11194" t="str">
            <v>8720300408</v>
          </cell>
          <cell r="B11194" t="str">
            <v>UV/LPD/LHD Cutting Edge</v>
          </cell>
          <cell r="C11194">
            <v>8293</v>
          </cell>
        </row>
        <row r="11195">
          <cell r="A11195" t="str">
            <v>8720300409</v>
          </cell>
          <cell r="B11195" t="str">
            <v>UV/LPD/LHD Cylinder Head HD Cover</v>
          </cell>
          <cell r="C11195">
            <v>202.47</v>
          </cell>
        </row>
        <row r="11196">
          <cell r="A11196" t="str">
            <v>8720300410</v>
          </cell>
          <cell r="B11196" t="str">
            <v>UV/LPD/LHD Dump Cylinder</v>
          </cell>
          <cell r="C11196">
            <v>27109</v>
          </cell>
        </row>
        <row r="11197">
          <cell r="A11197" t="str">
            <v>8720300411</v>
          </cell>
          <cell r="B11197" t="str">
            <v>UV/LPD/LHD Dip Stick Part No GH-78689000</v>
          </cell>
          <cell r="C11197">
            <v>0</v>
          </cell>
        </row>
        <row r="11198">
          <cell r="A11198" t="str">
            <v>8720300412</v>
          </cell>
          <cell r="B11198" t="str">
            <v>UV/LPD/LHD Earth Leakage Relay</v>
          </cell>
          <cell r="C11198">
            <v>1750</v>
          </cell>
        </row>
        <row r="11199">
          <cell r="A11199" t="str">
            <v>8720300413</v>
          </cell>
          <cell r="B11199" t="str">
            <v>UV/LPD/LHD Ejector Bucket Assembly 1.4m3 c/w Pusher</v>
          </cell>
          <cell r="C11199">
            <v>135000</v>
          </cell>
        </row>
        <row r="11200">
          <cell r="A11200" t="str">
            <v>8720300414</v>
          </cell>
          <cell r="B11200" t="str">
            <v>UV/LPD/LHD Ejector Cylinder (9001094)</v>
          </cell>
          <cell r="C11200">
            <v>9577</v>
          </cell>
        </row>
        <row r="11201">
          <cell r="A11201" t="str">
            <v>8720300415</v>
          </cell>
          <cell r="B11201" t="str">
            <v>UV/LPD/LHD Engine Mounting Comp (F6L912W)</v>
          </cell>
          <cell r="C11201">
            <v>1107</v>
          </cell>
        </row>
        <row r="11202">
          <cell r="A11202" t="str">
            <v>8720300416</v>
          </cell>
          <cell r="B11202" t="str">
            <v>UV/LPD/LHD Eject Bucket Back Part No.9000344</v>
          </cell>
          <cell r="C11202">
            <v>20480</v>
          </cell>
        </row>
        <row r="11203">
          <cell r="A11203" t="str">
            <v>8720300417</v>
          </cell>
          <cell r="B11203" t="str">
            <v>UV/LPD/LHD Eject Bucket Back Part No.9000345</v>
          </cell>
          <cell r="C11203">
            <v>7308</v>
          </cell>
        </row>
        <row r="11204">
          <cell r="A11204" t="str">
            <v>8720300418</v>
          </cell>
          <cell r="B11204" t="str">
            <v>UV/LPD/LHD Eject Bucket Hinge Part No.9000351</v>
          </cell>
          <cell r="C11204">
            <v>630</v>
          </cell>
        </row>
        <row r="11205">
          <cell r="A11205" t="str">
            <v>8720300419</v>
          </cell>
          <cell r="B11205" t="str">
            <v>UV/LPD/LHD Exhaust System BF4M1013 Part No UV-05900</v>
          </cell>
          <cell r="C11205">
            <v>12978</v>
          </cell>
        </row>
        <row r="11206">
          <cell r="A11206" t="str">
            <v>8720300420</v>
          </cell>
          <cell r="B11206" t="str">
            <v>UV/LPD/LHD Directional Control Valve Ejector Plate</v>
          </cell>
          <cell r="C11206">
            <v>2616</v>
          </cell>
        </row>
        <row r="11207">
          <cell r="A11207" t="str">
            <v>8720300425</v>
          </cell>
          <cell r="B11207" t="str">
            <v>UV/LPD/LHD Engine Temp Gauge 24v</v>
          </cell>
          <cell r="C11207">
            <v>486</v>
          </cell>
        </row>
        <row r="11208">
          <cell r="A11208" t="str">
            <v>8720300426</v>
          </cell>
          <cell r="B11208" t="str">
            <v>UV/LPD/LHD Filter HP O-Ring</v>
          </cell>
          <cell r="C11208">
            <v>2.65</v>
          </cell>
        </row>
        <row r="11209">
          <cell r="A11209" t="str">
            <v>8720300427</v>
          </cell>
          <cell r="B11209" t="str">
            <v>UV/LPD/LHD Filter Pressure Part</v>
          </cell>
          <cell r="C11209">
            <v>1738</v>
          </cell>
        </row>
        <row r="11210">
          <cell r="A11210" t="str">
            <v>8720300428</v>
          </cell>
          <cell r="B11210" t="str">
            <v>UV/LPD/LHD Filter Pressure</v>
          </cell>
          <cell r="C11210">
            <v>1537</v>
          </cell>
        </row>
        <row r="11211">
          <cell r="A11211" t="str">
            <v>8720300430</v>
          </cell>
          <cell r="B11211" t="str">
            <v>UV/LPD/LHD Filter Return Line</v>
          </cell>
          <cell r="C11211">
            <v>2119</v>
          </cell>
        </row>
        <row r="11212">
          <cell r="A11212" t="str">
            <v>8720300432</v>
          </cell>
          <cell r="B11212" t="str">
            <v>UV/LPD/LHD Filter Suction Hydrostatic</v>
          </cell>
          <cell r="C11212">
            <v>1382</v>
          </cell>
        </row>
        <row r="11213">
          <cell r="A11213" t="str">
            <v>8720300435</v>
          </cell>
          <cell r="B11213" t="str">
            <v>UV/LPD/LHD Flasher Unit 24V</v>
          </cell>
          <cell r="C11213">
            <v>128</v>
          </cell>
        </row>
        <row r="11214">
          <cell r="A11214" t="str">
            <v>8720300437</v>
          </cell>
          <cell r="B11214" t="str">
            <v>UV/LPD/LHD Frame Feed F4370</v>
          </cell>
          <cell r="C11214">
            <v>15219</v>
          </cell>
        </row>
        <row r="11215">
          <cell r="A11215" t="str">
            <v>8720300440</v>
          </cell>
          <cell r="B11215" t="str">
            <v>UV/LPD/LHD Fuse</v>
          </cell>
          <cell r="C11215">
            <v>53</v>
          </cell>
        </row>
        <row r="11216">
          <cell r="A11216" t="str">
            <v>8720300445</v>
          </cell>
          <cell r="B11216" t="str">
            <v>UV/LPD/LHD Gasket</v>
          </cell>
          <cell r="C11216">
            <v>57.38</v>
          </cell>
        </row>
        <row r="11217">
          <cell r="A11217" t="str">
            <v>8720300448</v>
          </cell>
          <cell r="B11217" t="str">
            <v>UV/LPD/LHD Gasket Part No UV-853247614</v>
          </cell>
          <cell r="C11217">
            <v>127</v>
          </cell>
        </row>
        <row r="11218">
          <cell r="A11218" t="str">
            <v>8720300449</v>
          </cell>
          <cell r="B11218" t="str">
            <v>UV/LPD/LHD Gasket Selector Valve Part No UV-8532480</v>
          </cell>
          <cell r="C11218">
            <v>85</v>
          </cell>
        </row>
        <row r="11219">
          <cell r="A11219" t="str">
            <v>8720300450</v>
          </cell>
          <cell r="B11219" t="str">
            <v>UV/LPD/LHD Gauge Connector</v>
          </cell>
          <cell r="C11219">
            <v>0</v>
          </cell>
        </row>
        <row r="11220">
          <cell r="A11220" t="str">
            <v>8720300455</v>
          </cell>
          <cell r="B11220" t="str">
            <v>UV/LPD/LHD Gauge Pressure 0-60Mpa</v>
          </cell>
          <cell r="C11220">
            <v>670</v>
          </cell>
        </row>
        <row r="11221">
          <cell r="A11221" t="str">
            <v>8720300460</v>
          </cell>
          <cell r="B11221" t="str">
            <v>UV/LPD/LHD Gear Pump 1Stage</v>
          </cell>
          <cell r="C11221">
            <v>1650</v>
          </cell>
        </row>
        <row r="11222">
          <cell r="A11222" t="str">
            <v>8720300465</v>
          </cell>
          <cell r="B11222" t="str">
            <v>UV/LPD/LHD Gear Rim 02131081</v>
          </cell>
          <cell r="C11222">
            <v>1236.8499999999999</v>
          </cell>
        </row>
        <row r="11223">
          <cell r="A11223" t="str">
            <v>8720300475</v>
          </cell>
          <cell r="B11223" t="str">
            <v>UV/LPD/LHD Gland Compression No 0 Pratley</v>
          </cell>
          <cell r="C11223">
            <v>0</v>
          </cell>
        </row>
        <row r="11224">
          <cell r="A11224" t="str">
            <v>8720300500</v>
          </cell>
          <cell r="B11224" t="str">
            <v>UV/LPD/LHD Gland Compression No 2 Pratley</v>
          </cell>
          <cell r="C11224">
            <v>0</v>
          </cell>
        </row>
        <row r="11225">
          <cell r="A11225" t="str">
            <v>8720300525</v>
          </cell>
          <cell r="B11225" t="str">
            <v>UV/LPD/LHD Gland Compression No 3 Pratley</v>
          </cell>
          <cell r="C11225">
            <v>0</v>
          </cell>
        </row>
        <row r="11226">
          <cell r="A11226" t="str">
            <v>8720300550</v>
          </cell>
          <cell r="B11226" t="str">
            <v>UV/LPD/LHD Gland Compression No 4 Pratley</v>
          </cell>
          <cell r="C11226">
            <v>0</v>
          </cell>
        </row>
        <row r="11227">
          <cell r="A11227" t="str">
            <v>8720300559</v>
          </cell>
          <cell r="B11227" t="str">
            <v>UV/LPD/LHD Globe 24V</v>
          </cell>
          <cell r="C11227">
            <v>44</v>
          </cell>
        </row>
        <row r="11228">
          <cell r="A11228" t="str">
            <v>8720300560</v>
          </cell>
          <cell r="B11228" t="str">
            <v>UV/LPD/LHD Globe 24V (9003365)</v>
          </cell>
          <cell r="C11228">
            <v>44</v>
          </cell>
        </row>
        <row r="11229">
          <cell r="A11229" t="str">
            <v>8720300561</v>
          </cell>
          <cell r="B11229" t="str">
            <v>UV/LPD/LHD Grill Door Hinge Assy</v>
          </cell>
          <cell r="C11229">
            <v>290</v>
          </cell>
        </row>
        <row r="11230">
          <cell r="A11230" t="str">
            <v>8720300562</v>
          </cell>
          <cell r="B11230" t="str">
            <v>UV/LPD/LHD Halogen Tube 300W</v>
          </cell>
          <cell r="C11230">
            <v>32</v>
          </cell>
        </row>
        <row r="11231">
          <cell r="A11231" t="str">
            <v>8720300565</v>
          </cell>
          <cell r="B11231" t="str">
            <v>UV/LPD/LHD Handle</v>
          </cell>
          <cell r="C11231">
            <v>55</v>
          </cell>
        </row>
        <row r="11232">
          <cell r="A11232" t="str">
            <v>8720300575</v>
          </cell>
          <cell r="B11232" t="str">
            <v>UV/LPD/LHD Hose Clamp (T-Bolt) D2835-76</v>
          </cell>
          <cell r="C11232">
            <v>0</v>
          </cell>
        </row>
        <row r="11233">
          <cell r="A11233" t="str">
            <v>8720300580</v>
          </cell>
          <cell r="B11233" t="str">
            <v>UV/LPD/LHD Hose Drum Assembly ( HD125/150) F/Master</v>
          </cell>
          <cell r="C11233">
            <v>11594</v>
          </cell>
        </row>
        <row r="11234">
          <cell r="A11234" t="str">
            <v>8720300600</v>
          </cell>
          <cell r="B11234" t="str">
            <v>UV/LPD/LHD Hour Meter 12/24v</v>
          </cell>
          <cell r="C11234">
            <v>267</v>
          </cell>
        </row>
        <row r="11235">
          <cell r="A11235" t="str">
            <v>8720300625</v>
          </cell>
          <cell r="B11235" t="str">
            <v>UV/LPD/LHD Housing, Upper 24-Pin, Top Ent</v>
          </cell>
          <cell r="C11235">
            <v>96</v>
          </cell>
        </row>
        <row r="11236">
          <cell r="A11236" t="str">
            <v>8720300635</v>
          </cell>
          <cell r="B11236" t="str">
            <v>UV/LPD/LHD Hydraulic Steelpipe Kit JIC (17.5)</v>
          </cell>
          <cell r="C11236">
            <v>8102</v>
          </cell>
        </row>
        <row r="11237">
          <cell r="A11237" t="str">
            <v>8720300640</v>
          </cell>
          <cell r="B11237" t="str">
            <v>UV/LPD/LHD Hydraulic Steering Cylinder LF-4.2</v>
          </cell>
          <cell r="C11237">
            <v>10410</v>
          </cell>
        </row>
        <row r="11238">
          <cell r="A11238" t="str">
            <v>8720300650</v>
          </cell>
          <cell r="B11238" t="str">
            <v>UV/LPD/LHD Ignition Switch (On-Off)</v>
          </cell>
          <cell r="C11238">
            <v>280</v>
          </cell>
        </row>
        <row r="11239">
          <cell r="A11239" t="str">
            <v>8720300655</v>
          </cell>
          <cell r="B11239" t="str">
            <v>UV/LPD/LHD Ignition Switch Part No 0342309003</v>
          </cell>
          <cell r="C11239">
            <v>0</v>
          </cell>
        </row>
        <row r="11240">
          <cell r="A11240" t="str">
            <v>8720300660</v>
          </cell>
          <cell r="B11240" t="str">
            <v>UV/LPD/LHD Indicator Filter Condition</v>
          </cell>
          <cell r="C11240">
            <v>105</v>
          </cell>
        </row>
        <row r="11241">
          <cell r="A11241" t="str">
            <v>8720300662</v>
          </cell>
          <cell r="B11241" t="str">
            <v>UV/LPD/LHD Joystick F/Master Boom</v>
          </cell>
          <cell r="C11241">
            <v>16172</v>
          </cell>
        </row>
        <row r="11242">
          <cell r="A11242" t="str">
            <v>8720300665</v>
          </cell>
          <cell r="B11242" t="str">
            <v>UV/LPH/LHD Joystick F/Master (F/R/PERC)</v>
          </cell>
          <cell r="C11242">
            <v>2517</v>
          </cell>
        </row>
        <row r="11243">
          <cell r="A11243" t="str">
            <v>8720300670</v>
          </cell>
          <cell r="B11243" t="str">
            <v>UV/LPD/LHD Joystick Cable Reel</v>
          </cell>
          <cell r="C11243">
            <v>681</v>
          </cell>
        </row>
        <row r="11244">
          <cell r="A11244" t="str">
            <v>8720300675</v>
          </cell>
          <cell r="B11244" t="str">
            <v>UV/LPD/LHD Led P/L Red Complete</v>
          </cell>
          <cell r="C11244">
            <v>104.1</v>
          </cell>
        </row>
        <row r="11245">
          <cell r="A11245" t="str">
            <v>8720300680</v>
          </cell>
          <cell r="B11245" t="str">
            <v>UV/LPD/LHD Led P/L Yellow Complete</v>
          </cell>
          <cell r="C11245">
            <v>104</v>
          </cell>
        </row>
        <row r="11246">
          <cell r="A11246" t="str">
            <v>8720300685</v>
          </cell>
          <cell r="B11246" t="str">
            <v>UV/LPD/LHD Led Amber 8mm</v>
          </cell>
          <cell r="C11246">
            <v>46</v>
          </cell>
        </row>
        <row r="11247">
          <cell r="A11247" t="str">
            <v>8720300690</v>
          </cell>
          <cell r="B11247" t="str">
            <v>UV/LPD/LHD Led Red 8mm</v>
          </cell>
          <cell r="C11247">
            <v>46</v>
          </cell>
        </row>
        <row r="11248">
          <cell r="A11248" t="str">
            <v>8720300692</v>
          </cell>
          <cell r="B11248" t="str">
            <v>UV/LPD/LHD Lift Cylinder</v>
          </cell>
          <cell r="C11248">
            <v>22303</v>
          </cell>
        </row>
        <row r="11249">
          <cell r="A11249" t="str">
            <v>8720300695</v>
          </cell>
          <cell r="B11249" t="str">
            <v>UV/LPD/LHD Light, Drive 24V</v>
          </cell>
          <cell r="C11249">
            <v>447</v>
          </cell>
        </row>
        <row r="11250">
          <cell r="A11250" t="str">
            <v>8720300700</v>
          </cell>
          <cell r="B11250" t="str">
            <v>UV/LPD/LHD Light, Drive (Aluminium Hsg.)</v>
          </cell>
          <cell r="C11250">
            <v>0</v>
          </cell>
        </row>
        <row r="11251">
          <cell r="A11251" t="str">
            <v>8720300710</v>
          </cell>
          <cell r="B11251" t="str">
            <v>UV/LPD/LHD Light Housing Rubber</v>
          </cell>
          <cell r="C11251">
            <v>74</v>
          </cell>
        </row>
        <row r="11252">
          <cell r="A11252" t="str">
            <v>8720300712</v>
          </cell>
          <cell r="B11252" t="str">
            <v>UV/LPD/LHD Light, Protection Lens ALV</v>
          </cell>
          <cell r="C11252">
            <v>428</v>
          </cell>
        </row>
        <row r="11253">
          <cell r="A11253" t="str">
            <v>8720300715</v>
          </cell>
          <cell r="B11253" t="str">
            <v>UV/LPD/LHD Light Red Led 24V</v>
          </cell>
          <cell r="C11253">
            <v>68</v>
          </cell>
        </row>
        <row r="11254">
          <cell r="A11254" t="str">
            <v>8720300716</v>
          </cell>
          <cell r="B11254" t="str">
            <v>UV/LPD/LHD Light Green Led 24V</v>
          </cell>
          <cell r="C11254">
            <v>111</v>
          </cell>
        </row>
        <row r="11255">
          <cell r="A11255" t="str">
            <v>8720300720</v>
          </cell>
          <cell r="B11255" t="str">
            <v>UV/LPD/LHD Light Yellow Led 24V</v>
          </cell>
          <cell r="C11255">
            <v>236</v>
          </cell>
        </row>
        <row r="11256">
          <cell r="A11256" t="str">
            <v>8720300725</v>
          </cell>
          <cell r="B11256" t="str">
            <v>UV/LPD/LHD Lock Clip Front</v>
          </cell>
          <cell r="C11256">
            <v>0</v>
          </cell>
        </row>
        <row r="11257">
          <cell r="A11257" t="str">
            <v>8720300730</v>
          </cell>
          <cell r="B11257" t="str">
            <v>UV/LPD/LHD Lubricating Oil Line for Turbo 914Engine</v>
          </cell>
          <cell r="C11257">
            <v>1491.55</v>
          </cell>
        </row>
        <row r="11258">
          <cell r="A11258" t="str">
            <v>8720300735</v>
          </cell>
          <cell r="B11258" t="str">
            <v>UV/LPD/LHD Main Overload</v>
          </cell>
          <cell r="C11258">
            <v>2213</v>
          </cell>
        </row>
        <row r="11259">
          <cell r="A11259" t="str">
            <v>8720300737</v>
          </cell>
          <cell r="B11259" t="str">
            <v>UV/LPD/LHD Marker Lamp Bracket</v>
          </cell>
          <cell r="C11259">
            <v>17</v>
          </cell>
        </row>
        <row r="11260">
          <cell r="A11260" t="str">
            <v>8720300740</v>
          </cell>
          <cell r="B11260" t="str">
            <v>UV/LPD/LHD Marker Lamp Red</v>
          </cell>
          <cell r="C11260">
            <v>212</v>
          </cell>
        </row>
        <row r="11261">
          <cell r="A11261" t="str">
            <v>8720300745</v>
          </cell>
          <cell r="B11261" t="str">
            <v>UV/LPD/LHD Marker Lamp Green</v>
          </cell>
          <cell r="C11261">
            <v>383</v>
          </cell>
        </row>
        <row r="11262">
          <cell r="A11262" t="str">
            <v>8720300748</v>
          </cell>
          <cell r="B11262" t="str">
            <v>UV/LPD/LHD Nut Hex Part No GH-24141000</v>
          </cell>
          <cell r="C11262">
            <v>8</v>
          </cell>
        </row>
        <row r="11263">
          <cell r="A11263" t="str">
            <v>8720300750</v>
          </cell>
          <cell r="B11263" t="str">
            <v>UV/LPD/LHD Oil Pressure Switch</v>
          </cell>
          <cell r="C11263">
            <v>160.1</v>
          </cell>
        </row>
        <row r="11264">
          <cell r="A11264" t="str">
            <v>8720300755</v>
          </cell>
          <cell r="B11264" t="str">
            <v>UV/LPD/LHD O-Ring Kit (ORFS)</v>
          </cell>
          <cell r="C11264">
            <v>475.85</v>
          </cell>
        </row>
        <row r="11265">
          <cell r="A11265" t="str">
            <v>8720300760</v>
          </cell>
          <cell r="B11265" t="str">
            <v>UV/LPD/LHD O-Ring LF-4.2 Planetry</v>
          </cell>
          <cell r="C11265">
            <v>21</v>
          </cell>
        </row>
        <row r="11266">
          <cell r="A11266" t="str">
            <v>8720300763</v>
          </cell>
          <cell r="B11266" t="str">
            <v>UV/LPD/LHD O-Ring on Timing Cover Part No 01166111</v>
          </cell>
          <cell r="C11266">
            <v>23.27</v>
          </cell>
        </row>
        <row r="11267">
          <cell r="A11267" t="str">
            <v>8720300765</v>
          </cell>
          <cell r="B11267" t="str">
            <v>UV/LPD/LHD O-Ring Transmission Filter</v>
          </cell>
          <cell r="C11267">
            <v>9</v>
          </cell>
        </row>
        <row r="11268">
          <cell r="A11268" t="str">
            <v>8720300766</v>
          </cell>
          <cell r="B11268" t="str">
            <v>UV/LPD/LHD Overflow Valve Fuel Pressure Part No 021</v>
          </cell>
          <cell r="C11268">
            <v>254.56</v>
          </cell>
        </row>
        <row r="11269">
          <cell r="A11269" t="str">
            <v>8720300767</v>
          </cell>
          <cell r="B11269" t="str">
            <v>UV/LPD/LHD Overflow Valve Pressurestat Part No 0131</v>
          </cell>
          <cell r="C11269">
            <v>213.48</v>
          </cell>
        </row>
        <row r="11270">
          <cell r="A11270" t="str">
            <v>8720300768</v>
          </cell>
          <cell r="B11270" t="str">
            <v>UV/LPD/LHD Pin Cap Steering Cylinder</v>
          </cell>
          <cell r="C11270">
            <v>245</v>
          </cell>
        </row>
        <row r="11271">
          <cell r="A11271" t="str">
            <v>8720300770</v>
          </cell>
          <cell r="B11271" t="str">
            <v>UV/LPD/LHD Pin Gear Select</v>
          </cell>
          <cell r="C11271">
            <v>199</v>
          </cell>
        </row>
        <row r="11272">
          <cell r="A11272" t="str">
            <v>8720300772</v>
          </cell>
          <cell r="B11272" t="str">
            <v>UV/LPD/LHD Plug Male 16 Pin</v>
          </cell>
          <cell r="C11272">
            <v>143</v>
          </cell>
        </row>
        <row r="11273">
          <cell r="A11273" t="str">
            <v>8720300773</v>
          </cell>
          <cell r="B11273" t="str">
            <v>UV/LPD/LHD Plug In Connector Stop/Start Solenoid (F</v>
          </cell>
          <cell r="C11273">
            <v>0</v>
          </cell>
        </row>
        <row r="11274">
          <cell r="A11274" t="str">
            <v>8720300775</v>
          </cell>
          <cell r="B11274" t="str">
            <v>UV/LPD/LHD Pressure Gauge Oil</v>
          </cell>
          <cell r="C11274">
            <v>0</v>
          </cell>
        </row>
        <row r="11275">
          <cell r="A11275" t="str">
            <v>8720300800</v>
          </cell>
          <cell r="B11275" t="str">
            <v>UV/LPD/LHD Pressure Gauge Oil Hydraulic</v>
          </cell>
          <cell r="C11275">
            <v>0</v>
          </cell>
        </row>
        <row r="11276">
          <cell r="A11276" t="str">
            <v>8720300825</v>
          </cell>
          <cell r="B11276" t="str">
            <v>UV/LPD/LHD Pressure Gauge Transmision Oil</v>
          </cell>
          <cell r="C11276">
            <v>0</v>
          </cell>
        </row>
        <row r="11277">
          <cell r="A11277" t="str">
            <v>8720300840</v>
          </cell>
          <cell r="B11277" t="str">
            <v>UV/LPD/LHD Pressure Regulator</v>
          </cell>
          <cell r="C11277">
            <v>779</v>
          </cell>
        </row>
        <row r="11278">
          <cell r="A11278" t="str">
            <v>8720300850</v>
          </cell>
          <cell r="B11278" t="str">
            <v>UV/LPD/LHD Pressure Switch - Hour Meter</v>
          </cell>
          <cell r="C11278">
            <v>415</v>
          </cell>
        </row>
        <row r="11279">
          <cell r="A11279" t="str">
            <v>8720300875</v>
          </cell>
          <cell r="B11279" t="str">
            <v>UV/LPD/LHD Pressure Switch (Brakes)</v>
          </cell>
          <cell r="C11279">
            <v>668</v>
          </cell>
        </row>
        <row r="11280">
          <cell r="A11280" t="str">
            <v>8720300880</v>
          </cell>
          <cell r="B11280" t="str">
            <v>UV/LPD/LHD Pressure Switch (Remag 7033-3)</v>
          </cell>
          <cell r="C11280">
            <v>574</v>
          </cell>
        </row>
        <row r="11281">
          <cell r="A11281" t="str">
            <v>8720300885</v>
          </cell>
          <cell r="B11281" t="str">
            <v>UV/LPD/LHD Pressure Switch N/Closed</v>
          </cell>
          <cell r="C11281">
            <v>574</v>
          </cell>
        </row>
        <row r="11282">
          <cell r="A11282" t="str">
            <v>8720300900</v>
          </cell>
          <cell r="B11282" t="str">
            <v>UV/LPD/LHD Pressure Test Point 3/8" Bsp</v>
          </cell>
          <cell r="C11282">
            <v>0</v>
          </cell>
        </row>
        <row r="11283">
          <cell r="A11283" t="str">
            <v>8720300902</v>
          </cell>
          <cell r="B11283" t="str">
            <v>UV/LPD/LHD Pressurestat 1013 Fuel Pressure Valve Pa</v>
          </cell>
          <cell r="C11283">
            <v>233.38</v>
          </cell>
        </row>
        <row r="11284">
          <cell r="A11284" t="str">
            <v>8720300905</v>
          </cell>
          <cell r="B11284" t="str">
            <v>UV/LPD/LHD Pump, Oil Transfer, Air Op 311 (F/Master</v>
          </cell>
          <cell r="C11284">
            <v>4408</v>
          </cell>
        </row>
        <row r="11285">
          <cell r="A11285" t="str">
            <v>8720300910</v>
          </cell>
          <cell r="B11285" t="str">
            <v>UV/LPD/LHD Pump 19CC/Rev Bent Axis</v>
          </cell>
          <cell r="C11285">
            <v>13893</v>
          </cell>
        </row>
        <row r="11286">
          <cell r="A11286" t="str">
            <v>8720300911</v>
          </cell>
          <cell r="B11286" t="str">
            <v>UV/LPD/LHD Pump Fuel (02112671)</v>
          </cell>
          <cell r="C11286">
            <v>4287.54</v>
          </cell>
        </row>
        <row r="11287">
          <cell r="A11287" t="str">
            <v>8720300912</v>
          </cell>
          <cell r="B11287" t="str">
            <v>UV/LPD/LHD Rectifier</v>
          </cell>
          <cell r="C11287">
            <v>617</v>
          </cell>
        </row>
        <row r="11288">
          <cell r="A11288" t="str">
            <v>8720300915</v>
          </cell>
          <cell r="B11288" t="str">
            <v>UV/LPD/LHD Relay 11Pin</v>
          </cell>
          <cell r="C11288">
            <v>98</v>
          </cell>
        </row>
        <row r="11289">
          <cell r="A11289" t="str">
            <v>8720300917</v>
          </cell>
          <cell r="B11289" t="str">
            <v>UV/LPD/LHD Relay</v>
          </cell>
          <cell r="C11289">
            <v>103</v>
          </cell>
        </row>
        <row r="11290">
          <cell r="A11290" t="str">
            <v>8720300918</v>
          </cell>
          <cell r="B11290" t="str">
            <v>UV/LPD/LHD Relay</v>
          </cell>
          <cell r="C11290">
            <v>129</v>
          </cell>
        </row>
        <row r="11291">
          <cell r="A11291" t="str">
            <v>8720300920</v>
          </cell>
          <cell r="B11291" t="str">
            <v>UV/LPD/LHD Relay 14Pin</v>
          </cell>
          <cell r="C11291">
            <v>79</v>
          </cell>
        </row>
        <row r="11292">
          <cell r="A11292" t="str">
            <v>8720300925</v>
          </cell>
          <cell r="B11292" t="str">
            <v>UV/LPD/LHD Relay 24v</v>
          </cell>
          <cell r="C11292">
            <v>67</v>
          </cell>
        </row>
        <row r="11293">
          <cell r="A11293" t="str">
            <v>8720300930</v>
          </cell>
          <cell r="B11293" t="str">
            <v>UV/LPD/LHD Relay Phase Sequence</v>
          </cell>
          <cell r="C11293">
            <v>911</v>
          </cell>
        </row>
        <row r="11294">
          <cell r="A11294" t="str">
            <v>8720300931</v>
          </cell>
          <cell r="B11294" t="str">
            <v>UV/LPD/LHD Relay 12V Part No 0332019150</v>
          </cell>
          <cell r="C11294">
            <v>0</v>
          </cell>
        </row>
        <row r="11295">
          <cell r="A11295" t="str">
            <v>8720300932</v>
          </cell>
          <cell r="B11295" t="str">
            <v>UV/LPD/LHD Relay 24V No/Nc Part No 0332203204</v>
          </cell>
          <cell r="C11295">
            <v>0</v>
          </cell>
        </row>
        <row r="11296">
          <cell r="A11296" t="str">
            <v>8720300935</v>
          </cell>
          <cell r="B11296" t="str">
            <v>UV/LPD/LHD Restriction Indicator Suction</v>
          </cell>
          <cell r="C11296">
            <v>320</v>
          </cell>
        </row>
        <row r="11297">
          <cell r="A11297" t="str">
            <v>8720300950</v>
          </cell>
          <cell r="B11297" t="str">
            <v>UV/LPD/LHD Reverse Light Switch</v>
          </cell>
          <cell r="C11297">
            <v>0</v>
          </cell>
        </row>
        <row r="11298">
          <cell r="A11298" t="str">
            <v>8720300960</v>
          </cell>
          <cell r="B11298" t="str">
            <v>UV/LPD/LHD Ring Gear Rim (F/Master)</v>
          </cell>
          <cell r="C11298">
            <v>1469.5</v>
          </cell>
        </row>
        <row r="11299">
          <cell r="A11299" t="str">
            <v>8720300965</v>
          </cell>
          <cell r="B11299" t="str">
            <v>UV/LPD/LHD Rod Shaft Seal (Crank)</v>
          </cell>
          <cell r="C11299">
            <v>153.44999999999999</v>
          </cell>
        </row>
        <row r="11300">
          <cell r="A11300" t="str">
            <v>8720300975</v>
          </cell>
          <cell r="B11300" t="str">
            <v>UV/LPD/LHD Rotating Light Amber 24v</v>
          </cell>
          <cell r="C11300">
            <v>829</v>
          </cell>
        </row>
        <row r="11301">
          <cell r="A11301" t="str">
            <v>8720300977</v>
          </cell>
          <cell r="B11301" t="str">
            <v>UV/LPD/LHD Safety Belt</v>
          </cell>
          <cell r="C11301">
            <v>300</v>
          </cell>
        </row>
        <row r="11302">
          <cell r="A11302" t="str">
            <v>8720300980</v>
          </cell>
          <cell r="B11302" t="str">
            <v>UV/LPD/LHD Screw Plug Hex SKT</v>
          </cell>
          <cell r="C11302">
            <v>29</v>
          </cell>
        </row>
        <row r="11303">
          <cell r="A11303" t="str">
            <v>8720300983</v>
          </cell>
          <cell r="B11303" t="str">
            <v>UV/LPD/LHD Screw Plug Hex SKT</v>
          </cell>
          <cell r="C11303">
            <v>0</v>
          </cell>
        </row>
        <row r="11304">
          <cell r="A11304" t="str">
            <v>8720300984</v>
          </cell>
          <cell r="B11304" t="str">
            <v>UV/LPD/LHD Screw Plug Part No 9002587</v>
          </cell>
          <cell r="C11304">
            <v>25</v>
          </cell>
        </row>
        <row r="11305">
          <cell r="A11305" t="str">
            <v>8720300985</v>
          </cell>
          <cell r="B11305" t="str">
            <v>UV/LPD/LHD Sealed Beam 24V 60W</v>
          </cell>
          <cell r="C11305">
            <v>268</v>
          </cell>
        </row>
        <row r="11306">
          <cell r="A11306" t="str">
            <v>8720300990</v>
          </cell>
          <cell r="B11306" t="str">
            <v>UV/LPD/LHD Seal Gasket M/M</v>
          </cell>
          <cell r="C11306">
            <v>616</v>
          </cell>
        </row>
        <row r="11307">
          <cell r="A11307" t="str">
            <v>8720300992</v>
          </cell>
          <cell r="B11307" t="str">
            <v>UV/LPD/LHD Seal Kit LF4.2 D/H/S valve</v>
          </cell>
          <cell r="C11307">
            <v>240</v>
          </cell>
        </row>
        <row r="11308">
          <cell r="A11308" t="str">
            <v>8720300995</v>
          </cell>
          <cell r="B11308" t="str">
            <v>UV/LPD/LHD Seal Kit Manual Rotary Valve</v>
          </cell>
          <cell r="C11308">
            <v>62</v>
          </cell>
        </row>
        <row r="11309">
          <cell r="A11309" t="str">
            <v>8720300996</v>
          </cell>
          <cell r="B11309" t="str">
            <v>UV/LPD/LHD Seal Kit Part No UV-94000053</v>
          </cell>
          <cell r="C11309">
            <v>700</v>
          </cell>
        </row>
        <row r="11310">
          <cell r="A11310" t="str">
            <v>8720300997</v>
          </cell>
          <cell r="B11310" t="str">
            <v>UV/LPD/LHD Seal Kit Part No UV-94000054</v>
          </cell>
          <cell r="C11310">
            <v>692</v>
          </cell>
        </row>
        <row r="11311">
          <cell r="A11311" t="str">
            <v>8720301000</v>
          </cell>
          <cell r="B11311" t="str">
            <v>UV/LPD/LHD Seal Ring Radial</v>
          </cell>
          <cell r="C11311">
            <v>223</v>
          </cell>
        </row>
        <row r="11312">
          <cell r="A11312" t="str">
            <v>8720301010</v>
          </cell>
          <cell r="B11312" t="str">
            <v>UV42/LPD Contact Body NC</v>
          </cell>
          <cell r="C11312">
            <v>49</v>
          </cell>
        </row>
        <row r="11313">
          <cell r="A11313" t="str">
            <v>8720301025</v>
          </cell>
          <cell r="B11313" t="str">
            <v>UV/LPD/LHD Seat No704</v>
          </cell>
          <cell r="C11313">
            <v>0</v>
          </cell>
        </row>
        <row r="11314">
          <cell r="A11314" t="str">
            <v>8720301050</v>
          </cell>
          <cell r="B11314" t="str">
            <v>UV/LPD/LHD Seat Support</v>
          </cell>
          <cell r="C11314">
            <v>0</v>
          </cell>
        </row>
        <row r="11315">
          <cell r="A11315" t="str">
            <v>8720301075</v>
          </cell>
          <cell r="B11315" t="str">
            <v>UV/LPD/LHD Sender Temperature 120 Deg. C</v>
          </cell>
          <cell r="C11315">
            <v>0</v>
          </cell>
        </row>
        <row r="11316">
          <cell r="A11316" t="str">
            <v>8720301080</v>
          </cell>
          <cell r="B11316" t="str">
            <v>UV/LPD/LHD Side Edge LH Bottom</v>
          </cell>
          <cell r="C11316">
            <v>561</v>
          </cell>
        </row>
        <row r="11317">
          <cell r="A11317" t="str">
            <v>8720301085</v>
          </cell>
          <cell r="B11317" t="str">
            <v>UV/LPD/LHD Side Edge RH Bottom</v>
          </cell>
          <cell r="C11317">
            <v>592</v>
          </cell>
        </row>
        <row r="11318">
          <cell r="A11318" t="str">
            <v>8720301090</v>
          </cell>
          <cell r="B11318" t="str">
            <v>UV/LPD/LHD Side Edge LH Top</v>
          </cell>
          <cell r="C11318">
            <v>854</v>
          </cell>
        </row>
        <row r="11319">
          <cell r="A11319" t="str">
            <v>8720301095</v>
          </cell>
          <cell r="B11319" t="str">
            <v>UV/LPD/LHD Side Edge RH Top</v>
          </cell>
          <cell r="C11319">
            <v>862</v>
          </cell>
        </row>
        <row r="11320">
          <cell r="A11320" t="str">
            <v>8720301110</v>
          </cell>
          <cell r="B11320" t="str">
            <v>UV/LPD/LHD Sight Glass Lubricator</v>
          </cell>
          <cell r="C11320">
            <v>78</v>
          </cell>
        </row>
        <row r="11321">
          <cell r="A11321" t="str">
            <v>8720301111</v>
          </cell>
          <cell r="B11321" t="str">
            <v>UV/LPD/LHD Sleeve Rubber 01175628</v>
          </cell>
          <cell r="C11321">
            <v>130.65</v>
          </cell>
        </row>
        <row r="11322">
          <cell r="A11322" t="str">
            <v>8720301112</v>
          </cell>
          <cell r="B11322" t="str">
            <v>UV/LPD/LHD Starter Bosch</v>
          </cell>
          <cell r="C11322">
            <v>2617.16</v>
          </cell>
        </row>
        <row r="11323">
          <cell r="A11323" t="str">
            <v>8720301115</v>
          </cell>
          <cell r="B11323" t="str">
            <v>UV/LPD/LHD Starter Motor 24V</v>
          </cell>
          <cell r="C11323">
            <v>3924</v>
          </cell>
        </row>
        <row r="11324">
          <cell r="A11324" t="str">
            <v>8720301118</v>
          </cell>
          <cell r="B11324" t="str">
            <v>UV/LPD/LHD Starter Relay 24V H/Amp Part No 03320022</v>
          </cell>
          <cell r="C11324">
            <v>0</v>
          </cell>
        </row>
        <row r="11325">
          <cell r="A11325" t="str">
            <v>8720301120</v>
          </cell>
          <cell r="B11325" t="str">
            <v>UV/LPD/LHD Steering Cylinder L/H Aardmajor</v>
          </cell>
          <cell r="C11325">
            <v>10411</v>
          </cell>
        </row>
        <row r="11326">
          <cell r="A11326" t="str">
            <v>8720301123</v>
          </cell>
          <cell r="B11326" t="str">
            <v>UV/LPD/LHD Tappet Cover Gasket Part No 04232124</v>
          </cell>
          <cell r="C11326">
            <v>0</v>
          </cell>
        </row>
        <row r="11327">
          <cell r="A11327" t="str">
            <v>8720301125</v>
          </cell>
          <cell r="B11327" t="str">
            <v>UV/LPD/LHD Temp Gauge  Colour Code - 24v</v>
          </cell>
          <cell r="C11327">
            <v>339</v>
          </cell>
        </row>
        <row r="11328">
          <cell r="A11328" t="str">
            <v>8720301150</v>
          </cell>
          <cell r="B11328" t="str">
            <v>UV/LPD/LHD Temp Sender 150 Deg. C (Trans)</v>
          </cell>
          <cell r="C11328">
            <v>0</v>
          </cell>
        </row>
        <row r="11329">
          <cell r="A11329" t="str">
            <v>8720301153</v>
          </cell>
          <cell r="B11329" t="str">
            <v>UV/LPD/LHD Temper Transmitter Probe Part No 0117367</v>
          </cell>
          <cell r="C11329">
            <v>667.4</v>
          </cell>
        </row>
        <row r="11330">
          <cell r="A11330" t="str">
            <v>8720301154</v>
          </cell>
          <cell r="B11330" t="str">
            <v>UV/LPD/LHD  Temper Transmitter Part No 01177090</v>
          </cell>
          <cell r="C11330">
            <v>453.64</v>
          </cell>
        </row>
        <row r="11331">
          <cell r="A11331" t="str">
            <v>8720301155</v>
          </cell>
          <cell r="B11331" t="str">
            <v>UV/LPD/LHD Thermostat Cylinder Head Probe Part No 0</v>
          </cell>
          <cell r="C11331">
            <v>208.42</v>
          </cell>
        </row>
        <row r="11332">
          <cell r="A11332" t="str">
            <v>8720301160</v>
          </cell>
          <cell r="B11332" t="str">
            <v>UV/LPD/LHD Tilt Cylinder</v>
          </cell>
          <cell r="C11332">
            <v>14553</v>
          </cell>
        </row>
        <row r="11333">
          <cell r="A11333" t="str">
            <v>8720301175</v>
          </cell>
          <cell r="B11333" t="str">
            <v>UV/LPD/LHD Trailer Plug And Socket</v>
          </cell>
          <cell r="C11333">
            <v>0</v>
          </cell>
        </row>
        <row r="11334">
          <cell r="A11334" t="str">
            <v>8720301178</v>
          </cell>
          <cell r="B11334" t="str">
            <v>UV/LPD/LHD Throttle Control Pedal -Micro Part No 90</v>
          </cell>
          <cell r="C11334">
            <v>2350</v>
          </cell>
        </row>
        <row r="11335">
          <cell r="A11335" t="str">
            <v>8720301185</v>
          </cell>
          <cell r="B11335" t="str">
            <v>UV/LPD/LHD Transformer</v>
          </cell>
          <cell r="C11335">
            <v>364.83</v>
          </cell>
        </row>
        <row r="11336">
          <cell r="A11336" t="str">
            <v>8720301187</v>
          </cell>
          <cell r="B11336" t="str">
            <v>UV/LPD/LHD Transformer</v>
          </cell>
          <cell r="C11336">
            <v>846.5</v>
          </cell>
        </row>
        <row r="11337">
          <cell r="A11337" t="str">
            <v>8720301190</v>
          </cell>
          <cell r="B11337" t="str">
            <v>UV/LPD/LHD Transformer</v>
          </cell>
          <cell r="C11337">
            <v>844.5</v>
          </cell>
        </row>
        <row r="11338">
          <cell r="A11338" t="str">
            <v>8720301195</v>
          </cell>
          <cell r="B11338" t="str">
            <v>UV/LPD/LHD Turbo Charger</v>
          </cell>
          <cell r="C11338">
            <v>2645</v>
          </cell>
        </row>
        <row r="11339">
          <cell r="A11339" t="str">
            <v>8720301197</v>
          </cell>
          <cell r="B11339" t="str">
            <v>UV/LPD/LHD Valve Charge</v>
          </cell>
          <cell r="C11339">
            <v>5214</v>
          </cell>
        </row>
        <row r="11340">
          <cell r="A11340" t="str">
            <v>8720301198</v>
          </cell>
          <cell r="B11340" t="str">
            <v>UV/LPD/LHD Valve Check 3/4" BSP Part No Uv-92800009</v>
          </cell>
          <cell r="C11340">
            <v>312</v>
          </cell>
        </row>
        <row r="11341">
          <cell r="A11341" t="str">
            <v>8720301200</v>
          </cell>
          <cell r="B11341" t="str">
            <v>UV/LPD/LHD Valve Steering &amp; Ejector</v>
          </cell>
          <cell r="C11341">
            <v>8413</v>
          </cell>
        </row>
        <row r="11342">
          <cell r="A11342" t="str">
            <v>8720301210</v>
          </cell>
          <cell r="B11342" t="str">
            <v>UV/LPD/LHD Valve Hand Park Brake, Cement Part No 90</v>
          </cell>
          <cell r="C11342">
            <v>1493</v>
          </cell>
        </row>
        <row r="11343">
          <cell r="A11343" t="str">
            <v>8720301225</v>
          </cell>
          <cell r="B11343" t="str">
            <v>UV/LPD/LHD Volt Meter Colour Coded - 24v</v>
          </cell>
          <cell r="C11343">
            <v>327</v>
          </cell>
        </row>
        <row r="11344">
          <cell r="A11344" t="str">
            <v>8720301290</v>
          </cell>
          <cell r="B11344" t="str">
            <v>UV/LPD/LHD V-Belt Alternator 9.5 x 1150</v>
          </cell>
          <cell r="C11344">
            <v>78</v>
          </cell>
        </row>
        <row r="11345">
          <cell r="A11345" t="str">
            <v>8720301300</v>
          </cell>
          <cell r="B11345" t="str">
            <v>UV/LPD/LHD V-Belt Alternator K64055</v>
          </cell>
          <cell r="C11345">
            <v>56</v>
          </cell>
        </row>
        <row r="11346">
          <cell r="A11346" t="str">
            <v>8720301325</v>
          </cell>
          <cell r="B11346" t="str">
            <v>UV/LPD/LHD Victor Plug End</v>
          </cell>
          <cell r="C11346">
            <v>1833</v>
          </cell>
        </row>
        <row r="11347">
          <cell r="A11347" t="str">
            <v>8720301350</v>
          </cell>
          <cell r="B11347" t="str">
            <v>UV/LPD/LHD Victor Socket Brass Female 200Amp F/Mast</v>
          </cell>
          <cell r="C11347">
            <v>1848</v>
          </cell>
        </row>
        <row r="11348">
          <cell r="A11348" t="str">
            <v>8720301450</v>
          </cell>
          <cell r="B11348" t="str">
            <v>UV/LPD/LHD Washer Flat High Tensile</v>
          </cell>
          <cell r="C11348">
            <v>3</v>
          </cell>
        </row>
        <row r="11349">
          <cell r="A11349" t="str">
            <v>8720301500</v>
          </cell>
          <cell r="B11349" t="str">
            <v>UV/LPD/LHD Wheel Stud LF-4.2</v>
          </cell>
          <cell r="C11349">
            <v>68</v>
          </cell>
        </row>
        <row r="11350">
          <cell r="A11350" t="str">
            <v>8720301998</v>
          </cell>
          <cell r="B11350" t="str">
            <v>UV42/LPD General Purpose Cassette Part No UV-FBCASS</v>
          </cell>
          <cell r="C11350">
            <v>0</v>
          </cell>
        </row>
        <row r="11351">
          <cell r="A11351" t="str">
            <v>8720302000</v>
          </cell>
          <cell r="B11351" t="str">
            <v>UV42/LPD Housing Lower 24-Pin</v>
          </cell>
          <cell r="C11351">
            <v>175</v>
          </cell>
        </row>
        <row r="11352">
          <cell r="A11352" t="str">
            <v>8720302050</v>
          </cell>
          <cell r="B11352" t="str">
            <v>UV42/LPD Housing Lower-6 Pin</v>
          </cell>
          <cell r="C11352">
            <v>74</v>
          </cell>
        </row>
        <row r="11353">
          <cell r="A11353" t="str">
            <v>8720302100</v>
          </cell>
          <cell r="B11353" t="str">
            <v>UV42/LPD Housing Upper 24-Pin</v>
          </cell>
          <cell r="C11353">
            <v>158</v>
          </cell>
        </row>
        <row r="11354">
          <cell r="A11354" t="str">
            <v>8720302150</v>
          </cell>
          <cell r="B11354" t="str">
            <v>UV42/LPD Housing Upper 24-Pin</v>
          </cell>
          <cell r="C11354">
            <v>0</v>
          </cell>
        </row>
        <row r="11355">
          <cell r="A11355" t="str">
            <v>8720302200</v>
          </cell>
          <cell r="B11355" t="str">
            <v>UV42/LPD Housing-6 Pin (C14610g0061001)</v>
          </cell>
          <cell r="C11355">
            <v>75</v>
          </cell>
        </row>
        <row r="11356">
          <cell r="A11356" t="str">
            <v>8720302400</v>
          </cell>
          <cell r="B11356" t="str">
            <v>UV42/LPD Indicator (Rbx00-2277)</v>
          </cell>
          <cell r="C11356">
            <v>0</v>
          </cell>
        </row>
        <row r="11357">
          <cell r="A11357" t="str">
            <v>8720302550</v>
          </cell>
          <cell r="B11357" t="str">
            <v>UV42/LPD Operator Head - Emergency Stop</v>
          </cell>
          <cell r="C11357">
            <v>0</v>
          </cell>
        </row>
        <row r="11358">
          <cell r="A11358" t="str">
            <v>8720302600</v>
          </cell>
          <cell r="B11358" t="str">
            <v>UV42/LPD Plug 24 Pin (C14610a0240021)</v>
          </cell>
          <cell r="C11358">
            <v>170</v>
          </cell>
        </row>
        <row r="11359">
          <cell r="A11359" t="str">
            <v>8720302650</v>
          </cell>
          <cell r="B11359" t="str">
            <v>UV42/LPD Push Button Head</v>
          </cell>
          <cell r="C11359">
            <v>0</v>
          </cell>
        </row>
        <row r="11360">
          <cell r="A11360" t="str">
            <v>8720302700</v>
          </cell>
          <cell r="B11360" t="str">
            <v>UV42/LPD Relief Valve (Cast Iron Body)</v>
          </cell>
          <cell r="C11360">
            <v>0</v>
          </cell>
        </row>
        <row r="11361">
          <cell r="A11361" t="str">
            <v>8720302725</v>
          </cell>
          <cell r="B11361" t="str">
            <v>UV42/LPD Seat Safety Belt</v>
          </cell>
          <cell r="C11361">
            <v>300</v>
          </cell>
        </row>
        <row r="11362">
          <cell r="A11362" t="str">
            <v>8720302750</v>
          </cell>
          <cell r="B11362" t="str">
            <v>UV42/LPD Socket-24 Pin (C14610b0240021)</v>
          </cell>
          <cell r="C11362">
            <v>180</v>
          </cell>
        </row>
        <row r="11363">
          <cell r="A11363" t="str">
            <v>8720302900</v>
          </cell>
          <cell r="B11363" t="str">
            <v>UV42/LPD Switch For/Rev</v>
          </cell>
          <cell r="C11363">
            <v>1448</v>
          </cell>
        </row>
        <row r="11364">
          <cell r="A11364" t="str">
            <v>8720302950</v>
          </cell>
          <cell r="B11364" t="str">
            <v>UV42/LPD Valve Control 1Spool 3/8"</v>
          </cell>
          <cell r="C11364">
            <v>1117</v>
          </cell>
        </row>
        <row r="11365">
          <cell r="A11365" t="str">
            <v>8720303000</v>
          </cell>
          <cell r="B11365" t="str">
            <v>UV42/LPD Valve Non Return 1/2"</v>
          </cell>
          <cell r="C11365">
            <v>165</v>
          </cell>
        </row>
        <row r="11366">
          <cell r="A11366" t="str">
            <v>8720303050</v>
          </cell>
          <cell r="B11366" t="str">
            <v>UV42/LPD Valve, Check Double P.O.</v>
          </cell>
          <cell r="C11366">
            <v>0</v>
          </cell>
        </row>
        <row r="11367">
          <cell r="A11367" t="str">
            <v>8730000775</v>
          </cell>
          <cell r="B11367" t="str">
            <v>Meth/Teste 3101E Calibration Labels</v>
          </cell>
          <cell r="C11367">
            <v>0.17</v>
          </cell>
        </row>
        <row r="11368">
          <cell r="A11368" t="str">
            <v>8730005985</v>
          </cell>
          <cell r="B11368" t="str">
            <v>Meth/Tester 3101E Poison Membrane Black Small</v>
          </cell>
          <cell r="C11368">
            <v>1.9</v>
          </cell>
        </row>
        <row r="11369">
          <cell r="A11369" t="str">
            <v>8730008470</v>
          </cell>
          <cell r="B11369" t="str">
            <v>Meth/Tester 3101E Waterproof Membrane Round</v>
          </cell>
          <cell r="C11369">
            <v>9.4</v>
          </cell>
        </row>
        <row r="11370">
          <cell r="A11370" t="str">
            <v>8730008480</v>
          </cell>
          <cell r="B11370" t="str">
            <v>Meth/Tester 3101E Waterproof Membrane Co</v>
          </cell>
          <cell r="C11370">
            <v>9.4</v>
          </cell>
        </row>
        <row r="11371">
          <cell r="A11371" t="str">
            <v>8750000300</v>
          </cell>
          <cell r="B11371" t="str">
            <v>Ecam Small U Coil Type 141 S/No 10416</v>
          </cell>
          <cell r="C11371">
            <v>1046.4000000000001</v>
          </cell>
        </row>
        <row r="11372">
          <cell r="A11372" t="str">
            <v>8750000305</v>
          </cell>
          <cell r="B11372" t="str">
            <v>Ecam Transig U-Coil Small 193 KHZ Repaired</v>
          </cell>
          <cell r="C11372">
            <v>0</v>
          </cell>
        </row>
        <row r="11373">
          <cell r="A11373" t="str">
            <v>8750990500</v>
          </cell>
          <cell r="B11373" t="str">
            <v>Ecam Battery</v>
          </cell>
          <cell r="C11373">
            <v>62.91</v>
          </cell>
        </row>
        <row r="11374">
          <cell r="A11374" t="str">
            <v>8750991000</v>
          </cell>
          <cell r="B11374" t="str">
            <v>Ecam Battery Plug Female</v>
          </cell>
          <cell r="C11374">
            <v>76.77</v>
          </cell>
        </row>
        <row r="11375">
          <cell r="A11375" t="str">
            <v>8750991500</v>
          </cell>
          <cell r="B11375" t="str">
            <v>Ecam Stand Small U Coil</v>
          </cell>
          <cell r="C11375">
            <v>1760.06</v>
          </cell>
        </row>
        <row r="11376">
          <cell r="A11376" t="str">
            <v>8750992000</v>
          </cell>
          <cell r="B11376" t="str">
            <v>Ecam Stand Large U Coil</v>
          </cell>
          <cell r="C11376">
            <v>2070.6799999999998</v>
          </cell>
        </row>
        <row r="11377">
          <cell r="A11377" t="str">
            <v>8750992500</v>
          </cell>
          <cell r="B11377" t="str">
            <v>Ecam Coil Ecam "U" Coil Type B BLK</v>
          </cell>
          <cell r="C11377">
            <v>639.20000000000005</v>
          </cell>
        </row>
        <row r="11378">
          <cell r="A11378" t="str">
            <v>8750993000</v>
          </cell>
          <cell r="B11378" t="str">
            <v>Ecam Coil Plug F/Male 23A  3Pin</v>
          </cell>
          <cell r="C11378">
            <v>189.6</v>
          </cell>
        </row>
        <row r="11379">
          <cell r="A11379" t="str">
            <v>8750993500</v>
          </cell>
          <cell r="B11379" t="str">
            <v>Ecam Coil Plug-Mobile/Male  3Pin Niphan</v>
          </cell>
          <cell r="C11379">
            <v>856.7</v>
          </cell>
        </row>
        <row r="11380">
          <cell r="A11380" t="str">
            <v>8750993600</v>
          </cell>
          <cell r="B11380" t="str">
            <v>Ecam Desk Top Remote 179(S/No.0402090)</v>
          </cell>
          <cell r="C11380">
            <v>5475.62</v>
          </cell>
        </row>
        <row r="11381">
          <cell r="A11381" t="str">
            <v>8750994000</v>
          </cell>
          <cell r="B11381" t="str">
            <v>Ecam Ear Piece  Insert</v>
          </cell>
          <cell r="C11381">
            <v>127.74</v>
          </cell>
        </row>
        <row r="11382">
          <cell r="A11382" t="str">
            <v>8750994500</v>
          </cell>
          <cell r="B11382" t="str">
            <v>Ecam Mouth Piece  Insert</v>
          </cell>
          <cell r="C11382">
            <v>127.74</v>
          </cell>
        </row>
        <row r="11383">
          <cell r="A11383" t="str">
            <v>8750995000</v>
          </cell>
          <cell r="B11383" t="str">
            <v>Ecam Plug&amp; Lead Male</v>
          </cell>
          <cell r="C11383">
            <v>110.63</v>
          </cell>
        </row>
        <row r="11384">
          <cell r="A11384" t="str">
            <v>8750995020</v>
          </cell>
          <cell r="B11384" t="str">
            <v>Ecam Charging Lead SSP 79</v>
          </cell>
          <cell r="C11384">
            <v>169.34</v>
          </cell>
        </row>
        <row r="11385">
          <cell r="A11385" t="str">
            <v>8750995050</v>
          </cell>
          <cell r="B11385" t="str">
            <v>Ecam Lead-Sealed For NP 12-6-6V-12AH.Battery</v>
          </cell>
          <cell r="C11385">
            <v>196.56</v>
          </cell>
        </row>
        <row r="11386">
          <cell r="A11386" t="str">
            <v>8750995500</v>
          </cell>
          <cell r="B11386" t="str">
            <v>Ecam REC Ecam  Handset</v>
          </cell>
          <cell r="C11386">
            <v>47.36</v>
          </cell>
        </row>
        <row r="11387">
          <cell r="A11387" t="str">
            <v>8750996100</v>
          </cell>
          <cell r="B11387" t="str">
            <v>Grintek-L-Antenna Small,Frequency 1020/1860</v>
          </cell>
          <cell r="C11387">
            <v>4018.23</v>
          </cell>
        </row>
        <row r="11388">
          <cell r="A11388" t="str">
            <v>8750996105</v>
          </cell>
          <cell r="B11388" t="str">
            <v>Grintek Antenna Small For IST 2000 800/1468 Freque</v>
          </cell>
          <cell r="C11388">
            <v>4018.23</v>
          </cell>
        </row>
        <row r="11389">
          <cell r="A11389" t="str">
            <v>8750996112</v>
          </cell>
          <cell r="B11389" t="str">
            <v>Grintek IST 2000 Remote Control Unit</v>
          </cell>
          <cell r="C11389">
            <v>0</v>
          </cell>
        </row>
        <row r="11390">
          <cell r="A11390" t="str">
            <v>8779986025</v>
          </cell>
          <cell r="B11390" t="str">
            <v>Miscel Tyre &amp; Tubes Inflator Twin Hold 0-100KPA</v>
          </cell>
          <cell r="C11390">
            <v>828</v>
          </cell>
        </row>
        <row r="11391">
          <cell r="A11391" t="str">
            <v>8779986050</v>
          </cell>
          <cell r="B11391" t="str">
            <v>Miscel Tyre &amp; Tubes Tyre 17.5X25 LS rethread</v>
          </cell>
          <cell r="C11391">
            <v>6100</v>
          </cell>
        </row>
        <row r="11392">
          <cell r="A11392" t="str">
            <v>8790002270</v>
          </cell>
          <cell r="B11392" t="str">
            <v>Repairs to Gas Monitor Asset No 68-C-227</v>
          </cell>
          <cell r="C11392">
            <v>1550</v>
          </cell>
        </row>
        <row r="11393">
          <cell r="A11393" t="str">
            <v>8790002280</v>
          </cell>
          <cell r="B11393" t="str">
            <v>Repairs to Gas Monitor Asset No 68-C-228</v>
          </cell>
          <cell r="C11393">
            <v>1550</v>
          </cell>
        </row>
        <row r="11394">
          <cell r="A11394" t="str">
            <v>8790002350</v>
          </cell>
          <cell r="B11394" t="str">
            <v>Repairs to Gas Monitor Asset No 68-C-235</v>
          </cell>
          <cell r="C11394">
            <v>1550</v>
          </cell>
        </row>
        <row r="11395">
          <cell r="A11395" t="str">
            <v>8822500200</v>
          </cell>
          <cell r="B11395" t="str">
            <v>ITC Boom Cylinder</v>
          </cell>
          <cell r="C11395">
            <v>0</v>
          </cell>
        </row>
        <row r="11396">
          <cell r="A11396" t="str">
            <v>8822505400</v>
          </cell>
          <cell r="B11396" t="str">
            <v>ITC Oil Sensor Unit 2363100</v>
          </cell>
          <cell r="C11396">
            <v>90.54</v>
          </cell>
        </row>
        <row r="11397">
          <cell r="A11397" t="str">
            <v>8830000050</v>
          </cell>
          <cell r="B11397" t="str">
            <v>Loader LHD 912 Accumulator</v>
          </cell>
          <cell r="C11397">
            <v>1258.25</v>
          </cell>
        </row>
        <row r="11398">
          <cell r="A11398" t="str">
            <v>8830000100</v>
          </cell>
          <cell r="B11398" t="str">
            <v>Loader LHD 912 Adaptor Suction</v>
          </cell>
          <cell r="C11398">
            <v>576</v>
          </cell>
        </row>
        <row r="11399">
          <cell r="A11399" t="str">
            <v>8830000150</v>
          </cell>
          <cell r="B11399" t="str">
            <v>Loader LHD 912 Axle  Bolts</v>
          </cell>
          <cell r="C11399">
            <v>186.47</v>
          </cell>
        </row>
        <row r="11400">
          <cell r="A11400" t="str">
            <v>8830000250</v>
          </cell>
          <cell r="B11400" t="str">
            <v>Loader LHD 912 Bearing</v>
          </cell>
          <cell r="C11400">
            <v>3.7</v>
          </cell>
        </row>
        <row r="11401">
          <cell r="A11401" t="str">
            <v>8830000300</v>
          </cell>
          <cell r="B11401" t="str">
            <v>Loader LHD 912 Bearing</v>
          </cell>
          <cell r="C11401">
            <v>90.4</v>
          </cell>
        </row>
        <row r="11402">
          <cell r="A11402" t="str">
            <v>8830000350</v>
          </cell>
          <cell r="B11402" t="str">
            <v>Loader LHD 912 Bearing</v>
          </cell>
          <cell r="C11402">
            <v>116.38</v>
          </cell>
        </row>
        <row r="11403">
          <cell r="A11403" t="str">
            <v>8830000400</v>
          </cell>
          <cell r="B11403" t="str">
            <v>Loader LHD 912 Bearing  Plate Retaining</v>
          </cell>
          <cell r="C11403">
            <v>50.4</v>
          </cell>
        </row>
        <row r="11404">
          <cell r="A11404" t="str">
            <v>8830000450</v>
          </cell>
          <cell r="B11404" t="str">
            <v>Loader LHD 912 Bearing Needles</v>
          </cell>
          <cell r="C11404">
            <v>61.89</v>
          </cell>
        </row>
        <row r="11405">
          <cell r="A11405" t="str">
            <v>8830000500</v>
          </cell>
          <cell r="B11405" t="str">
            <v>Loader LHD 912 Hex Bolt "2-13-1</v>
          </cell>
          <cell r="C11405">
            <v>9.52</v>
          </cell>
        </row>
        <row r="11406">
          <cell r="A11406" t="str">
            <v>8830000550</v>
          </cell>
          <cell r="B11406" t="str">
            <v>Loader LHD 912 Bolt 3/4" x 4 1/2" UNC</v>
          </cell>
          <cell r="C11406">
            <v>3.63</v>
          </cell>
        </row>
        <row r="11407">
          <cell r="A11407" t="str">
            <v>8830000600</v>
          </cell>
          <cell r="B11407" t="str">
            <v>Loader LHD 912 Bushing</v>
          </cell>
          <cell r="C11407">
            <v>57.92</v>
          </cell>
        </row>
        <row r="11408">
          <cell r="A11408" t="str">
            <v>8830000650</v>
          </cell>
          <cell r="B11408" t="str">
            <v>Loader LHD 912 Cables  Stop</v>
          </cell>
          <cell r="C11408">
            <v>3.87</v>
          </cell>
        </row>
        <row r="11409">
          <cell r="A11409" t="str">
            <v>8830000700</v>
          </cell>
          <cell r="B11409" t="str">
            <v>Loader LHD 912 Circuit Breaker 40A</v>
          </cell>
          <cell r="C11409">
            <v>70.400000000000006</v>
          </cell>
        </row>
        <row r="11410">
          <cell r="A11410" t="str">
            <v>8830000750</v>
          </cell>
          <cell r="B11410" t="str">
            <v>Loader LHD 912 Steering Column</v>
          </cell>
          <cell r="C11410">
            <v>196.26</v>
          </cell>
        </row>
        <row r="11411">
          <cell r="A11411" t="str">
            <v>8830000800</v>
          </cell>
          <cell r="B11411" t="str">
            <v>Loader LHD 912 Control Valve Assy</v>
          </cell>
          <cell r="C11411">
            <v>271.2</v>
          </cell>
        </row>
        <row r="11412">
          <cell r="A11412" t="str">
            <v>8830000850</v>
          </cell>
          <cell r="B11412" t="str">
            <v>Loader LHD 912 Cover</v>
          </cell>
          <cell r="C11412">
            <v>280.8</v>
          </cell>
        </row>
        <row r="11413">
          <cell r="A11413" t="str">
            <v>8830000900</v>
          </cell>
          <cell r="B11413" t="str">
            <v>Loader LHD 912 Cylinder  Steering</v>
          </cell>
          <cell r="C11413">
            <v>1559.2</v>
          </cell>
        </row>
        <row r="11414">
          <cell r="A11414" t="str">
            <v>8830001050</v>
          </cell>
          <cell r="B11414" t="str">
            <v>Loader LHD 912 Cylinder Head</v>
          </cell>
          <cell r="C11414">
            <v>88.8</v>
          </cell>
        </row>
        <row r="11415">
          <cell r="A11415" t="str">
            <v>8830001150</v>
          </cell>
          <cell r="B11415" t="str">
            <v>Loader LHD 912 Deutz 912  Inlet Manifold</v>
          </cell>
          <cell r="C11415">
            <v>750</v>
          </cell>
        </row>
        <row r="11416">
          <cell r="A11416" t="str">
            <v>8830001250</v>
          </cell>
          <cell r="B11416" t="str">
            <v>Loader LHD 912 Disc Flexible</v>
          </cell>
          <cell r="C11416">
            <v>60.16</v>
          </cell>
        </row>
        <row r="11417">
          <cell r="A11417" t="str">
            <v>8830001300</v>
          </cell>
          <cell r="B11417" t="str">
            <v>Loader LHD 912 Drive Line</v>
          </cell>
          <cell r="C11417">
            <v>1372.3</v>
          </cell>
        </row>
        <row r="11418">
          <cell r="A11418" t="str">
            <v>8830001350</v>
          </cell>
          <cell r="B11418" t="str">
            <v>Loader LHD 912 Drive Line</v>
          </cell>
          <cell r="C11418">
            <v>1025.29</v>
          </cell>
        </row>
        <row r="11419">
          <cell r="A11419" t="str">
            <v>8830001400</v>
          </cell>
          <cell r="B11419" t="str">
            <v>Loader LHD 912 Drive Line</v>
          </cell>
          <cell r="C11419">
            <v>1163.0999999999999</v>
          </cell>
        </row>
        <row r="11420">
          <cell r="A11420" t="str">
            <v>8830001450</v>
          </cell>
          <cell r="B11420" t="str">
            <v>Loader LHD 912 Drive Line</v>
          </cell>
          <cell r="C11420">
            <v>303.2</v>
          </cell>
        </row>
        <row r="11421">
          <cell r="A11421" t="str">
            <v>8830001500</v>
          </cell>
          <cell r="B11421" t="str">
            <v>Loader LHD 912 Drive Line</v>
          </cell>
          <cell r="C11421">
            <v>0</v>
          </cell>
        </row>
        <row r="11422">
          <cell r="A11422" t="str">
            <v>8830001550</v>
          </cell>
          <cell r="B11422" t="str">
            <v>Loader LHD 912 Element</v>
          </cell>
          <cell r="C11422">
            <v>55.31</v>
          </cell>
        </row>
        <row r="11423">
          <cell r="A11423" t="str">
            <v>8830001600</v>
          </cell>
          <cell r="B11423" t="str">
            <v>Loader LHD 912 Element</v>
          </cell>
          <cell r="C11423">
            <v>41.57</v>
          </cell>
        </row>
        <row r="11424">
          <cell r="A11424" t="str">
            <v>8830001650</v>
          </cell>
          <cell r="B11424" t="str">
            <v>Loader LHD 912 Element</v>
          </cell>
          <cell r="C11424">
            <v>25.39</v>
          </cell>
        </row>
        <row r="11425">
          <cell r="A11425" t="str">
            <v>8830001700</v>
          </cell>
          <cell r="B11425" t="str">
            <v>Loader LHD 912 Filter  Feul</v>
          </cell>
          <cell r="C11425">
            <v>6.1</v>
          </cell>
        </row>
        <row r="11426">
          <cell r="A11426" t="str">
            <v>8830001720</v>
          </cell>
          <cell r="B11426" t="str">
            <v>Loader LHD 912 Filter  Feul</v>
          </cell>
          <cell r="C11426">
            <v>14.06</v>
          </cell>
        </row>
        <row r="11427">
          <cell r="A11427" t="str">
            <v>8830001740</v>
          </cell>
          <cell r="B11427" t="str">
            <v>Loader LHD 912 Filter  Air Inner Element</v>
          </cell>
          <cell r="C11427">
            <v>49.68</v>
          </cell>
        </row>
        <row r="11428">
          <cell r="A11428" t="str">
            <v>8830001760</v>
          </cell>
          <cell r="B11428" t="str">
            <v>Loader LHD 912 Filter  Feul</v>
          </cell>
          <cell r="C11428">
            <v>0</v>
          </cell>
        </row>
        <row r="11429">
          <cell r="A11429" t="str">
            <v>8830001780</v>
          </cell>
          <cell r="B11429" t="str">
            <v>Loader LHD 912 Filter  Feul Primary</v>
          </cell>
          <cell r="C11429">
            <v>29.67</v>
          </cell>
        </row>
        <row r="11430">
          <cell r="A11430" t="str">
            <v>8830001800</v>
          </cell>
          <cell r="B11430" t="str">
            <v>Loader LHD 912 Filter  Feul Secondary</v>
          </cell>
          <cell r="C11430">
            <v>0</v>
          </cell>
        </row>
        <row r="11431">
          <cell r="A11431" t="str">
            <v>8830001820</v>
          </cell>
          <cell r="B11431" t="str">
            <v>Loader LHD 912 Filter  Feul</v>
          </cell>
          <cell r="C11431">
            <v>89.53</v>
          </cell>
        </row>
        <row r="11432">
          <cell r="A11432" t="str">
            <v>8830001860</v>
          </cell>
          <cell r="B11432" t="str">
            <v>Loader LHD 912 Filter Hydraulic</v>
          </cell>
          <cell r="C11432">
            <v>655.20000000000005</v>
          </cell>
        </row>
        <row r="11433">
          <cell r="A11433" t="str">
            <v>8830001880</v>
          </cell>
          <cell r="B11433" t="str">
            <v>Loader LHD 912 Filter Hydraulic</v>
          </cell>
          <cell r="C11433">
            <v>392.54</v>
          </cell>
        </row>
        <row r="11434">
          <cell r="A11434" t="str">
            <v>8830001900</v>
          </cell>
          <cell r="B11434" t="str">
            <v>Loader LHD 912 Filter Hydraulic Pilot</v>
          </cell>
          <cell r="C11434">
            <v>145</v>
          </cell>
        </row>
        <row r="11435">
          <cell r="A11435" t="str">
            <v>8830001960</v>
          </cell>
          <cell r="B11435" t="str">
            <v>Loader LHD 912 Filter  Element</v>
          </cell>
          <cell r="C11435">
            <v>22.77</v>
          </cell>
        </row>
        <row r="11436">
          <cell r="A11436" t="str">
            <v>8830001980</v>
          </cell>
          <cell r="B11436" t="str">
            <v>Loader LHD 912/913/Rham  Filter P-119374</v>
          </cell>
          <cell r="C11436">
            <v>102</v>
          </cell>
        </row>
        <row r="11437">
          <cell r="A11437" t="str">
            <v>8830002000</v>
          </cell>
          <cell r="B11437" t="str">
            <v>Loader LHD 912 Filter Transmision Clark</v>
          </cell>
          <cell r="C11437">
            <v>0</v>
          </cell>
        </row>
        <row r="11438">
          <cell r="A11438" t="str">
            <v>8830002250</v>
          </cell>
          <cell r="B11438" t="str">
            <v>Loader LHD 912 Fitting</v>
          </cell>
          <cell r="C11438">
            <v>8.24</v>
          </cell>
        </row>
        <row r="11439">
          <cell r="A11439" t="str">
            <v>8830002300</v>
          </cell>
          <cell r="B11439" t="str">
            <v>Loader LHD 912 Flange</v>
          </cell>
          <cell r="C11439">
            <v>359.82</v>
          </cell>
        </row>
        <row r="11440">
          <cell r="A11440" t="str">
            <v>8830002350</v>
          </cell>
          <cell r="B11440" t="str">
            <v>Loader LHD 912 Flange Input</v>
          </cell>
          <cell r="C11440">
            <v>375.07</v>
          </cell>
        </row>
        <row r="11441">
          <cell r="A11441" t="str">
            <v>8830002500</v>
          </cell>
          <cell r="B11441" t="str">
            <v>Loader LHD 912 Handle</v>
          </cell>
          <cell r="C11441">
            <v>0</v>
          </cell>
        </row>
        <row r="11442">
          <cell r="A11442" t="str">
            <v>8830002550</v>
          </cell>
          <cell r="B11442" t="str">
            <v>Loader LHD 912 Hooter 24V</v>
          </cell>
          <cell r="C11442">
            <v>140.79</v>
          </cell>
        </row>
        <row r="11443">
          <cell r="A11443" t="str">
            <v>8830002600</v>
          </cell>
          <cell r="B11443" t="str">
            <v>Loader LHD 912 Hose</v>
          </cell>
          <cell r="C11443">
            <v>19.940000000000001</v>
          </cell>
        </row>
        <row r="11444">
          <cell r="A11444" t="str">
            <v>8830002650</v>
          </cell>
          <cell r="B11444" t="str">
            <v>Loader LHD 912 Hose</v>
          </cell>
          <cell r="C11444">
            <v>177.56</v>
          </cell>
        </row>
        <row r="11445">
          <cell r="A11445" t="str">
            <v>8830002700</v>
          </cell>
          <cell r="B11445" t="str">
            <v>Loader LHD 912 Hose  Assy</v>
          </cell>
          <cell r="C11445">
            <v>23.12</v>
          </cell>
        </row>
        <row r="11446">
          <cell r="A11446" t="str">
            <v>8830002750</v>
          </cell>
          <cell r="B11446" t="str">
            <v>Loader LHD 912 Hose</v>
          </cell>
          <cell r="C11446">
            <v>20.13</v>
          </cell>
        </row>
        <row r="11447">
          <cell r="A11447" t="str">
            <v>8830002800</v>
          </cell>
          <cell r="B11447" t="str">
            <v>Loader LHD 912 Hose</v>
          </cell>
          <cell r="C11447">
            <v>20.38</v>
          </cell>
        </row>
        <row r="11448">
          <cell r="A11448" t="str">
            <v>8830002850</v>
          </cell>
          <cell r="B11448" t="str">
            <v>Loader LHD 912 Hose</v>
          </cell>
          <cell r="C11448">
            <v>20.59</v>
          </cell>
        </row>
        <row r="11449">
          <cell r="A11449" t="str">
            <v>8830002900</v>
          </cell>
          <cell r="B11449" t="str">
            <v>Loader LHD 912 Hose</v>
          </cell>
          <cell r="C11449">
            <v>70.430000000000007</v>
          </cell>
        </row>
        <row r="11450">
          <cell r="A11450" t="str">
            <v>8830002950</v>
          </cell>
          <cell r="B11450" t="str">
            <v>Loader LHD 912 Hose</v>
          </cell>
          <cell r="C11450">
            <v>0</v>
          </cell>
        </row>
        <row r="11451">
          <cell r="A11451" t="str">
            <v>8830003000</v>
          </cell>
          <cell r="B11451" t="str">
            <v>Loader LHD 912 Hose</v>
          </cell>
          <cell r="C11451">
            <v>173.6</v>
          </cell>
        </row>
        <row r="11452">
          <cell r="A11452" t="str">
            <v>8830003050</v>
          </cell>
          <cell r="B11452" t="str">
            <v>Loader LHD 912 Hose</v>
          </cell>
          <cell r="C11452">
            <v>148.77000000000001</v>
          </cell>
        </row>
        <row r="11453">
          <cell r="A11453" t="str">
            <v>8830003100</v>
          </cell>
          <cell r="B11453" t="str">
            <v>Loader LHD 912 Hose</v>
          </cell>
          <cell r="C11453">
            <v>77.55</v>
          </cell>
        </row>
        <row r="11454">
          <cell r="A11454" t="str">
            <v>8830003150</v>
          </cell>
          <cell r="B11454" t="str">
            <v>Loader LHD 912 Hose  Suction</v>
          </cell>
          <cell r="C11454">
            <v>65.92</v>
          </cell>
        </row>
        <row r="11455">
          <cell r="A11455" t="str">
            <v>8830003200</v>
          </cell>
          <cell r="B11455" t="str">
            <v>Loader LHD 912 Hose</v>
          </cell>
          <cell r="C11455">
            <v>22.21</v>
          </cell>
        </row>
        <row r="11456">
          <cell r="A11456" t="str">
            <v>8830003250</v>
          </cell>
          <cell r="B11456" t="str">
            <v>Loader LHD 912 Hose</v>
          </cell>
          <cell r="C11456">
            <v>25.29</v>
          </cell>
        </row>
        <row r="11457">
          <cell r="A11457" t="str">
            <v>8830003300</v>
          </cell>
          <cell r="B11457" t="str">
            <v>Loader LHD 912 Hose  Assy</v>
          </cell>
          <cell r="C11457">
            <v>33.200000000000003</v>
          </cell>
        </row>
        <row r="11458">
          <cell r="A11458" t="str">
            <v>8830003350</v>
          </cell>
          <cell r="B11458" t="str">
            <v>Loader LHD 912 Hose  Assy</v>
          </cell>
          <cell r="C11458">
            <v>17.04</v>
          </cell>
        </row>
        <row r="11459">
          <cell r="A11459" t="str">
            <v>8830003400</v>
          </cell>
          <cell r="B11459" t="str">
            <v>Loader LHD 912 Hyd Hose 1 1/16 Both Ends</v>
          </cell>
          <cell r="C11459">
            <v>128.65</v>
          </cell>
        </row>
        <row r="11460">
          <cell r="A11460" t="str">
            <v>8830003450</v>
          </cell>
          <cell r="B11460" t="str">
            <v>Loader LHD 912 Hydraulic Breather</v>
          </cell>
          <cell r="C11460">
            <v>166.68</v>
          </cell>
        </row>
        <row r="11461">
          <cell r="A11461" t="str">
            <v>8830003500</v>
          </cell>
          <cell r="B11461" t="str">
            <v>Loader LHD 912 Hydr-Fitt</v>
          </cell>
          <cell r="C11461">
            <v>5.44</v>
          </cell>
        </row>
        <row r="11462">
          <cell r="A11462" t="str">
            <v>8830003550</v>
          </cell>
          <cell r="B11462" t="str">
            <v>Loader LHD 912 Hydr-Fitt</v>
          </cell>
          <cell r="C11462">
            <v>0.86</v>
          </cell>
        </row>
        <row r="11463">
          <cell r="A11463" t="str">
            <v>8830003600</v>
          </cell>
          <cell r="B11463" t="str">
            <v>Loader LHD 912 Hydr-Fitt</v>
          </cell>
          <cell r="C11463">
            <v>2.94</v>
          </cell>
        </row>
        <row r="11464">
          <cell r="A11464" t="str">
            <v>8830003625</v>
          </cell>
          <cell r="B11464" t="str">
            <v>Loader LHD 912 Hydr-Fitt SMS188DA6</v>
          </cell>
          <cell r="C11464">
            <v>73</v>
          </cell>
        </row>
        <row r="11465">
          <cell r="A11465" t="str">
            <v>8830003650</v>
          </cell>
          <cell r="B11465" t="str">
            <v>Loader LHD 912 Hydr-Fitt  Straght</v>
          </cell>
          <cell r="C11465">
            <v>9.85</v>
          </cell>
        </row>
        <row r="11466">
          <cell r="A11466" t="str">
            <v>8830003700</v>
          </cell>
          <cell r="B11466" t="str">
            <v>Loader LHD 912 Hydr-Fitt</v>
          </cell>
          <cell r="C11466">
            <v>24.33</v>
          </cell>
        </row>
        <row r="11467">
          <cell r="A11467" t="str">
            <v>8830003750</v>
          </cell>
          <cell r="B11467" t="str">
            <v>Loader LHD 912 Hydr-Fitt</v>
          </cell>
          <cell r="C11467">
            <v>7.3</v>
          </cell>
        </row>
        <row r="11468">
          <cell r="A11468" t="str">
            <v>8830003800</v>
          </cell>
          <cell r="B11468" t="str">
            <v>Loader LHD 912 Hydr-Fitt</v>
          </cell>
          <cell r="C11468">
            <v>15.12</v>
          </cell>
        </row>
        <row r="11469">
          <cell r="A11469" t="str">
            <v>8830003850</v>
          </cell>
          <cell r="B11469" t="str">
            <v>Loader LHD 912 Hydr-Fitt</v>
          </cell>
          <cell r="C11469">
            <v>5.26</v>
          </cell>
        </row>
        <row r="11470">
          <cell r="A11470" t="str">
            <v>8830003900</v>
          </cell>
          <cell r="B11470" t="str">
            <v>Loader LHD 912 Hydr-Fitt</v>
          </cell>
          <cell r="C11470">
            <v>10.55</v>
          </cell>
        </row>
        <row r="11471">
          <cell r="A11471" t="str">
            <v>8830003950</v>
          </cell>
          <cell r="B11471" t="str">
            <v>Loader LHD 912 Hydr-Fitt  90°</v>
          </cell>
          <cell r="C11471">
            <v>7.25</v>
          </cell>
        </row>
        <row r="11472">
          <cell r="A11472" t="str">
            <v>8830004000</v>
          </cell>
          <cell r="B11472" t="str">
            <v>Loader LHD 912 Hydr-Fitt</v>
          </cell>
          <cell r="C11472">
            <v>6.24</v>
          </cell>
        </row>
        <row r="11473">
          <cell r="A11473" t="str">
            <v>8830004050</v>
          </cell>
          <cell r="B11473" t="str">
            <v>Loader LHD 912 Hydr-Fitt  90°</v>
          </cell>
          <cell r="C11473">
            <v>8.8699999999999992</v>
          </cell>
        </row>
        <row r="11474">
          <cell r="A11474" t="str">
            <v>8830004100</v>
          </cell>
          <cell r="B11474" t="str">
            <v>Loader LHD 912 Hydr-Fitt</v>
          </cell>
          <cell r="C11474">
            <v>29.44</v>
          </cell>
        </row>
        <row r="11475">
          <cell r="A11475" t="str">
            <v>8830004150</v>
          </cell>
          <cell r="B11475" t="str">
            <v>Loader LHD 912 Lever &amp; Bracket Assembly</v>
          </cell>
          <cell r="C11475">
            <v>416</v>
          </cell>
        </row>
        <row r="11476">
          <cell r="A11476" t="str">
            <v>8830004300</v>
          </cell>
          <cell r="B11476" t="str">
            <v>Loader LHD 912 Lube P55-3771</v>
          </cell>
          <cell r="C11476">
            <v>50.82</v>
          </cell>
        </row>
        <row r="11477">
          <cell r="A11477" t="str">
            <v>8830004350</v>
          </cell>
          <cell r="B11477" t="str">
            <v>Loader LHD 912 Mounting</v>
          </cell>
          <cell r="C11477">
            <v>31</v>
          </cell>
        </row>
        <row r="11478">
          <cell r="A11478" t="str">
            <v>8830004400</v>
          </cell>
          <cell r="B11478" t="str">
            <v>Loader LHD 912 Nut 3/4" Nylock UNC</v>
          </cell>
          <cell r="C11478">
            <v>0.98</v>
          </cell>
        </row>
        <row r="11479">
          <cell r="A11479" t="str">
            <v>8830004450</v>
          </cell>
          <cell r="B11479" t="str">
            <v>Loader LHD 912 Nut  Jam</v>
          </cell>
          <cell r="C11479">
            <v>2.99</v>
          </cell>
        </row>
        <row r="11480">
          <cell r="A11480" t="str">
            <v>8830004500</v>
          </cell>
          <cell r="B11480" t="str">
            <v>Loader LHD 912 Nut 1" Nylock UNF</v>
          </cell>
          <cell r="C11480">
            <v>6.28</v>
          </cell>
        </row>
        <row r="11481">
          <cell r="A11481" t="str">
            <v>8830004550</v>
          </cell>
          <cell r="B11481" t="str">
            <v>Loader LHD 912 Nut 1 3/8"  UNF</v>
          </cell>
          <cell r="C11481">
            <v>30.99</v>
          </cell>
        </row>
        <row r="11482">
          <cell r="A11482" t="str">
            <v>8830004600</v>
          </cell>
          <cell r="B11482" t="str">
            <v>Loader LHD 912 Nut 3/8"  UNF</v>
          </cell>
          <cell r="C11482">
            <v>2.37</v>
          </cell>
        </row>
        <row r="11483">
          <cell r="A11483" t="str">
            <v>8830004650</v>
          </cell>
          <cell r="B11483" t="str">
            <v>Loader LHD 912 Nut</v>
          </cell>
          <cell r="C11483">
            <v>0.23</v>
          </cell>
        </row>
        <row r="11484">
          <cell r="A11484" t="str">
            <v>8830004700</v>
          </cell>
          <cell r="B11484" t="str">
            <v>Loader LHD 912 Nut  Wheel</v>
          </cell>
          <cell r="C11484">
            <v>5.12</v>
          </cell>
        </row>
        <row r="11485">
          <cell r="A11485" t="str">
            <v>8830004750</v>
          </cell>
          <cell r="B11485" t="str">
            <v>Loader LHD 912 O Ring 48mm x 3.5mm</v>
          </cell>
          <cell r="C11485">
            <v>0.56000000000000005</v>
          </cell>
        </row>
        <row r="11486">
          <cell r="A11486" t="str">
            <v>8830004800</v>
          </cell>
          <cell r="B11486" t="str">
            <v>Loader LHD 912 Pin  Assy</v>
          </cell>
          <cell r="C11486">
            <v>66.05</v>
          </cell>
        </row>
        <row r="11487">
          <cell r="A11487" t="str">
            <v>8830004850</v>
          </cell>
          <cell r="B11487" t="str">
            <v>Loader LHD 912 Pin</v>
          </cell>
          <cell r="C11487">
            <v>323.52999999999997</v>
          </cell>
        </row>
        <row r="11488">
          <cell r="A11488" t="str">
            <v>8830004900</v>
          </cell>
          <cell r="B11488" t="str">
            <v>Loader LHD 912 Pin  Lift Arm</v>
          </cell>
          <cell r="C11488">
            <v>431.37</v>
          </cell>
        </row>
        <row r="11489">
          <cell r="A11489" t="str">
            <v>8830004950</v>
          </cell>
          <cell r="B11489" t="str">
            <v>Loader LHD 912 Pin  Steering Cylinder</v>
          </cell>
          <cell r="C11489">
            <v>40</v>
          </cell>
        </row>
        <row r="11490">
          <cell r="A11490" t="str">
            <v>8830005000</v>
          </cell>
          <cell r="B11490" t="str">
            <v>Loader LHD 912 Pin Assembly</v>
          </cell>
          <cell r="C11490">
            <v>823.18</v>
          </cell>
        </row>
        <row r="11491">
          <cell r="A11491" t="str">
            <v>8830005050</v>
          </cell>
          <cell r="B11491" t="str">
            <v>Loader LHD 912 Plate Flex Disc</v>
          </cell>
          <cell r="C11491">
            <v>60.48</v>
          </cell>
        </row>
        <row r="11492">
          <cell r="A11492" t="str">
            <v>8830005100</v>
          </cell>
          <cell r="B11492" t="str">
            <v>Loader LHD 912 Plugs</v>
          </cell>
          <cell r="C11492">
            <v>0.8</v>
          </cell>
        </row>
        <row r="11493">
          <cell r="A11493" t="str">
            <v>8830005150</v>
          </cell>
          <cell r="B11493" t="str">
            <v>Loader LHD 912 Pump  Primary Feul</v>
          </cell>
          <cell r="C11493">
            <v>626.63</v>
          </cell>
        </row>
        <row r="11494">
          <cell r="A11494" t="str">
            <v>8830005200</v>
          </cell>
          <cell r="B11494" t="str">
            <v>Loader LHD 912 Pump Coupling</v>
          </cell>
          <cell r="C11494">
            <v>326.39999999999998</v>
          </cell>
        </row>
        <row r="11495">
          <cell r="A11495" t="str">
            <v>8830005250</v>
          </cell>
          <cell r="B11495" t="str">
            <v>Loader LHD 912 Repair Kit</v>
          </cell>
          <cell r="C11495">
            <v>82.4</v>
          </cell>
        </row>
        <row r="11496">
          <cell r="A11496" t="str">
            <v>8830005300</v>
          </cell>
          <cell r="B11496" t="str">
            <v>Loader LHD 912 Ringseals</v>
          </cell>
          <cell r="C11496">
            <v>6.6</v>
          </cell>
        </row>
        <row r="11497">
          <cell r="A11497" t="str">
            <v>8830005350</v>
          </cell>
          <cell r="B11497" t="str">
            <v>Loader LHD 912 Cap Screws</v>
          </cell>
          <cell r="C11497">
            <v>26.18</v>
          </cell>
        </row>
        <row r="11498">
          <cell r="A11498" t="str">
            <v>8830005400</v>
          </cell>
          <cell r="B11498" t="str">
            <v>Loader LHD 912 Cap Screws</v>
          </cell>
          <cell r="C11498">
            <v>2.76</v>
          </cell>
        </row>
        <row r="11499">
          <cell r="A11499" t="str">
            <v>8830005450</v>
          </cell>
          <cell r="B11499" t="str">
            <v>Loader LHD 912 Cap Screws 3/4"UNC X 4 1/2"</v>
          </cell>
          <cell r="C11499">
            <v>4.8899999999999997</v>
          </cell>
        </row>
        <row r="11500">
          <cell r="A11500" t="str">
            <v>8830005500</v>
          </cell>
          <cell r="B11500" t="str">
            <v>Loader LHD 912 Cap Screws 1" X 8"</v>
          </cell>
          <cell r="C11500">
            <v>5.2</v>
          </cell>
        </row>
        <row r="11501">
          <cell r="A11501" t="str">
            <v>8830005550</v>
          </cell>
          <cell r="B11501" t="str">
            <v>Loader LHD 912 Cap Screws 3/8" Unf x 2"</v>
          </cell>
          <cell r="C11501">
            <v>0.55000000000000004</v>
          </cell>
        </row>
        <row r="11502">
          <cell r="A11502" t="str">
            <v>8830005600</v>
          </cell>
          <cell r="B11502" t="str">
            <v>Loader LHD 912 Cap Screws</v>
          </cell>
          <cell r="C11502">
            <v>0.56000000000000005</v>
          </cell>
        </row>
        <row r="11503">
          <cell r="A11503" t="str">
            <v>8830005650</v>
          </cell>
          <cell r="B11503" t="str">
            <v>Loader LHD 912 Cap Screws</v>
          </cell>
          <cell r="C11503">
            <v>0.82</v>
          </cell>
        </row>
        <row r="11504">
          <cell r="A11504" t="str">
            <v>8830005700</v>
          </cell>
          <cell r="B11504" t="str">
            <v>Loader LHD 912 Cap Screws 1/10" UNF X 1"</v>
          </cell>
          <cell r="C11504">
            <v>1.03</v>
          </cell>
        </row>
        <row r="11505">
          <cell r="A11505" t="str">
            <v>8830005750</v>
          </cell>
          <cell r="B11505" t="str">
            <v>Loader LHD 912 Cap Screws</v>
          </cell>
          <cell r="C11505">
            <v>1.56</v>
          </cell>
        </row>
        <row r="11506">
          <cell r="A11506" t="str">
            <v>8830005800</v>
          </cell>
          <cell r="B11506" t="str">
            <v>Loader LHD 912 Cap Screws 1/2" UNF x 2 1/2"</v>
          </cell>
          <cell r="C11506">
            <v>1</v>
          </cell>
        </row>
        <row r="11507">
          <cell r="A11507" t="str">
            <v>8830005850</v>
          </cell>
          <cell r="B11507" t="str">
            <v>Loader LHD 912 Cap Screws 1/2" UNF x 2"</v>
          </cell>
          <cell r="C11507">
            <v>4.78</v>
          </cell>
        </row>
        <row r="11508">
          <cell r="A11508" t="str">
            <v>8830005900</v>
          </cell>
          <cell r="B11508" t="str">
            <v>Loader LHD 912 Cap Screws</v>
          </cell>
          <cell r="C11508">
            <v>10.48</v>
          </cell>
        </row>
        <row r="11509">
          <cell r="A11509" t="str">
            <v>8830005950</v>
          </cell>
          <cell r="B11509" t="str">
            <v>Loader LHD 912 Cap Screws 7/16" NF x 1"</v>
          </cell>
          <cell r="C11509">
            <v>0.2</v>
          </cell>
        </row>
        <row r="11510">
          <cell r="A11510" t="str">
            <v>8830006000</v>
          </cell>
          <cell r="B11510" t="str">
            <v>Loader LHD 912 Seal  Oil</v>
          </cell>
          <cell r="C11510">
            <v>23.84</v>
          </cell>
        </row>
        <row r="11511">
          <cell r="A11511" t="str">
            <v>8830006050</v>
          </cell>
          <cell r="B11511" t="str">
            <v>Loader LHD 912 Seal Oil</v>
          </cell>
          <cell r="C11511">
            <v>25.52</v>
          </cell>
        </row>
        <row r="11512">
          <cell r="A11512" t="str">
            <v>8830006100</v>
          </cell>
          <cell r="B11512" t="str">
            <v>Loader LHD 912 Seal  20 x 40 x 10</v>
          </cell>
          <cell r="C11512">
            <v>147.28</v>
          </cell>
        </row>
        <row r="11513">
          <cell r="A11513" t="str">
            <v>8830006150</v>
          </cell>
          <cell r="B11513" t="str">
            <v>Loader LHD 912 Seal Kit</v>
          </cell>
          <cell r="C11513">
            <v>350.4</v>
          </cell>
        </row>
        <row r="11514">
          <cell r="A11514" t="str">
            <v>8830006200</v>
          </cell>
          <cell r="B11514" t="str">
            <v>Loader LHD 912 Sealed Beam 24V-40/60W</v>
          </cell>
          <cell r="C11514">
            <v>29.9</v>
          </cell>
        </row>
        <row r="11515">
          <cell r="A11515" t="str">
            <v>8830006250</v>
          </cell>
          <cell r="B11515" t="str">
            <v>Loader LHD 912 Sealed Beam  Rubber mouted</v>
          </cell>
          <cell r="C11515">
            <v>0</v>
          </cell>
        </row>
        <row r="11516">
          <cell r="A11516" t="str">
            <v>8830006300</v>
          </cell>
          <cell r="B11516" t="str">
            <v>Loader LHD 912 Sleeve</v>
          </cell>
          <cell r="C11516">
            <v>81.599999999999994</v>
          </cell>
        </row>
        <row r="11517">
          <cell r="A11517" t="str">
            <v>8830006350</v>
          </cell>
          <cell r="B11517" t="str">
            <v>Loader LHD 912 Spacers</v>
          </cell>
          <cell r="C11517">
            <v>8.23</v>
          </cell>
        </row>
        <row r="11518">
          <cell r="A11518" t="str">
            <v>8830006400</v>
          </cell>
          <cell r="B11518" t="str">
            <v>Loader LHD 912 Spacers</v>
          </cell>
          <cell r="C11518">
            <v>26.32</v>
          </cell>
        </row>
        <row r="11519">
          <cell r="A11519" t="str">
            <v>8830006450</v>
          </cell>
          <cell r="B11519" t="str">
            <v>Loader LHD 912 Spider Assy C/W Screws</v>
          </cell>
          <cell r="C11519">
            <v>102.4</v>
          </cell>
        </row>
        <row r="11520">
          <cell r="A11520" t="str">
            <v>8830006500</v>
          </cell>
          <cell r="B11520" t="str">
            <v>Loader LHD 912 Spinner Knob Spinner</v>
          </cell>
          <cell r="C11520">
            <v>27.84</v>
          </cell>
        </row>
        <row r="11521">
          <cell r="A11521" t="str">
            <v>8830006550</v>
          </cell>
          <cell r="B11521" t="str">
            <v>Loader LHD 912 Split Flange 3/4" Male</v>
          </cell>
          <cell r="C11521">
            <v>13.52</v>
          </cell>
        </row>
        <row r="11522">
          <cell r="A11522" t="str">
            <v>8830006600</v>
          </cell>
          <cell r="B11522" t="str">
            <v>Loader LHD 912 Spring</v>
          </cell>
          <cell r="C11522">
            <v>57.28</v>
          </cell>
        </row>
        <row r="11523">
          <cell r="A11523" t="str">
            <v>8830006750</v>
          </cell>
          <cell r="B11523" t="str">
            <v>Loader LHD 912 Studs  Wheel</v>
          </cell>
          <cell r="C11523">
            <v>13.82</v>
          </cell>
        </row>
        <row r="11524">
          <cell r="A11524" t="str">
            <v>8830006800</v>
          </cell>
          <cell r="B11524" t="str">
            <v>Loader LHD 912 Studs</v>
          </cell>
          <cell r="C11524">
            <v>3.55</v>
          </cell>
        </row>
        <row r="11525">
          <cell r="A11525" t="str">
            <v>8830006850</v>
          </cell>
          <cell r="B11525" t="str">
            <v>Loader LHD 912 Switch</v>
          </cell>
          <cell r="C11525">
            <v>43.52</v>
          </cell>
        </row>
        <row r="11526">
          <cell r="A11526" t="str">
            <v>8830006900</v>
          </cell>
          <cell r="B11526" t="str">
            <v>Loader LHD 912 Loint Swivel Fitting</v>
          </cell>
          <cell r="C11526">
            <v>39.200000000000003</v>
          </cell>
        </row>
        <row r="11527">
          <cell r="A11527" t="str">
            <v>8830006950</v>
          </cell>
          <cell r="B11527" t="str">
            <v>Loader LHD 912 Tappet Covers</v>
          </cell>
          <cell r="C11527">
            <v>3.05</v>
          </cell>
        </row>
        <row r="11528">
          <cell r="A11528" t="str">
            <v>8830007000</v>
          </cell>
          <cell r="B11528" t="str">
            <v>Loader LHD 912 Valve  Presure Reducing</v>
          </cell>
          <cell r="C11528">
            <v>737.34</v>
          </cell>
        </row>
        <row r="11529">
          <cell r="A11529" t="str">
            <v>8830007050</v>
          </cell>
          <cell r="B11529" t="str">
            <v>Loader LHD 912 Valve</v>
          </cell>
          <cell r="C11529">
            <v>1014.91</v>
          </cell>
        </row>
        <row r="11530">
          <cell r="A11530" t="str">
            <v>8830007100</v>
          </cell>
          <cell r="B11530" t="str">
            <v>Loader LHD 912 Valve Orbital steering</v>
          </cell>
          <cell r="C11530">
            <v>1612</v>
          </cell>
        </row>
        <row r="11531">
          <cell r="A11531" t="str">
            <v>8830007150</v>
          </cell>
          <cell r="B11531" t="str">
            <v>Loader LHD 912 V-Belts</v>
          </cell>
          <cell r="C11531">
            <v>0</v>
          </cell>
        </row>
        <row r="11532">
          <cell r="A11532" t="str">
            <v>8830007200</v>
          </cell>
          <cell r="B11532" t="str">
            <v>Loader LHD 912 Washer Stud</v>
          </cell>
          <cell r="C11532">
            <v>4.84</v>
          </cell>
        </row>
        <row r="11533">
          <cell r="A11533" t="str">
            <v>8830007250</v>
          </cell>
          <cell r="B11533" t="str">
            <v>Loader LHD 912 Washers</v>
          </cell>
          <cell r="C11533">
            <v>8.2200000000000006</v>
          </cell>
        </row>
        <row r="11534">
          <cell r="A11534" t="str">
            <v>8830007300</v>
          </cell>
          <cell r="B11534" t="str">
            <v>Loader LHD 912 Washers</v>
          </cell>
          <cell r="C11534">
            <v>0.14000000000000001</v>
          </cell>
        </row>
        <row r="11535">
          <cell r="A11535" t="str">
            <v>8830007350</v>
          </cell>
          <cell r="B11535" t="str">
            <v>Loader LHD 912 Yokes</v>
          </cell>
          <cell r="C11535">
            <v>141.65</v>
          </cell>
        </row>
        <row r="11536">
          <cell r="A11536" t="str">
            <v>8830007400</v>
          </cell>
          <cell r="B11536" t="str">
            <v>Loader LHD 912 Yokes</v>
          </cell>
          <cell r="C11536">
            <v>1531.82</v>
          </cell>
        </row>
        <row r="11537">
          <cell r="A11537" t="str">
            <v>8830100010</v>
          </cell>
          <cell r="B11537" t="str">
            <v>Loader LHD 913 Acceralator Cable 913260001</v>
          </cell>
          <cell r="C11537">
            <v>0</v>
          </cell>
        </row>
        <row r="11538">
          <cell r="A11538" t="str">
            <v>8830100015</v>
          </cell>
          <cell r="B11538" t="str">
            <v>Loader LHD 913 Accelerator Pedal 915-26020</v>
          </cell>
          <cell r="C11538">
            <v>0</v>
          </cell>
        </row>
        <row r="11539">
          <cell r="A11539" t="str">
            <v>8830100020</v>
          </cell>
          <cell r="B11539" t="str">
            <v>Loader LHD 913 Accumulator 2.5 SX Part No ACC 2.5</v>
          </cell>
          <cell r="C11539">
            <v>0</v>
          </cell>
        </row>
        <row r="11540">
          <cell r="A11540" t="str">
            <v>8830100030</v>
          </cell>
          <cell r="B11540" t="str">
            <v>Loader LHD 913 Accumulator FPA5028</v>
          </cell>
          <cell r="C11540">
            <v>2121.69</v>
          </cell>
        </row>
        <row r="11541">
          <cell r="A11541" t="str">
            <v>8830100040</v>
          </cell>
          <cell r="B11541" t="str">
            <v>Loader LHD 913 Accumulator Valve</v>
          </cell>
          <cell r="C11541">
            <v>0</v>
          </cell>
        </row>
        <row r="11542">
          <cell r="A11542" t="str">
            <v>8830100050</v>
          </cell>
          <cell r="B11542" t="str">
            <v>Loader LHD 913 Adaptor  (Spacer Ring)</v>
          </cell>
          <cell r="C11542">
            <v>1607.7</v>
          </cell>
        </row>
        <row r="11543">
          <cell r="A11543" t="str">
            <v>8830100061</v>
          </cell>
          <cell r="B11543" t="str">
            <v>Loader LHD 913 Breather T/Converter 248142</v>
          </cell>
          <cell r="C11543">
            <v>212.5</v>
          </cell>
        </row>
        <row r="11544">
          <cell r="A11544" t="str">
            <v>8830100100</v>
          </cell>
          <cell r="B11544" t="str">
            <v>Loader LHD 913 Adaptor</v>
          </cell>
          <cell r="C11544">
            <v>21.92</v>
          </cell>
        </row>
        <row r="11545">
          <cell r="A11545" t="str">
            <v>8830100150</v>
          </cell>
          <cell r="B11545" t="str">
            <v>Loader LHD 913 Adaptor</v>
          </cell>
          <cell r="C11545">
            <v>0</v>
          </cell>
        </row>
        <row r="11546">
          <cell r="A11546" t="str">
            <v>8830100151</v>
          </cell>
          <cell r="B11546" t="str">
            <v>Loader LHD 913 Heavy Duty Clamp 913-8926</v>
          </cell>
          <cell r="C11546">
            <v>118.36</v>
          </cell>
        </row>
        <row r="11547">
          <cell r="A11547" t="str">
            <v>8830100200</v>
          </cell>
          <cell r="B11547" t="str">
            <v>Loader LHD 913 Adaptor</v>
          </cell>
          <cell r="C11547">
            <v>6.84</v>
          </cell>
        </row>
        <row r="11548">
          <cell r="A11548" t="str">
            <v>8830100250</v>
          </cell>
          <cell r="B11548" t="str">
            <v>Loader LHD 913 Adaptor 90 DEG</v>
          </cell>
          <cell r="C11548">
            <v>50.77</v>
          </cell>
        </row>
        <row r="11549">
          <cell r="A11549" t="str">
            <v>8830100300</v>
          </cell>
          <cell r="B11549" t="str">
            <v>Loader LHD 913 Adaptor Plate</v>
          </cell>
          <cell r="C11549">
            <v>676.36</v>
          </cell>
        </row>
        <row r="11550">
          <cell r="A11550" t="str">
            <v>8830100320</v>
          </cell>
          <cell r="B11550" t="str">
            <v>Loader LHD 913 Air Motor Repair Kit 1057</v>
          </cell>
          <cell r="C11550">
            <v>0</v>
          </cell>
        </row>
        <row r="11551">
          <cell r="A11551" t="str">
            <v>8830100350</v>
          </cell>
          <cell r="B11551" t="str">
            <v>Loader LHD 913 Air Starter  Complete</v>
          </cell>
          <cell r="C11551">
            <v>3987.07</v>
          </cell>
        </row>
        <row r="11552">
          <cell r="A11552" t="str">
            <v>8830100400</v>
          </cell>
          <cell r="B11552" t="str">
            <v>Loader LHD 913 Air Cleaner Assy</v>
          </cell>
          <cell r="C11552">
            <v>1188</v>
          </cell>
        </row>
        <row r="11553">
          <cell r="A11553" t="str">
            <v>8830100410</v>
          </cell>
          <cell r="B11553" t="str">
            <v>Loader LHD 913 Air Starter Pinion</v>
          </cell>
          <cell r="C11553">
            <v>319.22000000000003</v>
          </cell>
        </row>
        <row r="11554">
          <cell r="A11554" t="str">
            <v>8830100450</v>
          </cell>
          <cell r="B11554" t="str">
            <v>Loader LHD 913 Alternator 12V Dynamo</v>
          </cell>
          <cell r="C11554">
            <v>4484.83</v>
          </cell>
        </row>
        <row r="11555">
          <cell r="A11555" t="str">
            <v>8830100460</v>
          </cell>
          <cell r="B11555" t="str">
            <v>Loader LHD 913 Alternator 24V 55Amp Bosch</v>
          </cell>
          <cell r="C11555">
            <v>1660.05</v>
          </cell>
        </row>
        <row r="11556">
          <cell r="A11556" t="str">
            <v>8830100470</v>
          </cell>
          <cell r="B11556" t="str">
            <v>Loader LHD 913 Alternator red light  mes 7386000</v>
          </cell>
          <cell r="C11556">
            <v>0</v>
          </cell>
        </row>
        <row r="11557">
          <cell r="A11557" t="str">
            <v>8830100480</v>
          </cell>
          <cell r="B11557" t="str">
            <v>Loader LHD 913 Articulation Cap Screws</v>
          </cell>
          <cell r="C11557">
            <v>70.78</v>
          </cell>
        </row>
        <row r="11558">
          <cell r="A11558" t="str">
            <v>8830100500</v>
          </cell>
          <cell r="B11558" t="str">
            <v>Loader LHD 913 Inline Strightner</v>
          </cell>
          <cell r="C11558">
            <v>0</v>
          </cell>
        </row>
        <row r="11559">
          <cell r="A11559" t="str">
            <v>8830100502</v>
          </cell>
          <cell r="B11559" t="str">
            <v>Loader LHD 913 Back Washer Filter B354285</v>
          </cell>
          <cell r="C11559">
            <v>250</v>
          </cell>
        </row>
        <row r="11560">
          <cell r="A11560" t="str">
            <v>8830100503</v>
          </cell>
          <cell r="B11560" t="str">
            <v>Loader LHD 913 Ball Valve 50 mm</v>
          </cell>
          <cell r="C11560">
            <v>25</v>
          </cell>
        </row>
        <row r="11561">
          <cell r="A11561" t="str">
            <v>8830100510</v>
          </cell>
          <cell r="B11561" t="str">
            <v>Loader LHD 913 Banjo Bolts 8mm  mes 2661</v>
          </cell>
          <cell r="C11561">
            <v>18.45</v>
          </cell>
        </row>
        <row r="11562">
          <cell r="A11562" t="str">
            <v>8830100520</v>
          </cell>
          <cell r="B11562" t="str">
            <v>Loader LHD 913 Banjo Bolts 8mm mes 8622</v>
          </cell>
          <cell r="C11562">
            <v>27.6</v>
          </cell>
        </row>
        <row r="11563">
          <cell r="A11563" t="str">
            <v>8830100525</v>
          </cell>
          <cell r="B11563" t="str">
            <v>LOader LHD 913 Banjo Bolts 9122400Z</v>
          </cell>
          <cell r="C11563">
            <v>21.42</v>
          </cell>
        </row>
        <row r="11564">
          <cell r="A11564" t="str">
            <v>8830100530</v>
          </cell>
          <cell r="B11564" t="str">
            <v>Loader LHD 913 Banjo Bolt M14 x 1.5</v>
          </cell>
          <cell r="C11564">
            <v>322.70999999999998</v>
          </cell>
        </row>
        <row r="11565">
          <cell r="A11565" t="str">
            <v>8830100540</v>
          </cell>
          <cell r="B11565" t="str">
            <v>Loader LHD 913 Banjo Fitting 913-24007</v>
          </cell>
          <cell r="C11565">
            <v>218.87</v>
          </cell>
        </row>
        <row r="11566">
          <cell r="A11566" t="str">
            <v>8830100550</v>
          </cell>
          <cell r="B11566" t="str">
            <v>Loader LHD 913 Bearing</v>
          </cell>
          <cell r="C11566">
            <v>161.85</v>
          </cell>
        </row>
        <row r="11567">
          <cell r="A11567" t="str">
            <v>8830100600</v>
          </cell>
          <cell r="B11567" t="str">
            <v>Loader LHD 913 Bearing</v>
          </cell>
          <cell r="C11567">
            <v>465.43</v>
          </cell>
        </row>
        <row r="11568">
          <cell r="A11568" t="str">
            <v>8830100610</v>
          </cell>
          <cell r="B11568" t="str">
            <v>Loader LHD 913 Bearing 32016X1Q</v>
          </cell>
          <cell r="C11568">
            <v>3.89</v>
          </cell>
        </row>
        <row r="11569">
          <cell r="A11569" t="str">
            <v>8830100620</v>
          </cell>
          <cell r="B11569" t="str">
            <v>Loader LHD 913 Bearing 6212 Z</v>
          </cell>
          <cell r="C11569">
            <v>55</v>
          </cell>
        </row>
        <row r="11570">
          <cell r="A11570" t="str">
            <v>8830100622</v>
          </cell>
          <cell r="B11570" t="str">
            <v>Loader LHD 913 Bearing Dump Cylinder 64101552</v>
          </cell>
          <cell r="C11570">
            <v>0</v>
          </cell>
        </row>
        <row r="11571">
          <cell r="A11571" t="str">
            <v>8830100624</v>
          </cell>
          <cell r="B11571" t="str">
            <v>Loader LHD 913 Bearing G798</v>
          </cell>
          <cell r="C11571">
            <v>0</v>
          </cell>
        </row>
        <row r="11572">
          <cell r="A11572" t="str">
            <v>8830100626</v>
          </cell>
          <cell r="B11572" t="str">
            <v>Loader LHD 913 Bearing K42587 Timken</v>
          </cell>
          <cell r="C11572">
            <v>298.88</v>
          </cell>
        </row>
        <row r="11573">
          <cell r="A11573" t="str">
            <v>8830100628</v>
          </cell>
          <cell r="B11573" t="str">
            <v>Loader LHD 913 Bearing U75SC</v>
          </cell>
          <cell r="C11573">
            <v>0</v>
          </cell>
        </row>
        <row r="11574">
          <cell r="A11574" t="str">
            <v>8830100630</v>
          </cell>
          <cell r="B11574" t="str">
            <v>Loader LHD 913 Bearing UCF-204 TR.</v>
          </cell>
          <cell r="C11574">
            <v>33.39</v>
          </cell>
        </row>
        <row r="11575">
          <cell r="A11575" t="str">
            <v>8830100635</v>
          </cell>
          <cell r="B11575" t="str">
            <v>Loader LHD 913 Bellows</v>
          </cell>
          <cell r="C11575">
            <v>287</v>
          </cell>
        </row>
        <row r="11576">
          <cell r="A11576" t="str">
            <v>8830100640</v>
          </cell>
          <cell r="B11576" t="str">
            <v>Loader LHD 913 Blower Assembly 380306424</v>
          </cell>
          <cell r="C11576">
            <v>174.02</v>
          </cell>
        </row>
        <row r="11577">
          <cell r="A11577" t="str">
            <v>8830100650</v>
          </cell>
          <cell r="B11577" t="str">
            <v>Loader LHD 913 Bolster</v>
          </cell>
          <cell r="C11577">
            <v>109.6</v>
          </cell>
        </row>
        <row r="11578">
          <cell r="A11578" t="str">
            <v>8830100660</v>
          </cell>
          <cell r="B11578" t="str">
            <v>Loader LHD 913 Breather Transmission 238525</v>
          </cell>
          <cell r="C11578">
            <v>102.5</v>
          </cell>
        </row>
        <row r="11579">
          <cell r="A11579" t="str">
            <v>8830100661</v>
          </cell>
          <cell r="B11579" t="str">
            <v>Loader LHD 913 Breather T/Converter248142</v>
          </cell>
          <cell r="C11579">
            <v>212.5</v>
          </cell>
        </row>
        <row r="11580">
          <cell r="A11580" t="str">
            <v>8830100662</v>
          </cell>
          <cell r="B11580" t="str">
            <v>Loader LHD 913 Breatther Mes CL21143</v>
          </cell>
          <cell r="C11580">
            <v>0</v>
          </cell>
        </row>
        <row r="11581">
          <cell r="A11581" t="str">
            <v>8830100663</v>
          </cell>
          <cell r="B11581" t="str">
            <v>Loader LHD 913 Bolt 1/2 x 1 1/2 T8 GG - 24</v>
          </cell>
          <cell r="C11581">
            <v>0</v>
          </cell>
        </row>
        <row r="11582">
          <cell r="A11582" t="str">
            <v>8830100666</v>
          </cell>
          <cell r="B11582" t="str">
            <v>Loader LHD 913 Bolt 3/4 x 2 unc T12 zg -32</v>
          </cell>
          <cell r="C11582">
            <v>6.02</v>
          </cell>
        </row>
        <row r="11583">
          <cell r="A11583" t="str">
            <v>8830100669</v>
          </cell>
          <cell r="B11583" t="str">
            <v>Loader LHD 913 Bolt C6754</v>
          </cell>
          <cell r="C11583">
            <v>103.01</v>
          </cell>
        </row>
        <row r="11584">
          <cell r="A11584" t="str">
            <v>8830100672</v>
          </cell>
          <cell r="B11584" t="str">
            <v>Loader LHD 913 Bolt for Driveline 1/2x21/2   T8ZG32</v>
          </cell>
          <cell r="C11584">
            <v>5.8</v>
          </cell>
        </row>
        <row r="11585">
          <cell r="A11585" t="str">
            <v>8830100675</v>
          </cell>
          <cell r="B11585" t="str">
            <v>Loader LHD 913 Bolt I10 UGW24</v>
          </cell>
          <cell r="C11585">
            <v>0</v>
          </cell>
        </row>
        <row r="11586">
          <cell r="A11586" t="str">
            <v>8830100678</v>
          </cell>
          <cell r="B11586" t="str">
            <v>Loader LHD 913 Bolt locknut mounting mes 0047047 SA</v>
          </cell>
          <cell r="C11586">
            <v>0</v>
          </cell>
        </row>
        <row r="11587">
          <cell r="A11587" t="str">
            <v>8830100680</v>
          </cell>
          <cell r="B11587" t="str">
            <v>Loader LHD 913 Brake Manifold Complete</v>
          </cell>
          <cell r="C11587">
            <v>11816.27</v>
          </cell>
        </row>
        <row r="11588">
          <cell r="A11588" t="str">
            <v>8830100681</v>
          </cell>
          <cell r="B11588" t="str">
            <v>Loader LHD 913 Bolt M16x180</v>
          </cell>
          <cell r="C11588">
            <v>0</v>
          </cell>
        </row>
        <row r="11589">
          <cell r="A11589" t="str">
            <v>8830100684</v>
          </cell>
          <cell r="B11589" t="str">
            <v>Loader LHD 913 Bolt MTLG 90</v>
          </cell>
          <cell r="C11589">
            <v>0</v>
          </cell>
        </row>
        <row r="11590">
          <cell r="A11590" t="str">
            <v>8830100686</v>
          </cell>
          <cell r="B11590" t="str">
            <v>Loader LHD 913 Bolt T127G32</v>
          </cell>
          <cell r="C11590">
            <v>0</v>
          </cell>
        </row>
        <row r="11591">
          <cell r="A11591" t="str">
            <v>8830100688</v>
          </cell>
          <cell r="B11591" t="str">
            <v>Loader LHD 913 Bolt T6 GG40</v>
          </cell>
          <cell r="C11591">
            <v>0</v>
          </cell>
        </row>
        <row r="11592">
          <cell r="A11592" t="str">
            <v>8830100690</v>
          </cell>
          <cell r="B11592" t="str">
            <v>Loader LHD 913 Bolt T6GG128</v>
          </cell>
          <cell r="C11592">
            <v>0</v>
          </cell>
        </row>
        <row r="11593">
          <cell r="A11593" t="str">
            <v>8830100692</v>
          </cell>
          <cell r="B11593" t="str">
            <v>Loader LHD 913 Hex bolt 5/8x60</v>
          </cell>
          <cell r="C11593">
            <v>0</v>
          </cell>
        </row>
        <row r="11594">
          <cell r="A11594" t="str">
            <v>8830100694</v>
          </cell>
          <cell r="B11594" t="str">
            <v>Loader LHD 913 Hex bolt M16x90</v>
          </cell>
          <cell r="C11594">
            <v>0</v>
          </cell>
        </row>
        <row r="11595">
          <cell r="A11595" t="str">
            <v>8830100696</v>
          </cell>
          <cell r="B11595" t="str">
            <v>Loader LHD 913 Hex bolt M20 x 140 MES20140</v>
          </cell>
          <cell r="C11595">
            <v>0</v>
          </cell>
        </row>
        <row r="11596">
          <cell r="A11596" t="str">
            <v>8830100698</v>
          </cell>
          <cell r="B11596" t="str">
            <v>Loader LHD 913 Hex bolt M24x200 MES24200</v>
          </cell>
          <cell r="C11596">
            <v>0</v>
          </cell>
        </row>
        <row r="11597">
          <cell r="A11597" t="str">
            <v>8830100700</v>
          </cell>
          <cell r="B11597" t="str">
            <v>Loader LHD 913 Bosch Fp/K Gasket Kit</v>
          </cell>
          <cell r="C11597">
            <v>56.74</v>
          </cell>
        </row>
        <row r="11598">
          <cell r="A11598" t="str">
            <v>8830100750</v>
          </cell>
          <cell r="B11598" t="str">
            <v>Loader LHD 913 Boss  Threaed</v>
          </cell>
          <cell r="C11598">
            <v>167.61</v>
          </cell>
        </row>
        <row r="11599">
          <cell r="A11599" t="str">
            <v>8830100800</v>
          </cell>
          <cell r="B11599" t="str">
            <v>Loader LHD 913 Boss</v>
          </cell>
          <cell r="C11599">
            <v>0</v>
          </cell>
        </row>
        <row r="11600">
          <cell r="A11600" t="str">
            <v>8830100825</v>
          </cell>
          <cell r="B11600" t="str">
            <v>Loader LHD 913 Bucket</v>
          </cell>
          <cell r="C11600">
            <v>0</v>
          </cell>
        </row>
        <row r="11601">
          <cell r="A11601" t="str">
            <v>8830100850</v>
          </cell>
          <cell r="B11601" t="str">
            <v>Loader LHD 913 Bucket Valve Control</v>
          </cell>
          <cell r="C11601">
            <v>0</v>
          </cell>
        </row>
        <row r="11602">
          <cell r="A11602" t="str">
            <v>8830100900</v>
          </cell>
          <cell r="B11602" t="str">
            <v>Loader LHD 913 Bush Nose Convertor</v>
          </cell>
          <cell r="C11602">
            <v>354.78</v>
          </cell>
        </row>
        <row r="11603">
          <cell r="A11603" t="str">
            <v>8830100950</v>
          </cell>
          <cell r="B11603" t="str">
            <v>Loader LHD 913 Bush</v>
          </cell>
          <cell r="C11603">
            <v>0</v>
          </cell>
        </row>
        <row r="11604">
          <cell r="A11604" t="str">
            <v>8830100952</v>
          </cell>
          <cell r="B11604" t="str">
            <v>Loader LHD 913 Bush 913 00004</v>
          </cell>
          <cell r="C11604">
            <v>0</v>
          </cell>
        </row>
        <row r="11605">
          <cell r="A11605" t="str">
            <v>8830100954</v>
          </cell>
          <cell r="B11605" t="str">
            <v>Loader LHD 913 Bush 913-2918770</v>
          </cell>
          <cell r="C11605">
            <v>752.27</v>
          </cell>
        </row>
        <row r="11606">
          <cell r="A11606" t="str">
            <v>8830100956</v>
          </cell>
          <cell r="B11606" t="str">
            <v>Loader LHD 913 Bush 913-2926633</v>
          </cell>
          <cell r="C11606">
            <v>0</v>
          </cell>
        </row>
        <row r="11607">
          <cell r="A11607" t="str">
            <v>8830100958</v>
          </cell>
          <cell r="B11607" t="str">
            <v>Loader LHD 913 Bush 913-30592550</v>
          </cell>
          <cell r="C11607">
            <v>0</v>
          </cell>
        </row>
        <row r="11608">
          <cell r="A11608" t="str">
            <v>8830100960</v>
          </cell>
          <cell r="B11608" t="str">
            <v>Loader LHD 913 Bush GG-487</v>
          </cell>
          <cell r="C11608">
            <v>0</v>
          </cell>
        </row>
        <row r="11609">
          <cell r="A11609" t="str">
            <v>8830100962</v>
          </cell>
          <cell r="B11609" t="str">
            <v>Loader LHD 913 Bush 913-30592550</v>
          </cell>
          <cell r="C11609">
            <v>0</v>
          </cell>
        </row>
        <row r="11610">
          <cell r="A11610" t="str">
            <v>8830100964</v>
          </cell>
          <cell r="B11610" t="str">
            <v>Loader LHD 913 Bush 913-305976</v>
          </cell>
          <cell r="C11610">
            <v>0</v>
          </cell>
        </row>
        <row r="11611">
          <cell r="A11611" t="str">
            <v>8830100970</v>
          </cell>
          <cell r="B11611" t="str">
            <v>Loader LHD 913 Cable Accelerator</v>
          </cell>
          <cell r="C11611">
            <v>437.5</v>
          </cell>
        </row>
        <row r="11612">
          <cell r="A11612" t="str">
            <v>8830100975</v>
          </cell>
          <cell r="B11612" t="str">
            <v>Loader LHD 913 Cable Eimco 260001</v>
          </cell>
          <cell r="C11612">
            <v>204.96</v>
          </cell>
        </row>
        <row r="11613">
          <cell r="A11613" t="str">
            <v>8830100980</v>
          </cell>
          <cell r="B11613" t="str">
            <v>Loader LHD 913 Cable Stopper Engine</v>
          </cell>
          <cell r="C11613">
            <v>355</v>
          </cell>
        </row>
        <row r="11614">
          <cell r="A11614" t="str">
            <v>8830100985</v>
          </cell>
          <cell r="B11614" t="str">
            <v>Loader LHD 913 Stop Cable 913-2966019</v>
          </cell>
          <cell r="C11614">
            <v>153.88</v>
          </cell>
        </row>
        <row r="11615">
          <cell r="A11615" t="str">
            <v>8830100988</v>
          </cell>
          <cell r="B11615" t="str">
            <v>Loader LHD 913 Charge Pump P/N 913-00826</v>
          </cell>
          <cell r="C11615">
            <v>0</v>
          </cell>
        </row>
        <row r="11616">
          <cell r="A11616" t="str">
            <v>8830100990</v>
          </cell>
          <cell r="B11616" t="str">
            <v>Loader LHD 913 Charge Scavenger Pump</v>
          </cell>
          <cell r="C11616">
            <v>5811.76</v>
          </cell>
        </row>
        <row r="11617">
          <cell r="A11617" t="str">
            <v>8830100991</v>
          </cell>
          <cell r="B11617" t="str">
            <v>Loader LHD 913 Cartridge 1PL60PUL60P205</v>
          </cell>
          <cell r="C11617">
            <v>393.91</v>
          </cell>
        </row>
        <row r="11618">
          <cell r="A11618" t="str">
            <v>8830100992</v>
          </cell>
          <cell r="B11618" t="str">
            <v>Loader LHD 913 CH33 Oil Filter CH33</v>
          </cell>
          <cell r="C11618">
            <v>79.16</v>
          </cell>
        </row>
        <row r="11619">
          <cell r="A11619" t="str">
            <v>8830101000</v>
          </cell>
          <cell r="B11619" t="str">
            <v>Loader LHD 913 Clamp T-Bolt</v>
          </cell>
          <cell r="C11619">
            <v>55.55</v>
          </cell>
        </row>
        <row r="11620">
          <cell r="A11620" t="str">
            <v>8830101050</v>
          </cell>
          <cell r="B11620" t="str">
            <v>Loader LHD 913 Clamp</v>
          </cell>
          <cell r="C11620">
            <v>3.65</v>
          </cell>
        </row>
        <row r="11621">
          <cell r="A11621" t="str">
            <v>8830101100</v>
          </cell>
          <cell r="B11621" t="str">
            <v>Loader LHD 913 Clamp</v>
          </cell>
          <cell r="C11621">
            <v>23</v>
          </cell>
        </row>
        <row r="11622">
          <cell r="A11622" t="str">
            <v>8830101150</v>
          </cell>
          <cell r="B11622" t="str">
            <v>Loader LHD 913 Clamp Hose heavy duty</v>
          </cell>
          <cell r="C11622">
            <v>13.38</v>
          </cell>
        </row>
        <row r="11623">
          <cell r="A11623" t="str">
            <v>8830101200</v>
          </cell>
          <cell r="B11623" t="str">
            <v>Loader LHD 913 Compressor Assy</v>
          </cell>
          <cell r="C11623">
            <v>2249.52</v>
          </cell>
        </row>
        <row r="11624">
          <cell r="A11624" t="str">
            <v>8830101250</v>
          </cell>
          <cell r="B11624" t="str">
            <v>Loader LHD 913 Control Link Assembly Control</v>
          </cell>
          <cell r="C11624">
            <v>0</v>
          </cell>
        </row>
        <row r="11625">
          <cell r="A11625" t="str">
            <v>8830101260</v>
          </cell>
          <cell r="B11625" t="str">
            <v>Loader LHD 913 Control Valve 19273800(913001417SA)</v>
          </cell>
          <cell r="C11625">
            <v>1545.51</v>
          </cell>
        </row>
        <row r="11626">
          <cell r="A11626" t="str">
            <v>8830101261</v>
          </cell>
          <cell r="B11626" t="str">
            <v>Loader LHD 913 Trans/Control Valve CL02334651</v>
          </cell>
          <cell r="C11626">
            <v>188.55</v>
          </cell>
        </row>
        <row r="11627">
          <cell r="A11627" t="str">
            <v>8830101300</v>
          </cell>
          <cell r="B11627" t="str">
            <v>Loader LHD 913 Coupling</v>
          </cell>
          <cell r="C11627">
            <v>2.54</v>
          </cell>
        </row>
        <row r="11628">
          <cell r="A11628" t="str">
            <v>8830101350</v>
          </cell>
          <cell r="B11628" t="str">
            <v>Loader LHD 913 Coupling Falnge</v>
          </cell>
          <cell r="C11628">
            <v>183.15</v>
          </cell>
        </row>
        <row r="11629">
          <cell r="A11629" t="str">
            <v>8830101400</v>
          </cell>
          <cell r="B11629" t="str">
            <v>Loader LHD 913 Cushion Seat</v>
          </cell>
          <cell r="C11629">
            <v>0</v>
          </cell>
        </row>
        <row r="11630">
          <cell r="A11630" t="str">
            <v>8830101420</v>
          </cell>
          <cell r="B11630" t="str">
            <v>Loader LHD 913 Cushion valve 915-45034</v>
          </cell>
          <cell r="C11630">
            <v>0</v>
          </cell>
        </row>
        <row r="11631">
          <cell r="A11631" t="str">
            <v>8830101450</v>
          </cell>
          <cell r="B11631" t="str">
            <v>Loader LHD 913 Cut Out Cable</v>
          </cell>
          <cell r="C11631">
            <v>0</v>
          </cell>
        </row>
        <row r="11632">
          <cell r="A11632" t="str">
            <v>8830101475</v>
          </cell>
          <cell r="B11632" t="str">
            <v>Loader LHD 913 C/Bearing PropShaft 913-150008</v>
          </cell>
          <cell r="C11632">
            <v>3895.2</v>
          </cell>
        </row>
        <row r="11633">
          <cell r="A11633" t="str">
            <v>8830101500</v>
          </cell>
          <cell r="B11633" t="str">
            <v>Loader LHD 913 Cylinder</v>
          </cell>
          <cell r="C11633">
            <v>4090.02</v>
          </cell>
        </row>
        <row r="11634">
          <cell r="A11634" t="str">
            <v>8830101540</v>
          </cell>
          <cell r="B11634" t="str">
            <v>Loader LHD 913 D Pins &amp; Bushes</v>
          </cell>
          <cell r="C11634">
            <v>13789.5</v>
          </cell>
        </row>
        <row r="11635">
          <cell r="A11635" t="str">
            <v>8830101545</v>
          </cell>
          <cell r="B11635" t="str">
            <v>Loader LHD 913 Decoke Gasket 380306418A</v>
          </cell>
          <cell r="C11635">
            <v>28.77</v>
          </cell>
        </row>
        <row r="11636">
          <cell r="A11636" t="str">
            <v>8830101546</v>
          </cell>
          <cell r="B11636" t="str">
            <v>Loader LHD 913 Detent Kits For Control Valve</v>
          </cell>
          <cell r="C11636">
            <v>0</v>
          </cell>
        </row>
        <row r="11637">
          <cell r="A11637" t="str">
            <v>8830101547</v>
          </cell>
          <cell r="B11637" t="str">
            <v>Loader LHD 913 Deutz flange mes 000000</v>
          </cell>
          <cell r="C11637">
            <v>0</v>
          </cell>
        </row>
        <row r="11638">
          <cell r="A11638" t="str">
            <v>8830101548</v>
          </cell>
          <cell r="B11638" t="str">
            <v>Loader LHD 913 Diesel Lift Pump 40003752</v>
          </cell>
          <cell r="C11638">
            <v>1266.99</v>
          </cell>
        </row>
        <row r="11639">
          <cell r="A11639" t="str">
            <v>8830101570</v>
          </cell>
          <cell r="B11639" t="str">
            <v>Loader LHD 913 Diluter 150</v>
          </cell>
          <cell r="C11639">
            <v>894</v>
          </cell>
        </row>
        <row r="11640">
          <cell r="A11640" t="str">
            <v>8830101594</v>
          </cell>
          <cell r="B11640" t="str">
            <v>Loader LHD 913 Drive Line Front  Axle 913-150008</v>
          </cell>
          <cell r="C11640">
            <v>2623.07</v>
          </cell>
        </row>
        <row r="11641">
          <cell r="A11641" t="str">
            <v>8830101595</v>
          </cell>
          <cell r="B11641" t="str">
            <v>Loader LHD 913 Dowel 6 X 40</v>
          </cell>
          <cell r="C11641">
            <v>6.5</v>
          </cell>
        </row>
        <row r="11642">
          <cell r="A11642" t="str">
            <v>8830101596</v>
          </cell>
          <cell r="B11642" t="str">
            <v>Loader LHD 913 Drive Chain 1/2"</v>
          </cell>
          <cell r="C11642">
            <v>95</v>
          </cell>
        </row>
        <row r="11643">
          <cell r="A11643" t="str">
            <v>8830101597</v>
          </cell>
          <cell r="B11643" t="str">
            <v>Loader LHD 913 Drive Line Rear Axle 913-150002</v>
          </cell>
          <cell r="C11643">
            <v>2350.4499999999998</v>
          </cell>
        </row>
        <row r="11644">
          <cell r="A11644" t="str">
            <v>8830101598</v>
          </cell>
          <cell r="B11644" t="str">
            <v>Loader LHD 913 Drive Line Cap Screw</v>
          </cell>
          <cell r="C11644">
            <v>673.04</v>
          </cell>
        </row>
        <row r="11645">
          <cell r="A11645" t="str">
            <v>8830101599</v>
          </cell>
          <cell r="B11645" t="str">
            <v>Loader LHD 913 Drive Line Bolt T8ZG48</v>
          </cell>
          <cell r="C11645">
            <v>5</v>
          </cell>
        </row>
        <row r="11646">
          <cell r="A11646" t="str">
            <v>8830101600</v>
          </cell>
          <cell r="B11646" t="str">
            <v>Loader LHD 913 Drivers Back Seat 3000/2</v>
          </cell>
          <cell r="C11646">
            <v>0</v>
          </cell>
        </row>
        <row r="11647">
          <cell r="A11647" t="str">
            <v>8830101601</v>
          </cell>
          <cell r="B11647" t="str">
            <v>Loader LHD 913 Drive Line Cap Screw</v>
          </cell>
          <cell r="C11647">
            <v>5.8</v>
          </cell>
        </row>
        <row r="11648">
          <cell r="A11648" t="str">
            <v>8830101602</v>
          </cell>
          <cell r="B11648" t="str">
            <v>Loader LHD 913 Drive Line Conv-Trans 913-150003</v>
          </cell>
          <cell r="C11648">
            <v>2543.0700000000002</v>
          </cell>
        </row>
        <row r="11649">
          <cell r="A11649" t="str">
            <v>8830101650</v>
          </cell>
          <cell r="B11649" t="str">
            <v>Loader LHD 913 Drivers Seat Industrial Type 3000/1</v>
          </cell>
          <cell r="C11649">
            <v>1263.25</v>
          </cell>
        </row>
        <row r="11650">
          <cell r="A11650" t="str">
            <v>8830101660</v>
          </cell>
          <cell r="B11650" t="str">
            <v>Loader LHD 913 Dual filter housing DZE 1171770</v>
          </cell>
          <cell r="C11650">
            <v>0</v>
          </cell>
        </row>
        <row r="11651">
          <cell r="A11651" t="str">
            <v>8830101760</v>
          </cell>
          <cell r="B11651" t="str">
            <v>Loader LHD 913 Eimco Lift Cylinders VRM884</v>
          </cell>
          <cell r="C11651">
            <v>7873.24</v>
          </cell>
        </row>
        <row r="11652">
          <cell r="A11652" t="str">
            <v>8830101770</v>
          </cell>
          <cell r="B11652" t="str">
            <v>Loader LHD 913 Eimco Tilt Cylinders VRM897</v>
          </cell>
          <cell r="C11652">
            <v>7873.24</v>
          </cell>
        </row>
        <row r="11653">
          <cell r="A11653" t="str">
            <v>8830101800</v>
          </cell>
          <cell r="B11653" t="str">
            <v>Loader LHD 913 Elbow</v>
          </cell>
          <cell r="C11653">
            <v>56.51</v>
          </cell>
        </row>
        <row r="11654">
          <cell r="A11654" t="str">
            <v>8830101805</v>
          </cell>
          <cell r="B11654" t="str">
            <v>Loader LHD 913 Elbows</v>
          </cell>
          <cell r="C11654">
            <v>37</v>
          </cell>
        </row>
        <row r="11655">
          <cell r="A11655" t="str">
            <v>8830101810</v>
          </cell>
          <cell r="B11655" t="str">
            <v>Loader LHD 913 Elbow 90Deg Rubber P105333</v>
          </cell>
          <cell r="C11655">
            <v>165.85</v>
          </cell>
        </row>
        <row r="11656">
          <cell r="A11656" t="str">
            <v>8830101850</v>
          </cell>
          <cell r="B11656" t="str">
            <v>Loader LHD 913 Elbow Rubber</v>
          </cell>
          <cell r="C11656">
            <v>84.64</v>
          </cell>
        </row>
        <row r="11657">
          <cell r="A11657" t="str">
            <v>8830101880</v>
          </cell>
          <cell r="B11657" t="str">
            <v>Loader LHD 913 Elbow Swivel 90 Deg -4</v>
          </cell>
          <cell r="C11657">
            <v>2.5</v>
          </cell>
        </row>
        <row r="11658">
          <cell r="A11658" t="str">
            <v>8830101900</v>
          </cell>
          <cell r="B11658" t="str">
            <v>Loader LHD 913 Element Primary</v>
          </cell>
          <cell r="C11658">
            <v>0</v>
          </cell>
        </row>
        <row r="11659">
          <cell r="A11659" t="str">
            <v>8830101950</v>
          </cell>
          <cell r="B11659" t="str">
            <v>Loader LHD 913 Element Safety Filter</v>
          </cell>
          <cell r="C11659">
            <v>0</v>
          </cell>
        </row>
        <row r="11660">
          <cell r="A11660" t="str">
            <v>8830102000</v>
          </cell>
          <cell r="B11660" t="str">
            <v>Loader LHD 913 Element Seal</v>
          </cell>
          <cell r="C11660">
            <v>4.4000000000000004</v>
          </cell>
        </row>
        <row r="11661">
          <cell r="A11661" t="str">
            <v>8830102050</v>
          </cell>
          <cell r="B11661" t="str">
            <v>Loader LHD 913 Element Temp Gauge</v>
          </cell>
          <cell r="C11661">
            <v>0</v>
          </cell>
        </row>
        <row r="11662">
          <cell r="A11662" t="str">
            <v>8830102063</v>
          </cell>
          <cell r="B11662" t="str">
            <v>Loader LHD 913 Engine Duetz 6Cylinder F6413FW</v>
          </cell>
          <cell r="C11662">
            <v>150000</v>
          </cell>
        </row>
        <row r="11663">
          <cell r="A11663" t="str">
            <v>8830102064</v>
          </cell>
          <cell r="B11663" t="str">
            <v>Loader LHD 913 Engine Duetz 6Cylinder F6413FW</v>
          </cell>
          <cell r="C11663">
            <v>150000</v>
          </cell>
        </row>
        <row r="11664">
          <cell r="A11664" t="str">
            <v>8830102091</v>
          </cell>
          <cell r="B11664" t="str">
            <v>Loader LHD 913 Engine Duetz Fuel Supply Pump 021126</v>
          </cell>
          <cell r="C11664">
            <v>1995.15</v>
          </cell>
        </row>
        <row r="11665">
          <cell r="A11665" t="str">
            <v>8830102092</v>
          </cell>
          <cell r="B11665" t="str">
            <v>Loader LHD 913 Engine Duetz Manifold 04198152</v>
          </cell>
          <cell r="C11665">
            <v>437.42</v>
          </cell>
        </row>
        <row r="11666">
          <cell r="A11666" t="str">
            <v>8830102093</v>
          </cell>
          <cell r="B11666" t="str">
            <v>Loader LHD 913 Engine Duetz Magnet/Solenoid 0423430</v>
          </cell>
          <cell r="C11666">
            <v>2388.2399999999998</v>
          </cell>
        </row>
        <row r="11667">
          <cell r="A11667" t="str">
            <v>8830102094</v>
          </cell>
          <cell r="B11667" t="str">
            <v>Loader LHD 913 Engine Deutz Moment Cont Switch 0419</v>
          </cell>
          <cell r="C11667">
            <v>511.98</v>
          </cell>
        </row>
        <row r="11668">
          <cell r="A11668" t="str">
            <v>8830102095</v>
          </cell>
          <cell r="B11668" t="str">
            <v>Loader LHD 913 Engine Duetz Oil Pressure Switch 011</v>
          </cell>
          <cell r="C11668">
            <v>136.88999999999999</v>
          </cell>
        </row>
        <row r="11669">
          <cell r="A11669" t="str">
            <v>8830102096</v>
          </cell>
          <cell r="B11669" t="str">
            <v>Loader LHD 913 Engine Duetz Rubber Sleeve 01175632</v>
          </cell>
          <cell r="C11669">
            <v>259.95999999999998</v>
          </cell>
        </row>
        <row r="11670">
          <cell r="A11670" t="str">
            <v>8830102097</v>
          </cell>
          <cell r="B11670" t="str">
            <v>Loader LHD 913 Engine Deutz Pipe Connecting 0224849</v>
          </cell>
          <cell r="C11670">
            <v>651.99</v>
          </cell>
        </row>
        <row r="11671">
          <cell r="A11671" t="str">
            <v>8830102098</v>
          </cell>
          <cell r="B11671" t="str">
            <v>Loader LHD 913 Engine Duetz Sealing Ring 01118713</v>
          </cell>
          <cell r="C11671">
            <v>2.98</v>
          </cell>
        </row>
        <row r="11672">
          <cell r="A11672" t="str">
            <v>8830102099</v>
          </cell>
          <cell r="B11672" t="str">
            <v>Loader LHD 913 Engine Deutz Electromagnet 04234498</v>
          </cell>
          <cell r="C11672">
            <v>1088.5</v>
          </cell>
        </row>
        <row r="11673">
          <cell r="A11673" t="str">
            <v>8830102100</v>
          </cell>
          <cell r="B11673" t="str">
            <v>Loader LHD 913 Engine Mounting Rubber</v>
          </cell>
          <cell r="C11673">
            <v>12.43</v>
          </cell>
        </row>
        <row r="11674">
          <cell r="A11674" t="str">
            <v>8830102110</v>
          </cell>
          <cell r="B11674" t="str">
            <v>Loader LHD 913 Engine Mounting Rubber 10mm stud BE</v>
          </cell>
          <cell r="C11674">
            <v>47</v>
          </cell>
        </row>
        <row r="11675">
          <cell r="A11675" t="str">
            <v>8830102150</v>
          </cell>
          <cell r="B11675" t="str">
            <v>Loader LHD 913 Engine Oil Filler Cap</v>
          </cell>
          <cell r="C11675">
            <v>239.94</v>
          </cell>
        </row>
        <row r="11676">
          <cell r="A11676" t="str">
            <v>8830102200</v>
          </cell>
          <cell r="B11676" t="str">
            <v>Loader LHD 913 Exhaust Pipe</v>
          </cell>
          <cell r="C11676">
            <v>485.66</v>
          </cell>
        </row>
        <row r="11677">
          <cell r="A11677" t="str">
            <v>8830102220</v>
          </cell>
          <cell r="B11677" t="str">
            <v>Loader LHD 913 Exhaust Purifier HEP6DED180</v>
          </cell>
          <cell r="C11677">
            <v>2783</v>
          </cell>
        </row>
        <row r="11678">
          <cell r="A11678" t="str">
            <v>8830102250</v>
          </cell>
          <cell r="B11678" t="str">
            <v>Loader LHD 913 Fan</v>
          </cell>
          <cell r="C11678">
            <v>519.13</v>
          </cell>
        </row>
        <row r="11679">
          <cell r="A11679" t="str">
            <v>8830102260</v>
          </cell>
          <cell r="B11679" t="str">
            <v>Loader LHD 913 Fibre Ring Gear Kit For  ADE ENGIN</v>
          </cell>
          <cell r="C11679">
            <v>3018.67</v>
          </cell>
        </row>
        <row r="11680">
          <cell r="A11680" t="str">
            <v>8830102270</v>
          </cell>
          <cell r="B11680" t="str">
            <v>Loader LHD 913 Fibre ring gear CL 802392</v>
          </cell>
          <cell r="C11680">
            <v>0</v>
          </cell>
        </row>
        <row r="11681">
          <cell r="A11681" t="str">
            <v>8830102300</v>
          </cell>
          <cell r="B11681" t="str">
            <v>Loader LHD 913 Filter Feul Intank</v>
          </cell>
          <cell r="C11681">
            <v>331.1</v>
          </cell>
        </row>
        <row r="11682">
          <cell r="A11682" t="str">
            <v>8830102310</v>
          </cell>
          <cell r="B11682" t="str">
            <v>Loader LHD 913 Filter  Secondary</v>
          </cell>
          <cell r="C11682">
            <v>0</v>
          </cell>
        </row>
        <row r="11683">
          <cell r="A11683" t="str">
            <v>8830102320</v>
          </cell>
          <cell r="B11683" t="str">
            <v>Loader LHD 913 Filter  Air Primary</v>
          </cell>
          <cell r="C11683">
            <v>0</v>
          </cell>
        </row>
        <row r="11684">
          <cell r="A11684" t="str">
            <v>8830102350</v>
          </cell>
          <cell r="B11684" t="str">
            <v>Loader LHD 913 Filter Inner Element</v>
          </cell>
          <cell r="C11684">
            <v>76.31</v>
          </cell>
        </row>
        <row r="11685">
          <cell r="A11685" t="str">
            <v>8830102360</v>
          </cell>
          <cell r="B11685" t="str">
            <v>Loader LHD 913 Filter  Air Outer Element</v>
          </cell>
          <cell r="C11685">
            <v>136.75</v>
          </cell>
        </row>
        <row r="11686">
          <cell r="A11686" t="str">
            <v>8830102400</v>
          </cell>
          <cell r="B11686" t="str">
            <v>Loader LHD 913 Hydr Tank Housing</v>
          </cell>
          <cell r="C11686">
            <v>3295.2</v>
          </cell>
        </row>
        <row r="11687">
          <cell r="A11687" t="str">
            <v>8830102450</v>
          </cell>
          <cell r="B11687" t="str">
            <v>Loader LHD 913 Filter</v>
          </cell>
          <cell r="C11687">
            <v>0</v>
          </cell>
        </row>
        <row r="11688">
          <cell r="A11688" t="str">
            <v>8830102500</v>
          </cell>
          <cell r="B11688" t="str">
            <v>Loader LHD 913 Filter</v>
          </cell>
          <cell r="C11688">
            <v>39.799999999999997</v>
          </cell>
        </row>
        <row r="11689">
          <cell r="A11689" t="str">
            <v>8830102550</v>
          </cell>
          <cell r="B11689" t="str">
            <v>Loader LHD 913 Filter Fuel Primary  Fram C11861</v>
          </cell>
          <cell r="C11689">
            <v>116.06</v>
          </cell>
        </row>
        <row r="11690">
          <cell r="A11690" t="str">
            <v>8830102552</v>
          </cell>
          <cell r="B11690" t="str">
            <v>Loader LHD 913 Filter Hp EURT 106F12UB</v>
          </cell>
          <cell r="C11690">
            <v>120</v>
          </cell>
        </row>
        <row r="11691">
          <cell r="A11691" t="str">
            <v>8830102600</v>
          </cell>
          <cell r="B11691" t="str">
            <v>Loader LHD 913 Filter Primary</v>
          </cell>
          <cell r="C11691">
            <v>119.99</v>
          </cell>
        </row>
        <row r="11692">
          <cell r="A11692" t="str">
            <v>8830102650</v>
          </cell>
          <cell r="B11692" t="str">
            <v>Loader LHD 913 Filter</v>
          </cell>
          <cell r="C11692">
            <v>75</v>
          </cell>
        </row>
        <row r="11693">
          <cell r="A11693" t="str">
            <v>8830102660</v>
          </cell>
          <cell r="B11693" t="str">
            <v>Loader LHD 913 Filter Feul Primary P55-0061</v>
          </cell>
          <cell r="C11693">
            <v>41.35</v>
          </cell>
        </row>
        <row r="11694">
          <cell r="A11694" t="str">
            <v>8830102670</v>
          </cell>
          <cell r="B11694" t="str">
            <v>Loader LHD 913 Filter Feul Secondary P55-0161</v>
          </cell>
          <cell r="C11694">
            <v>25.2</v>
          </cell>
        </row>
        <row r="11695">
          <cell r="A11695" t="str">
            <v>8830102680</v>
          </cell>
          <cell r="B11695" t="str">
            <v>Loader LHD 913 Filter Fuel CS117170 (Celeo P/Pool)</v>
          </cell>
          <cell r="C11695">
            <v>35</v>
          </cell>
        </row>
        <row r="11696">
          <cell r="A11696" t="str">
            <v>8830102690</v>
          </cell>
          <cell r="B11696" t="str">
            <v>Loader LHD 913 Fuel Filter 75330132</v>
          </cell>
          <cell r="C11696">
            <v>415.83</v>
          </cell>
        </row>
        <row r="11697">
          <cell r="A11697" t="str">
            <v>8830102700</v>
          </cell>
          <cell r="B11697" t="str">
            <v>Loader LHD 913 Fuel Filter C11861PRI</v>
          </cell>
          <cell r="C11697">
            <v>38.64</v>
          </cell>
        </row>
        <row r="11698">
          <cell r="A11698" t="str">
            <v>8830102750</v>
          </cell>
          <cell r="B11698" t="str">
            <v>Loader LHD 913 Filter Air Primary</v>
          </cell>
          <cell r="C11698">
            <v>54.86</v>
          </cell>
        </row>
        <row r="11699">
          <cell r="A11699" t="str">
            <v>8830102755</v>
          </cell>
          <cell r="B11699" t="str">
            <v>Loader LHD 913 Filter Air T1780154170-P770207</v>
          </cell>
          <cell r="C11699">
            <v>64.34</v>
          </cell>
        </row>
        <row r="11700">
          <cell r="A11700" t="str">
            <v>8830102760</v>
          </cell>
          <cell r="B11700" t="str">
            <v>Loader LHD 913 Filter Cartridge Oil QP049</v>
          </cell>
          <cell r="C11700">
            <v>59</v>
          </cell>
        </row>
        <row r="11701">
          <cell r="A11701" t="str">
            <v>8830102770</v>
          </cell>
          <cell r="B11701" t="str">
            <v>Loader LHD 913 Filter Donaldson filter G 536 (913 L</v>
          </cell>
          <cell r="C11701">
            <v>35.35</v>
          </cell>
        </row>
        <row r="11702">
          <cell r="A11702" t="str">
            <v>8830102780</v>
          </cell>
          <cell r="B11702" t="str">
            <v>Loader LHD 913 Filter Donaldson filter SMP 181034</v>
          </cell>
          <cell r="C11702">
            <v>97.01</v>
          </cell>
        </row>
        <row r="11703">
          <cell r="A11703" t="str">
            <v>8830102785</v>
          </cell>
          <cell r="B11703" t="str">
            <v>Loader LHD 913 Filter Element</v>
          </cell>
          <cell r="C11703">
            <v>111.41</v>
          </cell>
        </row>
        <row r="11704">
          <cell r="A11704" t="str">
            <v>8830102790</v>
          </cell>
          <cell r="B11704" t="str">
            <v>Loader LHD 913 Filter Element air</v>
          </cell>
          <cell r="C11704">
            <v>211.82</v>
          </cell>
        </row>
        <row r="11705">
          <cell r="A11705" t="str">
            <v>8830102795</v>
          </cell>
          <cell r="B11705" t="str">
            <v>Loader LHD 913 Filter Element mes P550132</v>
          </cell>
          <cell r="C11705">
            <v>0</v>
          </cell>
        </row>
        <row r="11706">
          <cell r="A11706" t="str">
            <v>8830102800</v>
          </cell>
          <cell r="B11706" t="str">
            <v>Loader LHD 913 Filter Fuel</v>
          </cell>
          <cell r="C11706">
            <v>18.059999999999999</v>
          </cell>
        </row>
        <row r="11707">
          <cell r="A11707" t="str">
            <v>8830102820</v>
          </cell>
          <cell r="B11707" t="str">
            <v>Loader LHD 913 Filter Hydraulic</v>
          </cell>
          <cell r="C11707">
            <v>418.08</v>
          </cell>
        </row>
        <row r="11708">
          <cell r="A11708" t="str">
            <v>8830102835</v>
          </cell>
          <cell r="B11708" t="str">
            <v>Loader LHD 913 Filter High Pressure FAH0492V10G</v>
          </cell>
          <cell r="C11708">
            <v>1607.59</v>
          </cell>
        </row>
        <row r="11709">
          <cell r="A11709" t="str">
            <v>8830102837</v>
          </cell>
          <cell r="B11709" t="str">
            <v>Loader LHD 913 High pressure filter element P164166</v>
          </cell>
          <cell r="C11709">
            <v>0</v>
          </cell>
        </row>
        <row r="11710">
          <cell r="A11710" t="str">
            <v>8830102840</v>
          </cell>
          <cell r="B11710" t="str">
            <v>Loader LHD 913 Filter Oil</v>
          </cell>
          <cell r="C11710">
            <v>137.18</v>
          </cell>
        </row>
        <row r="11711">
          <cell r="A11711" t="str">
            <v>8830102850</v>
          </cell>
          <cell r="B11711" t="str">
            <v>Loader LHD 913 Filter Oil</v>
          </cell>
          <cell r="C11711">
            <v>31.12</v>
          </cell>
        </row>
        <row r="11712">
          <cell r="A11712" t="str">
            <v>8830102860</v>
          </cell>
          <cell r="B11712" t="str">
            <v>Loader LHD 913 Filter Oil 1172715</v>
          </cell>
          <cell r="C11712">
            <v>65.819999999999993</v>
          </cell>
        </row>
        <row r="11713">
          <cell r="A11713" t="str">
            <v>8830102890</v>
          </cell>
          <cell r="B11713" t="str">
            <v>Loader LHD 913 Filter Steering P17-3030</v>
          </cell>
          <cell r="C11713">
            <v>188.38</v>
          </cell>
        </row>
        <row r="11714">
          <cell r="A11714" t="str">
            <v>8830102900</v>
          </cell>
          <cell r="B11714" t="str">
            <v>Loader LHD 913 Filter Elements</v>
          </cell>
          <cell r="C11714">
            <v>10.48</v>
          </cell>
        </row>
        <row r="11715">
          <cell r="A11715" t="str">
            <v>8830102970</v>
          </cell>
          <cell r="B11715" t="str">
            <v>Loader LHD 913 Filter Feul Double Assy</v>
          </cell>
          <cell r="C11715">
            <v>3270</v>
          </cell>
        </row>
        <row r="11716">
          <cell r="A11716" t="str">
            <v>8830103000</v>
          </cell>
          <cell r="B11716" t="str">
            <v>Loader LHD 913 Fitting</v>
          </cell>
          <cell r="C11716">
            <v>2.06</v>
          </cell>
        </row>
        <row r="11717">
          <cell r="A11717" t="str">
            <v>8830103050</v>
          </cell>
          <cell r="B11717" t="str">
            <v>Loader LHD 913 Fitting</v>
          </cell>
          <cell r="C11717">
            <v>10.35</v>
          </cell>
        </row>
        <row r="11718">
          <cell r="A11718" t="str">
            <v>8830103100</v>
          </cell>
          <cell r="B11718" t="str">
            <v>Loader LHD 913 Fitting 913 Lhd</v>
          </cell>
          <cell r="C11718">
            <v>6</v>
          </cell>
        </row>
        <row r="11719">
          <cell r="A11719" t="str">
            <v>8830103110</v>
          </cell>
          <cell r="B11719" t="str">
            <v>Loader LHD 913 Fitting Kit</v>
          </cell>
          <cell r="C11719">
            <v>7088</v>
          </cell>
        </row>
        <row r="11720">
          <cell r="A11720" t="str">
            <v>8830103150</v>
          </cell>
          <cell r="B11720" t="str">
            <v>Loader LHD 913 Flametrap</v>
          </cell>
          <cell r="C11720">
            <v>1938.9</v>
          </cell>
        </row>
        <row r="11721">
          <cell r="A11721" t="str">
            <v>8830103200</v>
          </cell>
          <cell r="B11721" t="str">
            <v>Loader LHD 913 Flange</v>
          </cell>
          <cell r="C11721">
            <v>483.17</v>
          </cell>
        </row>
        <row r="11722">
          <cell r="A11722" t="str">
            <v>8830103250</v>
          </cell>
          <cell r="B11722" t="str">
            <v>Loader LHD 913 Flange</v>
          </cell>
          <cell r="C11722">
            <v>810.52</v>
          </cell>
        </row>
        <row r="11723">
          <cell r="A11723" t="str">
            <v>8830103300</v>
          </cell>
          <cell r="B11723" t="str">
            <v>Loader LHD 913 Flange</v>
          </cell>
          <cell r="C11723">
            <v>1461.31</v>
          </cell>
        </row>
        <row r="11724">
          <cell r="A11724" t="str">
            <v>8830103350</v>
          </cell>
          <cell r="B11724" t="str">
            <v>Loader LHD 913 Flange</v>
          </cell>
          <cell r="C11724">
            <v>260</v>
          </cell>
        </row>
        <row r="11725">
          <cell r="A11725" t="str">
            <v>8830103400</v>
          </cell>
          <cell r="B11725" t="str">
            <v>Loader LHD 913 Flange</v>
          </cell>
          <cell r="C11725">
            <v>1189.3399999999999</v>
          </cell>
        </row>
        <row r="11726">
          <cell r="A11726" t="str">
            <v>8830103410</v>
          </cell>
          <cell r="B11726" t="str">
            <v>Loader LHD 913 Flange mes -200a-f1</v>
          </cell>
          <cell r="C11726">
            <v>0</v>
          </cell>
        </row>
        <row r="11727">
          <cell r="A11727" t="str">
            <v>8830103420</v>
          </cell>
          <cell r="B11727" t="str">
            <v>Loader LHD 913 Flanges</v>
          </cell>
          <cell r="C11727">
            <v>37</v>
          </cell>
        </row>
        <row r="11728">
          <cell r="A11728" t="str">
            <v>8830103430</v>
          </cell>
          <cell r="B11728" t="str">
            <v>Loader LHD 913 Campanion Flange axle CL108871</v>
          </cell>
          <cell r="C11728">
            <v>798.33</v>
          </cell>
        </row>
        <row r="11729">
          <cell r="A11729" t="str">
            <v>8830103450</v>
          </cell>
          <cell r="B11729" t="str">
            <v>Loader LHD 913 Flat Washer</v>
          </cell>
          <cell r="C11729">
            <v>1.67</v>
          </cell>
        </row>
        <row r="11730">
          <cell r="A11730" t="str">
            <v>8830103460</v>
          </cell>
          <cell r="B11730" t="str">
            <v>Loader LHD 913 Flat Washer W22HB</v>
          </cell>
          <cell r="C11730">
            <v>27.88</v>
          </cell>
        </row>
        <row r="11731">
          <cell r="A11731" t="str">
            <v>8830103480</v>
          </cell>
          <cell r="B11731" t="str">
            <v>Loader LHD 913 Flat Washers Flat M24</v>
          </cell>
          <cell r="C11731">
            <v>0</v>
          </cell>
        </row>
        <row r="11732">
          <cell r="A11732" t="str">
            <v>8830103485</v>
          </cell>
          <cell r="B11732" t="str">
            <v>Loader LHD 913 Fly wheel kit Complete mes 0148-05</v>
          </cell>
          <cell r="C11732">
            <v>0</v>
          </cell>
        </row>
        <row r="11733">
          <cell r="A11733" t="str">
            <v>8830103490</v>
          </cell>
          <cell r="B11733" t="str">
            <v>Loader LHD 913 Flywheel Deutz V6</v>
          </cell>
          <cell r="C11733">
            <v>1528.64</v>
          </cell>
        </row>
        <row r="11734">
          <cell r="A11734" t="str">
            <v>8830103500</v>
          </cell>
          <cell r="B11734" t="str">
            <v>Loader LHD 913 Foot Brake Valve c/w Pedal</v>
          </cell>
          <cell r="C11734">
            <v>9019.4500000000007</v>
          </cell>
        </row>
        <row r="11735">
          <cell r="A11735" t="str">
            <v>8830103505</v>
          </cell>
          <cell r="B11735" t="str">
            <v>Loader LHD 913 Foot Brake Valve FBVA001</v>
          </cell>
          <cell r="C11735">
            <v>9662.1299999999992</v>
          </cell>
        </row>
        <row r="11736">
          <cell r="A11736" t="str">
            <v>8830103515</v>
          </cell>
          <cell r="B11736" t="str">
            <v>Loader LHD 913 Foot Brake Valve FBR V8-02-10-6</v>
          </cell>
          <cell r="C11736">
            <v>9662.1299999999992</v>
          </cell>
        </row>
        <row r="11737">
          <cell r="A11737" t="str">
            <v>8830103520</v>
          </cell>
          <cell r="B11737" t="str">
            <v>Loader LHD 913 Parking Brake Valve MES 402140</v>
          </cell>
          <cell r="C11737">
            <v>1207.82</v>
          </cell>
        </row>
        <row r="11738">
          <cell r="A11738" t="str">
            <v>8830103550</v>
          </cell>
          <cell r="B11738" t="str">
            <v>Loader LHD 913 Foot Break</v>
          </cell>
          <cell r="C11738">
            <v>3477.25</v>
          </cell>
        </row>
        <row r="11739">
          <cell r="A11739" t="str">
            <v>8830103600</v>
          </cell>
          <cell r="B11739" t="str">
            <v>Loader LHD 913 Front Drive Line 149089</v>
          </cell>
          <cell r="C11739">
            <v>0</v>
          </cell>
        </row>
        <row r="11740">
          <cell r="A11740" t="str">
            <v>8830103650</v>
          </cell>
          <cell r="B11740" t="str">
            <v>Loader LHD 913 Fuel In Line Hand Pump</v>
          </cell>
          <cell r="C11740">
            <v>0</v>
          </cell>
        </row>
        <row r="11741">
          <cell r="A11741" t="str">
            <v>8830103655</v>
          </cell>
          <cell r="B11741" t="str">
            <v>Loader LHD 913 Fuel Tank Cap 915.23042</v>
          </cell>
          <cell r="C11741">
            <v>0</v>
          </cell>
        </row>
        <row r="11742">
          <cell r="A11742" t="str">
            <v>8830103660</v>
          </cell>
          <cell r="B11742" t="str">
            <v>Loader LHD 913 Fuel Pipes V6  6297</v>
          </cell>
          <cell r="C11742">
            <v>1329.28</v>
          </cell>
        </row>
        <row r="11743">
          <cell r="A11743" t="str">
            <v>8830103661</v>
          </cell>
          <cell r="B11743" t="str">
            <v>Loader LHD 913 Fuel Pipes Set</v>
          </cell>
          <cell r="C11743">
            <v>256.67</v>
          </cell>
        </row>
        <row r="11744">
          <cell r="A11744" t="str">
            <v>8830103700</v>
          </cell>
          <cell r="B11744" t="str">
            <v>Loader LHD 913 Fume Diluter</v>
          </cell>
          <cell r="C11744">
            <v>1496.25</v>
          </cell>
        </row>
        <row r="11745">
          <cell r="A11745" t="str">
            <v>8830103710</v>
          </cell>
          <cell r="B11745" t="str">
            <v>Loader LHD 913 Fuse Box Holder PA 66 GF 30</v>
          </cell>
          <cell r="C11745">
            <v>35.049999999999997</v>
          </cell>
        </row>
        <row r="11746">
          <cell r="A11746" t="str">
            <v>8830103720</v>
          </cell>
          <cell r="B11746" t="str">
            <v>Loader LHD 913 Filter Housing Top Cap</v>
          </cell>
          <cell r="C11746">
            <v>3702.48</v>
          </cell>
        </row>
        <row r="11747">
          <cell r="A11747" t="str">
            <v>8830103750</v>
          </cell>
          <cell r="B11747" t="str">
            <v>Loader LHD 913 Gas Purifier</v>
          </cell>
          <cell r="C11747">
            <v>1</v>
          </cell>
        </row>
        <row r="11748">
          <cell r="A11748" t="str">
            <v>8830103800</v>
          </cell>
          <cell r="B11748" t="str">
            <v>Loader LHD 913 Gasket Pump</v>
          </cell>
          <cell r="C11748">
            <v>0</v>
          </cell>
        </row>
        <row r="11749">
          <cell r="A11749" t="str">
            <v>8830103840</v>
          </cell>
          <cell r="B11749" t="str">
            <v>Loader LHD 913 Gauge Engine Temp</v>
          </cell>
          <cell r="C11749">
            <v>1085</v>
          </cell>
        </row>
        <row r="11750">
          <cell r="A11750" t="str">
            <v>8830103845</v>
          </cell>
          <cell r="B11750" t="str">
            <v>Loader LHD 913 Engine temperature gauge 91329403</v>
          </cell>
          <cell r="C11750">
            <v>0</v>
          </cell>
        </row>
        <row r="11751">
          <cell r="A11751" t="str">
            <v>8830103850</v>
          </cell>
          <cell r="B11751" t="str">
            <v>Loader LHD 913 Gauge Engine Temp</v>
          </cell>
          <cell r="C11751">
            <v>638.22</v>
          </cell>
        </row>
        <row r="11752">
          <cell r="A11752" t="str">
            <v>8830103860</v>
          </cell>
          <cell r="B11752" t="str">
            <v>Loader LHD 913 Gauge Engine Oil Temp</v>
          </cell>
          <cell r="C11752">
            <v>236.36</v>
          </cell>
        </row>
        <row r="11753">
          <cell r="A11753" t="str">
            <v>8830103865</v>
          </cell>
          <cell r="B11753" t="str">
            <v>Loader LHD 913 Gauge Temp 40-145deg</v>
          </cell>
          <cell r="C11753">
            <v>0</v>
          </cell>
        </row>
        <row r="11754">
          <cell r="A11754" t="str">
            <v>8830103870</v>
          </cell>
          <cell r="B11754" t="str">
            <v>Loader LHD 913 Press Gauge</v>
          </cell>
          <cell r="C11754">
            <v>0</v>
          </cell>
        </row>
        <row r="11755">
          <cell r="A11755" t="str">
            <v>8830103880</v>
          </cell>
          <cell r="B11755" t="str">
            <v>Loader LHD 913 Pressure Gauge 900-30216311-CC</v>
          </cell>
          <cell r="C11755">
            <v>375</v>
          </cell>
        </row>
        <row r="11756">
          <cell r="A11756" t="str">
            <v>8830103900</v>
          </cell>
          <cell r="B11756" t="str">
            <v>Loader LHD 913 Gauge Water Temp</v>
          </cell>
          <cell r="C11756">
            <v>244.46</v>
          </cell>
        </row>
        <row r="11757">
          <cell r="A11757" t="str">
            <v>8830103902</v>
          </cell>
          <cell r="B11757" t="str">
            <v>Loader LHD 913 Glass Oil sight 016.30022</v>
          </cell>
          <cell r="C11757">
            <v>0</v>
          </cell>
        </row>
        <row r="11758">
          <cell r="A11758" t="str">
            <v>8830103905</v>
          </cell>
          <cell r="B11758" t="str">
            <v>Loader LHD 913 Globes (For Panel Lights) MLE 225</v>
          </cell>
          <cell r="C11758">
            <v>1</v>
          </cell>
        </row>
        <row r="11759">
          <cell r="A11759" t="str">
            <v>8830103910</v>
          </cell>
          <cell r="B11759" t="str">
            <v>Loader LHD 913 Glowplug Pre-Heat 24V BEFUR8ZL</v>
          </cell>
          <cell r="C11759">
            <v>2543.0700000000002</v>
          </cell>
        </row>
        <row r="11760">
          <cell r="A11760" t="str">
            <v>8830103920</v>
          </cell>
          <cell r="B11760" t="str">
            <v>Loader LHD Grease Nipple 1-8" Straight</v>
          </cell>
          <cell r="C11760">
            <v>5.7</v>
          </cell>
        </row>
        <row r="11761">
          <cell r="A11761" t="str">
            <v>8830103950</v>
          </cell>
          <cell r="B11761" t="str">
            <v>Loader LHD 913 Filter  High Pressure</v>
          </cell>
          <cell r="C11761">
            <v>2505.52</v>
          </cell>
        </row>
        <row r="11762">
          <cell r="A11762" t="str">
            <v>8830104000</v>
          </cell>
          <cell r="B11762" t="str">
            <v>Loader LHD 913 H/P Filter</v>
          </cell>
          <cell r="C11762">
            <v>52.9</v>
          </cell>
        </row>
        <row r="11763">
          <cell r="A11763" t="str">
            <v>8830104005</v>
          </cell>
          <cell r="B11763" t="str">
            <v>Loader LHD 913 H/pressure filter nmes k020108</v>
          </cell>
          <cell r="C11763">
            <v>0</v>
          </cell>
        </row>
        <row r="11764">
          <cell r="A11764" t="str">
            <v>8830104100</v>
          </cell>
          <cell r="B11764" t="str">
            <v>Loader LHD 913 Hand Pump Filter</v>
          </cell>
          <cell r="C11764">
            <v>0</v>
          </cell>
        </row>
        <row r="11765">
          <cell r="A11765" t="str">
            <v>8830104110</v>
          </cell>
          <cell r="B11765" t="str">
            <v>Loader LHD 913 Hex Screw T 6 XG32</v>
          </cell>
          <cell r="C11765">
            <v>7.4</v>
          </cell>
        </row>
        <row r="11766">
          <cell r="A11766" t="str">
            <v>8830104130</v>
          </cell>
          <cell r="B11766" t="str">
            <v>Loader LHD 913 Hex Screw T10VGW24</v>
          </cell>
          <cell r="C11766">
            <v>6.71</v>
          </cell>
        </row>
        <row r="11767">
          <cell r="A11767" t="str">
            <v>8830104140</v>
          </cell>
          <cell r="B11767" t="str">
            <v>Loader LHD 913 Hex Screw T12GG24</v>
          </cell>
          <cell r="C11767">
            <v>12.54</v>
          </cell>
        </row>
        <row r="11768">
          <cell r="A11768" t="str">
            <v>8830104150</v>
          </cell>
          <cell r="B11768" t="str">
            <v>Loader LHD 913 Hex Screw T12GG32 (3/4" Unc X 2")</v>
          </cell>
          <cell r="C11768">
            <v>9.6199999999999992</v>
          </cell>
        </row>
        <row r="11769">
          <cell r="A11769" t="str">
            <v>8830104200</v>
          </cell>
          <cell r="B11769" t="str">
            <v>Loader LHD 913 High Pressure Fairey</v>
          </cell>
          <cell r="C11769">
            <v>88</v>
          </cell>
        </row>
        <row r="11770">
          <cell r="A11770" t="str">
            <v>8830104250</v>
          </cell>
          <cell r="B11770" t="str">
            <v>Loader LHD 913 Filter</v>
          </cell>
          <cell r="C11770">
            <v>69.709999999999994</v>
          </cell>
        </row>
        <row r="11771">
          <cell r="A11771" t="str">
            <v>8830104350</v>
          </cell>
          <cell r="B11771" t="str">
            <v>Loader LHD 913 Hose Rubber</v>
          </cell>
          <cell r="C11771">
            <v>22.42</v>
          </cell>
        </row>
        <row r="11772">
          <cell r="A11772" t="str">
            <v>8830104390</v>
          </cell>
          <cell r="B11772" t="str">
            <v>Loader LHD 913 Hood inlet GAH -00-0165</v>
          </cell>
          <cell r="C11772">
            <v>0</v>
          </cell>
        </row>
        <row r="11773">
          <cell r="A11773" t="str">
            <v>8830104400</v>
          </cell>
          <cell r="B11773" t="str">
            <v>Loader LHD 913 Hose Rubber</v>
          </cell>
          <cell r="C11773">
            <v>32.57</v>
          </cell>
        </row>
        <row r="11774">
          <cell r="A11774" t="str">
            <v>8830104420</v>
          </cell>
          <cell r="B11774" t="str">
            <v>Loader LHD 913 Hooter 24V</v>
          </cell>
          <cell r="C11774">
            <v>38</v>
          </cell>
        </row>
        <row r="11775">
          <cell r="A11775" t="str">
            <v>8830104450</v>
          </cell>
          <cell r="B11775" t="str">
            <v>Loader LHD 913 Hose Rubber</v>
          </cell>
          <cell r="C11775">
            <v>27.77</v>
          </cell>
        </row>
        <row r="11776">
          <cell r="A11776" t="str">
            <v>8830104500</v>
          </cell>
          <cell r="B11776" t="str">
            <v>Loader LHD 913 Hose Assembly</v>
          </cell>
          <cell r="C11776">
            <v>92.17</v>
          </cell>
        </row>
        <row r="11777">
          <cell r="A11777" t="str">
            <v>8830104550</v>
          </cell>
          <cell r="B11777" t="str">
            <v>Loader LHD 913 Hose Assembly</v>
          </cell>
          <cell r="C11777">
            <v>40.159999999999997</v>
          </cell>
        </row>
        <row r="11778">
          <cell r="A11778" t="str">
            <v>8830104600</v>
          </cell>
          <cell r="B11778" t="str">
            <v>Loader LHD 913 Hose Assembly</v>
          </cell>
          <cell r="C11778">
            <v>311.82</v>
          </cell>
        </row>
        <row r="11779">
          <cell r="A11779" t="str">
            <v>8830104650</v>
          </cell>
          <cell r="B11779" t="str">
            <v>Loader LHD 913 Hose Assembly</v>
          </cell>
          <cell r="C11779">
            <v>0</v>
          </cell>
        </row>
        <row r="11780">
          <cell r="A11780" t="str">
            <v>8830104660</v>
          </cell>
          <cell r="B11780" t="str">
            <v>Loader LHD 913 Hose Clamp 28067890</v>
          </cell>
          <cell r="C11780">
            <v>0.5</v>
          </cell>
        </row>
        <row r="11781">
          <cell r="A11781" t="str">
            <v>8830104670</v>
          </cell>
          <cell r="B11781" t="str">
            <v>Loader LHD 913 Hose Connector Pvc 32T 0.25mm</v>
          </cell>
          <cell r="C11781">
            <v>2.5</v>
          </cell>
        </row>
        <row r="11782">
          <cell r="A11782" t="str">
            <v>8830104700</v>
          </cell>
          <cell r="B11782" t="str">
            <v>Loader LHD 913 Hose Pump 64108423</v>
          </cell>
          <cell r="C11782">
            <v>158.5</v>
          </cell>
        </row>
        <row r="11783">
          <cell r="A11783" t="str">
            <v>8830104720</v>
          </cell>
          <cell r="B11783" t="str">
            <v>Loader LHD 913 Hose Push Lock 8mm x 6M</v>
          </cell>
          <cell r="C11783">
            <v>120</v>
          </cell>
        </row>
        <row r="11784">
          <cell r="A11784" t="str">
            <v>8830104750</v>
          </cell>
          <cell r="B11784" t="str">
            <v>Loader LHD 913 Hoses</v>
          </cell>
          <cell r="C11784">
            <v>14</v>
          </cell>
        </row>
        <row r="11785">
          <cell r="A11785" t="str">
            <v>8830104800</v>
          </cell>
          <cell r="B11785" t="str">
            <v>Loader LHD 913 Hump Hose Clamp</v>
          </cell>
          <cell r="C11785">
            <v>22.35</v>
          </cell>
        </row>
        <row r="11786">
          <cell r="A11786" t="str">
            <v>8830104850</v>
          </cell>
          <cell r="B11786" t="str">
            <v>Loader LHD 913 Hump Hose Reducer</v>
          </cell>
          <cell r="C11786">
            <v>70.27</v>
          </cell>
        </row>
        <row r="11787">
          <cell r="A11787" t="str">
            <v>8830104900</v>
          </cell>
          <cell r="B11787" t="str">
            <v>Loader LHD 913 Hump Hose Reducer</v>
          </cell>
          <cell r="C11787">
            <v>67.34</v>
          </cell>
        </row>
        <row r="11788">
          <cell r="A11788" t="str">
            <v>8830104950</v>
          </cell>
          <cell r="B11788" t="str">
            <v>Loader LHD 913 Hydr.Main  Pump</v>
          </cell>
          <cell r="C11788">
            <v>14230.56</v>
          </cell>
        </row>
        <row r="11789">
          <cell r="A11789" t="str">
            <v>8830104955</v>
          </cell>
          <cell r="B11789" t="str">
            <v>Loader LHD 913 Hydronic Mini Quartz MQ 24V</v>
          </cell>
          <cell r="C11789">
            <v>0</v>
          </cell>
        </row>
        <row r="11790">
          <cell r="A11790" t="str">
            <v>8830104960</v>
          </cell>
          <cell r="B11790" t="str">
            <v>Loader LHD 913 Hydr D JIC Hose Kit</v>
          </cell>
          <cell r="C11790">
            <v>18142</v>
          </cell>
        </row>
        <row r="11791">
          <cell r="A11791" t="str">
            <v>8830105000</v>
          </cell>
          <cell r="B11791" t="str">
            <v>Loader LHD 913 Hydr.Tilt Cylinder ( Dump)</v>
          </cell>
          <cell r="C11791">
            <v>13743.78</v>
          </cell>
        </row>
        <row r="11792">
          <cell r="A11792" t="str">
            <v>8830105010</v>
          </cell>
          <cell r="B11792" t="str">
            <v>Loader LHD 913 Hydr. Steering Cylinder</v>
          </cell>
          <cell r="C11792">
            <v>0</v>
          </cell>
        </row>
        <row r="11793">
          <cell r="A11793" t="str">
            <v>8830105013</v>
          </cell>
          <cell r="B11793" t="str">
            <v>Loader LHD 913 Injector Lift Pump</v>
          </cell>
          <cell r="C11793">
            <v>852.11</v>
          </cell>
        </row>
        <row r="11794">
          <cell r="A11794" t="str">
            <v>8830105015</v>
          </cell>
          <cell r="B11794" t="str">
            <v>Loader LHD 913 Injector Tool</v>
          </cell>
          <cell r="C11794">
            <v>0</v>
          </cell>
        </row>
        <row r="11795">
          <cell r="A11795" t="str">
            <v>8830105020</v>
          </cell>
          <cell r="B11795" t="str">
            <v>Loader LHD 913 Hydr Lift Cylinder</v>
          </cell>
          <cell r="C11795">
            <v>0</v>
          </cell>
        </row>
        <row r="11796">
          <cell r="A11796" t="str">
            <v>8830105030</v>
          </cell>
          <cell r="B11796" t="str">
            <v>Loader LHD 913 Injector V6 Deutz</v>
          </cell>
          <cell r="C11796">
            <v>1134.17</v>
          </cell>
        </row>
        <row r="11797">
          <cell r="A11797" t="str">
            <v>8830105050</v>
          </cell>
          <cell r="B11797" t="str">
            <v>Loader LHD 913 Belt V</v>
          </cell>
          <cell r="C11797">
            <v>60.7</v>
          </cell>
        </row>
        <row r="11798">
          <cell r="A11798" t="str">
            <v>8830105100</v>
          </cell>
          <cell r="B11798" t="str">
            <v>Loader LHD 913 Hydr Gauge</v>
          </cell>
          <cell r="C11798">
            <v>0</v>
          </cell>
        </row>
        <row r="11799">
          <cell r="A11799" t="str">
            <v>8830105150</v>
          </cell>
          <cell r="B11799" t="str">
            <v>Loader LHD 913 Hydr Tank Element Vpa213</v>
          </cell>
          <cell r="C11799">
            <v>973.81</v>
          </cell>
        </row>
        <row r="11800">
          <cell r="A11800" t="str">
            <v>8830105200</v>
          </cell>
          <cell r="B11800" t="str">
            <v>Loader LHD 913 Insolator Vibro</v>
          </cell>
          <cell r="C11800">
            <v>0</v>
          </cell>
        </row>
        <row r="11801">
          <cell r="A11801" t="str">
            <v>8830105250</v>
          </cell>
          <cell r="B11801" t="str">
            <v>Loader LHD 913 Kit Centre - Portion</v>
          </cell>
          <cell r="C11801">
            <v>0</v>
          </cell>
        </row>
        <row r="11802">
          <cell r="A11802" t="str">
            <v>8830105275</v>
          </cell>
          <cell r="B11802" t="str">
            <v>Loader LHD 913 Lever Handle c/w Bracket V75HAB</v>
          </cell>
          <cell r="C11802">
            <v>0</v>
          </cell>
        </row>
        <row r="11803">
          <cell r="A11803" t="str">
            <v>8830105300</v>
          </cell>
          <cell r="B11803" t="str">
            <v>Loader LHD 913 Lhd Bucket Lips</v>
          </cell>
          <cell r="C11803">
            <v>950</v>
          </cell>
        </row>
        <row r="11804">
          <cell r="A11804" t="str">
            <v>8830105400</v>
          </cell>
          <cell r="B11804" t="str">
            <v>Loader LHD 913 Lock Nut  Lock T6XG</v>
          </cell>
          <cell r="C11804">
            <v>0.64</v>
          </cell>
        </row>
        <row r="11805">
          <cell r="A11805" t="str">
            <v>8830105420</v>
          </cell>
          <cell r="B11805" t="str">
            <v>Loader LHD 913 M20 springwasher mes 22</v>
          </cell>
          <cell r="C11805">
            <v>0</v>
          </cell>
        </row>
        <row r="11806">
          <cell r="A11806" t="str">
            <v>8830105450</v>
          </cell>
          <cell r="B11806" t="str">
            <v>Loader LHD 913 Main Hyd.Filter(913330001</v>
          </cell>
          <cell r="C11806">
            <v>331.1</v>
          </cell>
        </row>
        <row r="11807">
          <cell r="A11807" t="str">
            <v>8830105480</v>
          </cell>
          <cell r="B11807" t="str">
            <v>Loader LHD 913 Main Hydr Pump</v>
          </cell>
          <cell r="C11807">
            <v>16245</v>
          </cell>
        </row>
        <row r="11808">
          <cell r="A11808" t="str">
            <v>8830105481</v>
          </cell>
          <cell r="B11808" t="str">
            <v>Loader LHD 913 Main Hydraulic pump 913.001133</v>
          </cell>
          <cell r="C11808">
            <v>0</v>
          </cell>
        </row>
        <row r="11809">
          <cell r="A11809" t="str">
            <v>8830105490</v>
          </cell>
          <cell r="B11809" t="str">
            <v>Loader LHD 913 Manifold Break Valve Set</v>
          </cell>
          <cell r="C11809">
            <v>12705.66</v>
          </cell>
        </row>
        <row r="11810">
          <cell r="A11810" t="str">
            <v>8830105500</v>
          </cell>
          <cell r="B11810" t="str">
            <v>Loader LHD 913 Mounting Bands</v>
          </cell>
          <cell r="C11810">
            <v>1</v>
          </cell>
        </row>
        <row r="11811">
          <cell r="A11811" t="str">
            <v>8830105510</v>
          </cell>
          <cell r="B11811" t="str">
            <v>Loader LHD 913 Mounting Braslet</v>
          </cell>
          <cell r="C11811">
            <v>132</v>
          </cell>
        </row>
        <row r="11812">
          <cell r="A11812" t="str">
            <v>8830105550</v>
          </cell>
          <cell r="B11812" t="str">
            <v>Loader LHD 913 Mounting Rubber Exhaust</v>
          </cell>
          <cell r="C11812">
            <v>38.81</v>
          </cell>
        </row>
        <row r="11813">
          <cell r="A11813" t="str">
            <v>8830105552</v>
          </cell>
          <cell r="B11813" t="str">
            <v>Loader LHD 913 Mounting Bolt Nut 913-000047 SA</v>
          </cell>
          <cell r="C11813">
            <v>61.33</v>
          </cell>
        </row>
        <row r="11814">
          <cell r="A11814" t="str">
            <v>8830105555</v>
          </cell>
          <cell r="B11814" t="str">
            <v>Loader LHD 913 Mountng bolt short 913-000045 SA</v>
          </cell>
          <cell r="C11814">
            <v>121.18</v>
          </cell>
        </row>
        <row r="11815">
          <cell r="A11815" t="str">
            <v>8830105557</v>
          </cell>
          <cell r="B11815" t="str">
            <v>Loader LHD 913 Mounting Bolt Washer W22HB</v>
          </cell>
          <cell r="C11815">
            <v>5.43</v>
          </cell>
        </row>
        <row r="11816">
          <cell r="A11816" t="str">
            <v>8830105560</v>
          </cell>
          <cell r="B11816" t="str">
            <v>Loader LHD 913 Mounting Rubber 10mm studs</v>
          </cell>
          <cell r="C11816">
            <v>37</v>
          </cell>
        </row>
        <row r="11817">
          <cell r="A11817" t="str">
            <v>8830105600</v>
          </cell>
          <cell r="B11817" t="str">
            <v>Loader LHD 913 Nbv 1-Sp Valve</v>
          </cell>
          <cell r="C11817">
            <v>1721.72</v>
          </cell>
        </row>
        <row r="11818">
          <cell r="A11818" t="str">
            <v>8830105650</v>
          </cell>
          <cell r="B11818" t="str">
            <v>Loader LHD 913 Neutral Brake Valve Cart.</v>
          </cell>
          <cell r="C11818">
            <v>0</v>
          </cell>
        </row>
        <row r="11819">
          <cell r="A11819" t="str">
            <v>8830105652</v>
          </cell>
          <cell r="B11819" t="str">
            <v>Loader LHD 913 Neutral Brake Valve</v>
          </cell>
          <cell r="C11819">
            <v>3631.98</v>
          </cell>
        </row>
        <row r="11820">
          <cell r="A11820" t="str">
            <v>8830105655</v>
          </cell>
          <cell r="B11820" t="str">
            <v>Loader LHD 913 Neutral Switch</v>
          </cell>
          <cell r="C11820">
            <v>128.37</v>
          </cell>
        </row>
        <row r="11821">
          <cell r="A11821" t="str">
            <v>8830105660</v>
          </cell>
          <cell r="B11821" t="str">
            <v>Loader LHD 913 Not Service Seal Kit 350 8404072</v>
          </cell>
          <cell r="C11821">
            <v>0</v>
          </cell>
        </row>
        <row r="11822">
          <cell r="A11822" t="str">
            <v>8830105700</v>
          </cell>
          <cell r="B11822" t="str">
            <v>Loader LHD 913 Nut 1/2" Unf</v>
          </cell>
          <cell r="C11822">
            <v>8.11</v>
          </cell>
        </row>
        <row r="11823">
          <cell r="A11823" t="str">
            <v>8830105720</v>
          </cell>
          <cell r="B11823" t="str">
            <v>Loader LHD 913 Hex nut  3/8  TYG</v>
          </cell>
          <cell r="C11823">
            <v>0</v>
          </cell>
        </row>
        <row r="11824">
          <cell r="A11824" t="str">
            <v>8830105750</v>
          </cell>
          <cell r="B11824" t="str">
            <v>Loader LHD 913 Nut M10</v>
          </cell>
          <cell r="C11824">
            <v>0.21</v>
          </cell>
        </row>
        <row r="11825">
          <cell r="A11825" t="str">
            <v>8830105760</v>
          </cell>
          <cell r="B11825" t="str">
            <v>Loader LHD 913 Nut UNC 5/8</v>
          </cell>
          <cell r="C11825">
            <v>0</v>
          </cell>
        </row>
        <row r="11826">
          <cell r="A11826" t="str">
            <v>8830105770</v>
          </cell>
          <cell r="B11826" t="str">
            <v>Loader LHD 913 Nylock Nut UNC 3/8</v>
          </cell>
          <cell r="C11826">
            <v>117.15</v>
          </cell>
        </row>
        <row r="11827">
          <cell r="A11827" t="str">
            <v>8830105775</v>
          </cell>
          <cell r="B11827" t="str">
            <v>Loader LHD 913 Nylock Nut M16</v>
          </cell>
          <cell r="C11827">
            <v>0</v>
          </cell>
        </row>
        <row r="11828">
          <cell r="A11828" t="str">
            <v>8830105780</v>
          </cell>
          <cell r="B11828" t="str">
            <v>Loader LHD 913 Nuts-Drive Line MES 10395</v>
          </cell>
          <cell r="C11828">
            <v>1.1000000000000001</v>
          </cell>
        </row>
        <row r="11829">
          <cell r="A11829" t="str">
            <v>8830105800</v>
          </cell>
          <cell r="B11829" t="str">
            <v>Loader LHD 913 O Ring Outer Cover</v>
          </cell>
          <cell r="C11829">
            <v>157.66999999999999</v>
          </cell>
        </row>
        <row r="11830">
          <cell r="A11830" t="str">
            <v>8830105801</v>
          </cell>
          <cell r="B11830" t="str">
            <v>Loader LHD 913 O Ring Kit Imperial 90 Shore</v>
          </cell>
          <cell r="C11830">
            <v>460</v>
          </cell>
        </row>
        <row r="11831">
          <cell r="A11831" t="str">
            <v>8830105802</v>
          </cell>
          <cell r="B11831" t="str">
            <v>Loader LHD 913 O Ring Kit Metric 90 Shore</v>
          </cell>
          <cell r="C11831">
            <v>195</v>
          </cell>
        </row>
        <row r="11832">
          <cell r="A11832" t="str">
            <v>8830105805</v>
          </cell>
          <cell r="B11832" t="str">
            <v>Loader LHD 913 O Ring mes 113292</v>
          </cell>
          <cell r="C11832">
            <v>0</v>
          </cell>
        </row>
        <row r="11833">
          <cell r="A11833" t="str">
            <v>8830105810</v>
          </cell>
          <cell r="B11833" t="str">
            <v>Loader LHD 913 O Ring Kit for cartridge skp051-02-</v>
          </cell>
          <cell r="C11833">
            <v>195</v>
          </cell>
        </row>
        <row r="11834">
          <cell r="A11834" t="str">
            <v>8830105820</v>
          </cell>
          <cell r="B11834" t="str">
            <v>Loader LHD 913 O Ring Kit for cartridge skpbrm f 6</v>
          </cell>
          <cell r="C11834">
            <v>0</v>
          </cell>
        </row>
        <row r="11835">
          <cell r="A11835" t="str">
            <v>8830105830</v>
          </cell>
          <cell r="B11835" t="str">
            <v>Loader LHD 913 Oil Filtercap MES-R40</v>
          </cell>
          <cell r="C11835">
            <v>0</v>
          </cell>
        </row>
        <row r="11836">
          <cell r="A11836" t="str">
            <v>8830105840</v>
          </cell>
          <cell r="B11836" t="str">
            <v>Loader LHD 913 Oil Steel Pipe (For Injector Pump)</v>
          </cell>
          <cell r="C11836">
            <v>250</v>
          </cell>
        </row>
        <row r="11837">
          <cell r="A11837" t="str">
            <v>8830105850</v>
          </cell>
          <cell r="B11837" t="str">
            <v>Loader LHD 913 Open Centre S/Valve</v>
          </cell>
          <cell r="C11837">
            <v>0</v>
          </cell>
        </row>
        <row r="11838">
          <cell r="A11838" t="str">
            <v>8830105900</v>
          </cell>
          <cell r="B11838" t="str">
            <v>Loader LHD 913 Open Centre Steering Valv</v>
          </cell>
          <cell r="C11838">
            <v>300.38</v>
          </cell>
        </row>
        <row r="11839">
          <cell r="A11839" t="str">
            <v>8830105910</v>
          </cell>
          <cell r="B11839" t="str">
            <v>Loader LHD 913 Outlet Clamps C 018</v>
          </cell>
          <cell r="C11839">
            <v>286</v>
          </cell>
        </row>
        <row r="11840">
          <cell r="A11840" t="str">
            <v>8830105920</v>
          </cell>
          <cell r="B11840" t="str">
            <v>Loader LHD 913 Pad Bumper 913960002</v>
          </cell>
          <cell r="C11840">
            <v>36.26</v>
          </cell>
        </row>
        <row r="11841">
          <cell r="A11841" t="str">
            <v>8830105925</v>
          </cell>
          <cell r="B11841" t="str">
            <v>Loader LHD 913 Pillar block bearing MES08911</v>
          </cell>
          <cell r="C11841">
            <v>1972.3</v>
          </cell>
        </row>
        <row r="11842">
          <cell r="A11842" t="str">
            <v>8830105930</v>
          </cell>
          <cell r="B11842" t="str">
            <v>Loader LHD 913 Pilot Carrier 216.1172</v>
          </cell>
          <cell r="C11842">
            <v>0</v>
          </cell>
        </row>
        <row r="11843">
          <cell r="A11843" t="str">
            <v>8830105940</v>
          </cell>
          <cell r="B11843" t="str">
            <v>Loader LHD 913 Pipe 150J</v>
          </cell>
          <cell r="C11843">
            <v>237</v>
          </cell>
        </row>
        <row r="11844">
          <cell r="A11844" t="str">
            <v>8830105950</v>
          </cell>
          <cell r="B11844" t="str">
            <v>Loader LHD 913 Pin</v>
          </cell>
          <cell r="C11844">
            <v>245.55</v>
          </cell>
        </row>
        <row r="11845">
          <cell r="A11845" t="str">
            <v>8830105954</v>
          </cell>
          <cell r="B11845" t="str">
            <v>Loader LHD 913 Pin 813-2591</v>
          </cell>
          <cell r="C11845">
            <v>0</v>
          </cell>
        </row>
        <row r="11846">
          <cell r="A11846" t="str">
            <v>8830105956</v>
          </cell>
          <cell r="B11846" t="str">
            <v>Loader LHD 913 Pin 813-2592</v>
          </cell>
          <cell r="C11846">
            <v>0</v>
          </cell>
        </row>
        <row r="11847">
          <cell r="A11847" t="str">
            <v>8830105958</v>
          </cell>
          <cell r="B11847" t="str">
            <v>Loader LHD 913 Pin 913-2800</v>
          </cell>
          <cell r="C11847">
            <v>0</v>
          </cell>
        </row>
        <row r="11848">
          <cell r="A11848" t="str">
            <v>8830105959</v>
          </cell>
          <cell r="B11848" t="str">
            <v>Loader LHD 913 Pin &amp; Bush Set 913-001649SA</v>
          </cell>
          <cell r="C11848">
            <v>14102</v>
          </cell>
        </row>
        <row r="11849">
          <cell r="A11849" t="str">
            <v>8830105960</v>
          </cell>
          <cell r="B11849" t="str">
            <v>Loader LHD 913 Pin 913-2946789</v>
          </cell>
          <cell r="C11849">
            <v>0</v>
          </cell>
        </row>
        <row r="11850">
          <cell r="A11850" t="str">
            <v>8830105961</v>
          </cell>
          <cell r="B11850" t="str">
            <v>Loader LHD 913 Pin HRB 197</v>
          </cell>
          <cell r="C11850">
            <v>0</v>
          </cell>
        </row>
        <row r="11851">
          <cell r="A11851" t="str">
            <v>8830105962</v>
          </cell>
          <cell r="B11851" t="str">
            <v>Loader LHD 913 Pin HRB 305</v>
          </cell>
          <cell r="C11851">
            <v>0</v>
          </cell>
        </row>
        <row r="11852">
          <cell r="A11852" t="str">
            <v>8830105964</v>
          </cell>
          <cell r="B11852" t="str">
            <v>Loader LHD 913 Pin HRB 320</v>
          </cell>
          <cell r="C11852">
            <v>0</v>
          </cell>
        </row>
        <row r="11853">
          <cell r="A11853" t="str">
            <v>8830105966</v>
          </cell>
          <cell r="B11853" t="str">
            <v>Loader LHD 913 Pin HRB 321</v>
          </cell>
          <cell r="C11853">
            <v>0</v>
          </cell>
        </row>
        <row r="11854">
          <cell r="A11854" t="str">
            <v>8830105968</v>
          </cell>
          <cell r="B11854" t="str">
            <v>Loader LHD 913 Pin HRB 322</v>
          </cell>
          <cell r="C11854">
            <v>0</v>
          </cell>
        </row>
        <row r="11855">
          <cell r="A11855" t="str">
            <v>8830105970</v>
          </cell>
          <cell r="B11855" t="str">
            <v>Loader LHD 913 Pin HRB 324</v>
          </cell>
          <cell r="C11855">
            <v>0</v>
          </cell>
        </row>
        <row r="11856">
          <cell r="A11856" t="str">
            <v>8830105973</v>
          </cell>
          <cell r="B11856" t="str">
            <v>Loader LHD 913 Pin HRB 306</v>
          </cell>
          <cell r="C11856">
            <v>0</v>
          </cell>
        </row>
        <row r="11857">
          <cell r="A11857" t="str">
            <v>8830106000</v>
          </cell>
          <cell r="B11857" t="str">
            <v>Loader LHD 913 Pin</v>
          </cell>
          <cell r="C11857">
            <v>477.06</v>
          </cell>
        </row>
        <row r="11858">
          <cell r="A11858" t="str">
            <v>8830106050</v>
          </cell>
          <cell r="B11858" t="str">
            <v>Loader LHD 913 Pin</v>
          </cell>
          <cell r="C11858">
            <v>454</v>
          </cell>
        </row>
        <row r="11859">
          <cell r="A11859" t="str">
            <v>8830106100</v>
          </cell>
          <cell r="B11859" t="str">
            <v>Loader LHD 913 Pin</v>
          </cell>
          <cell r="C11859">
            <v>0</v>
          </cell>
        </row>
        <row r="11860">
          <cell r="A11860" t="str">
            <v>8830106150</v>
          </cell>
          <cell r="B11860" t="str">
            <v>Loader LHD 913 Pin</v>
          </cell>
          <cell r="C11860">
            <v>0</v>
          </cell>
        </row>
        <row r="11861">
          <cell r="A11861" t="str">
            <v>8830106155</v>
          </cell>
          <cell r="B11861" t="str">
            <v>Loader LHD 913 Pinion needle roll Cl 106358</v>
          </cell>
          <cell r="C11861">
            <v>0</v>
          </cell>
        </row>
        <row r="11862">
          <cell r="A11862" t="str">
            <v>8830106160</v>
          </cell>
          <cell r="B11862" t="str">
            <v>Loader LHD 913 Pinion roll spacer CL 6359</v>
          </cell>
          <cell r="C11862">
            <v>0</v>
          </cell>
        </row>
        <row r="11863">
          <cell r="A11863" t="str">
            <v>8830106165</v>
          </cell>
          <cell r="B11863" t="str">
            <v>Loader LHD 913 Pinion shaft CL 10355</v>
          </cell>
          <cell r="C11863">
            <v>0</v>
          </cell>
        </row>
        <row r="11864">
          <cell r="A11864" t="str">
            <v>8830106170</v>
          </cell>
          <cell r="B11864" t="str">
            <v>Loader LHD 913 Pinion shaft lock bolt CL 10J-12</v>
          </cell>
          <cell r="C11864">
            <v>0</v>
          </cell>
        </row>
        <row r="11865">
          <cell r="A11865" t="str">
            <v>8830106180</v>
          </cell>
          <cell r="B11865" t="str">
            <v>Loader LHD 913 Planet pinion CL 116584</v>
          </cell>
          <cell r="C11865">
            <v>0</v>
          </cell>
        </row>
        <row r="11866">
          <cell r="A11866" t="str">
            <v>8830106190</v>
          </cell>
          <cell r="B11866" t="str">
            <v>Loader LHD 913 Planet Spider C L 1273199</v>
          </cell>
          <cell r="C11866">
            <v>0</v>
          </cell>
        </row>
        <row r="11867">
          <cell r="A11867" t="str">
            <v>8830106250</v>
          </cell>
          <cell r="B11867" t="str">
            <v>Loader LHD 913 Planetary Gears</v>
          </cell>
          <cell r="C11867">
            <v>600</v>
          </cell>
        </row>
        <row r="11868">
          <cell r="A11868" t="str">
            <v>8830106260</v>
          </cell>
          <cell r="B11868" t="str">
            <v>Loader LHD 913 Plate 105-04751</v>
          </cell>
          <cell r="C11868">
            <v>0</v>
          </cell>
        </row>
        <row r="11869">
          <cell r="A11869" t="str">
            <v>8830106300</v>
          </cell>
          <cell r="B11869" t="str">
            <v>Loader LHD 913 Plate 913-5002</v>
          </cell>
          <cell r="C11869">
            <v>148.91</v>
          </cell>
        </row>
        <row r="11870">
          <cell r="A11870" t="str">
            <v>8830106320</v>
          </cell>
          <cell r="B11870" t="str">
            <v>Loader LHD 913 Plate bearing retainer 913.500002</v>
          </cell>
          <cell r="C11870">
            <v>0</v>
          </cell>
        </row>
        <row r="11871">
          <cell r="A11871" t="str">
            <v>8830106330</v>
          </cell>
          <cell r="B11871" t="str">
            <v>Loader LHD 913 Plate LLA 331</v>
          </cell>
          <cell r="C11871">
            <v>0</v>
          </cell>
        </row>
        <row r="11872">
          <cell r="A11872" t="str">
            <v>8830106350</v>
          </cell>
          <cell r="B11872" t="str">
            <v>Loader LHD 913 Plate Lock</v>
          </cell>
          <cell r="C11872">
            <v>55.09</v>
          </cell>
        </row>
        <row r="11873">
          <cell r="A11873" t="str">
            <v>8830106400</v>
          </cell>
          <cell r="B11873" t="str">
            <v>Loader LHD 913 Plate Lock</v>
          </cell>
          <cell r="C11873">
            <v>25.81</v>
          </cell>
        </row>
        <row r="11874">
          <cell r="A11874" t="str">
            <v>8830106450</v>
          </cell>
          <cell r="B11874" t="str">
            <v>Loader LHD 913 Plug Cap</v>
          </cell>
          <cell r="C11874">
            <v>2.95</v>
          </cell>
        </row>
        <row r="11875">
          <cell r="A11875" t="str">
            <v>8830106460</v>
          </cell>
          <cell r="B11875" t="str">
            <v>Loader LHD 913 Plug Prssr 3/4</v>
          </cell>
          <cell r="C11875">
            <v>248.93</v>
          </cell>
        </row>
        <row r="11876">
          <cell r="A11876" t="str">
            <v>8830106500</v>
          </cell>
          <cell r="B11876" t="str">
            <v>Loader LHD 913 Plv1-Sp-105 Valve</v>
          </cell>
          <cell r="C11876">
            <v>1198.9100000000001</v>
          </cell>
        </row>
        <row r="11877">
          <cell r="A11877" t="str">
            <v>8830106550</v>
          </cell>
          <cell r="B11877" t="str">
            <v>Loader LHD 913 Posi Brake Cartridge</v>
          </cell>
          <cell r="C11877">
            <v>0</v>
          </cell>
        </row>
        <row r="11878">
          <cell r="A11878" t="str">
            <v>8830106600</v>
          </cell>
          <cell r="B11878" t="str">
            <v>Loader LHD Posi stop Axle Complete</v>
          </cell>
          <cell r="C11878">
            <v>0</v>
          </cell>
        </row>
        <row r="11879">
          <cell r="A11879" t="str">
            <v>8830106601</v>
          </cell>
          <cell r="B11879" t="str">
            <v>Loader Lhd 913 Posi Stop Axle Complete</v>
          </cell>
          <cell r="C11879">
            <v>0</v>
          </cell>
        </row>
        <row r="11880">
          <cell r="A11880" t="str">
            <v>8830106700</v>
          </cell>
          <cell r="B11880" t="str">
            <v>Loader LHD 913 Prop Shaft Conv-TMSN -2U Joints</v>
          </cell>
          <cell r="C11880">
            <v>1825</v>
          </cell>
        </row>
        <row r="11881">
          <cell r="A11881" t="str">
            <v>8830106710</v>
          </cell>
          <cell r="B11881" t="str">
            <v>Loader LHD 913 Prop Shaft  Mid - FR Diff -1U Joint</v>
          </cell>
          <cell r="C11881">
            <v>2822</v>
          </cell>
        </row>
        <row r="11882">
          <cell r="A11882" t="str">
            <v>8830106720</v>
          </cell>
          <cell r="B11882" t="str">
            <v>Loader LHD 913 Prop Shaft Midship-P/B Brg-2UJionts</v>
          </cell>
          <cell r="C11882">
            <v>3323</v>
          </cell>
        </row>
        <row r="11883">
          <cell r="A11883" t="str">
            <v>8830106730</v>
          </cell>
          <cell r="B11883" t="str">
            <v>Loader LHD 913 Prop Sahft TSMN-RR Diff - 2U Joint</v>
          </cell>
          <cell r="C11883">
            <v>2175.1999999999998</v>
          </cell>
        </row>
        <row r="11884">
          <cell r="A11884" t="str">
            <v>8830106740</v>
          </cell>
          <cell r="B11884" t="str">
            <v>Loader LHD 913 Pressure Loss Valve PLVI-SP-105</v>
          </cell>
          <cell r="C11884">
            <v>2393.56</v>
          </cell>
        </row>
        <row r="11885">
          <cell r="A11885" t="str">
            <v>8830106750</v>
          </cell>
          <cell r="B11885" t="str">
            <v>Loader LHD 913 Prime Pump D2E1180538</v>
          </cell>
          <cell r="C11885">
            <v>832.11</v>
          </cell>
        </row>
        <row r="11886">
          <cell r="A11886" t="str">
            <v>8830106780</v>
          </cell>
          <cell r="B11886" t="str">
            <v>Loader 913 LHD Pump Lift Complete 60440011007</v>
          </cell>
          <cell r="C11886">
            <v>737.5</v>
          </cell>
        </row>
        <row r="11887">
          <cell r="A11887" t="str">
            <v>8830106790</v>
          </cell>
          <cell r="B11887" t="str">
            <v>Loader LHD 913 Pump Lift Sealkit mes 2187</v>
          </cell>
          <cell r="C11887">
            <v>373.21</v>
          </cell>
        </row>
        <row r="11888">
          <cell r="A11888" t="str">
            <v>8830106800</v>
          </cell>
          <cell r="B11888" t="str">
            <v>Loader LHD 913 Punch Cock Hose 6mm</v>
          </cell>
          <cell r="C11888">
            <v>31</v>
          </cell>
        </row>
        <row r="11889">
          <cell r="A11889" t="str">
            <v>8830106810</v>
          </cell>
          <cell r="B11889" t="str">
            <v>Loader LHD 913 Punch Lock Hose 8mm</v>
          </cell>
          <cell r="C11889">
            <v>31</v>
          </cell>
        </row>
        <row r="11890">
          <cell r="A11890" t="str">
            <v>8830106820</v>
          </cell>
          <cell r="B11890" t="str">
            <v>Loader LHD 913 Purifier Hep 6dfd</v>
          </cell>
          <cell r="C11890">
            <v>2727.5</v>
          </cell>
        </row>
        <row r="11891">
          <cell r="A11891" t="str">
            <v>8830106900</v>
          </cell>
          <cell r="B11891" t="str">
            <v>Loader LHD 913 Radiator Cap</v>
          </cell>
          <cell r="C11891">
            <v>13.78</v>
          </cell>
        </row>
        <row r="11892">
          <cell r="A11892" t="str">
            <v>8830106950</v>
          </cell>
          <cell r="B11892" t="str">
            <v>Loader LHD 913 Radiator Cap</v>
          </cell>
          <cell r="C11892">
            <v>14.5</v>
          </cell>
        </row>
        <row r="11893">
          <cell r="A11893" t="str">
            <v>8830106960</v>
          </cell>
          <cell r="B11893" t="str">
            <v>Loader LHD 913 Rea Lamp Gland</v>
          </cell>
          <cell r="C11893">
            <v>43.75</v>
          </cell>
        </row>
        <row r="11894">
          <cell r="A11894" t="str">
            <v>8830107000</v>
          </cell>
          <cell r="B11894" t="str">
            <v>Loader LHD 913 Rear Drive Line</v>
          </cell>
          <cell r="C11894">
            <v>0</v>
          </cell>
        </row>
        <row r="11895">
          <cell r="A11895" t="str">
            <v>8830107010</v>
          </cell>
          <cell r="B11895" t="str">
            <v>Loader LHD 913 Rectifier no.7 V 130 50.16</v>
          </cell>
          <cell r="C11895">
            <v>75</v>
          </cell>
        </row>
        <row r="11896">
          <cell r="A11896" t="str">
            <v>8830107020</v>
          </cell>
          <cell r="B11896" t="str">
            <v>Loader LHD 913 Reducer 1" TO -8</v>
          </cell>
          <cell r="C11896">
            <v>4.5</v>
          </cell>
        </row>
        <row r="11897">
          <cell r="A11897" t="str">
            <v>8830107022</v>
          </cell>
          <cell r="B11897" t="str">
            <v>Loader LHD 913 Reducer 3/4 X 1/2"</v>
          </cell>
          <cell r="C11897">
            <v>2.5</v>
          </cell>
        </row>
        <row r="11898">
          <cell r="A11898" t="str">
            <v>8830107030</v>
          </cell>
          <cell r="B11898" t="str">
            <v>Loader LHD 913 Regulator Valve 68004066</v>
          </cell>
          <cell r="C11898">
            <v>1085.47</v>
          </cell>
        </row>
        <row r="11899">
          <cell r="A11899" t="str">
            <v>8830107040</v>
          </cell>
          <cell r="B11899" t="str">
            <v>Loader LHD 913 Relay 24v Bosch 5 pin relay</v>
          </cell>
          <cell r="C11899">
            <v>0</v>
          </cell>
        </row>
        <row r="11900">
          <cell r="A11900" t="str">
            <v>8830107050</v>
          </cell>
          <cell r="B11900" t="str">
            <v>Loader LHD 913 Relief Valve Block 4235908</v>
          </cell>
          <cell r="C11900">
            <v>120</v>
          </cell>
        </row>
        <row r="11901">
          <cell r="A11901" t="str">
            <v>8830107057</v>
          </cell>
          <cell r="B11901" t="str">
            <v>Loader LHD 913 Relief Valve</v>
          </cell>
          <cell r="C11901">
            <v>2421.33</v>
          </cell>
        </row>
        <row r="11902">
          <cell r="A11902" t="str">
            <v>8830107060</v>
          </cell>
          <cell r="B11902" t="str">
            <v>Loader LHD 913 Repair Kit</v>
          </cell>
          <cell r="C11902">
            <v>356.92</v>
          </cell>
        </row>
        <row r="11903">
          <cell r="A11903" t="str">
            <v>8830107068</v>
          </cell>
          <cell r="B11903" t="str">
            <v>Loader LHD 913 Rim - 1200 x 20 LHD R3689</v>
          </cell>
          <cell r="C11903">
            <v>0</v>
          </cell>
        </row>
        <row r="11904">
          <cell r="A11904" t="str">
            <v>8830107100</v>
          </cell>
          <cell r="B11904" t="str">
            <v>Loader LHD 913 Ring Gear (Fly Wheel)</v>
          </cell>
          <cell r="C11904">
            <v>2601.15</v>
          </cell>
        </row>
        <row r="11905">
          <cell r="A11905" t="str">
            <v>8830107150</v>
          </cell>
          <cell r="B11905" t="str">
            <v>Loader LHD 913 Ring Snap</v>
          </cell>
          <cell r="C11905">
            <v>0.7</v>
          </cell>
        </row>
        <row r="11906">
          <cell r="A11906" t="str">
            <v>8830107200</v>
          </cell>
          <cell r="B11906" t="str">
            <v>Loader LHD 913 Rubber Elbow</v>
          </cell>
          <cell r="C11906">
            <v>115.84</v>
          </cell>
        </row>
        <row r="11907">
          <cell r="A11907" t="str">
            <v>8830107240</v>
          </cell>
          <cell r="B11907" t="str">
            <v>Loader LHD 913 Safety Shoes</v>
          </cell>
          <cell r="C11907">
            <v>0</v>
          </cell>
        </row>
        <row r="11908">
          <cell r="A11908" t="str">
            <v>8830107250</v>
          </cell>
          <cell r="B11908" t="str">
            <v>Loader LHD 913 Screw 3/8" Unf X 2" Lg</v>
          </cell>
          <cell r="C11908">
            <v>0</v>
          </cell>
        </row>
        <row r="11909">
          <cell r="A11909" t="str">
            <v>8830107300</v>
          </cell>
          <cell r="B11909" t="str">
            <v>Loader LHD 913 Screws(Cap)</v>
          </cell>
          <cell r="C11909">
            <v>1.26</v>
          </cell>
        </row>
        <row r="11910">
          <cell r="A11910" t="str">
            <v>8830107325</v>
          </cell>
          <cell r="B11910" t="str">
            <v>Loader LHD 913 Capscrew 7/8</v>
          </cell>
          <cell r="C11910">
            <v>0</v>
          </cell>
        </row>
        <row r="11911">
          <cell r="A11911" t="str">
            <v>8830107350</v>
          </cell>
          <cell r="B11911" t="str">
            <v>Loader LHD 913 Screws</v>
          </cell>
          <cell r="C11911">
            <v>5.61</v>
          </cell>
        </row>
        <row r="11912">
          <cell r="A11912" t="str">
            <v>8830107400</v>
          </cell>
          <cell r="B11912" t="str">
            <v>Loader LHD 913 Screws</v>
          </cell>
          <cell r="C11912">
            <v>0</v>
          </cell>
        </row>
        <row r="11913">
          <cell r="A11913" t="str">
            <v>8830107420</v>
          </cell>
          <cell r="B11913" t="str">
            <v>LHD 913 Sealkit P/N SK-10-3P</v>
          </cell>
          <cell r="C11913">
            <v>147.04</v>
          </cell>
        </row>
        <row r="11914">
          <cell r="A11914" t="str">
            <v>8830107422</v>
          </cell>
          <cell r="B11914" t="str">
            <v>LHD 913 Sealkit P/N SK-3-16-35</v>
          </cell>
          <cell r="C11914">
            <v>207.82</v>
          </cell>
        </row>
        <row r="11915">
          <cell r="A11915" t="str">
            <v>8830107424</v>
          </cell>
          <cell r="B11915" t="str">
            <v>LHD 913 Sealkit P/N SK-226</v>
          </cell>
          <cell r="C11915">
            <v>142.84</v>
          </cell>
        </row>
        <row r="11916">
          <cell r="A11916" t="str">
            <v>8830107450</v>
          </cell>
          <cell r="B11916" t="str">
            <v>Loader LHD 913 Seal</v>
          </cell>
          <cell r="C11916">
            <v>19.36</v>
          </cell>
        </row>
        <row r="11917">
          <cell r="A11917" t="str">
            <v>8830107460</v>
          </cell>
          <cell r="B11917" t="str">
            <v>Loader LHD 913 Seal</v>
          </cell>
          <cell r="C11917">
            <v>41.6</v>
          </cell>
        </row>
        <row r="11918">
          <cell r="A11918" t="str">
            <v>8830107465</v>
          </cell>
          <cell r="B11918" t="str">
            <v>Loader LHD 913 Seal CL 0234-651</v>
          </cell>
          <cell r="C11918">
            <v>188.55</v>
          </cell>
        </row>
        <row r="11919">
          <cell r="A11919" t="str">
            <v>8830107468</v>
          </cell>
          <cell r="B11919" t="str">
            <v>Loader LHD 913 Seat T-Back</v>
          </cell>
          <cell r="C11919">
            <v>0</v>
          </cell>
        </row>
        <row r="11920">
          <cell r="A11920" t="str">
            <v>8830107470</v>
          </cell>
          <cell r="B11920" t="str">
            <v>Loader LHD 913 Seat Safety Belt</v>
          </cell>
          <cell r="C11920">
            <v>235</v>
          </cell>
        </row>
        <row r="11921">
          <cell r="A11921" t="str">
            <v>8830107480</v>
          </cell>
          <cell r="B11921" t="str">
            <v>Loader LHD 913 Exhaust gasket seal ring</v>
          </cell>
          <cell r="C11921">
            <v>40</v>
          </cell>
        </row>
        <row r="11922">
          <cell r="A11922" t="str">
            <v>8830107500</v>
          </cell>
          <cell r="B11922" t="str">
            <v>Loader LHD 913 Exhaust flange seal ring 923.000012s</v>
          </cell>
          <cell r="C11922">
            <v>0</v>
          </cell>
        </row>
        <row r="11923">
          <cell r="A11923" t="str">
            <v>8830107540</v>
          </cell>
          <cell r="B11923" t="str">
            <v>Loader LHD 913 Seal Rings</v>
          </cell>
          <cell r="C11923">
            <v>27</v>
          </cell>
        </row>
        <row r="11924">
          <cell r="A11924" t="str">
            <v>8830107550</v>
          </cell>
          <cell r="B11924" t="str">
            <v>Loader LHD 913 Sealing Ring Kit</v>
          </cell>
          <cell r="C11924">
            <v>4429.09</v>
          </cell>
        </row>
        <row r="11925">
          <cell r="A11925" t="str">
            <v>8830107552</v>
          </cell>
          <cell r="B11925" t="str">
            <v>Loader LHD 913 Seals DS80</v>
          </cell>
          <cell r="C11925">
            <v>28</v>
          </cell>
        </row>
        <row r="11926">
          <cell r="A11926" t="str">
            <v>8830107554</v>
          </cell>
          <cell r="B11926" t="str">
            <v>Loader LHD 913 Seals Toric seals CL2106610</v>
          </cell>
          <cell r="C11926">
            <v>0</v>
          </cell>
        </row>
        <row r="11927">
          <cell r="A11927" t="str">
            <v>8830107556</v>
          </cell>
          <cell r="B11927" t="str">
            <v>Loader LHD 913 Selector valve LHD913 235051</v>
          </cell>
          <cell r="C11927">
            <v>0</v>
          </cell>
        </row>
        <row r="11928">
          <cell r="A11928" t="str">
            <v>8830107560</v>
          </cell>
          <cell r="B11928" t="str">
            <v>Loader LHD 913 Selenoid 12V 772212</v>
          </cell>
          <cell r="C11928">
            <v>7.5</v>
          </cell>
        </row>
        <row r="11929">
          <cell r="A11929" t="str">
            <v>8830107570</v>
          </cell>
          <cell r="B11929" t="str">
            <v>Loader LHD 913 Sensor 323.801.005.001</v>
          </cell>
          <cell r="C11929">
            <v>52.86</v>
          </cell>
        </row>
        <row r="11930">
          <cell r="A11930" t="str">
            <v>8830107580</v>
          </cell>
          <cell r="B11930" t="str">
            <v>Loader LHD 913 Service indicator  LHD 913 920.20015</v>
          </cell>
          <cell r="C11930">
            <v>0</v>
          </cell>
        </row>
        <row r="11931">
          <cell r="A11931" t="str">
            <v>8830107590</v>
          </cell>
          <cell r="B11931" t="str">
            <v>Loader LHD 913 Service Kit Deutz V6 Engine</v>
          </cell>
          <cell r="C11931">
            <v>450.17</v>
          </cell>
        </row>
        <row r="11932">
          <cell r="A11932" t="str">
            <v>8830107600</v>
          </cell>
          <cell r="B11932" t="str">
            <v>Loader LHD 913 Shut Off Swivel Oiler Group</v>
          </cell>
          <cell r="C11932">
            <v>0</v>
          </cell>
        </row>
        <row r="11933">
          <cell r="A11933" t="str">
            <v>8830107610</v>
          </cell>
          <cell r="B11933" t="str">
            <v>Loader LHD 913 Side shaft 26 spline mes-125653</v>
          </cell>
          <cell r="C11933">
            <v>0</v>
          </cell>
        </row>
        <row r="11934">
          <cell r="A11934" t="str">
            <v>8830107620</v>
          </cell>
          <cell r="B11934" t="str">
            <v>Loader LHD 913 Sight Glass TLA4</v>
          </cell>
          <cell r="C11934">
            <v>46.03</v>
          </cell>
        </row>
        <row r="11935">
          <cell r="A11935" t="str">
            <v>8830107630</v>
          </cell>
          <cell r="B11935" t="str">
            <v>Loader LHD 913 Sin gear Cl117448</v>
          </cell>
          <cell r="C11935">
            <v>0</v>
          </cell>
        </row>
        <row r="11936">
          <cell r="A11936" t="str">
            <v>8830107650</v>
          </cell>
          <cell r="B11936" t="str">
            <v>Loader LHD 913 Sleeve</v>
          </cell>
          <cell r="C11936">
            <v>84.4</v>
          </cell>
        </row>
        <row r="11937">
          <cell r="A11937" t="str">
            <v>8830107660</v>
          </cell>
          <cell r="B11937" t="str">
            <v>Loader LHD 913 Sleeve</v>
          </cell>
          <cell r="C11937">
            <v>146.33000000000001</v>
          </cell>
        </row>
        <row r="11938">
          <cell r="A11938" t="str">
            <v>8830107662</v>
          </cell>
          <cell r="B11938" t="str">
            <v>Loader LHD 913 Slip Shaft 913-150003</v>
          </cell>
          <cell r="C11938">
            <v>2715</v>
          </cell>
        </row>
        <row r="11939">
          <cell r="A11939" t="str">
            <v>8830107663</v>
          </cell>
          <cell r="B11939" t="str">
            <v>Loader LHD 913 Slip Shaft 913-150004</v>
          </cell>
          <cell r="C11939">
            <v>2815</v>
          </cell>
        </row>
        <row r="11940">
          <cell r="A11940" t="str">
            <v>8830107664</v>
          </cell>
          <cell r="B11940" t="str">
            <v>Loader LHD 913 Silicone Washer</v>
          </cell>
          <cell r="C11940">
            <v>43.75</v>
          </cell>
        </row>
        <row r="11941">
          <cell r="A11941" t="str">
            <v>8830107666</v>
          </cell>
          <cell r="B11941" t="str">
            <v>Loader LHD 913 Loader LHD 913 Assorted copper washe</v>
          </cell>
          <cell r="C11941">
            <v>0</v>
          </cell>
        </row>
        <row r="11942">
          <cell r="A11942" t="str">
            <v>8830107740</v>
          </cell>
          <cell r="B11942" t="str">
            <v>Loader LHD 913 Spacee 913.500004</v>
          </cell>
          <cell r="C11942">
            <v>0</v>
          </cell>
        </row>
        <row r="11943">
          <cell r="A11943" t="str">
            <v>8830107750</v>
          </cell>
          <cell r="B11943" t="str">
            <v>Loader LHD 913 Spacer</v>
          </cell>
          <cell r="C11943">
            <v>91.21</v>
          </cell>
        </row>
        <row r="11944">
          <cell r="A11944" t="str">
            <v>8830107755</v>
          </cell>
          <cell r="B11944" t="str">
            <v>Loader LHD 913 Spacer 935-2941822</v>
          </cell>
          <cell r="C11944">
            <v>0</v>
          </cell>
        </row>
        <row r="11945">
          <cell r="A11945" t="str">
            <v>8830107760</v>
          </cell>
          <cell r="B11945" t="str">
            <v>Loader LHD 913 Spacers</v>
          </cell>
          <cell r="C11945">
            <v>3.68</v>
          </cell>
        </row>
        <row r="11946">
          <cell r="A11946" t="str">
            <v>8830107770</v>
          </cell>
          <cell r="B11946" t="str">
            <v>Loader LHD 913 Spacer Bottom</v>
          </cell>
          <cell r="C11946">
            <v>43.75</v>
          </cell>
        </row>
        <row r="11947">
          <cell r="A11947" t="str">
            <v>8830107780</v>
          </cell>
          <cell r="B11947" t="str">
            <v>Loader LHD 913 Spacer Top</v>
          </cell>
          <cell r="C11947">
            <v>148.75</v>
          </cell>
        </row>
        <row r="11948">
          <cell r="A11948" t="str">
            <v>8830107850</v>
          </cell>
          <cell r="B11948" t="str">
            <v>Loader LHD 913 Specticle Plate</v>
          </cell>
          <cell r="C11948">
            <v>0</v>
          </cell>
        </row>
        <row r="11949">
          <cell r="A11949" t="str">
            <v>8830107900</v>
          </cell>
          <cell r="B11949" t="str">
            <v>Loader LHD 913 Spider Assembly Kit</v>
          </cell>
          <cell r="C11949">
            <v>684.61</v>
          </cell>
        </row>
        <row r="11950">
          <cell r="A11950" t="str">
            <v>8830107910</v>
          </cell>
          <cell r="B11950" t="str">
            <v>Loader LHD 913 Spider Assy</v>
          </cell>
          <cell r="C11950">
            <v>408.33</v>
          </cell>
        </row>
        <row r="11951">
          <cell r="A11951" t="str">
            <v>8830107920</v>
          </cell>
          <cell r="B11951" t="str">
            <v>Loader LHD 913 Split Pin L122</v>
          </cell>
          <cell r="C11951">
            <v>1.81</v>
          </cell>
        </row>
        <row r="11952">
          <cell r="A11952" t="str">
            <v>8830107950</v>
          </cell>
          <cell r="B11952" t="str">
            <v>Loader LHD 913 Spring LHD 913 ZB 95</v>
          </cell>
          <cell r="C11952">
            <v>0</v>
          </cell>
        </row>
        <row r="11953">
          <cell r="A11953" t="str">
            <v>8830107955</v>
          </cell>
          <cell r="B11953" t="str">
            <v>Loader LHD 913 Spring P/N 191N9722</v>
          </cell>
          <cell r="C11953">
            <v>39.93</v>
          </cell>
        </row>
        <row r="11954">
          <cell r="A11954" t="str">
            <v>8830108000</v>
          </cell>
          <cell r="B11954" t="str">
            <v>Loader LHD 913 Starter Air</v>
          </cell>
          <cell r="C11954">
            <v>1411.74</v>
          </cell>
        </row>
        <row r="11955">
          <cell r="A11955" t="str">
            <v>8830108005</v>
          </cell>
          <cell r="B11955" t="str">
            <v>Loader LHD 913 Starter 12V Lukas M50G R Perkins</v>
          </cell>
          <cell r="C11955">
            <v>1550</v>
          </cell>
        </row>
        <row r="11956">
          <cell r="A11956" t="str">
            <v>8830108010</v>
          </cell>
          <cell r="B11956" t="str">
            <v>Loader LHD 913 Starter 24V Bosch D2E1174633</v>
          </cell>
          <cell r="C11956">
            <v>1667.5</v>
          </cell>
        </row>
        <row r="11957">
          <cell r="A11957" t="str">
            <v>8830108050</v>
          </cell>
          <cell r="B11957" t="str">
            <v>Loader LHD 913 Starter Motor Pinion</v>
          </cell>
          <cell r="C11957">
            <v>0</v>
          </cell>
        </row>
        <row r="11958">
          <cell r="A11958" t="str">
            <v>8830108100</v>
          </cell>
          <cell r="B11958" t="str">
            <v>Loader LHD 913 Steering Bushes</v>
          </cell>
          <cell r="C11958">
            <v>94.37</v>
          </cell>
        </row>
        <row r="11959">
          <cell r="A11959" t="str">
            <v>8830108200</v>
          </cell>
          <cell r="B11959" t="str">
            <v>Loader LHD 913 Steering Pump</v>
          </cell>
          <cell r="C11959">
            <v>2040.89</v>
          </cell>
        </row>
        <row r="11960">
          <cell r="A11960" t="str">
            <v>8830108250</v>
          </cell>
          <cell r="B11960" t="str">
            <v>Loader LHD 913 Steering Ring</v>
          </cell>
          <cell r="C11960">
            <v>51.87</v>
          </cell>
        </row>
        <row r="11961">
          <cell r="A11961" t="str">
            <v>8830108300</v>
          </cell>
          <cell r="B11961" t="str">
            <v>Loader LHD 913 Stud Front Axle</v>
          </cell>
          <cell r="C11961">
            <v>202.35</v>
          </cell>
        </row>
        <row r="11962">
          <cell r="A11962" t="str">
            <v>8830108310</v>
          </cell>
          <cell r="B11962" t="str">
            <v>Loader LHD 913 Stud Back Axle</v>
          </cell>
          <cell r="C11962">
            <v>255</v>
          </cell>
        </row>
        <row r="11963">
          <cell r="A11963" t="str">
            <v>8830108315</v>
          </cell>
          <cell r="B11963" t="str">
            <v>Loader LHD 913 Stud Wheel stud (knock in type) cc 2</v>
          </cell>
          <cell r="C11963">
            <v>0</v>
          </cell>
        </row>
        <row r="11964">
          <cell r="A11964" t="str">
            <v>8830108320</v>
          </cell>
          <cell r="B11964" t="str">
            <v>Loader LHD 913 Stud Wheel Stud Cl 2106352</v>
          </cell>
          <cell r="C11964">
            <v>0</v>
          </cell>
        </row>
        <row r="11965">
          <cell r="A11965" t="str">
            <v>8830108330</v>
          </cell>
          <cell r="B11965" t="str">
            <v>Loader LHD 913 Stud Wheelstud CL120218</v>
          </cell>
          <cell r="C11965">
            <v>0</v>
          </cell>
        </row>
        <row r="11966">
          <cell r="A11966" t="str">
            <v>8830108350</v>
          </cell>
          <cell r="B11966" t="str">
            <v>Loader LHD 913 Stud</v>
          </cell>
          <cell r="C11966">
            <v>109.6</v>
          </cell>
        </row>
        <row r="11967">
          <cell r="A11967" t="str">
            <v>8830108400</v>
          </cell>
          <cell r="B11967" t="str">
            <v>Loader LHD 913 Studs</v>
          </cell>
          <cell r="C11967">
            <v>0.8</v>
          </cell>
        </row>
        <row r="11968">
          <cell r="A11968" t="str">
            <v>8830108410</v>
          </cell>
          <cell r="B11968" t="str">
            <v>Loader LHD 913 Super Short Shaft 913-150002</v>
          </cell>
          <cell r="C11968">
            <v>3570</v>
          </cell>
        </row>
        <row r="11969">
          <cell r="A11969" t="str">
            <v>8830108420</v>
          </cell>
          <cell r="B11969" t="str">
            <v>Loader LHD 913 Switch Pressure 0230112001002</v>
          </cell>
          <cell r="C11969">
            <v>327.75</v>
          </cell>
        </row>
        <row r="11970">
          <cell r="A11970" t="str">
            <v>8830108425</v>
          </cell>
          <cell r="B11970" t="str">
            <v>Loader LHD 913 Switch Pressure Double</v>
          </cell>
          <cell r="C11970">
            <v>435</v>
          </cell>
        </row>
        <row r="11971">
          <cell r="A11971" t="str">
            <v>8830108430</v>
          </cell>
          <cell r="B11971" t="str">
            <v>Loader LHD 913 Swivel 90Deg G906</v>
          </cell>
          <cell r="C11971">
            <v>35.71</v>
          </cell>
        </row>
        <row r="11972">
          <cell r="A11972" t="str">
            <v>8830108450</v>
          </cell>
          <cell r="B11972" t="str">
            <v>Loader LHD 913 Swivel Cap</v>
          </cell>
          <cell r="C11972">
            <v>744.98</v>
          </cell>
        </row>
        <row r="11973">
          <cell r="A11973" t="str">
            <v>8830108500</v>
          </cell>
          <cell r="B11973" t="str">
            <v>Loader LHD 913 Swivel Cap 64400366</v>
          </cell>
          <cell r="C11973">
            <v>744.98</v>
          </cell>
        </row>
        <row r="11974">
          <cell r="A11974" t="str">
            <v>8830108550</v>
          </cell>
          <cell r="B11974" t="str">
            <v>Loader LHD 913 Throttle Cable</v>
          </cell>
          <cell r="C11974">
            <v>375</v>
          </cell>
        </row>
        <row r="11975">
          <cell r="A11975" t="str">
            <v>8830108570</v>
          </cell>
          <cell r="B11975" t="str">
            <v>Loader LHD 913 Posi Stop Axle Complete</v>
          </cell>
          <cell r="C11975">
            <v>112276</v>
          </cell>
        </row>
        <row r="11976">
          <cell r="A11976" t="str">
            <v>8830108580</v>
          </cell>
          <cell r="B11976" t="str">
            <v>Loader LHD 913 Posi Stop Axle Complete</v>
          </cell>
          <cell r="C11976">
            <v>112475.95</v>
          </cell>
        </row>
        <row r="11977">
          <cell r="A11977" t="str">
            <v>8830108600</v>
          </cell>
          <cell r="B11977" t="str">
            <v>Loader LHD 913 Track Arrangement</v>
          </cell>
          <cell r="C11977">
            <v>10500</v>
          </cell>
        </row>
        <row r="11978">
          <cell r="A11978" t="str">
            <v>8830108610</v>
          </cell>
          <cell r="B11978" t="str">
            <v>Loader LHD 913 Trafolite Plate</v>
          </cell>
          <cell r="C11978">
            <v>0.5</v>
          </cell>
        </row>
        <row r="11979">
          <cell r="A11979" t="str">
            <v>8830108650</v>
          </cell>
          <cell r="B11979" t="str">
            <v>Loader LHD 913 Transm. Filter Element</v>
          </cell>
          <cell r="C11979">
            <v>67.739999999999995</v>
          </cell>
        </row>
        <row r="11980">
          <cell r="A11980" t="str">
            <v>8830108660</v>
          </cell>
          <cell r="B11980" t="str">
            <v>Loader LHD 913 Pump charge and scavenger</v>
          </cell>
          <cell r="C11980">
            <v>7772.22</v>
          </cell>
        </row>
        <row r="11981">
          <cell r="A11981" t="str">
            <v>8830108675</v>
          </cell>
          <cell r="B11981" t="str">
            <v>Loader LHD 913 Transmission 2800 SX</v>
          </cell>
          <cell r="C11981">
            <v>0</v>
          </cell>
        </row>
        <row r="11982">
          <cell r="A11982" t="str">
            <v>8830108680</v>
          </cell>
          <cell r="B11982" t="str">
            <v>Loader LHD 913 Transmission Key</v>
          </cell>
          <cell r="C11982">
            <v>128.57</v>
          </cell>
        </row>
        <row r="11983">
          <cell r="A11983" t="str">
            <v>8830108690</v>
          </cell>
          <cell r="B11983" t="str">
            <v>Loader LHD 913 Transmission Output Yoke</v>
          </cell>
          <cell r="C11983">
            <v>0</v>
          </cell>
        </row>
        <row r="11984">
          <cell r="A11984" t="str">
            <v>8830108700</v>
          </cell>
          <cell r="B11984" t="str">
            <v>Loader LHD 913 Transmission Press. Gauge</v>
          </cell>
          <cell r="C11984">
            <v>236.36</v>
          </cell>
        </row>
        <row r="11985">
          <cell r="A11985" t="str">
            <v>8830108750</v>
          </cell>
          <cell r="B11985" t="str">
            <v>Loader LHD 913 Transmissionl Temp. Gauge</v>
          </cell>
          <cell r="C11985">
            <v>287.76</v>
          </cell>
        </row>
        <row r="11986">
          <cell r="A11986" t="str">
            <v>8830108800</v>
          </cell>
          <cell r="B11986" t="str">
            <v>Loader LHD 913 Type Valve Adaptor</v>
          </cell>
          <cell r="C11986">
            <v>77.36</v>
          </cell>
        </row>
        <row r="11987">
          <cell r="A11987" t="str">
            <v>8830108810</v>
          </cell>
          <cell r="B11987" t="str">
            <v>Loader LHD 913 Tyre 17.25 x 25 Recap</v>
          </cell>
          <cell r="C11987">
            <v>7380</v>
          </cell>
        </row>
        <row r="11988">
          <cell r="A11988" t="str">
            <v>8830108850</v>
          </cell>
          <cell r="B11988" t="str">
            <v>Loader LHD 913 Tyre Valve</v>
          </cell>
          <cell r="C11988">
            <v>32.4</v>
          </cell>
        </row>
        <row r="11989">
          <cell r="A11989" t="str">
            <v>8830108860</v>
          </cell>
          <cell r="B11989" t="str">
            <v>Loader LHD 913 Tyre valve 01620029</v>
          </cell>
          <cell r="C11989">
            <v>0</v>
          </cell>
        </row>
        <row r="11990">
          <cell r="A11990" t="str">
            <v>8830108870</v>
          </cell>
          <cell r="B11990" t="str">
            <v>Loader LHD 913 Unloader Valve VR08-SP-120DR</v>
          </cell>
          <cell r="C11990">
            <v>0</v>
          </cell>
        </row>
        <row r="11991">
          <cell r="A11991" t="str">
            <v>8830108900</v>
          </cell>
          <cell r="B11991" t="str">
            <v>Loader LHD 913 Unloader Valve Cartridge</v>
          </cell>
          <cell r="C11991">
            <v>1356.46</v>
          </cell>
        </row>
        <row r="11992">
          <cell r="A11992" t="str">
            <v>8830108950</v>
          </cell>
          <cell r="B11992" t="str">
            <v>Loader LHD 913 Unloader Valve Cartridge</v>
          </cell>
          <cell r="C11992">
            <v>0</v>
          </cell>
        </row>
        <row r="11993">
          <cell r="A11993" t="str">
            <v>8830109000</v>
          </cell>
          <cell r="B11993" t="str">
            <v>Loader LHD 913 Valve Service Kit</v>
          </cell>
          <cell r="C11993">
            <v>209.25</v>
          </cell>
        </row>
        <row r="11994">
          <cell r="A11994" t="str">
            <v>8830109050</v>
          </cell>
          <cell r="B11994" t="str">
            <v>Loader LHD 913 Valve Park Brake</v>
          </cell>
          <cell r="C11994">
            <v>1346.4</v>
          </cell>
        </row>
        <row r="11995">
          <cell r="A11995" t="str">
            <v>8830109100</v>
          </cell>
          <cell r="B11995" t="str">
            <v>Loader LHD 913 Valve</v>
          </cell>
          <cell r="C11995">
            <v>6295.84</v>
          </cell>
        </row>
        <row r="11996">
          <cell r="A11996" t="str">
            <v>8830109150</v>
          </cell>
          <cell r="B11996" t="str">
            <v>Loader LHD 913 Valve Cartridge</v>
          </cell>
          <cell r="C11996">
            <v>896.87</v>
          </cell>
        </row>
        <row r="11997">
          <cell r="A11997" t="str">
            <v>8830109160</v>
          </cell>
          <cell r="B11997" t="str">
            <v>Loader LHD 913 Valve Cushion</v>
          </cell>
          <cell r="C11997">
            <v>2879.81</v>
          </cell>
        </row>
        <row r="11998">
          <cell r="A11998" t="str">
            <v>8830109170</v>
          </cell>
          <cell r="B11998" t="str">
            <v>Loader LHD 913 Valve Emergency Brake</v>
          </cell>
          <cell r="C11998">
            <v>1252.56</v>
          </cell>
        </row>
        <row r="11999">
          <cell r="A11999" t="str">
            <v>8830109180</v>
          </cell>
          <cell r="B11999" t="str">
            <v>Loader LHD 913 Valve Fuel pressure  mes 6293</v>
          </cell>
          <cell r="C11999">
            <v>0</v>
          </cell>
        </row>
        <row r="12000">
          <cell r="A12000" t="str">
            <v>8830109190</v>
          </cell>
          <cell r="B12000" t="str">
            <v>Loader LHD Pressure Start Valve 700PZOS(900000090S</v>
          </cell>
          <cell r="C12000">
            <v>74.849999999999994</v>
          </cell>
        </row>
        <row r="12001">
          <cell r="A12001" t="str">
            <v>8830109200</v>
          </cell>
          <cell r="B12001" t="str">
            <v>Loader LHD 913 Valve Neutral Start</v>
          </cell>
          <cell r="C12001">
            <v>0</v>
          </cell>
        </row>
        <row r="12002">
          <cell r="A12002" t="str">
            <v>8830109210</v>
          </cell>
          <cell r="B12002" t="str">
            <v>Loader LHD 913 Relief Valve P/N J/N 1294.13 719</v>
          </cell>
          <cell r="C12002">
            <v>276.58</v>
          </cell>
        </row>
        <row r="12003">
          <cell r="A12003" t="str">
            <v>8830109220</v>
          </cell>
          <cell r="B12003" t="str">
            <v>Loader LHD 913 Valve Shuttle</v>
          </cell>
          <cell r="C12003">
            <v>405.09</v>
          </cell>
        </row>
        <row r="12004">
          <cell r="A12004" t="str">
            <v>8830109230</v>
          </cell>
          <cell r="B12004" t="str">
            <v>Loader LHD 913 Valve Steering</v>
          </cell>
          <cell r="C12004">
            <v>2432.4299999999998</v>
          </cell>
        </row>
        <row r="12005">
          <cell r="A12005" t="str">
            <v>8830109231</v>
          </cell>
          <cell r="B12005" t="str">
            <v>Loader LHD 913 Valve Steering C 315 LS</v>
          </cell>
          <cell r="C12005">
            <v>175</v>
          </cell>
        </row>
        <row r="12006">
          <cell r="A12006" t="str">
            <v>8830109232</v>
          </cell>
          <cell r="B12006" t="str">
            <v>Loader LHD 913 Valve Steering C 315 LS</v>
          </cell>
          <cell r="C12006">
            <v>0</v>
          </cell>
        </row>
        <row r="12007">
          <cell r="A12007" t="str">
            <v>8830109234</v>
          </cell>
          <cell r="B12007" t="str">
            <v>Loader LHD 913 Stick steering valve 913.001.464sa</v>
          </cell>
          <cell r="C12007">
            <v>2185.7600000000002</v>
          </cell>
        </row>
        <row r="12008">
          <cell r="A12008" t="str">
            <v>8830109236</v>
          </cell>
          <cell r="B12008" t="str">
            <v>Loader LHD 913 Stick Steering Valve 913-001464sa</v>
          </cell>
          <cell r="C12008">
            <v>0</v>
          </cell>
        </row>
        <row r="12009">
          <cell r="A12009" t="str">
            <v>8830109240</v>
          </cell>
          <cell r="B12009" t="str">
            <v>Loader LHD 913 Valve Transmission Control</v>
          </cell>
          <cell r="C12009">
            <v>13456</v>
          </cell>
        </row>
        <row r="12010">
          <cell r="A12010" t="str">
            <v>8830109250</v>
          </cell>
          <cell r="B12010" t="str">
            <v>Loader LHD 913 Valve Two Spool Bucket Control</v>
          </cell>
          <cell r="C12010">
            <v>6175.33</v>
          </cell>
        </row>
        <row r="12011">
          <cell r="A12011" t="str">
            <v>8830109251</v>
          </cell>
          <cell r="B12011" t="str">
            <v>Loader LHD 913 Valve Unloading 913-001923SA</v>
          </cell>
          <cell r="C12011">
            <v>0</v>
          </cell>
        </row>
        <row r="12012">
          <cell r="A12012" t="str">
            <v>8830109252</v>
          </cell>
          <cell r="B12012" t="str">
            <v>Loader LHD 913 Bucket Control Valve  913.346007</v>
          </cell>
          <cell r="C12012">
            <v>0</v>
          </cell>
        </row>
        <row r="12013">
          <cell r="A12013" t="str">
            <v>8830109255</v>
          </cell>
          <cell r="B12013" t="str">
            <v>Loader LHD 913 V-Belt Narrow Ref 01180849</v>
          </cell>
          <cell r="C12013">
            <v>62.54</v>
          </cell>
        </row>
        <row r="12014">
          <cell r="A12014" t="str">
            <v>8830109260</v>
          </cell>
          <cell r="B12014" t="str">
            <v>Loader LHD 913 V-Belt Alternator 913-000806SA</v>
          </cell>
          <cell r="C12014">
            <v>97.57</v>
          </cell>
        </row>
        <row r="12015">
          <cell r="A12015" t="str">
            <v>8830109270</v>
          </cell>
          <cell r="B12015" t="str">
            <v>Loader LHD 913 V-Belt</v>
          </cell>
          <cell r="C12015">
            <v>0</v>
          </cell>
        </row>
        <row r="12016">
          <cell r="A12016" t="str">
            <v>8830109280</v>
          </cell>
          <cell r="B12016" t="str">
            <v>Loader LHD 913 V-Belt Kit</v>
          </cell>
          <cell r="C12016">
            <v>52.61</v>
          </cell>
        </row>
        <row r="12017">
          <cell r="A12017" t="str">
            <v>8830109285</v>
          </cell>
          <cell r="B12017" t="str">
            <v>Loader LHD 913 V-belt vb 13v x 870</v>
          </cell>
          <cell r="C12017">
            <v>0</v>
          </cell>
        </row>
        <row r="12018">
          <cell r="A12018" t="str">
            <v>8830109287</v>
          </cell>
          <cell r="B12018" t="str">
            <v>Loader LHD 913 V-Belt VB 13x1000</v>
          </cell>
          <cell r="C12018">
            <v>0</v>
          </cell>
        </row>
        <row r="12019">
          <cell r="A12019" t="str">
            <v>8830109290</v>
          </cell>
          <cell r="B12019" t="str">
            <v>Loader LHD 913 V-Belts</v>
          </cell>
          <cell r="C12019">
            <v>0</v>
          </cell>
        </row>
        <row r="12020">
          <cell r="A12020" t="str">
            <v>8830109300</v>
          </cell>
          <cell r="B12020" t="str">
            <v>Loader LHD 913 Fan Belt   PG219</v>
          </cell>
          <cell r="C12020">
            <v>13.05</v>
          </cell>
        </row>
        <row r="12021">
          <cell r="A12021" t="str">
            <v>8830109305</v>
          </cell>
          <cell r="B12021" t="str">
            <v>Loader LHD 913 Fan Belt   PG220</v>
          </cell>
          <cell r="C12021">
            <v>13.93</v>
          </cell>
        </row>
        <row r="12022">
          <cell r="A12022" t="str">
            <v>8830109310</v>
          </cell>
          <cell r="B12022" t="str">
            <v>Loader LHD 913 V-Belts 10 x Z1060 Goodyear</v>
          </cell>
          <cell r="C12022">
            <v>32.14</v>
          </cell>
        </row>
        <row r="12023">
          <cell r="A12023" t="str">
            <v>8830109500</v>
          </cell>
          <cell r="B12023" t="str">
            <v>Loader LHD 913 Vibration Hour Meter</v>
          </cell>
          <cell r="C12023">
            <v>359.65</v>
          </cell>
        </row>
        <row r="12024">
          <cell r="A12024" t="str">
            <v>8830109510</v>
          </cell>
          <cell r="B12024" t="str">
            <v>Loader LHD 913 Vibration Hour Meter</v>
          </cell>
          <cell r="C12024">
            <v>1025.47</v>
          </cell>
        </row>
        <row r="12025">
          <cell r="A12025" t="str">
            <v>8830109550</v>
          </cell>
          <cell r="B12025" t="str">
            <v>Loader LHD 913 Voltmeter 24V  VDO</v>
          </cell>
          <cell r="C12025">
            <v>379.6</v>
          </cell>
        </row>
        <row r="12026">
          <cell r="A12026" t="str">
            <v>8830109560</v>
          </cell>
          <cell r="B12026" t="str">
            <v>Loader LHD 913 Washer Spring M10</v>
          </cell>
          <cell r="C12026">
            <v>1.2</v>
          </cell>
        </row>
        <row r="12027">
          <cell r="A12027" t="str">
            <v>8830109562</v>
          </cell>
          <cell r="B12027" t="str">
            <v>Loader LHD 913 Washers 141-M12</v>
          </cell>
          <cell r="C12027">
            <v>34.85</v>
          </cell>
        </row>
        <row r="12028">
          <cell r="A12028" t="str">
            <v>8830109610</v>
          </cell>
          <cell r="B12028" t="str">
            <v>Loader LHD 913 Wheel Nut</v>
          </cell>
          <cell r="C12028">
            <v>38</v>
          </cell>
        </row>
        <row r="12029">
          <cell r="A12029" t="str">
            <v>8830109620</v>
          </cell>
          <cell r="B12029" t="str">
            <v>Loader LHD 913 Wheel Nut Wheel</v>
          </cell>
          <cell r="C12029">
            <v>0</v>
          </cell>
        </row>
        <row r="12030">
          <cell r="A12030" t="str">
            <v>8830109625</v>
          </cell>
          <cell r="B12030" t="str">
            <v>Loader LHD 913 Rim wheel nuts 01694057</v>
          </cell>
          <cell r="C12030">
            <v>0</v>
          </cell>
        </row>
        <row r="12031">
          <cell r="A12031" t="str">
            <v>8830109630</v>
          </cell>
          <cell r="B12031" t="str">
            <v>Loader LHD 913 Wheel Nuts</v>
          </cell>
          <cell r="C12031">
            <v>38</v>
          </cell>
        </row>
        <row r="12032">
          <cell r="A12032" t="str">
            <v>8830109635</v>
          </cell>
          <cell r="B12032" t="str">
            <v>Loader LHD 913 Wheelstud nut</v>
          </cell>
          <cell r="C12032">
            <v>0</v>
          </cell>
        </row>
        <row r="12033">
          <cell r="A12033" t="str">
            <v>8830109640</v>
          </cell>
          <cell r="B12033" t="str">
            <v>Loader LHD 913 Wheel Presure Test Hose/12Mm Val</v>
          </cell>
          <cell r="C12033">
            <v>180</v>
          </cell>
        </row>
        <row r="12034">
          <cell r="A12034" t="str">
            <v>8830109650</v>
          </cell>
          <cell r="B12034" t="str">
            <v>Loader LHD 913 Wheel Presure TestHose/8Mm Valv</v>
          </cell>
          <cell r="C12034">
            <v>288</v>
          </cell>
        </row>
        <row r="12035">
          <cell r="A12035" t="str">
            <v>8830109660</v>
          </cell>
          <cell r="B12035" t="str">
            <v>Loader LHD 913 Wheel Studs</v>
          </cell>
          <cell r="C12035">
            <v>16</v>
          </cell>
        </row>
        <row r="12036">
          <cell r="A12036" t="str">
            <v>8830109680</v>
          </cell>
          <cell r="B12036" t="str">
            <v>Loader LHD 913 Wingnut</v>
          </cell>
          <cell r="C12036">
            <v>0</v>
          </cell>
        </row>
        <row r="12037">
          <cell r="A12037" t="str">
            <v>8830109690</v>
          </cell>
          <cell r="B12037" t="str">
            <v>Loader LHD 913 X21JF - 16</v>
          </cell>
          <cell r="C12037">
            <v>0</v>
          </cell>
        </row>
        <row r="12038">
          <cell r="A12038" t="str">
            <v>8830200050</v>
          </cell>
          <cell r="B12038" t="str">
            <v>LHD 922 Air Cleaner Group</v>
          </cell>
          <cell r="C12038">
            <v>11.44</v>
          </cell>
        </row>
        <row r="12039">
          <cell r="A12039" t="str">
            <v>8830200100</v>
          </cell>
          <cell r="B12039" t="str">
            <v>LHD 922 Cable Trans Control</v>
          </cell>
          <cell r="C12039">
            <v>0</v>
          </cell>
        </row>
        <row r="12040">
          <cell r="A12040" t="str">
            <v>8830200150</v>
          </cell>
          <cell r="B12040" t="str">
            <v>LHD 922 Dogbones W/Bush</v>
          </cell>
          <cell r="C12040">
            <v>450</v>
          </cell>
        </row>
        <row r="12041">
          <cell r="A12041" t="str">
            <v>8830200200</v>
          </cell>
          <cell r="B12041" t="str">
            <v>LHD 922 Driveline</v>
          </cell>
          <cell r="C12041">
            <v>819.5</v>
          </cell>
        </row>
        <row r="12042">
          <cell r="A12042" t="str">
            <v>8830200300</v>
          </cell>
          <cell r="B12042" t="str">
            <v>LHD 922 Exhaust Flanges</v>
          </cell>
          <cell r="C12042">
            <v>103.11</v>
          </cell>
        </row>
        <row r="12043">
          <cell r="A12043" t="str">
            <v>8830200350</v>
          </cell>
          <cell r="B12043" t="str">
            <v>LHD 922 Tyre Flange</v>
          </cell>
          <cell r="C12043">
            <v>515</v>
          </cell>
        </row>
        <row r="12044">
          <cell r="A12044" t="str">
            <v>8830200400</v>
          </cell>
          <cell r="B12044" t="str">
            <v>LHD 922 Lock Nut</v>
          </cell>
          <cell r="C12044">
            <v>0</v>
          </cell>
        </row>
        <row r="12045">
          <cell r="A12045" t="str">
            <v>8830200450</v>
          </cell>
          <cell r="B12045" t="str">
            <v>LHD 922 Nuts</v>
          </cell>
          <cell r="C12045">
            <v>34.15</v>
          </cell>
        </row>
        <row r="12046">
          <cell r="A12046" t="str">
            <v>8830200500</v>
          </cell>
          <cell r="B12046" t="str">
            <v>LHD 922 Nuts Slotted</v>
          </cell>
          <cell r="C12046">
            <v>14.72</v>
          </cell>
        </row>
        <row r="12047">
          <cell r="A12047" t="str">
            <v>8830200550</v>
          </cell>
          <cell r="B12047" t="str">
            <v>LHD 922 O Ring</v>
          </cell>
          <cell r="C12047">
            <v>45.37</v>
          </cell>
        </row>
        <row r="12048">
          <cell r="A12048" t="str">
            <v>8830200600</v>
          </cell>
          <cell r="B12048" t="str">
            <v>LHD 922 Pin</v>
          </cell>
          <cell r="C12048">
            <v>390.7</v>
          </cell>
        </row>
        <row r="12049">
          <cell r="A12049" t="str">
            <v>8830200650</v>
          </cell>
          <cell r="B12049" t="str">
            <v>LHD 922 Seal</v>
          </cell>
          <cell r="C12049">
            <v>6.38</v>
          </cell>
        </row>
        <row r="12050">
          <cell r="A12050" t="str">
            <v>8830200700</v>
          </cell>
          <cell r="B12050" t="str">
            <v>LHD 922 Seal D/Lip 156 x 197 x 12.7mm</v>
          </cell>
          <cell r="C12050">
            <v>45.84</v>
          </cell>
        </row>
        <row r="12051">
          <cell r="A12051" t="str">
            <v>8830200750</v>
          </cell>
          <cell r="B12051" t="str">
            <v>LHD 922 Washer</v>
          </cell>
          <cell r="C12051">
            <v>5.52</v>
          </cell>
        </row>
        <row r="12052">
          <cell r="A12052" t="str">
            <v>8830200800</v>
          </cell>
          <cell r="B12052" t="str">
            <v>LHD 922 Wheel Studs</v>
          </cell>
          <cell r="C12052">
            <v>26.93</v>
          </cell>
        </row>
        <row r="12053">
          <cell r="A12053" t="str">
            <v>8830200850</v>
          </cell>
          <cell r="B12053" t="str">
            <v>LHD 922 Wagner STD2 Actuator Brake</v>
          </cell>
          <cell r="C12053">
            <v>2703.89</v>
          </cell>
        </row>
        <row r="12054">
          <cell r="A12054" t="str">
            <v>8830200900</v>
          </cell>
          <cell r="B12054" t="str">
            <v>LHD 922 Wagner STD2 Adaptor</v>
          </cell>
          <cell r="C12054">
            <v>7.61</v>
          </cell>
        </row>
        <row r="12055">
          <cell r="A12055" t="str">
            <v>8830200950</v>
          </cell>
          <cell r="B12055" t="str">
            <v>LHD 922 Wagner STD2 Belt Compressor</v>
          </cell>
          <cell r="C12055">
            <v>28.34</v>
          </cell>
        </row>
        <row r="12056">
          <cell r="A12056" t="str">
            <v>8830201000</v>
          </cell>
          <cell r="B12056" t="str">
            <v>LHD 922 Wagner STD2 Boom Cyl Rep Kit</v>
          </cell>
          <cell r="C12056">
            <v>441.92</v>
          </cell>
        </row>
        <row r="12057">
          <cell r="A12057" t="str">
            <v>8830201050</v>
          </cell>
          <cell r="B12057" t="str">
            <v>LHD 922 Wagner STD2 Bulbs One Wire 12V</v>
          </cell>
          <cell r="C12057">
            <v>2.0499999999999998</v>
          </cell>
        </row>
        <row r="12058">
          <cell r="A12058" t="str">
            <v>8830201100</v>
          </cell>
          <cell r="B12058" t="str">
            <v>LHD 922 Wagner STD2 Bulbs- One Wire 24V</v>
          </cell>
          <cell r="C12058">
            <v>7.02</v>
          </cell>
        </row>
        <row r="12059">
          <cell r="A12059" t="str">
            <v>8830201150</v>
          </cell>
          <cell r="B12059" t="str">
            <v>LHD 922 Wagner STD2 Bulbs Two Wire 12V</v>
          </cell>
          <cell r="C12059">
            <v>3.96</v>
          </cell>
        </row>
        <row r="12060">
          <cell r="A12060" t="str">
            <v>8830201200</v>
          </cell>
          <cell r="B12060" t="str">
            <v>LHD 922 Wagner STD2 Bulbs Two Wire 24V</v>
          </cell>
          <cell r="C12060">
            <v>6.9</v>
          </cell>
        </row>
        <row r="12061">
          <cell r="A12061" t="str">
            <v>8830201250</v>
          </cell>
          <cell r="B12061" t="str">
            <v>LHD 922 Wagner STD2 Cock Drains</v>
          </cell>
          <cell r="C12061">
            <v>10.6</v>
          </cell>
        </row>
        <row r="12062">
          <cell r="A12062" t="str">
            <v>8830201300</v>
          </cell>
          <cell r="B12062" t="str">
            <v>LHD 922 Wagner STD2 Compressor Pully</v>
          </cell>
          <cell r="C12062">
            <v>1342.62</v>
          </cell>
        </row>
        <row r="12063">
          <cell r="A12063" t="str">
            <v>8830201350</v>
          </cell>
          <cell r="B12063" t="str">
            <v>LHD 922 Wagner STD2 Control Valve Assy</v>
          </cell>
          <cell r="C12063">
            <v>324.79000000000002</v>
          </cell>
        </row>
        <row r="12064">
          <cell r="A12064" t="str">
            <v>8830201400</v>
          </cell>
          <cell r="B12064" t="str">
            <v>LHD 922 Wagner STD2 Cushion Valves</v>
          </cell>
          <cell r="C12064">
            <v>157.09</v>
          </cell>
        </row>
        <row r="12065">
          <cell r="A12065" t="str">
            <v>8830201450</v>
          </cell>
          <cell r="B12065" t="str">
            <v>LHD 922 Wagner STD2 Drive Line</v>
          </cell>
          <cell r="C12065">
            <v>1050.8800000000001</v>
          </cell>
        </row>
        <row r="12066">
          <cell r="A12066" t="str">
            <v>8830201500</v>
          </cell>
          <cell r="B12066" t="str">
            <v>LHD 922 Wagner STD2 Drive Line</v>
          </cell>
          <cell r="C12066">
            <v>1788.92</v>
          </cell>
        </row>
        <row r="12067">
          <cell r="A12067" t="str">
            <v>8830201550</v>
          </cell>
          <cell r="B12067" t="str">
            <v>LHD 922 Wagner STD2 Drive Lines</v>
          </cell>
          <cell r="C12067">
            <v>1908.18</v>
          </cell>
        </row>
        <row r="12068">
          <cell r="A12068" t="str">
            <v>8830201600</v>
          </cell>
          <cell r="B12068" t="str">
            <v>LHD 922 Wagner STD2 Drive Lines Assy</v>
          </cell>
          <cell r="C12068">
            <v>1375.19</v>
          </cell>
        </row>
        <row r="12069">
          <cell r="A12069" t="str">
            <v>8830201650</v>
          </cell>
          <cell r="B12069" t="str">
            <v>LHD 922 Wagner STD2 Drive Lines Assy Complete</v>
          </cell>
          <cell r="C12069">
            <v>1466.36</v>
          </cell>
        </row>
        <row r="12070">
          <cell r="A12070" t="str">
            <v>8830201700</v>
          </cell>
          <cell r="B12070" t="str">
            <v>LHD 922 Wagner STD2 Elbow 90"</v>
          </cell>
          <cell r="C12070">
            <v>32.43</v>
          </cell>
        </row>
        <row r="12071">
          <cell r="A12071" t="str">
            <v>8830201750</v>
          </cell>
          <cell r="B12071" t="str">
            <v>LHD 922 Wagner STD2 Elbow 90"</v>
          </cell>
          <cell r="C12071">
            <v>22.54</v>
          </cell>
        </row>
        <row r="12072">
          <cell r="A12072" t="str">
            <v>8830201800</v>
          </cell>
          <cell r="B12072" t="str">
            <v>LHD 922 Wagner STD2 Elbow 90"</v>
          </cell>
          <cell r="C12072">
            <v>89.94</v>
          </cell>
        </row>
        <row r="12073">
          <cell r="A12073" t="str">
            <v>8830201850</v>
          </cell>
          <cell r="B12073" t="str">
            <v>LHD 922 Wagner STD2 Elbow 90"</v>
          </cell>
          <cell r="C12073">
            <v>67.87</v>
          </cell>
        </row>
        <row r="12074">
          <cell r="A12074" t="str">
            <v>8830201900</v>
          </cell>
          <cell r="B12074" t="str">
            <v>LHD 922 Wagner STD2 Elbow 90"</v>
          </cell>
          <cell r="C12074">
            <v>33.19</v>
          </cell>
        </row>
        <row r="12075">
          <cell r="A12075" t="str">
            <v>8830201950</v>
          </cell>
          <cell r="B12075" t="str">
            <v>LHD 922 Wagner STD2 Element</v>
          </cell>
          <cell r="C12075">
            <v>1147.82</v>
          </cell>
        </row>
        <row r="12076">
          <cell r="A12076" t="str">
            <v>8830202000</v>
          </cell>
          <cell r="B12076" t="str">
            <v>LHD 922 Wagner STD2 Fitting</v>
          </cell>
          <cell r="C12076">
            <v>3.21</v>
          </cell>
        </row>
        <row r="12077">
          <cell r="A12077" t="str">
            <v>8830202050</v>
          </cell>
          <cell r="B12077" t="str">
            <v>LHD 922 Wagner STD2 Fitting</v>
          </cell>
          <cell r="C12077">
            <v>4.1900000000000004</v>
          </cell>
        </row>
        <row r="12078">
          <cell r="A12078" t="str">
            <v>8830202100</v>
          </cell>
          <cell r="B12078" t="str">
            <v>LHD 922 Wagner STD2 Fitting</v>
          </cell>
          <cell r="C12078">
            <v>11.7</v>
          </cell>
        </row>
        <row r="12079">
          <cell r="A12079" t="str">
            <v>8830202150</v>
          </cell>
          <cell r="B12079" t="str">
            <v>LHD 922 Wagner STD2 Fitting</v>
          </cell>
          <cell r="C12079">
            <v>13.78</v>
          </cell>
        </row>
        <row r="12080">
          <cell r="A12080" t="str">
            <v>8830202200</v>
          </cell>
          <cell r="B12080" t="str">
            <v>LHD 922 Wagner STD2 Fitting</v>
          </cell>
          <cell r="C12080">
            <v>35.630000000000003</v>
          </cell>
        </row>
        <row r="12081">
          <cell r="A12081" t="str">
            <v>8830202250</v>
          </cell>
          <cell r="B12081" t="str">
            <v>LHD 922 Wagner STD2 Fitting</v>
          </cell>
          <cell r="C12081">
            <v>19.510000000000002</v>
          </cell>
        </row>
        <row r="12082">
          <cell r="A12082" t="str">
            <v>8830202300</v>
          </cell>
          <cell r="B12082" t="str">
            <v>LHD 922 Wagner STD2 Fitting</v>
          </cell>
          <cell r="C12082">
            <v>8</v>
          </cell>
        </row>
        <row r="12083">
          <cell r="A12083" t="str">
            <v>8830202350</v>
          </cell>
          <cell r="B12083" t="str">
            <v>LHD 922 Wagner STD2 Fitting</v>
          </cell>
          <cell r="C12083">
            <v>8.5299999999999994</v>
          </cell>
        </row>
        <row r="12084">
          <cell r="A12084" t="str">
            <v>8830202400</v>
          </cell>
          <cell r="B12084" t="str">
            <v>LHD 922 Wagner STD2 Fitting</v>
          </cell>
          <cell r="C12084">
            <v>26.26</v>
          </cell>
        </row>
        <row r="12085">
          <cell r="A12085" t="str">
            <v>8830202450</v>
          </cell>
          <cell r="B12085" t="str">
            <v>LHD 922 Wagner STD2 Fitting</v>
          </cell>
          <cell r="C12085">
            <v>18.93</v>
          </cell>
        </row>
        <row r="12086">
          <cell r="A12086" t="str">
            <v>8830202500</v>
          </cell>
          <cell r="B12086" t="str">
            <v>LHD 922 Wagner STD2 Fitting</v>
          </cell>
          <cell r="C12086">
            <v>50.59</v>
          </cell>
        </row>
        <row r="12087">
          <cell r="A12087" t="str">
            <v>8830202550</v>
          </cell>
          <cell r="B12087" t="str">
            <v>LHD 922 Wagner STD2 Fitting</v>
          </cell>
          <cell r="C12087">
            <v>4.13</v>
          </cell>
        </row>
        <row r="12088">
          <cell r="A12088" t="str">
            <v>8830202600</v>
          </cell>
          <cell r="B12088" t="str">
            <v>LHD 922 Wagner STD2 Fitting</v>
          </cell>
          <cell r="C12088">
            <v>4.7</v>
          </cell>
        </row>
        <row r="12089">
          <cell r="A12089" t="str">
            <v>8830202650</v>
          </cell>
          <cell r="B12089" t="str">
            <v>LHD 922 Wagner STD2 Fitting</v>
          </cell>
          <cell r="C12089">
            <v>112.7</v>
          </cell>
        </row>
        <row r="12090">
          <cell r="A12090" t="str">
            <v>8830202700</v>
          </cell>
          <cell r="B12090" t="str">
            <v>LHD 922 Wagner STD2 Fitting</v>
          </cell>
          <cell r="C12090">
            <v>9.3000000000000007</v>
          </cell>
        </row>
        <row r="12091">
          <cell r="A12091" t="str">
            <v>8830202750</v>
          </cell>
          <cell r="B12091" t="str">
            <v>LHD 922 Wagner STD2 Fitting</v>
          </cell>
          <cell r="C12091">
            <v>11.46</v>
          </cell>
        </row>
        <row r="12092">
          <cell r="A12092" t="str">
            <v>8830202800</v>
          </cell>
          <cell r="B12092" t="str">
            <v>LHD 922 Wagner STD2 Fitting</v>
          </cell>
          <cell r="C12092">
            <v>35.74</v>
          </cell>
        </row>
        <row r="12093">
          <cell r="A12093" t="str">
            <v>8830202850</v>
          </cell>
          <cell r="B12093" t="str">
            <v>LHD 922 Wagner STD2 Fitting</v>
          </cell>
          <cell r="C12093">
            <v>5.35</v>
          </cell>
        </row>
        <row r="12094">
          <cell r="A12094" t="str">
            <v>8830202900</v>
          </cell>
          <cell r="B12094" t="str">
            <v>LHD 922 Wagner STD2 Gaskets</v>
          </cell>
          <cell r="C12094">
            <v>8.24</v>
          </cell>
        </row>
        <row r="12095">
          <cell r="A12095" t="str">
            <v>8830202950</v>
          </cell>
          <cell r="B12095" t="str">
            <v>LHD 922 Wagner STD2 Gauge</v>
          </cell>
          <cell r="C12095">
            <v>197.96</v>
          </cell>
        </row>
        <row r="12096">
          <cell r="A12096" t="str">
            <v>8830203000</v>
          </cell>
          <cell r="B12096" t="str">
            <v>LHD 922 Wagner STD2 Green Lens Green</v>
          </cell>
          <cell r="C12096">
            <v>40.909999999999997</v>
          </cell>
        </row>
        <row r="12097">
          <cell r="A12097" t="str">
            <v>8830203050</v>
          </cell>
          <cell r="B12097" t="str">
            <v>LHD 922 Wagner STD2 Handle Assy</v>
          </cell>
          <cell r="C12097">
            <v>936.81</v>
          </cell>
        </row>
        <row r="12098">
          <cell r="A12098" t="str">
            <v>8830203100</v>
          </cell>
          <cell r="B12098" t="str">
            <v>LHD 922 Wagner STD2 Hoist Handle Assy</v>
          </cell>
          <cell r="C12098">
            <v>531.15</v>
          </cell>
        </row>
        <row r="12099">
          <cell r="A12099" t="str">
            <v>8830203150</v>
          </cell>
          <cell r="B12099" t="str">
            <v>LHD 922 Wagner STD2 Hose Assy Fa 6098</v>
          </cell>
          <cell r="C12099">
            <v>17.54</v>
          </cell>
        </row>
        <row r="12100">
          <cell r="A12100" t="str">
            <v>8830203200</v>
          </cell>
          <cell r="B12100" t="str">
            <v>LHD 922 Wagner STD2 Hose Assy FA 6354</v>
          </cell>
          <cell r="C12100">
            <v>25.3</v>
          </cell>
        </row>
        <row r="12101">
          <cell r="A12101" t="str">
            <v>8830203250</v>
          </cell>
          <cell r="B12101" t="str">
            <v>LHD 922 Wagner STD2 Hose Assy FA 6870</v>
          </cell>
          <cell r="C12101">
            <v>24.2</v>
          </cell>
        </row>
        <row r="12102">
          <cell r="A12102" t="str">
            <v>8830203300</v>
          </cell>
          <cell r="B12102" t="str">
            <v>LHD 922 Wagner STD2 Hose Assy FA6354-EEE</v>
          </cell>
          <cell r="C12102">
            <v>119.45</v>
          </cell>
        </row>
        <row r="12103">
          <cell r="A12103" t="str">
            <v>8830203350</v>
          </cell>
          <cell r="B12103" t="str">
            <v>LHD 922 Wagner STD2 Hose Assy FA6354-EEE</v>
          </cell>
          <cell r="C12103">
            <v>70.28</v>
          </cell>
        </row>
        <row r="12104">
          <cell r="A12104" t="str">
            <v>8830203400</v>
          </cell>
          <cell r="B12104" t="str">
            <v>LHD 922 Wagner STD2 Hose Assy FA6354-EEE</v>
          </cell>
          <cell r="C12104">
            <v>55.6</v>
          </cell>
        </row>
        <row r="12105">
          <cell r="A12105" t="str">
            <v>8830203450</v>
          </cell>
          <cell r="B12105" t="str">
            <v>LHD 922 Wagner STD2 Hose Assy FA6354-GGG</v>
          </cell>
          <cell r="C12105">
            <v>45.8</v>
          </cell>
        </row>
        <row r="12106">
          <cell r="A12106" t="str">
            <v>8830203500</v>
          </cell>
          <cell r="B12106" t="str">
            <v>LHD 922 Wagner STD2 Hose Assy FA6354-GGG</v>
          </cell>
          <cell r="C12106">
            <v>45.48</v>
          </cell>
        </row>
        <row r="12107">
          <cell r="A12107" t="str">
            <v>8830203550</v>
          </cell>
          <cell r="B12107" t="str">
            <v>LHD 922 Wagner STD2 Main Hydraulic Pump</v>
          </cell>
          <cell r="C12107">
            <v>3037.98</v>
          </cell>
        </row>
        <row r="12108">
          <cell r="A12108" t="str">
            <v>8830203560</v>
          </cell>
          <cell r="B12108" t="str">
            <v>LHD 922 Wagner Manual Parts 3.5</v>
          </cell>
          <cell r="C12108">
            <v>595</v>
          </cell>
        </row>
        <row r="12109">
          <cell r="A12109" t="str">
            <v>8830203570</v>
          </cell>
          <cell r="B12109" t="str">
            <v>LHD 922 Wagner Manual Service 3.5</v>
          </cell>
          <cell r="C12109">
            <v>595</v>
          </cell>
        </row>
        <row r="12110">
          <cell r="A12110" t="str">
            <v>8830203600</v>
          </cell>
          <cell r="B12110" t="str">
            <v>LHD 922 Wagner STD2 Master Cylinder Repair</v>
          </cell>
          <cell r="C12110">
            <v>244.46</v>
          </cell>
        </row>
        <row r="12111">
          <cell r="A12111" t="str">
            <v>8830203650</v>
          </cell>
          <cell r="B12111" t="str">
            <v>LHD 922 Wagner STD2 Oil Filter</v>
          </cell>
          <cell r="C12111">
            <v>70.650000000000006</v>
          </cell>
        </row>
        <row r="12112">
          <cell r="A12112" t="str">
            <v>8830203700</v>
          </cell>
          <cell r="B12112" t="str">
            <v>LHD 922 Wagner STD2 Oil Filter Cartridge</v>
          </cell>
          <cell r="C12112">
            <v>33.32</v>
          </cell>
        </row>
        <row r="12113">
          <cell r="A12113" t="str">
            <v>8830203750</v>
          </cell>
          <cell r="B12113" t="str">
            <v>LHD 922 Wagner STD2 Pin</v>
          </cell>
          <cell r="C12113">
            <v>426.46</v>
          </cell>
        </row>
        <row r="12114">
          <cell r="A12114" t="str">
            <v>8830203800</v>
          </cell>
          <cell r="B12114" t="str">
            <v>LHD 922 Wagner STD2 Pin</v>
          </cell>
          <cell r="C12114">
            <v>528.82000000000005</v>
          </cell>
        </row>
        <row r="12115">
          <cell r="A12115" t="str">
            <v>8830203850</v>
          </cell>
          <cell r="B12115" t="str">
            <v>LHD 922 Wagner STD2 Pressure Relief Valve</v>
          </cell>
          <cell r="C12115">
            <v>206.35</v>
          </cell>
        </row>
        <row r="12116">
          <cell r="A12116" t="str">
            <v>8830203900</v>
          </cell>
          <cell r="B12116" t="str">
            <v>LHD 922 Wagner STD2 Pulleys</v>
          </cell>
          <cell r="C12116">
            <v>119.14</v>
          </cell>
        </row>
        <row r="12117">
          <cell r="A12117" t="str">
            <v>8830203950</v>
          </cell>
          <cell r="B12117" t="str">
            <v>LHD 922 Wagner STD2 Red Lens Red</v>
          </cell>
          <cell r="C12117">
            <v>36.020000000000003</v>
          </cell>
        </row>
        <row r="12118">
          <cell r="A12118" t="str">
            <v>8830204000</v>
          </cell>
          <cell r="B12118" t="str">
            <v>LHD 922 Wagner STD2 Relieve Valve Kit</v>
          </cell>
          <cell r="C12118">
            <v>359.44</v>
          </cell>
        </row>
        <row r="12119">
          <cell r="A12119" t="str">
            <v>8830204050</v>
          </cell>
          <cell r="B12119" t="str">
            <v>LHD 922 Wagner STD2 Repair Kit</v>
          </cell>
          <cell r="C12119">
            <v>96.75</v>
          </cell>
        </row>
        <row r="12120">
          <cell r="A12120" t="str">
            <v>8830204100</v>
          </cell>
          <cell r="B12120" t="str">
            <v>LHD 922 Wagner STD2 Safety Valve Assy</v>
          </cell>
          <cell r="C12120">
            <v>37.880000000000003</v>
          </cell>
        </row>
        <row r="12121">
          <cell r="A12121" t="str">
            <v>8830204150</v>
          </cell>
          <cell r="B12121" t="str">
            <v>LHD 922 Wagner STD2 Safty Valve Assy</v>
          </cell>
          <cell r="C12121">
            <v>37.880000000000003</v>
          </cell>
        </row>
        <row r="12122">
          <cell r="A12122" t="str">
            <v>8830204200</v>
          </cell>
          <cell r="B12122" t="str">
            <v>LHD 922 Wagner STD2 Seal</v>
          </cell>
          <cell r="C12122">
            <v>56.56</v>
          </cell>
        </row>
        <row r="12123">
          <cell r="A12123" t="str">
            <v>8830204250</v>
          </cell>
          <cell r="B12123" t="str">
            <v>LHD 922 Wagner STD2 Selector Valve</v>
          </cell>
          <cell r="C12123">
            <v>2030.43</v>
          </cell>
        </row>
        <row r="12124">
          <cell r="A12124" t="str">
            <v>8830204300</v>
          </cell>
          <cell r="B12124" t="str">
            <v>LHD 922 Wagner STD2 Shafts</v>
          </cell>
          <cell r="C12124">
            <v>32.82</v>
          </cell>
        </row>
        <row r="12125">
          <cell r="A12125" t="str">
            <v>8830204350</v>
          </cell>
          <cell r="B12125" t="str">
            <v>LHD 922 Wagner STD2 Sockets One Wire</v>
          </cell>
          <cell r="C12125">
            <v>8.86</v>
          </cell>
        </row>
        <row r="12126">
          <cell r="A12126" t="str">
            <v>8830204400</v>
          </cell>
          <cell r="B12126" t="str">
            <v>LHD 922 Wagner STD2 Sockets Two Wire</v>
          </cell>
          <cell r="C12126">
            <v>14.34</v>
          </cell>
        </row>
        <row r="12127">
          <cell r="A12127" t="str">
            <v>8830204450</v>
          </cell>
          <cell r="B12127" t="str">
            <v>LHD 922 Wagner STD2 Spacer</v>
          </cell>
          <cell r="C12127">
            <v>210.69</v>
          </cell>
        </row>
        <row r="12128">
          <cell r="A12128" t="str">
            <v>8830204500</v>
          </cell>
          <cell r="B12128" t="str">
            <v>LHD 922 Wagner STD2 Spider Assy</v>
          </cell>
          <cell r="C12128">
            <v>119.96</v>
          </cell>
        </row>
        <row r="12129">
          <cell r="A12129" t="str">
            <v>8830204550</v>
          </cell>
          <cell r="B12129" t="str">
            <v>LHD 922 Wagner STD2 Spider Assy</v>
          </cell>
          <cell r="C12129">
            <v>171.6</v>
          </cell>
        </row>
        <row r="12130">
          <cell r="A12130" t="str">
            <v>8830204600</v>
          </cell>
          <cell r="B12130" t="str">
            <v>LHD 922 Wagner STD2 Split Spherical</v>
          </cell>
          <cell r="C12130">
            <v>68.180000000000007</v>
          </cell>
        </row>
        <row r="12131">
          <cell r="A12131" t="str">
            <v>8830204650</v>
          </cell>
          <cell r="B12131" t="str">
            <v>LHD 922 Wagner STD2 Steering Cyl Rep Kit</v>
          </cell>
          <cell r="C12131">
            <v>390.3</v>
          </cell>
        </row>
        <row r="12132">
          <cell r="A12132" t="str">
            <v>8830204700</v>
          </cell>
          <cell r="B12132" t="str">
            <v>LHD 922 Wagner STD2 Suction-Filter-Element</v>
          </cell>
          <cell r="C12132">
            <v>181.03</v>
          </cell>
        </row>
        <row r="12133">
          <cell r="A12133" t="str">
            <v>8830204750</v>
          </cell>
          <cell r="B12133" t="str">
            <v>LHD 922 Wagner STD2 Throttle Valve</v>
          </cell>
          <cell r="C12133">
            <v>798.77</v>
          </cell>
        </row>
        <row r="12134">
          <cell r="A12134" t="str">
            <v>8830204800</v>
          </cell>
          <cell r="B12134" t="str">
            <v>LHD 922 Wagner STD2 Tube Control Valve</v>
          </cell>
          <cell r="C12134">
            <v>257.52999999999997</v>
          </cell>
        </row>
        <row r="12135">
          <cell r="A12135" t="str">
            <v>8830204850</v>
          </cell>
          <cell r="B12135" t="str">
            <v>LHD 922 Wagner STD2 Tube Control Valve</v>
          </cell>
          <cell r="C12135">
            <v>104.52</v>
          </cell>
        </row>
        <row r="12136">
          <cell r="A12136" t="str">
            <v>8830204900</v>
          </cell>
          <cell r="B12136" t="str">
            <v>LHD 922 Wagner STD2 Tube Control Valve</v>
          </cell>
          <cell r="C12136">
            <v>117.82</v>
          </cell>
        </row>
        <row r="12137">
          <cell r="A12137" t="str">
            <v>8830204950</v>
          </cell>
          <cell r="B12137" t="str">
            <v>LHD 922 Wagner STD2 Tube Control Valve</v>
          </cell>
          <cell r="C12137">
            <v>146.5</v>
          </cell>
        </row>
        <row r="12138">
          <cell r="A12138" t="str">
            <v>8830205000</v>
          </cell>
          <cell r="B12138" t="str">
            <v>LHD 922 Wagner STD2 Tube Dump Cyl</v>
          </cell>
          <cell r="C12138">
            <v>300.62</v>
          </cell>
        </row>
        <row r="12139">
          <cell r="A12139" t="str">
            <v>8830205050</v>
          </cell>
          <cell r="B12139" t="str">
            <v>LHD 922 Wagner STD2 Tube Valve Inlet</v>
          </cell>
          <cell r="C12139">
            <v>66.89</v>
          </cell>
        </row>
        <row r="12140">
          <cell r="A12140" t="str">
            <v>8830205100</v>
          </cell>
          <cell r="B12140" t="str">
            <v>LHD 922 Wagner STD2 Unions</v>
          </cell>
          <cell r="C12140">
            <v>32.450000000000003</v>
          </cell>
        </row>
        <row r="12141">
          <cell r="A12141" t="str">
            <v>8830205150</v>
          </cell>
          <cell r="B12141" t="str">
            <v>LHD 922 Wagner STD2 Unions</v>
          </cell>
          <cell r="C12141">
            <v>84.9</v>
          </cell>
        </row>
        <row r="12142">
          <cell r="A12142" t="str">
            <v>8830205200</v>
          </cell>
          <cell r="B12142" t="str">
            <v>LHD 922 Wagner STD2 Valve</v>
          </cell>
          <cell r="C12142">
            <v>634.70000000000005</v>
          </cell>
        </row>
        <row r="12143">
          <cell r="A12143" t="str">
            <v>8830205250</v>
          </cell>
          <cell r="B12143" t="str">
            <v>LHD 922 Wagner STD2 Valve Assy</v>
          </cell>
          <cell r="C12143">
            <v>642.48</v>
          </cell>
        </row>
        <row r="12144">
          <cell r="A12144" t="str">
            <v>8830205300</v>
          </cell>
          <cell r="B12144" t="str">
            <v>LHD 922 Wagner STD2 Valve Check Assy</v>
          </cell>
          <cell r="C12144">
            <v>50.92</v>
          </cell>
        </row>
        <row r="12145">
          <cell r="A12145" t="str">
            <v>8830205350</v>
          </cell>
          <cell r="B12145" t="str">
            <v>LHD 922 Wagner STD2 Valve Relief Assy</v>
          </cell>
          <cell r="C12145">
            <v>1067.1600000000001</v>
          </cell>
        </row>
        <row r="12146">
          <cell r="A12146" t="str">
            <v>8830205500</v>
          </cell>
          <cell r="B12146" t="str">
            <v>LHD 922 Wagner STD2 Wheel Studs</v>
          </cell>
          <cell r="C12146">
            <v>7.53</v>
          </cell>
        </row>
        <row r="12147">
          <cell r="A12147" t="str">
            <v>8830205550</v>
          </cell>
          <cell r="B12147" t="str">
            <v>LHD 922 Wagner STD2 Yoke Slip</v>
          </cell>
          <cell r="C12147">
            <v>154.85</v>
          </cell>
        </row>
        <row r="12148">
          <cell r="A12148" t="str">
            <v>8830205600</v>
          </cell>
          <cell r="B12148" t="str">
            <v>LHD 922 Wagner STD2 Yoke Slip</v>
          </cell>
          <cell r="C12148">
            <v>507.14</v>
          </cell>
        </row>
        <row r="12149">
          <cell r="A12149" t="str">
            <v>8830205650</v>
          </cell>
          <cell r="B12149" t="str">
            <v>LHD 922 Wagner STD2 Yoke Slip</v>
          </cell>
          <cell r="C12149">
            <v>441.04</v>
          </cell>
        </row>
        <row r="12150">
          <cell r="A12150" t="str">
            <v>8830300020</v>
          </cell>
          <cell r="B12150" t="str">
            <v>LF 5.5M 24v Head Light</v>
          </cell>
          <cell r="C12150">
            <v>764</v>
          </cell>
        </row>
        <row r="12151">
          <cell r="A12151" t="str">
            <v>8830300030</v>
          </cell>
          <cell r="B12151" t="str">
            <v>LF 5.5M 24v Led (For Rot Beacon)</v>
          </cell>
          <cell r="C12151">
            <v>0</v>
          </cell>
        </row>
        <row r="12152">
          <cell r="A12152" t="str">
            <v>8830300050</v>
          </cell>
          <cell r="B12152" t="str">
            <v>LF 5.5M 3-Way Ball Valve</v>
          </cell>
          <cell r="C12152">
            <v>0</v>
          </cell>
        </row>
        <row r="12153">
          <cell r="A12153" t="str">
            <v>8830300150</v>
          </cell>
          <cell r="B12153" t="str">
            <v>LF 5.5M Accelerator Cable, Aardmaster</v>
          </cell>
          <cell r="C12153">
            <v>0</v>
          </cell>
        </row>
        <row r="12154">
          <cell r="A12154" t="str">
            <v>8830300170</v>
          </cell>
          <cell r="B12154" t="str">
            <v>LF 5.5M Accelerator System (Load End)</v>
          </cell>
          <cell r="C12154">
            <v>0</v>
          </cell>
        </row>
        <row r="12155">
          <cell r="A12155" t="str">
            <v>8830300175</v>
          </cell>
          <cell r="B12155" t="str">
            <v>LF5.5M Accumulator Body Part No 112-001-000004</v>
          </cell>
          <cell r="C12155">
            <v>2584</v>
          </cell>
        </row>
        <row r="12156">
          <cell r="A12156" t="str">
            <v>8830300179</v>
          </cell>
          <cell r="B12156" t="str">
            <v>LF5.5M Accumulator Cover Part No 112-001-000021</v>
          </cell>
          <cell r="C12156">
            <v>2890</v>
          </cell>
        </row>
        <row r="12157">
          <cell r="A12157" t="str">
            <v>8830300180</v>
          </cell>
          <cell r="B12157" t="str">
            <v>LF 5.5M Accumulator Kit</v>
          </cell>
          <cell r="C12157">
            <v>7400</v>
          </cell>
        </row>
        <row r="12158">
          <cell r="A12158" t="str">
            <v>8830300190</v>
          </cell>
          <cell r="B12158" t="str">
            <v>LF 5.5M Accumulator Manifold Block</v>
          </cell>
          <cell r="C12158">
            <v>0</v>
          </cell>
        </row>
        <row r="12159">
          <cell r="A12159" t="str">
            <v>8830300210</v>
          </cell>
          <cell r="B12159" t="str">
            <v>LF 5.5M Accumulator Reservoir</v>
          </cell>
          <cell r="C12159">
            <v>0</v>
          </cell>
        </row>
        <row r="12160">
          <cell r="A12160" t="str">
            <v>8830300215</v>
          </cell>
          <cell r="B12160" t="str">
            <v>LF 5.5M Accumulator Reservoir (1,4lt)</v>
          </cell>
          <cell r="C12160">
            <v>0</v>
          </cell>
        </row>
        <row r="12161">
          <cell r="A12161" t="str">
            <v>8830300230</v>
          </cell>
          <cell r="B12161" t="str">
            <v>LF 5.5M Adaptor Lf-12 Air Filter Restr</v>
          </cell>
          <cell r="C12161">
            <v>0</v>
          </cell>
        </row>
        <row r="12162">
          <cell r="A12162" t="str">
            <v>8830300260</v>
          </cell>
          <cell r="B12162" t="str">
            <v>LF 5.5M Air Breather (57658-000)</v>
          </cell>
          <cell r="C12162">
            <v>77</v>
          </cell>
        </row>
        <row r="12163">
          <cell r="A12163" t="str">
            <v>8830300270</v>
          </cell>
          <cell r="B12163" t="str">
            <v>LF 5.5M Air Breather T/Conv</v>
          </cell>
          <cell r="C12163">
            <v>321</v>
          </cell>
        </row>
        <row r="12164">
          <cell r="A12164" t="str">
            <v>8830300275</v>
          </cell>
          <cell r="B12164" t="str">
            <v>LF 5.5M Air Cleaner Comp 72884-00</v>
          </cell>
          <cell r="C12164">
            <v>1148</v>
          </cell>
        </row>
        <row r="12165">
          <cell r="A12165" t="str">
            <v>8830300280</v>
          </cell>
          <cell r="B12165" t="str">
            <v>LF 5.5M Air Cleaner Comp LF-12 (90258-0)</v>
          </cell>
          <cell r="C12165">
            <v>1895</v>
          </cell>
        </row>
        <row r="12166">
          <cell r="A12166" t="str">
            <v>8830300290</v>
          </cell>
          <cell r="B12166" t="str">
            <v>LF 5.5M Air Cleaner Rain Cap LF-12</v>
          </cell>
          <cell r="C12166">
            <v>311</v>
          </cell>
        </row>
        <row r="12167">
          <cell r="A12167" t="str">
            <v>8830300295</v>
          </cell>
          <cell r="B12167" t="str">
            <v>LF 5.5M Alternator Belt 914</v>
          </cell>
          <cell r="C12167">
            <v>0</v>
          </cell>
        </row>
        <row r="12168">
          <cell r="A12168" t="str">
            <v>8830300300</v>
          </cell>
          <cell r="B12168" t="str">
            <v>LF 5.5M Alternator Relay</v>
          </cell>
          <cell r="C12168">
            <v>0</v>
          </cell>
        </row>
        <row r="12169">
          <cell r="A12169" t="str">
            <v>8830300305</v>
          </cell>
          <cell r="B12169" t="str">
            <v>LF 5.5M Alternator Relay</v>
          </cell>
          <cell r="C12169">
            <v>0</v>
          </cell>
        </row>
        <row r="12170">
          <cell r="A12170" t="str">
            <v>8830300315</v>
          </cell>
          <cell r="B12170" t="str">
            <v>LF 5.5M Angle Joint</v>
          </cell>
          <cell r="C12170">
            <v>120</v>
          </cell>
        </row>
        <row r="12171">
          <cell r="A12171" t="str">
            <v>8830300340</v>
          </cell>
          <cell r="B12171" t="str">
            <v>LF 5.5M Arm Rest</v>
          </cell>
          <cell r="C12171">
            <v>400</v>
          </cell>
        </row>
        <row r="12172">
          <cell r="A12172" t="str">
            <v>8830300345</v>
          </cell>
          <cell r="B12172" t="str">
            <v>LF 5.5M Arm Rest Brake Valve Assy</v>
          </cell>
          <cell r="C12172">
            <v>0</v>
          </cell>
        </row>
        <row r="12173">
          <cell r="A12173" t="str">
            <v>8830300370</v>
          </cell>
          <cell r="B12173" t="str">
            <v>LF 5.5M Artic Bearing</v>
          </cell>
          <cell r="C12173">
            <v>0</v>
          </cell>
        </row>
        <row r="12174">
          <cell r="A12174" t="str">
            <v>8830300380</v>
          </cell>
          <cell r="B12174" t="str">
            <v>LF 5.5M Axle Differential Assembly-Front (Non Spin)</v>
          </cell>
          <cell r="C12174">
            <v>41520</v>
          </cell>
        </row>
        <row r="12175">
          <cell r="A12175" t="str">
            <v>8830300385</v>
          </cell>
          <cell r="B12175" t="str">
            <v>LF 5.5M Axle Shaft Part No 9002575</v>
          </cell>
          <cell r="C12175">
            <v>2730</v>
          </cell>
        </row>
        <row r="12176">
          <cell r="A12176" t="str">
            <v>8830300500</v>
          </cell>
          <cell r="B12176" t="str">
            <v>LF 5.5M Back Plate</v>
          </cell>
          <cell r="C12176">
            <v>0</v>
          </cell>
        </row>
        <row r="12177">
          <cell r="A12177" t="str">
            <v>8830300550</v>
          </cell>
          <cell r="B12177" t="str">
            <v>LF 5.5M Ball Knob</v>
          </cell>
          <cell r="C12177">
            <v>0</v>
          </cell>
        </row>
        <row r="12178">
          <cell r="A12178" t="str">
            <v>8830300570</v>
          </cell>
          <cell r="B12178" t="str">
            <v>LF 5.5M Base Plate</v>
          </cell>
          <cell r="C12178">
            <v>0</v>
          </cell>
        </row>
        <row r="12179">
          <cell r="A12179" t="str">
            <v>8830300575</v>
          </cell>
          <cell r="B12179" t="str">
            <v>LF 5.5M Battery Pole Clamp-Negative (-)</v>
          </cell>
          <cell r="C12179">
            <v>7</v>
          </cell>
        </row>
        <row r="12180">
          <cell r="A12180" t="str">
            <v>8830300580</v>
          </cell>
          <cell r="B12180" t="str">
            <v>LF 5.5M Battery Pole Clamp-Positive (+)</v>
          </cell>
          <cell r="C12180">
            <v>7</v>
          </cell>
        </row>
        <row r="12181">
          <cell r="A12181" t="str">
            <v>8830300585</v>
          </cell>
          <cell r="B12181" t="str">
            <v>LF 5.5M Battery Pole Terminal Neg.</v>
          </cell>
          <cell r="C12181">
            <v>0</v>
          </cell>
        </row>
        <row r="12182">
          <cell r="A12182" t="str">
            <v>8830300590</v>
          </cell>
          <cell r="B12182" t="str">
            <v>LF 5.5M Battery Pole Terminal Pos.</v>
          </cell>
          <cell r="C12182">
            <v>0</v>
          </cell>
        </row>
        <row r="12183">
          <cell r="A12183" t="str">
            <v>8830300640</v>
          </cell>
          <cell r="B12183" t="str">
            <v>LF 5.5M Bearing Ball</v>
          </cell>
          <cell r="C12183">
            <v>0</v>
          </cell>
        </row>
        <row r="12184">
          <cell r="A12184" t="str">
            <v>8830300641</v>
          </cell>
          <cell r="B12184" t="str">
            <v>LF 5.5M Bearing GE1220ES-2RS SPHR PLN</v>
          </cell>
          <cell r="C12184">
            <v>0</v>
          </cell>
        </row>
        <row r="12185">
          <cell r="A12185" t="str">
            <v>8830300680</v>
          </cell>
          <cell r="B12185" t="str">
            <v>LF 5.5M Blower Belt, Joined 914</v>
          </cell>
          <cell r="C12185">
            <v>0</v>
          </cell>
        </row>
        <row r="12186">
          <cell r="A12186" t="str">
            <v>8830300690</v>
          </cell>
          <cell r="B12186" t="str">
            <v>LF 5.5M Bolt 1"X3" Bolts-New Type Buck</v>
          </cell>
          <cell r="C12186">
            <v>0</v>
          </cell>
        </row>
        <row r="12187">
          <cell r="A12187" t="str">
            <v>8830300695</v>
          </cell>
          <cell r="B12187" t="str">
            <v>LF 5.5M Bolt, Front Axle</v>
          </cell>
          <cell r="C12187">
            <v>109</v>
          </cell>
        </row>
        <row r="12188">
          <cell r="A12188" t="str">
            <v>8830300705</v>
          </cell>
          <cell r="B12188" t="str">
            <v>LF 5.5M Bottom Bracket</v>
          </cell>
          <cell r="C12188">
            <v>0</v>
          </cell>
        </row>
        <row r="12189">
          <cell r="A12189" t="str">
            <v>8830300710</v>
          </cell>
          <cell r="B12189" t="str">
            <v>LF 5.5M Bracket Cross Support</v>
          </cell>
          <cell r="C12189">
            <v>695</v>
          </cell>
        </row>
        <row r="12190">
          <cell r="A12190" t="str">
            <v>8830300715</v>
          </cell>
          <cell r="B12190" t="str">
            <v>LF 5.5M Brake Pump</v>
          </cell>
          <cell r="C12190">
            <v>0</v>
          </cell>
        </row>
        <row r="12191">
          <cell r="A12191" t="str">
            <v>8830300720</v>
          </cell>
          <cell r="B12191" t="str">
            <v>LF 5.5M Breather, Differential</v>
          </cell>
          <cell r="C12191">
            <v>161</v>
          </cell>
        </row>
        <row r="12192">
          <cell r="A12192" t="str">
            <v>8830300725</v>
          </cell>
          <cell r="B12192" t="str">
            <v>LF 5.5M Breather, Hydraulic Tank</v>
          </cell>
          <cell r="C12192">
            <v>1333</v>
          </cell>
        </row>
        <row r="12193">
          <cell r="A12193" t="str">
            <v>8830300730</v>
          </cell>
          <cell r="B12193" t="str">
            <v>LF 5.5M Filler Filter Breather Comp</v>
          </cell>
          <cell r="C12193">
            <v>160</v>
          </cell>
        </row>
        <row r="12194">
          <cell r="A12194" t="str">
            <v>8830300735</v>
          </cell>
          <cell r="B12194" t="str">
            <v>LF 5.5M Bronze Bush</v>
          </cell>
          <cell r="C12194">
            <v>478</v>
          </cell>
        </row>
        <row r="12195">
          <cell r="A12195" t="str">
            <v>8830300745</v>
          </cell>
          <cell r="B12195" t="str">
            <v>LF 5.5M Bulb</v>
          </cell>
          <cell r="C12195">
            <v>85</v>
          </cell>
        </row>
        <row r="12196">
          <cell r="A12196" t="str">
            <v>8830300750</v>
          </cell>
          <cell r="B12196" t="str">
            <v>LF 5.5M Bulb 24v</v>
          </cell>
          <cell r="C12196">
            <v>85</v>
          </cell>
        </row>
        <row r="12197">
          <cell r="A12197" t="str">
            <v>8830300755</v>
          </cell>
          <cell r="B12197" t="str">
            <v>LF 5.5M Bulb Socket</v>
          </cell>
          <cell r="C12197">
            <v>71</v>
          </cell>
        </row>
        <row r="12198">
          <cell r="A12198" t="str">
            <v>8830300765</v>
          </cell>
          <cell r="B12198" t="str">
            <v>LF 5.5M Bump Protection</v>
          </cell>
          <cell r="C12198">
            <v>2298</v>
          </cell>
        </row>
        <row r="12199">
          <cell r="A12199" t="str">
            <v>8830300770</v>
          </cell>
          <cell r="B12199" t="str">
            <v>LF 5.5M Bush</v>
          </cell>
          <cell r="C12199">
            <v>767</v>
          </cell>
        </row>
        <row r="12200">
          <cell r="A12200" t="str">
            <v>8830300772</v>
          </cell>
          <cell r="B12200" t="str">
            <v>LF 5.5M Bush</v>
          </cell>
          <cell r="C12200">
            <v>20</v>
          </cell>
        </row>
        <row r="12201">
          <cell r="A12201" t="str">
            <v>8830300775</v>
          </cell>
          <cell r="B12201" t="str">
            <v>LF 5.5M Bush</v>
          </cell>
          <cell r="C12201">
            <v>200</v>
          </cell>
        </row>
        <row r="12202">
          <cell r="A12202" t="str">
            <v>8830300780</v>
          </cell>
          <cell r="B12202" t="str">
            <v>LF 5.5M Bush Bucket</v>
          </cell>
          <cell r="C12202">
            <v>0</v>
          </cell>
        </row>
        <row r="12203">
          <cell r="A12203" t="str">
            <v>8830300785</v>
          </cell>
          <cell r="B12203" t="str">
            <v>LF 5.5M Bush Bucket Contact Rod</v>
          </cell>
          <cell r="C12203">
            <v>59</v>
          </cell>
        </row>
        <row r="12204">
          <cell r="A12204" t="str">
            <v>8830300800</v>
          </cell>
          <cell r="B12204" t="str">
            <v>LF 5.5M Bushing- F/Frame</v>
          </cell>
          <cell r="C12204">
            <v>0</v>
          </cell>
        </row>
        <row r="12205">
          <cell r="A12205" t="str">
            <v>8830300840</v>
          </cell>
          <cell r="B12205" t="str">
            <v>LF 5.5M Buzzer</v>
          </cell>
          <cell r="C12205">
            <v>0</v>
          </cell>
        </row>
        <row r="12206">
          <cell r="A12206" t="str">
            <v>8830300890</v>
          </cell>
          <cell r="B12206" t="str">
            <v>LF 5.5M Cable Protector=K64452</v>
          </cell>
          <cell r="C12206">
            <v>0</v>
          </cell>
        </row>
        <row r="12207">
          <cell r="A12207" t="str">
            <v>8830300895</v>
          </cell>
          <cell r="B12207" t="str">
            <v>LF 5.5M Cable Protector=K64454</v>
          </cell>
          <cell r="C12207">
            <v>0</v>
          </cell>
        </row>
        <row r="12208">
          <cell r="A12208" t="str">
            <v>8830300900</v>
          </cell>
          <cell r="B12208" t="str">
            <v>LF 5.5M Cable Protector=K64455=59000-5</v>
          </cell>
          <cell r="C12208">
            <v>0</v>
          </cell>
        </row>
        <row r="12209">
          <cell r="A12209" t="str">
            <v>8830300910</v>
          </cell>
          <cell r="B12209" t="str">
            <v>LF 5.5M Canopy</v>
          </cell>
          <cell r="C12209">
            <v>10150</v>
          </cell>
        </row>
        <row r="12210">
          <cell r="A12210" t="str">
            <v>8830300912</v>
          </cell>
          <cell r="B12210" t="str">
            <v>LF5.5M LF4.2 Canopy Part No UV-0900001</v>
          </cell>
          <cell r="C12210">
            <v>10220</v>
          </cell>
        </row>
        <row r="12211">
          <cell r="A12211" t="str">
            <v>8830300960</v>
          </cell>
          <cell r="B12211" t="str">
            <v>LF 5.5M Capillary Tube, 1100 Mm Long</v>
          </cell>
          <cell r="C12211">
            <v>161</v>
          </cell>
        </row>
        <row r="12212">
          <cell r="A12212" t="str">
            <v>8830300965</v>
          </cell>
          <cell r="B12212" t="str">
            <v>LF 5.5M Capillary Tube, 1400 Mm Long</v>
          </cell>
          <cell r="C12212">
            <v>249</v>
          </cell>
        </row>
        <row r="12213">
          <cell r="A12213" t="str">
            <v>8830300970</v>
          </cell>
          <cell r="B12213" t="str">
            <v>LF 5.5M Capillary Tube, 430 Mm Long</v>
          </cell>
          <cell r="C12213">
            <v>128</v>
          </cell>
        </row>
        <row r="12214">
          <cell r="A12214" t="str">
            <v>8830301010</v>
          </cell>
          <cell r="B12214" t="str">
            <v>LF 5.5M Chain Bonnet Clips</v>
          </cell>
          <cell r="C12214">
            <v>4</v>
          </cell>
        </row>
        <row r="12215">
          <cell r="A12215" t="str">
            <v>8830301020</v>
          </cell>
          <cell r="B12215" t="str">
            <v>LF 5.5M Circuit Breaker (50 Amp)=78012</v>
          </cell>
          <cell r="C12215">
            <v>836</v>
          </cell>
        </row>
        <row r="12216">
          <cell r="A12216" t="str">
            <v>8830301025</v>
          </cell>
          <cell r="B12216" t="str">
            <v>LF 5.5M Circuit Breaker 50a</v>
          </cell>
          <cell r="C12216">
            <v>0</v>
          </cell>
        </row>
        <row r="12217">
          <cell r="A12217" t="str">
            <v>8830301050</v>
          </cell>
          <cell r="B12217" t="str">
            <v>LF 5.5M Clamping Bush, Articulation</v>
          </cell>
          <cell r="C12217">
            <v>0</v>
          </cell>
        </row>
        <row r="12218">
          <cell r="A12218" t="str">
            <v>8830301060</v>
          </cell>
          <cell r="B12218" t="str">
            <v>LF 5.5M Cleaner Mounting Bands</v>
          </cell>
          <cell r="C12218">
            <v>0</v>
          </cell>
        </row>
        <row r="12219">
          <cell r="A12219" t="str">
            <v>8830301070</v>
          </cell>
          <cell r="B12219" t="str">
            <v>LF 5.5M Complete T-Seat</v>
          </cell>
          <cell r="C12219">
            <v>2010</v>
          </cell>
        </row>
        <row r="12220">
          <cell r="A12220" t="str">
            <v>8830301080</v>
          </cell>
          <cell r="B12220" t="str">
            <v>LF 5.5M Control Element</v>
          </cell>
          <cell r="C12220">
            <v>0</v>
          </cell>
        </row>
        <row r="12221">
          <cell r="A12221" t="str">
            <v>8830301085</v>
          </cell>
          <cell r="B12221" t="str">
            <v>LF 5.5M Control Element</v>
          </cell>
          <cell r="C12221">
            <v>0</v>
          </cell>
        </row>
        <row r="12222">
          <cell r="A12222" t="str">
            <v>8830301095</v>
          </cell>
          <cell r="B12222" t="str">
            <v>LF 5.5M Control Rod</v>
          </cell>
          <cell r="C12222">
            <v>0</v>
          </cell>
        </row>
        <row r="12223">
          <cell r="A12223" t="str">
            <v>8830301110</v>
          </cell>
          <cell r="B12223" t="str">
            <v>LF 5.5M Control Valve</v>
          </cell>
          <cell r="C12223">
            <v>0</v>
          </cell>
        </row>
        <row r="12224">
          <cell r="A12224" t="str">
            <v>8830301120</v>
          </cell>
          <cell r="B12224" t="str">
            <v>LF 5.5M Controls, Steering (Mech)</v>
          </cell>
          <cell r="C12224">
            <v>0</v>
          </cell>
        </row>
        <row r="12225">
          <cell r="A12225" t="str">
            <v>8830301135</v>
          </cell>
          <cell r="B12225" t="str">
            <v>LF 5.5M Cooling Grill Latch (Right)</v>
          </cell>
          <cell r="C12225">
            <v>287</v>
          </cell>
        </row>
        <row r="12226">
          <cell r="A12226" t="str">
            <v>8830301145</v>
          </cell>
          <cell r="B12226" t="str">
            <v>LF 5.5M Copper Washer, Sight Glass Hyd Tank</v>
          </cell>
          <cell r="C12226">
            <v>17</v>
          </cell>
        </row>
        <row r="12227">
          <cell r="A12227" t="str">
            <v>8830301160</v>
          </cell>
          <cell r="B12227" t="str">
            <v>LF 5.5M Cover</v>
          </cell>
          <cell r="C12227">
            <v>0</v>
          </cell>
        </row>
        <row r="12228">
          <cell r="A12228" t="str">
            <v>8830301162</v>
          </cell>
          <cell r="B12228" t="str">
            <v>LF  5.5M Cover Part No UV-0590033</v>
          </cell>
          <cell r="C12228">
            <v>0</v>
          </cell>
        </row>
        <row r="12229">
          <cell r="A12229" t="str">
            <v>8830301165</v>
          </cell>
          <cell r="B12229" t="str">
            <v>LF 5.5M Cover Pate Brake Accumulator</v>
          </cell>
          <cell r="C12229">
            <v>0</v>
          </cell>
        </row>
        <row r="12230">
          <cell r="A12230" t="str">
            <v>8830301170</v>
          </cell>
          <cell r="B12230" t="str">
            <v>LF 5.5M Cover, Hydraulic Tank</v>
          </cell>
          <cell r="C12230">
            <v>49</v>
          </cell>
        </row>
        <row r="12231">
          <cell r="A12231" t="str">
            <v>8830301180</v>
          </cell>
          <cell r="B12231" t="str">
            <v>LF 5.5M Cover LF4.2 TX Filter</v>
          </cell>
          <cell r="C12231">
            <v>285</v>
          </cell>
        </row>
        <row r="12232">
          <cell r="A12232" t="str">
            <v>8830301190</v>
          </cell>
          <cell r="B12232" t="str">
            <v>LF 5.5M Crash Bar Bolt</v>
          </cell>
          <cell r="C12232">
            <v>11</v>
          </cell>
        </row>
        <row r="12233">
          <cell r="A12233" t="str">
            <v>8830301200</v>
          </cell>
          <cell r="B12233" t="str">
            <v>LF 5.5M Crash Bar Bolt</v>
          </cell>
          <cell r="C12233">
            <v>9</v>
          </cell>
        </row>
        <row r="12234">
          <cell r="A12234" t="str">
            <v>8830301210</v>
          </cell>
          <cell r="B12234" t="str">
            <v>LF 5.5M Cylinder Bulk Part No 242-002-125011</v>
          </cell>
          <cell r="C12234">
            <v>7886.8</v>
          </cell>
        </row>
        <row r="12235">
          <cell r="A12235" t="str">
            <v>8830301212</v>
          </cell>
          <cell r="B12235" t="str">
            <v>LF 5.5M Cylinder Guard Crowd Part No 9003040</v>
          </cell>
          <cell r="C12235">
            <v>3880</v>
          </cell>
        </row>
        <row r="12236">
          <cell r="A12236" t="str">
            <v>8830301215</v>
          </cell>
          <cell r="B12236" t="str">
            <v>LF 5.5M Cylinder Hoist</v>
          </cell>
          <cell r="C12236">
            <v>25834</v>
          </cell>
        </row>
        <row r="12237">
          <cell r="A12237" t="str">
            <v>8830301230</v>
          </cell>
          <cell r="B12237" t="str">
            <v>LF 5.5M Cylinder Tilt 601mm Stroke</v>
          </cell>
          <cell r="C12237">
            <v>23175.360000000001</v>
          </cell>
        </row>
        <row r="12238">
          <cell r="A12238" t="str">
            <v>8830301270</v>
          </cell>
          <cell r="B12238" t="str">
            <v>LF 5.5M Dash Box</v>
          </cell>
          <cell r="C12238">
            <v>0</v>
          </cell>
        </row>
        <row r="12239">
          <cell r="A12239" t="str">
            <v>8830301360</v>
          </cell>
          <cell r="B12239" t="str">
            <v>LF 5.5M Diesel Filter Spin-On UV-82100203 replaced</v>
          </cell>
          <cell r="C12239">
            <v>91</v>
          </cell>
        </row>
        <row r="12240">
          <cell r="A12240" t="str">
            <v>8830301375</v>
          </cell>
          <cell r="B12240" t="str">
            <v>LF 5.5M Diode (K05308+K07682)</v>
          </cell>
          <cell r="C12240">
            <v>0</v>
          </cell>
        </row>
        <row r="12241">
          <cell r="A12241" t="str">
            <v>8830301385</v>
          </cell>
          <cell r="B12241" t="str">
            <v>LF 5.5M Dip Stick 914</v>
          </cell>
          <cell r="C12241">
            <v>0</v>
          </cell>
        </row>
        <row r="12242">
          <cell r="A12242" t="str">
            <v>8830301390</v>
          </cell>
          <cell r="B12242" t="str">
            <v>LF 5.5M Disc Part</v>
          </cell>
          <cell r="C12242">
            <v>17</v>
          </cell>
        </row>
        <row r="12243">
          <cell r="A12243" t="str">
            <v>8830301395</v>
          </cell>
          <cell r="B12243" t="str">
            <v>LF 5.5M Disc, Locking</v>
          </cell>
          <cell r="C12243">
            <v>0</v>
          </cell>
        </row>
        <row r="12244">
          <cell r="A12244" t="str">
            <v>8830301415</v>
          </cell>
          <cell r="B12244" t="str">
            <v>LF 5.5M Drive Shaft- Eng To Trans 17.5</v>
          </cell>
          <cell r="C12244">
            <v>3314</v>
          </cell>
        </row>
        <row r="12245">
          <cell r="A12245" t="str">
            <v>8830301420</v>
          </cell>
          <cell r="B12245" t="str">
            <v>LF 5.5M Drive Shaft- Power End 17.5</v>
          </cell>
          <cell r="C12245">
            <v>7292</v>
          </cell>
        </row>
        <row r="12246">
          <cell r="A12246" t="str">
            <v>8830301575</v>
          </cell>
          <cell r="B12246" t="str">
            <v>LF 5.5M Dump &amp; Hoist Valve</v>
          </cell>
          <cell r="C12246">
            <v>7295</v>
          </cell>
        </row>
        <row r="12247">
          <cell r="A12247" t="str">
            <v>8830301600</v>
          </cell>
          <cell r="B12247" t="str">
            <v>LF 5.5M Dump/Hoist/Steer.Valve-</v>
          </cell>
          <cell r="C12247">
            <v>31000</v>
          </cell>
        </row>
        <row r="12248">
          <cell r="A12248" t="str">
            <v>8830301685</v>
          </cell>
          <cell r="B12248" t="str">
            <v>LF 5.5M Electrical Connection Box</v>
          </cell>
          <cell r="C12248">
            <v>0</v>
          </cell>
        </row>
        <row r="12249">
          <cell r="A12249" t="str">
            <v>8830301687</v>
          </cell>
          <cell r="B12249" t="str">
            <v>LF 5.5M Electric Box IP65 GHH LPDR Part No D9762A</v>
          </cell>
          <cell r="C12249">
            <v>3008</v>
          </cell>
        </row>
        <row r="12250">
          <cell r="A12250" t="str">
            <v>8830301699</v>
          </cell>
          <cell r="B12250" t="str">
            <v>LF 5.5M Engine Cover BF6L913 Part No 9000252</v>
          </cell>
          <cell r="C12250">
            <v>2841</v>
          </cell>
        </row>
        <row r="12251">
          <cell r="A12251" t="str">
            <v>8830301700</v>
          </cell>
          <cell r="B12251" t="str">
            <v>LF 5.5M Engine Hour-Meter-Electrical</v>
          </cell>
          <cell r="C12251">
            <v>323</v>
          </cell>
        </row>
        <row r="12252">
          <cell r="A12252" t="str">
            <v>8830301710</v>
          </cell>
          <cell r="B12252" t="str">
            <v>LF 5.5M Engine Mntg Bracket (Lh &amp; Rh)</v>
          </cell>
          <cell r="C12252">
            <v>0</v>
          </cell>
        </row>
        <row r="12253">
          <cell r="A12253" t="str">
            <v>8830301720</v>
          </cell>
          <cell r="B12253" t="str">
            <v>LF 5.5M Engine Mtg Bracket Front</v>
          </cell>
          <cell r="C12253">
            <v>0</v>
          </cell>
        </row>
        <row r="12254">
          <cell r="A12254" t="str">
            <v>8830301735</v>
          </cell>
          <cell r="B12254" t="str">
            <v>LF 5.5M Engine Shut Down Cable</v>
          </cell>
          <cell r="C12254">
            <v>0</v>
          </cell>
        </row>
        <row r="12255">
          <cell r="A12255" t="str">
            <v>8830301745</v>
          </cell>
          <cell r="B12255" t="str">
            <v>LF 5.5M Engine Stop Cable</v>
          </cell>
          <cell r="C12255">
            <v>260</v>
          </cell>
        </row>
        <row r="12256">
          <cell r="A12256" t="str">
            <v>8830301750</v>
          </cell>
          <cell r="B12256" t="str">
            <v>LF 5.5M Engine Stop Cable, Aardmajor</v>
          </cell>
          <cell r="C12256">
            <v>0</v>
          </cell>
        </row>
        <row r="12257">
          <cell r="A12257" t="str">
            <v>8830301950</v>
          </cell>
          <cell r="B12257" t="str">
            <v>LF 5.5M Expansion Bellow</v>
          </cell>
          <cell r="C12257">
            <v>0</v>
          </cell>
        </row>
        <row r="12258">
          <cell r="A12258" t="str">
            <v>8830302000</v>
          </cell>
          <cell r="B12258" t="str">
            <v>LF 5.5M Eye Bolt=22004-000</v>
          </cell>
          <cell r="C12258">
            <v>0</v>
          </cell>
        </row>
        <row r="12259">
          <cell r="A12259" t="str">
            <v>8830302100</v>
          </cell>
          <cell r="B12259" t="str">
            <v>LF 5.5M Filler Strainer</v>
          </cell>
          <cell r="C12259">
            <v>0</v>
          </cell>
        </row>
        <row r="12260">
          <cell r="A12260" t="str">
            <v>8830302200</v>
          </cell>
          <cell r="B12260" t="str">
            <v>LF 5.5M Flasher Light Box</v>
          </cell>
          <cell r="C12260">
            <v>0</v>
          </cell>
        </row>
        <row r="12261">
          <cell r="A12261" t="str">
            <v>8830302260</v>
          </cell>
          <cell r="B12261" t="str">
            <v>LF 5.5M Footbrake Valve</v>
          </cell>
          <cell r="C12261">
            <v>0</v>
          </cell>
        </row>
        <row r="12262">
          <cell r="A12262" t="str">
            <v>8830302300</v>
          </cell>
          <cell r="B12262" t="str">
            <v>LF 5.5M Fork, Brake Valve</v>
          </cell>
          <cell r="C12262">
            <v>118</v>
          </cell>
        </row>
        <row r="12263">
          <cell r="A12263" t="str">
            <v>8830302310</v>
          </cell>
          <cell r="B12263" t="str">
            <v>LF 5.5M Flex Plate (Set Of 5) Part No Gh-999435</v>
          </cell>
          <cell r="C12263">
            <v>797</v>
          </cell>
        </row>
        <row r="12264">
          <cell r="A12264" t="str">
            <v>8830302315</v>
          </cell>
          <cell r="B12264" t="str">
            <v>LF 5.5M Flex plate (1 Off) Part No Gh-91032000</v>
          </cell>
          <cell r="C12264">
            <v>385</v>
          </cell>
        </row>
        <row r="12265">
          <cell r="A12265" t="str">
            <v>8830302400</v>
          </cell>
          <cell r="B12265" t="str">
            <v>LF 5.5M Funnel</v>
          </cell>
          <cell r="C12265">
            <v>0</v>
          </cell>
        </row>
        <row r="12266">
          <cell r="A12266" t="str">
            <v>8830302485</v>
          </cell>
          <cell r="B12266" t="str">
            <v>LF 5.5M Gasket Modulator Tx</v>
          </cell>
          <cell r="C12266">
            <v>38</v>
          </cell>
        </row>
        <row r="12267">
          <cell r="A12267" t="str">
            <v>8830302495</v>
          </cell>
          <cell r="B12267" t="str">
            <v>LF 5.5M Gasket, Hydraulic Tank</v>
          </cell>
          <cell r="C12267">
            <v>0</v>
          </cell>
        </row>
        <row r="12268">
          <cell r="A12268" t="str">
            <v>8830302540</v>
          </cell>
          <cell r="B12268" t="str">
            <v>LF 5.5M Gear Charge Pump</v>
          </cell>
          <cell r="C12268">
            <v>4312</v>
          </cell>
        </row>
        <row r="12269">
          <cell r="A12269" t="str">
            <v>8830302550</v>
          </cell>
          <cell r="B12269" t="str">
            <v>LF 5.5M Gear Pump 2 Stage</v>
          </cell>
          <cell r="C12269">
            <v>4585</v>
          </cell>
        </row>
        <row r="12270">
          <cell r="A12270" t="str">
            <v>8830302570</v>
          </cell>
          <cell r="B12270" t="str">
            <v>LF 5.5M Gear Selector - Mech.</v>
          </cell>
          <cell r="C12270">
            <v>0</v>
          </cell>
        </row>
        <row r="12271">
          <cell r="A12271" t="str">
            <v>8830302580</v>
          </cell>
          <cell r="B12271" t="str">
            <v>LF 5.5M Gear Selector Unit Cover</v>
          </cell>
          <cell r="C12271">
            <v>0</v>
          </cell>
        </row>
        <row r="12272">
          <cell r="A12272" t="str">
            <v>8830302630</v>
          </cell>
          <cell r="B12272" t="str">
            <v>LF 5.5M Globe Connection Socket (3pin)</v>
          </cell>
          <cell r="C12272">
            <v>0</v>
          </cell>
        </row>
        <row r="12273">
          <cell r="A12273" t="str">
            <v>8830302700</v>
          </cell>
          <cell r="B12273" t="str">
            <v>LF 5.5M Grid &amp; Cover Pin Clip</v>
          </cell>
          <cell r="C12273">
            <v>15</v>
          </cell>
        </row>
        <row r="12274">
          <cell r="A12274" t="str">
            <v>8830302800</v>
          </cell>
          <cell r="B12274" t="str">
            <v>LF 5.5M Hand Pump</v>
          </cell>
          <cell r="C12274">
            <v>2622</v>
          </cell>
        </row>
        <row r="12275">
          <cell r="A12275" t="str">
            <v>8830302850</v>
          </cell>
          <cell r="B12275" t="str">
            <v>LF 5.5M Hex Hd Screw</v>
          </cell>
          <cell r="C12275">
            <v>0</v>
          </cell>
        </row>
        <row r="12276">
          <cell r="A12276" t="str">
            <v>8830302860</v>
          </cell>
          <cell r="B12276" t="str">
            <v>LF 5.5M Hex Hd Screw</v>
          </cell>
          <cell r="C12276">
            <v>0</v>
          </cell>
        </row>
        <row r="12277">
          <cell r="A12277" t="str">
            <v>8830302880</v>
          </cell>
          <cell r="B12277" t="str">
            <v>LF 5.5M Hexagon Head Bolt</v>
          </cell>
          <cell r="C12277">
            <v>2.5</v>
          </cell>
        </row>
        <row r="12278">
          <cell r="A12278" t="str">
            <v>8830302890</v>
          </cell>
          <cell r="B12278" t="str">
            <v>LF 5.5M Hexagon Head Bolt - Articulation</v>
          </cell>
          <cell r="C12278">
            <v>47</v>
          </cell>
        </row>
        <row r="12279">
          <cell r="A12279" t="str">
            <v>8830302900</v>
          </cell>
          <cell r="B12279" t="str">
            <v>LF 5.5M Hexagon Nut</v>
          </cell>
          <cell r="C12279">
            <v>38</v>
          </cell>
        </row>
        <row r="12280">
          <cell r="A12280" t="str">
            <v>8830302910</v>
          </cell>
          <cell r="B12280" t="str">
            <v>LF 5.5M Hexagon Nut –Articulation</v>
          </cell>
          <cell r="C12280">
            <v>5</v>
          </cell>
        </row>
        <row r="12281">
          <cell r="A12281" t="str">
            <v>8830302950</v>
          </cell>
          <cell r="B12281" t="str">
            <v>LF 5.5M Hood, Inlet</v>
          </cell>
          <cell r="C12281">
            <v>0</v>
          </cell>
        </row>
        <row r="12282">
          <cell r="A12282" t="str">
            <v>8830302965</v>
          </cell>
          <cell r="B12282" t="str">
            <v>LF 5.5M Hooter (24 Volt)</v>
          </cell>
          <cell r="C12282">
            <v>0</v>
          </cell>
        </row>
        <row r="12283">
          <cell r="A12283" t="str">
            <v>8830302970</v>
          </cell>
          <cell r="B12283" t="str">
            <v>LF 5.5M Hooter 24v</v>
          </cell>
          <cell r="C12283">
            <v>50</v>
          </cell>
        </row>
        <row r="12284">
          <cell r="A12284" t="str">
            <v>8830302975</v>
          </cell>
          <cell r="B12284" t="str">
            <v>LF 5.5M Hose 90A 9000324</v>
          </cell>
          <cell r="C12284">
            <v>197</v>
          </cell>
        </row>
        <row r="12285">
          <cell r="A12285" t="str">
            <v>8830302980</v>
          </cell>
          <cell r="B12285" t="str">
            <v>LF 5.5M Hose 90A 9000325</v>
          </cell>
          <cell r="C12285">
            <v>150</v>
          </cell>
        </row>
        <row r="12286">
          <cell r="A12286" t="str">
            <v>8830302990</v>
          </cell>
          <cell r="B12286" t="str">
            <v>LF 5.5M Hose Clamp</v>
          </cell>
          <cell r="C12286">
            <v>0</v>
          </cell>
        </row>
        <row r="12287">
          <cell r="A12287" t="str">
            <v>8830302995</v>
          </cell>
          <cell r="B12287" t="str">
            <v>LF 5.5M Hose Clamp</v>
          </cell>
          <cell r="C12287">
            <v>0</v>
          </cell>
        </row>
        <row r="12288">
          <cell r="A12288" t="str">
            <v>8830303010</v>
          </cell>
          <cell r="B12288" t="str">
            <v>LF 5.5M HP Filter A/Major</v>
          </cell>
          <cell r="C12288">
            <v>208</v>
          </cell>
        </row>
        <row r="12289">
          <cell r="A12289" t="str">
            <v>8830303015</v>
          </cell>
          <cell r="B12289" t="str">
            <v>LF 5.5M Hump Hose 9000326</v>
          </cell>
          <cell r="C12289">
            <v>190</v>
          </cell>
        </row>
        <row r="12290">
          <cell r="A12290" t="str">
            <v>8830303020</v>
          </cell>
          <cell r="B12290" t="str">
            <v>LF 5.5M Hump Hose 90 Degree</v>
          </cell>
          <cell r="C12290">
            <v>0</v>
          </cell>
        </row>
        <row r="12291">
          <cell r="A12291" t="str">
            <v>8830303025</v>
          </cell>
          <cell r="B12291" t="str">
            <v>LF 5.5M Hydr Filter Comp</v>
          </cell>
          <cell r="C12291">
            <v>0</v>
          </cell>
        </row>
        <row r="12292">
          <cell r="A12292" t="str">
            <v>8830303035</v>
          </cell>
          <cell r="B12292" t="str">
            <v>LF 5.5M Hydr Filter Cartridge-LF-4.2</v>
          </cell>
          <cell r="C12292">
            <v>730</v>
          </cell>
        </row>
        <row r="12293">
          <cell r="A12293" t="str">
            <v>8830303045</v>
          </cell>
          <cell r="B12293" t="str">
            <v>LF 5.5M Hydr Tank Breather</v>
          </cell>
          <cell r="C12293">
            <v>0</v>
          </cell>
        </row>
        <row r="12294">
          <cell r="A12294" t="str">
            <v>8830303055</v>
          </cell>
          <cell r="B12294" t="str">
            <v>LF 5.5M Hydraulic Filter Lhd</v>
          </cell>
          <cell r="C12294">
            <v>0</v>
          </cell>
        </row>
        <row r="12295">
          <cell r="A12295" t="str">
            <v>8830303070</v>
          </cell>
          <cell r="B12295" t="str">
            <v>LF 5.5M Hydraulic Filter Transmission</v>
          </cell>
          <cell r="C12295">
            <v>184</v>
          </cell>
        </row>
        <row r="12296">
          <cell r="A12296" t="str">
            <v>8830303100</v>
          </cell>
          <cell r="B12296" t="str">
            <v>LF 5.5M Hydraulic Pump - Steering</v>
          </cell>
          <cell r="C12296">
            <v>0</v>
          </cell>
        </row>
        <row r="12297">
          <cell r="A12297" t="str">
            <v>8830303260</v>
          </cell>
          <cell r="B12297" t="str">
            <v>LF 5.5M Illum.Press Switch (Front&amp;Rear)</v>
          </cell>
          <cell r="C12297">
            <v>0</v>
          </cell>
        </row>
        <row r="12298">
          <cell r="A12298" t="str">
            <v>8830303290</v>
          </cell>
          <cell r="B12298" t="str">
            <v>LF 5.5M Indicator Lamp</v>
          </cell>
          <cell r="C12298">
            <v>0</v>
          </cell>
        </row>
        <row r="12299">
          <cell r="A12299" t="str">
            <v>8830303300</v>
          </cell>
          <cell r="B12299" t="str">
            <v>LF 5.5M Indicator Light Red</v>
          </cell>
          <cell r="C12299">
            <v>0</v>
          </cell>
        </row>
        <row r="12300">
          <cell r="A12300" t="str">
            <v>8830303340</v>
          </cell>
          <cell r="B12300" t="str">
            <v>LF 5.5M Isolator Key</v>
          </cell>
          <cell r="C12300">
            <v>87</v>
          </cell>
        </row>
        <row r="12301">
          <cell r="A12301" t="str">
            <v>8830303360</v>
          </cell>
          <cell r="B12301" t="str">
            <v>LF 5.5M Isolator Switch</v>
          </cell>
          <cell r="C12301">
            <v>0</v>
          </cell>
        </row>
        <row r="12302">
          <cell r="A12302" t="str">
            <v>8830304200</v>
          </cell>
          <cell r="B12302" t="str">
            <v>LF 5.5M Knob, Valve Handle</v>
          </cell>
          <cell r="C12302">
            <v>0</v>
          </cell>
        </row>
        <row r="12303">
          <cell r="A12303" t="str">
            <v>8830304300</v>
          </cell>
          <cell r="B12303" t="str">
            <v>LF 5.5M Light Housing</v>
          </cell>
          <cell r="C12303">
            <v>326</v>
          </cell>
        </row>
        <row r="12304">
          <cell r="A12304" t="str">
            <v>8830304400</v>
          </cell>
          <cell r="B12304" t="str">
            <v>LF 5.5M Lighting Diode-Red (K07863)</v>
          </cell>
          <cell r="C12304">
            <v>0</v>
          </cell>
        </row>
        <row r="12305">
          <cell r="A12305" t="str">
            <v>8830304440</v>
          </cell>
          <cell r="B12305" t="str">
            <v>LF 5.5M Locating Pin</v>
          </cell>
          <cell r="C12305">
            <v>0</v>
          </cell>
        </row>
        <row r="12306">
          <cell r="A12306" t="str">
            <v>8830304490</v>
          </cell>
          <cell r="B12306" t="str">
            <v>LF 5.5M Locator Sleeve</v>
          </cell>
          <cell r="C12306">
            <v>0</v>
          </cell>
        </row>
        <row r="12307">
          <cell r="A12307" t="str">
            <v>8830304500</v>
          </cell>
          <cell r="B12307" t="str">
            <v>LF 5.5M Locking Block</v>
          </cell>
          <cell r="C12307">
            <v>0</v>
          </cell>
        </row>
        <row r="12308">
          <cell r="A12308" t="str">
            <v>8830304530</v>
          </cell>
          <cell r="B12308" t="str">
            <v>LF 5.5M Locking Cover- Boom Bucket</v>
          </cell>
          <cell r="C12308">
            <v>0</v>
          </cell>
        </row>
        <row r="12309">
          <cell r="A12309" t="str">
            <v>8830304540</v>
          </cell>
          <cell r="B12309" t="str">
            <v>LF 5.5M Locking Plate</v>
          </cell>
          <cell r="C12309">
            <v>516</v>
          </cell>
        </row>
        <row r="12310">
          <cell r="A12310" t="str">
            <v>8830304550</v>
          </cell>
          <cell r="B12310" t="str">
            <v>LF 5.5M Locking Unit</v>
          </cell>
          <cell r="C12310">
            <v>0</v>
          </cell>
        </row>
        <row r="12311">
          <cell r="A12311" t="str">
            <v>8830304750</v>
          </cell>
          <cell r="B12311" t="str">
            <v>LF 5.5M Main Hydr Pump LF-4.2</v>
          </cell>
          <cell r="C12311">
            <v>3904</v>
          </cell>
        </row>
        <row r="12312">
          <cell r="A12312" t="str">
            <v>8830304800</v>
          </cell>
          <cell r="B12312" t="str">
            <v>LF 5.5M Mechanical Steering Control</v>
          </cell>
          <cell r="C12312">
            <v>0</v>
          </cell>
        </row>
        <row r="12313">
          <cell r="A12313" t="str">
            <v>8830304840</v>
          </cell>
          <cell r="B12313" t="str">
            <v>LF 5.5M Megi Cone Mounting</v>
          </cell>
          <cell r="C12313">
            <v>0</v>
          </cell>
        </row>
        <row r="12314">
          <cell r="A12314" t="str">
            <v>8830304860</v>
          </cell>
          <cell r="B12314" t="str">
            <v>LF 5.5M Megi-Buffer Mounting (K07072)</v>
          </cell>
          <cell r="C12314">
            <v>0</v>
          </cell>
        </row>
        <row r="12315">
          <cell r="A12315" t="str">
            <v>8830304920</v>
          </cell>
          <cell r="B12315" t="str">
            <v>LF 5.5M Modulation Valve Comp</v>
          </cell>
          <cell r="C12315">
            <v>0</v>
          </cell>
        </row>
        <row r="12316">
          <cell r="A12316" t="str">
            <v>8830304960</v>
          </cell>
          <cell r="B12316" t="str">
            <v>LF 5.5M Mounting Bush</v>
          </cell>
          <cell r="C12316">
            <v>0</v>
          </cell>
        </row>
        <row r="12317">
          <cell r="A12317" t="str">
            <v>8830304975</v>
          </cell>
          <cell r="B12317" t="str">
            <v>LF 5.5M Mounting Rubber</v>
          </cell>
          <cell r="C12317">
            <v>448</v>
          </cell>
        </row>
        <row r="12318">
          <cell r="A12318" t="str">
            <v>8830305200</v>
          </cell>
          <cell r="B12318" t="str">
            <v>LF 5.5M Needle Bearing (Sleeve)</v>
          </cell>
          <cell r="C12318">
            <v>0</v>
          </cell>
        </row>
        <row r="12319">
          <cell r="A12319" t="str">
            <v>8830305260</v>
          </cell>
          <cell r="B12319" t="str">
            <v>LF 5.5M Neutral Brake Valve</v>
          </cell>
          <cell r="C12319">
            <v>0</v>
          </cell>
        </row>
        <row r="12320">
          <cell r="A12320" t="str">
            <v>8830305275</v>
          </cell>
          <cell r="B12320" t="str">
            <v>LF 5.5M Neutral Switch</v>
          </cell>
          <cell r="C12320">
            <v>7</v>
          </cell>
        </row>
        <row r="12321">
          <cell r="A12321" t="str">
            <v>8830305276</v>
          </cell>
          <cell r="B12321" t="str">
            <v>LF 5.5M Neutral Switch 242532 Clark</v>
          </cell>
          <cell r="C12321">
            <v>212</v>
          </cell>
        </row>
        <row r="12322">
          <cell r="A12322" t="str">
            <v>8830305280</v>
          </cell>
          <cell r="B12322" t="str">
            <v>LF 5.5M Neutral Valve (RBH V-12-002) Part No UV-909</v>
          </cell>
          <cell r="C12322">
            <v>3945</v>
          </cell>
        </row>
        <row r="12323">
          <cell r="A12323" t="str">
            <v>8830305290</v>
          </cell>
          <cell r="B12323" t="str">
            <v>LF 5.5M Nut, Front Axle</v>
          </cell>
          <cell r="C12323">
            <v>15</v>
          </cell>
        </row>
        <row r="12324">
          <cell r="A12324" t="str">
            <v>8830305295</v>
          </cell>
          <cell r="B12324" t="str">
            <v>LF 5.5M Nuts</v>
          </cell>
          <cell r="C12324">
            <v>0</v>
          </cell>
        </row>
        <row r="12325">
          <cell r="A12325" t="str">
            <v>8830305304</v>
          </cell>
          <cell r="B12325" t="str">
            <v>LF 5.5M Nut Hex Nylock Part No GH-24601000</v>
          </cell>
          <cell r="C12325">
            <v>0</v>
          </cell>
        </row>
        <row r="12326">
          <cell r="A12326" t="str">
            <v>8830305309</v>
          </cell>
          <cell r="B12326" t="str">
            <v>LF 5.5M Nut Hex Nylock Part No GH-20838000</v>
          </cell>
          <cell r="C12326">
            <v>3</v>
          </cell>
        </row>
        <row r="12327">
          <cell r="A12327" t="str">
            <v>8830305540</v>
          </cell>
          <cell r="B12327" t="str">
            <v>LF 5.5M O Ring</v>
          </cell>
          <cell r="C12327">
            <v>0</v>
          </cell>
        </row>
        <row r="12328">
          <cell r="A12328" t="str">
            <v>8830305600</v>
          </cell>
          <cell r="B12328" t="str">
            <v>LF 5.5M Oil Filler Cap 914</v>
          </cell>
          <cell r="C12328">
            <v>199.53</v>
          </cell>
        </row>
        <row r="12329">
          <cell r="A12329" t="str">
            <v>8830305610</v>
          </cell>
          <cell r="B12329" t="str">
            <v>LF 5.5M Oil Filter</v>
          </cell>
          <cell r="C12329">
            <v>77</v>
          </cell>
        </row>
        <row r="12330">
          <cell r="A12330" t="str">
            <v>8830305620</v>
          </cell>
          <cell r="B12330" t="str">
            <v>LF 5.5M Oil Level Indicator Sight Glas</v>
          </cell>
          <cell r="C12330">
            <v>170</v>
          </cell>
        </row>
        <row r="12331">
          <cell r="A12331" t="str">
            <v>8830305675</v>
          </cell>
          <cell r="B12331" t="str">
            <v>LF 5.5M Oil Seal-Ring</v>
          </cell>
          <cell r="C12331">
            <v>216</v>
          </cell>
        </row>
        <row r="12332">
          <cell r="A12332" t="str">
            <v>8830305680</v>
          </cell>
          <cell r="B12332" t="str">
            <v>LF 5.5M Oil Seal-Ring</v>
          </cell>
          <cell r="C12332">
            <v>34</v>
          </cell>
        </row>
        <row r="12333">
          <cell r="A12333" t="str">
            <v>8830305685</v>
          </cell>
          <cell r="B12333" t="str">
            <v>LF 5.5M Operating Lever</v>
          </cell>
          <cell r="C12333">
            <v>80</v>
          </cell>
        </row>
        <row r="12334">
          <cell r="A12334" t="str">
            <v>8830305690</v>
          </cell>
          <cell r="B12334" t="str">
            <v>LF 5.5M O-Ring</v>
          </cell>
          <cell r="C12334">
            <v>20</v>
          </cell>
        </row>
        <row r="12335">
          <cell r="A12335" t="str">
            <v>8830305700</v>
          </cell>
          <cell r="B12335" t="str">
            <v>LF 5.5M O-Ring Lf-4.2 Artic</v>
          </cell>
          <cell r="C12335">
            <v>0</v>
          </cell>
        </row>
        <row r="12336">
          <cell r="A12336" t="str">
            <v>8830305750</v>
          </cell>
          <cell r="B12336" t="str">
            <v>LF 5.5M O-Ring=87010-008</v>
          </cell>
          <cell r="C12336">
            <v>22</v>
          </cell>
        </row>
        <row r="12337">
          <cell r="A12337" t="str">
            <v>8830305770</v>
          </cell>
          <cell r="B12337" t="str">
            <v>LF 5.5M O-Ring</v>
          </cell>
          <cell r="C12337">
            <v>10</v>
          </cell>
        </row>
        <row r="12338">
          <cell r="A12338" t="str">
            <v>8830305790</v>
          </cell>
          <cell r="B12338" t="str">
            <v>LF 5.5M Overlaod 2.5-4A Part No D9190</v>
          </cell>
          <cell r="C12338">
            <v>0</v>
          </cell>
        </row>
        <row r="12339">
          <cell r="A12339" t="str">
            <v>8830305800</v>
          </cell>
          <cell r="B12339" t="str">
            <v>LF 5.5M Packing Compound (RT Silicone Deutz Sealant</v>
          </cell>
          <cell r="C12339">
            <v>0</v>
          </cell>
        </row>
        <row r="12340">
          <cell r="A12340" t="str">
            <v>8830305890</v>
          </cell>
          <cell r="B12340" t="str">
            <v>LF 5.5M Park Brake Light</v>
          </cell>
          <cell r="C12340">
            <v>46</v>
          </cell>
        </row>
        <row r="12341">
          <cell r="A12341" t="str">
            <v>8830305895</v>
          </cell>
          <cell r="B12341" t="str">
            <v>LF 5.5M Park Brake Valve</v>
          </cell>
          <cell r="C12341">
            <v>1312</v>
          </cell>
        </row>
        <row r="12342">
          <cell r="A12342" t="str">
            <v>8830305910</v>
          </cell>
          <cell r="B12342" t="str">
            <v>LF 5.5M Piano Hinge-Heavy Duty 50mm</v>
          </cell>
          <cell r="C12342">
            <v>0</v>
          </cell>
        </row>
        <row r="12343">
          <cell r="A12343" t="str">
            <v>8830305950</v>
          </cell>
          <cell r="B12343" t="str">
            <v>LF 5.5M Pillow Block Control Lever Ass</v>
          </cell>
          <cell r="C12343">
            <v>0</v>
          </cell>
        </row>
        <row r="12344">
          <cell r="A12344" t="str">
            <v>8830305960</v>
          </cell>
          <cell r="B12344" t="str">
            <v>LF 5.5M Pillow Block With Foot</v>
          </cell>
          <cell r="C12344">
            <v>0</v>
          </cell>
        </row>
        <row r="12345">
          <cell r="A12345" t="str">
            <v>8830305990</v>
          </cell>
          <cell r="B12345" t="str">
            <v>LF 5.5M Pin Pin, (50 x 102) Long</v>
          </cell>
          <cell r="C12345">
            <v>100</v>
          </cell>
        </row>
        <row r="12346">
          <cell r="A12346" t="str">
            <v>8830306000</v>
          </cell>
          <cell r="B12346" t="str">
            <v>LF 5.5M Pin- Articulation</v>
          </cell>
          <cell r="C12346">
            <v>0</v>
          </cell>
        </row>
        <row r="12347">
          <cell r="A12347" t="str">
            <v>8830306010</v>
          </cell>
          <cell r="B12347" t="str">
            <v>LF 5.5M Pin Cap</v>
          </cell>
          <cell r="C12347">
            <v>0</v>
          </cell>
        </row>
        <row r="12348">
          <cell r="A12348" t="str">
            <v>8830306015</v>
          </cell>
          <cell r="B12348" t="str">
            <v>LF 5.5M Purifier Assy Part No UV-85600043</v>
          </cell>
          <cell r="C12348">
            <v>9361</v>
          </cell>
        </row>
        <row r="12349">
          <cell r="A12349" t="str">
            <v>8830306020</v>
          </cell>
          <cell r="B12349" t="str">
            <v>LF 5.5M Complete Pin Part No Gh-9090301594</v>
          </cell>
          <cell r="C12349">
            <v>472</v>
          </cell>
        </row>
        <row r="12350">
          <cell r="A12350" t="str">
            <v>8830306040</v>
          </cell>
          <cell r="B12350" t="str">
            <v>LF 5.5M Pin Lock</v>
          </cell>
          <cell r="C12350">
            <v>0</v>
          </cell>
        </row>
        <row r="12351">
          <cell r="A12351" t="str">
            <v>8830306045</v>
          </cell>
          <cell r="B12351" t="str">
            <v>LF 5.5M Pin Lock</v>
          </cell>
          <cell r="C12351">
            <v>0</v>
          </cell>
        </row>
        <row r="12352">
          <cell r="A12352" t="str">
            <v>8830306055</v>
          </cell>
          <cell r="B12352" t="str">
            <v>LF 5.5M Pin Lock Comp</v>
          </cell>
          <cell r="C12352">
            <v>0</v>
          </cell>
        </row>
        <row r="12353">
          <cell r="A12353" t="str">
            <v>8830306065</v>
          </cell>
          <cell r="B12353" t="str">
            <v>LF 5.5M Pin- Steer Cyl (Load End</v>
          </cell>
          <cell r="C12353">
            <v>0</v>
          </cell>
        </row>
        <row r="12354">
          <cell r="A12354" t="str">
            <v>8830306075</v>
          </cell>
          <cell r="B12354" t="str">
            <v>LF 5.5M Pin-Lf-4.2 (Dead End Dumb Cly)</v>
          </cell>
          <cell r="C12354">
            <v>0</v>
          </cell>
        </row>
        <row r="12355">
          <cell r="A12355" t="str">
            <v>8830306100</v>
          </cell>
          <cell r="B12355" t="str">
            <v>LF 5.5M Plug c/w O-Ring</v>
          </cell>
          <cell r="C12355">
            <v>5</v>
          </cell>
        </row>
        <row r="12356">
          <cell r="A12356" t="str">
            <v>8830306150</v>
          </cell>
          <cell r="B12356" t="str">
            <v>LF 5.5M Pratley Box</v>
          </cell>
          <cell r="C12356">
            <v>0</v>
          </cell>
        </row>
        <row r="12357">
          <cell r="A12357" t="str">
            <v>8830306175</v>
          </cell>
          <cell r="B12357" t="str">
            <v>LF 5.5M Pressure Button</v>
          </cell>
          <cell r="C12357">
            <v>0</v>
          </cell>
        </row>
        <row r="12358">
          <cell r="A12358" t="str">
            <v>8830306180</v>
          </cell>
          <cell r="B12358" t="str">
            <v>LF 5.5M Pressure Gauge-Glycerine Fille</v>
          </cell>
          <cell r="C12358">
            <v>308</v>
          </cell>
        </row>
        <row r="12359">
          <cell r="A12359" t="str">
            <v>8830306185</v>
          </cell>
          <cell r="B12359" t="str">
            <v>LF 5.5M Pressure Regulator Valve</v>
          </cell>
          <cell r="C12359">
            <v>0</v>
          </cell>
        </row>
        <row r="12360">
          <cell r="A12360" t="str">
            <v>8830306190</v>
          </cell>
          <cell r="B12360" t="str">
            <v>LF 5.5M Pressure Relief Valve</v>
          </cell>
          <cell r="C12360">
            <v>0</v>
          </cell>
        </row>
        <row r="12361">
          <cell r="A12361" t="str">
            <v>8830306200</v>
          </cell>
          <cell r="B12361" t="str">
            <v>LF 5.5M Protection Steel Tube</v>
          </cell>
          <cell r="C12361">
            <v>0</v>
          </cell>
        </row>
        <row r="12362">
          <cell r="A12362" t="str">
            <v>8830306210</v>
          </cell>
          <cell r="B12362" t="str">
            <v>LF 5.5M Protector Cap</v>
          </cell>
          <cell r="C12362">
            <v>0</v>
          </cell>
        </row>
        <row r="12363">
          <cell r="A12363" t="str">
            <v>8830306215</v>
          </cell>
          <cell r="B12363" t="str">
            <v>LF 5.5M Protector Cap</v>
          </cell>
          <cell r="C12363">
            <v>0</v>
          </cell>
        </row>
        <row r="12364">
          <cell r="A12364" t="str">
            <v>8830306220</v>
          </cell>
          <cell r="B12364" t="str">
            <v>LF 5.5M Protection Bump-RH/LH Part No GH-909030762</v>
          </cell>
          <cell r="C12364">
            <v>2298</v>
          </cell>
        </row>
        <row r="12365">
          <cell r="A12365" t="str">
            <v>8830306230</v>
          </cell>
          <cell r="B12365" t="str">
            <v>LF 5.5M Pump, Gear</v>
          </cell>
          <cell r="C12365">
            <v>0</v>
          </cell>
        </row>
        <row r="12366">
          <cell r="A12366" t="str">
            <v>8830306700</v>
          </cell>
          <cell r="B12366" t="str">
            <v>LF 5.5M Rear Axle Bronze Bush-</v>
          </cell>
          <cell r="C12366">
            <v>3189.75</v>
          </cell>
        </row>
        <row r="12367">
          <cell r="A12367" t="str">
            <v>8830306710</v>
          </cell>
          <cell r="B12367" t="str">
            <v>LF 5.5M Rear Axle Bronze Bush-</v>
          </cell>
          <cell r="C12367">
            <v>1692.81</v>
          </cell>
        </row>
        <row r="12368">
          <cell r="A12368" t="str">
            <v>8830306720</v>
          </cell>
          <cell r="B12368" t="str">
            <v>LF 5.5M Rear Axle Complete D81</v>
          </cell>
          <cell r="C12368">
            <v>0</v>
          </cell>
        </row>
        <row r="12369">
          <cell r="A12369" t="str">
            <v>8830306730</v>
          </cell>
          <cell r="B12369" t="str">
            <v>LF 5.5M Rear Axle Lock Ring</v>
          </cell>
          <cell r="C12369">
            <v>0</v>
          </cell>
        </row>
        <row r="12370">
          <cell r="A12370" t="str">
            <v>8830306740</v>
          </cell>
          <cell r="B12370" t="str">
            <v>LF 5.5M Rear Axle Lock-Ring- Oscilation</v>
          </cell>
          <cell r="C12370">
            <v>0</v>
          </cell>
        </row>
        <row r="12371">
          <cell r="A12371" t="str">
            <v>8830306800</v>
          </cell>
          <cell r="B12371" t="str">
            <v>LF 5.5M Relay (24v-50a)</v>
          </cell>
          <cell r="C12371">
            <v>0</v>
          </cell>
        </row>
        <row r="12372">
          <cell r="A12372" t="str">
            <v>8830306825</v>
          </cell>
          <cell r="B12372" t="str">
            <v>LF 5.5M Relay Lever</v>
          </cell>
          <cell r="C12372">
            <v>0</v>
          </cell>
        </row>
        <row r="12373">
          <cell r="A12373" t="str">
            <v>8830306835</v>
          </cell>
          <cell r="B12373" t="str">
            <v>LF 5.5M Relay Unit Assembly</v>
          </cell>
          <cell r="C12373">
            <v>0</v>
          </cell>
        </row>
        <row r="12374">
          <cell r="A12374" t="str">
            <v>8830306845</v>
          </cell>
          <cell r="B12374" t="str">
            <v>LF 5.5M Relief (Bypass) Valve-Brakesyste</v>
          </cell>
          <cell r="C12374">
            <v>0</v>
          </cell>
        </row>
        <row r="12375">
          <cell r="A12375" t="str">
            <v>8830306860</v>
          </cell>
          <cell r="B12375" t="str">
            <v>LF 5.5M Relief Valve</v>
          </cell>
          <cell r="C12375">
            <v>0</v>
          </cell>
        </row>
        <row r="12376">
          <cell r="A12376" t="str">
            <v>8830306865</v>
          </cell>
          <cell r="B12376" t="str">
            <v>LF 5.5M Relief Valve</v>
          </cell>
          <cell r="C12376">
            <v>0</v>
          </cell>
        </row>
        <row r="12377">
          <cell r="A12377" t="str">
            <v>8830306875</v>
          </cell>
          <cell r="B12377" t="str">
            <v>LF 5.5M Restriction Indicator</v>
          </cell>
          <cell r="C12377">
            <v>200</v>
          </cell>
        </row>
        <row r="12378">
          <cell r="A12378" t="str">
            <v>8830306885</v>
          </cell>
          <cell r="B12378" t="str">
            <v>LF 5.5M Retainer Clip</v>
          </cell>
          <cell r="C12378">
            <v>0</v>
          </cell>
        </row>
        <row r="12379">
          <cell r="A12379" t="str">
            <v>8830306910</v>
          </cell>
          <cell r="B12379" t="str">
            <v>LF 5.5M Rod End (Swivel Joint)</v>
          </cell>
          <cell r="C12379">
            <v>64</v>
          </cell>
        </row>
        <row r="12380">
          <cell r="A12380" t="str">
            <v>8830306920</v>
          </cell>
          <cell r="B12380" t="str">
            <v>LF 5.5M Rod End Lf4.2 Gear Selct</v>
          </cell>
          <cell r="C12380">
            <v>64.680000000000007</v>
          </cell>
        </row>
        <row r="12381">
          <cell r="A12381" t="str">
            <v>8830306930</v>
          </cell>
          <cell r="B12381" t="str">
            <v>LF 5.5M Rod Safety Pin (50 x 52 Long)</v>
          </cell>
          <cell r="C12381">
            <v>72</v>
          </cell>
        </row>
        <row r="12382">
          <cell r="A12382" t="str">
            <v>8830306940</v>
          </cell>
          <cell r="B12382" t="str">
            <v>LF 5.5M Rod Safety</v>
          </cell>
          <cell r="C12382">
            <v>116</v>
          </cell>
        </row>
        <row r="12383">
          <cell r="A12383" t="str">
            <v>8830306950</v>
          </cell>
          <cell r="B12383" t="str">
            <v>LF 5.5M Rotating Beacon</v>
          </cell>
          <cell r="C12383">
            <v>4451</v>
          </cell>
        </row>
        <row r="12384">
          <cell r="A12384" t="str">
            <v>8830306960</v>
          </cell>
          <cell r="B12384" t="str">
            <v>LF 5.5M Rotary Actuator H180 Part No D9497</v>
          </cell>
          <cell r="C12384">
            <v>122246</v>
          </cell>
        </row>
        <row r="12385">
          <cell r="A12385" t="str">
            <v>8830307000</v>
          </cell>
          <cell r="B12385" t="str">
            <v>LF 5.5M Rubber Bend</v>
          </cell>
          <cell r="C12385">
            <v>0</v>
          </cell>
        </row>
        <row r="12386">
          <cell r="A12386" t="str">
            <v>8830307010</v>
          </cell>
          <cell r="B12386" t="str">
            <v>LF 5.5M Rubber Bonnet Fastener</v>
          </cell>
          <cell r="C12386">
            <v>15</v>
          </cell>
        </row>
        <row r="12387">
          <cell r="A12387" t="str">
            <v>8830307020</v>
          </cell>
          <cell r="B12387" t="str">
            <v>LF 5.5M Seal</v>
          </cell>
          <cell r="C12387">
            <v>147</v>
          </cell>
        </row>
        <row r="12388">
          <cell r="A12388" t="str">
            <v>8830307022</v>
          </cell>
          <cell r="B12388" t="str">
            <v>LF 5.5M Seal Part No 001-01-0622</v>
          </cell>
          <cell r="C12388">
            <v>71.319999999999993</v>
          </cell>
        </row>
        <row r="12389">
          <cell r="A12389" t="str">
            <v>8830307150</v>
          </cell>
          <cell r="B12389" t="str">
            <v>LF 5.5M Seal-Ring</v>
          </cell>
          <cell r="C12389">
            <v>0</v>
          </cell>
        </row>
        <row r="12390">
          <cell r="A12390" t="str">
            <v>8830307160</v>
          </cell>
          <cell r="B12390" t="str">
            <v>LF 5.5M Service Kit, 300 Hrs – Lf5.5</v>
          </cell>
          <cell r="C12390">
            <v>0</v>
          </cell>
        </row>
        <row r="12391">
          <cell r="A12391" t="str">
            <v>8830307165</v>
          </cell>
          <cell r="B12391" t="str">
            <v>LF 5.5M Service Kit, 500 Hrs – Lf5.5</v>
          </cell>
          <cell r="C12391">
            <v>0</v>
          </cell>
        </row>
        <row r="12392">
          <cell r="A12392" t="str">
            <v>8830307175</v>
          </cell>
          <cell r="B12392" t="str">
            <v>LF 5.5M Set-Screw V6 Eng Shut Down</v>
          </cell>
          <cell r="C12392">
            <v>0</v>
          </cell>
        </row>
        <row r="12393">
          <cell r="A12393" t="str">
            <v>8830307185</v>
          </cell>
          <cell r="B12393" t="str">
            <v>LF 5.5M S-Hook</v>
          </cell>
          <cell r="C12393">
            <v>6</v>
          </cell>
        </row>
        <row r="12394">
          <cell r="A12394" t="str">
            <v>8830307195</v>
          </cell>
          <cell r="B12394" t="str">
            <v>LF 5.5M Shutdown Lever Bf6l914</v>
          </cell>
          <cell r="C12394">
            <v>0</v>
          </cell>
        </row>
        <row r="12395">
          <cell r="A12395" t="str">
            <v>8830307205</v>
          </cell>
          <cell r="B12395" t="str">
            <v>LF 5.5M Shuttle Valve</v>
          </cell>
          <cell r="C12395">
            <v>385</v>
          </cell>
        </row>
        <row r="12396">
          <cell r="A12396" t="str">
            <v>8830307250</v>
          </cell>
          <cell r="B12396" t="str">
            <v>LF 5.5M Sleeve</v>
          </cell>
          <cell r="C12396">
            <v>0</v>
          </cell>
        </row>
        <row r="12397">
          <cell r="A12397" t="str">
            <v>8830307260</v>
          </cell>
          <cell r="B12397" t="str">
            <v>LF 5.5M Sleeve- Articulation</v>
          </cell>
          <cell r="C12397">
            <v>0</v>
          </cell>
        </row>
        <row r="12398">
          <cell r="A12398" t="str">
            <v>8830307270</v>
          </cell>
          <cell r="B12398" t="str">
            <v>LF 5.5M Sleeve For Stop Cable</v>
          </cell>
          <cell r="C12398">
            <v>12</v>
          </cell>
        </row>
        <row r="12399">
          <cell r="A12399" t="str">
            <v>8830307290</v>
          </cell>
          <cell r="B12399" t="str">
            <v>LF 5.5M Spring</v>
          </cell>
          <cell r="C12399">
            <v>0</v>
          </cell>
        </row>
        <row r="12400">
          <cell r="A12400" t="str">
            <v>8830307293</v>
          </cell>
          <cell r="B12400" t="str">
            <v>LF 5.5M 5-Spline Chuck Part No 111-085-000118</v>
          </cell>
          <cell r="C12400">
            <v>2493</v>
          </cell>
        </row>
        <row r="12401">
          <cell r="A12401" t="str">
            <v>8830307300</v>
          </cell>
          <cell r="B12401" t="str">
            <v>LF 5.5M Steel Bush LF4.2 D/H Cyl=H260</v>
          </cell>
          <cell r="C12401">
            <v>176</v>
          </cell>
        </row>
        <row r="12402">
          <cell r="A12402" t="str">
            <v>8830307310</v>
          </cell>
          <cell r="B12402" t="str">
            <v>LF 5.5M Steel Gland</v>
          </cell>
          <cell r="C12402">
            <v>0</v>
          </cell>
        </row>
        <row r="12403">
          <cell r="A12403" t="str">
            <v>8830307320</v>
          </cell>
          <cell r="B12403" t="str">
            <v>LF 5.5M Steer Control Lever</v>
          </cell>
          <cell r="C12403">
            <v>0</v>
          </cell>
        </row>
        <row r="12404">
          <cell r="A12404" t="str">
            <v>8830307330</v>
          </cell>
          <cell r="B12404" t="str">
            <v>LF 5.5M Steer Cyl Pin- Power End</v>
          </cell>
          <cell r="C12404">
            <v>0</v>
          </cell>
        </row>
        <row r="12405">
          <cell r="A12405" t="str">
            <v>8830307340</v>
          </cell>
          <cell r="B12405" t="str">
            <v>LF 5.5M Steering Control Rod</v>
          </cell>
          <cell r="C12405">
            <v>0</v>
          </cell>
        </row>
        <row r="12406">
          <cell r="A12406" t="str">
            <v>8830307350</v>
          </cell>
          <cell r="B12406" t="str">
            <v>LF 5.5M Steering Cylinder Bearing</v>
          </cell>
          <cell r="C12406">
            <v>0</v>
          </cell>
        </row>
        <row r="12407">
          <cell r="A12407" t="str">
            <v>8830307360</v>
          </cell>
          <cell r="B12407" t="str">
            <v>LF 5.5M Steering Cylinder Pin</v>
          </cell>
          <cell r="C12407">
            <v>0</v>
          </cell>
        </row>
        <row r="12408">
          <cell r="A12408" t="str">
            <v>8830307365</v>
          </cell>
          <cell r="B12408" t="str">
            <v>LF 5.5M Steel Pipe</v>
          </cell>
          <cell r="C12408">
            <v>225</v>
          </cell>
        </row>
        <row r="12409">
          <cell r="A12409" t="str">
            <v>8830307368</v>
          </cell>
          <cell r="B12409" t="str">
            <v>LF 5.5M Steel Pipe (10 x1, 5x0) , 910LG</v>
          </cell>
          <cell r="C12409">
            <v>148</v>
          </cell>
        </row>
        <row r="12410">
          <cell r="A12410" t="str">
            <v>8830307369</v>
          </cell>
          <cell r="B12410" t="str">
            <v>LF 5.5M Steel Pipe M20x2.5x880 Part No GH-90301000</v>
          </cell>
          <cell r="C12410">
            <v>185</v>
          </cell>
        </row>
        <row r="12411">
          <cell r="A12411" t="str">
            <v>8830307370</v>
          </cell>
          <cell r="B12411" t="str">
            <v>LF 5.5M Steering Valve</v>
          </cell>
          <cell r="C12411">
            <v>0</v>
          </cell>
        </row>
        <row r="12412">
          <cell r="A12412" t="str">
            <v>8830307375</v>
          </cell>
          <cell r="B12412" t="str">
            <v>LF 5.5M Stop Block-Bottom</v>
          </cell>
          <cell r="C12412">
            <v>0</v>
          </cell>
        </row>
        <row r="12413">
          <cell r="A12413" t="str">
            <v>8830307380</v>
          </cell>
          <cell r="B12413" t="str">
            <v>LF 5.5M Stop Block-Top</v>
          </cell>
          <cell r="C12413">
            <v>0</v>
          </cell>
        </row>
        <row r="12414">
          <cell r="A12414" t="str">
            <v>8830307390</v>
          </cell>
          <cell r="B12414" t="str">
            <v>LF 5.5M Strap</v>
          </cell>
          <cell r="C12414">
            <v>0</v>
          </cell>
        </row>
        <row r="12415">
          <cell r="A12415" t="str">
            <v>8830307400</v>
          </cell>
          <cell r="B12415" t="str">
            <v>LF 5.5M Suction Strainer</v>
          </cell>
          <cell r="C12415">
            <v>0</v>
          </cell>
        </row>
        <row r="12416">
          <cell r="A12416" t="str">
            <v>8830307410</v>
          </cell>
          <cell r="B12416" t="str">
            <v>LF 5.5M Switch</v>
          </cell>
          <cell r="C12416">
            <v>1280</v>
          </cell>
        </row>
        <row r="12417">
          <cell r="A12417" t="str">
            <v>8830307413</v>
          </cell>
          <cell r="B12417" t="str">
            <v>LF 5.5M T-Bolt Clamp</v>
          </cell>
          <cell r="C12417">
            <v>71</v>
          </cell>
        </row>
        <row r="12418">
          <cell r="A12418" t="str">
            <v>8830307416</v>
          </cell>
          <cell r="B12418" t="str">
            <v>LF 5.5M T-Bolt Clamp</v>
          </cell>
          <cell r="C12418">
            <v>50</v>
          </cell>
        </row>
        <row r="12419">
          <cell r="A12419" t="str">
            <v>8830307420</v>
          </cell>
          <cell r="B12419" t="str">
            <v>LF 5.5M T-Bolt Clamp</v>
          </cell>
          <cell r="C12419">
            <v>45</v>
          </cell>
        </row>
        <row r="12420">
          <cell r="A12420" t="str">
            <v>8830307440</v>
          </cell>
          <cell r="B12420" t="str">
            <v>LF 5.5M Tank Screw Cover</v>
          </cell>
          <cell r="C12420">
            <v>259</v>
          </cell>
        </row>
        <row r="12421">
          <cell r="A12421" t="str">
            <v>8830307500</v>
          </cell>
          <cell r="B12421" t="str">
            <v>LF 5.5M Tension Spring Lf-4.2=77321-00</v>
          </cell>
          <cell r="C12421">
            <v>22</v>
          </cell>
        </row>
        <row r="12422">
          <cell r="A12422" t="str">
            <v>8830307550</v>
          </cell>
          <cell r="B12422" t="str">
            <v>LF 5.5M Timing Cover (Front Cover) Part No 04234697</v>
          </cell>
          <cell r="C12422">
            <v>0</v>
          </cell>
        </row>
        <row r="12423">
          <cell r="A12423" t="str">
            <v>8830307580</v>
          </cell>
          <cell r="B12423" t="str">
            <v>LF 5.5M Throttle Cable</v>
          </cell>
          <cell r="C12423">
            <v>890</v>
          </cell>
        </row>
        <row r="12424">
          <cell r="A12424" t="str">
            <v>8830307610</v>
          </cell>
          <cell r="B12424" t="str">
            <v>LF 5.5M Thrust Ring-Oscilation</v>
          </cell>
          <cell r="C12424">
            <v>857.41</v>
          </cell>
        </row>
        <row r="12425">
          <cell r="A12425" t="str">
            <v>8830307630</v>
          </cell>
          <cell r="B12425" t="str">
            <v>LF 5.5M Thrust Washer- Articulation</v>
          </cell>
          <cell r="C12425">
            <v>0</v>
          </cell>
        </row>
        <row r="12426">
          <cell r="A12426" t="str">
            <v>8830307640</v>
          </cell>
          <cell r="B12426" t="str">
            <v>LF 5.5M Torque Convertor Charging Pump Assy Part No</v>
          </cell>
          <cell r="C12426">
            <v>4312</v>
          </cell>
        </row>
        <row r="12427">
          <cell r="A12427" t="str">
            <v>8830307680</v>
          </cell>
          <cell r="B12427" t="str">
            <v>LF 5.5M Transm Filter Cartridge</v>
          </cell>
          <cell r="C12427">
            <v>0</v>
          </cell>
        </row>
        <row r="12428">
          <cell r="A12428" t="str">
            <v>8830307685</v>
          </cell>
          <cell r="B12428" t="str">
            <v>LF 5.5M Transm Filter Comp</v>
          </cell>
          <cell r="C12428">
            <v>0</v>
          </cell>
        </row>
        <row r="12429">
          <cell r="A12429" t="str">
            <v>8830307700</v>
          </cell>
          <cell r="B12429" t="str">
            <v>LF 5.5M Transmisssion Mounting Bkt</v>
          </cell>
          <cell r="C12429">
            <v>0</v>
          </cell>
        </row>
        <row r="12430">
          <cell r="A12430" t="str">
            <v>8830307780</v>
          </cell>
          <cell r="B12430" t="str">
            <v>LF 5.5M Turnbuckle-Stainless Steel Str</v>
          </cell>
          <cell r="C12430">
            <v>0</v>
          </cell>
        </row>
        <row r="12431">
          <cell r="A12431" t="str">
            <v>8830307785</v>
          </cell>
          <cell r="B12431" t="str">
            <v>LF5.5M Trunion Catch Pin Part No UV-11030006</v>
          </cell>
          <cell r="C12431">
            <v>285</v>
          </cell>
        </row>
        <row r="12432">
          <cell r="A12432" t="str">
            <v>8830307786</v>
          </cell>
          <cell r="B12432" t="str">
            <v>LF5.5M Trunion Catch Pin Part No UV-11030008</v>
          </cell>
          <cell r="C12432">
            <v>295</v>
          </cell>
        </row>
        <row r="12433">
          <cell r="A12433" t="str">
            <v>8830308200</v>
          </cell>
          <cell r="B12433" t="str">
            <v>LF 5.5M Valve</v>
          </cell>
          <cell r="C12433">
            <v>1270</v>
          </cell>
        </row>
        <row r="12434">
          <cell r="A12434" t="str">
            <v>8830308220</v>
          </cell>
          <cell r="B12434" t="str">
            <v>LF 5.5M V-Belt, Blower Bf6l914</v>
          </cell>
          <cell r="C12434">
            <v>463</v>
          </cell>
        </row>
        <row r="12435">
          <cell r="A12435" t="str">
            <v>8830308225</v>
          </cell>
          <cell r="B12435" t="str">
            <v>LF 5.5M V-Belt Lower</v>
          </cell>
          <cell r="C12435">
            <v>974</v>
          </cell>
        </row>
        <row r="12436">
          <cell r="A12436" t="str">
            <v>8830308230</v>
          </cell>
          <cell r="B12436" t="str">
            <v>LF 5.5M V-Belt, Blower</v>
          </cell>
          <cell r="C12436">
            <v>868</v>
          </cell>
        </row>
        <row r="12437">
          <cell r="A12437" t="str">
            <v>8830308240</v>
          </cell>
          <cell r="B12437" t="str">
            <v>LF 5.5M V-Belt-Bf6l914</v>
          </cell>
          <cell r="C12437">
            <v>0</v>
          </cell>
        </row>
        <row r="12438">
          <cell r="A12438" t="str">
            <v>8830308260</v>
          </cell>
          <cell r="B12438" t="str">
            <v>LF 5.5M V-Belt Narrow Set</v>
          </cell>
          <cell r="C12438">
            <v>376.41</v>
          </cell>
        </row>
        <row r="12439">
          <cell r="A12439" t="str">
            <v>8830308270</v>
          </cell>
          <cell r="B12439" t="str">
            <v>LF 5.5M V-Belt Narrow Joined</v>
          </cell>
          <cell r="C12439">
            <v>851.56</v>
          </cell>
        </row>
        <row r="12440">
          <cell r="A12440" t="str">
            <v>8830308280</v>
          </cell>
          <cell r="B12440" t="str">
            <v>LF 5.5M V-Belt Narrow Joined</v>
          </cell>
          <cell r="C12440">
            <v>220.72</v>
          </cell>
        </row>
        <row r="12441">
          <cell r="A12441" t="str">
            <v>8830308600</v>
          </cell>
          <cell r="B12441" t="str">
            <v>LF 5.5M Washer</v>
          </cell>
          <cell r="C12441">
            <v>88</v>
          </cell>
        </row>
        <row r="12442">
          <cell r="A12442" t="str">
            <v>8830308640</v>
          </cell>
          <cell r="B12442" t="str">
            <v>LF 5.5M Washer</v>
          </cell>
          <cell r="C12442">
            <v>0</v>
          </cell>
        </row>
        <row r="12443">
          <cell r="A12443" t="str">
            <v>8830308670</v>
          </cell>
          <cell r="B12443" t="str">
            <v>LF 5.5M Washer Spacer LF-4.2 Bucket</v>
          </cell>
          <cell r="C12443">
            <v>122</v>
          </cell>
        </row>
        <row r="12444">
          <cell r="A12444" t="str">
            <v>8830308700</v>
          </cell>
          <cell r="B12444" t="str">
            <v>LF 5.5M Weld-On Hinge (160 Long)</v>
          </cell>
          <cell r="C12444">
            <v>0</v>
          </cell>
        </row>
        <row r="12445">
          <cell r="A12445" t="str">
            <v>8830308800</v>
          </cell>
          <cell r="B12445" t="str">
            <v>LF 5.5M Wheel Nut</v>
          </cell>
          <cell r="C12445">
            <v>50</v>
          </cell>
        </row>
        <row r="12446">
          <cell r="A12446" t="str">
            <v>8830308810</v>
          </cell>
          <cell r="B12446" t="str">
            <v>LF 5.5M Wheel Stud</v>
          </cell>
          <cell r="C12446">
            <v>189</v>
          </cell>
        </row>
        <row r="12447">
          <cell r="A12447" t="str">
            <v>8830308900</v>
          </cell>
          <cell r="B12447" t="str">
            <v>LF 5.5M Wiper Seal-Ring K05748</v>
          </cell>
          <cell r="C12447">
            <v>35</v>
          </cell>
        </row>
        <row r="12448">
          <cell r="A12448" t="str">
            <v>8830400150</v>
          </cell>
          <cell r="B12448" t="str">
            <v>LF 5.5M/UV Circuit Breaker 50a</v>
          </cell>
          <cell r="C12448">
            <v>1692.9</v>
          </cell>
        </row>
        <row r="12449">
          <cell r="A12449" t="str">
            <v>8830400200</v>
          </cell>
          <cell r="B12449" t="str">
            <v>LF 5.5M/UV Fuse 16a</v>
          </cell>
          <cell r="C12449">
            <v>0</v>
          </cell>
        </row>
        <row r="12450">
          <cell r="A12450" t="str">
            <v>8830400300</v>
          </cell>
          <cell r="B12450" t="str">
            <v>LF 5.5M/UV Fuse Holder 2 Pole</v>
          </cell>
          <cell r="C12450">
            <v>0</v>
          </cell>
        </row>
        <row r="12451">
          <cell r="A12451" t="str">
            <v>8830500150</v>
          </cell>
          <cell r="B12451" t="str">
            <v>LPD Accumulator Seal Kit</v>
          </cell>
          <cell r="C12451">
            <v>95</v>
          </cell>
        </row>
        <row r="12452">
          <cell r="A12452" t="str">
            <v>8830500160</v>
          </cell>
          <cell r="B12452" t="str">
            <v>LPD Accumulator Valve</v>
          </cell>
          <cell r="C12452">
            <v>95</v>
          </cell>
        </row>
        <row r="12453">
          <cell r="A12453" t="str">
            <v>8830500310</v>
          </cell>
          <cell r="B12453" t="str">
            <v>LPD Ammeter 0-100 Amp</v>
          </cell>
          <cell r="C12453">
            <v>475</v>
          </cell>
        </row>
        <row r="12454">
          <cell r="A12454" t="str">
            <v>8830500500</v>
          </cell>
          <cell r="B12454" t="str">
            <v>LPD Ball Valve 3/4" 3-Way L Port</v>
          </cell>
          <cell r="C12454">
            <v>0</v>
          </cell>
        </row>
        <row r="12455">
          <cell r="A12455" t="str">
            <v>8830500530</v>
          </cell>
          <cell r="B12455" t="str">
            <v>LPD Base For 8 Pin Relay</v>
          </cell>
          <cell r="C12455">
            <v>40</v>
          </cell>
        </row>
        <row r="12456">
          <cell r="A12456" t="str">
            <v>8830500580</v>
          </cell>
          <cell r="B12456" t="str">
            <v>LPD Bearing Bush D6369</v>
          </cell>
          <cell r="C12456">
            <v>892</v>
          </cell>
        </row>
        <row r="12457">
          <cell r="A12457" t="str">
            <v>8830500585</v>
          </cell>
          <cell r="B12457" t="str">
            <v>LPD Bearing Bush D6370</v>
          </cell>
          <cell r="C12457">
            <v>503</v>
          </cell>
        </row>
        <row r="12458">
          <cell r="A12458" t="str">
            <v>8830500600</v>
          </cell>
          <cell r="B12458" t="str">
            <v>LPD Bearing Ge60es-2rs Sphr Pln</v>
          </cell>
          <cell r="C12458">
            <v>308</v>
          </cell>
        </row>
        <row r="12459">
          <cell r="A12459" t="str">
            <v>8830500620</v>
          </cell>
          <cell r="B12459" t="str">
            <v>LPD Bottom Mounting Mach Part No 111-009-000037L</v>
          </cell>
          <cell r="C12459">
            <v>4710</v>
          </cell>
        </row>
        <row r="12460">
          <cell r="A12460" t="str">
            <v>8830500660</v>
          </cell>
          <cell r="B12460" t="str">
            <v>LPD Block Contact, E/S</v>
          </cell>
          <cell r="C12460">
            <v>0</v>
          </cell>
        </row>
        <row r="12461">
          <cell r="A12461" t="str">
            <v>8830500690</v>
          </cell>
          <cell r="B12461" t="str">
            <v>LPD Bracket Cable Guide Mounting</v>
          </cell>
          <cell r="C12461">
            <v>618.63</v>
          </cell>
        </row>
        <row r="12462">
          <cell r="A12462" t="str">
            <v>8830500710</v>
          </cell>
          <cell r="B12462" t="str">
            <v>LPD Breaker Circuit 2 Pole, 15amp</v>
          </cell>
          <cell r="C12462">
            <v>233.68</v>
          </cell>
        </row>
        <row r="12463">
          <cell r="A12463" t="str">
            <v>8830500720</v>
          </cell>
          <cell r="B12463" t="str">
            <v>LPD Breaker Circuit 2-Pole, 10amp</v>
          </cell>
          <cell r="C12463">
            <v>233.68</v>
          </cell>
        </row>
        <row r="12464">
          <cell r="A12464" t="str">
            <v>8830500780</v>
          </cell>
          <cell r="B12464" t="str">
            <v>LPD Breather With Check Valve</v>
          </cell>
          <cell r="C12464">
            <v>0</v>
          </cell>
        </row>
        <row r="12465">
          <cell r="A12465" t="str">
            <v>8830500790</v>
          </cell>
          <cell r="B12465" t="str">
            <v>LPD Brush</v>
          </cell>
          <cell r="C12465">
            <v>0</v>
          </cell>
        </row>
        <row r="12466">
          <cell r="A12466" t="str">
            <v>8830500792</v>
          </cell>
          <cell r="B12466" t="str">
            <v>LPD Bush 80 x 90 x 140 Part No 111-030-000318L</v>
          </cell>
          <cell r="C12466">
            <v>1000</v>
          </cell>
        </row>
        <row r="12467">
          <cell r="A12467" t="str">
            <v>8830500795</v>
          </cell>
          <cell r="B12467" t="str">
            <v>LPD Brush Holder</v>
          </cell>
          <cell r="C12467">
            <v>0</v>
          </cell>
        </row>
        <row r="12468">
          <cell r="A12468" t="str">
            <v>8830500815</v>
          </cell>
          <cell r="B12468" t="str">
            <v>LPD Buffer &amp; Rod Support</v>
          </cell>
          <cell r="C12468">
            <v>0</v>
          </cell>
        </row>
        <row r="12469">
          <cell r="A12469" t="str">
            <v>8830500820</v>
          </cell>
          <cell r="B12469" t="str">
            <v>LPD Buffer, Rubber</v>
          </cell>
          <cell r="C12469">
            <v>184</v>
          </cell>
        </row>
        <row r="12470">
          <cell r="A12470" t="str">
            <v>8830500830</v>
          </cell>
          <cell r="B12470" t="str">
            <v>LPD Bulkhead Bracket</v>
          </cell>
          <cell r="C12470">
            <v>0</v>
          </cell>
        </row>
        <row r="12471">
          <cell r="A12471" t="str">
            <v>8830500835</v>
          </cell>
          <cell r="B12471" t="str">
            <v>LPD Bulkhead Bracket Assembly</v>
          </cell>
          <cell r="C12471">
            <v>4888</v>
          </cell>
        </row>
        <row r="12472">
          <cell r="A12472" t="str">
            <v>8830500850</v>
          </cell>
          <cell r="B12472" t="str">
            <v>LPD Bush 90 X 100 X 115</v>
          </cell>
          <cell r="C12472">
            <v>0</v>
          </cell>
        </row>
        <row r="12473">
          <cell r="A12473" t="str">
            <v>8830500870</v>
          </cell>
          <cell r="B12473" t="str">
            <v>LPD Carriage</v>
          </cell>
          <cell r="C12473">
            <v>530</v>
          </cell>
        </row>
        <row r="12474">
          <cell r="A12474" t="str">
            <v>8830500900</v>
          </cell>
          <cell r="B12474" t="str">
            <v>LPD C/Breaker 100 Amp</v>
          </cell>
          <cell r="C12474">
            <v>1957.23</v>
          </cell>
        </row>
        <row r="12475">
          <cell r="A12475" t="str">
            <v>8830500910</v>
          </cell>
          <cell r="B12475" t="str">
            <v>LPD C/Breaker 225 Amp</v>
          </cell>
          <cell r="C12475">
            <v>5467.35</v>
          </cell>
        </row>
        <row r="12476">
          <cell r="A12476" t="str">
            <v>8830500950</v>
          </cell>
          <cell r="B12476" t="str">
            <v>LPD Centralizer Assembly</v>
          </cell>
          <cell r="C12476">
            <v>1371</v>
          </cell>
        </row>
        <row r="12477">
          <cell r="A12477" t="str">
            <v>8830500970</v>
          </cell>
          <cell r="B12477" t="str">
            <v>LPD Circlip</v>
          </cell>
          <cell r="C12477">
            <v>0</v>
          </cell>
        </row>
        <row r="12478">
          <cell r="A12478" t="str">
            <v>8830500985</v>
          </cell>
          <cell r="B12478" t="str">
            <v>LPD Circuit Breaker, 1-Pole, 2 Amp</v>
          </cell>
          <cell r="C12478">
            <v>0</v>
          </cell>
        </row>
        <row r="12479">
          <cell r="A12479" t="str">
            <v>8830500990</v>
          </cell>
          <cell r="B12479" t="str">
            <v>LPD Circuit Breaker, 2p, 20amp</v>
          </cell>
          <cell r="C12479">
            <v>0</v>
          </cell>
        </row>
        <row r="12480">
          <cell r="A12480" t="str">
            <v>8830501040</v>
          </cell>
          <cell r="B12480" t="str">
            <v>LPD Clip-On Conn End Cover 2,5mm</v>
          </cell>
          <cell r="C12480">
            <v>0</v>
          </cell>
        </row>
        <row r="12481">
          <cell r="A12481" t="str">
            <v>8830501070</v>
          </cell>
          <cell r="B12481" t="str">
            <v>LPD Coil, 24v</v>
          </cell>
          <cell r="C12481">
            <v>298</v>
          </cell>
        </row>
        <row r="12482">
          <cell r="A12482" t="str">
            <v>8830501080</v>
          </cell>
          <cell r="B12482" t="str">
            <v>LPD Coil, 24v Dc Solenoid</v>
          </cell>
          <cell r="C12482">
            <v>291</v>
          </cell>
        </row>
        <row r="12483">
          <cell r="A12483" t="str">
            <v>8830501090</v>
          </cell>
          <cell r="B12483" t="str">
            <v>LPD Coil, 24v Dc (Ng6) Solenoid</v>
          </cell>
          <cell r="C12483">
            <v>833</v>
          </cell>
        </row>
        <row r="12484">
          <cell r="A12484" t="str">
            <v>8830501100</v>
          </cell>
          <cell r="B12484" t="str">
            <v>LPD Contactor 24v Ac</v>
          </cell>
          <cell r="C12484">
            <v>251</v>
          </cell>
        </row>
        <row r="12485">
          <cell r="A12485" t="str">
            <v>8830501105</v>
          </cell>
          <cell r="B12485" t="str">
            <v>LPD Contactor 4 Kw</v>
          </cell>
          <cell r="C12485">
            <v>323.67</v>
          </cell>
        </row>
        <row r="12486">
          <cell r="A12486" t="str">
            <v>8830501107</v>
          </cell>
          <cell r="B12486" t="str">
            <v>LPD Contactor 45kw 24v AC</v>
          </cell>
          <cell r="C12486">
            <v>2142</v>
          </cell>
        </row>
        <row r="12487">
          <cell r="A12487" t="str">
            <v>8830501110</v>
          </cell>
          <cell r="B12487" t="str">
            <v>LPD Contactor 55kw 24v Coil</v>
          </cell>
          <cell r="C12487">
            <v>2453.91</v>
          </cell>
        </row>
        <row r="12488">
          <cell r="A12488" t="str">
            <v>8830501111</v>
          </cell>
          <cell r="B12488" t="str">
            <v>LPD Contactor 55kw 24v AC Part No D9801</v>
          </cell>
          <cell r="C12488">
            <v>2540</v>
          </cell>
        </row>
        <row r="12489">
          <cell r="A12489" t="str">
            <v>8830501130</v>
          </cell>
          <cell r="B12489" t="str">
            <v>LPD Cooler, Multiplate</v>
          </cell>
          <cell r="C12489">
            <v>9058</v>
          </cell>
        </row>
        <row r="12490">
          <cell r="A12490" t="str">
            <v>8830501150</v>
          </cell>
          <cell r="B12490" t="str">
            <v>LPD Coupling - Centraflex</v>
          </cell>
          <cell r="C12490">
            <v>942</v>
          </cell>
        </row>
        <row r="12491">
          <cell r="A12491" t="str">
            <v>8830501155</v>
          </cell>
          <cell r="B12491" t="str">
            <v>LPD Coupling Complete</v>
          </cell>
          <cell r="C12491">
            <v>0</v>
          </cell>
        </row>
        <row r="12492">
          <cell r="A12492" t="str">
            <v>8830501160</v>
          </cell>
          <cell r="B12492" t="str">
            <v>LPD Coupling Element</v>
          </cell>
          <cell r="C12492">
            <v>0</v>
          </cell>
        </row>
        <row r="12493">
          <cell r="A12493" t="str">
            <v>8830501180</v>
          </cell>
          <cell r="B12493" t="str">
            <v>LPD Current Transformer 100/5 2,5m</v>
          </cell>
          <cell r="C12493">
            <v>0</v>
          </cell>
        </row>
        <row r="12494">
          <cell r="A12494" t="str">
            <v>8830501190</v>
          </cell>
          <cell r="B12494" t="str">
            <v>LPD Cylinder Dump 242-002-140702L</v>
          </cell>
          <cell r="C12494">
            <v>8582.7800000000007</v>
          </cell>
        </row>
        <row r="12495">
          <cell r="A12495" t="str">
            <v>8830501195</v>
          </cell>
          <cell r="B12495" t="str">
            <v>LPD Cylinder Extension 242-002-630603L</v>
          </cell>
          <cell r="C12495">
            <v>10561.65</v>
          </cell>
        </row>
        <row r="12496">
          <cell r="A12496" t="str">
            <v>8830501197</v>
          </cell>
          <cell r="B12496" t="str">
            <v>LPD Cylinder Feed Assy</v>
          </cell>
          <cell r="C12496">
            <v>19553</v>
          </cell>
        </row>
        <row r="12497">
          <cell r="A12497" t="str">
            <v>8830501200</v>
          </cell>
          <cell r="B12497" t="str">
            <v>LPD Cylinder Feed Pin Tel Feeder</v>
          </cell>
          <cell r="C12497">
            <v>1444</v>
          </cell>
        </row>
        <row r="12498">
          <cell r="A12498" t="str">
            <v>8830501215</v>
          </cell>
          <cell r="B12498" t="str">
            <v>LPD Cylinder Lift</v>
          </cell>
          <cell r="C12498">
            <v>11023</v>
          </cell>
        </row>
        <row r="12499">
          <cell r="A12499" t="str">
            <v>8830501220</v>
          </cell>
          <cell r="B12499" t="str">
            <v>LPD Cylinder Long Crowd</v>
          </cell>
          <cell r="C12499">
            <v>9410.77</v>
          </cell>
        </row>
        <row r="12500">
          <cell r="A12500" t="str">
            <v>8830501230</v>
          </cell>
          <cell r="B12500" t="str">
            <v>LPD Cylinder Orientate 242-002-100902L</v>
          </cell>
          <cell r="C12500">
            <v>11344</v>
          </cell>
        </row>
        <row r="12501">
          <cell r="A12501" t="str">
            <v>8830501240</v>
          </cell>
          <cell r="B12501" t="str">
            <v>LPD Cylinder Orientate</v>
          </cell>
          <cell r="C12501">
            <v>14019</v>
          </cell>
        </row>
        <row r="12502">
          <cell r="A12502" t="str">
            <v>8830501250</v>
          </cell>
          <cell r="B12502" t="str">
            <v>LPD Cylinder Slew 242-002-150001L</v>
          </cell>
          <cell r="C12502">
            <v>13492</v>
          </cell>
        </row>
        <row r="12503">
          <cell r="A12503" t="str">
            <v>8830501255</v>
          </cell>
          <cell r="B12503" t="str">
            <v>LPD Cylinder Stab REA 0605</v>
          </cell>
          <cell r="C12503">
            <v>15069.74</v>
          </cell>
        </row>
        <row r="12504">
          <cell r="A12504" t="str">
            <v>8830501260</v>
          </cell>
          <cell r="B12504" t="str">
            <v>LPD Cylinder Tilt 242-002-140502L</v>
          </cell>
          <cell r="C12504">
            <v>7764</v>
          </cell>
        </row>
        <row r="12505">
          <cell r="A12505" t="str">
            <v>8830501290</v>
          </cell>
          <cell r="B12505" t="str">
            <v>LPD Diaphragm HD165</v>
          </cell>
          <cell r="C12505">
            <v>163</v>
          </cell>
        </row>
        <row r="12506">
          <cell r="A12506" t="str">
            <v>8830501300</v>
          </cell>
          <cell r="B12506" t="str">
            <v>LPD Diaphragm</v>
          </cell>
          <cell r="C12506">
            <v>326</v>
          </cell>
        </row>
        <row r="12507">
          <cell r="A12507" t="str">
            <v>8830501340</v>
          </cell>
          <cell r="B12507" t="str">
            <v>LPD Diode</v>
          </cell>
          <cell r="C12507">
            <v>0</v>
          </cell>
        </row>
        <row r="12508">
          <cell r="A12508" t="str">
            <v>8830501350</v>
          </cell>
          <cell r="B12508" t="str">
            <v>LPD Diode, Pilot Line</v>
          </cell>
          <cell r="C12508">
            <v>250</v>
          </cell>
        </row>
        <row r="12509">
          <cell r="A12509" t="str">
            <v>8830501370</v>
          </cell>
          <cell r="B12509" t="str">
            <v>LPD Dir Con Valve Assy, V12, 5-Sp</v>
          </cell>
          <cell r="C12509">
            <v>8354.06</v>
          </cell>
        </row>
        <row r="12510">
          <cell r="A12510" t="str">
            <v>8830501390</v>
          </cell>
          <cell r="B12510" t="str">
            <v>LPD Directional Cntl Valve Gresen</v>
          </cell>
          <cell r="C12510">
            <v>18198</v>
          </cell>
        </row>
        <row r="12511">
          <cell r="A12511" t="str">
            <v>8830501400</v>
          </cell>
          <cell r="B12511" t="str">
            <v>LPD Directional Control Valve 3/4</v>
          </cell>
          <cell r="C12511">
            <v>0</v>
          </cell>
        </row>
        <row r="12512">
          <cell r="A12512" t="str">
            <v>8830501405</v>
          </cell>
          <cell r="B12512" t="str">
            <v>LPD Directional Control Valve 3/8</v>
          </cell>
          <cell r="C12512">
            <v>0</v>
          </cell>
        </row>
        <row r="12513">
          <cell r="A12513" t="str">
            <v>8830501410</v>
          </cell>
          <cell r="B12513" t="str">
            <v>LPD Directional Control Valve 3/8</v>
          </cell>
          <cell r="C12513">
            <v>0</v>
          </cell>
        </row>
        <row r="12514">
          <cell r="A12514" t="str">
            <v>8830501420</v>
          </cell>
          <cell r="B12514" t="str">
            <v>LPD Directional Valve Cartridge</v>
          </cell>
          <cell r="C12514">
            <v>2029.02</v>
          </cell>
        </row>
        <row r="12515">
          <cell r="A12515" t="str">
            <v>8830501430</v>
          </cell>
          <cell r="B12515" t="str">
            <v>LPD Directional Valve Pilot Oper.</v>
          </cell>
          <cell r="C12515">
            <v>0</v>
          </cell>
        </row>
        <row r="12516">
          <cell r="A12516" t="str">
            <v>8830501440</v>
          </cell>
          <cell r="B12516" t="str">
            <v>LPD Drifter HD-155</v>
          </cell>
          <cell r="C12516">
            <v>265057</v>
          </cell>
        </row>
        <row r="12517">
          <cell r="A12517" t="str">
            <v>8830501445</v>
          </cell>
          <cell r="B12517" t="str">
            <v>LPD Drill Control Manifold Black Steel</v>
          </cell>
          <cell r="C12517">
            <v>13920</v>
          </cell>
        </row>
        <row r="12518">
          <cell r="A12518" t="str">
            <v>8830501450</v>
          </cell>
          <cell r="B12518" t="str">
            <v>LPD Drive Bushing</v>
          </cell>
          <cell r="C12518">
            <v>9750</v>
          </cell>
        </row>
        <row r="12519">
          <cell r="A12519" t="str">
            <v>8830501500</v>
          </cell>
          <cell r="B12519" t="str">
            <v>LPD Drive Line Left -4.2T-CTM</v>
          </cell>
          <cell r="C12519">
            <v>3314</v>
          </cell>
        </row>
        <row r="12520">
          <cell r="A12520" t="str">
            <v>8830501520</v>
          </cell>
          <cell r="B12520" t="str">
            <v>LPD Drive Line Front Axle Transmission</v>
          </cell>
          <cell r="C12520">
            <v>12375</v>
          </cell>
        </row>
        <row r="12521">
          <cell r="A12521" t="str">
            <v>8830501700</v>
          </cell>
          <cell r="B12521" t="str">
            <v>LPD Earth Leakage Relay</v>
          </cell>
          <cell r="C12521">
            <v>775</v>
          </cell>
        </row>
        <row r="12522">
          <cell r="A12522" t="str">
            <v>8830501850</v>
          </cell>
          <cell r="B12522" t="str">
            <v>LPD End-Stop, Din Rail T</v>
          </cell>
          <cell r="C12522">
            <v>0</v>
          </cell>
        </row>
        <row r="12523">
          <cell r="A12523" t="str">
            <v>8830502200</v>
          </cell>
          <cell r="B12523" t="str">
            <v>LPD Feed Clevis</v>
          </cell>
          <cell r="C12523">
            <v>529.03</v>
          </cell>
        </row>
        <row r="12524">
          <cell r="A12524" t="str">
            <v>8830502210</v>
          </cell>
          <cell r="B12524" t="str">
            <v>LPD Feed Frame F4430</v>
          </cell>
          <cell r="C12524">
            <v>17662</v>
          </cell>
        </row>
        <row r="12525">
          <cell r="A12525" t="str">
            <v>8830502220</v>
          </cell>
          <cell r="B12525" t="str">
            <v>LPD Feed Valve Block Assy</v>
          </cell>
          <cell r="C12525">
            <v>3806</v>
          </cell>
        </row>
        <row r="12526">
          <cell r="A12526" t="str">
            <v>8830502300</v>
          </cell>
          <cell r="B12526" t="str">
            <v>LPD Filter Adaptor</v>
          </cell>
          <cell r="C12526">
            <v>0</v>
          </cell>
        </row>
        <row r="12527">
          <cell r="A12527" t="str">
            <v>8830502310</v>
          </cell>
          <cell r="B12527" t="str">
            <v>LPD Filter, Compressor</v>
          </cell>
          <cell r="C12527">
            <v>361</v>
          </cell>
        </row>
        <row r="12528">
          <cell r="A12528" t="str">
            <v>8830502350</v>
          </cell>
          <cell r="B12528" t="str">
            <v>LPD Flow Boost Valve Assy</v>
          </cell>
          <cell r="C12528">
            <v>3613</v>
          </cell>
        </row>
        <row r="12529">
          <cell r="A12529" t="str">
            <v>8830502360</v>
          </cell>
          <cell r="B12529" t="str">
            <v>LPD Flow Control Valve Pr. Comp Pr</v>
          </cell>
          <cell r="C12529">
            <v>0</v>
          </cell>
        </row>
        <row r="12530">
          <cell r="A12530" t="str">
            <v>8830502365</v>
          </cell>
          <cell r="B12530" t="str">
            <v>LPD Flow Control Valve, 1/2"</v>
          </cell>
          <cell r="C12530">
            <v>0</v>
          </cell>
        </row>
        <row r="12531">
          <cell r="A12531" t="str">
            <v>8830502430</v>
          </cell>
          <cell r="B12531" t="str">
            <v>LPD Gasket</v>
          </cell>
          <cell r="C12531">
            <v>0</v>
          </cell>
        </row>
        <row r="12532">
          <cell r="A12532" t="str">
            <v>8830502450</v>
          </cell>
          <cell r="B12532" t="str">
            <v>LPD Gauge, Pressure 0-1000 Kpa</v>
          </cell>
          <cell r="C12532">
            <v>0</v>
          </cell>
        </row>
        <row r="12533">
          <cell r="A12533" t="str">
            <v>8830502470</v>
          </cell>
          <cell r="B12533" t="str">
            <v>LPD Gauge, Pressure 0-25 Mpa</v>
          </cell>
          <cell r="C12533">
            <v>0</v>
          </cell>
        </row>
        <row r="12534">
          <cell r="A12534" t="str">
            <v>8830502480</v>
          </cell>
          <cell r="B12534" t="str">
            <v>LPD Gauge, Pressure 0-2500 Kpa</v>
          </cell>
          <cell r="C12534">
            <v>401.19</v>
          </cell>
        </row>
        <row r="12535">
          <cell r="A12535" t="str">
            <v>8830502840</v>
          </cell>
          <cell r="B12535" t="str">
            <v>LPD Hex-Hd Bolt</v>
          </cell>
          <cell r="C12535">
            <v>4</v>
          </cell>
        </row>
        <row r="12536">
          <cell r="A12536" t="str">
            <v>8830502860</v>
          </cell>
          <cell r="B12536" t="str">
            <v>LPD Horizontal Handle Part No UV-924000117</v>
          </cell>
          <cell r="C12536">
            <v>237</v>
          </cell>
        </row>
        <row r="12537">
          <cell r="A12537" t="str">
            <v>8830502900</v>
          </cell>
          <cell r="B12537" t="str">
            <v>LPD Hour Counter - Drilling &amp; Pump</v>
          </cell>
          <cell r="C12537">
            <v>0</v>
          </cell>
        </row>
        <row r="12538">
          <cell r="A12538" t="str">
            <v>8830503000</v>
          </cell>
          <cell r="B12538" t="str">
            <v>LPD Hydraulic Pressure Switch</v>
          </cell>
          <cell r="C12538">
            <v>0</v>
          </cell>
        </row>
        <row r="12539">
          <cell r="A12539" t="str">
            <v>8830503035</v>
          </cell>
          <cell r="B12539" t="str">
            <v>LF 5.5M Hydr Filter Cartridge-LF-4.2</v>
          </cell>
          <cell r="C12539">
            <v>730</v>
          </cell>
        </row>
        <row r="12540">
          <cell r="A12540" t="str">
            <v>8830504350</v>
          </cell>
          <cell r="B12540" t="str">
            <v>LPD Level Gauge With Level Switch</v>
          </cell>
          <cell r="C12540">
            <v>1149</v>
          </cell>
        </row>
        <row r="12541">
          <cell r="A12541" t="str">
            <v>8830504370</v>
          </cell>
          <cell r="B12541" t="str">
            <v>LPD Lighting Selector Switch On/Of</v>
          </cell>
          <cell r="C12541">
            <v>0</v>
          </cell>
        </row>
        <row r="12542">
          <cell r="A12542" t="str">
            <v>8830504390</v>
          </cell>
          <cell r="B12542" t="str">
            <v>LPD Load Control Cartridge</v>
          </cell>
          <cell r="C12542">
            <v>755</v>
          </cell>
        </row>
        <row r="12543">
          <cell r="A12543" t="str">
            <v>8830504420</v>
          </cell>
          <cell r="B12543" t="str">
            <v>LPD Load Control Valve Assembly</v>
          </cell>
          <cell r="C12543">
            <v>2810</v>
          </cell>
        </row>
        <row r="12544">
          <cell r="A12544" t="str">
            <v>8830504450</v>
          </cell>
          <cell r="B12544" t="str">
            <v>LPD Lubricator Unit</v>
          </cell>
          <cell r="C12544">
            <v>3777</v>
          </cell>
        </row>
        <row r="12545">
          <cell r="A12545" t="str">
            <v>8830504480</v>
          </cell>
          <cell r="B12545" t="str">
            <v>LPD Main Circuit Breaker Inc Shunt</v>
          </cell>
          <cell r="C12545">
            <v>0</v>
          </cell>
        </row>
        <row r="12546">
          <cell r="A12546" t="str">
            <v>8830504510</v>
          </cell>
          <cell r="B12546" t="str">
            <v>LPD Manifold Block</v>
          </cell>
          <cell r="C12546">
            <v>0</v>
          </cell>
        </row>
        <row r="12547">
          <cell r="A12547" t="str">
            <v>8830504530</v>
          </cell>
          <cell r="B12547" t="str">
            <v>LPD Motor Electric</v>
          </cell>
          <cell r="C12547">
            <v>30800</v>
          </cell>
        </row>
        <row r="12548">
          <cell r="A12548" t="str">
            <v>8830504540</v>
          </cell>
          <cell r="B12548" t="str">
            <v>LPD Moving Guide Assembly</v>
          </cell>
          <cell r="C12548">
            <v>0</v>
          </cell>
        </row>
        <row r="12549">
          <cell r="A12549" t="str">
            <v>8830504570</v>
          </cell>
          <cell r="B12549" t="str">
            <v>LPD Moving Guide Base</v>
          </cell>
          <cell r="C12549">
            <v>0</v>
          </cell>
        </row>
        <row r="12550">
          <cell r="A12550" t="str">
            <v>8830504600</v>
          </cell>
          <cell r="B12550" t="str">
            <v>LPD Mtg. Base (Phase Seq. Relay)</v>
          </cell>
          <cell r="C12550">
            <v>60</v>
          </cell>
        </row>
        <row r="12551">
          <cell r="A12551" t="str">
            <v>8830504630</v>
          </cell>
          <cell r="B12551" t="str">
            <v>LPD O/Load 65 - 93 Amp</v>
          </cell>
          <cell r="C12551">
            <v>735</v>
          </cell>
        </row>
        <row r="12552">
          <cell r="A12552" t="str">
            <v>8830504660</v>
          </cell>
          <cell r="B12552" t="str">
            <v>LPD Oil Level/Temp Gauge</v>
          </cell>
          <cell r="C12552">
            <v>0</v>
          </cell>
        </row>
        <row r="12553">
          <cell r="A12553" t="str">
            <v>8830504675</v>
          </cell>
          <cell r="B12553" t="str">
            <v>LPD O-Ring Kit (NG10)</v>
          </cell>
          <cell r="C12553">
            <v>213</v>
          </cell>
        </row>
        <row r="12554">
          <cell r="A12554" t="str">
            <v>8830504690</v>
          </cell>
          <cell r="B12554" t="str">
            <v>LPD Overload 3.6-4.5a</v>
          </cell>
          <cell r="C12554">
            <v>319.24</v>
          </cell>
        </row>
        <row r="12555">
          <cell r="A12555" t="str">
            <v>8830504720</v>
          </cell>
          <cell r="B12555" t="str">
            <v>LPD Phase Sequence Relay</v>
          </cell>
          <cell r="C12555">
            <v>750</v>
          </cell>
        </row>
        <row r="12556">
          <cell r="A12556" t="str">
            <v>8830504750</v>
          </cell>
          <cell r="B12556" t="str">
            <v>LPD Plug Pressure 3/4" Bsp</v>
          </cell>
          <cell r="C12556">
            <v>0</v>
          </cell>
        </row>
        <row r="12557">
          <cell r="A12557" t="str">
            <v>8830504780</v>
          </cell>
          <cell r="B12557" t="str">
            <v>LPD Port Relief Valve</v>
          </cell>
          <cell r="C12557">
            <v>0</v>
          </cell>
        </row>
        <row r="12558">
          <cell r="A12558" t="str">
            <v>8830504810</v>
          </cell>
          <cell r="B12558" t="str">
            <v>LPD Port Relief Valve</v>
          </cell>
          <cell r="C12558">
            <v>0</v>
          </cell>
        </row>
        <row r="12559">
          <cell r="A12559" t="str">
            <v>8830504840</v>
          </cell>
          <cell r="B12559" t="str">
            <v>LPD Pressure Gauge Connector</v>
          </cell>
          <cell r="C12559">
            <v>0</v>
          </cell>
        </row>
        <row r="12560">
          <cell r="A12560" t="str">
            <v>8830504870</v>
          </cell>
          <cell r="B12560" t="str">
            <v>LPD Pressure Manifold</v>
          </cell>
          <cell r="C12560">
            <v>0</v>
          </cell>
        </row>
        <row r="12561">
          <cell r="A12561" t="str">
            <v>8830504900</v>
          </cell>
          <cell r="B12561" t="str">
            <v>LPD Pressure Reducing Valve</v>
          </cell>
          <cell r="C12561">
            <v>0</v>
          </cell>
        </row>
        <row r="12562">
          <cell r="A12562" t="str">
            <v>8830504930</v>
          </cell>
          <cell r="B12562" t="str">
            <v>LPD Pressure Reducing Valve</v>
          </cell>
          <cell r="C12562">
            <v>0</v>
          </cell>
        </row>
        <row r="12563">
          <cell r="A12563" t="str">
            <v>8830504960</v>
          </cell>
          <cell r="B12563" t="str">
            <v>LPD Pressure Sequence Valve</v>
          </cell>
          <cell r="C12563">
            <v>0</v>
          </cell>
        </row>
        <row r="12564">
          <cell r="A12564" t="str">
            <v>8830504990</v>
          </cell>
          <cell r="B12564" t="str">
            <v>LPD Pressure Switch</v>
          </cell>
          <cell r="C12564">
            <v>0</v>
          </cell>
        </row>
        <row r="12565">
          <cell r="A12565" t="str">
            <v>8830505020</v>
          </cell>
          <cell r="B12565" t="str">
            <v>LPD Pressure Switch 0-30Mpa</v>
          </cell>
          <cell r="C12565">
            <v>949</v>
          </cell>
        </row>
        <row r="12566">
          <cell r="A12566" t="str">
            <v>8830505050</v>
          </cell>
          <cell r="B12566" t="str">
            <v>LPD Priority Flow Divider 1/2"</v>
          </cell>
          <cell r="C12566">
            <v>0</v>
          </cell>
        </row>
        <row r="12567">
          <cell r="A12567" t="str">
            <v>8830505080</v>
          </cell>
          <cell r="B12567" t="str">
            <v>LPD Pump End Plate</v>
          </cell>
          <cell r="C12567">
            <v>0</v>
          </cell>
        </row>
        <row r="12568">
          <cell r="A12568" t="str">
            <v>8830505120</v>
          </cell>
          <cell r="B12568" t="str">
            <v>LPD Pump Wing (No.2)</v>
          </cell>
          <cell r="C12568">
            <v>1550</v>
          </cell>
        </row>
        <row r="12569">
          <cell r="A12569" t="str">
            <v>8830505610</v>
          </cell>
          <cell r="B12569" t="str">
            <v>LF 5.5M Oil Filter</v>
          </cell>
          <cell r="C12569">
            <v>77</v>
          </cell>
        </row>
        <row r="12570">
          <cell r="A12570" t="str">
            <v>8830506660</v>
          </cell>
          <cell r="B12570" t="str">
            <v>LPD Ram Pin Assy Dia 30 X 70</v>
          </cell>
          <cell r="C12570">
            <v>0</v>
          </cell>
        </row>
        <row r="12571">
          <cell r="A12571" t="str">
            <v>8830506670</v>
          </cell>
          <cell r="B12571" t="str">
            <v>LPD Ram Pin Assy Dia 30 X 89</v>
          </cell>
          <cell r="C12571">
            <v>0</v>
          </cell>
        </row>
        <row r="12572">
          <cell r="A12572" t="str">
            <v>8830506680</v>
          </cell>
          <cell r="B12572" t="str">
            <v>LPD Ram Pin Assy Dia 40 X 120</v>
          </cell>
          <cell r="C12572">
            <v>0</v>
          </cell>
        </row>
        <row r="12573">
          <cell r="A12573" t="str">
            <v>8830506690</v>
          </cell>
          <cell r="B12573" t="str">
            <v>LPD Ram Pin Assy Dia 50 X 131</v>
          </cell>
          <cell r="C12573">
            <v>0</v>
          </cell>
        </row>
        <row r="12574">
          <cell r="A12574" t="str">
            <v>8830506700</v>
          </cell>
          <cell r="B12574" t="str">
            <v>LPD Ram Pin Assy Dia 50 X 229</v>
          </cell>
          <cell r="C12574">
            <v>0</v>
          </cell>
        </row>
        <row r="12575">
          <cell r="A12575" t="str">
            <v>8830506710</v>
          </cell>
          <cell r="B12575" t="str">
            <v>LPD Ram Pin Assy Dia 50 X 80</v>
          </cell>
          <cell r="C12575">
            <v>0</v>
          </cell>
        </row>
        <row r="12576">
          <cell r="A12576" t="str">
            <v>8830506720</v>
          </cell>
          <cell r="B12576" t="str">
            <v>LPD Ram Pin Assy Dia 60 X 126</v>
          </cell>
          <cell r="C12576">
            <v>0</v>
          </cell>
        </row>
        <row r="12577">
          <cell r="A12577" t="str">
            <v>8830506730</v>
          </cell>
          <cell r="B12577" t="str">
            <v>LPD Ram Pin Assy Dia 60 X 240</v>
          </cell>
          <cell r="C12577">
            <v>0</v>
          </cell>
        </row>
        <row r="12578">
          <cell r="A12578" t="str">
            <v>8830506735</v>
          </cell>
          <cell r="B12578" t="str">
            <v>LPD Ram Pin Cap Dia 30</v>
          </cell>
          <cell r="C12578">
            <v>0</v>
          </cell>
        </row>
        <row r="12579">
          <cell r="A12579" t="str">
            <v>8830506740</v>
          </cell>
          <cell r="B12579" t="str">
            <v>LPD Ram Pin Cap Dia 40</v>
          </cell>
          <cell r="C12579">
            <v>0</v>
          </cell>
        </row>
        <row r="12580">
          <cell r="A12580" t="str">
            <v>8830506745</v>
          </cell>
          <cell r="B12580" t="str">
            <v>LPD Ram Pin Cap Dia 50</v>
          </cell>
          <cell r="C12580">
            <v>243</v>
          </cell>
        </row>
        <row r="12581">
          <cell r="A12581" t="str">
            <v>8830506750</v>
          </cell>
          <cell r="B12581" t="str">
            <v>LPD Ram Pin Cap Dia 60</v>
          </cell>
          <cell r="C12581">
            <v>0</v>
          </cell>
        </row>
        <row r="12582">
          <cell r="A12582" t="str">
            <v>8830506755</v>
          </cell>
          <cell r="B12582" t="str">
            <v>LPD Ram Pin Dia 30 X 70</v>
          </cell>
          <cell r="C12582">
            <v>0</v>
          </cell>
        </row>
        <row r="12583">
          <cell r="A12583" t="str">
            <v>8830506760</v>
          </cell>
          <cell r="B12583" t="str">
            <v>LPD Ram Pin Dia 30 X 89</v>
          </cell>
          <cell r="C12583">
            <v>0</v>
          </cell>
        </row>
        <row r="12584">
          <cell r="A12584" t="str">
            <v>8830506765</v>
          </cell>
          <cell r="B12584" t="str">
            <v>LPD Ram Pin Dia 40 X 140</v>
          </cell>
          <cell r="C12584">
            <v>0</v>
          </cell>
        </row>
        <row r="12585">
          <cell r="A12585" t="str">
            <v>8830506770</v>
          </cell>
          <cell r="B12585" t="str">
            <v>LPD Ram Pin Dia 40 X 176</v>
          </cell>
          <cell r="C12585">
            <v>0</v>
          </cell>
        </row>
        <row r="12586">
          <cell r="A12586" t="str">
            <v>8830506775</v>
          </cell>
          <cell r="B12586" t="str">
            <v>LPD Ram Pin Dia 50 X 229</v>
          </cell>
          <cell r="C12586">
            <v>0</v>
          </cell>
        </row>
        <row r="12587">
          <cell r="A12587" t="str">
            <v>8830506780</v>
          </cell>
          <cell r="B12587" t="str">
            <v>LPD Ram Pin Dia 60 X 126</v>
          </cell>
          <cell r="C12587">
            <v>0</v>
          </cell>
        </row>
        <row r="12588">
          <cell r="A12588" t="str">
            <v>8830506785</v>
          </cell>
          <cell r="B12588" t="str">
            <v>LPD Rear Damper</v>
          </cell>
          <cell r="C12588">
            <v>171</v>
          </cell>
        </row>
        <row r="12589">
          <cell r="A12589" t="str">
            <v>8830506790</v>
          </cell>
          <cell r="B12589" t="str">
            <v>LPD Rectifier</v>
          </cell>
          <cell r="C12589">
            <v>58</v>
          </cell>
        </row>
        <row r="12590">
          <cell r="A12590" t="str">
            <v>8830506795</v>
          </cell>
          <cell r="B12590" t="str">
            <v>LPD Rectifier, Hirschmann Connect</v>
          </cell>
          <cell r="C12590">
            <v>0</v>
          </cell>
        </row>
        <row r="12591">
          <cell r="A12591" t="str">
            <v>8830506800</v>
          </cell>
          <cell r="B12591" t="str">
            <v>LPD Relay - 8 Pin 24xac</v>
          </cell>
          <cell r="C12591">
            <v>91</v>
          </cell>
        </row>
        <row r="12592">
          <cell r="A12592" t="str">
            <v>8830506805</v>
          </cell>
          <cell r="B12592" t="str">
            <v>LPD Relay - Earth Leakage 250ma</v>
          </cell>
          <cell r="C12592">
            <v>0</v>
          </cell>
        </row>
        <row r="12593">
          <cell r="A12593" t="str">
            <v>8830506810</v>
          </cell>
          <cell r="B12593" t="str">
            <v>LPD Relief Valve</v>
          </cell>
          <cell r="C12593">
            <v>0</v>
          </cell>
        </row>
        <row r="12594">
          <cell r="A12594" t="str">
            <v>8830506815</v>
          </cell>
          <cell r="B12594" t="str">
            <v>LPD Relief Valve (Lubrication Cir)</v>
          </cell>
          <cell r="C12594">
            <v>0</v>
          </cell>
        </row>
        <row r="12595">
          <cell r="A12595" t="str">
            <v>8830506820</v>
          </cell>
          <cell r="B12595" t="str">
            <v>LPD Relief Valve Cartridge 95l/Min</v>
          </cell>
          <cell r="C12595">
            <v>0</v>
          </cell>
        </row>
        <row r="12596">
          <cell r="A12596" t="str">
            <v>8830506825</v>
          </cell>
          <cell r="B12596" t="str">
            <v>LPD Relief Valve, 3/8, Adj, Knob</v>
          </cell>
          <cell r="C12596">
            <v>0</v>
          </cell>
        </row>
        <row r="12597">
          <cell r="A12597" t="str">
            <v>8830506830</v>
          </cell>
          <cell r="B12597" t="str">
            <v>LPD Replacement Filter Element</v>
          </cell>
          <cell r="C12597">
            <v>598</v>
          </cell>
        </row>
        <row r="12598">
          <cell r="A12598" t="str">
            <v>8830506835</v>
          </cell>
          <cell r="B12598" t="str">
            <v>LPD Return Manifold (Two)</v>
          </cell>
          <cell r="C12598">
            <v>0</v>
          </cell>
        </row>
        <row r="12599">
          <cell r="A12599" t="str">
            <v>8830506837</v>
          </cell>
          <cell r="B12599" t="str">
            <v>LPD Rope Assy F4370 FD (3150 LG)</v>
          </cell>
          <cell r="C12599">
            <v>1091</v>
          </cell>
        </row>
        <row r="12600">
          <cell r="A12600" t="str">
            <v>8830506840</v>
          </cell>
          <cell r="B12600" t="str">
            <v>LPD Rope Pulley - Moving Guide</v>
          </cell>
          <cell r="C12600">
            <v>1972</v>
          </cell>
        </row>
        <row r="12601">
          <cell r="A12601" t="str">
            <v>8830507050</v>
          </cell>
          <cell r="B12601" t="str">
            <v>LPD Scraper Plate</v>
          </cell>
          <cell r="C12601">
            <v>0</v>
          </cell>
        </row>
        <row r="12602">
          <cell r="A12602" t="str">
            <v>8830507052</v>
          </cell>
          <cell r="B12602" t="str">
            <v>LPD Seal Kit</v>
          </cell>
          <cell r="C12602">
            <v>77</v>
          </cell>
        </row>
        <row r="12603">
          <cell r="A12603" t="str">
            <v>8830507055</v>
          </cell>
          <cell r="B12603" t="str">
            <v>LPD Seal Kit Accumulator</v>
          </cell>
          <cell r="C12603">
            <v>465</v>
          </cell>
        </row>
        <row r="12604">
          <cell r="A12604" t="str">
            <v>8830507060</v>
          </cell>
          <cell r="B12604" t="str">
            <v>LPD Seal Kit Power Beyond Sleeve 0AQU15</v>
          </cell>
          <cell r="C12604">
            <v>72</v>
          </cell>
        </row>
        <row r="12605">
          <cell r="A12605" t="str">
            <v>8830507070</v>
          </cell>
          <cell r="B12605" t="str">
            <v>LPD Sequence Valve Cart. 120 L/Min</v>
          </cell>
          <cell r="C12605">
            <v>0</v>
          </cell>
        </row>
        <row r="12606">
          <cell r="A12606" t="str">
            <v>8830507075</v>
          </cell>
          <cell r="B12606" t="str">
            <v>LPD Service Kit, 300 Hrs – Lpd (1013)</v>
          </cell>
          <cell r="C12606">
            <v>1604</v>
          </cell>
        </row>
        <row r="12607">
          <cell r="A12607" t="str">
            <v>8830507080</v>
          </cell>
          <cell r="B12607" t="str">
            <v>LPD Service Kit, 600 Hrs – Lpd (1013)</v>
          </cell>
          <cell r="C12607">
            <v>673</v>
          </cell>
        </row>
        <row r="12608">
          <cell r="A12608" t="str">
            <v>8830507090</v>
          </cell>
          <cell r="B12608" t="str">
            <v>LPD Service Kit, 250 Hrs – Lpd (1013)</v>
          </cell>
          <cell r="C12608">
            <v>673</v>
          </cell>
        </row>
        <row r="12609">
          <cell r="A12609" t="str">
            <v>8830507110</v>
          </cell>
          <cell r="B12609" t="str">
            <v>LPD Service Kit, 500 Hrs – Lpd (1013)</v>
          </cell>
          <cell r="C12609">
            <v>1320</v>
          </cell>
        </row>
        <row r="12610">
          <cell r="A12610" t="str">
            <v>8830507130</v>
          </cell>
          <cell r="B12610" t="str">
            <v>LPD Shield</v>
          </cell>
          <cell r="C12610">
            <v>0</v>
          </cell>
        </row>
        <row r="12611">
          <cell r="A12611" t="str">
            <v>8830507150</v>
          </cell>
          <cell r="B12611" t="str">
            <v>LPD Shock Absorber Shaft (Rear)</v>
          </cell>
          <cell r="C12611">
            <v>535</v>
          </cell>
        </row>
        <row r="12612">
          <cell r="A12612" t="str">
            <v>8830507170</v>
          </cell>
          <cell r="B12612" t="str">
            <v>LPD Shuttle Valve Cart. 10 L/Min</v>
          </cell>
          <cell r="C12612">
            <v>0</v>
          </cell>
        </row>
        <row r="12613">
          <cell r="A12613" t="str">
            <v>8830507190</v>
          </cell>
          <cell r="B12613" t="str">
            <v>LPD Side Cover Plate</v>
          </cell>
          <cell r="C12613">
            <v>0</v>
          </cell>
        </row>
        <row r="12614">
          <cell r="A12614" t="str">
            <v>8830507210</v>
          </cell>
          <cell r="B12614" t="str">
            <v>LPD Sight Glass</v>
          </cell>
          <cell r="C12614">
            <v>0</v>
          </cell>
        </row>
        <row r="12615">
          <cell r="A12615" t="str">
            <v>8830507230</v>
          </cell>
          <cell r="B12615" t="str">
            <v>LPD Slip ring Unit</v>
          </cell>
          <cell r="C12615">
            <v>0</v>
          </cell>
        </row>
        <row r="12616">
          <cell r="A12616" t="str">
            <v>8830507250</v>
          </cell>
          <cell r="B12616" t="str">
            <v>LPD Solenoid Valve - 24v 3/8"Ports</v>
          </cell>
          <cell r="C12616">
            <v>0</v>
          </cell>
        </row>
        <row r="12617">
          <cell r="A12617" t="str">
            <v>8830507260</v>
          </cell>
          <cell r="B12617" t="str">
            <v>LPD Sleave (Power Beyond)</v>
          </cell>
          <cell r="C12617">
            <v>232</v>
          </cell>
        </row>
        <row r="12618">
          <cell r="A12618" t="str">
            <v>8830507270</v>
          </cell>
          <cell r="B12618" t="str">
            <v>LPD Start Button - Green 22mm</v>
          </cell>
          <cell r="C12618">
            <v>45</v>
          </cell>
        </row>
        <row r="12619">
          <cell r="A12619" t="str">
            <v>8830507280</v>
          </cell>
          <cell r="B12619" t="str">
            <v>LPD Sticker (Slinging Point)</v>
          </cell>
          <cell r="C12619">
            <v>24</v>
          </cell>
        </row>
        <row r="12620">
          <cell r="A12620" t="str">
            <v>8830507290</v>
          </cell>
          <cell r="B12620" t="str">
            <v>LPD Stop Button - Red 22mm</v>
          </cell>
          <cell r="C12620">
            <v>42</v>
          </cell>
        </row>
        <row r="12621">
          <cell r="A12621" t="str">
            <v>8830507310</v>
          </cell>
          <cell r="B12621" t="str">
            <v>LPD Strainer Element Replacement</v>
          </cell>
          <cell r="C12621">
            <v>33</v>
          </cell>
        </row>
        <row r="12622">
          <cell r="A12622" t="str">
            <v>8830507330</v>
          </cell>
          <cell r="B12622" t="str">
            <v>LPD Stub Shaft</v>
          </cell>
          <cell r="C12622">
            <v>843</v>
          </cell>
        </row>
        <row r="12623">
          <cell r="A12623" t="str">
            <v>8830507350</v>
          </cell>
          <cell r="B12623" t="str">
            <v>LPD Suction Hose</v>
          </cell>
          <cell r="C12623">
            <v>0</v>
          </cell>
        </row>
        <row r="12624">
          <cell r="A12624" t="str">
            <v>8830507370</v>
          </cell>
          <cell r="B12624" t="str">
            <v>LPD Suction Strainer Assembly</v>
          </cell>
          <cell r="C12624">
            <v>134.56</v>
          </cell>
        </row>
        <row r="12625">
          <cell r="A12625" t="str">
            <v>8830507390</v>
          </cell>
          <cell r="B12625" t="str">
            <v>LPD Synchronisation Manifold</v>
          </cell>
          <cell r="C12625">
            <v>0</v>
          </cell>
        </row>
        <row r="12626">
          <cell r="A12626" t="str">
            <v>8830507450</v>
          </cell>
          <cell r="B12626" t="str">
            <v>LPD Thermostat &amp; Pocket</v>
          </cell>
          <cell r="C12626">
            <v>0</v>
          </cell>
        </row>
        <row r="12627">
          <cell r="A12627" t="str">
            <v>8830507465</v>
          </cell>
          <cell r="B12627" t="str">
            <v>LPD Thrust Washer 90 X 170 X 7</v>
          </cell>
          <cell r="C12627">
            <v>0</v>
          </cell>
        </row>
        <row r="12628">
          <cell r="A12628" t="str">
            <v>8830507466</v>
          </cell>
          <cell r="B12628" t="str">
            <v>LPD Thrust Washer Part No C9228pb</v>
          </cell>
          <cell r="C12628">
            <v>584</v>
          </cell>
        </row>
        <row r="12629">
          <cell r="A12629" t="str">
            <v>8830507470</v>
          </cell>
          <cell r="B12629" t="str">
            <v>LPD Thrust Washer 365-WC50DX</v>
          </cell>
          <cell r="C12629">
            <v>34</v>
          </cell>
        </row>
        <row r="12630">
          <cell r="A12630" t="str">
            <v>8830507475</v>
          </cell>
          <cell r="B12630" t="str">
            <v>LPD Thrust Washer 8mm Articilation</v>
          </cell>
          <cell r="C12630">
            <v>1505</v>
          </cell>
        </row>
        <row r="12631">
          <cell r="A12631" t="str">
            <v>8830507476</v>
          </cell>
          <cell r="B12631" t="str">
            <v>LPD Thrust Washer 9mm Articilation</v>
          </cell>
          <cell r="C12631">
            <v>1505</v>
          </cell>
        </row>
        <row r="12632">
          <cell r="A12632" t="str">
            <v>8830507477</v>
          </cell>
          <cell r="B12632" t="str">
            <v>LPD Thrust Washer 10mm Articilation</v>
          </cell>
          <cell r="C12632">
            <v>1505</v>
          </cell>
        </row>
        <row r="12633">
          <cell r="A12633" t="str">
            <v>8830507478</v>
          </cell>
          <cell r="B12633" t="str">
            <v>LPD Thrust Washer 11mm Articilation</v>
          </cell>
          <cell r="C12633">
            <v>1505</v>
          </cell>
        </row>
        <row r="12634">
          <cell r="A12634" t="str">
            <v>8830507479</v>
          </cell>
          <cell r="B12634" t="str">
            <v>LPD Thrust Washer 12mm Articilation</v>
          </cell>
          <cell r="C12634">
            <v>1505</v>
          </cell>
        </row>
        <row r="12635">
          <cell r="A12635" t="str">
            <v>8830507480</v>
          </cell>
          <cell r="B12635" t="str">
            <v>LPD Thrust Washer, Boom</v>
          </cell>
          <cell r="C12635">
            <v>0</v>
          </cell>
        </row>
        <row r="12636">
          <cell r="A12636" t="str">
            <v>8830507485</v>
          </cell>
          <cell r="B12636" t="str">
            <v>LPD Thrust Washer</v>
          </cell>
          <cell r="C12636">
            <v>165</v>
          </cell>
        </row>
        <row r="12637">
          <cell r="A12637" t="str">
            <v>8830507489</v>
          </cell>
          <cell r="B12637" t="str">
            <v>LPD Thrust Washer</v>
          </cell>
          <cell r="C12637">
            <v>117</v>
          </cell>
        </row>
        <row r="12638">
          <cell r="A12638" t="str">
            <v>8830507495</v>
          </cell>
          <cell r="B12638" t="str">
            <v>LPD Timer, Electronic</v>
          </cell>
          <cell r="C12638">
            <v>752</v>
          </cell>
        </row>
        <row r="12639">
          <cell r="A12639" t="str">
            <v>8830507510</v>
          </cell>
          <cell r="B12639" t="str">
            <v>LPD Transformer Dblwnd 525/250/28</v>
          </cell>
          <cell r="C12639">
            <v>1425</v>
          </cell>
        </row>
        <row r="12640">
          <cell r="A12640" t="str">
            <v>8830507525</v>
          </cell>
          <cell r="B12640" t="str">
            <v>LPD Trapping 400mm Long</v>
          </cell>
          <cell r="C12640">
            <v>1041</v>
          </cell>
        </row>
        <row r="12641">
          <cell r="A12641" t="str">
            <v>8830507540</v>
          </cell>
          <cell r="B12641" t="str">
            <v>LPD Trapping Shim</v>
          </cell>
          <cell r="C12641">
            <v>0</v>
          </cell>
        </row>
        <row r="12642">
          <cell r="A12642" t="str">
            <v>8830507555</v>
          </cell>
          <cell r="B12642" t="str">
            <v>LPD Trunking, 40/25</v>
          </cell>
          <cell r="C12642">
            <v>0</v>
          </cell>
        </row>
        <row r="12643">
          <cell r="A12643" t="str">
            <v>8830507570</v>
          </cell>
          <cell r="B12643" t="str">
            <v>LPD Trunking, 40/40</v>
          </cell>
          <cell r="C12643">
            <v>0</v>
          </cell>
        </row>
        <row r="12644">
          <cell r="A12644" t="str">
            <v>8830507700</v>
          </cell>
          <cell r="B12644" t="str">
            <v>LPD Twist To Release Emergency S.B</v>
          </cell>
          <cell r="C12644">
            <v>0</v>
          </cell>
        </row>
        <row r="12645">
          <cell r="A12645" t="str">
            <v>8830508100</v>
          </cell>
          <cell r="B12645" t="str">
            <v>LPD Pump Poclain Hydraulic</v>
          </cell>
          <cell r="C12645">
            <v>42000</v>
          </cell>
        </row>
        <row r="12646">
          <cell r="A12646" t="str">
            <v>8830508200</v>
          </cell>
          <cell r="B12646" t="str">
            <v>LPD Valve Assembly, Flow Control</v>
          </cell>
          <cell r="C12646">
            <v>0</v>
          </cell>
        </row>
        <row r="12647">
          <cell r="A12647" t="str">
            <v>8830508215</v>
          </cell>
          <cell r="B12647" t="str">
            <v>LPD Valve Assy, Motor Control, Ci</v>
          </cell>
          <cell r="C12647">
            <v>0</v>
          </cell>
        </row>
        <row r="12648">
          <cell r="A12648" t="str">
            <v>8830508230</v>
          </cell>
          <cell r="B12648" t="str">
            <v>LPD Valve Shuttle Dsv1-12-B-4 1/2"</v>
          </cell>
          <cell r="C12648">
            <v>984</v>
          </cell>
        </row>
        <row r="12649">
          <cell r="A12649" t="str">
            <v>8830508235</v>
          </cell>
          <cell r="B12649" t="str">
            <v>LPD Valve, Bosch NG10 Cetop H/O</v>
          </cell>
          <cell r="C12649">
            <v>5298</v>
          </cell>
        </row>
        <row r="12650">
          <cell r="A12650" t="str">
            <v>8830508240</v>
          </cell>
          <cell r="B12650" t="str">
            <v>LPD Valve, Bosch NG16 CETOP H/O</v>
          </cell>
          <cell r="C12650">
            <v>11231</v>
          </cell>
        </row>
        <row r="12651">
          <cell r="A12651" t="str">
            <v>8830508245</v>
          </cell>
          <cell r="B12651" t="str">
            <v>LPD Valve, Check</v>
          </cell>
          <cell r="C12651">
            <v>0</v>
          </cell>
        </row>
        <row r="12652">
          <cell r="A12652" t="str">
            <v>8830508260</v>
          </cell>
          <cell r="B12652" t="str">
            <v>LPD Valve, Check</v>
          </cell>
          <cell r="C12652">
            <v>199</v>
          </cell>
        </row>
        <row r="12653">
          <cell r="A12653" t="str">
            <v>8830508275</v>
          </cell>
          <cell r="B12653" t="str">
            <v>LPD Valve, Check 1/2"</v>
          </cell>
          <cell r="C12653">
            <v>418</v>
          </cell>
        </row>
        <row r="12654">
          <cell r="A12654" t="str">
            <v>8830508290</v>
          </cell>
          <cell r="B12654" t="str">
            <v>LPD Valve, Check Cartridge 120 L/M</v>
          </cell>
          <cell r="C12654">
            <v>0</v>
          </cell>
        </row>
        <row r="12655">
          <cell r="A12655" t="str">
            <v>8830508305</v>
          </cell>
          <cell r="B12655" t="str">
            <v>LPD Valve, Check Pilot Dual 3/8"</v>
          </cell>
          <cell r="C12655">
            <v>0</v>
          </cell>
        </row>
        <row r="12656">
          <cell r="A12656" t="str">
            <v>8830508320</v>
          </cell>
          <cell r="B12656" t="str">
            <v>LPD Valve Dual Load Holding Assy</v>
          </cell>
          <cell r="C12656">
            <v>2908</v>
          </cell>
        </row>
        <row r="12657">
          <cell r="A12657" t="str">
            <v>8830508375</v>
          </cell>
          <cell r="B12657" t="str">
            <v>LPD Valve Relief Assembly 315Bar</v>
          </cell>
          <cell r="C12657">
            <v>10010</v>
          </cell>
        </row>
        <row r="12658">
          <cell r="A12658" t="str">
            <v>8830508400</v>
          </cell>
          <cell r="B12658" t="str">
            <v>LPD Variable Flow Restrictor</v>
          </cell>
          <cell r="C12658">
            <v>367</v>
          </cell>
        </row>
        <row r="12659">
          <cell r="A12659" t="str">
            <v>8830508450</v>
          </cell>
          <cell r="B12659" t="str">
            <v>LPD Volt Meter 0-600 Volt Ac 72x72</v>
          </cell>
          <cell r="C12659">
            <v>418</v>
          </cell>
        </row>
        <row r="12660">
          <cell r="A12660" t="str">
            <v>8830508580</v>
          </cell>
          <cell r="B12660" t="str">
            <v>LPD Bearing Part No 111-030-000165</v>
          </cell>
          <cell r="C12660">
            <v>368</v>
          </cell>
        </row>
        <row r="12661">
          <cell r="A12661" t="str">
            <v>8830508590</v>
          </cell>
          <cell r="B12661" t="str">
            <v>LPD Water Box Bearing - Front</v>
          </cell>
          <cell r="C12661">
            <v>2069</v>
          </cell>
        </row>
        <row r="12662">
          <cell r="A12662" t="str">
            <v>8830508605</v>
          </cell>
          <cell r="B12662" t="str">
            <v>LPD Water Box Bearing - Rear</v>
          </cell>
          <cell r="C12662">
            <v>1791</v>
          </cell>
        </row>
        <row r="12663">
          <cell r="A12663" t="str">
            <v>8830508620</v>
          </cell>
          <cell r="B12663" t="str">
            <v>LPD Water Box Seal Kit</v>
          </cell>
          <cell r="C12663">
            <v>369</v>
          </cell>
        </row>
        <row r="12664">
          <cell r="A12664" t="str">
            <v>8830508625</v>
          </cell>
          <cell r="B12664" t="str">
            <v>LPD Water Box Part No 132-045-000833</v>
          </cell>
          <cell r="C12664">
            <v>13504</v>
          </cell>
        </row>
        <row r="12665">
          <cell r="A12665" t="str">
            <v>8830508635</v>
          </cell>
          <cell r="B12665" t="str">
            <v>LPD Water Pump Assy- 525v, 2.2 Kw</v>
          </cell>
          <cell r="C12665">
            <v>12657</v>
          </cell>
        </row>
        <row r="12666">
          <cell r="A12666" t="str">
            <v>8830508640</v>
          </cell>
          <cell r="B12666" t="str">
            <v>LPD Water Pump C/B</v>
          </cell>
          <cell r="C12666">
            <v>77</v>
          </cell>
        </row>
        <row r="12667">
          <cell r="A12667" t="str">
            <v>8830508650</v>
          </cell>
          <cell r="B12667" t="str">
            <v>LPD Wear Block Trapping Assy</v>
          </cell>
          <cell r="C12667">
            <v>0</v>
          </cell>
        </row>
        <row r="12668">
          <cell r="A12668" t="str">
            <v>8830508665</v>
          </cell>
          <cell r="B12668" t="str">
            <v>LPD Wear Pad Sides</v>
          </cell>
          <cell r="C12668">
            <v>0</v>
          </cell>
        </row>
        <row r="12669">
          <cell r="A12669" t="str">
            <v>8830508680</v>
          </cell>
          <cell r="B12669" t="str">
            <v>LPD Wear Pad Top &amp; Bottom</v>
          </cell>
          <cell r="C12669">
            <v>0</v>
          </cell>
        </row>
        <row r="12670">
          <cell r="A12670" t="str">
            <v>8830600150</v>
          </cell>
          <cell r="B12670" t="str">
            <v>LF5.5M / LPD Cartridge, Relief Valve</v>
          </cell>
          <cell r="C12670">
            <v>0</v>
          </cell>
        </row>
        <row r="12671">
          <cell r="A12671" t="str">
            <v>8830600250</v>
          </cell>
          <cell r="B12671" t="str">
            <v>LF5.5M / LPD Filter Hp</v>
          </cell>
          <cell r="C12671">
            <v>2322</v>
          </cell>
        </row>
        <row r="12672">
          <cell r="A12672" t="str">
            <v>8830600350</v>
          </cell>
          <cell r="B12672" t="str">
            <v>LF5.5M / LPD Foot Brake Valve</v>
          </cell>
          <cell r="C12672">
            <v>5069</v>
          </cell>
        </row>
        <row r="12673">
          <cell r="A12673" t="str">
            <v>8830600360</v>
          </cell>
          <cell r="B12673" t="str">
            <v>LF5.5M / LPD Relief Valve Assy Part No 9002042</v>
          </cell>
          <cell r="C12673">
            <v>817</v>
          </cell>
        </row>
        <row r="12674">
          <cell r="A12674" t="str">
            <v>8830601500</v>
          </cell>
          <cell r="B12674" t="str">
            <v>LF5.5M / LPD Valve, Relief</v>
          </cell>
          <cell r="C12674">
            <v>0</v>
          </cell>
        </row>
        <row r="12675">
          <cell r="A12675" t="str">
            <v>8830900100</v>
          </cell>
          <cell r="B12675" t="str">
            <v>EJC 777 Loader Oil Filter</v>
          </cell>
          <cell r="C12675">
            <v>140.69</v>
          </cell>
        </row>
        <row r="12676">
          <cell r="A12676" t="str">
            <v>8830900120</v>
          </cell>
          <cell r="B12676" t="str">
            <v>EJC 777 Loader Nordic Light 150mm x 98mm Rectangle</v>
          </cell>
          <cell r="C12676">
            <v>419.75</v>
          </cell>
        </row>
        <row r="12677">
          <cell r="A12677" t="str">
            <v>8830900150</v>
          </cell>
          <cell r="B12677" t="str">
            <v>EJC 777 Loader Coil</v>
          </cell>
          <cell r="C12677">
            <v>0</v>
          </cell>
        </row>
        <row r="12678">
          <cell r="A12678" t="str">
            <v>8830900200</v>
          </cell>
          <cell r="B12678" t="str">
            <v>EJC 777 Loader Electrical Indicator Assy</v>
          </cell>
          <cell r="C12678">
            <v>0</v>
          </cell>
        </row>
        <row r="12679">
          <cell r="A12679" t="str">
            <v>8830900300</v>
          </cell>
          <cell r="B12679" t="str">
            <v>EJC 777 Loader Element Trans Filter</v>
          </cell>
          <cell r="C12679">
            <v>280</v>
          </cell>
        </row>
        <row r="12680">
          <cell r="A12680" t="str">
            <v>8830900350</v>
          </cell>
          <cell r="B12680" t="str">
            <v>EJC 777 Loader Pressure Switch</v>
          </cell>
          <cell r="C12680">
            <v>0</v>
          </cell>
        </row>
        <row r="12681">
          <cell r="A12681" t="str">
            <v>8830900360</v>
          </cell>
          <cell r="B12681" t="str">
            <v>EJC 777 Loader Master Switch</v>
          </cell>
          <cell r="C12681">
            <v>0</v>
          </cell>
        </row>
        <row r="12682">
          <cell r="A12682" t="str">
            <v>8830900370</v>
          </cell>
          <cell r="B12682" t="str">
            <v>EJC 777 Loader Alternator Part</v>
          </cell>
          <cell r="C12682">
            <v>0</v>
          </cell>
        </row>
        <row r="12683">
          <cell r="A12683" t="str">
            <v>8830900380</v>
          </cell>
          <cell r="B12683" t="str">
            <v>EJC 777 Loader Battery Terminals</v>
          </cell>
          <cell r="C12683">
            <v>0</v>
          </cell>
        </row>
        <row r="12684">
          <cell r="A12684" t="str">
            <v>8830900382</v>
          </cell>
          <cell r="B12684" t="str">
            <v>EJC 777 Loader Battery Terminals</v>
          </cell>
          <cell r="C12684">
            <v>0</v>
          </cell>
        </row>
        <row r="12685">
          <cell r="A12685" t="str">
            <v>8830900390</v>
          </cell>
          <cell r="B12685" t="str">
            <v>EJC 777 Loader Horn Part</v>
          </cell>
          <cell r="C12685">
            <v>0</v>
          </cell>
        </row>
        <row r="12686">
          <cell r="A12686" t="str">
            <v>8830900400</v>
          </cell>
          <cell r="B12686" t="str">
            <v>EJC 777 Loader Driveline Assembly</v>
          </cell>
          <cell r="C12686">
            <v>0</v>
          </cell>
        </row>
        <row r="12687">
          <cell r="A12687" t="str">
            <v>8830900450</v>
          </cell>
          <cell r="B12687" t="str">
            <v>EJC 777 Loader Solenoid 24v</v>
          </cell>
          <cell r="C12687">
            <v>0</v>
          </cell>
        </row>
        <row r="12688">
          <cell r="A12688" t="str">
            <v>8830900460</v>
          </cell>
          <cell r="B12688" t="str">
            <v>EJC 777 Loader Battery (Standby)</v>
          </cell>
          <cell r="C12688">
            <v>0</v>
          </cell>
        </row>
        <row r="12689">
          <cell r="A12689" t="str">
            <v>8830900470</v>
          </cell>
          <cell r="B12689" t="str">
            <v>EJC 777 Loader Filter Service Indicator</v>
          </cell>
          <cell r="C12689">
            <v>0</v>
          </cell>
        </row>
        <row r="12690">
          <cell r="A12690" t="str">
            <v>8830900480</v>
          </cell>
          <cell r="B12690" t="str">
            <v>EJC 777 Loader Backup Alarm</v>
          </cell>
          <cell r="C12690">
            <v>0</v>
          </cell>
        </row>
        <row r="12691">
          <cell r="A12691" t="str">
            <v>8830900490</v>
          </cell>
          <cell r="B12691" t="str">
            <v>EJC 777 Loader Purifier/Silencer</v>
          </cell>
          <cell r="C12691">
            <v>0</v>
          </cell>
        </row>
        <row r="12692">
          <cell r="A12692" t="str">
            <v>8830900500</v>
          </cell>
          <cell r="B12692" t="str">
            <v>EJC 777 Loader Press Switch 60 PSI</v>
          </cell>
          <cell r="C12692">
            <v>0</v>
          </cell>
        </row>
        <row r="12693">
          <cell r="A12693" t="str">
            <v>8830900505</v>
          </cell>
          <cell r="B12693" t="str">
            <v>EJC 777 Loader Press Switch 7 PSI</v>
          </cell>
          <cell r="C12693">
            <v>0</v>
          </cell>
        </row>
        <row r="12694">
          <cell r="A12694" t="str">
            <v>8830900510</v>
          </cell>
          <cell r="B12694" t="str">
            <v>EJC 777 Loader Press Switch 12 PSI</v>
          </cell>
          <cell r="C12694">
            <v>0</v>
          </cell>
        </row>
        <row r="12695">
          <cell r="A12695" t="str">
            <v>8830900520</v>
          </cell>
          <cell r="B12695" t="str">
            <v>EJC 777 Loader Circuit Breaker 15A</v>
          </cell>
          <cell r="C12695">
            <v>0</v>
          </cell>
        </row>
        <row r="12696">
          <cell r="A12696" t="str">
            <v>8830900522</v>
          </cell>
          <cell r="B12696" t="str">
            <v>EJC 777 Loader Circuit Breaker 10A</v>
          </cell>
          <cell r="C12696">
            <v>0</v>
          </cell>
        </row>
        <row r="12697">
          <cell r="A12697" t="str">
            <v>8830900525</v>
          </cell>
          <cell r="B12697" t="str">
            <v>EJC 777 Loader Circuit Breaker 50A Main</v>
          </cell>
          <cell r="C12697">
            <v>0</v>
          </cell>
        </row>
        <row r="12698">
          <cell r="A12698" t="str">
            <v>8830900530</v>
          </cell>
          <cell r="B12698" t="str">
            <v>EJC 777 Loader Terminal Block with Diodes</v>
          </cell>
          <cell r="C12698">
            <v>0</v>
          </cell>
        </row>
        <row r="12699">
          <cell r="A12699" t="str">
            <v>8830900540</v>
          </cell>
          <cell r="B12699" t="str">
            <v>EJC 777 Loader Switch Float Coolant</v>
          </cell>
          <cell r="C12699">
            <v>0</v>
          </cell>
        </row>
        <row r="12700">
          <cell r="A12700" t="str">
            <v>8830900550</v>
          </cell>
          <cell r="B12700" t="str">
            <v>EJC 777 Loader Valve Pilot Dual Axis</v>
          </cell>
          <cell r="C12700">
            <v>0</v>
          </cell>
        </row>
        <row r="12701">
          <cell r="A12701" t="str">
            <v>8830900555</v>
          </cell>
          <cell r="B12701" t="str">
            <v>EJC 777 Loader Pressure Reducing Valve</v>
          </cell>
          <cell r="C12701">
            <v>0</v>
          </cell>
        </row>
        <row r="12702">
          <cell r="A12702" t="str">
            <v>8830900570</v>
          </cell>
          <cell r="B12702" t="str">
            <v>EJC 777 Loader Hydr Pump</v>
          </cell>
          <cell r="C12702">
            <v>0</v>
          </cell>
        </row>
        <row r="12703">
          <cell r="A12703" t="str">
            <v>8830900580</v>
          </cell>
          <cell r="B12703" t="str">
            <v>EJC 777 Loader Filter Element</v>
          </cell>
          <cell r="C12703">
            <v>471.67</v>
          </cell>
        </row>
        <row r="12704">
          <cell r="A12704" t="str">
            <v>8830900585</v>
          </cell>
          <cell r="B12704" t="str">
            <v>EJC 777 Loader Steer Pilot Valve</v>
          </cell>
          <cell r="C12704">
            <v>0</v>
          </cell>
        </row>
        <row r="12705">
          <cell r="A12705" t="str">
            <v>8830900590</v>
          </cell>
          <cell r="B12705" t="str">
            <v>EJC 777 Loader Pump Hydr</v>
          </cell>
          <cell r="C12705">
            <v>0</v>
          </cell>
        </row>
        <row r="12706">
          <cell r="A12706" t="str">
            <v>8830900600</v>
          </cell>
          <cell r="B12706" t="str">
            <v>EJC 777 Loader Accumulator Charge Valve</v>
          </cell>
          <cell r="C12706">
            <v>0</v>
          </cell>
        </row>
        <row r="12707">
          <cell r="A12707" t="str">
            <v>8830900620</v>
          </cell>
          <cell r="B12707" t="str">
            <v>EJC 777 Loader Circuit Breaker 7.5A</v>
          </cell>
          <cell r="C12707">
            <v>0</v>
          </cell>
        </row>
        <row r="12708">
          <cell r="A12708" t="str">
            <v>8830900625</v>
          </cell>
          <cell r="B12708" t="str">
            <v>EJC 777 Loader Resistor 120 OHMS</v>
          </cell>
          <cell r="C12708">
            <v>0</v>
          </cell>
        </row>
        <row r="12709">
          <cell r="A12709" t="str">
            <v>8830900630</v>
          </cell>
          <cell r="B12709" t="str">
            <v>EJC 777 Loader Terminal Block with Diodes</v>
          </cell>
          <cell r="C12709">
            <v>0</v>
          </cell>
        </row>
        <row r="12710">
          <cell r="A12710" t="str">
            <v>8830900640</v>
          </cell>
          <cell r="B12710" t="str">
            <v>EJC 777 Loader Bulb</v>
          </cell>
          <cell r="C12710">
            <v>0</v>
          </cell>
        </row>
        <row r="12711">
          <cell r="A12711" t="str">
            <v>8830900650</v>
          </cell>
          <cell r="B12711" t="str">
            <v>EJC 777 Loader Block Guard Slider</v>
          </cell>
          <cell r="C12711">
            <v>0</v>
          </cell>
        </row>
        <row r="12712">
          <cell r="A12712" t="str">
            <v>8830900655</v>
          </cell>
          <cell r="B12712" t="str">
            <v>EJC 777 Loader Dipstick</v>
          </cell>
          <cell r="C12712">
            <v>0</v>
          </cell>
        </row>
        <row r="12713">
          <cell r="A12713" t="str">
            <v>8830900660</v>
          </cell>
          <cell r="B12713" t="str">
            <v>EJC 777 Loader Oil Temperature Switch</v>
          </cell>
          <cell r="C12713">
            <v>0</v>
          </cell>
        </row>
        <row r="12714">
          <cell r="A12714" t="str">
            <v>8830900670</v>
          </cell>
          <cell r="B12714" t="str">
            <v>EJC 777 Loader Relay Module DPDT 24v-6A</v>
          </cell>
          <cell r="C12714">
            <v>0</v>
          </cell>
        </row>
        <row r="12715">
          <cell r="A12715" t="str">
            <v>8830900672</v>
          </cell>
          <cell r="B12715" t="str">
            <v>EJC 777 Loader Relay Module SPST 24v-16A</v>
          </cell>
          <cell r="C12715">
            <v>0</v>
          </cell>
        </row>
        <row r="12716">
          <cell r="A12716" t="str">
            <v>8830900675</v>
          </cell>
          <cell r="B12716" t="str">
            <v>EJC 777 Loader Multi Functional Timer</v>
          </cell>
          <cell r="C12716">
            <v>0</v>
          </cell>
        </row>
        <row r="12717">
          <cell r="A12717" t="str">
            <v>8830900680</v>
          </cell>
          <cell r="B12717" t="str">
            <v>EJC 777 Loader Driveline Assy</v>
          </cell>
          <cell r="C12717">
            <v>0</v>
          </cell>
        </row>
        <row r="12718">
          <cell r="A12718" t="str">
            <v>8830900685</v>
          </cell>
          <cell r="B12718" t="str">
            <v>EJC 777 Loader Drive Shaft</v>
          </cell>
          <cell r="C12718">
            <v>0</v>
          </cell>
        </row>
        <row r="12719">
          <cell r="A12719" t="str">
            <v>8830900690</v>
          </cell>
          <cell r="B12719" t="str">
            <v>EJC 777 Loader Radiator (Standby)</v>
          </cell>
          <cell r="C12719">
            <v>0</v>
          </cell>
        </row>
        <row r="12720">
          <cell r="A12720" t="str">
            <v>8830900695</v>
          </cell>
          <cell r="B12720" t="str">
            <v>EJC 777 Loader Manifold Press Switch</v>
          </cell>
          <cell r="C12720">
            <v>0</v>
          </cell>
        </row>
        <row r="12721">
          <cell r="A12721" t="str">
            <v>8830900700</v>
          </cell>
          <cell r="B12721" t="str">
            <v>EJC 777 Loader Driveline Assy</v>
          </cell>
          <cell r="C12721">
            <v>0</v>
          </cell>
        </row>
        <row r="12722">
          <cell r="A12722" t="str">
            <v>8830900710</v>
          </cell>
          <cell r="B12722" t="str">
            <v>EJC 777 Loader Switch 150 PSI</v>
          </cell>
          <cell r="C12722">
            <v>0</v>
          </cell>
        </row>
        <row r="12723">
          <cell r="A12723" t="str">
            <v>8830900715</v>
          </cell>
          <cell r="B12723" t="str">
            <v>EJC 777 Loader Spider Kit</v>
          </cell>
          <cell r="C12723">
            <v>0</v>
          </cell>
        </row>
        <row r="12724">
          <cell r="A12724" t="str">
            <v>8830900717</v>
          </cell>
          <cell r="B12724" t="str">
            <v>EJC 777 Loader Spider Assy</v>
          </cell>
          <cell r="C12724">
            <v>0</v>
          </cell>
        </row>
        <row r="12725">
          <cell r="A12725" t="str">
            <v>8830900718</v>
          </cell>
          <cell r="B12725" t="str">
            <v>EJC 777 Loader Spider Assembly</v>
          </cell>
          <cell r="C12725">
            <v>0</v>
          </cell>
        </row>
        <row r="12726">
          <cell r="A12726" t="str">
            <v>8830900720</v>
          </cell>
          <cell r="B12726" t="str">
            <v>EJC 777 Loader Charge Pump</v>
          </cell>
          <cell r="C12726">
            <v>0</v>
          </cell>
        </row>
        <row r="12727">
          <cell r="A12727" t="str">
            <v>8830900725</v>
          </cell>
          <cell r="B12727" t="str">
            <v>EJC 777 Loader Relay 50A 24V DC</v>
          </cell>
          <cell r="C12727">
            <v>0</v>
          </cell>
        </row>
        <row r="12728">
          <cell r="A12728" t="str">
            <v>8830900730</v>
          </cell>
          <cell r="B12728" t="str">
            <v>EJC 777 Loader Brake HP Filter</v>
          </cell>
          <cell r="C12728">
            <v>749.02</v>
          </cell>
        </row>
        <row r="12729">
          <cell r="A12729" t="str">
            <v>8830900732</v>
          </cell>
          <cell r="B12729" t="str">
            <v>EJC 777 Loader Safety Filter</v>
          </cell>
          <cell r="C12729">
            <v>115.14</v>
          </cell>
        </row>
        <row r="12730">
          <cell r="A12730" t="str">
            <v>8830900735</v>
          </cell>
          <cell r="B12730" t="str">
            <v>EJC 777 Loader Air Filter</v>
          </cell>
          <cell r="C12730">
            <v>218.7</v>
          </cell>
        </row>
        <row r="12731">
          <cell r="A12731" t="str">
            <v>8830900740</v>
          </cell>
          <cell r="B12731" t="str">
            <v>EJC 777 Loader Bearing Cyl. Roller</v>
          </cell>
          <cell r="C12731">
            <v>0</v>
          </cell>
        </row>
        <row r="12732">
          <cell r="A12732" t="str">
            <v>8830900745</v>
          </cell>
          <cell r="B12732" t="str">
            <v>EJC 777 Loader  Radiator Cap 15 PSI</v>
          </cell>
          <cell r="C12732">
            <v>0</v>
          </cell>
        </row>
        <row r="12733">
          <cell r="A12733" t="str">
            <v>8830900750</v>
          </cell>
          <cell r="B12733" t="str">
            <v>EJC 777 Loader Bowl O Ring</v>
          </cell>
          <cell r="C12733">
            <v>0</v>
          </cell>
        </row>
        <row r="12734">
          <cell r="A12734" t="str">
            <v>8830900755</v>
          </cell>
          <cell r="B12734" t="str">
            <v>EJC 777 Loader Brake Flush Filter</v>
          </cell>
          <cell r="C12734">
            <v>786.78</v>
          </cell>
        </row>
        <row r="12735">
          <cell r="A12735" t="str">
            <v>8830900760</v>
          </cell>
          <cell r="B12735" t="str">
            <v>EJC 777 Loader Serpintine Belt</v>
          </cell>
          <cell r="C12735">
            <v>0</v>
          </cell>
        </row>
        <row r="12736">
          <cell r="A12736" t="str">
            <v>8830900763</v>
          </cell>
          <cell r="B12736" t="str">
            <v>EJC 777 Loader Alternator</v>
          </cell>
          <cell r="C12736">
            <v>0</v>
          </cell>
        </row>
        <row r="12737">
          <cell r="A12737" t="str">
            <v>8830900765</v>
          </cell>
          <cell r="B12737" t="str">
            <v>EJC 777 Loader Turbo</v>
          </cell>
          <cell r="C12737">
            <v>0</v>
          </cell>
        </row>
        <row r="12738">
          <cell r="A12738" t="str">
            <v>8830900767</v>
          </cell>
          <cell r="B12738" t="str">
            <v>EJC 777 Loader Starter</v>
          </cell>
          <cell r="C12738">
            <v>0</v>
          </cell>
        </row>
        <row r="12739">
          <cell r="A12739" t="str">
            <v>8830900770</v>
          </cell>
          <cell r="B12739" t="str">
            <v>EJC 777 Loader Fuel Water Seperator</v>
          </cell>
          <cell r="C12739">
            <v>461.72</v>
          </cell>
        </row>
        <row r="12740">
          <cell r="A12740" t="str">
            <v>8830900775</v>
          </cell>
          <cell r="B12740" t="str">
            <v>EJC 777 Loader Fuel Filter</v>
          </cell>
          <cell r="C12740">
            <v>0</v>
          </cell>
        </row>
        <row r="12741">
          <cell r="A12741" t="str">
            <v>8830900780</v>
          </cell>
          <cell r="B12741" t="str">
            <v>EJC 777 Loader V Belt</v>
          </cell>
          <cell r="C12741">
            <v>0</v>
          </cell>
        </row>
        <row r="12742">
          <cell r="A12742" t="str">
            <v>8830900785</v>
          </cell>
          <cell r="B12742" t="str">
            <v>EJC 777 Loader Fuel Priming Pump</v>
          </cell>
          <cell r="C12742">
            <v>0</v>
          </cell>
        </row>
        <row r="12743">
          <cell r="A12743" t="str">
            <v>8830900790</v>
          </cell>
          <cell r="B12743" t="str">
            <v>EJC 777 Loader Injector</v>
          </cell>
          <cell r="C12743">
            <v>0</v>
          </cell>
        </row>
        <row r="12744">
          <cell r="A12744" t="str">
            <v>8830900800</v>
          </cell>
          <cell r="B12744" t="str">
            <v>EJC 777 Loader Wheel Nut</v>
          </cell>
          <cell r="C12744">
            <v>0</v>
          </cell>
        </row>
        <row r="12745">
          <cell r="A12745" t="str">
            <v>8830900810</v>
          </cell>
          <cell r="B12745" t="str">
            <v>EJC 777 Loader Non Spin Differential (Standby)</v>
          </cell>
          <cell r="C12745">
            <v>0</v>
          </cell>
        </row>
        <row r="12746">
          <cell r="A12746" t="str">
            <v>8830900815</v>
          </cell>
          <cell r="B12746" t="str">
            <v>EJC 777 Loader Alternator</v>
          </cell>
          <cell r="C12746">
            <v>0</v>
          </cell>
        </row>
        <row r="12747">
          <cell r="A12747" t="str">
            <v>8830900820</v>
          </cell>
          <cell r="B12747" t="str">
            <v>EJC 777 Loader Secondary Filter</v>
          </cell>
          <cell r="C12747">
            <v>0</v>
          </cell>
        </row>
        <row r="12748">
          <cell r="A12748" t="str">
            <v>8830900825</v>
          </cell>
          <cell r="B12748" t="str">
            <v>EJC 777 Loader Fuel Water Seperator</v>
          </cell>
          <cell r="C12748">
            <v>323.54000000000002</v>
          </cell>
        </row>
        <row r="12749">
          <cell r="A12749" t="str">
            <v>8831000150</v>
          </cell>
          <cell r="B12749" t="str">
            <v>L/Shaft Kaizer Hydr Fitt  Re-Usable</v>
          </cell>
          <cell r="C12749">
            <v>14.61</v>
          </cell>
        </row>
        <row r="12750">
          <cell r="A12750" t="str">
            <v>8831000300</v>
          </cell>
          <cell r="B12750" t="str">
            <v>L/Shaft Kaizer Hydr Fitt  Re-Usable</v>
          </cell>
          <cell r="C12750">
            <v>12</v>
          </cell>
        </row>
        <row r="12751">
          <cell r="A12751" t="str">
            <v>8831000450</v>
          </cell>
          <cell r="B12751" t="str">
            <v>L/Shaft Kaizer Hydr Fitt  Re-Usable</v>
          </cell>
          <cell r="C12751">
            <v>22.65</v>
          </cell>
        </row>
        <row r="12752">
          <cell r="A12752" t="str">
            <v>8831000600</v>
          </cell>
          <cell r="B12752" t="str">
            <v>L/Shaft Kaizer Hydr Fitt Jic Swvl Nut 9/16" Hose E</v>
          </cell>
          <cell r="C12752">
            <v>24.44</v>
          </cell>
        </row>
        <row r="12753">
          <cell r="A12753" t="str">
            <v>8831000750</v>
          </cell>
          <cell r="B12753" t="str">
            <v>L/Shaft Kaizer Hydr Fitt 2.0 Pitch M30 Hose End Sw</v>
          </cell>
          <cell r="C12753">
            <v>133.80000000000001</v>
          </cell>
        </row>
        <row r="12754">
          <cell r="A12754" t="str">
            <v>8831000900</v>
          </cell>
          <cell r="B12754" t="str">
            <v>L/Shaft Kaizer Hydr Fitt 2.8 Pitch M30 Hose End Sw</v>
          </cell>
          <cell r="C12754">
            <v>68.62</v>
          </cell>
        </row>
        <row r="12755">
          <cell r="A12755" t="str">
            <v>8831001050</v>
          </cell>
          <cell r="B12755" t="str">
            <v>L/Shaft Kaizer Hydr Hose</v>
          </cell>
          <cell r="C12755">
            <v>297.08999999999997</v>
          </cell>
        </row>
        <row r="12756">
          <cell r="A12756" t="str">
            <v>8831001200</v>
          </cell>
          <cell r="B12756" t="str">
            <v>L/Shaft Kaizer Hydr Hose</v>
          </cell>
          <cell r="C12756">
            <v>197.56</v>
          </cell>
        </row>
        <row r="12757">
          <cell r="A12757" t="str">
            <v>8831001350</v>
          </cell>
          <cell r="B12757" t="str">
            <v>L/Shaft Kaizer Hydr Hose</v>
          </cell>
          <cell r="C12757">
            <v>198.26</v>
          </cell>
        </row>
        <row r="12758">
          <cell r="A12758" t="str">
            <v>8831001500</v>
          </cell>
          <cell r="B12758" t="str">
            <v>L/Shaft Kaizer Hydr Hose</v>
          </cell>
          <cell r="C12758">
            <v>278.58999999999997</v>
          </cell>
        </row>
        <row r="12759">
          <cell r="A12759" t="str">
            <v>8831001650</v>
          </cell>
          <cell r="B12759" t="str">
            <v>L/Shaft Kaizer Hydr Hose</v>
          </cell>
          <cell r="C12759">
            <v>376.96</v>
          </cell>
        </row>
        <row r="12760">
          <cell r="A12760" t="str">
            <v>8831001800</v>
          </cell>
          <cell r="B12760" t="str">
            <v>L/Shaft Kaizer Hydr Hose</v>
          </cell>
          <cell r="C12760">
            <v>340.66</v>
          </cell>
        </row>
        <row r="12761">
          <cell r="A12761" t="str">
            <v>8831001950</v>
          </cell>
          <cell r="B12761" t="str">
            <v>L/Shaft Kaizer Hydr Hose</v>
          </cell>
          <cell r="C12761">
            <v>354.48</v>
          </cell>
        </row>
        <row r="12762">
          <cell r="A12762" t="str">
            <v>8831002100</v>
          </cell>
          <cell r="B12762" t="str">
            <v>L/Shaft Kaizer Hydr Hose</v>
          </cell>
          <cell r="C12762">
            <v>158.58000000000001</v>
          </cell>
        </row>
        <row r="12763">
          <cell r="A12763" t="str">
            <v>8831002250</v>
          </cell>
          <cell r="B12763" t="str">
            <v>L/Shaft Kaizer Hydr Hose</v>
          </cell>
          <cell r="C12763">
            <v>235.19</v>
          </cell>
        </row>
        <row r="12764">
          <cell r="A12764" t="str">
            <v>8831002400</v>
          </cell>
          <cell r="B12764" t="str">
            <v>L/Shaft Kaizer Hydr Hose</v>
          </cell>
          <cell r="C12764">
            <v>198.04</v>
          </cell>
        </row>
        <row r="12765">
          <cell r="A12765" t="str">
            <v>8831002550</v>
          </cell>
          <cell r="B12765" t="str">
            <v>L/Shaft Kaizer Hydr Hose</v>
          </cell>
          <cell r="C12765">
            <v>142.84</v>
          </cell>
        </row>
        <row r="12766">
          <cell r="A12766" t="str">
            <v>8831002700</v>
          </cell>
          <cell r="B12766" t="str">
            <v>L/Shaft Kaizer Hydr Hose</v>
          </cell>
          <cell r="C12766">
            <v>118.55</v>
          </cell>
        </row>
        <row r="12767">
          <cell r="A12767" t="str">
            <v>8831002850</v>
          </cell>
          <cell r="B12767" t="str">
            <v>L/Shaft Kaizer Hydr Hose</v>
          </cell>
          <cell r="C12767">
            <v>277.5</v>
          </cell>
        </row>
        <row r="12768">
          <cell r="A12768" t="str">
            <v>8831003000</v>
          </cell>
          <cell r="B12768" t="str">
            <v>L/Shaft Kaizer Hydr Hose</v>
          </cell>
          <cell r="C12768">
            <v>233.71</v>
          </cell>
        </row>
        <row r="12769">
          <cell r="A12769" t="str">
            <v>8831003150</v>
          </cell>
          <cell r="B12769" t="str">
            <v>L/Shaft Kaizer Hydr Hose</v>
          </cell>
          <cell r="C12769">
            <v>90.45</v>
          </cell>
        </row>
        <row r="12770">
          <cell r="A12770" t="str">
            <v>8831003300</v>
          </cell>
          <cell r="B12770" t="str">
            <v>L/Shaft Kaizer Hydr Hose</v>
          </cell>
          <cell r="C12770">
            <v>90.45</v>
          </cell>
        </row>
        <row r="12771">
          <cell r="A12771" t="str">
            <v>8831003450</v>
          </cell>
          <cell r="B12771" t="str">
            <v>L/Shaft Kaizer Hydr Hose</v>
          </cell>
          <cell r="C12771">
            <v>105.48</v>
          </cell>
        </row>
        <row r="12772">
          <cell r="A12772" t="str">
            <v>8831003600</v>
          </cell>
          <cell r="B12772" t="str">
            <v>L/Shaft Kaizer Hydr Hose</v>
          </cell>
          <cell r="C12772">
            <v>236.19</v>
          </cell>
        </row>
        <row r="12773">
          <cell r="A12773" t="str">
            <v>8831003750</v>
          </cell>
          <cell r="B12773" t="str">
            <v>L/Shaft Kaizer Hydr Hose</v>
          </cell>
          <cell r="C12773">
            <v>141.97</v>
          </cell>
        </row>
        <row r="12774">
          <cell r="A12774" t="str">
            <v>8831003900</v>
          </cell>
          <cell r="B12774" t="str">
            <v>L/Shaft Kaizer Hydr Hose</v>
          </cell>
          <cell r="C12774">
            <v>106.41</v>
          </cell>
        </row>
        <row r="12775">
          <cell r="A12775" t="str">
            <v>8831004050</v>
          </cell>
          <cell r="B12775" t="str">
            <v>L/Shaft Kaizer Hydr Hose</v>
          </cell>
          <cell r="C12775">
            <v>0</v>
          </cell>
        </row>
        <row r="12776">
          <cell r="A12776" t="str">
            <v>8831004200</v>
          </cell>
          <cell r="B12776" t="str">
            <v>L/Shaft Kaizer Hydr Hose</v>
          </cell>
          <cell r="C12776">
            <v>190.75</v>
          </cell>
        </row>
        <row r="12777">
          <cell r="A12777" t="str">
            <v>8831004350</v>
          </cell>
          <cell r="B12777" t="str">
            <v>L/Shaft Kaizer Hydr Hose</v>
          </cell>
          <cell r="C12777">
            <v>168.85</v>
          </cell>
        </row>
        <row r="12778">
          <cell r="A12778" t="str">
            <v>8831004500</v>
          </cell>
          <cell r="B12778" t="str">
            <v>L/Shaft Kaizer Hydr Hose</v>
          </cell>
          <cell r="C12778">
            <v>105.49</v>
          </cell>
        </row>
        <row r="12779">
          <cell r="A12779" t="str">
            <v>8831004650</v>
          </cell>
          <cell r="B12779" t="str">
            <v>L/Shaft Kaizer Hydr Hose</v>
          </cell>
          <cell r="C12779">
            <v>61.35</v>
          </cell>
        </row>
        <row r="12780">
          <cell r="A12780" t="str">
            <v>8831004800</v>
          </cell>
          <cell r="B12780" t="str">
            <v>L/Shaft Kaizer Hydr Hose</v>
          </cell>
          <cell r="C12780">
            <v>82.81</v>
          </cell>
        </row>
        <row r="12781">
          <cell r="A12781" t="str">
            <v>8831004950</v>
          </cell>
          <cell r="B12781" t="str">
            <v>L/Shaft Kaizer Hydr Hose</v>
          </cell>
          <cell r="C12781">
            <v>48.95</v>
          </cell>
        </row>
        <row r="12782">
          <cell r="A12782" t="str">
            <v>8831005100</v>
          </cell>
          <cell r="B12782" t="str">
            <v>L/Shaft Kaizer Hydr Hose</v>
          </cell>
          <cell r="C12782">
            <v>123.01</v>
          </cell>
        </row>
        <row r="12783">
          <cell r="A12783" t="str">
            <v>8831005250</v>
          </cell>
          <cell r="B12783" t="str">
            <v>L/Shaft Kaizer Hydr Hose</v>
          </cell>
          <cell r="C12783">
            <v>134.13999999999999</v>
          </cell>
        </row>
        <row r="12784">
          <cell r="A12784" t="str">
            <v>8831005400</v>
          </cell>
          <cell r="B12784" t="str">
            <v>L/Shaft Kaizer Hydr Hose</v>
          </cell>
          <cell r="C12784">
            <v>166.52</v>
          </cell>
        </row>
        <row r="12785">
          <cell r="A12785" t="str">
            <v>8831005550</v>
          </cell>
          <cell r="B12785" t="str">
            <v>L/Shaft Kaizer Hydr Hose</v>
          </cell>
          <cell r="C12785">
            <v>79.959999999999994</v>
          </cell>
        </row>
        <row r="12786">
          <cell r="A12786" t="str">
            <v>8831005700</v>
          </cell>
          <cell r="B12786" t="str">
            <v>L/Shaft Kaizer Hydr Hose</v>
          </cell>
          <cell r="C12786">
            <v>95.13</v>
          </cell>
        </row>
        <row r="12787">
          <cell r="A12787" t="str">
            <v>8831005850</v>
          </cell>
          <cell r="B12787" t="str">
            <v>L/Shaft Kaizer Hydr Hose</v>
          </cell>
          <cell r="C12787">
            <v>161.78</v>
          </cell>
        </row>
        <row r="12788">
          <cell r="A12788" t="str">
            <v>8831006000</v>
          </cell>
          <cell r="B12788" t="str">
            <v>L/Shaft Kaizer Hydr Hose</v>
          </cell>
          <cell r="C12788">
            <v>120.1</v>
          </cell>
        </row>
        <row r="12789">
          <cell r="A12789" t="str">
            <v>8831006150</v>
          </cell>
          <cell r="B12789" t="str">
            <v>L/Shaft Kaizer Hydr Hose</v>
          </cell>
          <cell r="C12789">
            <v>123.23</v>
          </cell>
        </row>
        <row r="12790">
          <cell r="A12790" t="str">
            <v>8831006300</v>
          </cell>
          <cell r="B12790" t="str">
            <v>L/Shaft Kaizer Hydr Hose</v>
          </cell>
          <cell r="C12790">
            <v>73.72</v>
          </cell>
        </row>
        <row r="12791">
          <cell r="A12791" t="str">
            <v>8831006450</v>
          </cell>
          <cell r="B12791" t="str">
            <v>L/Shaft Kaizer Hydr Hose</v>
          </cell>
          <cell r="C12791">
            <v>135.55000000000001</v>
          </cell>
        </row>
        <row r="12792">
          <cell r="A12792" t="str">
            <v>8831006600</v>
          </cell>
          <cell r="B12792" t="str">
            <v>L/Shaft Kaizer Hydr Hose</v>
          </cell>
          <cell r="C12792">
            <v>375.2</v>
          </cell>
        </row>
        <row r="12793">
          <cell r="A12793" t="str">
            <v>8831006750</v>
          </cell>
          <cell r="B12793" t="str">
            <v>L/Shaft Kaizer Hydr Hose</v>
          </cell>
          <cell r="C12793">
            <v>117.98</v>
          </cell>
        </row>
        <row r="12794">
          <cell r="A12794" t="str">
            <v>8831006900</v>
          </cell>
          <cell r="B12794" t="str">
            <v>L/Shaft Kaizer Hydr Hose</v>
          </cell>
          <cell r="C12794">
            <v>171.42</v>
          </cell>
        </row>
        <row r="12795">
          <cell r="A12795" t="str">
            <v>8831007050</v>
          </cell>
          <cell r="B12795" t="str">
            <v>L/Shaft Kaizer Hydr Hose</v>
          </cell>
          <cell r="C12795">
            <v>191.34</v>
          </cell>
        </row>
        <row r="12796">
          <cell r="A12796" t="str">
            <v>8831007200</v>
          </cell>
          <cell r="B12796" t="str">
            <v>L/Shaft Kaizer Hydr Hose 1/4"- 4</v>
          </cell>
          <cell r="C12796">
            <v>43.16</v>
          </cell>
        </row>
        <row r="12797">
          <cell r="A12797" t="str">
            <v>8831007350</v>
          </cell>
          <cell r="B12797" t="str">
            <v>L/Shaft Kaizer Hydr Hose 3/4"-12</v>
          </cell>
          <cell r="C12797">
            <v>72.75</v>
          </cell>
        </row>
        <row r="12798">
          <cell r="A12798" t="str">
            <v>8831007500</v>
          </cell>
          <cell r="B12798" t="str">
            <v>L/Shaft Kaizer Hydr Hose 3/8"- 6</v>
          </cell>
          <cell r="C12798">
            <v>49.65</v>
          </cell>
        </row>
        <row r="12799">
          <cell r="A12799" t="str">
            <v>8831007650</v>
          </cell>
          <cell r="B12799" t="str">
            <v>L/Shaft Kaizer Bushes</v>
          </cell>
          <cell r="C12799">
            <v>153.93</v>
          </cell>
        </row>
        <row r="12800">
          <cell r="A12800" t="str">
            <v>8831007800</v>
          </cell>
          <cell r="B12800" t="str">
            <v>L/Shaft Kaizer Pins</v>
          </cell>
          <cell r="C12800">
            <v>404.02</v>
          </cell>
        </row>
        <row r="12801">
          <cell r="A12801" t="str">
            <v>8831007950</v>
          </cell>
          <cell r="B12801" t="str">
            <v>L/Shaft Kaizer Pins</v>
          </cell>
          <cell r="C12801">
            <v>538.66999999999996</v>
          </cell>
        </row>
        <row r="12802">
          <cell r="A12802" t="str">
            <v>8831008100</v>
          </cell>
          <cell r="B12802" t="str">
            <v>L/Shaft Kaizer Pins</v>
          </cell>
          <cell r="C12802">
            <v>423.25</v>
          </cell>
        </row>
        <row r="12803">
          <cell r="A12803" t="str">
            <v>8831008250</v>
          </cell>
          <cell r="B12803" t="str">
            <v>L/Shaft Kaizer Pins</v>
          </cell>
          <cell r="C12803">
            <v>654.12</v>
          </cell>
        </row>
        <row r="12804">
          <cell r="A12804" t="str">
            <v>8831008400</v>
          </cell>
          <cell r="B12804" t="str">
            <v>L/Shaft Kaizer Cylinders  Telescoping</v>
          </cell>
          <cell r="C12804">
            <v>8486.2999999999993</v>
          </cell>
        </row>
        <row r="12805">
          <cell r="A12805" t="str">
            <v>8831008700</v>
          </cell>
          <cell r="B12805" t="str">
            <v>L/Shaft Kaizer Cylinders-Bucket</v>
          </cell>
          <cell r="C12805">
            <v>5640</v>
          </cell>
        </row>
        <row r="12806">
          <cell r="A12806" t="str">
            <v>8831008850</v>
          </cell>
          <cell r="B12806" t="str">
            <v>L/Shaft Kaizer Cylinders-Dipper</v>
          </cell>
          <cell r="C12806">
            <v>9948.4</v>
          </cell>
        </row>
        <row r="12807">
          <cell r="A12807" t="str">
            <v>8831009000</v>
          </cell>
          <cell r="B12807" t="str">
            <v>L/Shaft Kaizer Cylinders-Leg  Horizontal</v>
          </cell>
          <cell r="C12807">
            <v>5435.3</v>
          </cell>
        </row>
        <row r="12808">
          <cell r="A12808" t="str">
            <v>8831009150</v>
          </cell>
          <cell r="B12808" t="str">
            <v>L/Shaft Kaizer Cylinders-Leg  Horizontal</v>
          </cell>
          <cell r="C12808">
            <v>5435.3</v>
          </cell>
        </row>
        <row r="12809">
          <cell r="A12809" t="str">
            <v>8831009300</v>
          </cell>
          <cell r="B12809" t="str">
            <v>L/Shaft Kaizer Cylinders-Leg  Vertical</v>
          </cell>
          <cell r="C12809">
            <v>5482.76</v>
          </cell>
        </row>
        <row r="12810">
          <cell r="A12810" t="str">
            <v>8831009450</v>
          </cell>
          <cell r="B12810" t="str">
            <v>L/Shaft Kaizer Cylinders-Leg  Vertical</v>
          </cell>
          <cell r="C12810">
            <v>5482.76</v>
          </cell>
        </row>
        <row r="12811">
          <cell r="A12811" t="str">
            <v>8831015710</v>
          </cell>
          <cell r="B12811" t="str">
            <v>Loader LHD 913 Nut 16 GG 128</v>
          </cell>
          <cell r="C12811">
            <v>0</v>
          </cell>
        </row>
        <row r="12812">
          <cell r="A12812" t="str">
            <v>8831100010</v>
          </cell>
          <cell r="B12812" t="str">
            <v>C/Grab 10cub ft Bearing NTN Ball Brearing 6311ZZ</v>
          </cell>
          <cell r="C12812">
            <v>155</v>
          </cell>
        </row>
        <row r="12813">
          <cell r="A12813" t="str">
            <v>8831100050</v>
          </cell>
          <cell r="B12813" t="str">
            <v>C/Grab 10cub ft Circlip 1400.55</v>
          </cell>
          <cell r="C12813">
            <v>9.14</v>
          </cell>
        </row>
        <row r="12814">
          <cell r="A12814" t="str">
            <v>8831100100</v>
          </cell>
          <cell r="B12814" t="str">
            <v>C/Grab 10cub ft Bolt &amp; Nut  "U"</v>
          </cell>
          <cell r="C12814">
            <v>18.399999999999999</v>
          </cell>
        </row>
        <row r="12815">
          <cell r="A12815" t="str">
            <v>8831101000</v>
          </cell>
          <cell r="B12815" t="str">
            <v>C/Grab 10 cub Ft Coupling WJ 10-18</v>
          </cell>
          <cell r="C12815">
            <v>782.28</v>
          </cell>
        </row>
        <row r="12816">
          <cell r="A12816" t="str">
            <v>8831101200</v>
          </cell>
          <cell r="B12816" t="str">
            <v>C/Grab 10cub ft Crosshead  C/W Bushes WJ10-23</v>
          </cell>
          <cell r="C12816">
            <v>10940.24</v>
          </cell>
        </row>
        <row r="12817">
          <cell r="A12817" t="str">
            <v>8831101250</v>
          </cell>
          <cell r="B12817" t="str">
            <v>C/Grab 10 Cub Ft.Crosshead Bush WJ 10-46</v>
          </cell>
          <cell r="C12817">
            <v>76.510000000000005</v>
          </cell>
        </row>
        <row r="12818">
          <cell r="A12818" t="str">
            <v>8831101600</v>
          </cell>
          <cell r="B12818" t="str">
            <v>C/Grab 10cub ft Gasket  Cylinder</v>
          </cell>
          <cell r="C12818">
            <v>93.6</v>
          </cell>
        </row>
        <row r="12819">
          <cell r="A12819" t="str">
            <v>8831102000</v>
          </cell>
          <cell r="B12819" t="str">
            <v>C/Grab 10 cub Ft Hinge Bracket Bush WJ 10-47</v>
          </cell>
          <cell r="C12819">
            <v>60.1</v>
          </cell>
        </row>
        <row r="12820">
          <cell r="A12820" t="str">
            <v>8831102700</v>
          </cell>
          <cell r="B12820" t="str">
            <v>C/Grab 10cub ft Nut</v>
          </cell>
          <cell r="C12820">
            <v>0</v>
          </cell>
        </row>
        <row r="12821">
          <cell r="A12821" t="str">
            <v>8831103300</v>
          </cell>
          <cell r="B12821" t="str">
            <v>C/Grab 10cub ft Piston</v>
          </cell>
          <cell r="C12821">
            <v>3800</v>
          </cell>
        </row>
        <row r="12822">
          <cell r="A12822" t="str">
            <v>8831103400</v>
          </cell>
          <cell r="B12822" t="str">
            <v>C/Grab 10cub ft Piston Ring Set</v>
          </cell>
          <cell r="C12822">
            <v>1195.68</v>
          </cell>
        </row>
        <row r="12823">
          <cell r="A12823" t="str">
            <v>8831103500</v>
          </cell>
          <cell r="B12823" t="str">
            <v>C/Grab 10cub ft Piston Rod</v>
          </cell>
          <cell r="C12823">
            <v>0</v>
          </cell>
        </row>
        <row r="12824">
          <cell r="A12824" t="str">
            <v>8831103990</v>
          </cell>
          <cell r="B12824" t="str">
            <v>C/Grab 10cub Ft Sliding Disc WJ 10-25</v>
          </cell>
          <cell r="C12824">
            <v>525.76</v>
          </cell>
        </row>
        <row r="12825">
          <cell r="A12825" t="str">
            <v>8831104000</v>
          </cell>
          <cell r="B12825" t="str">
            <v>C/Grab 10cub ft Swing Link Bottom Bush</v>
          </cell>
          <cell r="C12825">
            <v>92</v>
          </cell>
        </row>
        <row r="12826">
          <cell r="A12826" t="str">
            <v>8831104350</v>
          </cell>
          <cell r="B12826" t="str">
            <v>C/Grab 10cub Ft Swing Link Bottom Bush WJ 10-35</v>
          </cell>
          <cell r="C12826">
            <v>117.19</v>
          </cell>
        </row>
        <row r="12827">
          <cell r="A12827" t="str">
            <v>8831104360</v>
          </cell>
          <cell r="B12827" t="str">
            <v>C/Grab 10cub Ft Swing Link Bottom Pin WJ 10-36</v>
          </cell>
          <cell r="C12827">
            <v>160.61000000000001</v>
          </cell>
        </row>
        <row r="12828">
          <cell r="A12828" t="str">
            <v>8831104370</v>
          </cell>
          <cell r="B12828" t="str">
            <v>C/Grab 10cub Ft Swing Link Top Bush  W J 10-10</v>
          </cell>
          <cell r="C12828">
            <v>110.41</v>
          </cell>
        </row>
        <row r="12829">
          <cell r="A12829" t="str">
            <v>8831104380</v>
          </cell>
          <cell r="B12829" t="str">
            <v>C/Grab 10cub Ft Swing Link Top Pin WJ 10-11</v>
          </cell>
          <cell r="C12829">
            <v>3433.21</v>
          </cell>
        </row>
        <row r="12830">
          <cell r="A12830" t="str">
            <v>8831104390</v>
          </cell>
          <cell r="B12830" t="str">
            <v>C/Grab 10cub Ft Swing WJ 10-12</v>
          </cell>
          <cell r="C12830">
            <v>3776.53</v>
          </cell>
        </row>
        <row r="12831">
          <cell r="A12831" t="str">
            <v>8831104400</v>
          </cell>
          <cell r="B12831" t="str">
            <v>C/Grab 10cub ft Tine Assemblies WJ10-48</v>
          </cell>
          <cell r="C12831">
            <v>7895.6</v>
          </cell>
        </row>
        <row r="12832">
          <cell r="A12832" t="str">
            <v>8831104420</v>
          </cell>
          <cell r="B12832" t="str">
            <v>C/Grab 10cub Ft Tine Bottom Bush WJ 10-38</v>
          </cell>
          <cell r="C12832">
            <v>189.97</v>
          </cell>
        </row>
        <row r="12833">
          <cell r="A12833" t="str">
            <v>8831104440</v>
          </cell>
          <cell r="B12833" t="str">
            <v>C/Grab 10cub Ft Tine Tip Double WJ 10-31</v>
          </cell>
          <cell r="C12833">
            <v>280.72000000000003</v>
          </cell>
        </row>
        <row r="12834">
          <cell r="A12834" t="str">
            <v>8831104460</v>
          </cell>
          <cell r="B12834" t="str">
            <v>C/Grab 10cub Ft Tine Top Bush WJ 10-20</v>
          </cell>
          <cell r="C12834">
            <v>127.96</v>
          </cell>
        </row>
        <row r="12835">
          <cell r="A12835" t="str">
            <v>8831104480</v>
          </cell>
          <cell r="B12835" t="str">
            <v>C/Grab 10cub Ft Tine Top Pin WJ 10-21</v>
          </cell>
          <cell r="C12835">
            <v>49.67</v>
          </cell>
        </row>
        <row r="12836">
          <cell r="A12836" t="str">
            <v>8831104490</v>
          </cell>
          <cell r="B12836" t="str">
            <v>C/Grab 10cub Ft Tine Main Plate WJ 10-34</v>
          </cell>
          <cell r="C12836">
            <v>0</v>
          </cell>
        </row>
        <row r="12837">
          <cell r="A12837" t="str">
            <v>8831105500</v>
          </cell>
          <cell r="B12837" t="str">
            <v>C/Grab 10cub Ft U Bolt Nut WJ 10-28</v>
          </cell>
          <cell r="C12837">
            <v>26.75</v>
          </cell>
        </row>
        <row r="12838">
          <cell r="A12838" t="str">
            <v>8831105520</v>
          </cell>
          <cell r="B12838" t="str">
            <v>C/Grab 10cub Ft U Bolt WJ 10-26</v>
          </cell>
          <cell r="C12838">
            <v>542.03</v>
          </cell>
        </row>
        <row r="12839">
          <cell r="A12839" t="str">
            <v>8831110130</v>
          </cell>
          <cell r="B12839" t="str">
            <v>C/Grab 20cub ft Bolts  "U"</v>
          </cell>
          <cell r="C12839">
            <v>492.75</v>
          </cell>
        </row>
        <row r="12840">
          <cell r="A12840" t="str">
            <v>8831110260</v>
          </cell>
          <cell r="B12840" t="str">
            <v>C/Grab 20cub ft Nut For "U" Bolt</v>
          </cell>
          <cell r="C12840">
            <v>24.32</v>
          </cell>
        </row>
        <row r="12841">
          <cell r="A12841" t="str">
            <v>8831110265</v>
          </cell>
          <cell r="B12841" t="str">
            <v>C/Grab 20cub ft Bolts &amp; Nuts U (Inactive Use 883111</v>
          </cell>
          <cell r="C12841">
            <v>24.32</v>
          </cell>
        </row>
        <row r="12842">
          <cell r="A12842" t="str">
            <v>8831110390</v>
          </cell>
          <cell r="B12842" t="str">
            <v>C/Grab 20cub ft Bolts &amp; Nuts HT  M24 x 100</v>
          </cell>
          <cell r="C12842">
            <v>18.61</v>
          </cell>
        </row>
        <row r="12843">
          <cell r="A12843" t="str">
            <v>8831110520</v>
          </cell>
          <cell r="B12843" t="str">
            <v>C/Grab 20cub ft Bolts &amp; Nuts M24 x 120mm HT</v>
          </cell>
          <cell r="C12843">
            <v>15.31</v>
          </cell>
        </row>
        <row r="12844">
          <cell r="A12844" t="str">
            <v>8831110650</v>
          </cell>
          <cell r="B12844" t="str">
            <v>C/Grab 20cub ft Buffer</v>
          </cell>
          <cell r="C12844">
            <v>446.88</v>
          </cell>
        </row>
        <row r="12845">
          <cell r="A12845" t="str">
            <v>8831110780</v>
          </cell>
          <cell r="B12845" t="str">
            <v>C/Grab 20cub ft Bush  Split Bronze Gland</v>
          </cell>
          <cell r="C12845">
            <v>251.51</v>
          </cell>
        </row>
        <row r="12846">
          <cell r="A12846" t="str">
            <v>8831110910</v>
          </cell>
          <cell r="B12846" t="str">
            <v>C/Grab 20cub ft Bush  Split Bronze Neck</v>
          </cell>
          <cell r="C12846">
            <v>383.98</v>
          </cell>
        </row>
        <row r="12847">
          <cell r="A12847" t="str">
            <v>8831111040</v>
          </cell>
          <cell r="B12847" t="str">
            <v>C/Grab 20cub ft Clamps  H/Duty  Bolt 124-132mm</v>
          </cell>
          <cell r="C12847">
            <v>14</v>
          </cell>
        </row>
        <row r="12848">
          <cell r="A12848" t="str">
            <v>8831111045</v>
          </cell>
          <cell r="B12848" t="str">
            <v>C/Grab 20cub ft Clamp H/Duty Bolt Clamp</v>
          </cell>
          <cell r="C12848">
            <v>6.12</v>
          </cell>
        </row>
        <row r="12849">
          <cell r="A12849" t="str">
            <v>8831111170</v>
          </cell>
          <cell r="B12849" t="str">
            <v>C/Grab 20cub ft Cleat  Pipe Guard</v>
          </cell>
          <cell r="C12849">
            <v>6.48</v>
          </cell>
        </row>
        <row r="12850">
          <cell r="A12850" t="str">
            <v>8831111250</v>
          </cell>
          <cell r="B12850" t="str">
            <v>C/Grab 20cub ft Cover  Bottom</v>
          </cell>
          <cell r="C12850">
            <v>2542.37</v>
          </cell>
        </row>
        <row r="12851">
          <cell r="A12851" t="str">
            <v>8831111330</v>
          </cell>
          <cell r="B12851" t="str">
            <v>C/Grab 20cub ft Covers  Crosshead Bottom</v>
          </cell>
          <cell r="C12851">
            <v>1422.73</v>
          </cell>
        </row>
        <row r="12852">
          <cell r="A12852" t="str">
            <v>8831111410</v>
          </cell>
          <cell r="B12852" t="str">
            <v>C/Grab 20cub ft Crosshead  C/W Bushes</v>
          </cell>
          <cell r="C12852">
            <v>15601.73</v>
          </cell>
        </row>
        <row r="12853">
          <cell r="A12853" t="str">
            <v>8831111490</v>
          </cell>
          <cell r="B12853" t="str">
            <v>C/Grab 20cub ft Crosshead Bushes</v>
          </cell>
          <cell r="C12853">
            <v>76.510000000000005</v>
          </cell>
        </row>
        <row r="12854">
          <cell r="A12854" t="str">
            <v>8831111570</v>
          </cell>
          <cell r="B12854" t="str">
            <v>C/Grab 20cub ft Cylinder</v>
          </cell>
          <cell r="C12854">
            <v>17392.310000000001</v>
          </cell>
        </row>
        <row r="12855">
          <cell r="A12855" t="str">
            <v>8831111650</v>
          </cell>
          <cell r="B12855" t="str">
            <v>C/Grab 20cub ft Discs Sliding</v>
          </cell>
          <cell r="C12855">
            <v>525.76</v>
          </cell>
        </row>
        <row r="12856">
          <cell r="A12856" t="str">
            <v>8831111730</v>
          </cell>
          <cell r="B12856" t="str">
            <v>C/Grab 20cub ft Gaskets Cylinder</v>
          </cell>
          <cell r="C12856">
            <v>70.44</v>
          </cell>
        </row>
        <row r="12857">
          <cell r="A12857" t="str">
            <v>8831112010</v>
          </cell>
          <cell r="B12857" t="str">
            <v>C/Grab 20cub ft Gearbox 200 CUBFT  Slew</v>
          </cell>
          <cell r="C12857">
            <v>0</v>
          </cell>
        </row>
        <row r="12858">
          <cell r="A12858" t="str">
            <v>8831113000</v>
          </cell>
          <cell r="B12858" t="str">
            <v>C/Grab 20cub ft Gland</v>
          </cell>
          <cell r="C12858">
            <v>503.43</v>
          </cell>
        </row>
        <row r="12859">
          <cell r="A12859" t="str">
            <v>8831113100</v>
          </cell>
          <cell r="B12859" t="str">
            <v>C/Grab 20cub ft Guides  Chain</v>
          </cell>
          <cell r="C12859">
            <v>461.51</v>
          </cell>
        </row>
        <row r="12860">
          <cell r="A12860" t="str">
            <v>8831113200</v>
          </cell>
          <cell r="B12860" t="str">
            <v>C/Grab 20cub ft Hammerlock  Hs</v>
          </cell>
          <cell r="C12860">
            <v>0</v>
          </cell>
        </row>
        <row r="12861">
          <cell r="A12861" t="str">
            <v>8831113300</v>
          </cell>
          <cell r="B12861" t="str">
            <v>C/Grab 20cub ft Hinge Bracket Bush</v>
          </cell>
          <cell r="C12861">
            <v>60.1</v>
          </cell>
        </row>
        <row r="12862">
          <cell r="A12862" t="str">
            <v>8831113400</v>
          </cell>
          <cell r="B12862" t="str">
            <v>C/Grab 20cub ft Joints  Exp.B/F Flanged Tab</v>
          </cell>
          <cell r="C12862">
            <v>0</v>
          </cell>
        </row>
        <row r="12863">
          <cell r="A12863" t="str">
            <v>8831113500</v>
          </cell>
          <cell r="B12863" t="str">
            <v>C/Grab 20cub ft Link 16mm Herc-Alloy Grade 800-52</v>
          </cell>
          <cell r="C12863">
            <v>0</v>
          </cell>
        </row>
        <row r="12864">
          <cell r="A12864" t="str">
            <v>8831113600</v>
          </cell>
          <cell r="B12864" t="str">
            <v>C/Grab 20cub ft Lock Plate</v>
          </cell>
          <cell r="C12864">
            <v>15.36</v>
          </cell>
        </row>
        <row r="12865">
          <cell r="A12865" t="str">
            <v>8831113700</v>
          </cell>
          <cell r="B12865" t="str">
            <v>C/Grab 20cub ft Lock Ring</v>
          </cell>
          <cell r="C12865">
            <v>7.5</v>
          </cell>
        </row>
        <row r="12866">
          <cell r="A12866" t="str">
            <v>8831113800</v>
          </cell>
          <cell r="B12866" t="str">
            <v>C/Grab 20cub ft Nut  Shaft Coupling</v>
          </cell>
          <cell r="C12866">
            <v>782.28</v>
          </cell>
        </row>
        <row r="12867">
          <cell r="A12867" t="str">
            <v>8831113900</v>
          </cell>
          <cell r="B12867" t="str">
            <v>C/Grab 20cub ft Nuts Lock Piston Top</v>
          </cell>
          <cell r="C12867">
            <v>172.84</v>
          </cell>
        </row>
        <row r="12868">
          <cell r="A12868" t="str">
            <v>8831114000</v>
          </cell>
          <cell r="B12868" t="str">
            <v>C/Grab 20cub ft Nuts  Grab Anchor (For 20.2)</v>
          </cell>
          <cell r="C12868">
            <v>43</v>
          </cell>
        </row>
        <row r="12869">
          <cell r="A12869" t="str">
            <v>8831114100</v>
          </cell>
          <cell r="B12869" t="str">
            <v>C/Grab 20cub ft Nuts  Piston Shaft</v>
          </cell>
          <cell r="C12869">
            <v>132.68</v>
          </cell>
        </row>
        <row r="12870">
          <cell r="A12870" t="str">
            <v>8831114200</v>
          </cell>
          <cell r="B12870" t="str">
            <v>C/Grab 20cub ft Oblong HA1613</v>
          </cell>
          <cell r="C12870">
            <v>0</v>
          </cell>
        </row>
        <row r="12871">
          <cell r="A12871" t="str">
            <v>8831114300</v>
          </cell>
          <cell r="B12871" t="str">
            <v>C/Grab 20cub ft Packing  Gland</v>
          </cell>
          <cell r="C12871">
            <v>943.32</v>
          </cell>
        </row>
        <row r="12872">
          <cell r="A12872" t="str">
            <v>8831114400</v>
          </cell>
          <cell r="B12872" t="str">
            <v>C/Grab 20cub ft Piston</v>
          </cell>
          <cell r="C12872">
            <v>4420.2</v>
          </cell>
        </row>
        <row r="12873">
          <cell r="A12873" t="str">
            <v>8831114500</v>
          </cell>
          <cell r="B12873" t="str">
            <v>C/Grab 20cub ft Piston Ring Set Of 3</v>
          </cell>
          <cell r="C12873">
            <v>509.36</v>
          </cell>
        </row>
        <row r="12874">
          <cell r="A12874" t="str">
            <v>8831114510</v>
          </cell>
          <cell r="B12874" t="str">
            <v>C/Grab 20Cub Ft Piston Rings</v>
          </cell>
          <cell r="C12874">
            <v>1890.67</v>
          </cell>
        </row>
        <row r="12875">
          <cell r="A12875" t="str">
            <v>8831114600</v>
          </cell>
          <cell r="B12875" t="str">
            <v>C/Grab 20cub ft Piston Rod</v>
          </cell>
          <cell r="C12875">
            <v>1874.89</v>
          </cell>
        </row>
        <row r="12876">
          <cell r="A12876" t="str">
            <v>8831114700</v>
          </cell>
          <cell r="B12876" t="str">
            <v>C/Grab 20cub ft Plate  Tine Tip/Joggle</v>
          </cell>
          <cell r="C12876">
            <v>100.94</v>
          </cell>
        </row>
        <row r="12877">
          <cell r="A12877" t="str">
            <v>8831114750</v>
          </cell>
          <cell r="B12877" t="str">
            <v>C/Grab 20cub ft Scoop Plate Part of CODE8831115500</v>
          </cell>
          <cell r="C12877">
            <v>0</v>
          </cell>
        </row>
        <row r="12878">
          <cell r="A12878" t="str">
            <v>8831114800</v>
          </cell>
          <cell r="B12878" t="str">
            <v>C/Grab 20cub ft Sliding Disc</v>
          </cell>
          <cell r="C12878">
            <v>272.2</v>
          </cell>
        </row>
        <row r="12879">
          <cell r="A12879" t="str">
            <v>8831114900</v>
          </cell>
          <cell r="B12879" t="str">
            <v>C/Grab 20cub ft Spacer</v>
          </cell>
          <cell r="C12879">
            <v>0</v>
          </cell>
        </row>
        <row r="12880">
          <cell r="A12880" t="str">
            <v>8831114950</v>
          </cell>
          <cell r="B12880" t="str">
            <v>C/Grab 20 Cub ft Steam Pipe</v>
          </cell>
          <cell r="C12880">
            <v>216.81</v>
          </cell>
        </row>
        <row r="12881">
          <cell r="A12881" t="str">
            <v>8831115000</v>
          </cell>
          <cell r="B12881" t="str">
            <v>C/Grab 20cub ft Swing Link WJ20-12</v>
          </cell>
          <cell r="C12881">
            <v>3433.21</v>
          </cell>
        </row>
        <row r="12882">
          <cell r="A12882" t="str">
            <v>8831115100</v>
          </cell>
          <cell r="B12882" t="str">
            <v>C/Grab 20cub ft Swing Link Bottom Bush</v>
          </cell>
          <cell r="C12882">
            <v>117.19</v>
          </cell>
        </row>
        <row r="12883">
          <cell r="A12883" t="str">
            <v>8831115200</v>
          </cell>
          <cell r="B12883" t="str">
            <v>C/Grab 20cub ft Swing Link Bottom Pin</v>
          </cell>
          <cell r="C12883">
            <v>160.61000000000001</v>
          </cell>
        </row>
        <row r="12884">
          <cell r="A12884" t="str">
            <v>8831115300</v>
          </cell>
          <cell r="B12884" t="str">
            <v>C/Grab 20cub ft Swing Link Top</v>
          </cell>
          <cell r="C12884">
            <v>110.41</v>
          </cell>
        </row>
        <row r="12885">
          <cell r="A12885" t="str">
            <v>8831115400</v>
          </cell>
          <cell r="B12885" t="str">
            <v>C/Grab 20cub ft Swing Link Top Pin</v>
          </cell>
          <cell r="C12885">
            <v>106.57</v>
          </cell>
        </row>
        <row r="12886">
          <cell r="A12886" t="str">
            <v>8831115500</v>
          </cell>
          <cell r="B12886" t="str">
            <v>C/Grab 20cub ft Tine  Assy WJ 20-48</v>
          </cell>
          <cell r="C12886">
            <v>4681.1899999999996</v>
          </cell>
        </row>
        <row r="12887">
          <cell r="A12887" t="str">
            <v>8831115600</v>
          </cell>
          <cell r="B12887" t="str">
            <v>C/Grab 20cub ft Tine Bottom Bush</v>
          </cell>
          <cell r="C12887">
            <v>204.63</v>
          </cell>
        </row>
        <row r="12888">
          <cell r="A12888" t="str">
            <v>8831115625</v>
          </cell>
          <cell r="B12888" t="str">
            <v>C/Grab 20cub Tine Main PlatePart of CODE8831115500</v>
          </cell>
          <cell r="C12888">
            <v>0</v>
          </cell>
        </row>
        <row r="12889">
          <cell r="A12889" t="str">
            <v>8831115650</v>
          </cell>
          <cell r="B12889" t="str">
            <v>C/Grab 20cub ft Tine Stoper Part of CODE8831115500</v>
          </cell>
          <cell r="C12889">
            <v>0</v>
          </cell>
        </row>
        <row r="12890">
          <cell r="A12890" t="str">
            <v>8831115700</v>
          </cell>
          <cell r="B12890" t="str">
            <v>C/Grab 20cub ft Tine Tip Double</v>
          </cell>
          <cell r="C12890">
            <v>281</v>
          </cell>
        </row>
        <row r="12891">
          <cell r="A12891" t="str">
            <v>8831115800</v>
          </cell>
          <cell r="B12891" t="str">
            <v>C/Grab 20cub ft Tine Top Bush</v>
          </cell>
          <cell r="C12891">
            <v>161.87</v>
          </cell>
        </row>
        <row r="12892">
          <cell r="A12892" t="str">
            <v>8831115900</v>
          </cell>
          <cell r="B12892" t="str">
            <v>C/Grab 20cub ft Tine Top Pins</v>
          </cell>
          <cell r="C12892">
            <v>62.83</v>
          </cell>
        </row>
        <row r="12893">
          <cell r="A12893" t="str">
            <v>8831116000</v>
          </cell>
          <cell r="B12893" t="str">
            <v>C/Grab 20cub ft Tine Wearing Plate</v>
          </cell>
          <cell r="C12893">
            <v>10.19</v>
          </cell>
        </row>
        <row r="12894">
          <cell r="A12894" t="str">
            <v>8831120200</v>
          </cell>
          <cell r="B12894" t="str">
            <v>C/Grab 30cub ft Bott.Guide</v>
          </cell>
          <cell r="C12894">
            <v>422.14</v>
          </cell>
        </row>
        <row r="12895">
          <cell r="A12895" t="str">
            <v>8831120300</v>
          </cell>
          <cell r="B12895" t="str">
            <v>C/Grab 30cub ft Cap Screw  Allen Csk</v>
          </cell>
          <cell r="C12895">
            <v>16.079999999999998</v>
          </cell>
        </row>
        <row r="12896">
          <cell r="A12896" t="str">
            <v>8831120500</v>
          </cell>
          <cell r="B12896" t="str">
            <v>C/Grab 30cub ft Coupling Nut</v>
          </cell>
          <cell r="C12896">
            <v>766.22</v>
          </cell>
        </row>
        <row r="12897">
          <cell r="A12897" t="str">
            <v>8831120800</v>
          </cell>
          <cell r="B12897" t="str">
            <v>C/Grab 30cub ft Crosshead Bush</v>
          </cell>
          <cell r="C12897">
            <v>120.46</v>
          </cell>
        </row>
        <row r="12898">
          <cell r="A12898" t="str">
            <v>8831120900</v>
          </cell>
          <cell r="B12898" t="str">
            <v>C/Grab 30cub ft Crosshead Cover</v>
          </cell>
          <cell r="C12898">
            <v>1106.93</v>
          </cell>
        </row>
        <row r="12899">
          <cell r="A12899" t="str">
            <v>8831121000</v>
          </cell>
          <cell r="B12899" t="str">
            <v>C/Grab 30cub ft Cyl.Hinge Bucket Bush</v>
          </cell>
          <cell r="C12899">
            <v>97.22</v>
          </cell>
        </row>
        <row r="12900">
          <cell r="A12900" t="str">
            <v>8831121100</v>
          </cell>
          <cell r="B12900" t="str">
            <v>C/Grab 30cub ft Cylinder Gaskets</v>
          </cell>
          <cell r="C12900">
            <v>172.62</v>
          </cell>
        </row>
        <row r="12901">
          <cell r="A12901" t="str">
            <v>8831121200</v>
          </cell>
          <cell r="B12901" t="str">
            <v>C/Grab 30cub ft Gland</v>
          </cell>
          <cell r="C12901">
            <v>437.34</v>
          </cell>
        </row>
        <row r="12902">
          <cell r="A12902" t="str">
            <v>8831121300</v>
          </cell>
          <cell r="B12902" t="str">
            <v>C/Grab 30cub ft Gland Packing 3.5Kg Roll</v>
          </cell>
          <cell r="C12902">
            <v>811.52</v>
          </cell>
        </row>
        <row r="12903">
          <cell r="A12903" t="str">
            <v>8831124200</v>
          </cell>
          <cell r="B12903" t="str">
            <v>C/Grab 30cub ft Piston</v>
          </cell>
          <cell r="C12903">
            <v>2378.2199999999998</v>
          </cell>
        </row>
        <row r="12904">
          <cell r="A12904" t="str">
            <v>8831124500</v>
          </cell>
          <cell r="B12904" t="str">
            <v>C/Grab 30cub ft Piston Rod</v>
          </cell>
          <cell r="C12904">
            <v>1687.24</v>
          </cell>
        </row>
        <row r="12905">
          <cell r="A12905" t="str">
            <v>8831124800</v>
          </cell>
          <cell r="B12905" t="str">
            <v>C/Grab 30cub ft Piston Rod Lock Nut</v>
          </cell>
          <cell r="C12905">
            <v>124.24</v>
          </cell>
        </row>
        <row r="12906">
          <cell r="A12906" t="str">
            <v>8831125100</v>
          </cell>
          <cell r="B12906" t="str">
            <v>C/Grab 30cub ft Piston Rod Nut</v>
          </cell>
          <cell r="C12906">
            <v>205.93</v>
          </cell>
        </row>
        <row r="12907">
          <cell r="A12907" t="str">
            <v>8831125400</v>
          </cell>
          <cell r="B12907" t="str">
            <v>C/Grab 30cub ft Sliding Disk</v>
          </cell>
          <cell r="C12907">
            <v>409.26</v>
          </cell>
        </row>
        <row r="12908">
          <cell r="A12908" t="str">
            <v>8831126000</v>
          </cell>
          <cell r="B12908" t="str">
            <v>C/Grab 30cub ft Swing Arm Bottom Bush</v>
          </cell>
          <cell r="C12908">
            <v>147.99</v>
          </cell>
        </row>
        <row r="12909">
          <cell r="A12909" t="str">
            <v>8831126300</v>
          </cell>
          <cell r="B12909" t="str">
            <v>C/Grab 30cub ft Swing Arm Bottom Pin</v>
          </cell>
          <cell r="C12909">
            <v>219.22</v>
          </cell>
        </row>
        <row r="12910">
          <cell r="A12910" t="str">
            <v>8831126600</v>
          </cell>
          <cell r="B12910" t="str">
            <v>C/Grab 30cub ft Swing Arm Lock Rings</v>
          </cell>
          <cell r="C12910">
            <v>14.38</v>
          </cell>
        </row>
        <row r="12911">
          <cell r="A12911" t="str">
            <v>8831126900</v>
          </cell>
          <cell r="B12911" t="str">
            <v>C/Grab 30cub ft Swing Arm Top Bush</v>
          </cell>
          <cell r="C12911">
            <v>158.81</v>
          </cell>
        </row>
        <row r="12912">
          <cell r="A12912" t="str">
            <v>8831127200</v>
          </cell>
          <cell r="B12912" t="str">
            <v>C/Grab 30cub ft Swing Arm Top Pin</v>
          </cell>
          <cell r="C12912">
            <v>70.569999999999993</v>
          </cell>
        </row>
        <row r="12913">
          <cell r="A12913" t="str">
            <v>8831127500</v>
          </cell>
          <cell r="B12913" t="str">
            <v>C/Grab 30cub ft Tine Bott.Bush</v>
          </cell>
          <cell r="C12913">
            <v>297.27</v>
          </cell>
        </row>
        <row r="12914">
          <cell r="A12914" t="str">
            <v>8831127800</v>
          </cell>
          <cell r="B12914" t="str">
            <v>C/Grab 30cub ft Tine Tip Double</v>
          </cell>
          <cell r="C12914">
            <v>221.76</v>
          </cell>
        </row>
        <row r="12915">
          <cell r="A12915" t="str">
            <v>8831128100</v>
          </cell>
          <cell r="B12915" t="str">
            <v>C/Grab 30cub ft Tine Tip Pin</v>
          </cell>
          <cell r="C12915">
            <v>113.75</v>
          </cell>
        </row>
        <row r="12916">
          <cell r="A12916" t="str">
            <v>8831128400</v>
          </cell>
          <cell r="B12916" t="str">
            <v>C/Grab 30cub ft Tine Top Bush</v>
          </cell>
          <cell r="C12916">
            <v>182.5</v>
          </cell>
        </row>
        <row r="12917">
          <cell r="A12917" t="str">
            <v>8831128700</v>
          </cell>
          <cell r="B12917" t="str">
            <v>C/Grab 30cub ft U-Bolts</v>
          </cell>
          <cell r="C12917">
            <v>437.91</v>
          </cell>
        </row>
        <row r="12918">
          <cell r="A12918" t="str">
            <v>8831200300</v>
          </cell>
          <cell r="B12918" t="str">
            <v>L/Gear 10Cub Ft Brake Cylinder M960-40-ss</v>
          </cell>
          <cell r="C12918">
            <v>2558</v>
          </cell>
        </row>
        <row r="12919">
          <cell r="A12919" t="str">
            <v>8831200650</v>
          </cell>
          <cell r="B12919" t="str">
            <v>L/Gear 10C/Ft Ball Bearing SKF 6315-ZZ</v>
          </cell>
          <cell r="C12919">
            <v>414.62</v>
          </cell>
        </row>
        <row r="12920">
          <cell r="A12920" t="str">
            <v>8831200730</v>
          </cell>
          <cell r="B12920" t="str">
            <v>L/Gear 10C/Ft Brake Pin 10 0 35 00132 3</v>
          </cell>
          <cell r="C12920">
            <v>372</v>
          </cell>
        </row>
        <row r="12921">
          <cell r="A12921" t="str">
            <v>8831200750</v>
          </cell>
          <cell r="B12921" t="str">
            <v>L/Gear 10C/FT Brake Pin 10 0 35 00132 4</v>
          </cell>
          <cell r="C12921">
            <v>220</v>
          </cell>
        </row>
        <row r="12922">
          <cell r="A12922" t="str">
            <v>8831200780</v>
          </cell>
          <cell r="B12922" t="str">
            <v>L/Gear 10C/Ft Brake Pin 10 0 35 02132 4</v>
          </cell>
          <cell r="C12922">
            <v>198</v>
          </cell>
        </row>
        <row r="12923">
          <cell r="A12923" t="str">
            <v>8831200800</v>
          </cell>
          <cell r="B12923" t="str">
            <v>L/Gear 10CUB ft Brake Post 10-0-35-01-104-2</v>
          </cell>
          <cell r="C12923">
            <v>1150</v>
          </cell>
        </row>
        <row r="12924">
          <cell r="A12924" t="str">
            <v>8831200840</v>
          </cell>
          <cell r="B12924" t="str">
            <v>L/Gear 10Cub Ft Brake Post 10-0-35-00-104-2</v>
          </cell>
          <cell r="C12924">
            <v>1040</v>
          </cell>
        </row>
        <row r="12925">
          <cell r="A12925" t="str">
            <v>8831200880</v>
          </cell>
          <cell r="B12925" t="str">
            <v>L/Gear 10Cub Ft Brake Spring 10-0-35-00-140-4</v>
          </cell>
          <cell r="C12925">
            <v>216</v>
          </cell>
        </row>
        <row r="12926">
          <cell r="A12926" t="str">
            <v>8831201000</v>
          </cell>
          <cell r="B12926" t="str">
            <v>Lashing Gear 10 CUb Ft Brake Engine</v>
          </cell>
          <cell r="C12926">
            <v>19620</v>
          </cell>
        </row>
        <row r="12927">
          <cell r="A12927" t="str">
            <v>8831201200</v>
          </cell>
          <cell r="B12927" t="str">
            <v>Lashing Gear 10 Cub Ft Final Gear 10.034.00.095.2</v>
          </cell>
          <cell r="C12927">
            <v>8775</v>
          </cell>
        </row>
        <row r="12928">
          <cell r="A12928" t="str">
            <v>8831201250</v>
          </cell>
          <cell r="B12928" t="str">
            <v>Lashing Gear 10 Cub Ft 1st Gear 10.0.34.00.091.2</v>
          </cell>
          <cell r="C12928">
            <v>6696</v>
          </cell>
        </row>
        <row r="12929">
          <cell r="A12929" t="str">
            <v>8831201440</v>
          </cell>
          <cell r="B12929" t="str">
            <v>Lashing Gear 10 Cub Ft Globe-Air Motor</v>
          </cell>
          <cell r="C12929">
            <v>8698.2000000000007</v>
          </cell>
        </row>
        <row r="12930">
          <cell r="A12930" t="str">
            <v>8831201470</v>
          </cell>
          <cell r="B12930" t="str">
            <v>Lashing Gear 10cub Ft Grab Anchor</v>
          </cell>
          <cell r="C12930">
            <v>4545</v>
          </cell>
        </row>
        <row r="12931">
          <cell r="A12931" t="str">
            <v>8831201520</v>
          </cell>
          <cell r="B12931" t="str">
            <v>L/Gear 10Cb Ft Locking Plate 30-0-35-00-134-4</v>
          </cell>
          <cell r="C12931">
            <v>90</v>
          </cell>
        </row>
        <row r="12932">
          <cell r="A12932" t="str">
            <v>8831201530</v>
          </cell>
          <cell r="B12932" t="str">
            <v>Lashing Gear 10 Cub Ft Lashing Gear Slew Motor</v>
          </cell>
          <cell r="C12932">
            <v>0</v>
          </cell>
        </row>
        <row r="12933">
          <cell r="A12933" t="str">
            <v>8831201531</v>
          </cell>
          <cell r="B12933" t="str">
            <v>L/Gear 10C/Ft Locking Plate 10 0 35 00 134 4</v>
          </cell>
          <cell r="C12933">
            <v>98</v>
          </cell>
        </row>
        <row r="12934">
          <cell r="A12934" t="str">
            <v>8831201532</v>
          </cell>
          <cell r="B12934" t="str">
            <v>L/Gear 10Cu Ft Locknut-Bearing 999-0-60-01-426-9</v>
          </cell>
          <cell r="C12934">
            <v>0</v>
          </cell>
        </row>
        <row r="12935">
          <cell r="A12935" t="str">
            <v>8831201533</v>
          </cell>
          <cell r="B12935" t="str">
            <v>L/Gear 10C/Ft Lock Nut SKF KM15</v>
          </cell>
          <cell r="C12935">
            <v>53.63</v>
          </cell>
        </row>
        <row r="12936">
          <cell r="A12936" t="str">
            <v>8831201534</v>
          </cell>
          <cell r="B12936" t="str">
            <v>L/Gear 10 Cu Ft Lock Washer-Bearing999-0-60-014289</v>
          </cell>
          <cell r="C12936">
            <v>0</v>
          </cell>
        </row>
        <row r="12937">
          <cell r="A12937" t="str">
            <v>8831201535</v>
          </cell>
          <cell r="B12937" t="str">
            <v>L/Gear 10C/Ft Locking Washer SKF MB15</v>
          </cell>
          <cell r="C12937">
            <v>7.8</v>
          </cell>
        </row>
        <row r="12938">
          <cell r="A12938" t="str">
            <v>8831201536</v>
          </cell>
          <cell r="B12938" t="str">
            <v>L/Gear 10Cu Ft Plate-Adaptor 10-0-36-00-604-2</v>
          </cell>
          <cell r="C12938">
            <v>3226</v>
          </cell>
        </row>
        <row r="12939">
          <cell r="A12939" t="str">
            <v>8831201538</v>
          </cell>
          <cell r="B12939" t="str">
            <v>L/Gear 10Cu Ft Plate-Adaptor 10-0-36-01-604-2</v>
          </cell>
          <cell r="C12939">
            <v>3402</v>
          </cell>
        </row>
        <row r="12940">
          <cell r="A12940" t="str">
            <v>8831201540</v>
          </cell>
          <cell r="B12940" t="str">
            <v>Lashing Gear 10 Cub Ft 1st Pinion 10.0.34.00.081.4</v>
          </cell>
          <cell r="C12940">
            <v>1406</v>
          </cell>
        </row>
        <row r="12941">
          <cell r="A12941" t="str">
            <v>8831201545</v>
          </cell>
          <cell r="B12941" t="str">
            <v>L/Gear 10Cub Ft Pin EN 19 Heat Trtd 44.8diax150mm</v>
          </cell>
          <cell r="C12941">
            <v>220</v>
          </cell>
        </row>
        <row r="12942">
          <cell r="A12942" t="str">
            <v>8831201550</v>
          </cell>
          <cell r="B12942" t="str">
            <v>L/Gear 10 Cub Ft Bearing 999-0-03-47-4029</v>
          </cell>
          <cell r="C12942">
            <v>591</v>
          </cell>
        </row>
        <row r="12943">
          <cell r="A12943" t="str">
            <v>8831201560</v>
          </cell>
          <cell r="B12943" t="str">
            <v>Lashing Gear 10 Cub Ft Seal Kit - Globe Air Motor</v>
          </cell>
          <cell r="C12943">
            <v>993.6</v>
          </cell>
        </row>
        <row r="12944">
          <cell r="A12944" t="str">
            <v>8831201562</v>
          </cell>
          <cell r="B12944" t="str">
            <v>L/Gear 10Cub Ft Seal Kit P/N QM960-00</v>
          </cell>
          <cell r="C12944">
            <v>159</v>
          </cell>
        </row>
        <row r="12945">
          <cell r="A12945" t="str">
            <v>8831201565</v>
          </cell>
          <cell r="B12945" t="str">
            <v>L/Gear 10Cu Ft Slew Cartridge 10-0-36-00-669-1</v>
          </cell>
          <cell r="C12945">
            <v>3363</v>
          </cell>
        </row>
        <row r="12946">
          <cell r="A12946" t="str">
            <v>8831201570</v>
          </cell>
          <cell r="B12946" t="str">
            <v>L/Gear 10 Cu Ft Slew Shaftc/w Pinion10-03601-668-3</v>
          </cell>
          <cell r="C12946">
            <v>3120</v>
          </cell>
        </row>
        <row r="12947">
          <cell r="A12947" t="str">
            <v>8831201580</v>
          </cell>
          <cell r="B12947" t="str">
            <v>L/Gear 10Cub Ft 2nd Shaft&amp;Pinion 10.0.34.00.072..3</v>
          </cell>
          <cell r="C12947">
            <v>2783</v>
          </cell>
        </row>
        <row r="12948">
          <cell r="A12948" t="str">
            <v>8831201585</v>
          </cell>
          <cell r="B12948" t="str">
            <v>Lashing Gear 10cub ft Boom Sheave 10.0.33.00.582.2</v>
          </cell>
          <cell r="C12948">
            <v>0</v>
          </cell>
        </row>
        <row r="12949">
          <cell r="A12949" t="str">
            <v>8831201590</v>
          </cell>
          <cell r="B12949" t="str">
            <v>Lashing Gear 10 Cub Ft Spacer</v>
          </cell>
          <cell r="C12949">
            <v>146.96</v>
          </cell>
        </row>
        <row r="12950">
          <cell r="A12950" t="str">
            <v>8831201595</v>
          </cell>
          <cell r="B12950" t="str">
            <v>Lashing Gear 10 Cub Ft SPH R/ Bearing 999010044049</v>
          </cell>
          <cell r="C12950">
            <v>442</v>
          </cell>
        </row>
        <row r="12951">
          <cell r="A12951" t="str">
            <v>8831201596</v>
          </cell>
          <cell r="B12951" t="str">
            <v>Lashing Gear 10 Cub Ft SPH R/ Bearing 999010104049</v>
          </cell>
          <cell r="C12951">
            <v>835</v>
          </cell>
        </row>
        <row r="12952">
          <cell r="A12952" t="str">
            <v>8831201597</v>
          </cell>
          <cell r="B12952" t="str">
            <v>Lashing Gear 10 Cb Ft Stub Shaft 10-0-36-00-302-3</v>
          </cell>
          <cell r="C12952">
            <v>1830</v>
          </cell>
        </row>
        <row r="12953">
          <cell r="A12953" t="str">
            <v>8831201600</v>
          </cell>
          <cell r="B12953" t="str">
            <v>Lashing Gear 10 Cub Ft Traverse Cylinder (Boom)</v>
          </cell>
          <cell r="C12953">
            <v>7418</v>
          </cell>
        </row>
        <row r="12954">
          <cell r="A12954" t="str">
            <v>8831201620</v>
          </cell>
          <cell r="B12954" t="str">
            <v>Lashing Gear 10 Cub Ft Valve  Directional Globe-Ai</v>
          </cell>
          <cell r="C12954">
            <v>4723.2</v>
          </cell>
        </row>
        <row r="12955">
          <cell r="A12955" t="str">
            <v>8831201650</v>
          </cell>
          <cell r="B12955" t="str">
            <v>Lashing Gear 10 Cub Ft Valve  Directional Globe-Ai</v>
          </cell>
          <cell r="C12955">
            <v>0</v>
          </cell>
        </row>
        <row r="12956">
          <cell r="A12956" t="str">
            <v>8831201680</v>
          </cell>
          <cell r="B12956" t="str">
            <v>Lashing Unit Valve Poppet 2"(50mm)99007107000.0</v>
          </cell>
          <cell r="C12956">
            <v>9555</v>
          </cell>
        </row>
        <row r="12957">
          <cell r="A12957" t="str">
            <v>8831201710</v>
          </cell>
          <cell r="B12957" t="str">
            <v>Lashing Gear 10 Cub Ft Valve  Pressure Reducing</v>
          </cell>
          <cell r="C12957">
            <v>231.33</v>
          </cell>
        </row>
        <row r="12958">
          <cell r="A12958" t="str">
            <v>8831201740</v>
          </cell>
          <cell r="B12958" t="str">
            <v>Lashing Gear 10 Cub Ft Valve  Pressure Relief</v>
          </cell>
          <cell r="C12958">
            <v>680</v>
          </cell>
        </row>
        <row r="12959">
          <cell r="A12959" t="str">
            <v>8831201770</v>
          </cell>
          <cell r="B12959" t="str">
            <v>Lashing Gear 10 Cub Ft Valve  Slew Limit</v>
          </cell>
          <cell r="C12959">
            <v>0</v>
          </cell>
        </row>
        <row r="12960">
          <cell r="A12960" t="str">
            <v>8831201780</v>
          </cell>
          <cell r="B12960" t="str">
            <v>L/ Gear 10 Cub ft Valve Slew 990-0-71-10-000-1</v>
          </cell>
          <cell r="C12960">
            <v>5613</v>
          </cell>
        </row>
        <row r="12961">
          <cell r="A12961" t="str">
            <v>8831201790</v>
          </cell>
          <cell r="B12961" t="str">
            <v>L/Gear 10 Cub ft Valve Traverse 990-0-71-09-000-1</v>
          </cell>
          <cell r="C12961">
            <v>6062</v>
          </cell>
        </row>
        <row r="12962">
          <cell r="A12962" t="str">
            <v>8831201800</v>
          </cell>
          <cell r="B12962" t="str">
            <v>Lashing Gear 10 Cub Ft Washer Flat</v>
          </cell>
          <cell r="C12962">
            <v>252.5</v>
          </cell>
        </row>
        <row r="12963">
          <cell r="A12963" t="str">
            <v>8831201802</v>
          </cell>
          <cell r="B12963" t="str">
            <v>L/Gear 10Cub Ft Washers 10-0-35-00-375-4</v>
          </cell>
          <cell r="C12963">
            <v>54</v>
          </cell>
        </row>
        <row r="12964">
          <cell r="A12964" t="str">
            <v>8831201830</v>
          </cell>
          <cell r="B12964" t="str">
            <v>Lashing Gear 10 Cub Ft Washer Locating</v>
          </cell>
          <cell r="C12964">
            <v>163.47999999999999</v>
          </cell>
        </row>
        <row r="12965">
          <cell r="A12965" t="str">
            <v>8831209000</v>
          </cell>
          <cell r="B12965" t="str">
            <v>Lashing Gear 10.0 Slew Gearbox 999.1.63.17.051.4</v>
          </cell>
          <cell r="C12965">
            <v>17049.25</v>
          </cell>
        </row>
        <row r="12966">
          <cell r="A12966" t="str">
            <v>8831211100</v>
          </cell>
          <cell r="B12966" t="str">
            <v>L/Gear Bearing Primary 22218W33C3 (H/g/box 20.2)</v>
          </cell>
          <cell r="C12966">
            <v>413.28</v>
          </cell>
        </row>
        <row r="12967">
          <cell r="A12967" t="str">
            <v>8831211110</v>
          </cell>
          <cell r="B12967" t="str">
            <v>L/Gear Bearing Seal 80 x 120 x 13.TC (H/g/Box20.2)</v>
          </cell>
          <cell r="C12967">
            <v>34.799999999999997</v>
          </cell>
        </row>
        <row r="12968">
          <cell r="A12968" t="str">
            <v>8831211200</v>
          </cell>
          <cell r="B12968" t="str">
            <v>Lashing Gear 20 Cub Ft Bearing</v>
          </cell>
          <cell r="C12968">
            <v>590.1</v>
          </cell>
        </row>
        <row r="12969">
          <cell r="A12969" t="str">
            <v>8831211210</v>
          </cell>
          <cell r="B12969" t="str">
            <v>Lashing Gear 20 Cub Ft Bearing  Cone Taper Roller</v>
          </cell>
          <cell r="C12969">
            <v>336</v>
          </cell>
        </row>
        <row r="12970">
          <cell r="A12970" t="str">
            <v>8831211220</v>
          </cell>
          <cell r="B12970" t="str">
            <v>Lashing Gear 20 Cub Ft Bearing  Cone Taper Roller</v>
          </cell>
          <cell r="C12970">
            <v>466</v>
          </cell>
        </row>
        <row r="12971">
          <cell r="A12971" t="str">
            <v>8831211230</v>
          </cell>
          <cell r="B12971" t="str">
            <v>Lashing Gear 20 Cub Ft Bearing  Cup Taper Roller B</v>
          </cell>
          <cell r="C12971">
            <v>200</v>
          </cell>
        </row>
        <row r="12972">
          <cell r="A12972" t="str">
            <v>8831211240</v>
          </cell>
          <cell r="B12972" t="str">
            <v>Lashing Gear 20 Cub Ft Bearing  Cup Taper Roller B</v>
          </cell>
          <cell r="C12972">
            <v>216</v>
          </cell>
        </row>
        <row r="12973">
          <cell r="A12973" t="str">
            <v>8831212000</v>
          </cell>
          <cell r="B12973" t="str">
            <v>Lashing Gear 20 Cub Ft Gearbox  Complete</v>
          </cell>
          <cell r="C12973">
            <v>24404.2</v>
          </cell>
        </row>
        <row r="12974">
          <cell r="A12974" t="str">
            <v>8831212030</v>
          </cell>
          <cell r="B12974" t="str">
            <v>Lashing Gear 20 Cub Ft Gearbox  Hoisting</v>
          </cell>
          <cell r="C12974">
            <v>37666.26</v>
          </cell>
        </row>
        <row r="12975">
          <cell r="A12975" t="str">
            <v>8831214600</v>
          </cell>
          <cell r="B12975" t="str">
            <v>Lashing Gear 20 Cub Ft Helical Gear (142T 3Module)</v>
          </cell>
          <cell r="C12975">
            <v>4530</v>
          </cell>
        </row>
        <row r="12976">
          <cell r="A12976" t="str">
            <v>8831214700</v>
          </cell>
          <cell r="B12976" t="str">
            <v>Lashing Gear 20 Cub Ft Helical Gear Pinion</v>
          </cell>
          <cell r="C12976">
            <v>0</v>
          </cell>
        </row>
        <row r="12977">
          <cell r="A12977" t="str">
            <v>8831214800</v>
          </cell>
          <cell r="B12977" t="str">
            <v>Lashing Gear 20 Cub Ft Locking Ring</v>
          </cell>
          <cell r="C12977">
            <v>8</v>
          </cell>
        </row>
        <row r="12978">
          <cell r="A12978" t="str">
            <v>8831214900</v>
          </cell>
          <cell r="B12978" t="str">
            <v>Lashing Gear 20 Cub Ft Output Shaft</v>
          </cell>
          <cell r="C12978">
            <v>1910</v>
          </cell>
        </row>
        <row r="12979">
          <cell r="A12979" t="str">
            <v>8831215000</v>
          </cell>
          <cell r="B12979" t="str">
            <v>Lashing Gear 20 Cub Ft Radial Ring Seal 25 x 45 x</v>
          </cell>
          <cell r="C12979">
            <v>53.2</v>
          </cell>
        </row>
        <row r="12980">
          <cell r="A12980" t="str">
            <v>8831215200</v>
          </cell>
          <cell r="B12980" t="str">
            <v>Lashing Gear 20 Cub Ft Seal</v>
          </cell>
          <cell r="C12980">
            <v>0</v>
          </cell>
        </row>
        <row r="12981">
          <cell r="A12981" t="str">
            <v>8831215400</v>
          </cell>
          <cell r="B12981" t="str">
            <v>Lashing Gear 20 Cub Ft Seal</v>
          </cell>
          <cell r="C12981">
            <v>0</v>
          </cell>
        </row>
        <row r="12982">
          <cell r="A12982" t="str">
            <v>8831215450</v>
          </cell>
          <cell r="B12982" t="str">
            <v>L/Gear 20Cub Ft Seal Kit Compl 690-0-65-01-0001</v>
          </cell>
          <cell r="C12982">
            <v>605</v>
          </cell>
        </row>
        <row r="12983">
          <cell r="A12983" t="str">
            <v>8831215600</v>
          </cell>
          <cell r="B12983" t="str">
            <v>Lashing Gear 20 Cub Ft Seal  Oil Output Shaft</v>
          </cell>
          <cell r="C12983">
            <v>0</v>
          </cell>
        </row>
        <row r="12984">
          <cell r="A12984" t="str">
            <v>8831215640</v>
          </cell>
          <cell r="B12984" t="str">
            <v>Lashing Gear 20 Cub Ft Seal Oil P/n.20410(20x40x10</v>
          </cell>
          <cell r="C12984">
            <v>6.77</v>
          </cell>
        </row>
        <row r="12985">
          <cell r="A12985" t="str">
            <v>8831215800</v>
          </cell>
          <cell r="B12985" t="str">
            <v>Lashing Gear 20 Cub Ft Seal Packing  DIA 132</v>
          </cell>
          <cell r="C12985">
            <v>46.45</v>
          </cell>
        </row>
        <row r="12986">
          <cell r="A12986" t="str">
            <v>8831216000</v>
          </cell>
          <cell r="B12986" t="str">
            <v>Lashing Gear 20 Cub Ft Spring</v>
          </cell>
          <cell r="C12986">
            <v>448.24</v>
          </cell>
        </row>
        <row r="12987">
          <cell r="A12987" t="str">
            <v>8831216200</v>
          </cell>
          <cell r="B12987" t="str">
            <v>Lashing Gear 20 Cub Ft Stub Shaft</v>
          </cell>
          <cell r="C12987">
            <v>990</v>
          </cell>
        </row>
        <row r="12988">
          <cell r="A12988" t="str">
            <v>8831216400</v>
          </cell>
          <cell r="B12988" t="str">
            <v>Lashing Gear 20 Cub Ft Switch Piston</v>
          </cell>
          <cell r="C12988">
            <v>2859.97</v>
          </cell>
        </row>
        <row r="12989">
          <cell r="A12989" t="str">
            <v>8831216500</v>
          </cell>
          <cell r="B12989" t="str">
            <v>Lashing Gear 20.2 Cub Ft Helical Gear 198T Mat EN8</v>
          </cell>
          <cell r="C12989">
            <v>7550</v>
          </cell>
        </row>
        <row r="12990">
          <cell r="A12990" t="str">
            <v>8831217000</v>
          </cell>
          <cell r="B12990" t="str">
            <v>Lashing Gear 20.2Cub Ft 1st Shaft &amp; Pinion Combine</v>
          </cell>
          <cell r="C12990">
            <v>2880</v>
          </cell>
        </row>
        <row r="12991">
          <cell r="A12991" t="str">
            <v>8831217020</v>
          </cell>
          <cell r="B12991" t="str">
            <v>Lashing Gear 20.2 Cub Ft Spur Shaft 20T/5Mod</v>
          </cell>
          <cell r="C12991">
            <v>3050</v>
          </cell>
        </row>
        <row r="12992">
          <cell r="A12992" t="str">
            <v>8831217090</v>
          </cell>
          <cell r="B12992" t="str">
            <v>Lashing Gear 20.2 Cub Ft Slew Gearbox(Ex Hossy)</v>
          </cell>
          <cell r="C12992">
            <v>0</v>
          </cell>
        </row>
        <row r="12993">
          <cell r="A12993" t="str">
            <v>8831217500</v>
          </cell>
          <cell r="B12993" t="str">
            <v>Lashing Gear 20.2 Cub Ft Valve Cover Gasket</v>
          </cell>
          <cell r="C12993">
            <v>385</v>
          </cell>
        </row>
        <row r="12994">
          <cell r="A12994" t="str">
            <v>8831223010</v>
          </cell>
          <cell r="B12994" t="str">
            <v>Lashing Gear 30 Cub Ft Gearbox 30.0 Hoisting</v>
          </cell>
          <cell r="C12994">
            <v>0</v>
          </cell>
        </row>
        <row r="12995">
          <cell r="A12995" t="str">
            <v>8831290060</v>
          </cell>
          <cell r="B12995" t="str">
            <v>Lashing Gear 1 St Pinion</v>
          </cell>
          <cell r="C12995">
            <v>0</v>
          </cell>
        </row>
        <row r="12996">
          <cell r="A12996" t="str">
            <v>8831290120</v>
          </cell>
          <cell r="B12996" t="str">
            <v>Lashing Gear 1St Motion Pinion 20234000814</v>
          </cell>
          <cell r="C12996">
            <v>2386</v>
          </cell>
        </row>
        <row r="12997">
          <cell r="A12997" t="str">
            <v>8831290180</v>
          </cell>
          <cell r="B12997" t="str">
            <v>Lashing Gear Adaptorplate  Uz-32 Airmotor</v>
          </cell>
          <cell r="C12997">
            <v>3794</v>
          </cell>
        </row>
        <row r="12998">
          <cell r="A12998" t="str">
            <v>8831290240</v>
          </cell>
          <cell r="B12998" t="str">
            <v>Lashing Gear Bearing</v>
          </cell>
          <cell r="C12998">
            <v>274.89</v>
          </cell>
        </row>
        <row r="12999">
          <cell r="A12999" t="str">
            <v>8831290290</v>
          </cell>
          <cell r="B12999" t="str">
            <v>Slew Gear Box 20.2- Bearing NJ2211 URB</v>
          </cell>
          <cell r="C12999">
            <v>173.75</v>
          </cell>
        </row>
        <row r="13000">
          <cell r="A13000" t="str">
            <v>8831290300</v>
          </cell>
          <cell r="B13000" t="str">
            <v>Lashing Gear Bearing SKF NJ 2210 E CP</v>
          </cell>
          <cell r="C13000">
            <v>297</v>
          </cell>
        </row>
        <row r="13001">
          <cell r="A13001" t="str">
            <v>8831290320</v>
          </cell>
          <cell r="B13001" t="str">
            <v>Lash/Gear Hoist Gearbox20.2-Bearing 23024W33C3</v>
          </cell>
          <cell r="C13001">
            <v>697</v>
          </cell>
        </row>
        <row r="13002">
          <cell r="A13002" t="str">
            <v>8831290330</v>
          </cell>
          <cell r="B13002" t="str">
            <v>Lash/Gear Slew Gearbox20.2-Bearing 2208E</v>
          </cell>
          <cell r="C13002">
            <v>141</v>
          </cell>
        </row>
        <row r="13003">
          <cell r="A13003" t="str">
            <v>8831290340</v>
          </cell>
          <cell r="B13003" t="str">
            <v>Lash/Gear Slew Gearbox 20.2-Bearing NJ210E</v>
          </cell>
          <cell r="C13003">
            <v>130</v>
          </cell>
        </row>
        <row r="13004">
          <cell r="A13004" t="str">
            <v>8831290360</v>
          </cell>
          <cell r="B13004" t="str">
            <v>Hoisting Gear Box 20 - Bearing  SKF NJ 2209 E</v>
          </cell>
          <cell r="C13004">
            <v>293.10000000000002</v>
          </cell>
        </row>
        <row r="13005">
          <cell r="A13005" t="str">
            <v>8831290370</v>
          </cell>
          <cell r="B13005" t="str">
            <v>Slew Gear Box 20.2 - Bearing P/N- NJ 213E</v>
          </cell>
          <cell r="C13005">
            <v>192</v>
          </cell>
        </row>
        <row r="13006">
          <cell r="A13006" t="str">
            <v>8831290380</v>
          </cell>
          <cell r="B13006" t="str">
            <v>Lashing Gear Bearing No.220 C 3</v>
          </cell>
          <cell r="C13006">
            <v>780</v>
          </cell>
        </row>
        <row r="13007">
          <cell r="A13007" t="str">
            <v>8831290390</v>
          </cell>
          <cell r="B13007" t="str">
            <v>Slew Gear Box 20.2-Bearing No.23120 W33 C3</v>
          </cell>
          <cell r="C13007">
            <v>692</v>
          </cell>
        </row>
        <row r="13008">
          <cell r="A13008" t="str">
            <v>8831290420</v>
          </cell>
          <cell r="B13008" t="str">
            <v>Lashing Gear Bearing  Inner Koyo</v>
          </cell>
          <cell r="C13008">
            <v>234.5</v>
          </cell>
        </row>
        <row r="13009">
          <cell r="A13009" t="str">
            <v>8831290480</v>
          </cell>
          <cell r="B13009" t="str">
            <v>Lashing Gear Bearing Hoisting G/Box</v>
          </cell>
          <cell r="C13009">
            <v>595</v>
          </cell>
        </row>
        <row r="13010">
          <cell r="A13010" t="str">
            <v>8831290540</v>
          </cell>
          <cell r="B13010" t="str">
            <v>Lashing Gear Bearing Koyo</v>
          </cell>
          <cell r="C13010">
            <v>73.5</v>
          </cell>
        </row>
        <row r="13011">
          <cell r="A13011" t="str">
            <v>8831290600</v>
          </cell>
          <cell r="B13011" t="str">
            <v>Lashing Gear Bearing Ball</v>
          </cell>
          <cell r="C13011">
            <v>9.6</v>
          </cell>
        </row>
        <row r="13012">
          <cell r="A13012" t="str">
            <v>8831290660</v>
          </cell>
          <cell r="B13012" t="str">
            <v>Lashing Gear Bearing Spherical</v>
          </cell>
          <cell r="C13012">
            <v>881</v>
          </cell>
        </row>
        <row r="13013">
          <cell r="A13013" t="str">
            <v>8831290670</v>
          </cell>
          <cell r="B13013" t="str">
            <v>Lashing Gear Bearing Spherical</v>
          </cell>
          <cell r="C13013">
            <v>0</v>
          </cell>
        </row>
        <row r="13014">
          <cell r="A13014" t="str">
            <v>8831290720</v>
          </cell>
          <cell r="B13014" t="str">
            <v>Lashing Gear Bearing Trunion</v>
          </cell>
          <cell r="C13014">
            <v>311.2</v>
          </cell>
        </row>
        <row r="13015">
          <cell r="A13015" t="str">
            <v>8831290780</v>
          </cell>
          <cell r="B13015" t="str">
            <v>Lashing Gear Bearing  Crosshead 22216 E/C3</v>
          </cell>
          <cell r="C13015">
            <v>320</v>
          </cell>
        </row>
        <row r="13016">
          <cell r="A13016" t="str">
            <v>8831290840</v>
          </cell>
          <cell r="B13016" t="str">
            <v>Lashing Gear Bearing  Roller (22216 XW 33)</v>
          </cell>
          <cell r="C13016">
            <v>765.6</v>
          </cell>
        </row>
        <row r="13017">
          <cell r="A13017" t="str">
            <v>8831290960</v>
          </cell>
          <cell r="B13017" t="str">
            <v>Lashing Gear Bolt  HT</v>
          </cell>
          <cell r="C13017">
            <v>8.18</v>
          </cell>
        </row>
        <row r="13018">
          <cell r="A13018" t="str">
            <v>8831291020</v>
          </cell>
          <cell r="B13018" t="str">
            <v>Lashing Gear Bolt &amp; Nut M12 x 100mm</v>
          </cell>
          <cell r="C13018">
            <v>0</v>
          </cell>
        </row>
        <row r="13019">
          <cell r="A13019" t="str">
            <v>8831291080</v>
          </cell>
          <cell r="B13019" t="str">
            <v>Lashing Gear Bolt &amp; Nut M16 x  90 HT Hex head</v>
          </cell>
          <cell r="C13019">
            <v>2</v>
          </cell>
        </row>
        <row r="13020">
          <cell r="A13020" t="str">
            <v>8831291140</v>
          </cell>
          <cell r="B13020" t="str">
            <v>Lashing Gear Bolt &amp; Nut M24 x 150mm HT</v>
          </cell>
          <cell r="C13020">
            <v>2.42</v>
          </cell>
        </row>
        <row r="13021">
          <cell r="A13021" t="str">
            <v>8831291200</v>
          </cell>
          <cell r="B13021" t="str">
            <v>Lashing Gear Bolt M10 x 25</v>
          </cell>
          <cell r="C13021">
            <v>2.4</v>
          </cell>
        </row>
        <row r="13022">
          <cell r="A13022" t="str">
            <v>8831291260</v>
          </cell>
          <cell r="B13022" t="str">
            <v>Lashing Gear Bolt M10 x 25mm  Verbus Fwll Thread</v>
          </cell>
          <cell r="C13022">
            <v>3.2</v>
          </cell>
        </row>
        <row r="13023">
          <cell r="A13023" t="str">
            <v>8831291320</v>
          </cell>
          <cell r="B13023" t="str">
            <v>Lashing Gear Bolt M16 x 120 HT (GR8.8)</v>
          </cell>
          <cell r="C13023">
            <v>17.399999999999999</v>
          </cell>
        </row>
        <row r="13024">
          <cell r="A13024" t="str">
            <v>8831291375</v>
          </cell>
          <cell r="B13024" t="str">
            <v>Lashing Unit Bracket  30.0.37.06.351.2</v>
          </cell>
          <cell r="C13024">
            <v>342</v>
          </cell>
        </row>
        <row r="13025">
          <cell r="A13025" t="str">
            <v>8831291380</v>
          </cell>
          <cell r="B13025" t="str">
            <v>Lashing Gear Bracket 30.0.37.07.351.3</v>
          </cell>
          <cell r="C13025">
            <v>198</v>
          </cell>
        </row>
        <row r="13026">
          <cell r="A13026" t="str">
            <v>8831291440</v>
          </cell>
          <cell r="B13026" t="str">
            <v>Lashing Gear Brake Cylinder Seal Kit</v>
          </cell>
          <cell r="C13026">
            <v>91</v>
          </cell>
        </row>
        <row r="13027">
          <cell r="A13027" t="str">
            <v>8831291500</v>
          </cell>
          <cell r="B13027" t="str">
            <v>Lashing Gear Brake Drum  Grab Unit</v>
          </cell>
          <cell r="C13027">
            <v>4640</v>
          </cell>
        </row>
        <row r="13028">
          <cell r="A13028" t="str">
            <v>8831291560</v>
          </cell>
          <cell r="B13028" t="str">
            <v>Lashing Gear Brake Drum</v>
          </cell>
          <cell r="C13028">
            <v>8320</v>
          </cell>
        </row>
        <row r="13029">
          <cell r="A13029" t="str">
            <v>8831291620</v>
          </cell>
          <cell r="B13029" t="str">
            <v>Lashing Gear Brake Pin</v>
          </cell>
          <cell r="C13029">
            <v>364</v>
          </cell>
        </row>
        <row r="13030">
          <cell r="A13030" t="str">
            <v>8831291680</v>
          </cell>
          <cell r="B13030" t="str">
            <v>Lashing Gear Brake Pin</v>
          </cell>
          <cell r="C13030">
            <v>330</v>
          </cell>
        </row>
        <row r="13031">
          <cell r="A13031" t="str">
            <v>8831291740</v>
          </cell>
          <cell r="B13031" t="str">
            <v>Lashing Gear Brake Pin</v>
          </cell>
          <cell r="C13031">
            <v>58.29</v>
          </cell>
        </row>
        <row r="13032">
          <cell r="A13032" t="str">
            <v>8831291800</v>
          </cell>
          <cell r="B13032" t="str">
            <v>Lashing Gear Brake Post</v>
          </cell>
          <cell r="C13032">
            <v>316.8</v>
          </cell>
        </row>
        <row r="13033">
          <cell r="A13033" t="str">
            <v>8831291820</v>
          </cell>
          <cell r="B13033" t="str">
            <v>Lashing Gear Brake Post Bush  2020 DU</v>
          </cell>
          <cell r="C13033">
            <v>32.4</v>
          </cell>
        </row>
        <row r="13034">
          <cell r="A13034" t="str">
            <v>8831291830</v>
          </cell>
          <cell r="B13034" t="str">
            <v>Lashing Gear Brake Post Bush</v>
          </cell>
          <cell r="C13034">
            <v>85</v>
          </cell>
        </row>
        <row r="13035">
          <cell r="A13035" t="str">
            <v>8831291840</v>
          </cell>
          <cell r="B13035" t="str">
            <v>Lashing Gear Brake Post Bush MB 2530</v>
          </cell>
          <cell r="C13035">
            <v>42</v>
          </cell>
        </row>
        <row r="13036">
          <cell r="A13036" t="str">
            <v>8831291860</v>
          </cell>
          <cell r="B13036" t="str">
            <v>Lashing Gear Brake Spring 999.080..00.140.4</v>
          </cell>
          <cell r="C13036">
            <v>172</v>
          </cell>
        </row>
        <row r="13037">
          <cell r="A13037" t="str">
            <v>8831291920</v>
          </cell>
          <cell r="B13037" t="str">
            <v>Lashing Gear Bush</v>
          </cell>
          <cell r="C13037">
            <v>28.8</v>
          </cell>
        </row>
        <row r="13038">
          <cell r="A13038" t="str">
            <v>8831291980</v>
          </cell>
          <cell r="B13038" t="str">
            <v>Lashing Gear Bush</v>
          </cell>
          <cell r="C13038">
            <v>32</v>
          </cell>
        </row>
        <row r="13039">
          <cell r="A13039" t="str">
            <v>8831292040</v>
          </cell>
          <cell r="B13039" t="str">
            <v>Lashing Gear Bush</v>
          </cell>
          <cell r="C13039">
            <v>27.2</v>
          </cell>
        </row>
        <row r="13040">
          <cell r="A13040" t="str">
            <v>8831292100</v>
          </cell>
          <cell r="B13040" t="str">
            <v>Lashing Gear Bush</v>
          </cell>
          <cell r="C13040">
            <v>146</v>
          </cell>
        </row>
        <row r="13041">
          <cell r="A13041" t="str">
            <v>8831292160</v>
          </cell>
          <cell r="B13041" t="str">
            <v>Lashing Gear Cactus Chain  16mm X 24M</v>
          </cell>
          <cell r="C13041">
            <v>37.729999999999997</v>
          </cell>
        </row>
        <row r="13042">
          <cell r="A13042" t="str">
            <v>8831292210</v>
          </cell>
          <cell r="B13042" t="str">
            <v>Lashing Gear Chain 20mm H/A c/w Oblong &amp; H/Locks</v>
          </cell>
          <cell r="C13042">
            <v>0</v>
          </cell>
        </row>
        <row r="13043">
          <cell r="A13043" t="str">
            <v>8831292220</v>
          </cell>
          <cell r="B13043" t="str">
            <v>Lashing Gear Chain 20mm H/A c/w Oblong &amp; H/Locks</v>
          </cell>
          <cell r="C13043">
            <v>474.2</v>
          </cell>
        </row>
        <row r="13044">
          <cell r="A13044" t="str">
            <v>8831292240</v>
          </cell>
          <cell r="B13044" t="str">
            <v>Lashing Gear Chain 20mm Herc-Alloy Complete</v>
          </cell>
          <cell r="C13044">
            <v>1415.9</v>
          </cell>
        </row>
        <row r="13045">
          <cell r="A13045" t="str">
            <v>8831292280</v>
          </cell>
          <cell r="B13045" t="str">
            <v>Lashing Gear Chain 16mm H/A c/w Oblong &amp; H/Locks</v>
          </cell>
          <cell r="C13045">
            <v>0</v>
          </cell>
        </row>
        <row r="13046">
          <cell r="A13046" t="str">
            <v>8831292300</v>
          </cell>
          <cell r="B13046" t="str">
            <v>Lashing Gear Chain 16mm H/A 54 Links Chain Only</v>
          </cell>
          <cell r="C13046">
            <v>0</v>
          </cell>
        </row>
        <row r="13047">
          <cell r="A13047" t="str">
            <v>8831292310</v>
          </cell>
          <cell r="B13047" t="str">
            <v>Lashing Gear Chain 20mm H/A 42 Links Chain Only</v>
          </cell>
          <cell r="C13047">
            <v>0</v>
          </cell>
        </row>
        <row r="13048">
          <cell r="A13048" t="str">
            <v>8831292315</v>
          </cell>
          <cell r="B13048" t="str">
            <v>Lashing Gear Chain 20mm Herc-Alloy Chain Only</v>
          </cell>
          <cell r="C13048">
            <v>0</v>
          </cell>
        </row>
        <row r="13049">
          <cell r="A13049" t="str">
            <v>8831292320</v>
          </cell>
          <cell r="B13049" t="str">
            <v>Lashing Gear Chain 20mm H/A 33 Links Chain Only</v>
          </cell>
          <cell r="C13049">
            <v>1575.81</v>
          </cell>
        </row>
        <row r="13050">
          <cell r="A13050" t="str">
            <v>8831292340</v>
          </cell>
          <cell r="B13050" t="str">
            <v>Lashing Gear Circlip</v>
          </cell>
          <cell r="C13050">
            <v>0.76</v>
          </cell>
        </row>
        <row r="13051">
          <cell r="A13051" t="str">
            <v>8831292400</v>
          </cell>
          <cell r="B13051" t="str">
            <v>Lashing Gear Circlip</v>
          </cell>
          <cell r="C13051">
            <v>3.38</v>
          </cell>
        </row>
        <row r="13052">
          <cell r="A13052" t="str">
            <v>8831292460</v>
          </cell>
          <cell r="B13052" t="str">
            <v>Lashing Gear Control Valve Handles</v>
          </cell>
          <cell r="C13052">
            <v>340</v>
          </cell>
        </row>
        <row r="13053">
          <cell r="A13053" t="str">
            <v>8831292470</v>
          </cell>
          <cell r="B13053" t="str">
            <v>Lashing/Gear Control In Line Brass Strainer 1/2"</v>
          </cell>
          <cell r="C13053">
            <v>174</v>
          </cell>
        </row>
        <row r="13054">
          <cell r="A13054" t="str">
            <v>8831292480</v>
          </cell>
          <cell r="B13054" t="str">
            <v>Lashing Gear Couplings</v>
          </cell>
          <cell r="C13054">
            <v>675</v>
          </cell>
        </row>
        <row r="13055">
          <cell r="A13055" t="str">
            <v>8831292520</v>
          </cell>
          <cell r="B13055" t="str">
            <v>Lashing Gear Cover Plate</v>
          </cell>
          <cell r="C13055">
            <v>86.26</v>
          </cell>
        </row>
        <row r="13056">
          <cell r="A13056" t="str">
            <v>8831292580</v>
          </cell>
          <cell r="B13056" t="str">
            <v>Lashing Gear Crosshead  Chain 46 Link</v>
          </cell>
          <cell r="C13056">
            <v>668.62</v>
          </cell>
        </row>
        <row r="13057">
          <cell r="A13057" t="str">
            <v>8831292640</v>
          </cell>
          <cell r="B13057" t="str">
            <v>Lashing Gear Crosshead  Anchor Bolts</v>
          </cell>
          <cell r="C13057">
            <v>4728</v>
          </cell>
        </row>
        <row r="13058">
          <cell r="A13058" t="str">
            <v>8831292700</v>
          </cell>
          <cell r="B13058" t="str">
            <v>Lashing Gear Crosshead  Washer</v>
          </cell>
          <cell r="C13058">
            <v>120</v>
          </cell>
        </row>
        <row r="13059">
          <cell r="A13059" t="str">
            <v>8831292760</v>
          </cell>
          <cell r="B13059" t="str">
            <v>Lashing Gear Crosshead Washer</v>
          </cell>
          <cell r="C13059">
            <v>175.96</v>
          </cell>
        </row>
        <row r="13060">
          <cell r="A13060" t="str">
            <v>8831292880</v>
          </cell>
          <cell r="B13060" t="str">
            <v>Lashing Gear Cylinder  Anchor</v>
          </cell>
          <cell r="C13060">
            <v>0</v>
          </cell>
        </row>
        <row r="13061">
          <cell r="A13061" t="str">
            <v>8831292940</v>
          </cell>
          <cell r="B13061" t="str">
            <v>Lashing Gear Cylinder  Anchor</v>
          </cell>
          <cell r="C13061">
            <v>0</v>
          </cell>
        </row>
        <row r="13062">
          <cell r="A13062" t="str">
            <v>8831293000</v>
          </cell>
          <cell r="B13062" t="str">
            <v>Lashing Gear Cylinder  Mounting</v>
          </cell>
          <cell r="C13062">
            <v>0</v>
          </cell>
        </row>
        <row r="13063">
          <cell r="A13063" t="str">
            <v>8831293120</v>
          </cell>
          <cell r="B13063" t="str">
            <v>Lashing Gear Cylinder  Traverse Rod End</v>
          </cell>
          <cell r="C13063">
            <v>136.5</v>
          </cell>
        </row>
        <row r="13064">
          <cell r="A13064" t="str">
            <v>8831293180</v>
          </cell>
          <cell r="B13064" t="str">
            <v>Lashing Gear Disc Spring Washer</v>
          </cell>
          <cell r="C13064">
            <v>12</v>
          </cell>
        </row>
        <row r="13065">
          <cell r="A13065" t="str">
            <v>8831293240</v>
          </cell>
          <cell r="B13065" t="str">
            <v>Lashing Gear Drop Nose Pin</v>
          </cell>
          <cell r="C13065">
            <v>100</v>
          </cell>
        </row>
        <row r="13066">
          <cell r="A13066" t="str">
            <v>8831293300</v>
          </cell>
          <cell r="B13066" t="str">
            <v>Lashing Gear Drop Nose Pins  36mm X 110mm</v>
          </cell>
          <cell r="C13066">
            <v>256.73</v>
          </cell>
        </row>
        <row r="13067">
          <cell r="A13067" t="str">
            <v>8831293360</v>
          </cell>
          <cell r="B13067" t="str">
            <v>Lashing Gear Drop Nose Pins 12mm X 100mm</v>
          </cell>
          <cell r="C13067">
            <v>0</v>
          </cell>
        </row>
        <row r="13068">
          <cell r="A13068" t="str">
            <v>8831293420</v>
          </cell>
          <cell r="B13068" t="str">
            <v>Lashing Gear Elbow Fitt 10mm Bsp</v>
          </cell>
          <cell r="C13068">
            <v>11.2</v>
          </cell>
        </row>
        <row r="13069">
          <cell r="A13069" t="str">
            <v>8831293480</v>
          </cell>
          <cell r="B13069" t="str">
            <v>Lashing Gear Filter Air Uz 32</v>
          </cell>
          <cell r="C13069">
            <v>92.8</v>
          </cell>
        </row>
        <row r="13070">
          <cell r="A13070" t="str">
            <v>8831293540</v>
          </cell>
          <cell r="B13070" t="str">
            <v>Lashing Gear Filter  5 X 60 X 710</v>
          </cell>
          <cell r="C13070">
            <v>632</v>
          </cell>
        </row>
        <row r="13071">
          <cell r="A13071" t="str">
            <v>8831293600</v>
          </cell>
          <cell r="B13071" t="str">
            <v>Lashing Gear Filter 6213 Element</v>
          </cell>
          <cell r="C13071">
            <v>0</v>
          </cell>
        </row>
        <row r="13072">
          <cell r="A13072" t="str">
            <v>8831293660</v>
          </cell>
          <cell r="B13072" t="str">
            <v>Lashing Gear Filter SKF NJ2210ECP Unit C/W Element</v>
          </cell>
          <cell r="C13072">
            <v>0</v>
          </cell>
        </row>
        <row r="13073">
          <cell r="A13073" t="str">
            <v>8831293720</v>
          </cell>
          <cell r="B13073" t="str">
            <v>Lashing Gear Flange Bearing Unit  999.0.43.05.424.</v>
          </cell>
          <cell r="C13073">
            <v>126</v>
          </cell>
        </row>
        <row r="13074">
          <cell r="A13074" t="str">
            <v>8831293780</v>
          </cell>
          <cell r="B13074" t="str">
            <v>Lashing Gear Foot Pedal 10.0.37.00.574.2</v>
          </cell>
          <cell r="C13074">
            <v>720</v>
          </cell>
        </row>
        <row r="13075">
          <cell r="A13075" t="str">
            <v>8831293785</v>
          </cell>
          <cell r="B13075" t="str">
            <v>Lashing Unit Foot Pedal  30.0.37.04.574.2</v>
          </cell>
          <cell r="C13075">
            <v>942</v>
          </cell>
        </row>
        <row r="13076">
          <cell r="A13076" t="str">
            <v>8831293840</v>
          </cell>
          <cell r="B13076" t="str">
            <v>Lashing Gear Glazier Brake Bush</v>
          </cell>
          <cell r="C13076">
            <v>0</v>
          </cell>
        </row>
        <row r="13077">
          <cell r="A13077" t="str">
            <v>8831293900</v>
          </cell>
          <cell r="B13077" t="str">
            <v>Lashing Gear Governor Spring</v>
          </cell>
          <cell r="C13077">
            <v>72</v>
          </cell>
        </row>
        <row r="13078">
          <cell r="A13078" t="str">
            <v>8831293960</v>
          </cell>
          <cell r="B13078" t="str">
            <v>Lashing Gear Grab Auchor + Nut 3003.3015.983</v>
          </cell>
          <cell r="C13078">
            <v>3980</v>
          </cell>
        </row>
        <row r="13079">
          <cell r="A13079" t="str">
            <v>8831293970</v>
          </cell>
          <cell r="B13079" t="str">
            <v>Lashing Gear Helical Gear(Manufactured0142T 3 Mod</v>
          </cell>
          <cell r="C13079">
            <v>4530</v>
          </cell>
        </row>
        <row r="13080">
          <cell r="A13080" t="str">
            <v>8831293980</v>
          </cell>
          <cell r="B13080" t="str">
            <v>Lashing Gear Gear (Manufactured) 148 T 4 Mod</v>
          </cell>
          <cell r="C13080">
            <v>7960</v>
          </cell>
        </row>
        <row r="13081">
          <cell r="A13081" t="str">
            <v>8831294020</v>
          </cell>
          <cell r="B13081" t="str">
            <v>Lashing Gear Hat Chain Length 20mm X 50LINK</v>
          </cell>
          <cell r="C13081">
            <v>333.41</v>
          </cell>
        </row>
        <row r="13082">
          <cell r="A13082" t="str">
            <v>8831294080</v>
          </cell>
          <cell r="B13082" t="str">
            <v>Lashing Gear Hook 20.2.32.01.256.2</v>
          </cell>
          <cell r="C13082">
            <v>1781</v>
          </cell>
        </row>
        <row r="13083">
          <cell r="A13083" t="str">
            <v>8831294140</v>
          </cell>
          <cell r="B13083" t="str">
            <v>Lashing Gear Hydr Fitt</v>
          </cell>
          <cell r="C13083">
            <v>43.05</v>
          </cell>
        </row>
        <row r="13084">
          <cell r="A13084" t="str">
            <v>8831294200</v>
          </cell>
          <cell r="B13084" t="str">
            <v>Lashing Gear Hydr Fitt  Nipples</v>
          </cell>
          <cell r="C13084">
            <v>67.010000000000005</v>
          </cell>
        </row>
        <row r="13085">
          <cell r="A13085" t="str">
            <v>8831294260</v>
          </cell>
          <cell r="B13085" t="str">
            <v>Lashing Gear Jack Catch Springs Jack Catch Springs</v>
          </cell>
          <cell r="C13085">
            <v>81</v>
          </cell>
        </row>
        <row r="13086">
          <cell r="A13086" t="str">
            <v>8831294320</v>
          </cell>
          <cell r="B13086" t="str">
            <v>Lashing Gear Jack Catches</v>
          </cell>
          <cell r="C13086">
            <v>1238.4000000000001</v>
          </cell>
        </row>
        <row r="13087">
          <cell r="A13087" t="str">
            <v>8831294380</v>
          </cell>
          <cell r="B13087" t="str">
            <v>Lashing Gear Key  Slew Drive</v>
          </cell>
          <cell r="C13087">
            <v>42</v>
          </cell>
        </row>
        <row r="13088">
          <cell r="A13088" t="str">
            <v>8831294440</v>
          </cell>
          <cell r="B13088" t="str">
            <v>Lashing Gear Lever 30.0.37.02.382.3</v>
          </cell>
          <cell r="C13088">
            <v>220</v>
          </cell>
        </row>
        <row r="13089">
          <cell r="A13089" t="str">
            <v>8831294450</v>
          </cell>
          <cell r="B13089" t="str">
            <v>Lashing Unit Lever 30.0.37.03.382.4</v>
          </cell>
          <cell r="C13089">
            <v>280</v>
          </cell>
        </row>
        <row r="13090">
          <cell r="A13090" t="str">
            <v>8831294500</v>
          </cell>
          <cell r="B13090" t="str">
            <v>Lashing Gear Locking Plate</v>
          </cell>
          <cell r="C13090">
            <v>90</v>
          </cell>
        </row>
        <row r="13091">
          <cell r="A13091" t="str">
            <v>8831294560</v>
          </cell>
          <cell r="B13091" t="str">
            <v>Lashing Gear Locking Plate 30035001344</v>
          </cell>
          <cell r="C13091">
            <v>90</v>
          </cell>
        </row>
        <row r="13092">
          <cell r="A13092" t="str">
            <v>8831294620</v>
          </cell>
          <cell r="B13092" t="str">
            <v>Lashing Gear Lubricator</v>
          </cell>
          <cell r="C13092">
            <v>1435.2</v>
          </cell>
        </row>
        <row r="13093">
          <cell r="A13093" t="str">
            <v>8831294680</v>
          </cell>
          <cell r="B13093" t="str">
            <v>Lashing Gear Machine Bolts For Adp Plt M20 x 120mm</v>
          </cell>
          <cell r="C13093">
            <v>7.2</v>
          </cell>
        </row>
        <row r="13094">
          <cell r="A13094" t="str">
            <v>8831294740</v>
          </cell>
          <cell r="B13094" t="str">
            <v>Lashing Gear Motor Pinion  Uz4/8</v>
          </cell>
          <cell r="C13094">
            <v>336</v>
          </cell>
        </row>
        <row r="13095">
          <cell r="A13095" t="str">
            <v>8831294800</v>
          </cell>
          <cell r="B13095" t="str">
            <v>Lashing Gear Mounting Plate 20232003652</v>
          </cell>
          <cell r="C13095">
            <v>0</v>
          </cell>
        </row>
        <row r="13096">
          <cell r="A13096" t="str">
            <v>8831294860</v>
          </cell>
          <cell r="B13096" t="str">
            <v>Lashing Gear Mounting Plate 20232003652</v>
          </cell>
          <cell r="C13096">
            <v>810</v>
          </cell>
        </row>
        <row r="13097">
          <cell r="A13097" t="str">
            <v>8831294920</v>
          </cell>
          <cell r="B13097" t="str">
            <v>Lashing Gear Norgren Quick Exhaust</v>
          </cell>
          <cell r="C13097">
            <v>641</v>
          </cell>
        </row>
        <row r="13098">
          <cell r="A13098" t="str">
            <v>8831294980</v>
          </cell>
          <cell r="B13098" t="str">
            <v>Lashing Gear Nut M20  Castle</v>
          </cell>
          <cell r="C13098">
            <v>0.53</v>
          </cell>
        </row>
        <row r="13099">
          <cell r="A13099" t="str">
            <v>8831295000</v>
          </cell>
          <cell r="B13099" t="str">
            <v>Lashing Gear O ring</v>
          </cell>
          <cell r="C13099">
            <v>5</v>
          </cell>
        </row>
        <row r="13100">
          <cell r="A13100" t="str">
            <v>8831295010</v>
          </cell>
          <cell r="B13100" t="str">
            <v>Lashing Gear O ring</v>
          </cell>
          <cell r="C13100">
            <v>50</v>
          </cell>
        </row>
        <row r="13101">
          <cell r="A13101" t="str">
            <v>8831295040</v>
          </cell>
          <cell r="B13101" t="str">
            <v>Lashing Gear Outer Rings Koyo</v>
          </cell>
          <cell r="C13101">
            <v>234.5</v>
          </cell>
        </row>
        <row r="13102">
          <cell r="A13102" t="str">
            <v>8831295100</v>
          </cell>
          <cell r="B13102" t="str">
            <v>Lashing Gear Outer Rings Nsk</v>
          </cell>
          <cell r="C13102">
            <v>381.5</v>
          </cell>
        </row>
        <row r="13103">
          <cell r="A13103" t="str">
            <v>8831295160</v>
          </cell>
          <cell r="B13103" t="str">
            <v>Lashing Gear Pin 20.0.32.00.378.4</v>
          </cell>
          <cell r="C13103">
            <v>148</v>
          </cell>
        </row>
        <row r="13104">
          <cell r="A13104" t="str">
            <v>8831295170</v>
          </cell>
          <cell r="B13104" t="str">
            <v>Lashing Gear Pin</v>
          </cell>
          <cell r="C13104">
            <v>80</v>
          </cell>
        </row>
        <row r="13105">
          <cell r="A13105" t="str">
            <v>8831295180</v>
          </cell>
          <cell r="B13105" t="str">
            <v>Lashing Gear Pin</v>
          </cell>
          <cell r="C13105">
            <v>216</v>
          </cell>
        </row>
        <row r="13106">
          <cell r="A13106" t="str">
            <v>8831295190</v>
          </cell>
          <cell r="B13106" t="str">
            <v>Lashing Gear Pin</v>
          </cell>
          <cell r="C13106">
            <v>57.6</v>
          </cell>
        </row>
        <row r="13107">
          <cell r="A13107" t="str">
            <v>8831295220</v>
          </cell>
          <cell r="B13107" t="str">
            <v>Lashing Gear Pin  Jack Catch</v>
          </cell>
          <cell r="C13107">
            <v>35</v>
          </cell>
        </row>
        <row r="13108">
          <cell r="A13108" t="str">
            <v>8831295240</v>
          </cell>
          <cell r="B13108" t="str">
            <v>Lashing Gear Pin 29mm x 200mm Drop Nose</v>
          </cell>
          <cell r="C13108">
            <v>403.2</v>
          </cell>
        </row>
        <row r="13109">
          <cell r="A13109" t="str">
            <v>8831295250</v>
          </cell>
          <cell r="B13109" t="str">
            <v>Lashing Gear Pin 36mm x 260 Drop Nose</v>
          </cell>
          <cell r="C13109">
            <v>556.79999999999995</v>
          </cell>
        </row>
        <row r="13110">
          <cell r="A13110" t="str">
            <v>8831295280</v>
          </cell>
          <cell r="B13110" t="str">
            <v>Lashing Unit Pinion (Manufactured) 23T 3 Mod</v>
          </cell>
          <cell r="C13110">
            <v>995</v>
          </cell>
        </row>
        <row r="13111">
          <cell r="A13111" t="str">
            <v>8831295300</v>
          </cell>
          <cell r="B13111" t="str">
            <v>Lashing Gear Pinnion Gear 17 Tooth</v>
          </cell>
          <cell r="C13111">
            <v>655</v>
          </cell>
        </row>
        <row r="13112">
          <cell r="A13112" t="str">
            <v>8831295320</v>
          </cell>
          <cell r="B13112" t="str">
            <v>Lashing Gear Pinnion Shaft</v>
          </cell>
          <cell r="C13112">
            <v>1000</v>
          </cell>
        </row>
        <row r="13113">
          <cell r="A13113" t="str">
            <v>8831295340</v>
          </cell>
          <cell r="B13113" t="str">
            <v>Lashing Gear Pinnion shaft complete</v>
          </cell>
          <cell r="C13113">
            <v>1904</v>
          </cell>
        </row>
        <row r="13114">
          <cell r="A13114" t="str">
            <v>8831295350</v>
          </cell>
          <cell r="B13114" t="str">
            <v>Lashing Gear Pinion Shaft(Manufactured)24t 4Mod</v>
          </cell>
          <cell r="C13114">
            <v>2585</v>
          </cell>
        </row>
        <row r="13115">
          <cell r="A13115" t="str">
            <v>8831295580</v>
          </cell>
          <cell r="B13115" t="str">
            <v>Lashing Gear Pins 10.0.37.00.378.4</v>
          </cell>
          <cell r="C13115">
            <v>200</v>
          </cell>
        </row>
        <row r="13116">
          <cell r="A13116" t="str">
            <v>8831295640</v>
          </cell>
          <cell r="B13116" t="str">
            <v>Lashing Gear Pins  30.0.37.05-378-4</v>
          </cell>
          <cell r="C13116">
            <v>72</v>
          </cell>
        </row>
        <row r="13117">
          <cell r="A13117" t="str">
            <v>8831295660</v>
          </cell>
          <cell r="B13117" t="str">
            <v>Lashing Unit Pin 30.0.37.06.378.4</v>
          </cell>
          <cell r="C13117">
            <v>160</v>
          </cell>
        </row>
        <row r="13118">
          <cell r="A13118" t="str">
            <v>8831295670</v>
          </cell>
          <cell r="B13118" t="str">
            <v>Lashing Unit Pin 30.0.37.07.378.4</v>
          </cell>
          <cell r="C13118">
            <v>24</v>
          </cell>
        </row>
        <row r="13119">
          <cell r="A13119" t="str">
            <v>8831295700</v>
          </cell>
          <cell r="B13119" t="str">
            <v>Lashing Gear Remote Control Piston</v>
          </cell>
          <cell r="C13119">
            <v>245</v>
          </cell>
        </row>
        <row r="13120">
          <cell r="A13120" t="str">
            <v>8831295760</v>
          </cell>
          <cell r="B13120" t="str">
            <v>Lashing Gear Remote Piston Uz 32</v>
          </cell>
          <cell r="C13120">
            <v>435.2</v>
          </cell>
        </row>
        <row r="13121">
          <cell r="A13121" t="str">
            <v>8831295820</v>
          </cell>
          <cell r="B13121" t="str">
            <v>Lashing Gear Remote Seals</v>
          </cell>
          <cell r="C13121">
            <v>25.3</v>
          </cell>
        </row>
        <row r="13122">
          <cell r="A13122" t="str">
            <v>8831295880</v>
          </cell>
          <cell r="B13122" t="str">
            <v>Lashing Gear Remote Slide Uz 32</v>
          </cell>
          <cell r="C13122">
            <v>2576.13</v>
          </cell>
        </row>
        <row r="13123">
          <cell r="A13123" t="str">
            <v>8831295930</v>
          </cell>
          <cell r="B13123" t="str">
            <v>Lashing Gear Rod 20.0.32.00.380.4</v>
          </cell>
          <cell r="C13123">
            <v>216</v>
          </cell>
        </row>
        <row r="13124">
          <cell r="A13124" t="str">
            <v>8831295940</v>
          </cell>
          <cell r="B13124" t="str">
            <v>Lashing Gear Rod 30.0.37.01.380.4</v>
          </cell>
          <cell r="C13124">
            <v>156</v>
          </cell>
        </row>
        <row r="13125">
          <cell r="A13125" t="str">
            <v>8831296000</v>
          </cell>
          <cell r="B13125" t="str">
            <v>Lashing Gear Rod End 999.0.46.10.430.9</v>
          </cell>
          <cell r="C13125">
            <v>192</v>
          </cell>
        </row>
        <row r="13126">
          <cell r="A13126" t="str">
            <v>8831296060</v>
          </cell>
          <cell r="B13126" t="str">
            <v>Lashing Gear Rod End 999046224309 Rod End 999.0462</v>
          </cell>
          <cell r="C13126">
            <v>1468</v>
          </cell>
        </row>
        <row r="13127">
          <cell r="A13127" t="str">
            <v>8831296120</v>
          </cell>
          <cell r="B13127" t="str">
            <v>Lashing Gear Screws 10mm X 10mm Grub</v>
          </cell>
          <cell r="C13127">
            <v>0</v>
          </cell>
        </row>
        <row r="13128">
          <cell r="A13128" t="str">
            <v>8831296180</v>
          </cell>
          <cell r="B13128" t="str">
            <v>Lashing Gear Screws 12mm X 80mm Allen Cap</v>
          </cell>
          <cell r="C13128">
            <v>0</v>
          </cell>
        </row>
        <row r="13129">
          <cell r="A13129" t="str">
            <v>8831296240</v>
          </cell>
          <cell r="B13129" t="str">
            <v>Lashing Gear Screws 16mm X 20mm Grub</v>
          </cell>
          <cell r="C13129">
            <v>0.23</v>
          </cell>
        </row>
        <row r="13130">
          <cell r="A13130" t="str">
            <v>8831296300</v>
          </cell>
          <cell r="B13130" t="str">
            <v>Lashing Gear Screws 5mm X 13mm Bsf Grab</v>
          </cell>
          <cell r="C13130">
            <v>0.09</v>
          </cell>
        </row>
        <row r="13131">
          <cell r="A13131" t="str">
            <v>8831296360</v>
          </cell>
          <cell r="B13131" t="str">
            <v>Lashing Gear Screws 8mm X 12mm Grub</v>
          </cell>
          <cell r="C13131">
            <v>0</v>
          </cell>
        </row>
        <row r="13132">
          <cell r="A13132" t="str">
            <v>8831296420</v>
          </cell>
          <cell r="B13132" t="str">
            <v>Lashing Gear Screws M6 X M60 Allen Head</v>
          </cell>
          <cell r="C13132">
            <v>1.05</v>
          </cell>
        </row>
        <row r="13133">
          <cell r="A13133" t="str">
            <v>8831296480</v>
          </cell>
          <cell r="B13133" t="str">
            <v>Lashing Gear Seal  Oil</v>
          </cell>
          <cell r="C13133">
            <v>58</v>
          </cell>
        </row>
        <row r="13134">
          <cell r="A13134" t="str">
            <v>8831296540</v>
          </cell>
          <cell r="B13134" t="str">
            <v>Lashing Gear Seal  Oil  (Hoisting G/Box)</v>
          </cell>
          <cell r="C13134">
            <v>0</v>
          </cell>
        </row>
        <row r="13135">
          <cell r="A13135" t="str">
            <v>8831296550</v>
          </cell>
          <cell r="B13135" t="str">
            <v>Lashing Gear Seal  Oil  (Hoisting G/Box)</v>
          </cell>
          <cell r="C13135">
            <v>0</v>
          </cell>
        </row>
        <row r="13136">
          <cell r="A13136" t="str">
            <v>8831296600</v>
          </cell>
          <cell r="B13136" t="str">
            <v>Slew Gear Box 20.2- Seal  Oil  50x70x10mm</v>
          </cell>
          <cell r="C13136">
            <v>8.5</v>
          </cell>
        </row>
        <row r="13137">
          <cell r="A13137" t="str">
            <v>8831296660</v>
          </cell>
          <cell r="B13137" t="str">
            <v>Lashing Gear Sec.#&amp;Pinion Combination</v>
          </cell>
          <cell r="C13137">
            <v>2376</v>
          </cell>
        </row>
        <row r="13138">
          <cell r="A13138" t="str">
            <v>8831296720</v>
          </cell>
          <cell r="B13138" t="str">
            <v>Lashing Gear Shaft</v>
          </cell>
          <cell r="C13138">
            <v>222.15</v>
          </cell>
        </row>
        <row r="13139">
          <cell r="A13139" t="str">
            <v>8831296740</v>
          </cell>
          <cell r="B13139" t="str">
            <v>Spline Shaft 16T 12/24DP 30dgr PA  Mat EN24T+-28PC</v>
          </cell>
          <cell r="C13139">
            <v>730</v>
          </cell>
        </row>
        <row r="13140">
          <cell r="A13140" t="str">
            <v>8831296780</v>
          </cell>
          <cell r="B13140" t="str">
            <v>Lashing Gear Crosshead Shaft 30.0.31.00.352.3</v>
          </cell>
          <cell r="C13140">
            <v>1140</v>
          </cell>
        </row>
        <row r="13141">
          <cell r="A13141" t="str">
            <v>8831296830</v>
          </cell>
          <cell r="B13141" t="str">
            <v>Lashing Gear Sheave Wheel</v>
          </cell>
          <cell r="C13141">
            <v>5330</v>
          </cell>
        </row>
        <row r="13142">
          <cell r="A13142" t="str">
            <v>8831296840</v>
          </cell>
          <cell r="B13142" t="str">
            <v>Lashing Gear Sheave Wheel Traverse</v>
          </cell>
          <cell r="C13142">
            <v>4729</v>
          </cell>
        </row>
        <row r="13143">
          <cell r="A13143" t="str">
            <v>8831296900</v>
          </cell>
          <cell r="B13143" t="str">
            <v>Lashing Gear Shock Spring</v>
          </cell>
          <cell r="C13143">
            <v>1296</v>
          </cell>
        </row>
        <row r="13144">
          <cell r="A13144" t="str">
            <v>8831296960</v>
          </cell>
          <cell r="B13144" t="str">
            <v>Lashing Gear Slew Pinion  Slew Pinion</v>
          </cell>
          <cell r="C13144">
            <v>1422.4</v>
          </cell>
        </row>
        <row r="13145">
          <cell r="A13145" t="str">
            <v>8831297020</v>
          </cell>
          <cell r="B13145" t="str">
            <v>Lashing Gear Slide Valve Guide  Uz51</v>
          </cell>
          <cell r="C13145">
            <v>936</v>
          </cell>
        </row>
        <row r="13146">
          <cell r="A13146" t="str">
            <v>8831297080</v>
          </cell>
          <cell r="B13146" t="str">
            <v>Lashing Gear Spacer 30.0.37.02.374.4</v>
          </cell>
          <cell r="C13146">
            <v>65</v>
          </cell>
        </row>
        <row r="13147">
          <cell r="A13147" t="str">
            <v>8831297140</v>
          </cell>
          <cell r="B13147" t="str">
            <v>Lashing Gear Spacer 30.0.37.01.374.4</v>
          </cell>
          <cell r="C13147">
            <v>50</v>
          </cell>
        </row>
        <row r="13148">
          <cell r="A13148" t="str">
            <v>8831297260</v>
          </cell>
          <cell r="B13148" t="str">
            <v>Lashing Gear Spring</v>
          </cell>
          <cell r="C13148">
            <v>45.79</v>
          </cell>
        </row>
        <row r="13149">
          <cell r="A13149" t="str">
            <v>8831297270</v>
          </cell>
          <cell r="B13149" t="str">
            <v>Lashing Gear 10Cub Ft Spring 10/38/14/197</v>
          </cell>
          <cell r="C13149">
            <v>66</v>
          </cell>
        </row>
        <row r="13150">
          <cell r="A13150" t="str">
            <v>8831297320</v>
          </cell>
          <cell r="B13150" t="str">
            <v>Lashing Gear Springs</v>
          </cell>
          <cell r="C13150">
            <v>4.8899999999999997</v>
          </cell>
        </row>
        <row r="13151">
          <cell r="A13151" t="str">
            <v>8831297328</v>
          </cell>
          <cell r="B13151" t="str">
            <v>UZ32 Spares Govenor Slide Spring P/N 558</v>
          </cell>
          <cell r="C13151">
            <v>80</v>
          </cell>
        </row>
        <row r="13152">
          <cell r="A13152" t="str">
            <v>8831297329</v>
          </cell>
          <cell r="B13152" t="str">
            <v>Lashing Gear-Spring P/N559</v>
          </cell>
          <cell r="C13152">
            <v>0</v>
          </cell>
        </row>
        <row r="13153">
          <cell r="A13153" t="str">
            <v>8831297350</v>
          </cell>
          <cell r="B13153" t="str">
            <v>Lashing Gear Spur Fear Complete</v>
          </cell>
          <cell r="C13153">
            <v>3068.25</v>
          </cell>
        </row>
        <row r="13154">
          <cell r="A13154" t="str">
            <v>8831297380</v>
          </cell>
          <cell r="B13154" t="str">
            <v>Lashing Gear Stop Plate 30.0.37.00.349.4</v>
          </cell>
          <cell r="C13154">
            <v>50</v>
          </cell>
        </row>
        <row r="13155">
          <cell r="A13155" t="str">
            <v>8831297440</v>
          </cell>
          <cell r="B13155" t="str">
            <v>Lashing Gear Strainer  Uz50 Demag</v>
          </cell>
          <cell r="C13155">
            <v>936</v>
          </cell>
        </row>
        <row r="13156">
          <cell r="A13156" t="str">
            <v>8831297500</v>
          </cell>
          <cell r="B13156" t="str">
            <v>Lashing Gear Stub Shaft</v>
          </cell>
          <cell r="C13156">
            <v>1144.8</v>
          </cell>
        </row>
        <row r="13157">
          <cell r="A13157" t="str">
            <v>8831297560</v>
          </cell>
          <cell r="B13157" t="str">
            <v>L/ Gear 1st Shaft &amp; Pinion Combined 20236010713</v>
          </cell>
          <cell r="C13157">
            <v>2880</v>
          </cell>
        </row>
        <row r="13158">
          <cell r="A13158" t="str">
            <v>8831297630</v>
          </cell>
          <cell r="B13158" t="str">
            <v>Lashing Gear Stud Step Down 16mm x 20mm</v>
          </cell>
          <cell r="C13158">
            <v>12.26</v>
          </cell>
        </row>
        <row r="13159">
          <cell r="A13159" t="str">
            <v>8831297680</v>
          </cell>
          <cell r="B13159" t="str">
            <v>Lashing Gear Tie Rods</v>
          </cell>
          <cell r="C13159">
            <v>158.4</v>
          </cell>
        </row>
        <row r="13160">
          <cell r="A13160" t="str">
            <v>8831297740</v>
          </cell>
          <cell r="B13160" t="str">
            <v>Lashing Gear Top Washer</v>
          </cell>
          <cell r="C13160">
            <v>72</v>
          </cell>
        </row>
        <row r="13161">
          <cell r="A13161" t="str">
            <v>8831297800</v>
          </cell>
          <cell r="B13161" t="str">
            <v>Lashing Gear Torsion Spring</v>
          </cell>
          <cell r="C13161">
            <v>39.44</v>
          </cell>
        </row>
        <row r="13162">
          <cell r="A13162" t="str">
            <v>8831297860</v>
          </cell>
          <cell r="B13162" t="str">
            <v>Lashing Gear Traverse Car c/w  Wheels</v>
          </cell>
          <cell r="C13162">
            <v>13568.72</v>
          </cell>
        </row>
        <row r="13163">
          <cell r="A13163" t="str">
            <v>8831297900</v>
          </cell>
          <cell r="B13163" t="str">
            <v>Lashing Gear Traverse Car Nylon Buffer</v>
          </cell>
          <cell r="C13163">
            <v>944</v>
          </cell>
        </row>
        <row r="13164">
          <cell r="A13164" t="str">
            <v>8831297920</v>
          </cell>
          <cell r="B13164" t="str">
            <v>Lashing Gear Trunion</v>
          </cell>
          <cell r="C13164">
            <v>630.6</v>
          </cell>
        </row>
        <row r="13165">
          <cell r="A13165" t="str">
            <v>8831297980</v>
          </cell>
          <cell r="B13165" t="str">
            <v>Lashing Gear Uz 12 Spring Remote Contr</v>
          </cell>
          <cell r="C13165">
            <v>99</v>
          </cell>
        </row>
        <row r="13166">
          <cell r="A13166" t="str">
            <v>8831297990</v>
          </cell>
          <cell r="B13166" t="str">
            <v>Lashing Gear Uz12 Remote Control Oil Seal (UZ12)</v>
          </cell>
          <cell r="C13166">
            <v>81</v>
          </cell>
        </row>
        <row r="13167">
          <cell r="A13167" t="str">
            <v>8831298040</v>
          </cell>
          <cell r="B13167" t="str">
            <v>Lashing Gear Uz 4 Spring Remote Contr.</v>
          </cell>
          <cell r="C13167">
            <v>14.4</v>
          </cell>
        </row>
        <row r="13168">
          <cell r="A13168" t="str">
            <v>8831298100</v>
          </cell>
          <cell r="B13168" t="str">
            <v>Lashing Gear Valve  Slew</v>
          </cell>
          <cell r="C13168">
            <v>6062</v>
          </cell>
        </row>
        <row r="13169">
          <cell r="A13169" t="str">
            <v>8831298160</v>
          </cell>
          <cell r="B13169" t="str">
            <v>Lashing Gear Remote Control Directional Valve</v>
          </cell>
          <cell r="C13169">
            <v>0</v>
          </cell>
        </row>
        <row r="13170">
          <cell r="A13170" t="str">
            <v>8831298220</v>
          </cell>
          <cell r="B13170" t="str">
            <v>Lashing Gear Valve Hoist</v>
          </cell>
          <cell r="C13170">
            <v>6062</v>
          </cell>
        </row>
        <row r="13171">
          <cell r="A13171" t="str">
            <v>8831298280</v>
          </cell>
          <cell r="B13171" t="str">
            <v>Lashing Gear Valve Reducing</v>
          </cell>
          <cell r="C13171">
            <v>997.9</v>
          </cell>
        </row>
        <row r="13172">
          <cell r="A13172" t="str">
            <v>8831298340</v>
          </cell>
          <cell r="B13172" t="str">
            <v>Lashing Gear Valve  Butter Fly</v>
          </cell>
          <cell r="C13172">
            <v>1096.2</v>
          </cell>
        </row>
        <row r="13173">
          <cell r="A13173" t="str">
            <v>8831298400</v>
          </cell>
          <cell r="B13173" t="str">
            <v>Lashing Gear Valve  Emergency(Traverse Control)</v>
          </cell>
          <cell r="C13173">
            <v>1793.2</v>
          </cell>
        </row>
        <row r="13174">
          <cell r="A13174" t="str">
            <v>8831298460</v>
          </cell>
          <cell r="B13174" t="str">
            <v>Lashing Gear Valve  Martonair C</v>
          </cell>
          <cell r="C13174">
            <v>898.62</v>
          </cell>
        </row>
        <row r="13175">
          <cell r="A13175" t="str">
            <v>8831298520</v>
          </cell>
          <cell r="B13175" t="str">
            <v>Lashing Gear Valve  Martonair Control</v>
          </cell>
          <cell r="C13175">
            <v>4800</v>
          </cell>
        </row>
        <row r="13176">
          <cell r="A13176" t="str">
            <v>8831298580</v>
          </cell>
          <cell r="B13176" t="str">
            <v>Lashing Gear Valve  O/W Cut Out</v>
          </cell>
          <cell r="C13176">
            <v>6062</v>
          </cell>
        </row>
        <row r="13177">
          <cell r="A13177" t="str">
            <v>8831298640</v>
          </cell>
          <cell r="B13177" t="str">
            <v>L/ Gear 10Cub Ft Valve  Poppet 990-0-71-07-000-0</v>
          </cell>
          <cell r="C13177">
            <v>9555</v>
          </cell>
        </row>
        <row r="13178">
          <cell r="A13178" t="str">
            <v>8831298700</v>
          </cell>
          <cell r="B13178" t="str">
            <v>L/ Gear10Cub Ft Valve  Quick Exhaust 999071005374</v>
          </cell>
          <cell r="C13178">
            <v>641</v>
          </cell>
        </row>
        <row r="13179">
          <cell r="A13179" t="str">
            <v>8831298760</v>
          </cell>
          <cell r="B13179" t="str">
            <v>Lashing Gear Valve  Rbh Relief</v>
          </cell>
          <cell r="C13179">
            <v>100</v>
          </cell>
        </row>
        <row r="13180">
          <cell r="A13180" t="str">
            <v>8831298780</v>
          </cell>
          <cell r="B13180" t="str">
            <v>Lashing Gear Valve  Reverse 30-0-34-00-55-02</v>
          </cell>
          <cell r="C13180">
            <v>2430</v>
          </cell>
        </row>
        <row r="13181">
          <cell r="A13181" t="str">
            <v>8831298820</v>
          </cell>
          <cell r="B13181" t="str">
            <v>Lashing Gear Valve  Reversing  UZ 4</v>
          </cell>
          <cell r="C13181">
            <v>186.24</v>
          </cell>
        </row>
        <row r="13182">
          <cell r="A13182" t="str">
            <v>8831298880</v>
          </cell>
          <cell r="B13182" t="str">
            <v>Lashing Gear Valve  Shut Off - Lever</v>
          </cell>
          <cell r="C13182">
            <v>236</v>
          </cell>
        </row>
        <row r="13183">
          <cell r="A13183" t="str">
            <v>8831298940</v>
          </cell>
          <cell r="B13183" t="str">
            <v>Lashing Gear Valve  SlideUz50</v>
          </cell>
          <cell r="C13183">
            <v>1224</v>
          </cell>
        </row>
        <row r="13184">
          <cell r="A13184" t="str">
            <v>8831299000</v>
          </cell>
          <cell r="B13184" t="str">
            <v>Lashing Gear Pneumtic Valve Assy</v>
          </cell>
          <cell r="C13184">
            <v>6062</v>
          </cell>
        </row>
        <row r="13185">
          <cell r="A13185" t="str">
            <v>8831299120</v>
          </cell>
          <cell r="B13185" t="str">
            <v>Lashing Gear Valve 20mm Flow Control</v>
          </cell>
          <cell r="C13185">
            <v>272.02</v>
          </cell>
        </row>
        <row r="13186">
          <cell r="A13186" t="str">
            <v>8831299180</v>
          </cell>
          <cell r="B13186" t="str">
            <v>Lashing Gear Valve  Manual Shut Off</v>
          </cell>
          <cell r="C13186">
            <v>725</v>
          </cell>
        </row>
        <row r="13187">
          <cell r="A13187" t="str">
            <v>8831299240</v>
          </cell>
          <cell r="B13187" t="str">
            <v>Lashing Gear Valve  Shuttle</v>
          </cell>
          <cell r="C13187">
            <v>1792.2</v>
          </cell>
        </row>
        <row r="13188">
          <cell r="A13188" t="str">
            <v>8831299360</v>
          </cell>
          <cell r="B13188" t="str">
            <v>Lashing Gear Valve UZ32 Rever.Slide</v>
          </cell>
          <cell r="C13188">
            <v>2430</v>
          </cell>
        </row>
        <row r="13189">
          <cell r="A13189" t="str">
            <v>8831299420</v>
          </cell>
          <cell r="B13189" t="str">
            <v>L/ Gear 10Cub Ft Valves Hoist Control 990071110001</v>
          </cell>
          <cell r="C13189">
            <v>225</v>
          </cell>
        </row>
        <row r="13190">
          <cell r="A13190" t="str">
            <v>8831299480</v>
          </cell>
          <cell r="B13190" t="str">
            <v>Lashing Gear Valves  Norgren</v>
          </cell>
          <cell r="C13190">
            <v>3600</v>
          </cell>
        </row>
        <row r="13191">
          <cell r="A13191" t="str">
            <v>8831299540</v>
          </cell>
          <cell r="B13191" t="str">
            <v>Lashing Gear Washer</v>
          </cell>
          <cell r="C13191">
            <v>0</v>
          </cell>
        </row>
        <row r="13192">
          <cell r="A13192" t="str">
            <v>8831299600</v>
          </cell>
          <cell r="B13192" t="str">
            <v>Lashing Gear Washer</v>
          </cell>
          <cell r="C13192">
            <v>1503</v>
          </cell>
        </row>
        <row r="13193">
          <cell r="A13193" t="str">
            <v>8831299660</v>
          </cell>
          <cell r="B13193" t="str">
            <v>Lashing Gear Washer</v>
          </cell>
          <cell r="C13193">
            <v>72</v>
          </cell>
        </row>
        <row r="13194">
          <cell r="A13194" t="str">
            <v>8831299720</v>
          </cell>
          <cell r="B13194" t="str">
            <v>Lashing Gear Wheel</v>
          </cell>
          <cell r="C13194">
            <v>156</v>
          </cell>
        </row>
        <row r="13195">
          <cell r="A13195" t="str">
            <v>8831299780</v>
          </cell>
          <cell r="B13195" t="str">
            <v>Lashing Gear Wieland Bush</v>
          </cell>
          <cell r="C13195">
            <v>43.2</v>
          </cell>
        </row>
        <row r="13196">
          <cell r="A13196" t="str">
            <v>8831983010</v>
          </cell>
          <cell r="B13196" t="str">
            <v>UZ-32 Cactus Grab Air Motor ID No07-010</v>
          </cell>
          <cell r="C13196">
            <v>38800</v>
          </cell>
        </row>
        <row r="13197">
          <cell r="A13197" t="str">
            <v>8831990010</v>
          </cell>
          <cell r="B13197" t="str">
            <v xml:space="preserve"> Air Hooter 300-320HZ 5.8Bar 118D/B Bosch</v>
          </cell>
          <cell r="C13197">
            <v>399</v>
          </cell>
        </row>
        <row r="13198">
          <cell r="A13198" t="str">
            <v>8831990011</v>
          </cell>
          <cell r="B13198" t="str">
            <v>Air Pull Valve c/w Conecting Pin 1370-11004 Bosch</v>
          </cell>
          <cell r="C13198">
            <v>190</v>
          </cell>
        </row>
        <row r="13199">
          <cell r="A13199" t="str">
            <v>8831990040</v>
          </cell>
          <cell r="B13199" t="str">
            <v>Cactus Grab Barrel C/W Brackets</v>
          </cell>
          <cell r="C13199">
            <v>14000</v>
          </cell>
        </row>
        <row r="13200">
          <cell r="A13200" t="str">
            <v>8831990080</v>
          </cell>
          <cell r="B13200" t="str">
            <v>Cactus Grab Bearing NSK</v>
          </cell>
          <cell r="C13200">
            <v>388</v>
          </cell>
        </row>
        <row r="13201">
          <cell r="A13201" t="str">
            <v>8831990120</v>
          </cell>
          <cell r="B13201" t="str">
            <v>Hoisting Gear Box 20 - Bearing   (22218 W 33 C3 )</v>
          </cell>
          <cell r="C13201">
            <v>395</v>
          </cell>
        </row>
        <row r="13202">
          <cell r="A13202" t="str">
            <v>8831990160</v>
          </cell>
          <cell r="B13202" t="str">
            <v>Cactus Grab Bolt &amp; Nut Tine Tip Single</v>
          </cell>
          <cell r="C13202">
            <v>10.36</v>
          </cell>
        </row>
        <row r="13203">
          <cell r="A13203" t="str">
            <v>8831990200</v>
          </cell>
          <cell r="B13203" t="str">
            <v>Cactus Grab Bolt &amp; Nuts 20 x 90 CSK Tine Tips</v>
          </cell>
          <cell r="C13203">
            <v>21.5</v>
          </cell>
        </row>
        <row r="13204">
          <cell r="A13204" t="str">
            <v>8831990240</v>
          </cell>
          <cell r="B13204" t="str">
            <v>Cactus Grab Bolt &amp; Nuts HT M20x 80 12.9 Allen Head</v>
          </cell>
          <cell r="C13204">
            <v>7.14</v>
          </cell>
        </row>
        <row r="13205">
          <cell r="A13205" t="str">
            <v>8831990280</v>
          </cell>
          <cell r="B13205" t="str">
            <v>Cactus Grab Bolt M20  x 95mm H/T Csk Hexogon</v>
          </cell>
          <cell r="C13205">
            <v>4.67</v>
          </cell>
        </row>
        <row r="13206">
          <cell r="A13206" t="str">
            <v>8831990320</v>
          </cell>
          <cell r="B13206" t="str">
            <v>Cactus Grab Bolts  Csk</v>
          </cell>
          <cell r="C13206">
            <v>0</v>
          </cell>
        </row>
        <row r="13207">
          <cell r="A13207" t="str">
            <v>8831990360</v>
          </cell>
          <cell r="B13207" t="str">
            <v>Cactus Grab Bolts &amp; Nuts M20 x 100 Csk Allen Head</v>
          </cell>
          <cell r="C13207">
            <v>0</v>
          </cell>
        </row>
        <row r="13208">
          <cell r="A13208" t="str">
            <v>8831990400</v>
          </cell>
          <cell r="B13208" t="str">
            <v>Cactus Grab Bolts &amp; Nuts M24 X 140mm HT WJ 20-30</v>
          </cell>
          <cell r="C13208">
            <v>12.95</v>
          </cell>
        </row>
        <row r="13209">
          <cell r="A13209" t="str">
            <v>8831990440</v>
          </cell>
          <cell r="B13209" t="str">
            <v>Cactus Grab  20.2 Brake Spring Nest</v>
          </cell>
          <cell r="C13209">
            <v>18980</v>
          </cell>
        </row>
        <row r="13210">
          <cell r="A13210" t="str">
            <v>8831990520</v>
          </cell>
          <cell r="B13210" t="str">
            <v>Cactus Grab Buffers</v>
          </cell>
          <cell r="C13210">
            <v>0</v>
          </cell>
        </row>
        <row r="13211">
          <cell r="A13211" t="str">
            <v>8831990560</v>
          </cell>
          <cell r="B13211" t="str">
            <v>Cactus Grab Bush O/D60 x I/D46 x 100</v>
          </cell>
          <cell r="C13211">
            <v>133.66</v>
          </cell>
        </row>
        <row r="13212">
          <cell r="A13212" t="str">
            <v>8831990600</v>
          </cell>
          <cell r="B13212" t="str">
            <v>Cactus Grab Bush O/D61 x I/D46 x  30</v>
          </cell>
          <cell r="C13212">
            <v>44.55</v>
          </cell>
        </row>
        <row r="13213">
          <cell r="A13213" t="str">
            <v>8831990640</v>
          </cell>
          <cell r="B13213" t="str">
            <v>Cactus Grab Bush O/D70 x I/D51 x 145</v>
          </cell>
          <cell r="C13213">
            <v>222.76</v>
          </cell>
        </row>
        <row r="13214">
          <cell r="A13214" t="str">
            <v>8831990680</v>
          </cell>
          <cell r="B13214" t="str">
            <v>Cactus Grab Bush O/D71 x I/D46 x 102</v>
          </cell>
          <cell r="C13214">
            <v>178.17</v>
          </cell>
        </row>
        <row r="13215">
          <cell r="A13215" t="str">
            <v>8831990720</v>
          </cell>
          <cell r="B13215" t="str">
            <v>Cactus Grab Cap Screw  H/T M16 x 50  Allan</v>
          </cell>
          <cell r="C13215">
            <v>5.54</v>
          </cell>
        </row>
        <row r="13216">
          <cell r="A13216" t="str">
            <v>8831990760</v>
          </cell>
          <cell r="B13216" t="str">
            <v>Cactus Grab Clamps 65mm Hose</v>
          </cell>
          <cell r="C13216">
            <v>0</v>
          </cell>
        </row>
        <row r="13217">
          <cell r="A13217" t="str">
            <v>8831990800</v>
          </cell>
          <cell r="B13217" t="str">
            <v>Cactus Grab Coupling UZ12 Adaptor</v>
          </cell>
          <cell r="C13217">
            <v>675</v>
          </cell>
        </row>
        <row r="13218">
          <cell r="A13218" t="str">
            <v>8831990840</v>
          </cell>
          <cell r="B13218" t="str">
            <v>Cactus Grab Crosshead (Kibble) Reserv FOR IMPALA 1</v>
          </cell>
          <cell r="C13218">
            <v>14560</v>
          </cell>
        </row>
        <row r="13219">
          <cell r="A13219" t="str">
            <v>8831990880</v>
          </cell>
          <cell r="B13219" t="str">
            <v>Cactus Grab Crosshead Bush</v>
          </cell>
          <cell r="C13219">
            <v>10.72</v>
          </cell>
        </row>
        <row r="13220">
          <cell r="A13220" t="str">
            <v>8831990960</v>
          </cell>
          <cell r="B13220" t="str">
            <v>Cactus Grab Dowel Pin</v>
          </cell>
          <cell r="C13220">
            <v>0</v>
          </cell>
        </row>
        <row r="13221">
          <cell r="A13221" t="str">
            <v>8831991000</v>
          </cell>
          <cell r="B13221" t="str">
            <v>Cactus Grab Drop Nose pin 36mm</v>
          </cell>
          <cell r="C13221">
            <v>775.2</v>
          </cell>
        </row>
        <row r="13222">
          <cell r="A13222" t="str">
            <v>8831991080</v>
          </cell>
          <cell r="B13222" t="str">
            <v>Cactus Grab Hoist Valve</v>
          </cell>
          <cell r="C13222">
            <v>6062</v>
          </cell>
        </row>
        <row r="13223">
          <cell r="A13223" t="str">
            <v>8831991090</v>
          </cell>
          <cell r="B13223" t="str">
            <v>Cactus Grab Hoist Valve</v>
          </cell>
          <cell r="C13223">
            <v>0</v>
          </cell>
        </row>
        <row r="13224">
          <cell r="A13224" t="str">
            <v>8831991120</v>
          </cell>
          <cell r="B13224" t="str">
            <v>Cactus Grab Hose 500mm x 100mm FLG Heavy Duty Pres</v>
          </cell>
          <cell r="C13224">
            <v>210</v>
          </cell>
        </row>
        <row r="13225">
          <cell r="A13225" t="str">
            <v>8831991160</v>
          </cell>
          <cell r="B13225" t="str">
            <v>Cactus Grab Hose Clamp 65Mm 2495</v>
          </cell>
          <cell r="C13225">
            <v>92.58</v>
          </cell>
        </row>
        <row r="13226">
          <cell r="A13226" t="str">
            <v>8831991200</v>
          </cell>
          <cell r="B13226" t="str">
            <v>Cactus Grab Hose Connector RK6501AZ</v>
          </cell>
          <cell r="C13226">
            <v>214.66</v>
          </cell>
        </row>
        <row r="13227">
          <cell r="A13227" t="str">
            <v>8831991240</v>
          </cell>
          <cell r="B13227" t="str">
            <v>Cactus Grab Hose Connector RK6501AZ F/M</v>
          </cell>
          <cell r="C13227">
            <v>177.7</v>
          </cell>
        </row>
        <row r="13228">
          <cell r="A13228" t="str">
            <v>8831991280</v>
          </cell>
          <cell r="B13228" t="str">
            <v>Cactus Grab Hose Connector SRK6501  Clamp</v>
          </cell>
          <cell r="C13228">
            <v>103.62</v>
          </cell>
        </row>
        <row r="13229">
          <cell r="A13229" t="str">
            <v>8831991320</v>
          </cell>
          <cell r="B13229" t="str">
            <v>Cactus Grab Joggle Plate</v>
          </cell>
          <cell r="C13229">
            <v>31.18</v>
          </cell>
        </row>
        <row r="13230">
          <cell r="A13230" t="str">
            <v>8831991360</v>
          </cell>
          <cell r="B13230" t="str">
            <v>Cactus Grab Keys 1M x 8mm² Steel</v>
          </cell>
          <cell r="C13230">
            <v>0</v>
          </cell>
        </row>
        <row r="13231">
          <cell r="A13231" t="str">
            <v>8831991400</v>
          </cell>
          <cell r="B13231" t="str">
            <v>Cactus Grab Lashing Gear Brake Engine</v>
          </cell>
          <cell r="C13231">
            <v>15844.38</v>
          </cell>
        </row>
        <row r="13232">
          <cell r="A13232" t="str">
            <v>8831991440</v>
          </cell>
          <cell r="B13232" t="str">
            <v>Cactus Grab O Ring 6 X 70Mm I/D 065RK</v>
          </cell>
          <cell r="C13232">
            <v>8.6</v>
          </cell>
        </row>
        <row r="13233">
          <cell r="A13233" t="str">
            <v>8831991480</v>
          </cell>
          <cell r="B13233" t="str">
            <v>Cactus Grab Pin 45Dia x 165</v>
          </cell>
          <cell r="C13233">
            <v>52.32</v>
          </cell>
        </row>
        <row r="13234">
          <cell r="A13234" t="str">
            <v>8831991520</v>
          </cell>
          <cell r="B13234" t="str">
            <v>Cactus Grab Pin 50Dia x 300</v>
          </cell>
          <cell r="C13234">
            <v>74.180000000000007</v>
          </cell>
        </row>
        <row r="13235">
          <cell r="A13235" t="str">
            <v>8831991560</v>
          </cell>
          <cell r="B13235" t="str">
            <v>Cactus Grab Piston Rings</v>
          </cell>
          <cell r="C13235">
            <v>595.44000000000005</v>
          </cell>
        </row>
        <row r="13236">
          <cell r="A13236" t="str">
            <v>8831991600</v>
          </cell>
          <cell r="B13236" t="str">
            <v>Cactus Grab Repair Kit 999-070-335884</v>
          </cell>
          <cell r="C13236">
            <v>540.55999999999995</v>
          </cell>
        </row>
        <row r="13237">
          <cell r="A13237" t="str">
            <v>8831991640</v>
          </cell>
          <cell r="B13237" t="str">
            <v>Cactus Grab Shear Pin Long Red Copper 10mm Dia x 1</v>
          </cell>
          <cell r="C13237">
            <v>0</v>
          </cell>
        </row>
        <row r="13238">
          <cell r="A13238" t="str">
            <v>8831991720</v>
          </cell>
          <cell r="B13238" t="str">
            <v>Cactus Grab Slew Gear  TYPE 30</v>
          </cell>
          <cell r="C13238">
            <v>55035</v>
          </cell>
        </row>
        <row r="13239">
          <cell r="A13239" t="str">
            <v>8831991800</v>
          </cell>
          <cell r="B13239" t="str">
            <v>Cactus Grab Spacer</v>
          </cell>
          <cell r="C13239">
            <v>92.24</v>
          </cell>
        </row>
        <row r="13240">
          <cell r="A13240" t="str">
            <v>8831991840</v>
          </cell>
          <cell r="B13240" t="str">
            <v>Cactus Grab Swing Link</v>
          </cell>
          <cell r="C13240">
            <v>296.3</v>
          </cell>
        </row>
        <row r="13241">
          <cell r="A13241" t="str">
            <v>8831991880</v>
          </cell>
          <cell r="B13241" t="str">
            <v>Cactus Grab Swing Link Bottom Pin</v>
          </cell>
          <cell r="C13241">
            <v>15.22</v>
          </cell>
        </row>
        <row r="13242">
          <cell r="A13242" t="str">
            <v>8831991920</v>
          </cell>
          <cell r="B13242" t="str">
            <v>Cactus Grab Swing Link Top Pin</v>
          </cell>
          <cell r="C13242">
            <v>51.37</v>
          </cell>
        </row>
        <row r="13243">
          <cell r="A13243" t="str">
            <v>8831991960</v>
          </cell>
          <cell r="B13243" t="str">
            <v>Cactus Grab Tine  Assy</v>
          </cell>
          <cell r="C13243">
            <v>6241.58</v>
          </cell>
        </row>
        <row r="13244">
          <cell r="A13244" t="str">
            <v>8831992000</v>
          </cell>
          <cell r="B13244" t="str">
            <v>Cactus Grab Valve  Assembly Swivel</v>
          </cell>
          <cell r="C13244">
            <v>0</v>
          </cell>
        </row>
        <row r="13245">
          <cell r="A13245" t="str">
            <v>8831992040</v>
          </cell>
          <cell r="B13245" t="str">
            <v>Cactus-Grab  Valve Assembly 3004102000</v>
          </cell>
          <cell r="C13245">
            <v>27156</v>
          </cell>
        </row>
        <row r="13246">
          <cell r="A13246" t="str">
            <v>8831992080</v>
          </cell>
          <cell r="B13246" t="str">
            <v>Cactus Grab Valve (Gate) 100mm 10Bar</v>
          </cell>
          <cell r="C13246">
            <v>0</v>
          </cell>
        </row>
        <row r="13247">
          <cell r="A13247" t="str">
            <v>8831992085</v>
          </cell>
          <cell r="B13247" t="str">
            <v>Cactus Grab Valve Lever Type P/N X3067802 5/2</v>
          </cell>
          <cell r="C13247">
            <v>1079</v>
          </cell>
        </row>
        <row r="13248">
          <cell r="A13248" t="str">
            <v>8831992120</v>
          </cell>
          <cell r="B13248" t="str">
            <v>Cactus Grab Valve Spring</v>
          </cell>
          <cell r="C13248">
            <v>0</v>
          </cell>
        </row>
        <row r="13249">
          <cell r="A13249" t="str">
            <v>8832010050</v>
          </cell>
          <cell r="B13249" t="str">
            <v>Loader Eimco 21  Air Screen 12-76</v>
          </cell>
          <cell r="C13249">
            <v>43.91</v>
          </cell>
        </row>
        <row r="13250">
          <cell r="A13250" t="str">
            <v>8832010100</v>
          </cell>
          <cell r="B13250" t="str">
            <v>Loader Eimco 21 Axle 24"</v>
          </cell>
          <cell r="C13250">
            <v>85.51</v>
          </cell>
        </row>
        <row r="13251">
          <cell r="A13251" t="str">
            <v>8832010200</v>
          </cell>
          <cell r="B13251" t="str">
            <v>Loader Eimco 21 Battery  Maint Free Delco</v>
          </cell>
          <cell r="C13251">
            <v>1131.95</v>
          </cell>
        </row>
        <row r="13252">
          <cell r="A13252" t="str">
            <v>8832010300</v>
          </cell>
          <cell r="B13252" t="str">
            <v>Loader Eimco 21 Bearing</v>
          </cell>
          <cell r="C13252">
            <v>24.49</v>
          </cell>
        </row>
        <row r="13253">
          <cell r="A13253" t="str">
            <v>8832010400</v>
          </cell>
          <cell r="B13253" t="str">
            <v>Loader Eimco 21 Bearingcone Ntn4T11162</v>
          </cell>
          <cell r="C13253">
            <v>42.11</v>
          </cell>
        </row>
        <row r="13254">
          <cell r="A13254" t="str">
            <v>8832010500</v>
          </cell>
          <cell r="B13254" t="str">
            <v>Loader Eimco 21 Bearingcone RHP6209-2RS</v>
          </cell>
          <cell r="C13254">
            <v>111.57</v>
          </cell>
        </row>
        <row r="13255">
          <cell r="A13255" t="str">
            <v>8832010600</v>
          </cell>
          <cell r="B13255" t="str">
            <v>Loader Eimco 21 Bearingcup Ntn4T11300</v>
          </cell>
          <cell r="C13255">
            <v>23.82</v>
          </cell>
        </row>
        <row r="13256">
          <cell r="A13256" t="str">
            <v>8832010800</v>
          </cell>
          <cell r="B13256" t="str">
            <v>Loader Eimco 21 Bucket Chain Assy</v>
          </cell>
          <cell r="C13256">
            <v>498.65</v>
          </cell>
        </row>
        <row r="13257">
          <cell r="A13257" t="str">
            <v>8832010850</v>
          </cell>
          <cell r="B13257" t="str">
            <v>Loader Eimco 21 Bucket Spring 12-85</v>
          </cell>
          <cell r="C13257">
            <v>8.0299999999999994</v>
          </cell>
        </row>
        <row r="13258">
          <cell r="A13258" t="str">
            <v>8832010900</v>
          </cell>
          <cell r="B13258" t="str">
            <v>Loader Eimco 21 Cable</v>
          </cell>
          <cell r="C13258">
            <v>75</v>
          </cell>
        </row>
        <row r="13259">
          <cell r="A13259" t="str">
            <v>8832011000</v>
          </cell>
          <cell r="B13259" t="str">
            <v>Loader Eimco 21 Cable For 12B Loader</v>
          </cell>
          <cell r="C13259">
            <v>22.26</v>
          </cell>
        </row>
        <row r="13260">
          <cell r="A13260" t="str">
            <v>8832011100</v>
          </cell>
          <cell r="B13260" t="str">
            <v>Loader Eimco 21 Centreing Roller Group</v>
          </cell>
          <cell r="C13260">
            <v>412.38</v>
          </cell>
        </row>
        <row r="13261">
          <cell r="A13261" t="str">
            <v>8832011200</v>
          </cell>
          <cell r="B13261" t="str">
            <v>Loader Eimco 21 Bucket Chain</v>
          </cell>
          <cell r="C13261">
            <v>144.58000000000001</v>
          </cell>
        </row>
        <row r="13262">
          <cell r="A13262" t="str">
            <v>8832011300</v>
          </cell>
          <cell r="B13262" t="str">
            <v>Loader Eimco 21 Chain Group</v>
          </cell>
          <cell r="C13262">
            <v>235.49</v>
          </cell>
        </row>
        <row r="13263">
          <cell r="A13263" t="str">
            <v>8832011400</v>
          </cell>
          <cell r="B13263" t="str">
            <v>Loader Eimco 21 Chain Roller Group</v>
          </cell>
          <cell r="C13263">
            <v>270.11</v>
          </cell>
        </row>
        <row r="13264">
          <cell r="A13264" t="str">
            <v>8832011500</v>
          </cell>
          <cell r="B13264" t="str">
            <v>Loader Eimco 21 Drive Link Lever</v>
          </cell>
          <cell r="C13264">
            <v>184.18</v>
          </cell>
        </row>
        <row r="13265">
          <cell r="A13265" t="str">
            <v>8832011550</v>
          </cell>
          <cell r="B13265" t="str">
            <v>Loader Eimco 21 End Link Pin 21-40</v>
          </cell>
          <cell r="C13265">
            <v>0</v>
          </cell>
        </row>
        <row r="13266">
          <cell r="A13266" t="str">
            <v>8832011600</v>
          </cell>
          <cell r="B13266" t="str">
            <v>Loader Eimco 21 Hose</v>
          </cell>
          <cell r="C13266">
            <v>84.48</v>
          </cell>
        </row>
        <row r="13267">
          <cell r="A13267" t="str">
            <v>8832011700</v>
          </cell>
          <cell r="B13267" t="str">
            <v>Loader Eimco 21 Hose</v>
          </cell>
          <cell r="C13267">
            <v>46.74</v>
          </cell>
        </row>
        <row r="13268">
          <cell r="A13268" t="str">
            <v>8832011800</v>
          </cell>
          <cell r="B13268" t="str">
            <v>Loader Eimco 21 Battery  Insolator  4 Pole</v>
          </cell>
          <cell r="C13268">
            <v>510.18</v>
          </cell>
        </row>
        <row r="13269">
          <cell r="A13269" t="str">
            <v>8832011900</v>
          </cell>
          <cell r="B13269" t="str">
            <v>Loader Eimco 21 Loco Chain Master Link</v>
          </cell>
          <cell r="C13269">
            <v>82.16</v>
          </cell>
        </row>
        <row r="13270">
          <cell r="A13270" t="str">
            <v>8832012000</v>
          </cell>
          <cell r="B13270" t="str">
            <v>Loader Eimco 21 Motor Housing</v>
          </cell>
          <cell r="C13270">
            <v>70</v>
          </cell>
        </row>
        <row r="13271">
          <cell r="A13271" t="str">
            <v>8832012100</v>
          </cell>
          <cell r="B13271" t="str">
            <v>Loader Eimco 21 Motor PinGroup U/Deck</v>
          </cell>
          <cell r="C13271">
            <v>429.18</v>
          </cell>
        </row>
        <row r="13272">
          <cell r="A13272" t="str">
            <v>8832012200</v>
          </cell>
          <cell r="B13272" t="str">
            <v>Loader Eimco 21 Motor Pin/Brg Koyo 3205</v>
          </cell>
          <cell r="C13272">
            <v>63.45</v>
          </cell>
        </row>
        <row r="13273">
          <cell r="A13273" t="str">
            <v>8832012300</v>
          </cell>
          <cell r="B13273" t="str">
            <v>Loader Eimco 21 Motor Pinion Group</v>
          </cell>
          <cell r="C13273">
            <v>217.24</v>
          </cell>
        </row>
        <row r="13274">
          <cell r="A13274" t="str">
            <v>8832012350</v>
          </cell>
          <cell r="B13274" t="str">
            <v>Loader Eimco 21 Nut L211</v>
          </cell>
          <cell r="C13274">
            <v>8.94</v>
          </cell>
        </row>
        <row r="13275">
          <cell r="A13275" t="str">
            <v>8832012400</v>
          </cell>
          <cell r="B13275" t="str">
            <v>Loader Eimco 21 Pinion</v>
          </cell>
          <cell r="C13275">
            <v>5</v>
          </cell>
        </row>
        <row r="13276">
          <cell r="A13276" t="str">
            <v>8832012500</v>
          </cell>
          <cell r="B13276" t="str">
            <v>Loader Eimco 21 Retaining Rings</v>
          </cell>
          <cell r="C13276">
            <v>7.32</v>
          </cell>
        </row>
        <row r="13277">
          <cell r="A13277" t="str">
            <v>8832012600</v>
          </cell>
          <cell r="B13277" t="str">
            <v>Loader Eimco 21 Rocker Arm Cable Long</v>
          </cell>
          <cell r="C13277">
            <v>49.75</v>
          </cell>
        </row>
        <row r="13278">
          <cell r="A13278" t="str">
            <v>8832012700</v>
          </cell>
          <cell r="B13278" t="str">
            <v>Loader Eimco 21 Rods  Connecting</v>
          </cell>
          <cell r="C13278">
            <v>25.75</v>
          </cell>
        </row>
        <row r="13279">
          <cell r="A13279" t="str">
            <v>8832012800</v>
          </cell>
          <cell r="B13279" t="str">
            <v>Loader Eimco 21 Seal</v>
          </cell>
          <cell r="C13279">
            <v>9.25</v>
          </cell>
        </row>
        <row r="13280">
          <cell r="A13280" t="str">
            <v>8832012900</v>
          </cell>
          <cell r="B13280" t="str">
            <v>Loader Eimco 21 Shims</v>
          </cell>
          <cell r="C13280">
            <v>22.6</v>
          </cell>
        </row>
        <row r="13281">
          <cell r="A13281" t="str">
            <v>8832013000</v>
          </cell>
          <cell r="B13281" t="str">
            <v>Loader Eimco 21 Spring</v>
          </cell>
          <cell r="C13281">
            <v>0.61</v>
          </cell>
        </row>
        <row r="13282">
          <cell r="A13282" t="str">
            <v>8832013100</v>
          </cell>
          <cell r="B13282" t="str">
            <v>Loader Eimco 21 Spring For Rockarm Cable</v>
          </cell>
          <cell r="C13282">
            <v>3.96</v>
          </cell>
        </row>
        <row r="13283">
          <cell r="A13283" t="str">
            <v>8832013200</v>
          </cell>
          <cell r="B13283" t="str">
            <v>Loader Eimco 21 Starter Bosch</v>
          </cell>
          <cell r="C13283">
            <v>2896.63</v>
          </cell>
        </row>
        <row r="13284">
          <cell r="A13284" t="str">
            <v>8832013300</v>
          </cell>
          <cell r="B13284" t="str">
            <v>Loader Eimco 21 Toggle Switch</v>
          </cell>
          <cell r="C13284">
            <v>67.44</v>
          </cell>
        </row>
        <row r="13285">
          <cell r="A13285" t="str">
            <v>8832013350</v>
          </cell>
          <cell r="B13285" t="str">
            <v>Loader Eimco 21 Traction Spring 12-94</v>
          </cell>
          <cell r="C13285">
            <v>5.83</v>
          </cell>
        </row>
        <row r="13286">
          <cell r="A13286" t="str">
            <v>8832013375</v>
          </cell>
          <cell r="B13286" t="str">
            <v>Loader Eimco 21 Washer W12GA</v>
          </cell>
          <cell r="C13286">
            <v>0.84</v>
          </cell>
        </row>
        <row r="13287">
          <cell r="A13287" t="str">
            <v>8832013400</v>
          </cell>
          <cell r="B13287" t="str">
            <v>Loader Eimco 21 Wheels 12" Single Thread</v>
          </cell>
          <cell r="C13287">
            <v>0</v>
          </cell>
        </row>
        <row r="13288">
          <cell r="A13288" t="str">
            <v>8832020150</v>
          </cell>
          <cell r="B13288" t="str">
            <v>Loader 26B Bearing</v>
          </cell>
          <cell r="C13288">
            <v>0</v>
          </cell>
        </row>
        <row r="13289">
          <cell r="A13289" t="str">
            <v>8832020300</v>
          </cell>
          <cell r="B13289" t="str">
            <v>Loader 26B Bearing</v>
          </cell>
          <cell r="C13289">
            <v>17.8</v>
          </cell>
        </row>
        <row r="13290">
          <cell r="A13290" t="str">
            <v>8832020450</v>
          </cell>
          <cell r="B13290" t="str">
            <v>Loader 26B Bearingcone</v>
          </cell>
          <cell r="C13290">
            <v>0</v>
          </cell>
        </row>
        <row r="13291">
          <cell r="A13291" t="str">
            <v>8832020600</v>
          </cell>
          <cell r="B13291" t="str">
            <v>Loader 26B Bearingcone</v>
          </cell>
          <cell r="C13291">
            <v>0</v>
          </cell>
        </row>
        <row r="13292">
          <cell r="A13292" t="str">
            <v>8832020750</v>
          </cell>
          <cell r="B13292" t="str">
            <v>Loader 26B Bearingcup</v>
          </cell>
          <cell r="C13292">
            <v>0</v>
          </cell>
        </row>
        <row r="13293">
          <cell r="A13293" t="str">
            <v>8832020800</v>
          </cell>
          <cell r="B13293" t="str">
            <v>Loader 26B Bolt</v>
          </cell>
          <cell r="C13293">
            <v>6.69</v>
          </cell>
        </row>
        <row r="13294">
          <cell r="A13294" t="str">
            <v>8832020900</v>
          </cell>
          <cell r="B13294" t="str">
            <v>Loader 26B Bucket Lip</v>
          </cell>
          <cell r="C13294">
            <v>0</v>
          </cell>
        </row>
        <row r="13295">
          <cell r="A13295" t="str">
            <v>8832021050</v>
          </cell>
          <cell r="B13295" t="str">
            <v>Loader 26B Chain Roller</v>
          </cell>
          <cell r="C13295">
            <v>249.54</v>
          </cell>
        </row>
        <row r="13296">
          <cell r="A13296" t="str">
            <v>8832021200</v>
          </cell>
          <cell r="B13296" t="str">
            <v>Loader 26B Detent</v>
          </cell>
          <cell r="C13296">
            <v>1356.72</v>
          </cell>
        </row>
        <row r="13297">
          <cell r="A13297" t="str">
            <v>8832021350</v>
          </cell>
          <cell r="B13297" t="str">
            <v>Loader 26B Detent Control</v>
          </cell>
          <cell r="C13297">
            <v>0</v>
          </cell>
        </row>
        <row r="13298">
          <cell r="A13298" t="str">
            <v>8832021500</v>
          </cell>
          <cell r="B13298" t="str">
            <v>Loader 26B Link</v>
          </cell>
          <cell r="C13298">
            <v>0</v>
          </cell>
        </row>
        <row r="13299">
          <cell r="A13299" t="str">
            <v>8832021550</v>
          </cell>
          <cell r="B13299" t="str">
            <v>Loader 26B Lock Plate</v>
          </cell>
          <cell r="C13299">
            <v>143.80000000000001</v>
          </cell>
        </row>
        <row r="13300">
          <cell r="A13300" t="str">
            <v>8832021650</v>
          </cell>
          <cell r="B13300" t="str">
            <v>Loader 26B Nipple</v>
          </cell>
          <cell r="C13300">
            <v>0</v>
          </cell>
        </row>
        <row r="13301">
          <cell r="A13301" t="str">
            <v>8832021800</v>
          </cell>
          <cell r="B13301" t="str">
            <v>Loader 26B Pin</v>
          </cell>
          <cell r="C13301">
            <v>0</v>
          </cell>
        </row>
        <row r="13302">
          <cell r="A13302" t="str">
            <v>8832021950</v>
          </cell>
          <cell r="B13302" t="str">
            <v>Loader 26B Pin</v>
          </cell>
          <cell r="C13302">
            <v>0</v>
          </cell>
        </row>
        <row r="13303">
          <cell r="A13303" t="str">
            <v>8832022100</v>
          </cell>
          <cell r="B13303" t="str">
            <v>Loader 26B Pinion</v>
          </cell>
          <cell r="C13303">
            <v>217.75</v>
          </cell>
        </row>
        <row r="13304">
          <cell r="A13304" t="str">
            <v>8832022150</v>
          </cell>
          <cell r="B13304" t="str">
            <v>Loader 26B Rail End</v>
          </cell>
          <cell r="C13304">
            <v>37.659999999999997</v>
          </cell>
        </row>
        <row r="13305">
          <cell r="A13305" t="str">
            <v>8832022250</v>
          </cell>
          <cell r="B13305" t="str">
            <v>Loader 26B Repair Kit</v>
          </cell>
          <cell r="C13305">
            <v>0</v>
          </cell>
        </row>
        <row r="13306">
          <cell r="A13306" t="str">
            <v>8832022400</v>
          </cell>
          <cell r="B13306" t="str">
            <v>Loader 26B Shaft Chain Roller</v>
          </cell>
          <cell r="C13306">
            <v>124.28</v>
          </cell>
        </row>
        <row r="13307">
          <cell r="A13307" t="str">
            <v>8832022550</v>
          </cell>
          <cell r="B13307" t="str">
            <v>Loader 26B Spacer</v>
          </cell>
          <cell r="C13307">
            <v>13.6</v>
          </cell>
        </row>
        <row r="13308">
          <cell r="A13308" t="str">
            <v>8832030020</v>
          </cell>
          <cell r="B13308" t="str">
            <v>630 Loader Air Motor  Serv/Exchange Bottom Deck</v>
          </cell>
          <cell r="C13308">
            <v>3669.89</v>
          </cell>
        </row>
        <row r="13309">
          <cell r="A13309" t="str">
            <v>8832030040</v>
          </cell>
          <cell r="B13309" t="str">
            <v>630 Loader Air Motor  Serv/Exchange Phalborwa</v>
          </cell>
          <cell r="C13309">
            <v>0</v>
          </cell>
        </row>
        <row r="13310">
          <cell r="A13310" t="str">
            <v>8832030060</v>
          </cell>
          <cell r="B13310" t="str">
            <v>630 Loader Air Motor Bucket (Top)  Serv/Exchange</v>
          </cell>
          <cell r="C13310">
            <v>0.01</v>
          </cell>
        </row>
        <row r="13311">
          <cell r="A13311" t="str">
            <v>8832030070</v>
          </cell>
          <cell r="B13311" t="str">
            <v>630 Loader Air Motor CM351 1 Alsouse 94079670</v>
          </cell>
          <cell r="C13311">
            <v>7841.08</v>
          </cell>
        </row>
        <row r="13312">
          <cell r="A13312" t="str">
            <v>8832030160</v>
          </cell>
          <cell r="B13312" t="str">
            <v>630 Loader Cover Serv/Exchange</v>
          </cell>
          <cell r="C13312">
            <v>273.23</v>
          </cell>
        </row>
        <row r="13313">
          <cell r="A13313" t="str">
            <v>8832030200</v>
          </cell>
          <cell r="B13313" t="str">
            <v>630 Loader Equalizer Bar Assembly Serv/Exchange</v>
          </cell>
          <cell r="C13313">
            <v>0</v>
          </cell>
        </row>
        <row r="13314">
          <cell r="A13314" t="str">
            <v>8832030240</v>
          </cell>
          <cell r="B13314" t="str">
            <v>630 Loader Gear Clawler 630-00145  Serv/Exchange</v>
          </cell>
          <cell r="C13314">
            <v>1380.75</v>
          </cell>
        </row>
        <row r="13315">
          <cell r="A13315" t="str">
            <v>8832030260</v>
          </cell>
          <cell r="B13315" t="str">
            <v>630 Loader Gearbox Serv/Exchange</v>
          </cell>
          <cell r="C13315">
            <v>0</v>
          </cell>
        </row>
        <row r="13316">
          <cell r="A13316" t="str">
            <v>8832030300</v>
          </cell>
          <cell r="B13316" t="str">
            <v>630 Loader Idler Group Front Rh Serv/Exchange</v>
          </cell>
          <cell r="C13316">
            <v>3426.13</v>
          </cell>
        </row>
        <row r="13317">
          <cell r="A13317" t="str">
            <v>8832030340</v>
          </cell>
          <cell r="B13317" t="str">
            <v>630 Loader Seal Inboard</v>
          </cell>
          <cell r="C13317">
            <v>396.2</v>
          </cell>
        </row>
        <row r="13318">
          <cell r="A13318" t="str">
            <v>8832030350</v>
          </cell>
          <cell r="B13318" t="str">
            <v>630 Loader Seal Assy SM2691</v>
          </cell>
          <cell r="C13318">
            <v>124.41</v>
          </cell>
        </row>
        <row r="13319">
          <cell r="A13319" t="str">
            <v>8832030360</v>
          </cell>
          <cell r="B13319" t="str">
            <v>630 Loader Seal Plate Assy Serv/Exchange</v>
          </cell>
          <cell r="C13319">
            <v>1410</v>
          </cell>
        </row>
        <row r="13320">
          <cell r="A13320" t="str">
            <v>8832030380</v>
          </cell>
          <cell r="B13320" t="str">
            <v>630 Loader Side Plate R/H Serv/Exchange</v>
          </cell>
          <cell r="C13320">
            <v>1855</v>
          </cell>
        </row>
        <row r="13321">
          <cell r="A13321" t="str">
            <v>8832030400</v>
          </cell>
          <cell r="B13321" t="str">
            <v>630 Loader Track Frame Group R/H  Serv/Exchange</v>
          </cell>
          <cell r="C13321">
            <v>619.27</v>
          </cell>
        </row>
        <row r="13322">
          <cell r="A13322" t="str">
            <v>8832030420</v>
          </cell>
          <cell r="B13322" t="str">
            <v>630 Loader Track Recoil Group Lh</v>
          </cell>
          <cell r="C13322">
            <v>2561.7600000000002</v>
          </cell>
        </row>
        <row r="13323">
          <cell r="A13323" t="str">
            <v>8832030460</v>
          </cell>
          <cell r="B13323" t="str">
            <v>630 Loader Track Roller Group Ass  Serv/Exchange</v>
          </cell>
          <cell r="C13323">
            <v>705.88</v>
          </cell>
        </row>
        <row r="13324">
          <cell r="A13324" t="str">
            <v>8832030500</v>
          </cell>
          <cell r="B13324" t="str">
            <v>630 Loader Track Sprocket  Serv/Exchange</v>
          </cell>
          <cell r="C13324">
            <v>2482.0100000000002</v>
          </cell>
        </row>
        <row r="13325">
          <cell r="A13325" t="str">
            <v>8832030520</v>
          </cell>
          <cell r="B13325" t="str">
            <v>630 Loader Valve - Air Control Assy  PVM200</v>
          </cell>
          <cell r="C13325">
            <v>1325.21</v>
          </cell>
        </row>
        <row r="13326">
          <cell r="A13326" t="str">
            <v>8832030540</v>
          </cell>
          <cell r="B13326" t="str">
            <v>630 Loader Valve - Lower Air Control PVM198</v>
          </cell>
          <cell r="C13326">
            <v>1013.57</v>
          </cell>
        </row>
        <row r="13327">
          <cell r="A13327" t="str">
            <v>8832030580</v>
          </cell>
          <cell r="B13327" t="str">
            <v>630 Loader Valve - Upper Air Control PVM196</v>
          </cell>
          <cell r="C13327">
            <v>1323.61</v>
          </cell>
        </row>
        <row r="13328">
          <cell r="A13328" t="str">
            <v>8832030620</v>
          </cell>
          <cell r="B13328" t="str">
            <v>630 Loader Valve Assmbly</v>
          </cell>
          <cell r="C13328">
            <v>1228.3800000000001</v>
          </cell>
        </row>
        <row r="13329">
          <cell r="A13329" t="str">
            <v>8832031060</v>
          </cell>
          <cell r="B13329" t="str">
            <v>630 Loader Air Fitting R/H(Missing)  S/S&amp;Contrl</v>
          </cell>
          <cell r="C13329">
            <v>0</v>
          </cell>
        </row>
        <row r="13330">
          <cell r="A13330" t="str">
            <v>8832031140</v>
          </cell>
          <cell r="B13330" t="str">
            <v>630 Loader Air Strainer Excavator</v>
          </cell>
          <cell r="C13330">
            <v>0</v>
          </cell>
        </row>
        <row r="13331">
          <cell r="A13331" t="str">
            <v>8832031180</v>
          </cell>
          <cell r="B13331" t="str">
            <v>630 Loader Anchor Block  Crawl/Arr</v>
          </cell>
          <cell r="C13331">
            <v>1</v>
          </cell>
        </row>
        <row r="13332">
          <cell r="A13332" t="str">
            <v>8832031220</v>
          </cell>
          <cell r="B13332" t="str">
            <v>630 Loader Bearing 6013 Air Motor</v>
          </cell>
          <cell r="C13332">
            <v>84.21</v>
          </cell>
        </row>
        <row r="13333">
          <cell r="A13333" t="str">
            <v>8832031230</v>
          </cell>
          <cell r="B13333" t="str">
            <v>630 Loader Bearing 6009ZZ Air Motor</v>
          </cell>
          <cell r="C13333">
            <v>60.11</v>
          </cell>
        </row>
        <row r="13334">
          <cell r="A13334" t="str">
            <v>8832031240</v>
          </cell>
          <cell r="B13334" t="str">
            <v>630 Loader Bearing 6011Z Air Motor</v>
          </cell>
          <cell r="C13334">
            <v>61.22</v>
          </cell>
        </row>
        <row r="13335">
          <cell r="A13335" t="str">
            <v>8832031250</v>
          </cell>
          <cell r="B13335" t="str">
            <v>630 Loader Bearing Crawl/Drive</v>
          </cell>
          <cell r="C13335">
            <v>332</v>
          </cell>
        </row>
        <row r="13336">
          <cell r="A13336" t="str">
            <v>8832031260</v>
          </cell>
          <cell r="B13336" t="str">
            <v>630 Loader Bearing 206NR Crawl/Drive</v>
          </cell>
          <cell r="C13336">
            <v>23.49</v>
          </cell>
        </row>
        <row r="13337">
          <cell r="A13337" t="str">
            <v>8832031270</v>
          </cell>
          <cell r="B13337" t="str">
            <v>630 Loader Bearing NY305 Excavator</v>
          </cell>
          <cell r="C13337">
            <v>72</v>
          </cell>
        </row>
        <row r="13338">
          <cell r="A13338" t="str">
            <v>8832031280</v>
          </cell>
          <cell r="B13338" t="str">
            <v>630 Loader Bearing 22214</v>
          </cell>
          <cell r="C13338">
            <v>308</v>
          </cell>
        </row>
        <row r="13339">
          <cell r="A13339" t="str">
            <v>8832031290</v>
          </cell>
          <cell r="B13339" t="str">
            <v>630 Loader Bearing  Excavator</v>
          </cell>
          <cell r="C13339">
            <v>0</v>
          </cell>
        </row>
        <row r="13340">
          <cell r="A13340" t="str">
            <v>8832031330</v>
          </cell>
          <cell r="B13340" t="str">
            <v>630 Loader Bearing Cartridge Crawl/Drive</v>
          </cell>
          <cell r="C13340">
            <v>456</v>
          </cell>
        </row>
        <row r="13341">
          <cell r="A13341" t="str">
            <v>8832031340</v>
          </cell>
          <cell r="B13341" t="str">
            <v>630 Loader Bearing Cartridge Crawl/Drive</v>
          </cell>
          <cell r="C13341">
            <v>275.35000000000002</v>
          </cell>
        </row>
        <row r="13342">
          <cell r="A13342" t="str">
            <v>8832031350</v>
          </cell>
          <cell r="B13342" t="str">
            <v>630 Loader Bearing Cartridge Excavator</v>
          </cell>
          <cell r="C13342">
            <v>130.66999999999999</v>
          </cell>
        </row>
        <row r="13343">
          <cell r="A13343" t="str">
            <v>8832031360</v>
          </cell>
          <cell r="B13343" t="str">
            <v>630 Loader Bearing Cartridge Excavator</v>
          </cell>
          <cell r="C13343">
            <v>116.48</v>
          </cell>
        </row>
        <row r="13344">
          <cell r="A13344" t="str">
            <v>8832031370</v>
          </cell>
          <cell r="B13344" t="str">
            <v>630 Loader Bearing Cartridge Excavator</v>
          </cell>
          <cell r="C13344">
            <v>255.22</v>
          </cell>
        </row>
        <row r="13345">
          <cell r="A13345" t="str">
            <v>8832031410</v>
          </cell>
          <cell r="B13345" t="str">
            <v>630 Loader Bearing Cone Crawl/Arr</v>
          </cell>
          <cell r="C13345">
            <v>45.8</v>
          </cell>
        </row>
        <row r="13346">
          <cell r="A13346" t="str">
            <v>8832031420</v>
          </cell>
          <cell r="B13346" t="str">
            <v>630 Loader Bearing Cone Crawl/Drive</v>
          </cell>
          <cell r="C13346">
            <v>117.34</v>
          </cell>
        </row>
        <row r="13347">
          <cell r="A13347" t="str">
            <v>8832031430</v>
          </cell>
          <cell r="B13347" t="str">
            <v>630 Loader Bearing Cone Crawl/Drive</v>
          </cell>
          <cell r="C13347">
            <v>54.2</v>
          </cell>
        </row>
        <row r="13348">
          <cell r="A13348" t="str">
            <v>8832031440</v>
          </cell>
          <cell r="B13348" t="str">
            <v>630 Loader Bearing Cone Crawl/Drive</v>
          </cell>
          <cell r="C13348">
            <v>261.5</v>
          </cell>
        </row>
        <row r="13349">
          <cell r="A13349" t="str">
            <v>8832031450</v>
          </cell>
          <cell r="B13349" t="str">
            <v>630 Loader Bearing Cone Crawl/Drive</v>
          </cell>
          <cell r="C13349">
            <v>0</v>
          </cell>
        </row>
        <row r="13350">
          <cell r="A13350" t="str">
            <v>8832031460</v>
          </cell>
          <cell r="B13350" t="str">
            <v>630 Loader Bearing Cone Excavator</v>
          </cell>
          <cell r="C13350">
            <v>25.76</v>
          </cell>
        </row>
        <row r="13351">
          <cell r="A13351" t="str">
            <v>8832031470</v>
          </cell>
          <cell r="B13351" t="str">
            <v>630 Loader Bearing Cone Excavator</v>
          </cell>
          <cell r="C13351">
            <v>147.94999999999999</v>
          </cell>
        </row>
        <row r="13352">
          <cell r="A13352" t="str">
            <v>8832031480</v>
          </cell>
          <cell r="B13352" t="str">
            <v>630 Loader Bearing Cone Excavator</v>
          </cell>
          <cell r="C13352">
            <v>27.05</v>
          </cell>
        </row>
        <row r="13353">
          <cell r="A13353" t="str">
            <v>8832031490</v>
          </cell>
          <cell r="B13353" t="str">
            <v>630 Loader Bearing Cone Excavator</v>
          </cell>
          <cell r="C13353">
            <v>126.27</v>
          </cell>
        </row>
        <row r="13354">
          <cell r="A13354" t="str">
            <v>8832031500</v>
          </cell>
          <cell r="B13354" t="str">
            <v>630 Loader Bearing Cone Excavator</v>
          </cell>
          <cell r="C13354">
            <v>22.47</v>
          </cell>
        </row>
        <row r="13355">
          <cell r="A13355" t="str">
            <v>8832031510</v>
          </cell>
          <cell r="B13355" t="str">
            <v>630 Loader Bearing Cone Excavator</v>
          </cell>
          <cell r="C13355">
            <v>43.63</v>
          </cell>
        </row>
        <row r="13356">
          <cell r="A13356" t="str">
            <v>8832031550</v>
          </cell>
          <cell r="B13356" t="str">
            <v>630 Loader Bearing Cup Crawl/Arr</v>
          </cell>
          <cell r="C13356">
            <v>27.47</v>
          </cell>
        </row>
        <row r="13357">
          <cell r="A13357" t="str">
            <v>8832031560</v>
          </cell>
          <cell r="B13357" t="str">
            <v>630 Loader Bearing Cup Crawl/Drive</v>
          </cell>
          <cell r="C13357">
            <v>51.97</v>
          </cell>
        </row>
        <row r="13358">
          <cell r="A13358" t="str">
            <v>8832031570</v>
          </cell>
          <cell r="B13358" t="str">
            <v>630 Loader Bearing Cup Crawl/Drive</v>
          </cell>
          <cell r="C13358">
            <v>48.3</v>
          </cell>
        </row>
        <row r="13359">
          <cell r="A13359" t="str">
            <v>8832031580</v>
          </cell>
          <cell r="B13359" t="str">
            <v>630 Loader Bearing Cup Crawl/Drive</v>
          </cell>
          <cell r="C13359">
            <v>125.12</v>
          </cell>
        </row>
        <row r="13360">
          <cell r="A13360" t="str">
            <v>8832031590</v>
          </cell>
          <cell r="B13360" t="str">
            <v>630 Loader Bearing Cup Crawl/Drive</v>
          </cell>
          <cell r="C13360">
            <v>254.72</v>
          </cell>
        </row>
        <row r="13361">
          <cell r="A13361" t="str">
            <v>8832031600</v>
          </cell>
          <cell r="B13361" t="str">
            <v>630 Loader Bearing Cup Crawl/Drive</v>
          </cell>
          <cell r="C13361">
            <v>57.97</v>
          </cell>
        </row>
        <row r="13362">
          <cell r="A13362" t="str">
            <v>8832031605</v>
          </cell>
          <cell r="B13362" t="str">
            <v>630 Loader Bearing Cup Crawl/Drive G529</v>
          </cell>
          <cell r="C13362">
            <v>465.43</v>
          </cell>
        </row>
        <row r="13363">
          <cell r="A13363" t="str">
            <v>8832031610</v>
          </cell>
          <cell r="B13363" t="str">
            <v>630 Loader Bearing Cup Crawl/Drive</v>
          </cell>
          <cell r="C13363">
            <v>298.88</v>
          </cell>
        </row>
        <row r="13364">
          <cell r="A13364" t="str">
            <v>8832031620</v>
          </cell>
          <cell r="B13364" t="str">
            <v>630 Loader Bearing Cup Excavator</v>
          </cell>
          <cell r="C13364">
            <v>13.43</v>
          </cell>
        </row>
        <row r="13365">
          <cell r="A13365" t="str">
            <v>8832031630</v>
          </cell>
          <cell r="B13365" t="str">
            <v>630 Loader Bearing Cup Excavator</v>
          </cell>
          <cell r="C13365">
            <v>37.979999999999997</v>
          </cell>
        </row>
        <row r="13366">
          <cell r="A13366" t="str">
            <v>8832031640</v>
          </cell>
          <cell r="B13366" t="str">
            <v>630 Loader Bearing Cup Excavator</v>
          </cell>
          <cell r="C13366">
            <v>10.85</v>
          </cell>
        </row>
        <row r="13367">
          <cell r="A13367" t="str">
            <v>8832031650</v>
          </cell>
          <cell r="B13367" t="str">
            <v>630 Loader Bearing Cup Excavator</v>
          </cell>
          <cell r="C13367">
            <v>8.48</v>
          </cell>
        </row>
        <row r="13368">
          <cell r="A13368" t="str">
            <v>8832031660</v>
          </cell>
          <cell r="B13368" t="str">
            <v>630 Loader Bearing Cup Excavator</v>
          </cell>
          <cell r="C13368">
            <v>33.08</v>
          </cell>
        </row>
        <row r="13369">
          <cell r="A13369" t="str">
            <v>8832031670</v>
          </cell>
          <cell r="B13369" t="str">
            <v>630 Loader Bearing Cup Excavator</v>
          </cell>
          <cell r="C13369">
            <v>9.9600000000000009</v>
          </cell>
        </row>
        <row r="13370">
          <cell r="A13370" t="str">
            <v>8832031680</v>
          </cell>
          <cell r="B13370" t="str">
            <v>630 Loader Bearing Cup Excavator</v>
          </cell>
          <cell r="C13370">
            <v>19.52</v>
          </cell>
        </row>
        <row r="13371">
          <cell r="A13371" t="str">
            <v>8832031685</v>
          </cell>
          <cell r="B13371" t="str">
            <v>630 Loader Timken Cone Bearing K623</v>
          </cell>
          <cell r="C13371">
            <v>541.27</v>
          </cell>
        </row>
        <row r="13372">
          <cell r="A13372" t="str">
            <v>8832031690</v>
          </cell>
          <cell r="B13372" t="str">
            <v>630 Loader Timken Cup Bearing K612</v>
          </cell>
          <cell r="C13372">
            <v>308.76</v>
          </cell>
        </row>
        <row r="13373">
          <cell r="A13373" t="str">
            <v>8832031700</v>
          </cell>
          <cell r="B13373" t="str">
            <v>630 Loader Bearing Gauge 630-6205</v>
          </cell>
          <cell r="C13373">
            <v>345.72</v>
          </cell>
        </row>
        <row r="13374">
          <cell r="A13374" t="str">
            <v>8832031720</v>
          </cell>
          <cell r="B13374" t="str">
            <v>630 Loader Bearing Retaining Plate Crawl/Drive</v>
          </cell>
          <cell r="C13374">
            <v>5.51</v>
          </cell>
        </row>
        <row r="13375">
          <cell r="A13375" t="str">
            <v>8832031730</v>
          </cell>
          <cell r="B13375" t="str">
            <v>630 Loader Bearing Retaining Plate  Excavator</v>
          </cell>
          <cell r="C13375">
            <v>4.66</v>
          </cell>
        </row>
        <row r="13376">
          <cell r="A13376" t="str">
            <v>8832031770</v>
          </cell>
          <cell r="B13376" t="str">
            <v>630 Loader Bearing Shielded Air Motor</v>
          </cell>
          <cell r="C13376">
            <v>42.74</v>
          </cell>
        </row>
        <row r="13377">
          <cell r="A13377" t="str">
            <v>8832031780</v>
          </cell>
          <cell r="B13377" t="str">
            <v>630 Loader Bearing(Adaptor) Air Motor</v>
          </cell>
          <cell r="C13377">
            <v>15.98</v>
          </cell>
        </row>
        <row r="13378">
          <cell r="A13378" t="str">
            <v>8832031810</v>
          </cell>
          <cell r="B13378" t="str">
            <v>630 Loader Body Shut Off S/S&amp;Contrl</v>
          </cell>
          <cell r="C13378">
            <v>770.05</v>
          </cell>
        </row>
        <row r="13379">
          <cell r="A13379" t="str">
            <v>8832031830</v>
          </cell>
          <cell r="B13379" t="str">
            <v>630 Loader Bolt</v>
          </cell>
          <cell r="C13379">
            <v>1.94</v>
          </cell>
        </row>
        <row r="13380">
          <cell r="A13380" t="str">
            <v>8832031850</v>
          </cell>
          <cell r="B13380" t="str">
            <v>630 Loader Bolt 3/8"BSW x 1" Hex</v>
          </cell>
          <cell r="C13380">
            <v>0</v>
          </cell>
        </row>
        <row r="13381">
          <cell r="A13381" t="str">
            <v>8832031860</v>
          </cell>
          <cell r="B13381" t="str">
            <v>630 Loader Bolt M16 x 200 Hex</v>
          </cell>
          <cell r="C13381">
            <v>16.25</v>
          </cell>
        </row>
        <row r="13382">
          <cell r="A13382" t="str">
            <v>8832031870</v>
          </cell>
          <cell r="B13382" t="str">
            <v>630 Loader Bolt M20 x 30 Hex</v>
          </cell>
          <cell r="C13382">
            <v>5.38</v>
          </cell>
        </row>
        <row r="13383">
          <cell r="A13383" t="str">
            <v>8832031880</v>
          </cell>
          <cell r="B13383" t="str">
            <v>630 Loader Bolt 3/4"BSW x 1 1/4"</v>
          </cell>
          <cell r="C13383">
            <v>3.81</v>
          </cell>
        </row>
        <row r="13384">
          <cell r="A13384" t="str">
            <v>8832031890</v>
          </cell>
          <cell r="B13384" t="str">
            <v>630 Loader Bolt</v>
          </cell>
          <cell r="C13384">
            <v>1.33</v>
          </cell>
        </row>
        <row r="13385">
          <cell r="A13385" t="str">
            <v>8832031900</v>
          </cell>
          <cell r="B13385" t="str">
            <v>630 Loader Bolt 3/8"BSW x 6" Hex</v>
          </cell>
          <cell r="C13385">
            <v>3.35</v>
          </cell>
        </row>
        <row r="13386">
          <cell r="A13386" t="str">
            <v>8832031920</v>
          </cell>
          <cell r="B13386" t="str">
            <v>630 Loader Bolt 1/2" NF x 2"</v>
          </cell>
          <cell r="C13386">
            <v>2.15</v>
          </cell>
        </row>
        <row r="13387">
          <cell r="A13387" t="str">
            <v>8832031930</v>
          </cell>
          <cell r="B13387" t="str">
            <v>630 Loader Bolt 1/2"UNC x 1/2" Hex</v>
          </cell>
          <cell r="C13387">
            <v>0</v>
          </cell>
        </row>
        <row r="13388">
          <cell r="A13388" t="str">
            <v>8832031940</v>
          </cell>
          <cell r="B13388" t="str">
            <v>630 Loader Bolt 1/2" x 21/2" Hex</v>
          </cell>
          <cell r="C13388">
            <v>0</v>
          </cell>
        </row>
        <row r="13389">
          <cell r="A13389" t="str">
            <v>8832031950</v>
          </cell>
          <cell r="B13389" t="str">
            <v>630 Loader Bolt Stop  Crawl/Arr</v>
          </cell>
          <cell r="C13389">
            <v>3.82</v>
          </cell>
        </row>
        <row r="13390">
          <cell r="A13390" t="str">
            <v>8832031970</v>
          </cell>
          <cell r="B13390" t="str">
            <v>630 Loader Bottle Oiler Assy</v>
          </cell>
          <cell r="C13390">
            <v>628.89</v>
          </cell>
        </row>
        <row r="13391">
          <cell r="A13391" t="str">
            <v>8832031990</v>
          </cell>
          <cell r="B13391" t="str">
            <v>630 Loader Bracket  Anti Spreader Crawl/Drive</v>
          </cell>
          <cell r="C13391">
            <v>165.95</v>
          </cell>
        </row>
        <row r="13392">
          <cell r="A13392" t="str">
            <v>8832032000</v>
          </cell>
          <cell r="B13392" t="str">
            <v>630 Loader Bracket Excavator</v>
          </cell>
          <cell r="C13392">
            <v>9.89</v>
          </cell>
        </row>
        <row r="13393">
          <cell r="A13393" t="str">
            <v>8832032020</v>
          </cell>
          <cell r="B13393" t="str">
            <v>630 Loader Bracket Assy</v>
          </cell>
          <cell r="C13393">
            <v>478.05</v>
          </cell>
        </row>
        <row r="13394">
          <cell r="A13394" t="str">
            <v>8832032040</v>
          </cell>
          <cell r="B13394" t="str">
            <v>630 Loader Breather Filter For P8</v>
          </cell>
          <cell r="C13394">
            <v>28</v>
          </cell>
        </row>
        <row r="13395">
          <cell r="A13395" t="str">
            <v>8832032060</v>
          </cell>
          <cell r="B13395" t="str">
            <v>630 Loader Bucket Chain Group S/S&amp;Contrl</v>
          </cell>
          <cell r="C13395">
            <v>855.8</v>
          </cell>
        </row>
        <row r="13396">
          <cell r="A13396" t="str">
            <v>8832032070</v>
          </cell>
          <cell r="B13396" t="str">
            <v>630 Loader Bucket Chain Group</v>
          </cell>
          <cell r="C13396">
            <v>119.09</v>
          </cell>
        </row>
        <row r="13397">
          <cell r="A13397" t="str">
            <v>8832032075</v>
          </cell>
          <cell r="B13397" t="str">
            <v>630 Loader Chain Roller Roller Group 630M409</v>
          </cell>
          <cell r="C13397">
            <v>1088.1400000000001</v>
          </cell>
        </row>
        <row r="13398">
          <cell r="A13398" t="str">
            <v>8832032080</v>
          </cell>
          <cell r="B13398" t="str">
            <v>630 Loader Bucket Motor CylGuard Crawl/Drive</v>
          </cell>
          <cell r="C13398">
            <v>118.54</v>
          </cell>
        </row>
        <row r="13399">
          <cell r="A13399" t="str">
            <v>8832032090</v>
          </cell>
          <cell r="B13399" t="str">
            <v>630 Loader Bucket Sling C/W Pin</v>
          </cell>
          <cell r="C13399">
            <v>120.68</v>
          </cell>
        </row>
        <row r="13400">
          <cell r="A13400" t="str">
            <v>8832032140</v>
          </cell>
          <cell r="B13400" t="str">
            <v>630 Loader Bumper Bar  S/S&amp;Contrl</v>
          </cell>
          <cell r="C13400">
            <v>7.08</v>
          </cell>
        </row>
        <row r="13401">
          <cell r="A13401" t="str">
            <v>8832032180</v>
          </cell>
          <cell r="B13401" t="str">
            <v>630 Loader Bushing Assembly  Air Motor</v>
          </cell>
          <cell r="C13401">
            <v>34.33</v>
          </cell>
        </row>
        <row r="13402">
          <cell r="A13402" t="str">
            <v>8832032190</v>
          </cell>
          <cell r="B13402" t="str">
            <v>630 Loader Bushing Crawl/Drive</v>
          </cell>
          <cell r="C13402">
            <v>92.21</v>
          </cell>
        </row>
        <row r="13403">
          <cell r="A13403" t="str">
            <v>8832032200</v>
          </cell>
          <cell r="B13403" t="str">
            <v>630 Loader Bushing Crawl/Arr</v>
          </cell>
          <cell r="C13403">
            <v>1</v>
          </cell>
        </row>
        <row r="13404">
          <cell r="A13404" t="str">
            <v>8832032210</v>
          </cell>
          <cell r="B13404" t="str">
            <v>630 Loader Bushing Crawl/Drive</v>
          </cell>
          <cell r="C13404">
            <v>50.92</v>
          </cell>
        </row>
        <row r="13405">
          <cell r="A13405" t="str">
            <v>8832032220</v>
          </cell>
          <cell r="B13405" t="str">
            <v>630 Loader Bushing Crawl/Drive</v>
          </cell>
          <cell r="C13405">
            <v>128</v>
          </cell>
        </row>
        <row r="13406">
          <cell r="A13406" t="str">
            <v>8832032230</v>
          </cell>
          <cell r="B13406" t="str">
            <v>630 Loader Bushing Crawl/Drive</v>
          </cell>
          <cell r="C13406">
            <v>120.53</v>
          </cell>
        </row>
        <row r="13407">
          <cell r="A13407" t="str">
            <v>8832032240</v>
          </cell>
          <cell r="B13407" t="str">
            <v>630 Loader Bushing Crawl/Drive</v>
          </cell>
          <cell r="C13407">
            <v>118.55</v>
          </cell>
        </row>
        <row r="13408">
          <cell r="A13408" t="str">
            <v>8832032250</v>
          </cell>
          <cell r="B13408" t="str">
            <v>630 Loader Bushing Part Track Frame  Crawl/Arr</v>
          </cell>
          <cell r="C13408">
            <v>1</v>
          </cell>
        </row>
        <row r="13409">
          <cell r="A13409" t="str">
            <v>8832032320</v>
          </cell>
          <cell r="B13409" t="str">
            <v>630 Loader Cable Assy  Excavator</v>
          </cell>
          <cell r="C13409">
            <v>86.29</v>
          </cell>
        </row>
        <row r="13410">
          <cell r="A13410" t="str">
            <v>8832032330</v>
          </cell>
          <cell r="B13410" t="str">
            <v>630 Loader Cable Pin HRA196</v>
          </cell>
          <cell r="C13410">
            <v>19.21</v>
          </cell>
        </row>
        <row r="13411">
          <cell r="A13411" t="str">
            <v>8832032340</v>
          </cell>
          <cell r="B13411" t="str">
            <v>630 Loader Cable Rocker Arm 63002487 Excavator</v>
          </cell>
          <cell r="C13411">
            <v>103.51</v>
          </cell>
        </row>
        <row r="13412">
          <cell r="A13412" t="str">
            <v>8832032350</v>
          </cell>
          <cell r="B13412" t="str">
            <v>630 Loader Cable,Rocker Arm</v>
          </cell>
          <cell r="C13412">
            <v>101.76</v>
          </cell>
        </row>
        <row r="13413">
          <cell r="A13413" t="str">
            <v>8832032360</v>
          </cell>
          <cell r="B13413" t="str">
            <v>630 Loader Cable 630 - 02487 S/S&amp;Contrl</v>
          </cell>
          <cell r="C13413">
            <v>0</v>
          </cell>
        </row>
        <row r="13414">
          <cell r="A13414" t="str">
            <v>8832032400</v>
          </cell>
          <cell r="B13414" t="str">
            <v>630 Loader Cap  Spring S/S&amp;Contrl</v>
          </cell>
          <cell r="C13414">
            <v>32.590000000000003</v>
          </cell>
        </row>
        <row r="13415">
          <cell r="A13415" t="str">
            <v>8832032410</v>
          </cell>
          <cell r="B13415" t="str">
            <v>630 Loader Cap  Excavator</v>
          </cell>
          <cell r="C13415">
            <v>140</v>
          </cell>
        </row>
        <row r="13416">
          <cell r="A13416" t="str">
            <v>8832032450</v>
          </cell>
          <cell r="B13416" t="str">
            <v>630 Loader Cap Assy Vent Air Motor</v>
          </cell>
          <cell r="C13416">
            <v>1</v>
          </cell>
        </row>
        <row r="13417">
          <cell r="A13417" t="str">
            <v>8832032490</v>
          </cell>
          <cell r="B13417" t="str">
            <v>630 Loader Cap Screws</v>
          </cell>
          <cell r="C13417">
            <v>0.89</v>
          </cell>
        </row>
        <row r="13418">
          <cell r="A13418" t="str">
            <v>8832032500</v>
          </cell>
          <cell r="B13418" t="str">
            <v>630 Loader Cap Screws M16 x 60Lg</v>
          </cell>
          <cell r="C13418">
            <v>4.5</v>
          </cell>
        </row>
        <row r="13419">
          <cell r="A13419" t="str">
            <v>8832032510</v>
          </cell>
          <cell r="B13419" t="str">
            <v>630 Loader Cap Screws</v>
          </cell>
          <cell r="C13419">
            <v>1.85</v>
          </cell>
        </row>
        <row r="13420">
          <cell r="A13420" t="str">
            <v>8832032520</v>
          </cell>
          <cell r="B13420" t="str">
            <v>630 Loader Cap Screws</v>
          </cell>
          <cell r="C13420">
            <v>6.14</v>
          </cell>
        </row>
        <row r="13421">
          <cell r="A13421" t="str">
            <v>8832032530</v>
          </cell>
          <cell r="B13421" t="str">
            <v>630 Loader Cap Screws</v>
          </cell>
          <cell r="C13421">
            <v>2.1</v>
          </cell>
        </row>
        <row r="13422">
          <cell r="A13422" t="str">
            <v>8832032535</v>
          </cell>
          <cell r="B13422" t="str">
            <v>631 Loader Cap Screws</v>
          </cell>
          <cell r="C13422">
            <v>6.75</v>
          </cell>
        </row>
        <row r="13423">
          <cell r="A13423" t="str">
            <v>8832032540</v>
          </cell>
          <cell r="B13423" t="str">
            <v>630 Loader Cap Screws</v>
          </cell>
          <cell r="C13423">
            <v>6.03</v>
          </cell>
        </row>
        <row r="13424">
          <cell r="A13424" t="str">
            <v>8832032550</v>
          </cell>
          <cell r="B13424" t="str">
            <v>630 Loader Cap Screws</v>
          </cell>
          <cell r="C13424">
            <v>3.12</v>
          </cell>
        </row>
        <row r="13425">
          <cell r="A13425" t="str">
            <v>8832032560</v>
          </cell>
          <cell r="B13425" t="str">
            <v>630 Loader Cap Screws</v>
          </cell>
          <cell r="C13425">
            <v>4.99</v>
          </cell>
        </row>
        <row r="13426">
          <cell r="A13426" t="str">
            <v>8832032570</v>
          </cell>
          <cell r="B13426" t="str">
            <v>630 Loader Cap Screws</v>
          </cell>
          <cell r="C13426">
            <v>4.38</v>
          </cell>
        </row>
        <row r="13427">
          <cell r="A13427" t="str">
            <v>8832032580</v>
          </cell>
          <cell r="B13427" t="str">
            <v>630 Loader Cap Screws</v>
          </cell>
          <cell r="C13427">
            <v>6.66</v>
          </cell>
        </row>
        <row r="13428">
          <cell r="A13428" t="str">
            <v>8832032590</v>
          </cell>
          <cell r="B13428" t="str">
            <v>630 Loader Cap Screws</v>
          </cell>
          <cell r="C13428">
            <v>12.72</v>
          </cell>
        </row>
        <row r="13429">
          <cell r="A13429" t="str">
            <v>8832032600</v>
          </cell>
          <cell r="B13429" t="str">
            <v>630 Loader Cap Screws</v>
          </cell>
          <cell r="C13429">
            <v>1.69</v>
          </cell>
        </row>
        <row r="13430">
          <cell r="A13430" t="str">
            <v>8832032605</v>
          </cell>
          <cell r="B13430" t="str">
            <v>630 Loader Cap Screw T12GG24</v>
          </cell>
          <cell r="C13430">
            <v>8.8000000000000007</v>
          </cell>
        </row>
        <row r="13431">
          <cell r="A13431" t="str">
            <v>8832032610</v>
          </cell>
          <cell r="B13431" t="str">
            <v>630 Loader Cap Screws</v>
          </cell>
          <cell r="C13431">
            <v>14.61</v>
          </cell>
        </row>
        <row r="13432">
          <cell r="A13432" t="str">
            <v>8832032620</v>
          </cell>
          <cell r="B13432" t="str">
            <v>630 Loader Cap Screws</v>
          </cell>
          <cell r="C13432">
            <v>6.11</v>
          </cell>
        </row>
        <row r="13433">
          <cell r="A13433" t="str">
            <v>8832032630</v>
          </cell>
          <cell r="B13433" t="str">
            <v>630 Loader Cap Screws</v>
          </cell>
          <cell r="C13433">
            <v>3.51</v>
          </cell>
        </row>
        <row r="13434">
          <cell r="A13434" t="str">
            <v>8832032640</v>
          </cell>
          <cell r="B13434" t="str">
            <v>630 Loader Cap Screws</v>
          </cell>
          <cell r="C13434">
            <v>2.58</v>
          </cell>
        </row>
        <row r="13435">
          <cell r="A13435" t="str">
            <v>8832032650</v>
          </cell>
          <cell r="B13435" t="str">
            <v>630 Loader Cap Screws</v>
          </cell>
          <cell r="C13435">
            <v>2.64</v>
          </cell>
        </row>
        <row r="13436">
          <cell r="A13436" t="str">
            <v>8832032660</v>
          </cell>
          <cell r="B13436" t="str">
            <v>630 Loader Cap Screws S/S&amp;Contrl</v>
          </cell>
          <cell r="C13436">
            <v>1.31</v>
          </cell>
        </row>
        <row r="13437">
          <cell r="A13437" t="str">
            <v>8832032662</v>
          </cell>
          <cell r="B13437" t="str">
            <v>630 Loader Cap Screws</v>
          </cell>
          <cell r="C13437">
            <v>1.46</v>
          </cell>
        </row>
        <row r="13438">
          <cell r="A13438" t="str">
            <v>8832032665</v>
          </cell>
          <cell r="B13438" t="str">
            <v>630 Loader Cap Screws T6GG20</v>
          </cell>
          <cell r="C13438">
            <v>1.39</v>
          </cell>
        </row>
        <row r="13439">
          <cell r="A13439" t="str">
            <v>8832032670</v>
          </cell>
          <cell r="B13439" t="str">
            <v>630 Loader Cap Screws</v>
          </cell>
          <cell r="C13439">
            <v>1.07</v>
          </cell>
        </row>
        <row r="13440">
          <cell r="A13440" t="str">
            <v>8832032680</v>
          </cell>
          <cell r="B13440" t="str">
            <v>630 Loader Cap Screws</v>
          </cell>
          <cell r="C13440">
            <v>3.86</v>
          </cell>
        </row>
        <row r="13441">
          <cell r="A13441" t="str">
            <v>8832032690</v>
          </cell>
          <cell r="B13441" t="str">
            <v>630 Loader Cap Screws</v>
          </cell>
          <cell r="C13441">
            <v>5.93</v>
          </cell>
        </row>
        <row r="13442">
          <cell r="A13442" t="str">
            <v>8832032700</v>
          </cell>
          <cell r="B13442" t="str">
            <v>630 Loader Cap Screws</v>
          </cell>
          <cell r="C13442">
            <v>0.65</v>
          </cell>
        </row>
        <row r="13443">
          <cell r="A13443" t="str">
            <v>8832032710</v>
          </cell>
          <cell r="B13443" t="str">
            <v>630 Loader Cap Screws</v>
          </cell>
          <cell r="C13443">
            <v>0.56999999999999995</v>
          </cell>
        </row>
        <row r="13444">
          <cell r="A13444" t="str">
            <v>8832032720</v>
          </cell>
          <cell r="B13444" t="str">
            <v>630 Loader Cap Screws 3/8"Bsw X 1 1/2"</v>
          </cell>
          <cell r="C13444">
            <v>0.74</v>
          </cell>
        </row>
        <row r="13445">
          <cell r="A13445" t="str">
            <v>8832032730</v>
          </cell>
          <cell r="B13445" t="str">
            <v>630 Loader Cap Screws</v>
          </cell>
          <cell r="C13445">
            <v>1.36</v>
          </cell>
        </row>
        <row r="13446">
          <cell r="A13446" t="str">
            <v>8832032735</v>
          </cell>
          <cell r="B13446" t="str">
            <v>630 Loader Cap Screw T6GG92</v>
          </cell>
          <cell r="C13446">
            <v>9.85</v>
          </cell>
        </row>
        <row r="13447">
          <cell r="A13447" t="str">
            <v>8832032740</v>
          </cell>
          <cell r="B13447" t="str">
            <v>630 Loader Cap Screws</v>
          </cell>
          <cell r="C13447">
            <v>1.43</v>
          </cell>
        </row>
        <row r="13448">
          <cell r="A13448" t="str">
            <v>8832032750</v>
          </cell>
          <cell r="B13448" t="str">
            <v>630 Loader Cap Screws</v>
          </cell>
          <cell r="C13448">
            <v>2.0299999999999998</v>
          </cell>
        </row>
        <row r="13449">
          <cell r="A13449" t="str">
            <v>8832032760</v>
          </cell>
          <cell r="B13449" t="str">
            <v>630 Loader Cap Screws</v>
          </cell>
          <cell r="C13449">
            <v>0.62</v>
          </cell>
        </row>
        <row r="13450">
          <cell r="A13450" t="str">
            <v>8832032770</v>
          </cell>
          <cell r="B13450" t="str">
            <v>630 Loader Cap Screws</v>
          </cell>
          <cell r="C13450">
            <v>2.31</v>
          </cell>
        </row>
        <row r="13451">
          <cell r="A13451" t="str">
            <v>8832032775</v>
          </cell>
          <cell r="B13451" t="str">
            <v>630 Loader Cap Screws</v>
          </cell>
          <cell r="C13451">
            <v>2.2999999999999998</v>
          </cell>
        </row>
        <row r="13452">
          <cell r="A13452" t="str">
            <v>8832032780</v>
          </cell>
          <cell r="B13452" t="str">
            <v>630 Loader Cap Screws</v>
          </cell>
          <cell r="C13452">
            <v>1.1499999999999999</v>
          </cell>
        </row>
        <row r="13453">
          <cell r="A13453" t="str">
            <v>8832032790</v>
          </cell>
          <cell r="B13453" t="str">
            <v>630 Loader Cap Screws</v>
          </cell>
          <cell r="C13453">
            <v>1.46</v>
          </cell>
        </row>
        <row r="13454">
          <cell r="A13454" t="str">
            <v>8832032800</v>
          </cell>
          <cell r="B13454" t="str">
            <v>630 Loader Cap Screws</v>
          </cell>
          <cell r="C13454">
            <v>1.78</v>
          </cell>
        </row>
        <row r="13455">
          <cell r="A13455" t="str">
            <v>8832032810</v>
          </cell>
          <cell r="B13455" t="str">
            <v>630 Loader Cap Screws 1/2"UNC X 2" Crawl/Arr</v>
          </cell>
          <cell r="C13455">
            <v>1.32</v>
          </cell>
        </row>
        <row r="13456">
          <cell r="A13456" t="str">
            <v>8832032820</v>
          </cell>
          <cell r="B13456" t="str">
            <v>630 Loader Cap Screws</v>
          </cell>
          <cell r="C13456">
            <v>1.32</v>
          </cell>
        </row>
        <row r="13457">
          <cell r="A13457" t="str">
            <v>8832032830</v>
          </cell>
          <cell r="B13457" t="str">
            <v>630 Loader Cap Screws</v>
          </cell>
          <cell r="C13457">
            <v>4.6399999999999997</v>
          </cell>
        </row>
        <row r="13458">
          <cell r="A13458" t="str">
            <v>8832032840</v>
          </cell>
          <cell r="B13458" t="str">
            <v>630 Loader Cap Screws</v>
          </cell>
          <cell r="C13458">
            <v>2.2400000000000002</v>
          </cell>
        </row>
        <row r="13459">
          <cell r="A13459" t="str">
            <v>8832032850</v>
          </cell>
          <cell r="B13459" t="str">
            <v>630 Loader Cap Screws</v>
          </cell>
          <cell r="C13459">
            <v>5.86</v>
          </cell>
        </row>
        <row r="13460">
          <cell r="A13460" t="str">
            <v>8832032860</v>
          </cell>
          <cell r="B13460" t="str">
            <v>630 Loader Cap Screws</v>
          </cell>
          <cell r="C13460">
            <v>2.62</v>
          </cell>
        </row>
        <row r="13461">
          <cell r="A13461" t="str">
            <v>8832032870</v>
          </cell>
          <cell r="B13461" t="str">
            <v>630 Loader Cap Screws Crawl/Arr</v>
          </cell>
          <cell r="C13461">
            <v>1.92</v>
          </cell>
        </row>
        <row r="13462">
          <cell r="A13462" t="str">
            <v>8832032880</v>
          </cell>
          <cell r="B13462" t="str">
            <v>630 Loader Cap Screws Crawl/Drive</v>
          </cell>
          <cell r="C13462">
            <v>0</v>
          </cell>
        </row>
        <row r="13463">
          <cell r="A13463" t="str">
            <v>8832032890</v>
          </cell>
          <cell r="B13463" t="str">
            <v>630 Loader Cap Screws Crawl/Arr</v>
          </cell>
          <cell r="C13463">
            <v>4.4400000000000004</v>
          </cell>
        </row>
        <row r="13464">
          <cell r="A13464" t="str">
            <v>8832032980</v>
          </cell>
          <cell r="B13464" t="str">
            <v>630 Loader Chain Repair Kit Excavator</v>
          </cell>
          <cell r="C13464">
            <v>4.79</v>
          </cell>
        </row>
        <row r="13465">
          <cell r="A13465" t="str">
            <v>8832032990</v>
          </cell>
          <cell r="B13465" t="str">
            <v>630 Loader Chain Roller Groupm630M 409</v>
          </cell>
          <cell r="C13465">
            <v>1088.1400000000001</v>
          </cell>
        </row>
        <row r="13466">
          <cell r="A13466" t="str">
            <v>8832033010</v>
          </cell>
          <cell r="B13466" t="str">
            <v>630 Loader Clamp</v>
          </cell>
          <cell r="C13466">
            <v>0</v>
          </cell>
        </row>
        <row r="13467">
          <cell r="A13467" t="str">
            <v>8832033015</v>
          </cell>
          <cell r="B13467" t="str">
            <v>630 Loader Clamp  D2835-142</v>
          </cell>
          <cell r="C13467">
            <v>112.54</v>
          </cell>
        </row>
        <row r="13468">
          <cell r="A13468" t="str">
            <v>8832033030</v>
          </cell>
          <cell r="B13468" t="str">
            <v>630 Loader Collar Crawl/Arr</v>
          </cell>
          <cell r="C13468">
            <v>149.47</v>
          </cell>
        </row>
        <row r="13469">
          <cell r="A13469" t="str">
            <v>8832033040</v>
          </cell>
          <cell r="B13469" t="str">
            <v>630 Loader Collar  Outside RH Crawl/Arr</v>
          </cell>
          <cell r="C13469">
            <v>1</v>
          </cell>
        </row>
        <row r="13470">
          <cell r="A13470" t="str">
            <v>8832033050</v>
          </cell>
          <cell r="B13470" t="str">
            <v>630 Loader Collar  Outside LH Crawl/Arr</v>
          </cell>
          <cell r="C13470">
            <v>1240.5899999999999</v>
          </cell>
        </row>
        <row r="13471">
          <cell r="A13471" t="str">
            <v>8832033060</v>
          </cell>
          <cell r="B13471" t="str">
            <v>630 Loader Collar  Inside RH Crawl/Arr</v>
          </cell>
          <cell r="C13471">
            <v>265.44</v>
          </cell>
        </row>
        <row r="13472">
          <cell r="A13472" t="str">
            <v>8832033070</v>
          </cell>
          <cell r="B13472" t="str">
            <v>630 Loader Collar  Inside LH Crawl/Arr</v>
          </cell>
          <cell r="C13472">
            <v>1</v>
          </cell>
        </row>
        <row r="13473">
          <cell r="A13473" t="str">
            <v>8832033080</v>
          </cell>
          <cell r="B13473" t="str">
            <v>630 Loader Collar Excavator</v>
          </cell>
          <cell r="C13473">
            <v>98.91</v>
          </cell>
        </row>
        <row r="13474">
          <cell r="A13474" t="str">
            <v>8832033100</v>
          </cell>
          <cell r="B13474" t="str">
            <v>630 Loader Control Bucket S/S&amp;Contrl</v>
          </cell>
          <cell r="C13474">
            <v>44</v>
          </cell>
        </row>
        <row r="13475">
          <cell r="A13475" t="str">
            <v>8832033110</v>
          </cell>
          <cell r="B13475" t="str">
            <v>630 Loader Control Lever  S/S&amp;Contrl</v>
          </cell>
          <cell r="C13475">
            <v>105.9</v>
          </cell>
        </row>
        <row r="13476">
          <cell r="A13476" t="str">
            <v>8832033115</v>
          </cell>
          <cell r="B13476" t="str">
            <v>630 Loader Control Link Assy</v>
          </cell>
          <cell r="C13476">
            <v>10500</v>
          </cell>
        </row>
        <row r="13477">
          <cell r="A13477" t="str">
            <v>8832033150</v>
          </cell>
          <cell r="B13477" t="str">
            <v>630 Loader Cotter Pin L108</v>
          </cell>
          <cell r="C13477">
            <v>0.2</v>
          </cell>
        </row>
        <row r="13478">
          <cell r="A13478" t="str">
            <v>8832033160</v>
          </cell>
          <cell r="B13478" t="str">
            <v>630 Loader Cotter Pin Crawl/Arr</v>
          </cell>
          <cell r="C13478">
            <v>0.38</v>
          </cell>
        </row>
        <row r="13479">
          <cell r="A13479" t="str">
            <v>8832033170</v>
          </cell>
          <cell r="B13479" t="str">
            <v>630 Loader Cotter Pin Excavator</v>
          </cell>
          <cell r="C13479">
            <v>0.51</v>
          </cell>
        </row>
        <row r="13480">
          <cell r="A13480" t="str">
            <v>8832033180</v>
          </cell>
          <cell r="B13480" t="str">
            <v>630 Loader Cotter Pin Excavator</v>
          </cell>
          <cell r="C13480">
            <v>0.15</v>
          </cell>
        </row>
        <row r="13481">
          <cell r="A13481" t="str">
            <v>8832033190</v>
          </cell>
          <cell r="B13481" t="str">
            <v>630 Loader Cotter Pin  Excavator</v>
          </cell>
          <cell r="C13481">
            <v>1.08</v>
          </cell>
        </row>
        <row r="13482">
          <cell r="A13482" t="str">
            <v>8832033210</v>
          </cell>
          <cell r="B13482" t="str">
            <v>630 Loader Cover Motor Housing Air Motor</v>
          </cell>
          <cell r="C13482">
            <v>26.58</v>
          </cell>
        </row>
        <row r="13483">
          <cell r="A13483" t="str">
            <v>8832033220</v>
          </cell>
          <cell r="B13483" t="str">
            <v>630 Loader Cover  Air Motor</v>
          </cell>
          <cell r="C13483">
            <v>0</v>
          </cell>
        </row>
        <row r="13484">
          <cell r="A13484" t="str">
            <v>8832033230</v>
          </cell>
          <cell r="B13484" t="str">
            <v>630 Loader Cover Valve Housing Air Motor</v>
          </cell>
          <cell r="C13484">
            <v>19.88</v>
          </cell>
        </row>
        <row r="13485">
          <cell r="A13485" t="str">
            <v>8832033240</v>
          </cell>
          <cell r="B13485" t="str">
            <v>630 Loader Cover Motor Housing Air Motor</v>
          </cell>
          <cell r="C13485">
            <v>13.55</v>
          </cell>
        </row>
        <row r="13486">
          <cell r="A13486" t="str">
            <v>8832033250</v>
          </cell>
          <cell r="B13486" t="str">
            <v>630 Loader Cover Rotary Valve</v>
          </cell>
          <cell r="C13486">
            <v>205.23</v>
          </cell>
        </row>
        <row r="13487">
          <cell r="A13487" t="str">
            <v>8832033270</v>
          </cell>
          <cell r="B13487" t="str">
            <v>630 Loader Crankshaft Air Motor</v>
          </cell>
          <cell r="C13487">
            <v>2250</v>
          </cell>
        </row>
        <row r="13488">
          <cell r="A13488" t="str">
            <v>8832033290</v>
          </cell>
          <cell r="B13488" t="str">
            <v>630 Loader Cylinder  Air Motor</v>
          </cell>
          <cell r="C13488">
            <v>228.69</v>
          </cell>
        </row>
        <row r="13489">
          <cell r="A13489" t="str">
            <v>8832033300</v>
          </cell>
          <cell r="B13489" t="str">
            <v>630 Loader Cylinder Dump Crawl/Arr</v>
          </cell>
          <cell r="C13489">
            <v>3825</v>
          </cell>
        </row>
        <row r="13490">
          <cell r="A13490" t="str">
            <v>8832033310</v>
          </cell>
          <cell r="B13490" t="str">
            <v>630 Loader Cylinder Lift Crawl/Arr</v>
          </cell>
          <cell r="C13490">
            <v>0</v>
          </cell>
        </row>
        <row r="13491">
          <cell r="A13491" t="str">
            <v>8832033320</v>
          </cell>
          <cell r="B13491" t="str">
            <v>630 Loader Cylinder Lift Crawl/Arr</v>
          </cell>
          <cell r="C13491">
            <v>320.48</v>
          </cell>
        </row>
        <row r="13492">
          <cell r="A13492" t="str">
            <v>8832033330</v>
          </cell>
          <cell r="B13492" t="str">
            <v>630 Loader Cylinder  Excavator</v>
          </cell>
          <cell r="C13492">
            <v>124.04</v>
          </cell>
        </row>
        <row r="13493">
          <cell r="A13493" t="str">
            <v>8832033420</v>
          </cell>
          <cell r="B13493" t="str">
            <v>630 Loader Disc S/S&amp;Contrl</v>
          </cell>
          <cell r="C13493">
            <v>163.01</v>
          </cell>
        </row>
        <row r="13494">
          <cell r="A13494" t="str">
            <v>8832033430</v>
          </cell>
          <cell r="B13494" t="str">
            <v>630 Loader Disc S/S&amp;Contrl</v>
          </cell>
          <cell r="C13494">
            <v>0</v>
          </cell>
        </row>
        <row r="13495">
          <cell r="A13495" t="str">
            <v>8832033440</v>
          </cell>
          <cell r="B13495" t="str">
            <v>630 Loader Disc Excavator</v>
          </cell>
          <cell r="C13495">
            <v>26.36</v>
          </cell>
        </row>
        <row r="13496">
          <cell r="A13496" t="str">
            <v>8832033480</v>
          </cell>
          <cell r="B13496" t="str">
            <v>630 Loader Dowel  Crawl/Arr</v>
          </cell>
          <cell r="C13496">
            <v>6.51</v>
          </cell>
        </row>
        <row r="13497">
          <cell r="A13497" t="str">
            <v>8832033490</v>
          </cell>
          <cell r="B13497" t="str">
            <v>630 Loader Dowel  Crawl/Drive</v>
          </cell>
          <cell r="C13497">
            <v>5.36</v>
          </cell>
        </row>
        <row r="13498">
          <cell r="A13498" t="str">
            <v>8832033500</v>
          </cell>
          <cell r="B13498" t="str">
            <v>630 Loader Dowel Pin Excavator</v>
          </cell>
          <cell r="C13498">
            <v>10.68</v>
          </cell>
        </row>
        <row r="13499">
          <cell r="A13499" t="str">
            <v>8832033540</v>
          </cell>
          <cell r="B13499" t="str">
            <v>630 Loader Drain Cock S/S&amp;Contrl</v>
          </cell>
          <cell r="C13499">
            <v>19.21</v>
          </cell>
        </row>
        <row r="13500">
          <cell r="A13500" t="str">
            <v>8832033560</v>
          </cell>
          <cell r="B13500" t="str">
            <v>630 Loader Drain Cock Valve P2RVE</v>
          </cell>
          <cell r="C13500">
            <v>18.82</v>
          </cell>
        </row>
        <row r="13501">
          <cell r="A13501" t="str">
            <v>8832033580</v>
          </cell>
          <cell r="B13501" t="str">
            <v>630 Loader Elbow 45° S/S&amp;Contrl</v>
          </cell>
          <cell r="C13501">
            <v>14.95</v>
          </cell>
        </row>
        <row r="13502">
          <cell r="A13502" t="str">
            <v>8832033590</v>
          </cell>
          <cell r="B13502" t="str">
            <v>630 Loader Elbow 90° F S/S&amp;Contrl</v>
          </cell>
          <cell r="C13502">
            <v>14.15</v>
          </cell>
        </row>
        <row r="13503">
          <cell r="A13503" t="str">
            <v>8832033600</v>
          </cell>
          <cell r="B13503" t="str">
            <v>630 Loader Elbow 90° F S/S&amp;Contrl</v>
          </cell>
          <cell r="C13503">
            <v>69.34</v>
          </cell>
        </row>
        <row r="13504">
          <cell r="A13504" t="str">
            <v>8832033610</v>
          </cell>
          <cell r="B13504" t="str">
            <v>630 Loader Elbow 90° M/F S/S&amp;Contrl</v>
          </cell>
          <cell r="C13504">
            <v>43.56</v>
          </cell>
        </row>
        <row r="13505">
          <cell r="A13505" t="str">
            <v>8832033650</v>
          </cell>
          <cell r="B13505" t="str">
            <v>630 Loader End Link  Excavator</v>
          </cell>
          <cell r="C13505">
            <v>12</v>
          </cell>
        </row>
        <row r="13506">
          <cell r="A13506" t="str">
            <v>8832033690</v>
          </cell>
          <cell r="B13506" t="str">
            <v>630 Loader Equalizer Bar Assemble</v>
          </cell>
          <cell r="C13506">
            <v>0</v>
          </cell>
        </row>
        <row r="13507">
          <cell r="A13507" t="str">
            <v>8832033700</v>
          </cell>
          <cell r="B13507" t="str">
            <v>630 Loader Equalizer Bar Group</v>
          </cell>
          <cell r="C13507">
            <v>0</v>
          </cell>
        </row>
        <row r="13508">
          <cell r="A13508" t="str">
            <v>8832033730</v>
          </cell>
          <cell r="B13508" t="str">
            <v>630 Loader Filler Plug Crawl/Drive</v>
          </cell>
          <cell r="C13508">
            <v>7.89</v>
          </cell>
        </row>
        <row r="13509">
          <cell r="A13509" t="str">
            <v>8832033770</v>
          </cell>
          <cell r="B13509" t="str">
            <v>630 Loader Flat Shoe Crawl/Arr</v>
          </cell>
          <cell r="C13509">
            <v>157.99</v>
          </cell>
        </row>
        <row r="13510">
          <cell r="A13510" t="str">
            <v>8832033810</v>
          </cell>
          <cell r="B13510" t="str">
            <v>630 Loader Gasket Air Motor</v>
          </cell>
          <cell r="C13510">
            <v>11.64</v>
          </cell>
        </row>
        <row r="13511">
          <cell r="A13511" t="str">
            <v>8832033820</v>
          </cell>
          <cell r="B13511" t="str">
            <v>630 Loader Gasket Crawl/Drive</v>
          </cell>
          <cell r="C13511">
            <v>2.98</v>
          </cell>
        </row>
        <row r="13512">
          <cell r="A13512" t="str">
            <v>8832033830</v>
          </cell>
          <cell r="B13512" t="str">
            <v>630 Loader Gasket Cylinder Air Motor</v>
          </cell>
          <cell r="C13512">
            <v>1.7</v>
          </cell>
        </row>
        <row r="13513">
          <cell r="A13513" t="str">
            <v>8832033840</v>
          </cell>
          <cell r="B13513" t="str">
            <v>630 Loader Gasket</v>
          </cell>
          <cell r="C13513">
            <v>12.3</v>
          </cell>
        </row>
        <row r="13514">
          <cell r="A13514" t="str">
            <v>8832033850</v>
          </cell>
          <cell r="B13514" t="str">
            <v>630 Loader Gasket Excavator</v>
          </cell>
          <cell r="C13514">
            <v>0.89</v>
          </cell>
        </row>
        <row r="13515">
          <cell r="A13515" t="str">
            <v>8832033860</v>
          </cell>
          <cell r="B13515" t="str">
            <v>630 Loader Gasket Crawl/Drive</v>
          </cell>
          <cell r="C13515">
            <v>4.57</v>
          </cell>
        </row>
        <row r="13516">
          <cell r="A13516" t="str">
            <v>8832033870</v>
          </cell>
          <cell r="B13516" t="str">
            <v>630 Loader Gasket Crawl/Drive</v>
          </cell>
          <cell r="C13516">
            <v>19.45</v>
          </cell>
        </row>
        <row r="13517">
          <cell r="A13517" t="str">
            <v>8832033880</v>
          </cell>
          <cell r="B13517" t="str">
            <v>630 Loader Gasket S/S&amp;Contrl</v>
          </cell>
          <cell r="C13517">
            <v>0</v>
          </cell>
        </row>
        <row r="13518">
          <cell r="A13518" t="str">
            <v>8832033890</v>
          </cell>
          <cell r="B13518" t="str">
            <v>630 Loader Gasket Air Motor</v>
          </cell>
          <cell r="C13518">
            <v>3.59</v>
          </cell>
        </row>
        <row r="13519">
          <cell r="A13519" t="str">
            <v>8832033980</v>
          </cell>
          <cell r="B13519" t="str">
            <v>630 Loader Gear Crawl/Drive</v>
          </cell>
          <cell r="C13519">
            <v>907.31</v>
          </cell>
        </row>
        <row r="13520">
          <cell r="A13520" t="str">
            <v>8832033990</v>
          </cell>
          <cell r="B13520" t="str">
            <v>630 Loader Gear  Excavator</v>
          </cell>
          <cell r="C13520">
            <v>178.08</v>
          </cell>
        </row>
        <row r="13521">
          <cell r="A13521" t="str">
            <v>8832034000</v>
          </cell>
          <cell r="B13521" t="str">
            <v>630 Loader Gear  Excavator</v>
          </cell>
          <cell r="C13521">
            <v>181.44</v>
          </cell>
        </row>
        <row r="13522">
          <cell r="A13522" t="str">
            <v>8832034010</v>
          </cell>
          <cell r="B13522" t="str">
            <v>630 Loader Gear  Excavator</v>
          </cell>
          <cell r="C13522">
            <v>604.92999999999995</v>
          </cell>
        </row>
        <row r="13523">
          <cell r="A13523" t="str">
            <v>8832034020</v>
          </cell>
          <cell r="B13523" t="str">
            <v>630 Loader Gear  Excavator</v>
          </cell>
          <cell r="C13523">
            <v>541.75</v>
          </cell>
        </row>
        <row r="13524">
          <cell r="A13524" t="str">
            <v>8832034060</v>
          </cell>
          <cell r="B13524" t="str">
            <v>630 Loader Gland  S/S&amp;Contrl</v>
          </cell>
          <cell r="C13524">
            <v>27.78</v>
          </cell>
        </row>
        <row r="13525">
          <cell r="A13525" t="str">
            <v>8832034100</v>
          </cell>
          <cell r="B13525" t="str">
            <v>630 Loader Grease Fitting  Excavator</v>
          </cell>
          <cell r="C13525">
            <v>1.6</v>
          </cell>
        </row>
        <row r="13526">
          <cell r="A13526" t="str">
            <v>8832034140</v>
          </cell>
          <cell r="B13526" t="str">
            <v>630 Loader Grouser Shoe Crawl/Arr</v>
          </cell>
          <cell r="C13526">
            <v>20.2</v>
          </cell>
        </row>
        <row r="13527">
          <cell r="A13527" t="str">
            <v>8832034180</v>
          </cell>
          <cell r="B13527" t="str">
            <v>630 Loader Guard Assembly  Excavator</v>
          </cell>
          <cell r="C13527">
            <v>2775.64</v>
          </cell>
        </row>
        <row r="13528">
          <cell r="A13528" t="str">
            <v>8832034190</v>
          </cell>
          <cell r="B13528" t="str">
            <v>630 Loader Guard Shut-Off Swivel Crawl/Drive</v>
          </cell>
          <cell r="C13528">
            <v>96.85</v>
          </cell>
        </row>
        <row r="13529">
          <cell r="A13529" t="str">
            <v>8832034230</v>
          </cell>
          <cell r="B13529" t="str">
            <v>630 Loader Guide Plate Crawl/Arr</v>
          </cell>
          <cell r="C13529">
            <v>357.42</v>
          </cell>
        </row>
        <row r="13530">
          <cell r="A13530" t="str">
            <v>8832034260</v>
          </cell>
          <cell r="B13530" t="str">
            <v>630 Loader Guide Strip 630-5883</v>
          </cell>
          <cell r="C13530">
            <v>252.64</v>
          </cell>
        </row>
        <row r="13531">
          <cell r="A13531" t="str">
            <v>8832034270</v>
          </cell>
          <cell r="B13531" t="str">
            <v>630 Loader Gusset  Excavator</v>
          </cell>
          <cell r="C13531">
            <v>17.399999999999999</v>
          </cell>
        </row>
        <row r="13532">
          <cell r="A13532" t="str">
            <v>8832034310</v>
          </cell>
          <cell r="B13532" t="str">
            <v>630 Loader Head Assembly , Oiler  S/S&amp;Contrl</v>
          </cell>
          <cell r="C13532">
            <v>399.56</v>
          </cell>
        </row>
        <row r="13533">
          <cell r="A13533" t="str">
            <v>8832034340</v>
          </cell>
          <cell r="B13533" t="str">
            <v>630 Loader Air Hose RH7045</v>
          </cell>
          <cell r="C13533">
            <v>0</v>
          </cell>
        </row>
        <row r="13534">
          <cell r="A13534" t="str">
            <v>8832034350</v>
          </cell>
          <cell r="B13534" t="str">
            <v>630 Loader Hose S/S&amp;Contrl</v>
          </cell>
          <cell r="C13534">
            <v>34.58</v>
          </cell>
        </row>
        <row r="13535">
          <cell r="A13535" t="str">
            <v>8832034360</v>
          </cell>
          <cell r="B13535" t="str">
            <v>630 Loader Hose S/S&amp;Contrl</v>
          </cell>
          <cell r="C13535">
            <v>54.4</v>
          </cell>
        </row>
        <row r="13536">
          <cell r="A13536" t="str">
            <v>8832034370</v>
          </cell>
          <cell r="B13536" t="str">
            <v>630 Loader Hose  S/S&amp;Contrl</v>
          </cell>
          <cell r="C13536">
            <v>149.74</v>
          </cell>
        </row>
        <row r="13537">
          <cell r="A13537" t="str">
            <v>8832034380</v>
          </cell>
          <cell r="B13537" t="str">
            <v>630 Loader Hose  S/S&amp;Contrl</v>
          </cell>
          <cell r="C13537">
            <v>1</v>
          </cell>
        </row>
        <row r="13538">
          <cell r="A13538" t="str">
            <v>8832034390</v>
          </cell>
          <cell r="B13538" t="str">
            <v>630 Loader Hose Air S/S&amp;Contrl</v>
          </cell>
          <cell r="C13538">
            <v>10.97</v>
          </cell>
        </row>
        <row r="13539">
          <cell r="A13539" t="str">
            <v>8832034400</v>
          </cell>
          <cell r="B13539" t="str">
            <v>630 Loader Hose Air S/S&amp;Contrl</v>
          </cell>
          <cell r="C13539">
            <v>22.43</v>
          </cell>
        </row>
        <row r="13540">
          <cell r="A13540" t="str">
            <v>8832034430</v>
          </cell>
          <cell r="B13540" t="str">
            <v>630 Loader Hose Assy 3/4" Bsp S/S&amp;Contrl</v>
          </cell>
          <cell r="C13540">
            <v>0</v>
          </cell>
        </row>
        <row r="13541">
          <cell r="A13541" t="str">
            <v>8832034440</v>
          </cell>
          <cell r="B13541" t="str">
            <v>630 Loader Hose Assy</v>
          </cell>
          <cell r="C13541">
            <v>65.989999999999995</v>
          </cell>
        </row>
        <row r="13542">
          <cell r="A13542" t="str">
            <v>8832034480</v>
          </cell>
          <cell r="B13542" t="str">
            <v>630 Loader Hose Clamp S/S&amp;Contrl</v>
          </cell>
          <cell r="C13542">
            <v>13.5</v>
          </cell>
        </row>
        <row r="13543">
          <cell r="A13543" t="str">
            <v>8832034490</v>
          </cell>
          <cell r="B13543" t="str">
            <v>630 Loader Hose Clamp S/S&amp;Contrl</v>
          </cell>
          <cell r="C13543">
            <v>1.7</v>
          </cell>
        </row>
        <row r="13544">
          <cell r="A13544" t="str">
            <v>8832034500</v>
          </cell>
          <cell r="B13544" t="str">
            <v>630 Loader Hose Clamp</v>
          </cell>
          <cell r="C13544">
            <v>0</v>
          </cell>
        </row>
        <row r="13545">
          <cell r="A13545" t="str">
            <v>8832034510</v>
          </cell>
          <cell r="B13545" t="str">
            <v>630 Loader Hose Clamp</v>
          </cell>
          <cell r="C13545">
            <v>7.03</v>
          </cell>
        </row>
        <row r="13546">
          <cell r="A13546" t="str">
            <v>8832034520</v>
          </cell>
          <cell r="B13546" t="str">
            <v>630 Loader Hose Clamp S/S&amp;Contrl</v>
          </cell>
          <cell r="C13546">
            <v>29.74</v>
          </cell>
        </row>
        <row r="13547">
          <cell r="A13547" t="str">
            <v>8832034530</v>
          </cell>
          <cell r="B13547" t="str">
            <v>630 Loader Hose Clamp</v>
          </cell>
          <cell r="C13547">
            <v>0</v>
          </cell>
        </row>
        <row r="13548">
          <cell r="A13548" t="str">
            <v>8832034540</v>
          </cell>
          <cell r="B13548" t="str">
            <v>630 Loader Hose Clamp</v>
          </cell>
          <cell r="C13548">
            <v>2.56</v>
          </cell>
        </row>
        <row r="13549">
          <cell r="A13549" t="str">
            <v>8832034550</v>
          </cell>
          <cell r="B13549" t="str">
            <v>630 Loader Hose Clamp S/S&amp;Contrl</v>
          </cell>
          <cell r="C13549">
            <v>9.31</v>
          </cell>
        </row>
        <row r="13550">
          <cell r="A13550" t="str">
            <v>8832034560</v>
          </cell>
          <cell r="B13550" t="str">
            <v>630 Loader Hose Clamp S/S&amp;Contrl</v>
          </cell>
          <cell r="C13550">
            <v>6.12</v>
          </cell>
        </row>
        <row r="13551">
          <cell r="A13551" t="str">
            <v>8832034600</v>
          </cell>
          <cell r="B13551" t="str">
            <v>630 Loader Hose Down  Air Motor</v>
          </cell>
          <cell r="C13551">
            <v>116.11</v>
          </cell>
        </row>
        <row r="13552">
          <cell r="A13552" t="str">
            <v>8832034610</v>
          </cell>
          <cell r="B13552" t="str">
            <v>630 Loader Hose S/S&amp;Contrl</v>
          </cell>
          <cell r="C13552">
            <v>201.21</v>
          </cell>
        </row>
        <row r="13553">
          <cell r="A13553" t="str">
            <v>8832034620</v>
          </cell>
          <cell r="B13553" t="str">
            <v>630 Loader Hose Up</v>
          </cell>
          <cell r="C13553">
            <v>112.5</v>
          </cell>
        </row>
        <row r="13554">
          <cell r="A13554" t="str">
            <v>8832034630</v>
          </cell>
          <cell r="B13554" t="str">
            <v>630 Loader Hose Up</v>
          </cell>
          <cell r="C13554">
            <v>189.57</v>
          </cell>
        </row>
        <row r="13555">
          <cell r="A13555" t="str">
            <v>8832034740</v>
          </cell>
          <cell r="B13555" t="str">
            <v>630 Loader Housing Group Valve Air Motor</v>
          </cell>
          <cell r="C13555">
            <v>773.16</v>
          </cell>
        </row>
        <row r="13556">
          <cell r="A13556" t="str">
            <v>8832034750</v>
          </cell>
          <cell r="B13556" t="str">
            <v>630 Loader Housing Valve  Air Motor</v>
          </cell>
          <cell r="C13556">
            <v>383.98</v>
          </cell>
        </row>
        <row r="13557">
          <cell r="A13557" t="str">
            <v>8832034790</v>
          </cell>
          <cell r="B13557" t="str">
            <v>630 Loader Hydr Hose Ass Lift Crawl/Arr</v>
          </cell>
          <cell r="C13557">
            <v>137</v>
          </cell>
        </row>
        <row r="13558">
          <cell r="A13558" t="str">
            <v>8832034800</v>
          </cell>
          <cell r="B13558" t="str">
            <v>630 Loader Hydr Hose Ass Lift Crawl/Arr</v>
          </cell>
          <cell r="C13558">
            <v>74.8</v>
          </cell>
        </row>
        <row r="13559">
          <cell r="A13559" t="str">
            <v>8832034810</v>
          </cell>
          <cell r="B13559" t="str">
            <v>630 Loader Hydr Hose Ass Lift Crawl/Arr</v>
          </cell>
          <cell r="C13559">
            <v>186</v>
          </cell>
        </row>
        <row r="13560">
          <cell r="A13560" t="str">
            <v>8832034820</v>
          </cell>
          <cell r="B13560" t="str">
            <v>630 Loader Hydr Hose Ass Dump 8X3/4" Crawl/Arr</v>
          </cell>
          <cell r="C13560">
            <v>70.88</v>
          </cell>
        </row>
        <row r="13561">
          <cell r="A13561" t="str">
            <v>8832034860</v>
          </cell>
          <cell r="B13561" t="str">
            <v>630 Loader Idler Assy L/H</v>
          </cell>
          <cell r="C13561">
            <v>0</v>
          </cell>
        </row>
        <row r="13562">
          <cell r="A13562" t="str">
            <v>8832034900</v>
          </cell>
          <cell r="B13562" t="str">
            <v>630 Loader Idler Gear  Crawl/Drive</v>
          </cell>
          <cell r="C13562">
            <v>40.44</v>
          </cell>
        </row>
        <row r="13563">
          <cell r="A13563" t="str">
            <v>8832034940</v>
          </cell>
          <cell r="B13563" t="str">
            <v>630 Loader Jam Nut</v>
          </cell>
          <cell r="C13563">
            <v>0</v>
          </cell>
        </row>
        <row r="13564">
          <cell r="A13564" t="str">
            <v>8832034960</v>
          </cell>
          <cell r="B13564" t="str">
            <v>630 Loader Joint Ball</v>
          </cell>
          <cell r="C13564">
            <v>139.19999999999999</v>
          </cell>
        </row>
        <row r="13565">
          <cell r="A13565" t="str">
            <v>8832034980</v>
          </cell>
          <cell r="B13565" t="str">
            <v>630 Loader Keeper Plate Excavator</v>
          </cell>
          <cell r="C13565">
            <v>12.49</v>
          </cell>
        </row>
        <row r="13566">
          <cell r="A13566" t="str">
            <v>8832035020</v>
          </cell>
          <cell r="B13566" t="str">
            <v>630 Loader Key Excavator</v>
          </cell>
          <cell r="C13566">
            <v>7.99</v>
          </cell>
        </row>
        <row r="13567">
          <cell r="A13567" t="str">
            <v>8832035030</v>
          </cell>
          <cell r="B13567" t="str">
            <v>630 Loader Key Excavator</v>
          </cell>
          <cell r="C13567">
            <v>7.96</v>
          </cell>
        </row>
        <row r="13568">
          <cell r="A13568" t="str">
            <v>8832035040</v>
          </cell>
          <cell r="B13568" t="str">
            <v>630 Loader Key Excavator</v>
          </cell>
          <cell r="C13568">
            <v>29.85</v>
          </cell>
        </row>
        <row r="13569">
          <cell r="A13569" t="str">
            <v>8832035050</v>
          </cell>
          <cell r="B13569" t="str">
            <v>630 Loader Key Crawl/Drive</v>
          </cell>
          <cell r="C13569">
            <v>2.63</v>
          </cell>
        </row>
        <row r="13570">
          <cell r="A13570" t="str">
            <v>8832035060</v>
          </cell>
          <cell r="B13570" t="str">
            <v>630 Loader Key Excavator</v>
          </cell>
          <cell r="C13570">
            <v>3.61</v>
          </cell>
        </row>
        <row r="13571">
          <cell r="A13571" t="str">
            <v>8832035070</v>
          </cell>
          <cell r="B13571" t="str">
            <v>630 Loader Key Crawl/Drive</v>
          </cell>
          <cell r="C13571">
            <v>9.74</v>
          </cell>
        </row>
        <row r="13572">
          <cell r="A13572" t="str">
            <v>8832035210</v>
          </cell>
          <cell r="B13572" t="str">
            <v>630 Loader Lever Control Assembly S/S&amp;Contrl</v>
          </cell>
          <cell r="C13572">
            <v>1</v>
          </cell>
        </row>
        <row r="13573">
          <cell r="A13573" t="str">
            <v>8832035220</v>
          </cell>
          <cell r="B13573" t="str">
            <v>630 Loader Lever Shut Off  S/S&amp;Contrl</v>
          </cell>
          <cell r="C13573">
            <v>66.05</v>
          </cell>
        </row>
        <row r="13574">
          <cell r="A13574" t="str">
            <v>8832035260</v>
          </cell>
          <cell r="B13574" t="str">
            <v>630 Loader Link - Spool Valve S/S&amp;Contrl</v>
          </cell>
          <cell r="C13574">
            <v>5.79</v>
          </cell>
        </row>
        <row r="13575">
          <cell r="A13575" t="str">
            <v>8832035280</v>
          </cell>
          <cell r="B13575" t="str">
            <v>630 Loader Lock Bolt LLA 23</v>
          </cell>
          <cell r="C13575">
            <v>16.13</v>
          </cell>
        </row>
        <row r="13576">
          <cell r="A13576" t="str">
            <v>8832035290</v>
          </cell>
          <cell r="B13576" t="str">
            <v>630 Loader Lock Nut L24</v>
          </cell>
          <cell r="C13576">
            <v>194.04</v>
          </cell>
        </row>
        <row r="13577">
          <cell r="A13577" t="str">
            <v>8832035300</v>
          </cell>
          <cell r="B13577" t="str">
            <v>630 Loader Lock Nut Crawl/Drive</v>
          </cell>
          <cell r="C13577">
            <v>188.12</v>
          </cell>
        </row>
        <row r="13578">
          <cell r="A13578" t="str">
            <v>8832035310</v>
          </cell>
          <cell r="B13578" t="str">
            <v>630 Loader Lock Nut 5/16Nf</v>
          </cell>
          <cell r="C13578">
            <v>0</v>
          </cell>
        </row>
        <row r="13579">
          <cell r="A13579" t="str">
            <v>8832035320</v>
          </cell>
          <cell r="B13579" t="str">
            <v>630 Loader Lock Nut</v>
          </cell>
          <cell r="C13579">
            <v>1.26</v>
          </cell>
        </row>
        <row r="13580">
          <cell r="A13580" t="str">
            <v>8832035360</v>
          </cell>
          <cell r="B13580" t="str">
            <v>630 Loader Lock Plate Excavator</v>
          </cell>
          <cell r="C13580">
            <v>3.83</v>
          </cell>
        </row>
        <row r="13581">
          <cell r="A13581" t="str">
            <v>8832035370</v>
          </cell>
          <cell r="B13581" t="str">
            <v>630 Loader Lock Plate Crawl/Drive</v>
          </cell>
          <cell r="C13581">
            <v>20.43</v>
          </cell>
        </row>
        <row r="13582">
          <cell r="A13582" t="str">
            <v>8832035380</v>
          </cell>
          <cell r="B13582" t="str">
            <v>630 Loader Lock Plate Crawl/Drive</v>
          </cell>
          <cell r="C13582">
            <v>2.42</v>
          </cell>
        </row>
        <row r="13583">
          <cell r="A13583" t="str">
            <v>8832035390</v>
          </cell>
          <cell r="B13583" t="str">
            <v>630 Loader Lock Plate Crawl/Arr</v>
          </cell>
          <cell r="C13583">
            <v>24.55</v>
          </cell>
        </row>
        <row r="13584">
          <cell r="A13584" t="str">
            <v>8832035400</v>
          </cell>
          <cell r="B13584" t="str">
            <v>630 Loader Lock Plate S/S&amp;Contrl</v>
          </cell>
          <cell r="C13584">
            <v>10.61</v>
          </cell>
        </row>
        <row r="13585">
          <cell r="A13585" t="str">
            <v>8832035410</v>
          </cell>
          <cell r="B13585" t="str">
            <v>630 Loader Lock Plate Crawl/Drive</v>
          </cell>
          <cell r="C13585">
            <v>6.84</v>
          </cell>
        </row>
        <row r="13586">
          <cell r="A13586" t="str">
            <v>8832035420</v>
          </cell>
          <cell r="B13586" t="str">
            <v>630 Loader Lock Washer L654</v>
          </cell>
          <cell r="C13586">
            <v>34.340000000000003</v>
          </cell>
        </row>
        <row r="13587">
          <cell r="A13587" t="str">
            <v>8832035450</v>
          </cell>
          <cell r="B13587" t="str">
            <v>630 Loader Lock Washer Crawl/Drive</v>
          </cell>
          <cell r="C13587">
            <v>7.04</v>
          </cell>
        </row>
        <row r="13588">
          <cell r="A13588" t="str">
            <v>8832035460</v>
          </cell>
          <cell r="B13588" t="str">
            <v>630 Loader Lock Washer</v>
          </cell>
          <cell r="C13588">
            <v>0.19</v>
          </cell>
        </row>
        <row r="13589">
          <cell r="A13589" t="str">
            <v>8832035470</v>
          </cell>
          <cell r="B13589" t="str">
            <v>630 Loader Lock Washer</v>
          </cell>
          <cell r="C13589">
            <v>0.18</v>
          </cell>
        </row>
        <row r="13590">
          <cell r="A13590" t="str">
            <v>8832035480</v>
          </cell>
          <cell r="B13590" t="str">
            <v>630 Loader Lock Washer</v>
          </cell>
          <cell r="C13590">
            <v>0.45</v>
          </cell>
        </row>
        <row r="13591">
          <cell r="A13591" t="str">
            <v>8832035490</v>
          </cell>
          <cell r="B13591" t="str">
            <v>630 Loader Lock Washer  Crawl/Drive</v>
          </cell>
          <cell r="C13591">
            <v>0.08</v>
          </cell>
        </row>
        <row r="13592">
          <cell r="A13592" t="str">
            <v>8832035500</v>
          </cell>
          <cell r="B13592" t="str">
            <v>630 Loader Lock Washer  1/2"Spring Crawl/Arr</v>
          </cell>
          <cell r="C13592">
            <v>0.4</v>
          </cell>
        </row>
        <row r="13593">
          <cell r="A13593" t="str">
            <v>8832035510</v>
          </cell>
          <cell r="B13593" t="str">
            <v>630 Loader Lock Washer</v>
          </cell>
          <cell r="C13593">
            <v>0.4</v>
          </cell>
        </row>
        <row r="13594">
          <cell r="A13594" t="str">
            <v>8832035520</v>
          </cell>
          <cell r="B13594" t="str">
            <v>630 Loader Lock Washer  F/Idler</v>
          </cell>
          <cell r="C13594">
            <v>12.12</v>
          </cell>
        </row>
        <row r="13595">
          <cell r="A13595" t="str">
            <v>8832035560</v>
          </cell>
          <cell r="B13595" t="str">
            <v>630 Loader Lower Motor Guard L/H Crawl/Drive</v>
          </cell>
          <cell r="C13595">
            <v>798.19</v>
          </cell>
        </row>
        <row r="13596">
          <cell r="A13596" t="str">
            <v>8832035570</v>
          </cell>
          <cell r="B13596" t="str">
            <v>630 Loader Lower Motor Guard R/H Crawl/Drive</v>
          </cell>
          <cell r="C13596">
            <v>798.19</v>
          </cell>
        </row>
        <row r="13597">
          <cell r="A13597" t="str">
            <v>8832035590</v>
          </cell>
          <cell r="B13597" t="str">
            <v>630 Loader Manif Traction Valve Assy</v>
          </cell>
          <cell r="C13597">
            <v>0</v>
          </cell>
        </row>
        <row r="13598">
          <cell r="A13598" t="str">
            <v>8832035610</v>
          </cell>
          <cell r="B13598" t="str">
            <v>630 Loader Master Bushing  Crawl/Arr</v>
          </cell>
          <cell r="C13598">
            <v>105</v>
          </cell>
        </row>
        <row r="13599">
          <cell r="A13599" t="str">
            <v>8832035630</v>
          </cell>
          <cell r="B13599" t="str">
            <v>630 Loader Master Pin Crawl/Arr</v>
          </cell>
          <cell r="C13599">
            <v>48.73</v>
          </cell>
        </row>
        <row r="13600">
          <cell r="A13600" t="str">
            <v>8832035640</v>
          </cell>
          <cell r="B13600" t="str">
            <v>630 Loader Master Pin Crawl/Drive</v>
          </cell>
          <cell r="C13600">
            <v>0</v>
          </cell>
        </row>
        <row r="13601">
          <cell r="A13601" t="str">
            <v>8832035660</v>
          </cell>
          <cell r="B13601" t="str">
            <v>630 Loader Motor Pinion  Group Crawl/Drive</v>
          </cell>
          <cell r="C13601">
            <v>1202.04</v>
          </cell>
        </row>
        <row r="13602">
          <cell r="A13602" t="str">
            <v>8832035700</v>
          </cell>
          <cell r="B13602" t="str">
            <v>630 Loader Nipple S/S&amp;Contrl</v>
          </cell>
          <cell r="C13602">
            <v>11.64</v>
          </cell>
        </row>
        <row r="13603">
          <cell r="A13603" t="str">
            <v>8832035710</v>
          </cell>
          <cell r="B13603" t="str">
            <v>630 Loader Nipple S/S&amp;Contrl</v>
          </cell>
          <cell r="C13603">
            <v>12.93</v>
          </cell>
        </row>
        <row r="13604">
          <cell r="A13604" t="str">
            <v>8832035720</v>
          </cell>
          <cell r="B13604" t="str">
            <v>630 Loader Nipple Excavator</v>
          </cell>
          <cell r="C13604">
            <v>9.9600000000000009</v>
          </cell>
        </row>
        <row r="13605">
          <cell r="A13605" t="str">
            <v>8832035730</v>
          </cell>
          <cell r="B13605" t="str">
            <v>630 Loader Nipple S/S&amp;Contrl</v>
          </cell>
          <cell r="C13605">
            <v>6.21</v>
          </cell>
        </row>
        <row r="13606">
          <cell r="A13606" t="str">
            <v>8832035740</v>
          </cell>
          <cell r="B13606" t="str">
            <v>630 Loader Nipple S/S&amp;Contrl</v>
          </cell>
          <cell r="C13606">
            <v>6.56</v>
          </cell>
        </row>
        <row r="13607">
          <cell r="A13607" t="str">
            <v>8832035750</v>
          </cell>
          <cell r="B13607" t="str">
            <v>630 Loader Nipple S/S&amp;Contrl</v>
          </cell>
          <cell r="C13607">
            <v>4.63</v>
          </cell>
        </row>
        <row r="13608">
          <cell r="A13608" t="str">
            <v>8832035830</v>
          </cell>
          <cell r="B13608" t="str">
            <v>630 Loader Nut Crawl/Arr</v>
          </cell>
          <cell r="C13608">
            <v>221.06</v>
          </cell>
        </row>
        <row r="13609">
          <cell r="A13609" t="str">
            <v>8832035840</v>
          </cell>
          <cell r="B13609" t="str">
            <v>630 Loader Nut Crawl/Arr</v>
          </cell>
          <cell r="C13609">
            <v>1.47</v>
          </cell>
        </row>
        <row r="13610">
          <cell r="A13610" t="str">
            <v>8832035850</v>
          </cell>
          <cell r="B13610" t="str">
            <v>630 Loader Nut Crawl/Arr</v>
          </cell>
          <cell r="C13610">
            <v>21.93</v>
          </cell>
        </row>
        <row r="13611">
          <cell r="A13611" t="str">
            <v>8832035855</v>
          </cell>
          <cell r="B13611" t="str">
            <v>630 Loader Nut Jam</v>
          </cell>
          <cell r="C13611">
            <v>23.55</v>
          </cell>
        </row>
        <row r="13612">
          <cell r="A13612" t="str">
            <v>8832035860</v>
          </cell>
          <cell r="B13612" t="str">
            <v>630 Loader Nut Crawl/Arr</v>
          </cell>
          <cell r="C13612">
            <v>3.59</v>
          </cell>
        </row>
        <row r="13613">
          <cell r="A13613" t="str">
            <v>8832035870</v>
          </cell>
          <cell r="B13613" t="str">
            <v>630 Loader Nut Excavator</v>
          </cell>
          <cell r="C13613">
            <v>4.79</v>
          </cell>
        </row>
        <row r="13614">
          <cell r="A13614" t="str">
            <v>8832035880</v>
          </cell>
          <cell r="B13614" t="str">
            <v>630 Loader Nut S/S&amp;Contrl</v>
          </cell>
          <cell r="C13614">
            <v>2.31</v>
          </cell>
        </row>
        <row r="13615">
          <cell r="A13615" t="str">
            <v>8832035890</v>
          </cell>
          <cell r="B13615" t="str">
            <v>630 Loader Nut  Lock</v>
          </cell>
          <cell r="C13615">
            <v>0.38</v>
          </cell>
        </row>
        <row r="13616">
          <cell r="A13616" t="str">
            <v>8832035900</v>
          </cell>
          <cell r="B13616" t="str">
            <v>630 Loader Nut M6</v>
          </cell>
          <cell r="C13616">
            <v>0.08</v>
          </cell>
        </row>
        <row r="13617">
          <cell r="A13617" t="str">
            <v>8832035910</v>
          </cell>
          <cell r="B13617" t="str">
            <v>630 Loader Nut</v>
          </cell>
          <cell r="C13617">
            <v>1.07</v>
          </cell>
        </row>
        <row r="13618">
          <cell r="A13618" t="str">
            <v>8832035920</v>
          </cell>
          <cell r="B13618" t="str">
            <v>630 Loader Nut</v>
          </cell>
          <cell r="C13618">
            <v>4.7699999999999996</v>
          </cell>
        </row>
        <row r="13619">
          <cell r="A13619" t="str">
            <v>8832035925</v>
          </cell>
          <cell r="B13619" t="str">
            <v>630 Loader Nut</v>
          </cell>
          <cell r="C13619">
            <v>5.92</v>
          </cell>
        </row>
        <row r="13620">
          <cell r="A13620" t="str">
            <v>8832035930</v>
          </cell>
          <cell r="B13620" t="str">
            <v>630 Loader Nut</v>
          </cell>
          <cell r="C13620">
            <v>0.32</v>
          </cell>
        </row>
        <row r="13621">
          <cell r="A13621" t="str">
            <v>8832035940</v>
          </cell>
          <cell r="B13621" t="str">
            <v>630 Loader Nut</v>
          </cell>
          <cell r="C13621">
            <v>1.47</v>
          </cell>
        </row>
        <row r="13622">
          <cell r="A13622" t="str">
            <v>8832035950</v>
          </cell>
          <cell r="B13622" t="str">
            <v>630 Loader Nut  3/8" UNF</v>
          </cell>
          <cell r="C13622">
            <v>0.2</v>
          </cell>
        </row>
        <row r="13623">
          <cell r="A13623" t="str">
            <v>8832035960</v>
          </cell>
          <cell r="B13623" t="str">
            <v>630 Loader Nut Adjusting B123</v>
          </cell>
          <cell r="C13623">
            <v>408.87</v>
          </cell>
        </row>
        <row r="13624">
          <cell r="A13624" t="str">
            <v>8832035985</v>
          </cell>
          <cell r="B13624" t="str">
            <v>630 Loader O Ring S 2801</v>
          </cell>
          <cell r="C13624">
            <v>0</v>
          </cell>
        </row>
        <row r="13625">
          <cell r="A13625" t="str">
            <v>8832035990</v>
          </cell>
          <cell r="B13625" t="str">
            <v>630 Loader O Ring Crawl/Drive</v>
          </cell>
          <cell r="C13625">
            <v>13.91</v>
          </cell>
        </row>
        <row r="13626">
          <cell r="A13626" t="str">
            <v>8832036000</v>
          </cell>
          <cell r="B13626" t="str">
            <v>630 Loader O Ring Crawl/Arr</v>
          </cell>
          <cell r="C13626">
            <v>0.73</v>
          </cell>
        </row>
        <row r="13627">
          <cell r="A13627" t="str">
            <v>8832036010</v>
          </cell>
          <cell r="B13627" t="str">
            <v>630 Loader O Ring Crawl/Drive</v>
          </cell>
          <cell r="C13627">
            <v>0.91</v>
          </cell>
        </row>
        <row r="13628">
          <cell r="A13628" t="str">
            <v>8832036050</v>
          </cell>
          <cell r="B13628" t="str">
            <v>630 Loader Oil Level Plug Crawl/Arr</v>
          </cell>
          <cell r="C13628">
            <v>2.15</v>
          </cell>
        </row>
        <row r="13629">
          <cell r="A13629" t="str">
            <v>8832036060</v>
          </cell>
          <cell r="B13629" t="str">
            <v>630 Loader Oil Level Plug  Crawl/Drive</v>
          </cell>
          <cell r="C13629">
            <v>2.54</v>
          </cell>
        </row>
        <row r="13630">
          <cell r="A13630" t="str">
            <v>8832036100</v>
          </cell>
          <cell r="B13630" t="str">
            <v>630 Loader Oil Ring Air Motor</v>
          </cell>
          <cell r="C13630">
            <v>17.98</v>
          </cell>
        </row>
        <row r="13631">
          <cell r="A13631" t="str">
            <v>8832036140</v>
          </cell>
          <cell r="B13631" t="str">
            <v>630 Loader Packing  S/S&amp;Contrl</v>
          </cell>
          <cell r="C13631">
            <v>0</v>
          </cell>
        </row>
        <row r="13632">
          <cell r="A13632" t="str">
            <v>8832036180</v>
          </cell>
          <cell r="B13632" t="str">
            <v>630 Loader Pin 4-181</v>
          </cell>
          <cell r="C13632">
            <v>41.47</v>
          </cell>
        </row>
        <row r="13633">
          <cell r="A13633" t="str">
            <v>8832036190</v>
          </cell>
          <cell r="B13633" t="str">
            <v>630 Loader Pin Wrist Air Motor</v>
          </cell>
          <cell r="C13633">
            <v>75.180000000000007</v>
          </cell>
        </row>
        <row r="13634">
          <cell r="A13634" t="str">
            <v>8832036200</v>
          </cell>
          <cell r="B13634" t="str">
            <v>630 Loader Pin Thrust Stop Excavator</v>
          </cell>
          <cell r="C13634">
            <v>25.02</v>
          </cell>
        </row>
        <row r="13635">
          <cell r="A13635" t="str">
            <v>8832036210</v>
          </cell>
          <cell r="B13635" t="str">
            <v>630 Loader Pin Draw Bar Crawl/Drive</v>
          </cell>
          <cell r="C13635">
            <v>49.25</v>
          </cell>
        </row>
        <row r="13636">
          <cell r="A13636" t="str">
            <v>8832036220</v>
          </cell>
          <cell r="B13636" t="str">
            <v>630 Loader Pin Crawl/Arr</v>
          </cell>
          <cell r="C13636">
            <v>86.05</v>
          </cell>
        </row>
        <row r="13637">
          <cell r="A13637" t="str">
            <v>8832036230</v>
          </cell>
          <cell r="B13637" t="str">
            <v>630 Loader Pin Clevis S/S&amp;Contrl</v>
          </cell>
          <cell r="C13637">
            <v>2.5499999999999998</v>
          </cell>
        </row>
        <row r="13638">
          <cell r="A13638" t="str">
            <v>8832036240</v>
          </cell>
          <cell r="B13638" t="str">
            <v>630 Loader Pin Crawl/Drive</v>
          </cell>
          <cell r="C13638">
            <v>1</v>
          </cell>
        </row>
        <row r="13639">
          <cell r="A13639" t="str">
            <v>8832036250</v>
          </cell>
          <cell r="B13639" t="str">
            <v>630 Loader Pin  Excavator</v>
          </cell>
          <cell r="C13639">
            <v>100.02</v>
          </cell>
        </row>
        <row r="13640">
          <cell r="A13640" t="str">
            <v>8832036260</v>
          </cell>
          <cell r="B13640" t="str">
            <v>630 Loader Pin Crawl/Arr</v>
          </cell>
          <cell r="C13640">
            <v>194.4</v>
          </cell>
        </row>
        <row r="13641">
          <cell r="A13641" t="str">
            <v>8832036270</v>
          </cell>
          <cell r="B13641" t="str">
            <v>630 Loader Pin Crawl/Arr</v>
          </cell>
          <cell r="C13641">
            <v>425</v>
          </cell>
        </row>
        <row r="13642">
          <cell r="A13642" t="str">
            <v>8832036280</v>
          </cell>
          <cell r="B13642" t="str">
            <v>630 Loader Pin</v>
          </cell>
          <cell r="C13642">
            <v>0</v>
          </cell>
        </row>
        <row r="13643">
          <cell r="A13643" t="str">
            <v>8832036300</v>
          </cell>
          <cell r="B13643" t="str">
            <v>630 Loader Pinnion 630-0015</v>
          </cell>
          <cell r="C13643">
            <v>437.6</v>
          </cell>
        </row>
        <row r="13644">
          <cell r="A13644" t="str">
            <v>8832036310</v>
          </cell>
          <cell r="B13644" t="str">
            <v>630 Loader Pinnion B151</v>
          </cell>
          <cell r="C13644">
            <v>532.58000000000004</v>
          </cell>
        </row>
        <row r="13645">
          <cell r="A13645" t="str">
            <v>8832036320</v>
          </cell>
          <cell r="B13645" t="str">
            <v>630 Loader Pinion Crawl/Drive</v>
          </cell>
          <cell r="C13645">
            <v>36.299999999999997</v>
          </cell>
        </row>
        <row r="13646">
          <cell r="A13646" t="str">
            <v>8832036330</v>
          </cell>
          <cell r="B13646" t="str">
            <v>630 Loader Pinnion Excavator</v>
          </cell>
          <cell r="C13646">
            <v>211.2</v>
          </cell>
        </row>
        <row r="13647">
          <cell r="A13647" t="str">
            <v>8832036360</v>
          </cell>
          <cell r="B13647" t="str">
            <v>630 Loader Pinion Shaft Excavator</v>
          </cell>
          <cell r="C13647">
            <v>485</v>
          </cell>
        </row>
        <row r="13648">
          <cell r="A13648" t="str">
            <v>8832036370</v>
          </cell>
          <cell r="B13648" t="str">
            <v>630 Loader Pinion Shaft Excavator</v>
          </cell>
          <cell r="C13648">
            <v>200.58</v>
          </cell>
        </row>
        <row r="13649">
          <cell r="A13649" t="str">
            <v>8832036380</v>
          </cell>
          <cell r="B13649" t="str">
            <v>630 Loader Pinion Shaft Excavator</v>
          </cell>
          <cell r="C13649">
            <v>194.95</v>
          </cell>
        </row>
        <row r="13650">
          <cell r="A13650" t="str">
            <v>8832036390</v>
          </cell>
          <cell r="B13650" t="str">
            <v>630 Loader Pinion Shaft  Group 1St Inte Excavator</v>
          </cell>
          <cell r="C13650">
            <v>548.42999999999995</v>
          </cell>
        </row>
        <row r="13651">
          <cell r="A13651" t="str">
            <v>8832036400</v>
          </cell>
          <cell r="B13651" t="str">
            <v>630 Loader Pinion Shaft</v>
          </cell>
          <cell r="C13651">
            <v>0</v>
          </cell>
        </row>
        <row r="13652">
          <cell r="A13652" t="str">
            <v>8832036440</v>
          </cell>
          <cell r="B13652" t="str">
            <v>630 Loader Pipe Plug Air Motor</v>
          </cell>
          <cell r="C13652">
            <v>12.77</v>
          </cell>
        </row>
        <row r="13653">
          <cell r="A13653" t="str">
            <v>8832036450</v>
          </cell>
          <cell r="B13653" t="str">
            <v>630 Loader Pipe Plug 1/4" BSP Crawl/Arr</v>
          </cell>
          <cell r="C13653">
            <v>4.8</v>
          </cell>
        </row>
        <row r="13654">
          <cell r="A13654" t="str">
            <v>8832036455</v>
          </cell>
          <cell r="B13654" t="str">
            <v>630 Loader Pipe Plug P2MPC</v>
          </cell>
          <cell r="C13654">
            <v>0</v>
          </cell>
        </row>
        <row r="13655">
          <cell r="A13655" t="str">
            <v>8832036490</v>
          </cell>
          <cell r="B13655" t="str">
            <v>630 Loader Piston  Air Motor</v>
          </cell>
          <cell r="C13655">
            <v>97.49</v>
          </cell>
        </row>
        <row r="13656">
          <cell r="A13656" t="str">
            <v>8832036530</v>
          </cell>
          <cell r="B13656" t="str">
            <v>630 Loader Plate Adapter  S/S&amp;Contrl</v>
          </cell>
          <cell r="C13656">
            <v>102.05</v>
          </cell>
        </row>
        <row r="13657">
          <cell r="A13657" t="str">
            <v>8832036610</v>
          </cell>
          <cell r="B13657" t="str">
            <v>630 Loader Plate Assy Adaptor S/S&amp;Contrl</v>
          </cell>
          <cell r="C13657">
            <v>181.62</v>
          </cell>
        </row>
        <row r="13658">
          <cell r="A13658" t="str">
            <v>8832036650</v>
          </cell>
          <cell r="B13658" t="str">
            <v>630 Loader Plug Filler  S/S&amp;Contrl</v>
          </cell>
          <cell r="C13658">
            <v>43.03</v>
          </cell>
        </row>
        <row r="13659">
          <cell r="A13659" t="str">
            <v>8832036660</v>
          </cell>
          <cell r="B13659" t="str">
            <v>630 Loader Plug P8Bb3</v>
          </cell>
          <cell r="C13659">
            <v>43.32</v>
          </cell>
        </row>
        <row r="13660">
          <cell r="A13660" t="str">
            <v>8832036700</v>
          </cell>
          <cell r="B13660" t="str">
            <v>630 Loader Rail End Rear L/H  Excavator</v>
          </cell>
          <cell r="C13660">
            <v>137.63999999999999</v>
          </cell>
        </row>
        <row r="13661">
          <cell r="A13661" t="str">
            <v>8832036710</v>
          </cell>
          <cell r="B13661" t="str">
            <v>630 Loader Rail End Rear R/H  Excavator</v>
          </cell>
          <cell r="C13661">
            <v>132.81</v>
          </cell>
        </row>
        <row r="13662">
          <cell r="A13662" t="str">
            <v>8832036750</v>
          </cell>
          <cell r="B13662" t="str">
            <v>630 Loader Rail End Thrust L/H  Excavator</v>
          </cell>
          <cell r="C13662">
            <v>350</v>
          </cell>
        </row>
        <row r="13663">
          <cell r="A13663" t="str">
            <v>8832036760</v>
          </cell>
          <cell r="B13663" t="str">
            <v>630 Loader Rail End Thrust R/H  Excavator</v>
          </cell>
          <cell r="C13663">
            <v>350</v>
          </cell>
        </row>
        <row r="13664">
          <cell r="A13664" t="str">
            <v>8832036800</v>
          </cell>
          <cell r="B13664" t="str">
            <v>630 Loader Rail R/H Excavator</v>
          </cell>
          <cell r="C13664">
            <v>71.959999999999994</v>
          </cell>
        </row>
        <row r="13665">
          <cell r="A13665" t="str">
            <v>8832036810</v>
          </cell>
          <cell r="B13665" t="str">
            <v>630 Loader Rail L/H Excavator</v>
          </cell>
          <cell r="C13665">
            <v>447.43</v>
          </cell>
        </row>
        <row r="13666">
          <cell r="A13666" t="str">
            <v>8832036820</v>
          </cell>
          <cell r="B13666" t="str">
            <v>630 Loader Rail Lift P/N 630B664</v>
          </cell>
          <cell r="C13666">
            <v>408.76</v>
          </cell>
        </row>
        <row r="13667">
          <cell r="A13667" t="str">
            <v>8832036840</v>
          </cell>
          <cell r="B13667" t="str">
            <v>630 Loader Recoil Bolt Crawl/Arr</v>
          </cell>
          <cell r="C13667">
            <v>241.2</v>
          </cell>
        </row>
        <row r="13668">
          <cell r="A13668" t="str">
            <v>8832036880</v>
          </cell>
          <cell r="B13668" t="str">
            <v>630 Loader Recoil Spring Crawl/Arr</v>
          </cell>
          <cell r="C13668">
            <v>1</v>
          </cell>
        </row>
        <row r="13669">
          <cell r="A13669" t="str">
            <v>8832036920</v>
          </cell>
          <cell r="B13669" t="str">
            <v>630 Loader Retainer  Crawl/Drive</v>
          </cell>
          <cell r="C13669">
            <v>8.7899999999999991</v>
          </cell>
        </row>
        <row r="13670">
          <cell r="A13670" t="str">
            <v>8832036930</v>
          </cell>
          <cell r="B13670" t="str">
            <v>630 Loader Retainer Spring Crawl/Arr</v>
          </cell>
          <cell r="C13670">
            <v>1</v>
          </cell>
        </row>
        <row r="13671">
          <cell r="A13671" t="str">
            <v>8832036970</v>
          </cell>
          <cell r="B13671" t="str">
            <v>630 Loader Ring Compression  Air Motor</v>
          </cell>
          <cell r="C13671">
            <v>17.12</v>
          </cell>
        </row>
        <row r="13672">
          <cell r="A13672" t="str">
            <v>8832036980</v>
          </cell>
          <cell r="B13672" t="str">
            <v>630 Loader Ring Retaining</v>
          </cell>
          <cell r="C13672">
            <v>2.3199999999999998</v>
          </cell>
        </row>
        <row r="13673">
          <cell r="A13673" t="str">
            <v>8832037060</v>
          </cell>
          <cell r="B13673" t="str">
            <v>630 Loader Rod Comnnecting Air Motor</v>
          </cell>
          <cell r="C13673">
            <v>248.5</v>
          </cell>
        </row>
        <row r="13674">
          <cell r="A13674" t="str">
            <v>8832037070</v>
          </cell>
          <cell r="B13674" t="str">
            <v>630 Loader Rod End (Rmsu) S/S&amp;Contrl</v>
          </cell>
          <cell r="C13674">
            <v>66.5</v>
          </cell>
        </row>
        <row r="13675">
          <cell r="A13675" t="str">
            <v>8832037110</v>
          </cell>
          <cell r="B13675" t="str">
            <v>630 Loader Roll Pin Crawl/Arr</v>
          </cell>
          <cell r="C13675">
            <v>0</v>
          </cell>
        </row>
        <row r="13676">
          <cell r="A13676" t="str">
            <v>8832037150</v>
          </cell>
          <cell r="B13676" t="str">
            <v>630 Loader Screen Crawl/Arr</v>
          </cell>
          <cell r="C13676">
            <v>61.5</v>
          </cell>
        </row>
        <row r="13677">
          <cell r="A13677" t="str">
            <v>8832037160</v>
          </cell>
          <cell r="B13677" t="str">
            <v>630 Loader Screen Air Strainer Crawl/Drive</v>
          </cell>
          <cell r="C13677">
            <v>27.5</v>
          </cell>
        </row>
        <row r="13678">
          <cell r="A13678" t="str">
            <v>8832037170</v>
          </cell>
          <cell r="B13678" t="str">
            <v>630 Loader Screen Filler  S/S&amp;Contrl</v>
          </cell>
          <cell r="C13678">
            <v>50.22</v>
          </cell>
        </row>
        <row r="13679">
          <cell r="A13679" t="str">
            <v>8832037200</v>
          </cell>
          <cell r="B13679" t="str">
            <v>630 Loader Screw 12A76</v>
          </cell>
          <cell r="C13679">
            <v>43.91</v>
          </cell>
        </row>
        <row r="13680">
          <cell r="A13680" t="str">
            <v>8832037260</v>
          </cell>
          <cell r="B13680" t="str">
            <v>630 Loader Screw  Hex</v>
          </cell>
          <cell r="C13680">
            <v>2.2400000000000002</v>
          </cell>
        </row>
        <row r="13681">
          <cell r="A13681" t="str">
            <v>8832037280</v>
          </cell>
          <cell r="B13681" t="str">
            <v>630 Loader Screw M20 x 30 Hex</v>
          </cell>
          <cell r="C13681">
            <v>0</v>
          </cell>
        </row>
        <row r="13682">
          <cell r="A13682" t="str">
            <v>8832037290</v>
          </cell>
          <cell r="B13682" t="str">
            <v>630 Loader Screw 1/2" x 21/2" Hex</v>
          </cell>
          <cell r="C13682">
            <v>22.07</v>
          </cell>
        </row>
        <row r="13683">
          <cell r="A13683" t="str">
            <v>8832037360</v>
          </cell>
          <cell r="B13683" t="str">
            <v>630 Loader Seal Crawl/Arr</v>
          </cell>
          <cell r="C13683">
            <v>0.62</v>
          </cell>
        </row>
        <row r="13684">
          <cell r="A13684" t="str">
            <v>8832037370</v>
          </cell>
          <cell r="B13684" t="str">
            <v>630 Loader Seal Excavator</v>
          </cell>
          <cell r="C13684">
            <v>4.4800000000000004</v>
          </cell>
        </row>
        <row r="13685">
          <cell r="A13685" t="str">
            <v>8832037380</v>
          </cell>
          <cell r="B13685" t="str">
            <v>630 Loader Seal Excavator</v>
          </cell>
          <cell r="C13685">
            <v>22.45</v>
          </cell>
        </row>
        <row r="13686">
          <cell r="A13686" t="str">
            <v>8832037390</v>
          </cell>
          <cell r="B13686" t="str">
            <v>630 Loader Seal  Motor Mounting</v>
          </cell>
          <cell r="C13686">
            <v>4.8</v>
          </cell>
        </row>
        <row r="13687">
          <cell r="A13687" t="str">
            <v>8832037420</v>
          </cell>
          <cell r="B13687" t="str">
            <v>630 Loader Seal &amp; Bearing Excavator</v>
          </cell>
          <cell r="C13687">
            <v>165.76</v>
          </cell>
        </row>
        <row r="13688">
          <cell r="A13688" t="str">
            <v>8832037460</v>
          </cell>
          <cell r="B13688" t="str">
            <v>630 Loader Seal Assembly Crawl/Arr</v>
          </cell>
          <cell r="C13688">
            <v>54.81</v>
          </cell>
        </row>
        <row r="13689">
          <cell r="A13689" t="str">
            <v>8832037500</v>
          </cell>
          <cell r="B13689" t="str">
            <v>630 Loader Seal Guard Inboard Crawl/Drive</v>
          </cell>
          <cell r="C13689">
            <v>1</v>
          </cell>
        </row>
        <row r="13690">
          <cell r="A13690" t="str">
            <v>8832037520</v>
          </cell>
          <cell r="B13690" t="str">
            <v>630 Loader Guard Inboard Seal 630-00216</v>
          </cell>
          <cell r="C13690">
            <v>390.19</v>
          </cell>
        </row>
        <row r="13691">
          <cell r="A13691" t="str">
            <v>8832037540</v>
          </cell>
          <cell r="B13691" t="str">
            <v>630 Loader Seal Inboard Crawl/Drive</v>
          </cell>
          <cell r="C13691">
            <v>627.85</v>
          </cell>
        </row>
        <row r="13692">
          <cell r="A13692" t="str">
            <v>8832037550</v>
          </cell>
          <cell r="B13692" t="str">
            <v>630 Loader Seal Plate Inboard Crawl/Drive</v>
          </cell>
          <cell r="C13692">
            <v>408.28</v>
          </cell>
        </row>
        <row r="13693">
          <cell r="A13693" t="str">
            <v>8832037590</v>
          </cell>
          <cell r="B13693" t="str">
            <v>630 Loader Shaft Crawl/Arr</v>
          </cell>
          <cell r="C13693">
            <v>103.68</v>
          </cell>
        </row>
        <row r="13694">
          <cell r="A13694" t="str">
            <v>8832037600</v>
          </cell>
          <cell r="B13694" t="str">
            <v>631 Loader Shaft Crawl/Arr</v>
          </cell>
          <cell r="C13694">
            <v>332.81</v>
          </cell>
        </row>
        <row r="13695">
          <cell r="A13695" t="str">
            <v>8832037605</v>
          </cell>
          <cell r="B13695" t="str">
            <v>630 Loader Shaft</v>
          </cell>
          <cell r="C13695">
            <v>3432</v>
          </cell>
        </row>
        <row r="13696">
          <cell r="A13696" t="str">
            <v>8832037610</v>
          </cell>
          <cell r="B13696" t="str">
            <v>630 Loader Shaft Excavator</v>
          </cell>
          <cell r="C13696">
            <v>467.21</v>
          </cell>
        </row>
        <row r="13697">
          <cell r="A13697" t="str">
            <v>8832037620</v>
          </cell>
          <cell r="B13697" t="str">
            <v>630 Loader Shaft Front Idler  Crawl/Arr</v>
          </cell>
          <cell r="C13697">
            <v>407.5</v>
          </cell>
        </row>
        <row r="13698">
          <cell r="A13698" t="str">
            <v>8832037660</v>
          </cell>
          <cell r="B13698" t="str">
            <v>630 Loader Shim 0032 Thick Crawl/Arr</v>
          </cell>
          <cell r="C13698">
            <v>0.84</v>
          </cell>
        </row>
        <row r="13699">
          <cell r="A13699" t="str">
            <v>8832037665</v>
          </cell>
          <cell r="B13699" t="str">
            <v>6930 Loader Shim Set 630-0174</v>
          </cell>
          <cell r="C13699">
            <v>26.58</v>
          </cell>
        </row>
        <row r="13700">
          <cell r="A13700" t="str">
            <v>8832037670</v>
          </cell>
          <cell r="B13700" t="str">
            <v>630 Loader Shim 0035 Thick Crawl/Arr</v>
          </cell>
          <cell r="C13700">
            <v>5.43</v>
          </cell>
        </row>
        <row r="13701">
          <cell r="A13701" t="str">
            <v>8832037710</v>
          </cell>
          <cell r="B13701" t="str">
            <v>630 Loader Shim Set Crawl/Drive</v>
          </cell>
          <cell r="C13701">
            <v>89.78</v>
          </cell>
        </row>
        <row r="13702">
          <cell r="A13702" t="str">
            <v>8832037720</v>
          </cell>
          <cell r="B13702" t="str">
            <v>630 Loader Shim Set Excavator</v>
          </cell>
          <cell r="C13702">
            <v>28.56</v>
          </cell>
        </row>
        <row r="13703">
          <cell r="A13703" t="str">
            <v>8832037730</v>
          </cell>
          <cell r="B13703" t="str">
            <v>630 Loader Shim Set Excavator</v>
          </cell>
          <cell r="C13703">
            <v>53.79</v>
          </cell>
        </row>
        <row r="13704">
          <cell r="A13704" t="str">
            <v>8832037740</v>
          </cell>
          <cell r="B13704" t="str">
            <v>630 Loader Shim Set Excavator</v>
          </cell>
          <cell r="C13704">
            <v>0</v>
          </cell>
        </row>
        <row r="13705">
          <cell r="A13705" t="str">
            <v>8832037750</v>
          </cell>
          <cell r="B13705" t="str">
            <v>630 Loader Shim Set  Excavator</v>
          </cell>
          <cell r="C13705">
            <v>0</v>
          </cell>
        </row>
        <row r="13706">
          <cell r="A13706" t="str">
            <v>8832037760</v>
          </cell>
          <cell r="B13706" t="str">
            <v>630 Loader Shim Set</v>
          </cell>
          <cell r="C13706">
            <v>16.079999999999998</v>
          </cell>
        </row>
        <row r="13707">
          <cell r="A13707" t="str">
            <v>8832037800</v>
          </cell>
          <cell r="B13707" t="str">
            <v>630 Loader Sleeve Crankshaft Air Motor</v>
          </cell>
          <cell r="C13707">
            <v>87.37</v>
          </cell>
        </row>
        <row r="13708">
          <cell r="A13708" t="str">
            <v>8832037840</v>
          </cell>
          <cell r="B13708" t="str">
            <v>630 Loader Slings Excavator</v>
          </cell>
          <cell r="C13708">
            <v>0</v>
          </cell>
        </row>
        <row r="13709">
          <cell r="A13709" t="str">
            <v>8832037870</v>
          </cell>
          <cell r="B13709" t="str">
            <v>630 Loader Snap Ring  S/S&amp;Contrl</v>
          </cell>
          <cell r="C13709">
            <v>0.92</v>
          </cell>
        </row>
        <row r="13710">
          <cell r="A13710" t="str">
            <v>8832037910</v>
          </cell>
          <cell r="B13710" t="str">
            <v>630 Loader Spacer Excavator</v>
          </cell>
          <cell r="C13710">
            <v>15.14</v>
          </cell>
        </row>
        <row r="13711">
          <cell r="A13711" t="str">
            <v>8832037920</v>
          </cell>
          <cell r="B13711" t="str">
            <v>630 Loader Spacer  Crawl/Arr</v>
          </cell>
          <cell r="C13711">
            <v>16.3</v>
          </cell>
        </row>
        <row r="13712">
          <cell r="A13712" t="str">
            <v>8832037925</v>
          </cell>
          <cell r="B13712" t="str">
            <v>630 Loader Spacer  S/S&amp;Contrl GSA8D</v>
          </cell>
          <cell r="C13712">
            <v>42.3</v>
          </cell>
        </row>
        <row r="13713">
          <cell r="A13713" t="str">
            <v>8832037930</v>
          </cell>
          <cell r="B13713" t="str">
            <v>630 Loader Spacer  S/S&amp;Contrl</v>
          </cell>
          <cell r="C13713">
            <v>4.75</v>
          </cell>
        </row>
        <row r="13714">
          <cell r="A13714" t="str">
            <v>8832037940</v>
          </cell>
          <cell r="B13714" t="str">
            <v>630 Loader Spacer Spacer Crawl/Drive</v>
          </cell>
          <cell r="C13714">
            <v>0</v>
          </cell>
        </row>
        <row r="13715">
          <cell r="A13715" t="str">
            <v>8832037980</v>
          </cell>
          <cell r="B13715" t="str">
            <v>630 Loader Split Flange Unit  Crawl/Arr</v>
          </cell>
          <cell r="C13715">
            <v>14.37</v>
          </cell>
        </row>
        <row r="13716">
          <cell r="A13716" t="str">
            <v>8832037990</v>
          </cell>
          <cell r="B13716" t="str">
            <v>630 Loader Split Pin Dia 238Mm</v>
          </cell>
          <cell r="C13716">
            <v>0.09</v>
          </cell>
        </row>
        <row r="13717">
          <cell r="A13717" t="str">
            <v>8832037995</v>
          </cell>
          <cell r="B13717" t="str">
            <v>630 Loader Spring Cap 24B794</v>
          </cell>
          <cell r="C13717">
            <v>144.71</v>
          </cell>
        </row>
        <row r="13718">
          <cell r="A13718" t="str">
            <v>8832038000</v>
          </cell>
          <cell r="B13718" t="str">
            <v>630 Loader Spring Cap  024-00794</v>
          </cell>
          <cell r="C13718">
            <v>54</v>
          </cell>
        </row>
        <row r="13719">
          <cell r="A13719" t="str">
            <v>8832038030</v>
          </cell>
          <cell r="B13719" t="str">
            <v>630 Loader Spring Excavator</v>
          </cell>
          <cell r="C13719">
            <v>96.25</v>
          </cell>
        </row>
        <row r="13720">
          <cell r="A13720" t="str">
            <v>8832038040</v>
          </cell>
          <cell r="B13720" t="str">
            <v>630 Loader Spring S/S&amp;Contrl</v>
          </cell>
          <cell r="C13720">
            <v>1.23</v>
          </cell>
        </row>
        <row r="13721">
          <cell r="A13721" t="str">
            <v>8832038050</v>
          </cell>
          <cell r="B13721" t="str">
            <v>630 Loader Spring S/S&amp;Contrl</v>
          </cell>
          <cell r="C13721">
            <v>0</v>
          </cell>
        </row>
        <row r="13722">
          <cell r="A13722" t="str">
            <v>8832038060</v>
          </cell>
          <cell r="B13722" t="str">
            <v>630 Loader Spring</v>
          </cell>
          <cell r="C13722">
            <v>28.96</v>
          </cell>
        </row>
        <row r="13723">
          <cell r="A13723" t="str">
            <v>8832038070</v>
          </cell>
          <cell r="B13723" t="str">
            <v>630 Loader Spring , Cable Excavator</v>
          </cell>
          <cell r="C13723">
            <v>24.12</v>
          </cell>
        </row>
        <row r="13724">
          <cell r="A13724" t="str">
            <v>8832038080</v>
          </cell>
          <cell r="B13724" t="str">
            <v>630 Loader Spring Cable 630-2487</v>
          </cell>
          <cell r="C13724">
            <v>0</v>
          </cell>
        </row>
        <row r="13725">
          <cell r="A13725" t="str">
            <v>8832038140</v>
          </cell>
          <cell r="B13725" t="str">
            <v>630 Loader Spring Washer</v>
          </cell>
          <cell r="C13725">
            <v>0.52</v>
          </cell>
        </row>
        <row r="13726">
          <cell r="A13726" t="str">
            <v>8832038180</v>
          </cell>
          <cell r="B13726" t="str">
            <v>630 Loader Sprocket Lock Nut Crawl/Drive</v>
          </cell>
          <cell r="C13726">
            <v>291.77</v>
          </cell>
        </row>
        <row r="13727">
          <cell r="A13727" t="str">
            <v>8832038220</v>
          </cell>
          <cell r="B13727" t="str">
            <v>630 Loader Stripper Bolt</v>
          </cell>
          <cell r="C13727">
            <v>73.05</v>
          </cell>
        </row>
        <row r="13728">
          <cell r="A13728" t="str">
            <v>8832038260</v>
          </cell>
          <cell r="B13728" t="str">
            <v>630 Loader Stud</v>
          </cell>
          <cell r="C13728">
            <v>14.23</v>
          </cell>
        </row>
        <row r="13729">
          <cell r="A13729" t="str">
            <v>8832038300</v>
          </cell>
          <cell r="B13729" t="str">
            <v>630 Loader Swivel Assy Str S/S&amp;Contrl</v>
          </cell>
          <cell r="C13729">
            <v>377.02</v>
          </cell>
        </row>
        <row r="13730">
          <cell r="A13730" t="str">
            <v>8832038340</v>
          </cell>
          <cell r="B13730" t="str">
            <v>630 Loader Thrust Liner  Excavator</v>
          </cell>
          <cell r="C13730">
            <v>59.16</v>
          </cell>
        </row>
        <row r="13731">
          <cell r="A13731" t="str">
            <v>8832038350</v>
          </cell>
          <cell r="B13731" t="str">
            <v>630 Loader Thrust Stop 630-346</v>
          </cell>
          <cell r="C13731">
            <v>216.52</v>
          </cell>
        </row>
        <row r="13732">
          <cell r="A13732" t="str">
            <v>8832038360</v>
          </cell>
          <cell r="B13732" t="str">
            <v>630 Loader Thrust Stop  Excavator</v>
          </cell>
          <cell r="C13732">
            <v>228.93</v>
          </cell>
        </row>
        <row r="13733">
          <cell r="A13733" t="str">
            <v>8832038400</v>
          </cell>
          <cell r="B13733" t="str">
            <v>630 Loader Thrust Stop Bracket Lh  Crawl/Drive</v>
          </cell>
          <cell r="C13733">
            <v>93.52</v>
          </cell>
        </row>
        <row r="13734">
          <cell r="A13734" t="str">
            <v>8832038410</v>
          </cell>
          <cell r="B13734" t="str">
            <v>630 Loader Thrust Stop Bracket Rh  Crawl/Drive</v>
          </cell>
          <cell r="C13734">
            <v>163.18</v>
          </cell>
        </row>
        <row r="13735">
          <cell r="A13735" t="str">
            <v>8832038450</v>
          </cell>
          <cell r="B13735" t="str">
            <v>630 Loader Thrust Washer  Crawl/Arr</v>
          </cell>
          <cell r="C13735">
            <v>24.31</v>
          </cell>
        </row>
        <row r="13736">
          <cell r="A13736" t="str">
            <v>8832038470</v>
          </cell>
          <cell r="B13736" t="str">
            <v>630 Loader Track Bushing</v>
          </cell>
          <cell r="C13736">
            <v>96</v>
          </cell>
        </row>
        <row r="13737">
          <cell r="A13737" t="str">
            <v>8832038490</v>
          </cell>
          <cell r="B13737" t="str">
            <v>630 Loader Track Link  Crawl/Arr</v>
          </cell>
          <cell r="C13737">
            <v>1</v>
          </cell>
        </row>
        <row r="13738">
          <cell r="A13738" t="str">
            <v>8832038500</v>
          </cell>
          <cell r="B13738" t="str">
            <v>630 Loader Track Link R/H  Crawl/Arr</v>
          </cell>
          <cell r="C13738">
            <v>120</v>
          </cell>
        </row>
        <row r="13739">
          <cell r="A13739" t="str">
            <v>8832038510</v>
          </cell>
          <cell r="B13739" t="str">
            <v>630 Loader Track Link, LH Crawl/Arr</v>
          </cell>
          <cell r="C13739">
            <v>336.61</v>
          </cell>
        </row>
        <row r="13740">
          <cell r="A13740" t="str">
            <v>8832038550</v>
          </cell>
          <cell r="B13740" t="str">
            <v>630 Loader Track Pin Crawl/Arr</v>
          </cell>
          <cell r="C13740">
            <v>21.37</v>
          </cell>
        </row>
        <row r="13741">
          <cell r="A13741" t="str">
            <v>8832038565</v>
          </cell>
          <cell r="B13741" t="str">
            <v>630 Loader Nut Crawl/Arr</v>
          </cell>
          <cell r="C13741">
            <v>1.31</v>
          </cell>
        </row>
        <row r="13742">
          <cell r="A13742" t="str">
            <v>8832038590</v>
          </cell>
          <cell r="B13742" t="str">
            <v>630 Loader Track Spacer Crawl/Arr</v>
          </cell>
          <cell r="C13742">
            <v>17.04</v>
          </cell>
        </row>
        <row r="13743">
          <cell r="A13743" t="str">
            <v>8832038670</v>
          </cell>
          <cell r="B13743" t="str">
            <v>630 Loader Traction Arrangement Crawl/Arr</v>
          </cell>
          <cell r="C13743">
            <v>45000</v>
          </cell>
        </row>
        <row r="13744">
          <cell r="A13744" t="str">
            <v>8832038680</v>
          </cell>
          <cell r="B13744" t="str">
            <v>630 Loader Traction Motor Ass VD1271M143</v>
          </cell>
          <cell r="C13744">
            <v>11315.87</v>
          </cell>
        </row>
        <row r="13745">
          <cell r="A13745" t="str">
            <v>8832038690</v>
          </cell>
          <cell r="B13745" t="str">
            <v>630 Loader Traction Ass VD2271M143</v>
          </cell>
          <cell r="C13745">
            <v>11315.87</v>
          </cell>
        </row>
        <row r="13746">
          <cell r="A13746" t="str">
            <v>8832038710</v>
          </cell>
          <cell r="B13746" t="str">
            <v>630 Loader Trunion  Crawl/Drive</v>
          </cell>
          <cell r="C13746">
            <v>312.97000000000003</v>
          </cell>
        </row>
        <row r="13747">
          <cell r="A13747" t="str">
            <v>8832038720</v>
          </cell>
          <cell r="B13747" t="str">
            <v>630 Loader Trunion Bracket L/H Crawl/Drive</v>
          </cell>
          <cell r="C13747">
            <v>387.22</v>
          </cell>
        </row>
        <row r="13748">
          <cell r="A13748" t="str">
            <v>8832038730</v>
          </cell>
          <cell r="B13748" t="str">
            <v>630 Loader Trunion Bracket R/H Crawl/Drive</v>
          </cell>
          <cell r="C13748">
            <v>419.54</v>
          </cell>
        </row>
        <row r="13749">
          <cell r="A13749" t="str">
            <v>8832038740</v>
          </cell>
          <cell r="B13749" t="str">
            <v>630 Loader Trunion Group L/H Crawl/Drive</v>
          </cell>
          <cell r="C13749">
            <v>1322.98</v>
          </cell>
        </row>
        <row r="13750">
          <cell r="A13750" t="str">
            <v>8832038750</v>
          </cell>
          <cell r="B13750" t="str">
            <v>630 Loader Trunion Group R/H Crawl/Drive</v>
          </cell>
          <cell r="C13750">
            <v>1322.98</v>
          </cell>
        </row>
        <row r="13751">
          <cell r="A13751" t="str">
            <v>8832038780</v>
          </cell>
          <cell r="B13751" t="str">
            <v>630 Loader Upper Motor Guard  Crawl/Drive</v>
          </cell>
          <cell r="C13751">
            <v>82.23</v>
          </cell>
        </row>
        <row r="13752">
          <cell r="A13752" t="str">
            <v>8832038820</v>
          </cell>
          <cell r="B13752" t="str">
            <v>630 Loader Washer S/S&amp;Contrl</v>
          </cell>
          <cell r="C13752">
            <v>3.04</v>
          </cell>
        </row>
        <row r="13753">
          <cell r="A13753" t="str">
            <v>8832038830</v>
          </cell>
          <cell r="B13753" t="str">
            <v>630 Loader Washer  S/S&amp;Contrl</v>
          </cell>
          <cell r="C13753">
            <v>8.85</v>
          </cell>
        </row>
        <row r="13754">
          <cell r="A13754" t="str">
            <v>8832038840</v>
          </cell>
          <cell r="B13754" t="str">
            <v>630 Loader Washer flat</v>
          </cell>
          <cell r="C13754">
            <v>0.64</v>
          </cell>
        </row>
        <row r="13755">
          <cell r="A13755" t="str">
            <v>8832038850</v>
          </cell>
          <cell r="B13755" t="str">
            <v>630 Loader Washer Set S/S&amp;Contrl</v>
          </cell>
          <cell r="C13755">
            <v>10.199999999999999</v>
          </cell>
        </row>
        <row r="13756">
          <cell r="A13756" t="str">
            <v>8832038860</v>
          </cell>
          <cell r="B13756" t="str">
            <v>630 Loader Washer Wa15 S/S&amp;Contrl</v>
          </cell>
          <cell r="C13756">
            <v>2.2000000000000002</v>
          </cell>
        </row>
        <row r="13757">
          <cell r="A13757" t="str">
            <v>8832038870</v>
          </cell>
          <cell r="B13757" t="str">
            <v>630 Loader Washers</v>
          </cell>
          <cell r="C13757">
            <v>0.35</v>
          </cell>
        </row>
        <row r="13758">
          <cell r="A13758" t="str">
            <v>8832038910</v>
          </cell>
          <cell r="B13758" t="str">
            <v>630 Loader Yoke Assembly L/H  Crawl/Arr</v>
          </cell>
          <cell r="C13758">
            <v>698.1</v>
          </cell>
        </row>
        <row r="13759">
          <cell r="A13759" t="str">
            <v>8832038950</v>
          </cell>
          <cell r="B13759" t="str">
            <v>630 Loader Yoke Assembly R/H Crawl/Arr</v>
          </cell>
          <cell r="C13759">
            <v>777.07</v>
          </cell>
        </row>
        <row r="13760">
          <cell r="A13760" t="str">
            <v>8832039930</v>
          </cell>
          <cell r="B13760" t="str">
            <v>630 Loader Spacer  S/S&amp;Contr GSA8D</v>
          </cell>
          <cell r="C13760">
            <v>35.85</v>
          </cell>
        </row>
        <row r="13761">
          <cell r="A13761" t="str">
            <v>8833030752</v>
          </cell>
          <cell r="B13761" t="str">
            <v>LF  5.5M Bulb 24V</v>
          </cell>
          <cell r="C13761">
            <v>38</v>
          </cell>
        </row>
        <row r="13762">
          <cell r="A13762" t="str">
            <v>8833030760</v>
          </cell>
          <cell r="B13762" t="str">
            <v>LF 5.5M Bulkhead Boom Part No A5054</v>
          </cell>
          <cell r="C13762">
            <v>2237</v>
          </cell>
        </row>
        <row r="13763">
          <cell r="A13763" t="str">
            <v>8833030765</v>
          </cell>
          <cell r="B13763" t="str">
            <v>LF 5.5M Bulkhead Rollover Part No A5055</v>
          </cell>
          <cell r="C13763">
            <v>3399</v>
          </cell>
        </row>
        <row r="13764">
          <cell r="A13764" t="str">
            <v>8833051095</v>
          </cell>
          <cell r="B13764" t="str">
            <v>LPD Compressor Assy Part No D9721</v>
          </cell>
          <cell r="C13764">
            <v>1972</v>
          </cell>
        </row>
        <row r="13765">
          <cell r="A13765" t="str">
            <v>8833500010</v>
          </cell>
          <cell r="B13765" t="str">
            <v>ITC Breather 15032008</v>
          </cell>
          <cell r="C13765">
            <v>1862.38</v>
          </cell>
        </row>
        <row r="13766">
          <cell r="A13766" t="str">
            <v>8833500200</v>
          </cell>
          <cell r="B13766" t="str">
            <v>ITC Air Filter Housing</v>
          </cell>
          <cell r="C13766">
            <v>1262</v>
          </cell>
        </row>
        <row r="13767">
          <cell r="A13767" t="str">
            <v>8833500250</v>
          </cell>
          <cell r="B13767" t="str">
            <v>Elect Light Flasher Light Orange 24V ITC</v>
          </cell>
          <cell r="C13767">
            <v>140</v>
          </cell>
        </row>
        <row r="13768">
          <cell r="A13768" t="str">
            <v>8833500260</v>
          </cell>
          <cell r="B13768" t="str">
            <v>ITC Anti Gavitation Check 5100.639.806</v>
          </cell>
          <cell r="C13768">
            <v>10.5</v>
          </cell>
        </row>
        <row r="13769">
          <cell r="A13769" t="str">
            <v>8833500280</v>
          </cell>
          <cell r="B13769" t="str">
            <v>ITC Auto Latch Emergency 91000 T 140</v>
          </cell>
          <cell r="C13769">
            <v>12.5</v>
          </cell>
        </row>
        <row r="13770">
          <cell r="A13770" t="str">
            <v>8833500400</v>
          </cell>
          <cell r="B13770" t="str">
            <v>ITC Banjo Bolts</v>
          </cell>
          <cell r="C13770">
            <v>12.5</v>
          </cell>
        </row>
        <row r="13771">
          <cell r="A13771" t="str">
            <v>8833500430</v>
          </cell>
          <cell r="B13771" t="str">
            <v>ITC Bolt 5/8 X 3" 64400053856</v>
          </cell>
          <cell r="C13771">
            <v>1.2</v>
          </cell>
        </row>
        <row r="13772">
          <cell r="A13772" t="str">
            <v>8833500440</v>
          </cell>
          <cell r="B13772" t="str">
            <v>ITC Bolts 64403264</v>
          </cell>
          <cell r="C13772">
            <v>1.5</v>
          </cell>
        </row>
        <row r="13773">
          <cell r="A13773" t="str">
            <v>8833500450</v>
          </cell>
          <cell r="B13773" t="str">
            <v>ITC Boom Cylinder</v>
          </cell>
          <cell r="C13773">
            <v>7873.24</v>
          </cell>
        </row>
        <row r="13774">
          <cell r="A13774" t="str">
            <v>8833500500</v>
          </cell>
          <cell r="B13774" t="str">
            <v>ITC Brake Pump 913000825SA</v>
          </cell>
          <cell r="C13774">
            <v>270</v>
          </cell>
        </row>
        <row r="13775">
          <cell r="A13775" t="str">
            <v>8833500700</v>
          </cell>
          <cell r="B13775" t="str">
            <v>ITC Bush 9132918770</v>
          </cell>
          <cell r="C13775">
            <v>0</v>
          </cell>
        </row>
        <row r="13776">
          <cell r="A13776" t="str">
            <v>8833500730</v>
          </cell>
          <cell r="B13776" t="str">
            <v>ITC C1105 Circlip Internal LHD C1105</v>
          </cell>
          <cell r="C13776">
            <v>15.08</v>
          </cell>
        </row>
        <row r="13777">
          <cell r="A13777" t="str">
            <v>8833500750</v>
          </cell>
          <cell r="B13777" t="str">
            <v>ITC Capscrews H/D 1/2X21/2" T8ZG40</v>
          </cell>
          <cell r="C13777">
            <v>1.8</v>
          </cell>
        </row>
        <row r="13778">
          <cell r="A13778" t="str">
            <v>8833500770</v>
          </cell>
          <cell r="B13778" t="str">
            <v>ITC Capscrews H/D 3/8 X 2" T6 ZG 32</v>
          </cell>
          <cell r="C13778">
            <v>0</v>
          </cell>
        </row>
        <row r="13779">
          <cell r="A13779" t="str">
            <v>8833500900</v>
          </cell>
          <cell r="B13779" t="str">
            <v>ITC Chain Cover 6111204018</v>
          </cell>
          <cell r="C13779">
            <v>0</v>
          </cell>
        </row>
        <row r="13780">
          <cell r="A13780" t="str">
            <v>8833500910</v>
          </cell>
          <cell r="B13780" t="str">
            <v>ITC Chain Cover 6111204018</v>
          </cell>
          <cell r="C13780">
            <v>124.28</v>
          </cell>
        </row>
        <row r="13781">
          <cell r="A13781" t="str">
            <v>8833500915</v>
          </cell>
          <cell r="B13781" t="str">
            <v>ITC Chain Cover 611204012</v>
          </cell>
          <cell r="C13781">
            <v>155.1</v>
          </cell>
        </row>
        <row r="13782">
          <cell r="A13782" t="str">
            <v>8833500920</v>
          </cell>
          <cell r="B13782" t="str">
            <v>ITC Chain Guide  6108804309</v>
          </cell>
          <cell r="C13782">
            <v>150</v>
          </cell>
        </row>
        <row r="13783">
          <cell r="A13783" t="str">
            <v>8833501000</v>
          </cell>
          <cell r="B13783" t="str">
            <v>ITC Coupling</v>
          </cell>
          <cell r="C13783">
            <v>1039.82</v>
          </cell>
        </row>
        <row r="13784">
          <cell r="A13784" t="str">
            <v>8833501120</v>
          </cell>
          <cell r="B13784" t="str">
            <v>ITC Covers  6108804318</v>
          </cell>
          <cell r="C13784">
            <v>81.87</v>
          </cell>
        </row>
        <row r="13785">
          <cell r="A13785" t="str">
            <v>8833501150</v>
          </cell>
          <cell r="B13785" t="str">
            <v>ITC Cylinder Pins 611505116</v>
          </cell>
          <cell r="C13785">
            <v>1141.32</v>
          </cell>
        </row>
        <row r="13786">
          <cell r="A13786" t="str">
            <v>8833501160</v>
          </cell>
          <cell r="B13786" t="str">
            <v>ITC Drive Sprocket 0</v>
          </cell>
          <cell r="C13786">
            <v>5784.57</v>
          </cell>
        </row>
        <row r="13787">
          <cell r="A13787" t="str">
            <v>8833501540</v>
          </cell>
          <cell r="B13787" t="str">
            <v>ITC End Cap Nose NPNOM</v>
          </cell>
          <cell r="C13787">
            <v>0</v>
          </cell>
        </row>
        <row r="13788">
          <cell r="A13788" t="str">
            <v>8833501550</v>
          </cell>
          <cell r="B13788" t="str">
            <v>ITC End Covers 108619044</v>
          </cell>
          <cell r="C13788">
            <v>243.29</v>
          </cell>
        </row>
        <row r="13789">
          <cell r="A13789" t="str">
            <v>8833501560</v>
          </cell>
          <cell r="B13789" t="str">
            <v>ITC Engine Oil Press.Gauge 644022483</v>
          </cell>
          <cell r="C13789">
            <v>19</v>
          </cell>
        </row>
        <row r="13790">
          <cell r="A13790" t="str">
            <v>8833501880</v>
          </cell>
          <cell r="B13790" t="str">
            <v>ITC Hydr.Sodt Valve 900000090 SA</v>
          </cell>
          <cell r="C13790">
            <v>95</v>
          </cell>
        </row>
        <row r="13791">
          <cell r="A13791" t="str">
            <v>8833502000</v>
          </cell>
          <cell r="B13791" t="str">
            <v>ITC Filter Housing HP 913001400 SA</v>
          </cell>
          <cell r="C13791">
            <v>275</v>
          </cell>
        </row>
        <row r="13792">
          <cell r="A13792" t="str">
            <v>8833502020</v>
          </cell>
          <cell r="B13792" t="str">
            <v>ITC Filter Hydr P 165569</v>
          </cell>
          <cell r="C13792">
            <v>25</v>
          </cell>
        </row>
        <row r="13793">
          <cell r="A13793" t="str">
            <v>8833502030</v>
          </cell>
          <cell r="B13793" t="str">
            <v>ITC Filter Oil P 165705</v>
          </cell>
          <cell r="C13793">
            <v>151.88</v>
          </cell>
        </row>
        <row r="13794">
          <cell r="A13794" t="str">
            <v>8833502040</v>
          </cell>
          <cell r="B13794" t="str">
            <v>ITC Filter P 554403</v>
          </cell>
          <cell r="C13794">
            <v>26</v>
          </cell>
        </row>
        <row r="13795">
          <cell r="A13795" t="str">
            <v>8833502150</v>
          </cell>
          <cell r="B13795" t="str">
            <v>ITC Front Blade 6111114246</v>
          </cell>
          <cell r="C13795">
            <v>5580.39</v>
          </cell>
        </row>
        <row r="13796">
          <cell r="A13796" t="str">
            <v>8833502180</v>
          </cell>
          <cell r="B13796" t="str">
            <v>ITC Fuel Cap (Diesel) WS 123320</v>
          </cell>
          <cell r="C13796">
            <v>150.46</v>
          </cell>
        </row>
        <row r="13797">
          <cell r="A13797" t="str">
            <v>8833502300</v>
          </cell>
          <cell r="B13797" t="str">
            <v>ITC Gasket Kit 5100615307</v>
          </cell>
          <cell r="C13797">
            <v>0.64</v>
          </cell>
        </row>
        <row r="13798">
          <cell r="A13798" t="str">
            <v>8833502700</v>
          </cell>
          <cell r="B13798" t="str">
            <v>ITC HP Filter Cat 300253</v>
          </cell>
          <cell r="C13798">
            <v>0</v>
          </cell>
        </row>
        <row r="13799">
          <cell r="A13799" t="str">
            <v>8833502740</v>
          </cell>
          <cell r="B13799" t="str">
            <v>ITC Hydr Pump GP330-17-17-17</v>
          </cell>
          <cell r="C13799">
            <v>5560.11</v>
          </cell>
        </row>
        <row r="13800">
          <cell r="A13800" t="str">
            <v>8833502750</v>
          </cell>
          <cell r="B13800" t="str">
            <v>ITC Hydr Filter 300253</v>
          </cell>
          <cell r="C13800">
            <v>272.11</v>
          </cell>
        </row>
        <row r="13801">
          <cell r="A13801" t="str">
            <v>8833502780</v>
          </cell>
          <cell r="B13801" t="str">
            <v>ITC Hydr Hand Pump  P6906</v>
          </cell>
          <cell r="C13801">
            <v>0</v>
          </cell>
        </row>
        <row r="13802">
          <cell r="A13802" t="str">
            <v>8833502790</v>
          </cell>
          <cell r="B13802" t="str">
            <v>ITC Hydr Nipple 53822115442</v>
          </cell>
          <cell r="C13802">
            <v>41.33</v>
          </cell>
        </row>
        <row r="13803">
          <cell r="A13803" t="str">
            <v>8833502820</v>
          </cell>
          <cell r="B13803" t="str">
            <v>ITC Hydr Motor  5154654550</v>
          </cell>
          <cell r="C13803">
            <v>450</v>
          </cell>
        </row>
        <row r="13804">
          <cell r="A13804" t="str">
            <v>8833502860</v>
          </cell>
          <cell r="B13804" t="str">
            <v>ITC Hydr Piston Seal  5100355729</v>
          </cell>
          <cell r="C13804">
            <v>28.89</v>
          </cell>
        </row>
        <row r="13805">
          <cell r="A13805" t="str">
            <v>8833503090</v>
          </cell>
          <cell r="B13805" t="str">
            <v>ITC Injector 10057508113</v>
          </cell>
          <cell r="C13805">
            <v>110</v>
          </cell>
        </row>
        <row r="13806">
          <cell r="A13806" t="str">
            <v>8833503200</v>
          </cell>
          <cell r="B13806" t="str">
            <v>ITC Flaght 84819</v>
          </cell>
          <cell r="C13806">
            <v>72.37</v>
          </cell>
        </row>
        <row r="13807">
          <cell r="A13807" t="str">
            <v>8833503520</v>
          </cell>
          <cell r="B13807" t="str">
            <v>ITC Joints Artic 1798707106</v>
          </cell>
          <cell r="C13807">
            <v>7.94</v>
          </cell>
        </row>
        <row r="13808">
          <cell r="A13808" t="str">
            <v>8833503540</v>
          </cell>
          <cell r="B13808" t="str">
            <v>ITC Lamp Holder Assy</v>
          </cell>
          <cell r="C13808">
            <v>2.75</v>
          </cell>
        </row>
        <row r="13809">
          <cell r="A13809" t="str">
            <v>8833503580</v>
          </cell>
          <cell r="B13809" t="str">
            <v>ITC Lever Bushes 0156029033 156029033</v>
          </cell>
          <cell r="C13809">
            <v>181.41</v>
          </cell>
        </row>
        <row r="13810">
          <cell r="A13810" t="str">
            <v>8833504400</v>
          </cell>
          <cell r="B13810" t="str">
            <v>ITC Lift Cylinder</v>
          </cell>
          <cell r="C13810">
            <v>0</v>
          </cell>
        </row>
        <row r="13811">
          <cell r="A13811" t="str">
            <v>8833504420</v>
          </cell>
          <cell r="B13811" t="str">
            <v>ITC Liner Plate</v>
          </cell>
          <cell r="C13811">
            <v>120</v>
          </cell>
        </row>
        <row r="13812">
          <cell r="A13812" t="str">
            <v>8833504480</v>
          </cell>
          <cell r="B13812" t="str">
            <v>ITC Locating Pin NPNOM</v>
          </cell>
          <cell r="C13812">
            <v>0.5</v>
          </cell>
        </row>
        <row r="13813">
          <cell r="A13813" t="str">
            <v>8833504520</v>
          </cell>
          <cell r="B13813" t="str">
            <v>ITC Logic Bolts &amp; Nuts M6 X 50</v>
          </cell>
          <cell r="C13813">
            <v>228.05</v>
          </cell>
        </row>
        <row r="13814">
          <cell r="A13814" t="str">
            <v>8833504780</v>
          </cell>
          <cell r="B13814" t="str">
            <v>ITC Main Coupling Gear</v>
          </cell>
          <cell r="C13814">
            <v>2642.65</v>
          </cell>
        </row>
        <row r="13815">
          <cell r="A13815" t="str">
            <v>8833505100</v>
          </cell>
          <cell r="B13815" t="str">
            <v>ITC Nipple Hp 15mm</v>
          </cell>
          <cell r="C13815">
            <v>1.5</v>
          </cell>
        </row>
        <row r="13816">
          <cell r="A13816" t="str">
            <v>8833505120</v>
          </cell>
          <cell r="B13816" t="str">
            <v>ITC No Brake Cord Loco Controller</v>
          </cell>
          <cell r="C13816">
            <v>0</v>
          </cell>
        </row>
        <row r="13817">
          <cell r="A13817" t="str">
            <v>8833505160</v>
          </cell>
          <cell r="B13817" t="str">
            <v>ITC Nuts (Wheels) T12 GG</v>
          </cell>
          <cell r="C13817">
            <v>2.5</v>
          </cell>
        </row>
        <row r="13818">
          <cell r="A13818" t="str">
            <v>8833505180</v>
          </cell>
          <cell r="B13818" t="str">
            <v>ITC Offset Link 5808655733</v>
          </cell>
          <cell r="C13818">
            <v>241.36</v>
          </cell>
        </row>
        <row r="13819">
          <cell r="A13819" t="str">
            <v>8833505400</v>
          </cell>
          <cell r="B13819" t="str">
            <v>ITC Oil Sensor Unit 2363100</v>
          </cell>
          <cell r="C13819">
            <v>0</v>
          </cell>
        </row>
        <row r="13820">
          <cell r="A13820" t="str">
            <v>8833505800</v>
          </cell>
          <cell r="B13820" t="str">
            <v>ITC Pin</v>
          </cell>
          <cell r="C13820">
            <v>10</v>
          </cell>
        </row>
        <row r="13821">
          <cell r="A13821" t="str">
            <v>8833505810</v>
          </cell>
          <cell r="B13821" t="str">
            <v>ITC Pin 110341026</v>
          </cell>
          <cell r="C13821">
            <v>1</v>
          </cell>
        </row>
        <row r="13822">
          <cell r="A13822" t="str">
            <v>8833505850</v>
          </cell>
          <cell r="B13822" t="str">
            <v>ITC Piston Rod Seal  5382211541</v>
          </cell>
          <cell r="C13822">
            <v>502.83</v>
          </cell>
        </row>
        <row r="13823">
          <cell r="A13823" t="str">
            <v>8833505900</v>
          </cell>
          <cell r="B13823" t="str">
            <v>ITC Piston Seals 1634935021</v>
          </cell>
          <cell r="C13823">
            <v>470.43</v>
          </cell>
        </row>
        <row r="13824">
          <cell r="A13824" t="str">
            <v>8833505910</v>
          </cell>
          <cell r="B13824" t="str">
            <v>ITC  Piston Seals  1634935039</v>
          </cell>
          <cell r="C13824">
            <v>481.15</v>
          </cell>
        </row>
        <row r="13825">
          <cell r="A13825" t="str">
            <v>8833505920</v>
          </cell>
          <cell r="B13825" t="str">
            <v>ITC Piston Seal 1976999284</v>
          </cell>
          <cell r="C13825">
            <v>413.94</v>
          </cell>
        </row>
        <row r="13826">
          <cell r="A13826" t="str">
            <v>8833505930</v>
          </cell>
          <cell r="B13826" t="str">
            <v>ITC Piston Seals 5154654544</v>
          </cell>
          <cell r="C13826">
            <v>470.43</v>
          </cell>
        </row>
        <row r="13827">
          <cell r="A13827" t="str">
            <v>8833505950</v>
          </cell>
          <cell r="B13827" t="str">
            <v>ITC Plug Box CHP 16P 25</v>
          </cell>
          <cell r="C13827">
            <v>25</v>
          </cell>
        </row>
        <row r="13828">
          <cell r="A13828" t="str">
            <v>8833505960</v>
          </cell>
          <cell r="B13828" t="str">
            <v>ITC Pony Truck Stopper</v>
          </cell>
          <cell r="C13828">
            <v>250</v>
          </cell>
        </row>
        <row r="13829">
          <cell r="A13829" t="str">
            <v>8833505970</v>
          </cell>
          <cell r="B13829" t="str">
            <v>ITC Pot AR800C030</v>
          </cell>
          <cell r="C13829">
            <v>161.62</v>
          </cell>
        </row>
        <row r="13830">
          <cell r="A13830" t="str">
            <v>8833505980</v>
          </cell>
          <cell r="B13830" t="str">
            <v>ITC Press.Gauge 0-250Kpa HPH.F 25</v>
          </cell>
          <cell r="C13830">
            <v>25</v>
          </cell>
        </row>
        <row r="13831">
          <cell r="A13831" t="str">
            <v>8833505990</v>
          </cell>
          <cell r="B13831" t="str">
            <v>ITC Presure Gauge Hose</v>
          </cell>
          <cell r="C13831">
            <v>20</v>
          </cell>
        </row>
        <row r="13832">
          <cell r="A13832" t="str">
            <v>8833506000</v>
          </cell>
          <cell r="B13832" t="str">
            <v>ITC Pump Coupling</v>
          </cell>
          <cell r="C13832">
            <v>270</v>
          </cell>
        </row>
        <row r="13833">
          <cell r="A13833" t="str">
            <v>8833506540</v>
          </cell>
          <cell r="B13833" t="str">
            <v>ITC Rack Roller 53822114</v>
          </cell>
          <cell r="C13833">
            <v>558.95000000000005</v>
          </cell>
        </row>
        <row r="13834">
          <cell r="A13834" t="str">
            <v>8833506550</v>
          </cell>
          <cell r="B13834" t="str">
            <v>ITC Repair Kit 1976999060</v>
          </cell>
          <cell r="C13834">
            <v>356.92</v>
          </cell>
        </row>
        <row r="13835">
          <cell r="A13835" t="str">
            <v>8833506560</v>
          </cell>
          <cell r="B13835" t="str">
            <v>Elect Light Flasher Light Red 24V ITC</v>
          </cell>
          <cell r="C13835">
            <v>140</v>
          </cell>
        </row>
        <row r="13836">
          <cell r="A13836" t="str">
            <v>8833506570</v>
          </cell>
          <cell r="B13836" t="str">
            <v>ITC Retaining Sleeves 170.13</v>
          </cell>
          <cell r="C13836">
            <v>4.5</v>
          </cell>
        </row>
        <row r="13837">
          <cell r="A13837" t="str">
            <v>8833506580</v>
          </cell>
          <cell r="B13837" t="str">
            <v>ITC Roller Bearing itc 1506003285</v>
          </cell>
          <cell r="C13837">
            <v>0</v>
          </cell>
        </row>
        <row r="13838">
          <cell r="A13838" t="str">
            <v>8833506590</v>
          </cell>
          <cell r="B13838" t="str">
            <v>ITC Running Shaft 6111113104</v>
          </cell>
          <cell r="C13838">
            <v>590.73</v>
          </cell>
        </row>
        <row r="13839">
          <cell r="A13839" t="str">
            <v>8833506700</v>
          </cell>
          <cell r="B13839" t="str">
            <v>ITC Seal Kit 163493502</v>
          </cell>
          <cell r="C13839">
            <v>296.61</v>
          </cell>
        </row>
        <row r="13840">
          <cell r="A13840" t="str">
            <v>8833506710</v>
          </cell>
          <cell r="B13840" t="str">
            <v>ITC Seal Kit 1634935039</v>
          </cell>
          <cell r="C13840">
            <v>12</v>
          </cell>
        </row>
        <row r="13841">
          <cell r="A13841" t="str">
            <v>8833506720</v>
          </cell>
          <cell r="B13841" t="str">
            <v>ITC Seal Kit 191114138</v>
          </cell>
          <cell r="C13841">
            <v>12</v>
          </cell>
        </row>
        <row r="13842">
          <cell r="A13842" t="str">
            <v>8833506730</v>
          </cell>
          <cell r="B13842" t="str">
            <v>ITC Seal Kits 6999057</v>
          </cell>
          <cell r="C13842">
            <v>5</v>
          </cell>
        </row>
        <row r="13843">
          <cell r="A13843" t="str">
            <v>8833506740</v>
          </cell>
          <cell r="B13843" t="str">
            <v>ITC Seal Kits 197699942</v>
          </cell>
          <cell r="C13843">
            <v>333.73</v>
          </cell>
        </row>
        <row r="13844">
          <cell r="A13844" t="str">
            <v>8833506750</v>
          </cell>
          <cell r="B13844" t="str">
            <v>ITC Seal Kits 1976999492</v>
          </cell>
          <cell r="C13844">
            <v>611.66999999999996</v>
          </cell>
        </row>
        <row r="13845">
          <cell r="A13845" t="str">
            <v>8833506800</v>
          </cell>
          <cell r="B13845" t="str">
            <v>ITC Shaft Flange</v>
          </cell>
          <cell r="C13845">
            <v>0</v>
          </cell>
        </row>
        <row r="13846">
          <cell r="A13846" t="str">
            <v>8833506810</v>
          </cell>
          <cell r="B13846" t="str">
            <v>ITC Shear Plate 61111113020</v>
          </cell>
          <cell r="C13846">
            <v>2005.73</v>
          </cell>
        </row>
        <row r="13847">
          <cell r="A13847" t="str">
            <v>8833506830</v>
          </cell>
          <cell r="B13847" t="str">
            <v>ITC Spider Assembly 1615015</v>
          </cell>
          <cell r="C13847">
            <v>0</v>
          </cell>
        </row>
        <row r="13848">
          <cell r="A13848" t="str">
            <v>8833506840</v>
          </cell>
          <cell r="B13848" t="str">
            <v>ITC Spider Rubber Coupling ON REQUEST</v>
          </cell>
          <cell r="C13848">
            <v>106.13</v>
          </cell>
        </row>
        <row r="13849">
          <cell r="A13849" t="str">
            <v>8833506860</v>
          </cell>
          <cell r="B13849" t="str">
            <v>ITC Spring Pack 5382211544</v>
          </cell>
          <cell r="C13849">
            <v>520</v>
          </cell>
        </row>
        <row r="13850">
          <cell r="A13850" t="str">
            <v>8833506890</v>
          </cell>
          <cell r="B13850" t="str">
            <v>ITC Stuffing Box Rubber 50mm</v>
          </cell>
          <cell r="C13850">
            <v>1.5</v>
          </cell>
        </row>
        <row r="13851">
          <cell r="A13851" t="str">
            <v>8833506960</v>
          </cell>
          <cell r="B13851" t="str">
            <v>ITC Screw 1200X0086</v>
          </cell>
          <cell r="C13851">
            <v>0</v>
          </cell>
        </row>
        <row r="13852">
          <cell r="A13852" t="str">
            <v>8833506980</v>
          </cell>
          <cell r="B13852" t="str">
            <v>ITC Seal 78401904</v>
          </cell>
          <cell r="C13852">
            <v>0</v>
          </cell>
        </row>
        <row r="13853">
          <cell r="A13853" t="str">
            <v>8833506990</v>
          </cell>
          <cell r="B13853" t="str">
            <v>ITC Seals  5382211541</v>
          </cell>
          <cell r="C13853">
            <v>6.56</v>
          </cell>
        </row>
        <row r="13854">
          <cell r="A13854" t="str">
            <v>8833507330</v>
          </cell>
          <cell r="B13854" t="str">
            <v>ITC Tandem Leads IP.85</v>
          </cell>
          <cell r="C13854">
            <v>100</v>
          </cell>
        </row>
        <row r="13855">
          <cell r="A13855" t="str">
            <v>8833507340</v>
          </cell>
          <cell r="B13855" t="str">
            <v>ITC Taper Lock H 316</v>
          </cell>
          <cell r="C13855">
            <v>0</v>
          </cell>
        </row>
        <row r="13856">
          <cell r="A13856" t="str">
            <v>8833507500</v>
          </cell>
          <cell r="B13856" t="str">
            <v>ITC Tilt Cylinder</v>
          </cell>
          <cell r="C13856">
            <v>14231.25</v>
          </cell>
        </row>
        <row r="13857">
          <cell r="A13857" t="str">
            <v>8833507550</v>
          </cell>
          <cell r="B13857" t="str">
            <v>ITC Track Shoe Bolt 5382255120</v>
          </cell>
          <cell r="C13857">
            <v>0.1</v>
          </cell>
        </row>
        <row r="13858">
          <cell r="A13858" t="str">
            <v>8833507560</v>
          </cell>
          <cell r="B13858" t="str">
            <v>ITC Track Shoe Nut 538225520</v>
          </cell>
          <cell r="C13858">
            <v>0.05</v>
          </cell>
        </row>
        <row r="13859">
          <cell r="A13859" t="str">
            <v>8833507590</v>
          </cell>
          <cell r="B13859" t="str">
            <v>ITC Transformer 525V 525V/25V</v>
          </cell>
          <cell r="C13859">
            <v>14.75</v>
          </cell>
        </row>
        <row r="13860">
          <cell r="A13860" t="str">
            <v>8833507600</v>
          </cell>
          <cell r="B13860" t="str">
            <v>ITC Tripple Gear Pump GP 330</v>
          </cell>
          <cell r="C13860">
            <v>7057.56</v>
          </cell>
        </row>
        <row r="13861">
          <cell r="A13861" t="str">
            <v>8833508200</v>
          </cell>
          <cell r="B13861" t="str">
            <v>ITC V Belt 10x 950</v>
          </cell>
          <cell r="C13861">
            <v>0</v>
          </cell>
        </row>
        <row r="13862">
          <cell r="A13862" t="str">
            <v>8833508210</v>
          </cell>
          <cell r="B13862" t="str">
            <v>ITC V Belt P467</v>
          </cell>
          <cell r="C13862">
            <v>7.5</v>
          </cell>
        </row>
        <row r="13863">
          <cell r="A13863" t="str">
            <v>8833508470</v>
          </cell>
          <cell r="B13863" t="str">
            <v>ITC Washer 211310035</v>
          </cell>
          <cell r="C13863">
            <v>180.7</v>
          </cell>
        </row>
        <row r="13864">
          <cell r="A13864" t="str">
            <v>8833508490</v>
          </cell>
          <cell r="B13864" t="str">
            <v>ITC Water Trap Filter NPNOM</v>
          </cell>
          <cell r="C13864">
            <v>120</v>
          </cell>
        </row>
        <row r="13865">
          <cell r="A13865" t="str">
            <v>8833550002</v>
          </cell>
          <cell r="B13865" t="str">
            <v>Rham 24V Solenoid 770-224</v>
          </cell>
          <cell r="C13865">
            <v>0</v>
          </cell>
        </row>
        <row r="13866">
          <cell r="A13866" t="str">
            <v>8833550005</v>
          </cell>
          <cell r="B13866" t="str">
            <v>Rham Adaptor P40098</v>
          </cell>
          <cell r="C13866">
            <v>58.9</v>
          </cell>
        </row>
        <row r="13867">
          <cell r="A13867" t="str">
            <v>8833550010</v>
          </cell>
          <cell r="B13867" t="str">
            <v>Rham Adaptor Assy  55005676</v>
          </cell>
          <cell r="C13867">
            <v>20</v>
          </cell>
        </row>
        <row r="13868">
          <cell r="A13868" t="str">
            <v>8833550120</v>
          </cell>
          <cell r="B13868" t="str">
            <v>Rham Air Filter 952900 (P181063)</v>
          </cell>
          <cell r="C13868">
            <v>320.70999999999998</v>
          </cell>
        </row>
        <row r="13869">
          <cell r="A13869" t="str">
            <v>8833550140</v>
          </cell>
          <cell r="B13869" t="str">
            <v>Rham Air Filter Housing FHG 12114</v>
          </cell>
          <cell r="C13869">
            <v>3215.01</v>
          </cell>
        </row>
        <row r="13870">
          <cell r="A13870" t="str">
            <v>8833550180</v>
          </cell>
          <cell r="B13870" t="str">
            <v>Rham Air Stem Copper Washers S 21.91</v>
          </cell>
          <cell r="C13870">
            <v>4.51</v>
          </cell>
        </row>
        <row r="13871">
          <cell r="A13871" t="str">
            <v>8833550200</v>
          </cell>
          <cell r="B13871" t="str">
            <v>Rham Air Vanes Set</v>
          </cell>
          <cell r="C13871">
            <v>0</v>
          </cell>
        </row>
        <row r="13872">
          <cell r="A13872" t="str">
            <v>8833550400</v>
          </cell>
          <cell r="B13872" t="str">
            <v>Rham Bearing (steering) G754</v>
          </cell>
          <cell r="C13872">
            <v>26</v>
          </cell>
        </row>
        <row r="13873">
          <cell r="A13873" t="str">
            <v>8833550410</v>
          </cell>
          <cell r="B13873" t="str">
            <v>Rham Bearing Fag 6304 RS</v>
          </cell>
          <cell r="C13873">
            <v>10</v>
          </cell>
        </row>
        <row r="13874">
          <cell r="A13874" t="str">
            <v>8833550420</v>
          </cell>
          <cell r="B13874" t="str">
            <v>Rham Bearing G744</v>
          </cell>
          <cell r="C13874">
            <v>25</v>
          </cell>
        </row>
        <row r="13875">
          <cell r="A13875" t="str">
            <v>8833550430</v>
          </cell>
          <cell r="B13875" t="str">
            <v>Rham Bearing G978</v>
          </cell>
          <cell r="C13875">
            <v>95</v>
          </cell>
        </row>
        <row r="13876">
          <cell r="A13876" t="str">
            <v>8833550440</v>
          </cell>
          <cell r="B13876" t="str">
            <v>Rham Bearing 6206 2RS</v>
          </cell>
          <cell r="C13876">
            <v>10</v>
          </cell>
        </row>
        <row r="13877">
          <cell r="A13877" t="str">
            <v>8833550450</v>
          </cell>
          <cell r="B13877" t="str">
            <v>Rham Bearing 6305 2RS</v>
          </cell>
          <cell r="C13877">
            <v>10</v>
          </cell>
        </row>
        <row r="13878">
          <cell r="A13878" t="str">
            <v>8833550460</v>
          </cell>
          <cell r="B13878" t="str">
            <v>Rham Bearing FKF.02287 T</v>
          </cell>
          <cell r="C13878">
            <v>60</v>
          </cell>
        </row>
        <row r="13879">
          <cell r="A13879" t="str">
            <v>8833550490</v>
          </cell>
          <cell r="B13879" t="str">
            <v>Rham Bell Housing</v>
          </cell>
          <cell r="C13879">
            <v>120</v>
          </cell>
        </row>
        <row r="13880">
          <cell r="A13880" t="str">
            <v>8833550494</v>
          </cell>
          <cell r="B13880" t="str">
            <v>Rham Bend K51-215  76.2mm x 90</v>
          </cell>
          <cell r="C13880">
            <v>98.31</v>
          </cell>
        </row>
        <row r="13881">
          <cell r="A13881" t="str">
            <v>8833550497</v>
          </cell>
          <cell r="B13881" t="str">
            <v>Rham Blade Fuse Box 10A</v>
          </cell>
          <cell r="C13881">
            <v>0.85</v>
          </cell>
        </row>
        <row r="13882">
          <cell r="A13882" t="str">
            <v>8833550498</v>
          </cell>
          <cell r="B13882" t="str">
            <v>Rham Blade Radiator Fan AT24834</v>
          </cell>
          <cell r="C13882">
            <v>0</v>
          </cell>
        </row>
        <row r="13883">
          <cell r="A13883" t="str">
            <v>8833550500</v>
          </cell>
          <cell r="B13883" t="str">
            <v>Rham Block 4Way</v>
          </cell>
          <cell r="C13883">
            <v>648.21</v>
          </cell>
        </row>
        <row r="13884">
          <cell r="A13884" t="str">
            <v>8833550520</v>
          </cell>
          <cell r="B13884" t="str">
            <v>Rham Bolts (For Drifter) 8.8</v>
          </cell>
          <cell r="C13884">
            <v>5.5</v>
          </cell>
        </row>
        <row r="13885">
          <cell r="A13885" t="str">
            <v>8833550530</v>
          </cell>
          <cell r="B13885" t="str">
            <v>Rham Bolts / Nuts GL24643 (M16X100)</v>
          </cell>
          <cell r="C13885">
            <v>48.75</v>
          </cell>
        </row>
        <row r="13886">
          <cell r="A13886" t="str">
            <v>8833550540</v>
          </cell>
          <cell r="B13886" t="str">
            <v>Rham Boom Pins R3750B</v>
          </cell>
          <cell r="C13886">
            <v>670.19</v>
          </cell>
        </row>
        <row r="13887">
          <cell r="A13887" t="str">
            <v>8833550550</v>
          </cell>
          <cell r="B13887" t="str">
            <v>Rham Brake Shoe (Cast Iron) GL 10080</v>
          </cell>
          <cell r="C13887">
            <v>150</v>
          </cell>
        </row>
        <row r="13888">
          <cell r="A13888" t="str">
            <v>8833550560</v>
          </cell>
          <cell r="B13888" t="str">
            <v>Rham Brake Shoe Rear TO449405800</v>
          </cell>
          <cell r="C13888">
            <v>267.55</v>
          </cell>
        </row>
        <row r="13889">
          <cell r="A13889" t="str">
            <v>8833550570</v>
          </cell>
          <cell r="B13889" t="str">
            <v>Rham Brake Valve BDV-C</v>
          </cell>
          <cell r="C13889">
            <v>2097.15</v>
          </cell>
        </row>
        <row r="13890">
          <cell r="A13890" t="str">
            <v>8833550580</v>
          </cell>
          <cell r="B13890" t="str">
            <v>Rham Breather H00834-004</v>
          </cell>
          <cell r="C13890">
            <v>293.63</v>
          </cell>
        </row>
        <row r="13891">
          <cell r="A13891" t="str">
            <v>8833550600</v>
          </cell>
          <cell r="B13891" t="str">
            <v>Rham Bucket Bush 9132918770</v>
          </cell>
          <cell r="C13891">
            <v>2.5</v>
          </cell>
        </row>
        <row r="13892">
          <cell r="A13892" t="str">
            <v>8833550601</v>
          </cell>
          <cell r="B13892" t="str">
            <v>Rham Bucket Tilt Cylinder P/N Rea 0662</v>
          </cell>
          <cell r="C13892">
            <v>0</v>
          </cell>
        </row>
        <row r="13893">
          <cell r="A13893" t="str">
            <v>8833550602</v>
          </cell>
          <cell r="B13893" t="str">
            <v>Rham Bucket Tilt Cylinder Pin R3750/E</v>
          </cell>
          <cell r="C13893">
            <v>0</v>
          </cell>
        </row>
        <row r="13894">
          <cell r="A13894" t="str">
            <v>8833550610</v>
          </cell>
          <cell r="B13894" t="str">
            <v>Rham Engine Oil Filter 1174420</v>
          </cell>
          <cell r="C13894">
            <v>45</v>
          </cell>
        </row>
        <row r="13895">
          <cell r="A13895" t="str">
            <v>8833550615</v>
          </cell>
          <cell r="B13895" t="str">
            <v>Rham Engine Oil Filter RE59754</v>
          </cell>
          <cell r="C13895">
            <v>185.46</v>
          </cell>
        </row>
        <row r="13896">
          <cell r="A13896" t="str">
            <v>8833550620</v>
          </cell>
          <cell r="B13896" t="str">
            <v>Rham Engine Temp Switch 04199207</v>
          </cell>
          <cell r="C13896">
            <v>1381.43</v>
          </cell>
        </row>
        <row r="13897">
          <cell r="A13897" t="str">
            <v>8833550685</v>
          </cell>
          <cell r="B13897" t="str">
            <v>Rham Bush R3658B</v>
          </cell>
          <cell r="C13897">
            <v>1355.9</v>
          </cell>
        </row>
        <row r="13898">
          <cell r="A13898" t="str">
            <v>8833550690</v>
          </cell>
          <cell r="B13898" t="str">
            <v>Rham Bush Bearing 68059950</v>
          </cell>
          <cell r="C13898">
            <v>15</v>
          </cell>
        </row>
        <row r="13899">
          <cell r="A13899" t="str">
            <v>8833550695</v>
          </cell>
          <cell r="B13899" t="str">
            <v>Rham Cap Retaining P/N R3750G/2</v>
          </cell>
          <cell r="C13899">
            <v>138</v>
          </cell>
        </row>
        <row r="13900">
          <cell r="A13900" t="str">
            <v>8833550700</v>
          </cell>
          <cell r="B13900" t="str">
            <v>Rham Bush GGB 48Y</v>
          </cell>
          <cell r="C13900">
            <v>15</v>
          </cell>
        </row>
        <row r="13901">
          <cell r="A13901" t="str">
            <v>8833550701</v>
          </cell>
          <cell r="B13901" t="str">
            <v>Rham Cap Screw M16x45 Long HT (Grade 8.8)</v>
          </cell>
          <cell r="C13901">
            <v>0</v>
          </cell>
        </row>
        <row r="13902">
          <cell r="A13902" t="str">
            <v>8833550745</v>
          </cell>
          <cell r="B13902" t="str">
            <v>Rham Cap-Diesel ST001</v>
          </cell>
          <cell r="C13902">
            <v>150.46</v>
          </cell>
        </row>
        <row r="13903">
          <cell r="A13903" t="str">
            <v>8833550750</v>
          </cell>
          <cell r="B13903" t="str">
            <v>Rham Cartridge 85587869</v>
          </cell>
          <cell r="C13903">
            <v>578.47</v>
          </cell>
        </row>
        <row r="13904">
          <cell r="A13904" t="str">
            <v>8833550770</v>
          </cell>
          <cell r="B13904" t="str">
            <v>Rham Castle Nut M20</v>
          </cell>
          <cell r="C13904">
            <v>0.6</v>
          </cell>
        </row>
        <row r="13905">
          <cell r="A13905" t="str">
            <v>8833550780</v>
          </cell>
          <cell r="B13905" t="str">
            <v>Rham Cat Keys P/N 5P8500</v>
          </cell>
          <cell r="C13905">
            <v>59.07</v>
          </cell>
        </row>
        <row r="13906">
          <cell r="A13906" t="str">
            <v>8833550790</v>
          </cell>
          <cell r="B13906" t="str">
            <v>Rham Circlip A016109167</v>
          </cell>
          <cell r="C13906">
            <v>15.08</v>
          </cell>
        </row>
        <row r="13907">
          <cell r="A13907" t="str">
            <v>8833550800</v>
          </cell>
          <cell r="B13907" t="str">
            <v>Rham Circlips 42208090</v>
          </cell>
          <cell r="C13907">
            <v>1.5</v>
          </cell>
        </row>
        <row r="13908">
          <cell r="A13908" t="str">
            <v>8833550810</v>
          </cell>
          <cell r="B13908" t="str">
            <v>Rham Circlip Ext ID 8281055.8</v>
          </cell>
          <cell r="C13908">
            <v>9.5500000000000007</v>
          </cell>
        </row>
        <row r="13909">
          <cell r="A13909" t="str">
            <v>8833550815</v>
          </cell>
          <cell r="B13909" t="str">
            <v>Rham CIrclip Int ID 4280026.8</v>
          </cell>
          <cell r="C13909">
            <v>2.5499999999999998</v>
          </cell>
        </row>
        <row r="13910">
          <cell r="A13910" t="str">
            <v>8833550820</v>
          </cell>
          <cell r="B13910" t="str">
            <v>Rham Circlips LL 11 Z 1</v>
          </cell>
          <cell r="C13910">
            <v>0</v>
          </cell>
        </row>
        <row r="13911">
          <cell r="A13911" t="str">
            <v>8833550824</v>
          </cell>
          <cell r="B13911" t="str">
            <v>Rham Circlips CI 105</v>
          </cell>
          <cell r="C13911">
            <v>34.78</v>
          </cell>
        </row>
        <row r="13912">
          <cell r="A13912" t="str">
            <v>8833550826</v>
          </cell>
          <cell r="B13912" t="str">
            <v>Rham Clamps Kidny LHD</v>
          </cell>
          <cell r="C13912">
            <v>83.39</v>
          </cell>
        </row>
        <row r="13913">
          <cell r="A13913" t="str">
            <v>8833550827</v>
          </cell>
          <cell r="B13913" t="str">
            <v>Rham Coil Cole Hersee 24V-DC</v>
          </cell>
          <cell r="C13913">
            <v>202</v>
          </cell>
        </row>
        <row r="13914">
          <cell r="A13914" t="str">
            <v>8833550830</v>
          </cell>
          <cell r="B13914" t="str">
            <v>Rham Connecting Link 9291568</v>
          </cell>
          <cell r="C13914">
            <v>233.69</v>
          </cell>
        </row>
        <row r="13915">
          <cell r="A13915" t="str">
            <v>8833550840</v>
          </cell>
          <cell r="B13915" t="str">
            <v>Rham Counter Balance Valve</v>
          </cell>
          <cell r="C13915">
            <v>0</v>
          </cell>
        </row>
        <row r="13916">
          <cell r="A13916" t="str">
            <v>8833550850</v>
          </cell>
          <cell r="B13916" t="str">
            <v>Rham Coupling Centraflex D 9725</v>
          </cell>
          <cell r="C13916">
            <v>100</v>
          </cell>
        </row>
        <row r="13917">
          <cell r="A13917" t="str">
            <v>8833551100</v>
          </cell>
          <cell r="B13917" t="str">
            <v>Rham Engine John Deere 6068 2TF 250</v>
          </cell>
          <cell r="C13917">
            <v>0</v>
          </cell>
        </row>
        <row r="13918">
          <cell r="A13918" t="str">
            <v>8833551110</v>
          </cell>
          <cell r="B13918" t="str">
            <v>Rham Decoke Set 42910048</v>
          </cell>
          <cell r="C13918">
            <v>152.71</v>
          </cell>
        </row>
        <row r="13919">
          <cell r="A13919" t="str">
            <v>8833551120</v>
          </cell>
          <cell r="B13919" t="str">
            <v>Rham Disc Cable Throttle</v>
          </cell>
          <cell r="C13919">
            <v>0</v>
          </cell>
        </row>
        <row r="13920">
          <cell r="A13920" t="str">
            <v>8833551125</v>
          </cell>
          <cell r="B13920" t="str">
            <v>Rham Disc Spring ID 7208047.8</v>
          </cell>
          <cell r="C13920">
            <v>0</v>
          </cell>
        </row>
        <row r="13921">
          <cell r="A13921" t="str">
            <v>8833551130</v>
          </cell>
          <cell r="B13921" t="str">
            <v>Rham Do Not Switch On Electr.On Line Working</v>
          </cell>
          <cell r="C13921">
            <v>0</v>
          </cell>
        </row>
        <row r="13922">
          <cell r="A13922" t="str">
            <v>8833551140</v>
          </cell>
          <cell r="B13922" t="str">
            <v>Rham Dowty Washer -12</v>
          </cell>
          <cell r="C13922">
            <v>0</v>
          </cell>
        </row>
        <row r="13923">
          <cell r="A13923" t="str">
            <v>8833551150</v>
          </cell>
          <cell r="B13923" t="str">
            <v>Rham Elbow T112804</v>
          </cell>
          <cell r="C13923">
            <v>0</v>
          </cell>
        </row>
        <row r="13924">
          <cell r="A13924" t="str">
            <v>8833551550</v>
          </cell>
          <cell r="B13924" t="str">
            <v>Rham Element Filter Hyd.926169</v>
          </cell>
          <cell r="C13924">
            <v>354</v>
          </cell>
        </row>
        <row r="13925">
          <cell r="A13925" t="str">
            <v>8833551570</v>
          </cell>
          <cell r="B13925" t="str">
            <v>Rham Element Fuel Filter RE62419 Donaldson P550081</v>
          </cell>
          <cell r="C13925">
            <v>1083.3699999999999</v>
          </cell>
        </row>
        <row r="13926">
          <cell r="A13926" t="str">
            <v>8833551590</v>
          </cell>
          <cell r="B13926" t="str">
            <v>Rham Element P181063</v>
          </cell>
          <cell r="C13926">
            <v>0</v>
          </cell>
        </row>
        <row r="13927">
          <cell r="A13927" t="str">
            <v>8833551595</v>
          </cell>
          <cell r="B13927" t="str">
            <v>Rham Enclosure-Steel C/W Chassis 350X250X220</v>
          </cell>
          <cell r="C13927">
            <v>350</v>
          </cell>
        </row>
        <row r="13928">
          <cell r="A13928" t="str">
            <v>8833551600</v>
          </cell>
          <cell r="B13928" t="str">
            <v>Rham Engine Oil Filter  P55-1352</v>
          </cell>
          <cell r="C13928">
            <v>64.44</v>
          </cell>
        </row>
        <row r="13929">
          <cell r="A13929" t="str">
            <v>8833551930</v>
          </cell>
          <cell r="B13929" t="str">
            <v>Rham F C Washer Liner S21-41</v>
          </cell>
          <cell r="C13929">
            <v>35.46</v>
          </cell>
        </row>
        <row r="13930">
          <cell r="A13930" t="str">
            <v>8833551950</v>
          </cell>
          <cell r="B13930" t="str">
            <v>Rham Face Shield</v>
          </cell>
          <cell r="C13930">
            <v>0</v>
          </cell>
        </row>
        <row r="13931">
          <cell r="A13931" t="str">
            <v>8833551960</v>
          </cell>
          <cell r="B13931" t="str">
            <v>Rham Filler Cup WS123320</v>
          </cell>
          <cell r="C13931">
            <v>70.510000000000005</v>
          </cell>
        </row>
        <row r="13932">
          <cell r="A13932" t="str">
            <v>8833551961</v>
          </cell>
          <cell r="B13932" t="str">
            <v>Rham Filter-Air Inner P/N11-9374</v>
          </cell>
          <cell r="C13932">
            <v>159</v>
          </cell>
        </row>
        <row r="13933">
          <cell r="A13933" t="str">
            <v>8833551962</v>
          </cell>
          <cell r="B13933" t="str">
            <v>Rham Filter-Air Outer P/N 182034</v>
          </cell>
          <cell r="C13933">
            <v>267.89</v>
          </cell>
        </row>
        <row r="13934">
          <cell r="A13934" t="str">
            <v>8833551963</v>
          </cell>
          <cell r="B13934" t="str">
            <v>Rham Filter-Diesel No 742 P/N 4900030</v>
          </cell>
          <cell r="C13934">
            <v>0</v>
          </cell>
        </row>
        <row r="13935">
          <cell r="A13935" t="str">
            <v>8833551965</v>
          </cell>
          <cell r="B13935" t="str">
            <v>Rham Filter Oil Spin - On  25C 926170</v>
          </cell>
          <cell r="C13935">
            <v>227.74</v>
          </cell>
        </row>
        <row r="13936">
          <cell r="A13936" t="str">
            <v>8833551967</v>
          </cell>
          <cell r="B13936" t="str">
            <v>Rham Filter Fuel LHD RE60021</v>
          </cell>
          <cell r="C13936">
            <v>302.81</v>
          </cell>
        </row>
        <row r="13937">
          <cell r="A13937" t="str">
            <v>8833551969</v>
          </cell>
          <cell r="B13937" t="str">
            <v>Rham Filter-Head Fuel Filter Assy P/N RE70358</v>
          </cell>
          <cell r="C13937">
            <v>0</v>
          </cell>
        </row>
        <row r="13938">
          <cell r="A13938" t="str">
            <v>8833551970</v>
          </cell>
          <cell r="B13938" t="str">
            <v>Rham Fuel Filter  RE 60021</v>
          </cell>
          <cell r="C13938">
            <v>302.81</v>
          </cell>
        </row>
        <row r="13939">
          <cell r="A13939" t="str">
            <v>8833551971</v>
          </cell>
          <cell r="B13939" t="str">
            <v>Rham Fuel Filter Assy 490R30</v>
          </cell>
          <cell r="C13939">
            <v>0</v>
          </cell>
        </row>
        <row r="13940">
          <cell r="A13940" t="str">
            <v>8833551972</v>
          </cell>
          <cell r="B13940" t="str">
            <v>Rham Fuel Lift Pump Element R90P</v>
          </cell>
          <cell r="C13940">
            <v>341.27</v>
          </cell>
        </row>
        <row r="13941">
          <cell r="A13941" t="str">
            <v>8833551973</v>
          </cell>
          <cell r="B13941" t="str">
            <v>Rham Fuel Filter Element R455</v>
          </cell>
          <cell r="C13941">
            <v>284.39</v>
          </cell>
        </row>
        <row r="13942">
          <cell r="A13942" t="str">
            <v>8833551974</v>
          </cell>
          <cell r="B13942" t="str">
            <v>Rham Filter-Inline No.694 P/N HRE LMP450</v>
          </cell>
          <cell r="C13942">
            <v>8180.9</v>
          </cell>
        </row>
        <row r="13943">
          <cell r="A13943" t="str">
            <v>8833551975</v>
          </cell>
          <cell r="B13943" t="str">
            <v>Rham LHD Spin on Filter Element 929455</v>
          </cell>
          <cell r="C13943">
            <v>762.76</v>
          </cell>
        </row>
        <row r="13944">
          <cell r="A13944" t="str">
            <v>8833551976</v>
          </cell>
          <cell r="B13944" t="str">
            <v>Rham Filter Return Element</v>
          </cell>
          <cell r="C13944">
            <v>898.44</v>
          </cell>
        </row>
        <row r="13945">
          <cell r="A13945" t="str">
            <v>8833551978</v>
          </cell>
          <cell r="B13945" t="str">
            <v>Rham LHD Oil Filter Seperator INHW5110</v>
          </cell>
          <cell r="C13945">
            <v>594</v>
          </cell>
        </row>
        <row r="13946">
          <cell r="A13946" t="str">
            <v>8833551980</v>
          </cell>
          <cell r="B13946" t="str">
            <v>Rham Fuel Lift Pump Repair Kit 2459990777</v>
          </cell>
          <cell r="C13946">
            <v>0</v>
          </cell>
        </row>
        <row r="13947">
          <cell r="A13947" t="str">
            <v>8833552200</v>
          </cell>
          <cell r="B13947" t="str">
            <v>Rham Gasket Turbo R123572</v>
          </cell>
          <cell r="C13947">
            <v>101.34</v>
          </cell>
        </row>
        <row r="13948">
          <cell r="A13948" t="str">
            <v>8833552350</v>
          </cell>
          <cell r="B13948" t="str">
            <v>Rham Gear 4195308</v>
          </cell>
          <cell r="C13948">
            <v>90</v>
          </cell>
        </row>
        <row r="13949">
          <cell r="A13949" t="str">
            <v>8833552360</v>
          </cell>
          <cell r="B13949" t="str">
            <v>Rham Gear 4196288</v>
          </cell>
          <cell r="C13949">
            <v>100</v>
          </cell>
        </row>
        <row r="13950">
          <cell r="A13950" t="str">
            <v>8833552370</v>
          </cell>
          <cell r="B13950" t="str">
            <v>Rham Gear Ring 6068TF250</v>
          </cell>
          <cell r="C13950">
            <v>1057.8800000000001</v>
          </cell>
        </row>
        <row r="13951">
          <cell r="A13951" t="str">
            <v>8833552380</v>
          </cell>
          <cell r="B13951" t="str">
            <v>Rham Gp350 Single Gear Pump Ram Lhd</v>
          </cell>
          <cell r="C13951">
            <v>3281.09</v>
          </cell>
        </row>
        <row r="13952">
          <cell r="A13952" t="str">
            <v>8833552640</v>
          </cell>
          <cell r="B13952" t="str">
            <v>Rham Hand Oil Pump HHp-001</v>
          </cell>
          <cell r="C13952">
            <v>1326.8</v>
          </cell>
        </row>
        <row r="13953">
          <cell r="A13953" t="str">
            <v>8833552645</v>
          </cell>
          <cell r="B13953" t="str">
            <v>Rham Hose RE503209</v>
          </cell>
          <cell r="C13953">
            <v>0</v>
          </cell>
        </row>
        <row r="13954">
          <cell r="A13954" t="str">
            <v>8833552650</v>
          </cell>
          <cell r="B13954" t="str">
            <v>Rham Hose Clamps P/N HC050</v>
          </cell>
          <cell r="C13954">
            <v>10</v>
          </cell>
        </row>
        <row r="13955">
          <cell r="A13955" t="str">
            <v>8833552652</v>
          </cell>
          <cell r="B13955" t="str">
            <v>Rham Hose Fittting LHD</v>
          </cell>
          <cell r="C13955">
            <v>0</v>
          </cell>
        </row>
        <row r="13956">
          <cell r="A13956" t="str">
            <v>8833552654</v>
          </cell>
          <cell r="B13956" t="str">
            <v>Rham Hose Fittting LHD</v>
          </cell>
          <cell r="C13956">
            <v>0</v>
          </cell>
        </row>
        <row r="13957">
          <cell r="A13957" t="str">
            <v>8833552655</v>
          </cell>
          <cell r="B13957" t="str">
            <v>Rham Hose Fittting LHD</v>
          </cell>
          <cell r="C13957">
            <v>115.53</v>
          </cell>
        </row>
        <row r="13958">
          <cell r="A13958" t="str">
            <v>8833552660</v>
          </cell>
          <cell r="B13958" t="str">
            <v>Rham Hose Turbo Suction D1140</v>
          </cell>
          <cell r="C13958">
            <v>331.89</v>
          </cell>
        </row>
        <row r="13959">
          <cell r="A13959" t="str">
            <v>8833552670</v>
          </cell>
          <cell r="B13959" t="str">
            <v>Rham Hose Turbo Suction E.10P105540</v>
          </cell>
          <cell r="C13959">
            <v>129.69999999999999</v>
          </cell>
        </row>
        <row r="13960">
          <cell r="A13960" t="str">
            <v>8833552680</v>
          </cell>
          <cell r="B13960" t="str">
            <v>Rham Hose-Turbo Suction E.500870</v>
          </cell>
          <cell r="C13960">
            <v>306.52</v>
          </cell>
        </row>
        <row r="13961">
          <cell r="A13961" t="str">
            <v>8833552700</v>
          </cell>
          <cell r="B13961" t="str">
            <v>Rham Grease Nipple GN3</v>
          </cell>
          <cell r="C13961">
            <v>9.02</v>
          </cell>
        </row>
        <row r="13962">
          <cell r="A13962" t="str">
            <v>8833552705</v>
          </cell>
          <cell r="B13962" t="str">
            <v>Rham Hour Meter EHM24V</v>
          </cell>
          <cell r="C13962">
            <v>223.44</v>
          </cell>
        </row>
        <row r="13963">
          <cell r="A13963" t="str">
            <v>8833552710</v>
          </cell>
          <cell r="B13963" t="str">
            <v>Rham Hydr.Filter CA.302 AMCV</v>
          </cell>
          <cell r="C13963">
            <v>45</v>
          </cell>
        </row>
        <row r="13964">
          <cell r="A13964" t="str">
            <v>8833552720</v>
          </cell>
          <cell r="B13964" t="str">
            <v>Rham Hydr.Filter HS 401-10C</v>
          </cell>
          <cell r="C13964">
            <v>25</v>
          </cell>
        </row>
        <row r="13965">
          <cell r="A13965" t="str">
            <v>8833552725</v>
          </cell>
          <cell r="B13965" t="str">
            <v>Rham Hydr Filter No 522 P/NSOATOCN25DDLI</v>
          </cell>
          <cell r="C13965">
            <v>593.1</v>
          </cell>
        </row>
        <row r="13966">
          <cell r="A13966" t="str">
            <v>8833552730</v>
          </cell>
          <cell r="B13966" t="str">
            <v>Rham Hydr.Filter HS301-10 C</v>
          </cell>
          <cell r="C13966">
            <v>15</v>
          </cell>
        </row>
        <row r="13967">
          <cell r="A13967" t="str">
            <v>8833552740</v>
          </cell>
          <cell r="B13967" t="str">
            <v>Rham Hydr.Nipple 5382211542</v>
          </cell>
          <cell r="C13967">
            <v>15</v>
          </cell>
        </row>
        <row r="13968">
          <cell r="A13968" t="str">
            <v>8833552750</v>
          </cell>
          <cell r="B13968" t="str">
            <v>Rham Hydraulic Hose 400mm complete</v>
          </cell>
          <cell r="C13968">
            <v>141.43</v>
          </cell>
        </row>
        <row r="13969">
          <cell r="A13969" t="str">
            <v>8833552780</v>
          </cell>
          <cell r="B13969" t="str">
            <v>Rham Hydraulic OIl Cooler</v>
          </cell>
          <cell r="C13969">
            <v>1904.66</v>
          </cell>
        </row>
        <row r="13970">
          <cell r="A13970" t="str">
            <v>8833553000</v>
          </cell>
          <cell r="B13970" t="str">
            <v>Rham Ignition Switch 9G7641</v>
          </cell>
          <cell r="C13970">
            <v>1216.3399999999999</v>
          </cell>
        </row>
        <row r="13971">
          <cell r="A13971" t="str">
            <v>8833553010</v>
          </cell>
          <cell r="B13971" t="str">
            <v>Rham Injector Pump RE 69792</v>
          </cell>
          <cell r="C13971">
            <v>24336</v>
          </cell>
        </row>
        <row r="13972">
          <cell r="A13972" t="str">
            <v>8833553015</v>
          </cell>
          <cell r="B13972" t="str">
            <v>Rham Injectors Complete RE48786</v>
          </cell>
          <cell r="C13972">
            <v>1251.29</v>
          </cell>
        </row>
        <row r="13973">
          <cell r="A13973" t="str">
            <v>8833553020</v>
          </cell>
          <cell r="B13973" t="str">
            <v>Rham Inline Return Filter Assy LMP 450</v>
          </cell>
          <cell r="C13973">
            <v>8180.9</v>
          </cell>
        </row>
        <row r="13974">
          <cell r="A13974" t="str">
            <v>8833553050</v>
          </cell>
          <cell r="B13974" t="str">
            <v>Rham Isolator Switch SW 328700</v>
          </cell>
          <cell r="C13974">
            <v>443.2</v>
          </cell>
        </row>
        <row r="13975">
          <cell r="A13975" t="str">
            <v>8833555390</v>
          </cell>
          <cell r="B13975" t="str">
            <v>Rham Oil Filter Gud 71</v>
          </cell>
          <cell r="C13975">
            <v>65.819999999999993</v>
          </cell>
        </row>
        <row r="13976">
          <cell r="A13976" t="str">
            <v>8833555395</v>
          </cell>
          <cell r="B13976" t="str">
            <v>Rham Filter Engine Oil RE 59754</v>
          </cell>
          <cell r="C13976">
            <v>185.46</v>
          </cell>
        </row>
        <row r="13977">
          <cell r="A13977" t="str">
            <v>8833555410</v>
          </cell>
          <cell r="B13977" t="str">
            <v>Rham Oil Level Indicator H00361-004</v>
          </cell>
          <cell r="C13977">
            <v>0</v>
          </cell>
        </row>
        <row r="13978">
          <cell r="A13978" t="str">
            <v>8833555555</v>
          </cell>
          <cell r="B13978" t="str">
            <v>Rham O'Ring Flange Fitting 38mm x 32mm x 3.5mm</v>
          </cell>
          <cell r="C13978">
            <v>3.98</v>
          </cell>
        </row>
        <row r="13979">
          <cell r="A13979" t="str">
            <v>8833555600</v>
          </cell>
          <cell r="B13979" t="str">
            <v>Rham O-Ring Sets Complete</v>
          </cell>
          <cell r="C13979">
            <v>0</v>
          </cell>
        </row>
        <row r="13980">
          <cell r="A13980" t="str">
            <v>8833555770</v>
          </cell>
          <cell r="B13980" t="str">
            <v>Rham Park Brake 146 (SM38)</v>
          </cell>
          <cell r="C13980">
            <v>689.3</v>
          </cell>
        </row>
        <row r="13981">
          <cell r="A13981" t="str">
            <v>8833555780</v>
          </cell>
          <cell r="B13981" t="str">
            <v>Rham Patches 50mm R2 50mm</v>
          </cell>
          <cell r="C13981">
            <v>66.760000000000005</v>
          </cell>
        </row>
        <row r="13982">
          <cell r="A13982" t="str">
            <v>8833555790</v>
          </cell>
          <cell r="B13982" t="str">
            <v>Rham Patches 80mm</v>
          </cell>
          <cell r="C13982">
            <v>78.61</v>
          </cell>
        </row>
        <row r="13983">
          <cell r="A13983" t="str">
            <v>8833555800</v>
          </cell>
          <cell r="B13983" t="str">
            <v>Rham Starter For Deutz 1180999</v>
          </cell>
          <cell r="C13983">
            <v>15</v>
          </cell>
        </row>
        <row r="13984">
          <cell r="A13984" t="str">
            <v>8833555810</v>
          </cell>
          <cell r="B13984" t="str">
            <v>Rham Pin Split SPM 06/070</v>
          </cell>
          <cell r="C13984">
            <v>3.01</v>
          </cell>
        </row>
        <row r="13985">
          <cell r="A13985" t="str">
            <v>8833555820</v>
          </cell>
          <cell r="B13985" t="str">
            <v>Rham Pin</v>
          </cell>
          <cell r="C13985">
            <v>95</v>
          </cell>
        </row>
        <row r="13986">
          <cell r="A13986" t="str">
            <v>8833555830</v>
          </cell>
          <cell r="B13986" t="str">
            <v>Rham Pin</v>
          </cell>
          <cell r="C13986">
            <v>100</v>
          </cell>
        </row>
        <row r="13987">
          <cell r="A13987" t="str">
            <v>8833555840</v>
          </cell>
          <cell r="B13987" t="str">
            <v>Rham Pin</v>
          </cell>
          <cell r="C13987">
            <v>70</v>
          </cell>
        </row>
        <row r="13988">
          <cell r="A13988" t="str">
            <v>8833555850</v>
          </cell>
          <cell r="B13988" t="str">
            <v>Rham Pin</v>
          </cell>
          <cell r="C13988">
            <v>270</v>
          </cell>
        </row>
        <row r="13989">
          <cell r="A13989" t="str">
            <v>8833555860</v>
          </cell>
          <cell r="B13989" t="str">
            <v>Rham Pin(Lift Boom Front  Lhd Rea A 0662</v>
          </cell>
          <cell r="C13989">
            <v>951.95</v>
          </cell>
        </row>
        <row r="13990">
          <cell r="A13990" t="str">
            <v>8833555870</v>
          </cell>
          <cell r="B13990" t="str">
            <v>Rham (Boom Lift Rear Lhd A 0677</v>
          </cell>
          <cell r="C13990">
            <v>1005.12</v>
          </cell>
        </row>
        <row r="13991">
          <cell r="A13991" t="str">
            <v>8833555880</v>
          </cell>
          <cell r="B13991" t="str">
            <v>Rham Pin (Boom Tilt Cylinder Lhd R3750A</v>
          </cell>
          <cell r="C13991">
            <v>2276.3000000000002</v>
          </cell>
        </row>
        <row r="13992">
          <cell r="A13992" t="str">
            <v>8833555881</v>
          </cell>
          <cell r="B13992" t="str">
            <v>Rham Pin-Boom Lift Front P/N R3750/B</v>
          </cell>
          <cell r="C13992">
            <v>2044.33</v>
          </cell>
        </row>
        <row r="13993">
          <cell r="A13993" t="str">
            <v>8833555882</v>
          </cell>
          <cell r="B13993" t="str">
            <v>Rham Pin-Boom Lift P/N R3750/C</v>
          </cell>
          <cell r="C13993">
            <v>1798.78</v>
          </cell>
        </row>
        <row r="13994">
          <cell r="A13994" t="str">
            <v>8833555883</v>
          </cell>
          <cell r="B13994" t="str">
            <v>Rham Pin-Boom Pivot P/N R3750/D</v>
          </cell>
          <cell r="C13994">
            <v>2699.68</v>
          </cell>
        </row>
        <row r="13995">
          <cell r="A13995" t="str">
            <v>8833555884</v>
          </cell>
          <cell r="B13995" t="str">
            <v>Rham Pion Elem.Hydr.Return CU630P25N</v>
          </cell>
          <cell r="C13995">
            <v>898.44</v>
          </cell>
        </row>
        <row r="13996">
          <cell r="A13996" t="str">
            <v>8833555885</v>
          </cell>
          <cell r="B13996" t="str">
            <v>Rham Pin-Steering Cylinder P/N R3750/F</v>
          </cell>
          <cell r="C13996">
            <v>1045.8</v>
          </cell>
        </row>
        <row r="13997">
          <cell r="A13997" t="str">
            <v>8833555886</v>
          </cell>
          <cell r="B13997" t="str">
            <v>Rham Pin-Steering Cylinder P/N R3750/G</v>
          </cell>
          <cell r="C13997">
            <v>1163.03</v>
          </cell>
        </row>
        <row r="13998">
          <cell r="A13998" t="str">
            <v>8833555890</v>
          </cell>
          <cell r="B13998" t="str">
            <v>Rham Pin (Bucket Pivot Lhd R3750B</v>
          </cell>
          <cell r="C13998">
            <v>100.55</v>
          </cell>
        </row>
        <row r="13999">
          <cell r="A13999" t="str">
            <v>8833555891</v>
          </cell>
          <cell r="B13999" t="str">
            <v>Rham Pipe K32-114 1m x 76.2mm</v>
          </cell>
          <cell r="C13999">
            <v>100.55</v>
          </cell>
        </row>
        <row r="14000">
          <cell r="A14000" t="str">
            <v>8833555900</v>
          </cell>
          <cell r="B14000" t="str">
            <v>Rham Pin 6154428</v>
          </cell>
          <cell r="C14000">
            <v>459.41</v>
          </cell>
        </row>
        <row r="14001">
          <cell r="A14001" t="str">
            <v>8833555980</v>
          </cell>
          <cell r="B14001" t="str">
            <v>Rham Piston Complete For Coupling</v>
          </cell>
          <cell r="C14001">
            <v>0</v>
          </cell>
        </row>
        <row r="14002">
          <cell r="A14002" t="str">
            <v>8833555990</v>
          </cell>
          <cell r="B14002" t="str">
            <v>Rham Piston Cover</v>
          </cell>
          <cell r="C14002">
            <v>0</v>
          </cell>
        </row>
        <row r="14003">
          <cell r="A14003" t="str">
            <v>8833556000</v>
          </cell>
          <cell r="B14003" t="str">
            <v>Rham Planet Gear Pinion 4700899</v>
          </cell>
          <cell r="C14003">
            <v>250</v>
          </cell>
        </row>
        <row r="14004">
          <cell r="A14004" t="str">
            <v>8833556010</v>
          </cell>
          <cell r="B14004" t="str">
            <v>Rham Pre-Cartridge DSCH-XHN</v>
          </cell>
          <cell r="C14004">
            <v>397.68</v>
          </cell>
        </row>
        <row r="14005">
          <cell r="A14005" t="str">
            <v>8833556020</v>
          </cell>
          <cell r="B14005" t="str">
            <v>Rham Pressure Gauge 4000 KPA (HPGF 04)</v>
          </cell>
          <cell r="C14005">
            <v>252.87</v>
          </cell>
        </row>
        <row r="14006">
          <cell r="A14006" t="str">
            <v>8833556025</v>
          </cell>
          <cell r="B14006" t="str">
            <v>Rham Pressure Gauge 40mpa HPG-F40</v>
          </cell>
          <cell r="C14006">
            <v>252.87</v>
          </cell>
        </row>
        <row r="14007">
          <cell r="A14007" t="str">
            <v>8833556030</v>
          </cell>
          <cell r="B14007" t="str">
            <v>Rham Pressure Gauge 24V B350040016</v>
          </cell>
          <cell r="C14007">
            <v>318.93</v>
          </cell>
        </row>
        <row r="14008">
          <cell r="A14008" t="str">
            <v>8833556035</v>
          </cell>
          <cell r="B14008" t="str">
            <v>Rham Pressure Gauge 25mpa HPG-F25</v>
          </cell>
          <cell r="C14008">
            <v>252.87</v>
          </cell>
        </row>
        <row r="14009">
          <cell r="A14009" t="str">
            <v>8833556040</v>
          </cell>
          <cell r="B14009" t="str">
            <v>Rham Pressure Switch 7T9088</v>
          </cell>
          <cell r="C14009">
            <v>765.7</v>
          </cell>
        </row>
        <row r="14010">
          <cell r="A14010" t="str">
            <v>8833556041</v>
          </cell>
          <cell r="B14010" t="str">
            <v>Rham Pressure Switch Engine Oil 1181550</v>
          </cell>
          <cell r="C14010">
            <v>99.3</v>
          </cell>
        </row>
        <row r="14011">
          <cell r="A14011" t="str">
            <v>8833556045</v>
          </cell>
          <cell r="B14011" t="str">
            <v>Rham Pressure Switch PH-010M004H</v>
          </cell>
          <cell r="C14011">
            <v>781.2</v>
          </cell>
        </row>
        <row r="14012">
          <cell r="A14012" t="str">
            <v>8833556050</v>
          </cell>
          <cell r="B14012" t="str">
            <v>Rham Pressure Switch R4056</v>
          </cell>
          <cell r="C14012">
            <v>5.16</v>
          </cell>
        </row>
        <row r="14013">
          <cell r="A14013" t="str">
            <v>8833556100</v>
          </cell>
          <cell r="B14013" t="str">
            <v>Rham Pre Catridge DSCH-XHN</v>
          </cell>
          <cell r="C14013">
            <v>0</v>
          </cell>
        </row>
        <row r="14014">
          <cell r="A14014" t="str">
            <v>8833556150</v>
          </cell>
          <cell r="B14014" t="str">
            <v>Rham Radiator c/w Oil Cooler Assy 20HD6068</v>
          </cell>
          <cell r="C14014">
            <v>30023.5</v>
          </cell>
        </row>
        <row r="14015">
          <cell r="A14015" t="str">
            <v>8833556580</v>
          </cell>
          <cell r="B14015" t="str">
            <v>Rham Radiator Coolant 20Lt  26118201</v>
          </cell>
          <cell r="C14015">
            <v>540</v>
          </cell>
        </row>
        <row r="14016">
          <cell r="A14016" t="str">
            <v>8833556590</v>
          </cell>
          <cell r="B14016" t="str">
            <v>Rham Kit Radiator Hose 16mm</v>
          </cell>
          <cell r="C14016">
            <v>39.5</v>
          </cell>
        </row>
        <row r="14017">
          <cell r="A14017" t="str">
            <v>8833556595</v>
          </cell>
          <cell r="B14017" t="str">
            <v>Rham Kit Radiator Hose JD R HK</v>
          </cell>
          <cell r="C14017">
            <v>950.94</v>
          </cell>
        </row>
        <row r="14018">
          <cell r="A14018" t="str">
            <v>8833556600</v>
          </cell>
          <cell r="B14018" t="str">
            <v>Rham Kit Service 20HD JD (Filter Kit)SK30HD250</v>
          </cell>
          <cell r="C14018">
            <v>4219.07</v>
          </cell>
        </row>
        <row r="14019">
          <cell r="A14019" t="str">
            <v>8833556610</v>
          </cell>
          <cell r="B14019" t="str">
            <v>Rham Boom Lift Hyraulic Cylinder P/N Rea 0661</v>
          </cell>
          <cell r="C14019">
            <v>16720</v>
          </cell>
        </row>
        <row r="14020">
          <cell r="A14020" t="str">
            <v>8833556615</v>
          </cell>
          <cell r="B14020" t="str">
            <v>Rham Manifold Exhaust R132471</v>
          </cell>
          <cell r="C14020">
            <v>3603.79</v>
          </cell>
        </row>
        <row r="14021">
          <cell r="A14021" t="str">
            <v>8833556620</v>
          </cell>
          <cell r="B14021" t="str">
            <v>Rham Manifold Gasket R9065B</v>
          </cell>
          <cell r="C14021">
            <v>16.239999999999998</v>
          </cell>
        </row>
        <row r="14022">
          <cell r="A14022" t="str">
            <v>8833556720</v>
          </cell>
          <cell r="B14022" t="str">
            <v>Rham Relays Bosch  0332204203 Lhd 332204201</v>
          </cell>
          <cell r="C14022">
            <v>70.599999999999994</v>
          </cell>
        </row>
        <row r="14023">
          <cell r="A14023" t="str">
            <v>8833556725</v>
          </cell>
          <cell r="B14023" t="str">
            <v>Rham Rowcoal Unit (Charger) ARCMD 1002</v>
          </cell>
          <cell r="C14023">
            <v>340.2</v>
          </cell>
        </row>
        <row r="14024">
          <cell r="A14024" t="str">
            <v>8833556740</v>
          </cell>
          <cell r="B14024" t="str">
            <v>Rham Running Shaft  6111113104</v>
          </cell>
          <cell r="C14024">
            <v>275</v>
          </cell>
        </row>
        <row r="14025">
          <cell r="A14025" t="str">
            <v>8833556750</v>
          </cell>
          <cell r="B14025" t="str">
            <v>Rham Relief Valve</v>
          </cell>
          <cell r="C14025">
            <v>541.58000000000004</v>
          </cell>
        </row>
        <row r="14026">
          <cell r="A14026" t="str">
            <v>8833556760</v>
          </cell>
          <cell r="B14026" t="str">
            <v>Rham Relief Valve  Cartridge  PBOB - LBN</v>
          </cell>
          <cell r="C14026">
            <v>620.62</v>
          </cell>
        </row>
        <row r="14027">
          <cell r="A14027" t="str">
            <v>8833556780</v>
          </cell>
          <cell r="B14027" t="str">
            <v>Rham Relief Valve CXBA-XCNOL 60</v>
          </cell>
          <cell r="C14027">
            <v>317.52999999999997</v>
          </cell>
        </row>
        <row r="14028">
          <cell r="A14028" t="str">
            <v>8833556800</v>
          </cell>
          <cell r="B14028" t="str">
            <v>Rham Relief Valve RPE/LHN</v>
          </cell>
          <cell r="C14028">
            <v>1230.1199999999999</v>
          </cell>
        </row>
        <row r="14029">
          <cell r="A14029" t="str">
            <v>8833556805</v>
          </cell>
          <cell r="B14029" t="str">
            <v>Rham Boom Lift Cylinder  Rea 0661</v>
          </cell>
          <cell r="C14029">
            <v>0</v>
          </cell>
        </row>
        <row r="14030">
          <cell r="A14030" t="str">
            <v>8833556810</v>
          </cell>
          <cell r="B14030" t="str">
            <v>Rham Steering Cylinder Rea  0663/0881</v>
          </cell>
          <cell r="C14030">
            <v>5025.09</v>
          </cell>
        </row>
        <row r="14031">
          <cell r="A14031" t="str">
            <v>8833556830</v>
          </cell>
          <cell r="B14031" t="str">
            <v>Rham Steering Cylinder R3750/E</v>
          </cell>
          <cell r="C14031">
            <v>0</v>
          </cell>
        </row>
        <row r="14032">
          <cell r="A14032" t="str">
            <v>8833556850</v>
          </cell>
          <cell r="B14032" t="str">
            <v>Rham Ring Torric Seal</v>
          </cell>
          <cell r="C14032">
            <v>230.34</v>
          </cell>
        </row>
        <row r="14033">
          <cell r="A14033" t="str">
            <v>8833556870</v>
          </cell>
          <cell r="B14033" t="str">
            <v>Rham Riser Tube</v>
          </cell>
          <cell r="C14033">
            <v>0</v>
          </cell>
        </row>
        <row r="14034">
          <cell r="A14034" t="str">
            <v>8833556880</v>
          </cell>
          <cell r="B14034" t="str">
            <v>Rham Rollers ID 9600526.0</v>
          </cell>
          <cell r="C14034">
            <v>438.8</v>
          </cell>
        </row>
        <row r="14035">
          <cell r="A14035" t="str">
            <v>8833556890</v>
          </cell>
          <cell r="B14035" t="str">
            <v>Rham Rope Tackle 3 Ton</v>
          </cell>
          <cell r="C14035">
            <v>350</v>
          </cell>
        </row>
        <row r="14036">
          <cell r="A14036" t="str">
            <v>8833556930</v>
          </cell>
          <cell r="B14036" t="str">
            <v>Rham Safety Element  P 11-9778</v>
          </cell>
          <cell r="C14036">
            <v>70</v>
          </cell>
        </row>
        <row r="14037">
          <cell r="A14037" t="str">
            <v>8833556950</v>
          </cell>
          <cell r="B14037" t="str">
            <v>Rham Seal  1045899</v>
          </cell>
          <cell r="C14037">
            <v>0.7</v>
          </cell>
        </row>
        <row r="14038">
          <cell r="A14038" t="str">
            <v>8833556960</v>
          </cell>
          <cell r="B14038" t="str">
            <v>Rham Selector Valve Assy PCL 401</v>
          </cell>
          <cell r="C14038">
            <v>4146.3</v>
          </cell>
        </row>
        <row r="14039">
          <cell r="A14039" t="str">
            <v>8833556980</v>
          </cell>
          <cell r="B14039" t="str">
            <v>Rham Selenoid 24v   770212</v>
          </cell>
          <cell r="C14039">
            <v>280.35000000000002</v>
          </cell>
        </row>
        <row r="14040">
          <cell r="A14040" t="str">
            <v>8833556990</v>
          </cell>
          <cell r="B14040" t="str">
            <v>Rham Service Kit John Deere Engine</v>
          </cell>
          <cell r="C14040">
            <v>0</v>
          </cell>
        </row>
        <row r="14041">
          <cell r="A14041" t="str">
            <v>8833557000</v>
          </cell>
          <cell r="B14041" t="str">
            <v>Rham Shaft Pinion  4700847</v>
          </cell>
          <cell r="C14041">
            <v>95</v>
          </cell>
        </row>
        <row r="14042">
          <cell r="A14042" t="str">
            <v>8833557050</v>
          </cell>
          <cell r="B14042" t="str">
            <v>Rham Solenoid 24v 8v 770212 R202935651</v>
          </cell>
          <cell r="C14042">
            <v>173.45</v>
          </cell>
        </row>
        <row r="14043">
          <cell r="A14043" t="str">
            <v>8833557080</v>
          </cell>
          <cell r="B14043" t="str">
            <v>Rham Solonoid Coil 24v R202935651</v>
          </cell>
          <cell r="C14043">
            <v>118.79</v>
          </cell>
        </row>
        <row r="14044">
          <cell r="A14044" t="str">
            <v>8833557090</v>
          </cell>
          <cell r="B14044" t="str">
            <v>Rham Spacer  D 1093</v>
          </cell>
          <cell r="C14044">
            <v>0</v>
          </cell>
        </row>
        <row r="14045">
          <cell r="A14045" t="str">
            <v>8833557100</v>
          </cell>
          <cell r="B14045" t="str">
            <v>Rham Spidle Nut D 0166</v>
          </cell>
          <cell r="C14045">
            <v>8.06</v>
          </cell>
        </row>
        <row r="14046">
          <cell r="A14046" t="str">
            <v>8833557130</v>
          </cell>
          <cell r="B14046" t="str">
            <v>Rham Spring Diesel INJ Lever Return SP100/12</v>
          </cell>
          <cell r="C14046">
            <v>24.6</v>
          </cell>
        </row>
        <row r="14047">
          <cell r="A14047" t="str">
            <v>8833557140</v>
          </cell>
          <cell r="B14047" t="str">
            <v>Rham Spring Washers 1321707022</v>
          </cell>
          <cell r="C14047">
            <v>0</v>
          </cell>
        </row>
        <row r="14048">
          <cell r="A14048" t="str">
            <v>8833557180</v>
          </cell>
          <cell r="B14048" t="str">
            <v>Rham Sprocket Wheel  8558928</v>
          </cell>
          <cell r="C14048">
            <v>95</v>
          </cell>
        </row>
        <row r="14049">
          <cell r="A14049" t="str">
            <v>8833557300</v>
          </cell>
          <cell r="B14049" t="str">
            <v>Rham Steering Cylinder Pin  65399056</v>
          </cell>
          <cell r="C14049">
            <v>0</v>
          </cell>
        </row>
        <row r="14050">
          <cell r="A14050" t="str">
            <v>8833557340</v>
          </cell>
          <cell r="B14050" t="str">
            <v>Rham Steering Cyl Bearing GE 50 ES</v>
          </cell>
          <cell r="C14050">
            <v>3645.15</v>
          </cell>
        </row>
        <row r="14051">
          <cell r="A14051" t="str">
            <v>8833557380</v>
          </cell>
          <cell r="B14051" t="str">
            <v>Rham Stud Nut wn 24</v>
          </cell>
          <cell r="C14051">
            <v>33.700000000000003</v>
          </cell>
        </row>
        <row r="14052">
          <cell r="A14052" t="str">
            <v>8833557385</v>
          </cell>
          <cell r="B14052" t="str">
            <v>Rham Suction Filter Element 926169</v>
          </cell>
          <cell r="C14052">
            <v>354</v>
          </cell>
        </row>
        <row r="14053">
          <cell r="A14053" t="str">
            <v>8833557390</v>
          </cell>
          <cell r="B14053" t="str">
            <v>Rham Suction Filter Assy 11/4</v>
          </cell>
          <cell r="C14053">
            <v>593.1</v>
          </cell>
        </row>
        <row r="14054">
          <cell r="A14054" t="str">
            <v>8833557420</v>
          </cell>
          <cell r="B14054" t="str">
            <v>Rham Support Rubber</v>
          </cell>
          <cell r="C14054">
            <v>0</v>
          </cell>
        </row>
        <row r="14055">
          <cell r="A14055" t="str">
            <v>8833557480</v>
          </cell>
          <cell r="B14055" t="str">
            <v>Rham Swivel Bearing B/GM 50ES-2RS</v>
          </cell>
          <cell r="C14055">
            <v>440</v>
          </cell>
        </row>
        <row r="14056">
          <cell r="A14056" t="str">
            <v>8833557485</v>
          </cell>
          <cell r="B14056" t="str">
            <v>Bearing GE 70 ES-2RS</v>
          </cell>
          <cell r="C14056">
            <v>912</v>
          </cell>
        </row>
        <row r="14057">
          <cell r="A14057" t="str">
            <v>8833557500</v>
          </cell>
          <cell r="B14057" t="str">
            <v>Rham System Pressure Switch 661201</v>
          </cell>
          <cell r="C14057">
            <v>1153.48</v>
          </cell>
        </row>
        <row r="14058">
          <cell r="A14058" t="str">
            <v>8833557800</v>
          </cell>
          <cell r="B14058" t="str">
            <v>Rham Taper Washer M 10</v>
          </cell>
          <cell r="C14058">
            <v>0.1</v>
          </cell>
        </row>
        <row r="14059">
          <cell r="A14059" t="str">
            <v>8833557830</v>
          </cell>
          <cell r="B14059" t="str">
            <v>Rham Temp. Gauge 310-489/001/002</v>
          </cell>
          <cell r="C14059">
            <v>332.95</v>
          </cell>
        </row>
        <row r="14060">
          <cell r="A14060" t="str">
            <v>8833557832</v>
          </cell>
          <cell r="B14060" t="str">
            <v>Rham Tensioner Pully RE 70536</v>
          </cell>
          <cell r="C14060">
            <v>1275.3399999999999</v>
          </cell>
        </row>
        <row r="14061">
          <cell r="A14061" t="str">
            <v>8833557834</v>
          </cell>
          <cell r="B14061" t="str">
            <v>Rham Tensioner Pully REA 0875</v>
          </cell>
          <cell r="C14061">
            <v>0</v>
          </cell>
        </row>
        <row r="14062">
          <cell r="A14062" t="str">
            <v>8833557840</v>
          </cell>
          <cell r="B14062" t="str">
            <v>Rham Terminals 600V - 90A  TS 807 A</v>
          </cell>
          <cell r="C14062">
            <v>2.7</v>
          </cell>
        </row>
        <row r="14063">
          <cell r="A14063" t="str">
            <v>8833557870</v>
          </cell>
          <cell r="B14063" t="str">
            <v>Rham Throttle Cable P/N R3631</v>
          </cell>
          <cell r="C14063">
            <v>247.3</v>
          </cell>
        </row>
        <row r="14064">
          <cell r="A14064" t="str">
            <v>8833557880</v>
          </cell>
          <cell r="B14064" t="str">
            <v>Rham Throttle Control  R3631 A</v>
          </cell>
          <cell r="C14064">
            <v>390</v>
          </cell>
        </row>
        <row r="14065">
          <cell r="A14065" t="str">
            <v>8833557920</v>
          </cell>
          <cell r="B14065" t="str">
            <v>Rham Thrust Washers</v>
          </cell>
          <cell r="C14065">
            <v>389.76</v>
          </cell>
        </row>
        <row r="14066">
          <cell r="A14066" t="str">
            <v>8833557930</v>
          </cell>
          <cell r="B14066" t="str">
            <v>Rham Thrust Washer R3658A</v>
          </cell>
          <cell r="C14066">
            <v>0</v>
          </cell>
        </row>
        <row r="14067">
          <cell r="A14067" t="str">
            <v>8833557960</v>
          </cell>
          <cell r="B14067" t="str">
            <v>Rham Toptronic HV Insulation Tester TIN 6 D</v>
          </cell>
          <cell r="C14067">
            <v>2177.38</v>
          </cell>
        </row>
        <row r="14068">
          <cell r="A14068" t="str">
            <v>8833557980</v>
          </cell>
          <cell r="B14068" t="str">
            <v>Rham Tube  R 12 x 20</v>
          </cell>
          <cell r="C14068">
            <v>392.61</v>
          </cell>
        </row>
        <row r="14069">
          <cell r="A14069" t="str">
            <v>8833557985</v>
          </cell>
          <cell r="B14069" t="str">
            <v>Rham Turbo Complete RE60074</v>
          </cell>
          <cell r="C14069">
            <v>11730.6</v>
          </cell>
        </row>
        <row r="14070">
          <cell r="A14070" t="str">
            <v>8833557990</v>
          </cell>
          <cell r="B14070" t="str">
            <v>Rham Fan Belts</v>
          </cell>
          <cell r="C14070">
            <v>0</v>
          </cell>
        </row>
        <row r="14071">
          <cell r="A14071" t="str">
            <v>8833558000</v>
          </cell>
          <cell r="B14071" t="str">
            <v>Rham V Belt  1149740</v>
          </cell>
          <cell r="C14071">
            <v>97.57</v>
          </cell>
        </row>
        <row r="14072">
          <cell r="A14072" t="str">
            <v>8833558010</v>
          </cell>
          <cell r="B14072" t="str">
            <v>Rham V Belt Alternator R123457</v>
          </cell>
          <cell r="C14072">
            <v>526.46</v>
          </cell>
        </row>
        <row r="14073">
          <cell r="A14073" t="str">
            <v>8833558040</v>
          </cell>
          <cell r="B14073" t="str">
            <v>Rham V Belts WA 01179648</v>
          </cell>
          <cell r="C14073">
            <v>159.19999999999999</v>
          </cell>
        </row>
        <row r="14074">
          <cell r="A14074" t="str">
            <v>8833558050</v>
          </cell>
          <cell r="B14074" t="str">
            <v>Rham V Belts  WA 01180849</v>
          </cell>
          <cell r="C14074">
            <v>275.63</v>
          </cell>
        </row>
        <row r="14075">
          <cell r="A14075" t="str">
            <v>8833558060</v>
          </cell>
          <cell r="B14075" t="str">
            <v>Rham Belts - Vee John Deer 012457</v>
          </cell>
          <cell r="C14075">
            <v>0</v>
          </cell>
        </row>
        <row r="14076">
          <cell r="A14076" t="str">
            <v>8833558190</v>
          </cell>
          <cell r="B14076" t="str">
            <v>Rham 3 BankPilot Oper Valve AssyHCO123E2200LILI4V4</v>
          </cell>
          <cell r="C14076">
            <v>15065.05</v>
          </cell>
        </row>
        <row r="14077">
          <cell r="A14077" t="str">
            <v>8833558200</v>
          </cell>
          <cell r="B14077" t="str">
            <v>Rham Valve Bank  (4.Spool)</v>
          </cell>
          <cell r="C14077">
            <v>150</v>
          </cell>
        </row>
        <row r="14078">
          <cell r="A14078" t="str">
            <v>8833558240</v>
          </cell>
          <cell r="B14078" t="str">
            <v>Rham Valve Bank (5. Spools)</v>
          </cell>
          <cell r="C14078">
            <v>175</v>
          </cell>
        </row>
        <row r="14079">
          <cell r="A14079" t="str">
            <v>8833558280</v>
          </cell>
          <cell r="B14079" t="str">
            <v>Rham Valve Bank HCD 12.3 E2.200 LIC</v>
          </cell>
          <cell r="C14079">
            <v>13074.35</v>
          </cell>
        </row>
        <row r="14080">
          <cell r="A14080" t="str">
            <v>8833558320</v>
          </cell>
          <cell r="B14080" t="str">
            <v>Rham Valve PBDB-LBN</v>
          </cell>
          <cell r="C14080">
            <v>741.59</v>
          </cell>
        </row>
        <row r="14081">
          <cell r="A14081" t="str">
            <v>8833558360</v>
          </cell>
          <cell r="B14081" t="str">
            <v>Rham Valve PPEC-LNN</v>
          </cell>
          <cell r="C14081">
            <v>6277.09</v>
          </cell>
        </row>
        <row r="14082">
          <cell r="A14082" t="str">
            <v>8833558370</v>
          </cell>
          <cell r="B14082" t="str">
            <v>Rham Water Level Interface P/No. 415213</v>
          </cell>
          <cell r="C14082">
            <v>264</v>
          </cell>
        </row>
        <row r="14083">
          <cell r="A14083" t="str">
            <v>8833558380</v>
          </cell>
          <cell r="B14083" t="str">
            <v>Rham Water Level Probe 415213</v>
          </cell>
          <cell r="C14083">
            <v>264</v>
          </cell>
        </row>
        <row r="14084">
          <cell r="A14084" t="str">
            <v>8833558381</v>
          </cell>
          <cell r="B14084" t="str">
            <v>Rham Water Level Probe 415213P</v>
          </cell>
          <cell r="C14084">
            <v>264</v>
          </cell>
        </row>
        <row r="14085">
          <cell r="A14085" t="str">
            <v>8833558390</v>
          </cell>
          <cell r="B14085" t="str">
            <v>Rham Water Level Probes P/No. 415213P</v>
          </cell>
          <cell r="C14085">
            <v>1224.5</v>
          </cell>
        </row>
        <row r="14086">
          <cell r="A14086" t="str">
            <v>8833558470</v>
          </cell>
          <cell r="B14086" t="str">
            <v>Rham Wheel Nuts  MS50</v>
          </cell>
          <cell r="C14086">
            <v>302.13</v>
          </cell>
        </row>
        <row r="14087">
          <cell r="A14087" t="str">
            <v>8833558510</v>
          </cell>
          <cell r="B14087" t="str">
            <v>Rham Wheel Studs MS50</v>
          </cell>
          <cell r="C14087">
            <v>169.89</v>
          </cell>
        </row>
        <row r="14088">
          <cell r="A14088" t="str">
            <v>8833558550</v>
          </cell>
          <cell r="B14088" t="str">
            <v>Rham Wheel Studs P/N R3794</v>
          </cell>
          <cell r="C14088">
            <v>169.89</v>
          </cell>
        </row>
        <row r="14089">
          <cell r="A14089" t="str">
            <v>8833590890</v>
          </cell>
          <cell r="B14089" t="str">
            <v>LHD913/Rham Circlips For HNFL Scoop Light</v>
          </cell>
          <cell r="C14089">
            <v>14</v>
          </cell>
        </row>
        <row r="14090">
          <cell r="A14090" t="str">
            <v>8833590980</v>
          </cell>
          <cell r="B14090" t="str">
            <v>LHD913/Rham Change Over Contact Relay (0332204201)</v>
          </cell>
          <cell r="C14090">
            <v>32.32</v>
          </cell>
        </row>
        <row r="14091">
          <cell r="A14091" t="str">
            <v>8833590985</v>
          </cell>
          <cell r="B14091" t="str">
            <v>LHD913/Rham Change Over Contact Relay Base</v>
          </cell>
          <cell r="C14091">
            <v>26.4</v>
          </cell>
        </row>
        <row r="14092">
          <cell r="A14092" t="str">
            <v>8833591275</v>
          </cell>
          <cell r="B14092" t="str">
            <v>LHD913/Rham Dichroic Lamps Closed MR 2 Pin 24V</v>
          </cell>
          <cell r="C14092">
            <v>36.25</v>
          </cell>
        </row>
        <row r="14093">
          <cell r="A14093" t="str">
            <v>8833591295</v>
          </cell>
          <cell r="B14093" t="str">
            <v>LHD913/Rham Diesel Filter No 742</v>
          </cell>
          <cell r="C14093">
            <v>2014.79</v>
          </cell>
        </row>
        <row r="14094">
          <cell r="A14094" t="str">
            <v>8833592045</v>
          </cell>
          <cell r="B14094" t="str">
            <v>LHD913/Rham Filter P18-1063</v>
          </cell>
          <cell r="C14094">
            <v>117.9</v>
          </cell>
        </row>
        <row r="14095">
          <cell r="A14095" t="str">
            <v>8833592065</v>
          </cell>
          <cell r="B14095" t="str">
            <v>LHD913/Rham Filter P18-1063 P92-2429</v>
          </cell>
          <cell r="C14095">
            <v>0</v>
          </cell>
        </row>
        <row r="14096">
          <cell r="A14096" t="str">
            <v>8833592085</v>
          </cell>
          <cell r="B14096" t="str">
            <v>LHD913/Rham Filter Hydraulic P16-7162</v>
          </cell>
          <cell r="C14096">
            <v>370.69</v>
          </cell>
        </row>
        <row r="14097">
          <cell r="A14097" t="str">
            <v>8833592090</v>
          </cell>
          <cell r="B14097" t="str">
            <v>LHD913/Rham Fuel Transfer Pump RE63845</v>
          </cell>
          <cell r="C14097">
            <v>1417.25</v>
          </cell>
        </row>
        <row r="14098">
          <cell r="A14098" t="str">
            <v>8833592225</v>
          </cell>
          <cell r="B14098" t="str">
            <v>LHD913/Rham Inline Single Fuse Holder 0354010001</v>
          </cell>
          <cell r="C14098">
            <v>6.14</v>
          </cell>
        </row>
        <row r="14099">
          <cell r="A14099" t="str">
            <v>8833592245</v>
          </cell>
          <cell r="B14099" t="str">
            <v>LHD913/Rham Merit Fuse Holder 8 Way 13510000</v>
          </cell>
          <cell r="C14099">
            <v>61.26</v>
          </cell>
        </row>
        <row r="14100">
          <cell r="A14100" t="str">
            <v>8833592475</v>
          </cell>
          <cell r="B14100" t="str">
            <v>LHD913/Rham Glow Plug Push Indicator 24V 8Cyl</v>
          </cell>
          <cell r="C14100">
            <v>477</v>
          </cell>
        </row>
        <row r="14101">
          <cell r="A14101" t="str">
            <v>8833592520</v>
          </cell>
          <cell r="B14101" t="str">
            <v>LHD913/Rham Goodyear Fanbelt 002580D PG235</v>
          </cell>
          <cell r="C14101">
            <v>38.299999999999997</v>
          </cell>
        </row>
        <row r="14102">
          <cell r="A14102" t="str">
            <v>8833592540</v>
          </cell>
          <cell r="B14102" t="str">
            <v>LHD913/Rham Goodyear Fanbelt 030780A PG233</v>
          </cell>
          <cell r="C14102">
            <v>26.1</v>
          </cell>
        </row>
        <row r="14103">
          <cell r="A14103" t="str">
            <v>8833594240</v>
          </cell>
          <cell r="B14103" t="str">
            <v>LHD913/Rham Lamp 24V HNFL No Lamp</v>
          </cell>
          <cell r="C14103">
            <v>551</v>
          </cell>
        </row>
        <row r="14104">
          <cell r="A14104" t="str">
            <v>8833594260</v>
          </cell>
          <cell r="B14104" t="str">
            <v>LHD913/Rham Lamp Holders Porcelain - HNFL</v>
          </cell>
          <cell r="C14104">
            <v>23.45</v>
          </cell>
        </row>
        <row r="14105">
          <cell r="A14105" t="str">
            <v>8833594295</v>
          </cell>
          <cell r="B14105" t="str">
            <v>LHD913/Rham lenses for Scoop Light 6MM - HNFL</v>
          </cell>
          <cell r="C14105">
            <v>60</v>
          </cell>
        </row>
        <row r="14106">
          <cell r="A14106" t="str">
            <v>8833598095</v>
          </cell>
          <cell r="B14106" t="str">
            <v>LHD913/Rham V-Belt 10 x 960</v>
          </cell>
          <cell r="C14106">
            <v>28.2</v>
          </cell>
        </row>
        <row r="14107">
          <cell r="A14107" t="str">
            <v>8833598105</v>
          </cell>
          <cell r="B14107" t="str">
            <v>LHD913/Rham V-Belts PG223</v>
          </cell>
          <cell r="C14107">
            <v>20.95</v>
          </cell>
        </row>
        <row r="14108">
          <cell r="A14108" t="str">
            <v>8834003000</v>
          </cell>
          <cell r="B14108" t="str">
            <v>Loader Cat 307 Cylinder Hydraulic</v>
          </cell>
          <cell r="C14108">
            <v>34699.11</v>
          </cell>
        </row>
        <row r="14109">
          <cell r="A14109" t="str">
            <v>8835040200</v>
          </cell>
          <cell r="B14109" t="str">
            <v>Loader 632H Air Motor - 22Hp</v>
          </cell>
          <cell r="C14109">
            <v>1950.74</v>
          </cell>
        </row>
        <row r="14110">
          <cell r="A14110" t="str">
            <v>8835040400</v>
          </cell>
          <cell r="B14110" t="str">
            <v>Loader 632H Back Up Ring</v>
          </cell>
          <cell r="C14110">
            <v>2.76</v>
          </cell>
        </row>
        <row r="14111">
          <cell r="A14111" t="str">
            <v>8835040600</v>
          </cell>
          <cell r="B14111" t="str">
            <v>Loader 632H Back Up Ring</v>
          </cell>
          <cell r="C14111">
            <v>29.96</v>
          </cell>
        </row>
        <row r="14112">
          <cell r="A14112" t="str">
            <v>8835040800</v>
          </cell>
          <cell r="B14112" t="str">
            <v>Loader 632H Backup Gasket</v>
          </cell>
          <cell r="C14112">
            <v>149</v>
          </cell>
        </row>
        <row r="14113">
          <cell r="A14113" t="str">
            <v>8835041000</v>
          </cell>
          <cell r="B14113" t="str">
            <v>Loader 632H BearingCartridge</v>
          </cell>
          <cell r="C14113">
            <v>227.36</v>
          </cell>
        </row>
        <row r="14114">
          <cell r="A14114" t="str">
            <v>8835041200</v>
          </cell>
          <cell r="B14114" t="str">
            <v>Loader 632H Blank Tails</v>
          </cell>
          <cell r="C14114">
            <v>1.76</v>
          </cell>
        </row>
        <row r="14115">
          <cell r="A14115" t="str">
            <v>8835041600</v>
          </cell>
          <cell r="B14115" t="str">
            <v>Loader 632H Brake Band For Winch</v>
          </cell>
          <cell r="C14115">
            <v>242.5</v>
          </cell>
        </row>
        <row r="14116">
          <cell r="A14116" t="str">
            <v>8835041800</v>
          </cell>
          <cell r="B14116" t="str">
            <v>Loader 632H Cap Screw</v>
          </cell>
          <cell r="C14116">
            <v>0.1</v>
          </cell>
        </row>
        <row r="14117">
          <cell r="A14117" t="str">
            <v>8835042000</v>
          </cell>
          <cell r="B14117" t="str">
            <v>Loader 632H Clevis Pin</v>
          </cell>
          <cell r="C14117">
            <v>0.91</v>
          </cell>
        </row>
        <row r="14118">
          <cell r="A14118" t="str">
            <v>8835043000</v>
          </cell>
          <cell r="B14118" t="str">
            <v>Loader 632H Fusable Plugs</v>
          </cell>
          <cell r="C14118">
            <v>115</v>
          </cell>
        </row>
        <row r="14119">
          <cell r="A14119" t="str">
            <v>8835043200</v>
          </cell>
          <cell r="B14119" t="str">
            <v>Loader 632H Hose Clamp</v>
          </cell>
          <cell r="C14119">
            <v>0</v>
          </cell>
        </row>
        <row r="14120">
          <cell r="A14120" t="str">
            <v>8835043400</v>
          </cell>
          <cell r="B14120" t="str">
            <v>Loader 632H Hose Flange Re-Use</v>
          </cell>
          <cell r="C14120">
            <v>10.75</v>
          </cell>
        </row>
        <row r="14121">
          <cell r="A14121" t="str">
            <v>8835043600</v>
          </cell>
          <cell r="B14121" t="str">
            <v>Loader 632H Hydr.Hose 0.84M Comp</v>
          </cell>
          <cell r="C14121">
            <v>72.540000000000006</v>
          </cell>
        </row>
        <row r="14122">
          <cell r="A14122" t="str">
            <v>8835043650</v>
          </cell>
          <cell r="B14122" t="str">
            <v>Loader 632H Hydr.Hose 0.85M Comp</v>
          </cell>
          <cell r="C14122">
            <v>72.959999999999994</v>
          </cell>
        </row>
        <row r="14123">
          <cell r="A14123" t="str">
            <v>8835043700</v>
          </cell>
          <cell r="B14123" t="str">
            <v>Loader 632H Hydr.Hose 0.86M Comp</v>
          </cell>
          <cell r="C14123">
            <v>145.53</v>
          </cell>
        </row>
        <row r="14124">
          <cell r="A14124" t="str">
            <v>8835043750</v>
          </cell>
          <cell r="B14124" t="str">
            <v>Loader 632H Hydr.Hose 1.09M Comp</v>
          </cell>
          <cell r="C14124">
            <v>81.790000000000006</v>
          </cell>
        </row>
        <row r="14125">
          <cell r="A14125" t="str">
            <v>8835043800</v>
          </cell>
          <cell r="B14125" t="str">
            <v>Loader 632H Hydr.Hose 1.10M Comp.</v>
          </cell>
          <cell r="C14125">
            <v>150.49</v>
          </cell>
        </row>
        <row r="14126">
          <cell r="A14126" t="str">
            <v>8835043850</v>
          </cell>
          <cell r="B14126" t="str">
            <v>Loader 632H Hydr.Hose 1.47M Comp</v>
          </cell>
          <cell r="C14126">
            <v>188.97</v>
          </cell>
        </row>
        <row r="14127">
          <cell r="A14127" t="str">
            <v>8835043900</v>
          </cell>
          <cell r="B14127" t="str">
            <v>Loader 632H Hydr.Hose 1.50M Comp</v>
          </cell>
          <cell r="C14127">
            <v>85.98</v>
          </cell>
        </row>
        <row r="14128">
          <cell r="A14128" t="str">
            <v>8835043950</v>
          </cell>
          <cell r="B14128" t="str">
            <v>Loader 632H Hydr.Hose 1.50M Comp</v>
          </cell>
          <cell r="C14128">
            <v>294.97000000000003</v>
          </cell>
        </row>
        <row r="14129">
          <cell r="A14129" t="str">
            <v>8835044000</v>
          </cell>
          <cell r="B14129" t="str">
            <v>Loader 632H Hydr.Hose 1.75M Comp</v>
          </cell>
          <cell r="C14129">
            <v>112.03</v>
          </cell>
        </row>
        <row r="14130">
          <cell r="A14130" t="str">
            <v>8835044050</v>
          </cell>
          <cell r="B14130" t="str">
            <v>Loader 632H Hydr.Hose 2.45M Comp</v>
          </cell>
          <cell r="C14130">
            <v>289.48</v>
          </cell>
        </row>
        <row r="14131">
          <cell r="A14131" t="str">
            <v>8835044250</v>
          </cell>
          <cell r="B14131" t="str">
            <v>Loader 632H Hydr.Pump</v>
          </cell>
          <cell r="C14131">
            <v>0</v>
          </cell>
        </row>
        <row r="14132">
          <cell r="A14132" t="str">
            <v>8835044450</v>
          </cell>
          <cell r="B14132" t="str">
            <v>Loader 632H Keeper Plate</v>
          </cell>
          <cell r="C14132">
            <v>14.3</v>
          </cell>
        </row>
        <row r="14133">
          <cell r="A14133" t="str">
            <v>8835044650</v>
          </cell>
          <cell r="B14133" t="str">
            <v>Loader 632H Key</v>
          </cell>
          <cell r="C14133">
            <v>0.37</v>
          </cell>
        </row>
        <row r="14134">
          <cell r="A14134" t="str">
            <v>8835044850</v>
          </cell>
          <cell r="B14134" t="str">
            <v>Loader 632H Nut</v>
          </cell>
          <cell r="C14134">
            <v>25.52</v>
          </cell>
        </row>
        <row r="14135">
          <cell r="A14135" t="str">
            <v>8835045050</v>
          </cell>
          <cell r="B14135" t="str">
            <v>Loader 632H Nut</v>
          </cell>
          <cell r="C14135">
            <v>1.47</v>
          </cell>
        </row>
        <row r="14136">
          <cell r="A14136" t="str">
            <v>8835045250</v>
          </cell>
          <cell r="B14136" t="str">
            <v>Loader 632H Nut</v>
          </cell>
          <cell r="C14136">
            <v>3.24</v>
          </cell>
        </row>
        <row r="14137">
          <cell r="A14137" t="str">
            <v>8835045450</v>
          </cell>
          <cell r="B14137" t="str">
            <v>Loader 632H Nut</v>
          </cell>
          <cell r="C14137">
            <v>12.88</v>
          </cell>
        </row>
        <row r="14138">
          <cell r="A14138" t="str">
            <v>8835045650</v>
          </cell>
          <cell r="B14138" t="str">
            <v>Loader 632H O Ring</v>
          </cell>
          <cell r="C14138">
            <v>0.89</v>
          </cell>
        </row>
        <row r="14139">
          <cell r="A14139" t="str">
            <v>8835045850</v>
          </cell>
          <cell r="B14139" t="str">
            <v>Loader 632H O Ring</v>
          </cell>
          <cell r="C14139">
            <v>2.82</v>
          </cell>
        </row>
        <row r="14140">
          <cell r="A14140" t="str">
            <v>8835046050</v>
          </cell>
          <cell r="B14140" t="str">
            <v>Loader 632H O Ring</v>
          </cell>
          <cell r="C14140">
            <v>1.1399999999999999</v>
          </cell>
        </row>
        <row r="14141">
          <cell r="A14141" t="str">
            <v>8835046250</v>
          </cell>
          <cell r="B14141" t="str">
            <v>Loader 632H O-Ring</v>
          </cell>
          <cell r="C14141">
            <v>26.9</v>
          </cell>
        </row>
        <row r="14142">
          <cell r="A14142" t="str">
            <v>8835046450</v>
          </cell>
          <cell r="B14142" t="str">
            <v>Loader 632H Pin</v>
          </cell>
          <cell r="C14142">
            <v>6.8</v>
          </cell>
        </row>
        <row r="14143">
          <cell r="A14143" t="str">
            <v>8835046650</v>
          </cell>
          <cell r="B14143" t="str">
            <v>Loader 632H Pin</v>
          </cell>
          <cell r="C14143">
            <v>20.16</v>
          </cell>
        </row>
        <row r="14144">
          <cell r="A14144" t="str">
            <v>8835046850</v>
          </cell>
          <cell r="B14144" t="str">
            <v>Loader 632H Pin</v>
          </cell>
          <cell r="C14144">
            <v>47.39</v>
          </cell>
        </row>
        <row r="14145">
          <cell r="A14145" t="str">
            <v>8835047050</v>
          </cell>
          <cell r="B14145" t="str">
            <v>Loader 632H Pin</v>
          </cell>
          <cell r="C14145">
            <v>0.89</v>
          </cell>
        </row>
        <row r="14146">
          <cell r="A14146" t="str">
            <v>8835047250</v>
          </cell>
          <cell r="B14146" t="str">
            <v>Loader 632H Pin</v>
          </cell>
          <cell r="C14146">
            <v>60.21</v>
          </cell>
        </row>
        <row r="14147">
          <cell r="A14147" t="str">
            <v>8835047450</v>
          </cell>
          <cell r="B14147" t="str">
            <v>Loader 632H Re-Usable Sleeves</v>
          </cell>
          <cell r="C14147">
            <v>2</v>
          </cell>
        </row>
        <row r="14148">
          <cell r="A14148" t="str">
            <v>8835047650</v>
          </cell>
          <cell r="B14148" t="str">
            <v>Loader 632H Roll Pin</v>
          </cell>
          <cell r="C14148">
            <v>0.78</v>
          </cell>
        </row>
        <row r="14149">
          <cell r="A14149" t="str">
            <v>8835047850</v>
          </cell>
          <cell r="B14149" t="str">
            <v>Loader 632H Screw</v>
          </cell>
          <cell r="C14149">
            <v>7.0000000000000007E-2</v>
          </cell>
        </row>
        <row r="14150">
          <cell r="A14150" t="str">
            <v>8835047860</v>
          </cell>
          <cell r="B14150" t="str">
            <v>Loader 632H Screw</v>
          </cell>
          <cell r="C14150">
            <v>0.1</v>
          </cell>
        </row>
        <row r="14151">
          <cell r="A14151" t="str">
            <v>8835048060</v>
          </cell>
          <cell r="B14151" t="str">
            <v>Loader 632H Seal</v>
          </cell>
          <cell r="C14151">
            <v>17.12</v>
          </cell>
        </row>
        <row r="14152">
          <cell r="A14152" t="str">
            <v>8835048070</v>
          </cell>
          <cell r="B14152" t="str">
            <v>Loader 632H Seal</v>
          </cell>
          <cell r="C14152">
            <v>3.76</v>
          </cell>
        </row>
        <row r="14153">
          <cell r="A14153" t="str">
            <v>8835048270</v>
          </cell>
          <cell r="B14153" t="str">
            <v>Loader 632H Split Flange</v>
          </cell>
          <cell r="C14153">
            <v>12.59</v>
          </cell>
        </row>
        <row r="14154">
          <cell r="A14154" t="str">
            <v>8835048280</v>
          </cell>
          <cell r="B14154" t="str">
            <v>Loader 632H Split Flange</v>
          </cell>
          <cell r="C14154">
            <v>12.88</v>
          </cell>
        </row>
        <row r="14155">
          <cell r="A14155" t="str">
            <v>8835048490</v>
          </cell>
          <cell r="B14155" t="str">
            <v>Loader 632H Track Recoil Group R/H</v>
          </cell>
          <cell r="C14155">
            <v>3839.22</v>
          </cell>
        </row>
        <row r="14156">
          <cell r="A14156" t="str">
            <v>8835048690</v>
          </cell>
          <cell r="B14156" t="str">
            <v>Loader 632H Washer</v>
          </cell>
          <cell r="C14156">
            <v>0.67</v>
          </cell>
        </row>
        <row r="14157">
          <cell r="A14157" t="str">
            <v>8835048700</v>
          </cell>
          <cell r="B14157" t="str">
            <v>Loader 632H Washer</v>
          </cell>
          <cell r="C14157">
            <v>1.02</v>
          </cell>
        </row>
        <row r="14158">
          <cell r="A14158" t="str">
            <v>8835048900</v>
          </cell>
          <cell r="B14158" t="str">
            <v>Loader 632H Wiper Seal</v>
          </cell>
          <cell r="C14158">
            <v>1.06</v>
          </cell>
        </row>
        <row r="14159">
          <cell r="A14159" t="str">
            <v>8835048910</v>
          </cell>
          <cell r="B14159" t="str">
            <v>Loader 632H Wiper Seal</v>
          </cell>
          <cell r="C14159">
            <v>24.24</v>
          </cell>
        </row>
        <row r="14160">
          <cell r="A14160" t="str">
            <v>8835555820</v>
          </cell>
          <cell r="B14160" t="str">
            <v>Rham Pin</v>
          </cell>
          <cell r="C14160">
            <v>0</v>
          </cell>
        </row>
        <row r="14161">
          <cell r="A14161" t="str">
            <v>8835990100</v>
          </cell>
          <cell r="B14161" t="str">
            <v>Loader LHD911 Screw</v>
          </cell>
          <cell r="C14161">
            <v>0.38</v>
          </cell>
        </row>
        <row r="14162">
          <cell r="A14162" t="str">
            <v>8835990150</v>
          </cell>
          <cell r="B14162" t="str">
            <v>Loader LHD911 Adaptor</v>
          </cell>
          <cell r="C14162">
            <v>13.1</v>
          </cell>
        </row>
        <row r="14163">
          <cell r="A14163" t="str">
            <v>8835991550</v>
          </cell>
          <cell r="B14163" t="str">
            <v>Loader D Tip</v>
          </cell>
          <cell r="C14163">
            <v>75.760000000000005</v>
          </cell>
        </row>
        <row r="14164">
          <cell r="A14164" t="str">
            <v>8835991560</v>
          </cell>
          <cell r="B14164" t="str">
            <v>Loader Edge</v>
          </cell>
          <cell r="C14164">
            <v>2434.13</v>
          </cell>
        </row>
        <row r="14165">
          <cell r="A14165" t="str">
            <v>8835995000</v>
          </cell>
          <cell r="B14165" t="str">
            <v>LHD Axle Foot Pedal</v>
          </cell>
          <cell r="C14165">
            <v>189.2</v>
          </cell>
        </row>
        <row r="14166">
          <cell r="A14166" t="str">
            <v>8835995040</v>
          </cell>
          <cell r="B14166" t="str">
            <v>LHD Axle Wheel Stud</v>
          </cell>
          <cell r="C14166">
            <v>24.22</v>
          </cell>
        </row>
        <row r="14167">
          <cell r="A14167" t="str">
            <v>8835995050</v>
          </cell>
          <cell r="B14167" t="str">
            <v>LHD Axle Pressure Relief Valve</v>
          </cell>
          <cell r="C14167">
            <v>736.56</v>
          </cell>
        </row>
        <row r="14168">
          <cell r="A14168" t="str">
            <v>8835995150</v>
          </cell>
          <cell r="B14168" t="str">
            <v>LHD Hyd Cyl Rod Assembly</v>
          </cell>
          <cell r="C14168">
            <v>800</v>
          </cell>
        </row>
        <row r="14169">
          <cell r="A14169" t="str">
            <v>8835996050</v>
          </cell>
          <cell r="B14169" t="str">
            <v>Loader LHD Tyre @ 0% Wear 17.5 x 25</v>
          </cell>
          <cell r="C14169">
            <v>4619.8599999999997</v>
          </cell>
        </row>
        <row r="14170">
          <cell r="A14170" t="str">
            <v>8835999000</v>
          </cell>
          <cell r="B14170" t="str">
            <v>Loader LHDBmtn A Block  7Y 4754</v>
          </cell>
          <cell r="C14170">
            <v>0</v>
          </cell>
        </row>
        <row r="14171">
          <cell r="A14171" t="str">
            <v>8835999020</v>
          </cell>
          <cell r="B14171" t="str">
            <v>Loader LHDBmtn A Element 1596105</v>
          </cell>
          <cell r="C14171">
            <v>0</v>
          </cell>
        </row>
        <row r="14172">
          <cell r="A14172" t="str">
            <v>8835999040</v>
          </cell>
          <cell r="B14172" t="str">
            <v>Loader LHDBmtn A Filter A 518670</v>
          </cell>
          <cell r="C14172">
            <v>0</v>
          </cell>
        </row>
        <row r="14173">
          <cell r="A14173" t="str">
            <v>8835999060</v>
          </cell>
          <cell r="B14173" t="str">
            <v>Loader LHDBmtn A Hose A 710085</v>
          </cell>
          <cell r="C14173">
            <v>0</v>
          </cell>
        </row>
        <row r="14174">
          <cell r="A14174" t="str">
            <v>8835999080</v>
          </cell>
          <cell r="B14174" t="str">
            <v>Loader LHDBmtn A Main Element 1106356</v>
          </cell>
          <cell r="C14174">
            <v>0</v>
          </cell>
        </row>
        <row r="14175">
          <cell r="A14175" t="str">
            <v>8835999100</v>
          </cell>
          <cell r="B14175" t="str">
            <v>Loader LHDBmtn A Seal 418888</v>
          </cell>
          <cell r="C14175">
            <v>0</v>
          </cell>
        </row>
        <row r="14176">
          <cell r="A14176" t="str">
            <v>8835999120</v>
          </cell>
          <cell r="B14176" t="str">
            <v>Loader LHDBmtn Adaptor</v>
          </cell>
          <cell r="C14176">
            <v>0</v>
          </cell>
        </row>
        <row r="14177">
          <cell r="A14177" t="str">
            <v>8835999140</v>
          </cell>
          <cell r="B14177" t="str">
            <v>Loader LHDBmtn D Tip</v>
          </cell>
          <cell r="C14177">
            <v>0</v>
          </cell>
        </row>
        <row r="14178">
          <cell r="A14178" t="str">
            <v>8835999160</v>
          </cell>
          <cell r="B14178" t="str">
            <v>Loader LHDBmtn E Bowl Kit 1185637</v>
          </cell>
          <cell r="C14178">
            <v>0</v>
          </cell>
        </row>
        <row r="14179">
          <cell r="A14179" t="str">
            <v>8835999180</v>
          </cell>
          <cell r="B14179" t="str">
            <v>Loader LHDBmtn E Element 1106331</v>
          </cell>
          <cell r="C14179">
            <v>0</v>
          </cell>
        </row>
        <row r="14180">
          <cell r="A14180" t="str">
            <v>8835999200</v>
          </cell>
          <cell r="B14180" t="str">
            <v>Loader LHDBmtn E Element 1383100</v>
          </cell>
          <cell r="C14180">
            <v>0</v>
          </cell>
        </row>
        <row r="14181">
          <cell r="A14181" t="str">
            <v>8835999220</v>
          </cell>
          <cell r="B14181" t="str">
            <v>Loader LHDBmtn E Gauge Level 0943545</v>
          </cell>
          <cell r="C14181">
            <v>0</v>
          </cell>
        </row>
        <row r="14182">
          <cell r="A14182" t="str">
            <v>8835999240</v>
          </cell>
          <cell r="B14182" t="str">
            <v>Loader LHDBmtn Hydraulic Hose C/W Fittings As Per</v>
          </cell>
          <cell r="C14182">
            <v>0</v>
          </cell>
        </row>
        <row r="14183">
          <cell r="A14183" t="str">
            <v>8835999260</v>
          </cell>
          <cell r="B14183" t="str">
            <v>Loader LHDBmtn K Filter A 7W5357</v>
          </cell>
          <cell r="C14183">
            <v>0</v>
          </cell>
        </row>
        <row r="14184">
          <cell r="A14184" t="str">
            <v>8835999280</v>
          </cell>
          <cell r="B14184" t="str">
            <v>Loader LHDBmtn Pin 6Y3558</v>
          </cell>
          <cell r="C14184">
            <v>0</v>
          </cell>
        </row>
        <row r="14185">
          <cell r="A14185" t="str">
            <v>8835999300</v>
          </cell>
          <cell r="B14185" t="str">
            <v>Loader LHDBmtn Retainer 8E6559</v>
          </cell>
          <cell r="C14185">
            <v>0</v>
          </cell>
        </row>
        <row r="14186">
          <cell r="A14186" t="str">
            <v>8855992700</v>
          </cell>
          <cell r="B14186" t="str">
            <v>Dump Truck Bell Cylinder Steering Hydr</v>
          </cell>
          <cell r="C14186">
            <v>4900</v>
          </cell>
        </row>
        <row r="14187">
          <cell r="A14187" t="str">
            <v>8859990010</v>
          </cell>
          <cell r="B14187" t="str">
            <v>Dump Truck Bell Air Filter Housing</v>
          </cell>
          <cell r="C14187">
            <v>1</v>
          </cell>
        </row>
        <row r="14188">
          <cell r="A14188" t="str">
            <v>8859990020</v>
          </cell>
          <cell r="B14188" t="str">
            <v>Dump Truck Bell Air Filter ADG 533</v>
          </cell>
          <cell r="C14188">
            <v>0</v>
          </cell>
        </row>
        <row r="14189">
          <cell r="A14189" t="str">
            <v>8859990050</v>
          </cell>
          <cell r="B14189" t="str">
            <v>Dump Truck Bell Bell Batch</v>
          </cell>
          <cell r="C14189">
            <v>0</v>
          </cell>
        </row>
        <row r="14190">
          <cell r="A14190" t="str">
            <v>8859990090</v>
          </cell>
          <cell r="B14190" t="str">
            <v>Dump Truck Bell. Bearing</v>
          </cell>
          <cell r="C14190">
            <v>1</v>
          </cell>
        </row>
        <row r="14191">
          <cell r="A14191" t="str">
            <v>8859990130</v>
          </cell>
          <cell r="B14191" t="str">
            <v>Dump Truck Bell.Bearing Spherical</v>
          </cell>
          <cell r="C14191">
            <v>1</v>
          </cell>
        </row>
        <row r="14192">
          <cell r="A14192" t="str">
            <v>8859990170</v>
          </cell>
          <cell r="B14192" t="str">
            <v>Dump Truck Bell.Bowl Pre-Cleaner</v>
          </cell>
          <cell r="C14192">
            <v>1</v>
          </cell>
        </row>
        <row r="14193">
          <cell r="A14193" t="str">
            <v>8859990210</v>
          </cell>
          <cell r="B14193" t="str">
            <v>Dump Truck Bell.Box Instrument Harnass</v>
          </cell>
          <cell r="C14193">
            <v>1</v>
          </cell>
        </row>
        <row r="14194">
          <cell r="A14194" t="str">
            <v>8859990250</v>
          </cell>
          <cell r="B14194" t="str">
            <v>Dump Truck Bell.Brake Caliper Assy</v>
          </cell>
          <cell r="C14194">
            <v>1</v>
          </cell>
        </row>
        <row r="14195">
          <cell r="A14195" t="str">
            <v>8859990290</v>
          </cell>
          <cell r="B14195" t="str">
            <v>Dump Truck Bell.Breather Resevoir</v>
          </cell>
          <cell r="C14195">
            <v>1</v>
          </cell>
        </row>
        <row r="14196">
          <cell r="A14196" t="str">
            <v>8859990330</v>
          </cell>
          <cell r="B14196" t="str">
            <v>Dump Truck Bell.Buffer Rubber Moulded</v>
          </cell>
          <cell r="C14196">
            <v>1</v>
          </cell>
        </row>
        <row r="14197">
          <cell r="A14197" t="str">
            <v>8859990370</v>
          </cell>
          <cell r="B14197" t="str">
            <v>Dump Truck Bell.Buffle  14"</v>
          </cell>
          <cell r="C14197">
            <v>1</v>
          </cell>
        </row>
        <row r="14198">
          <cell r="A14198" t="str">
            <v>8859990410</v>
          </cell>
          <cell r="B14198" t="str">
            <v>Dump Truck Bell. Bush</v>
          </cell>
          <cell r="C14198">
            <v>1</v>
          </cell>
        </row>
        <row r="14199">
          <cell r="A14199" t="str">
            <v>8859990450</v>
          </cell>
          <cell r="B14199" t="str">
            <v>Dump Truck Bell.Bush Rubber</v>
          </cell>
          <cell r="C14199">
            <v>1</v>
          </cell>
        </row>
        <row r="14200">
          <cell r="A14200" t="str">
            <v>8859990490</v>
          </cell>
          <cell r="B14200" t="str">
            <v>Dump Truck Bell.Bush Steel Artic</v>
          </cell>
          <cell r="C14200">
            <v>1</v>
          </cell>
        </row>
        <row r="14201">
          <cell r="A14201" t="str">
            <v>8859990530</v>
          </cell>
          <cell r="B14201" t="str">
            <v>Dump Truck Bell.Cable Accelerator</v>
          </cell>
          <cell r="C14201">
            <v>1</v>
          </cell>
        </row>
        <row r="14202">
          <cell r="A14202" t="str">
            <v>8859990570</v>
          </cell>
          <cell r="B14202" t="str">
            <v>Dump Truck Bell.Cable Stop</v>
          </cell>
          <cell r="C14202">
            <v>1</v>
          </cell>
        </row>
        <row r="14203">
          <cell r="A14203" t="str">
            <v>8859990610</v>
          </cell>
          <cell r="B14203" t="str">
            <v>Dump Truck Bell.Cab Lift Tensioner</v>
          </cell>
          <cell r="C14203">
            <v>1</v>
          </cell>
        </row>
        <row r="14204">
          <cell r="A14204" t="str">
            <v>8859990650</v>
          </cell>
          <cell r="B14204" t="str">
            <v>Dump Truck Bell.Cap Left Spring</v>
          </cell>
          <cell r="C14204">
            <v>1</v>
          </cell>
        </row>
        <row r="14205">
          <cell r="A14205" t="str">
            <v>8859990690</v>
          </cell>
          <cell r="B14205" t="str">
            <v>Dump Truck Bell. Clamp</v>
          </cell>
          <cell r="C14205">
            <v>1</v>
          </cell>
        </row>
        <row r="14206">
          <cell r="A14206" t="str">
            <v>8859990730</v>
          </cell>
          <cell r="B14206" t="str">
            <v>Dump Truck Bell.Clamp Air Filter</v>
          </cell>
          <cell r="C14206">
            <v>1</v>
          </cell>
        </row>
        <row r="14207">
          <cell r="A14207" t="str">
            <v>8859990770</v>
          </cell>
          <cell r="B14207" t="str">
            <v>Dump Truck Bell.Clamp Air Filter</v>
          </cell>
          <cell r="C14207">
            <v>1</v>
          </cell>
        </row>
        <row r="14208">
          <cell r="A14208" t="str">
            <v>8859990810</v>
          </cell>
          <cell r="B14208" t="str">
            <v>Dump Truck Bell.Cover End</v>
          </cell>
          <cell r="C14208">
            <v>1</v>
          </cell>
        </row>
        <row r="14209">
          <cell r="A14209" t="str">
            <v>8859990850</v>
          </cell>
          <cell r="B14209" t="str">
            <v>Dump Truck Bell.Cylinder Air Exhaust Brake</v>
          </cell>
          <cell r="C14209">
            <v>1</v>
          </cell>
        </row>
        <row r="14210">
          <cell r="A14210" t="str">
            <v>8859990890</v>
          </cell>
          <cell r="B14210" t="str">
            <v>Dump Truck Bell.Disc Brake</v>
          </cell>
          <cell r="C14210">
            <v>1</v>
          </cell>
        </row>
        <row r="14211">
          <cell r="A14211" t="str">
            <v>8859990930</v>
          </cell>
          <cell r="B14211" t="str">
            <v>Dump Truck Bell.Disc Pad</v>
          </cell>
          <cell r="C14211">
            <v>1</v>
          </cell>
        </row>
        <row r="14212">
          <cell r="A14212" t="str">
            <v>8859990970</v>
          </cell>
          <cell r="B14212" t="str">
            <v>Dump Truck Bell.Division Hydraulic</v>
          </cell>
          <cell r="C14212">
            <v>1</v>
          </cell>
        </row>
        <row r="14213">
          <cell r="A14213" t="str">
            <v>8859991010</v>
          </cell>
          <cell r="B14213" t="str">
            <v>Dump Truck Bell.Elastrometric Spher</v>
          </cell>
          <cell r="C14213">
            <v>1</v>
          </cell>
        </row>
        <row r="14214">
          <cell r="A14214" t="str">
            <v>8859991050</v>
          </cell>
          <cell r="B14214" t="str">
            <v>Dump Truck Bell.Flange York</v>
          </cell>
          <cell r="C14214">
            <v>1</v>
          </cell>
        </row>
        <row r="14215">
          <cell r="A14215" t="str">
            <v>8859991090</v>
          </cell>
          <cell r="B14215" t="str">
            <v>Dump Truck Bell.Flange York Din 150</v>
          </cell>
          <cell r="C14215">
            <v>1</v>
          </cell>
        </row>
        <row r="14216">
          <cell r="A14216" t="str">
            <v>8859991130</v>
          </cell>
          <cell r="B14216" t="str">
            <v>Dump Truck Bell.Foot Catch</v>
          </cell>
          <cell r="C14216">
            <v>1</v>
          </cell>
        </row>
        <row r="14217">
          <cell r="A14217" t="str">
            <v>8859991170</v>
          </cell>
          <cell r="B14217" t="str">
            <v>Dump Truck Bell.Friction Ring</v>
          </cell>
          <cell r="C14217">
            <v>1</v>
          </cell>
        </row>
        <row r="14218">
          <cell r="A14218" t="str">
            <v>8859991210</v>
          </cell>
          <cell r="B14218" t="str">
            <v>Dump Truck Bell.Fume Diluter</v>
          </cell>
          <cell r="C14218">
            <v>1</v>
          </cell>
        </row>
        <row r="14219">
          <cell r="A14219" t="str">
            <v>8859991250</v>
          </cell>
          <cell r="B14219" t="str">
            <v>Dump Truck Bell.Gasket Exhaust Brake</v>
          </cell>
          <cell r="C14219">
            <v>1</v>
          </cell>
        </row>
        <row r="14220">
          <cell r="A14220" t="str">
            <v>8859991290</v>
          </cell>
          <cell r="B14220" t="str">
            <v>Dump Truck Bell.Gasket Exhaust Flange</v>
          </cell>
          <cell r="C14220">
            <v>1</v>
          </cell>
        </row>
        <row r="14221">
          <cell r="A14221" t="str">
            <v>8859991330</v>
          </cell>
          <cell r="B14221" t="str">
            <v>Dump Truck Bell.Gasket Fume Diluter</v>
          </cell>
          <cell r="C14221">
            <v>0</v>
          </cell>
        </row>
        <row r="14222">
          <cell r="A14222" t="str">
            <v>8859991370</v>
          </cell>
          <cell r="B14222" t="str">
            <v>Dump Truck Bell.Gasket Sump</v>
          </cell>
          <cell r="C14222">
            <v>1</v>
          </cell>
        </row>
        <row r="14223">
          <cell r="A14223" t="str">
            <v>8859991410</v>
          </cell>
          <cell r="B14223" t="str">
            <v>Dump Truck Bell. Gauge Air Pressure</v>
          </cell>
          <cell r="C14223">
            <v>1</v>
          </cell>
        </row>
        <row r="14224">
          <cell r="A14224" t="str">
            <v>8859991450</v>
          </cell>
          <cell r="B14224" t="str">
            <v>Dump Truck Bell.Gauge Air Pressure</v>
          </cell>
          <cell r="C14224">
            <v>1</v>
          </cell>
        </row>
        <row r="14225">
          <cell r="A14225" t="str">
            <v>8859991490</v>
          </cell>
          <cell r="B14225" t="str">
            <v>Dump Truck Bell.Head Assy</v>
          </cell>
          <cell r="C14225">
            <v>0</v>
          </cell>
        </row>
        <row r="14226">
          <cell r="A14226" t="str">
            <v>8859991530</v>
          </cell>
          <cell r="B14226" t="str">
            <v>Dump Truck Bell.Hose Radiator</v>
          </cell>
          <cell r="C14226">
            <v>1</v>
          </cell>
        </row>
        <row r="14227">
          <cell r="A14227" t="str">
            <v>8859991570</v>
          </cell>
          <cell r="B14227" t="str">
            <v>Dump Truck Bell.Hose Radiator</v>
          </cell>
          <cell r="C14227">
            <v>1</v>
          </cell>
        </row>
        <row r="14228">
          <cell r="A14228" t="str">
            <v>8859991610</v>
          </cell>
          <cell r="B14228" t="str">
            <v>Dump Truck Bell.Hydraulic Tank Lid</v>
          </cell>
          <cell r="C14228">
            <v>1</v>
          </cell>
        </row>
        <row r="14229">
          <cell r="A14229" t="str">
            <v>8859991650</v>
          </cell>
          <cell r="B14229" t="str">
            <v>Dump Truck Bell.Hydraulic Pump (J05184)</v>
          </cell>
          <cell r="C14229">
            <v>1</v>
          </cell>
        </row>
        <row r="14230">
          <cell r="A14230" t="str">
            <v>8859991690</v>
          </cell>
          <cell r="B14230" t="str">
            <v>Dump Truck Bell.Joint Universal</v>
          </cell>
          <cell r="C14230">
            <v>1</v>
          </cell>
        </row>
        <row r="14231">
          <cell r="A14231" t="str">
            <v>8859991730</v>
          </cell>
          <cell r="B14231" t="str">
            <v>Dump Truck Bell.Lever Handbrake</v>
          </cell>
          <cell r="C14231">
            <v>1</v>
          </cell>
        </row>
        <row r="14232">
          <cell r="A14232" t="str">
            <v>8859991770</v>
          </cell>
          <cell r="B14232" t="str">
            <v>Dump Truck Bell.Link Air</v>
          </cell>
          <cell r="C14232">
            <v>1</v>
          </cell>
        </row>
        <row r="14233">
          <cell r="A14233" t="str">
            <v>8859991810</v>
          </cell>
          <cell r="B14233" t="str">
            <v>Dump Truck Bell.Matshock</v>
          </cell>
          <cell r="C14233">
            <v>1</v>
          </cell>
        </row>
        <row r="14234">
          <cell r="A14234" t="str">
            <v>8859991850</v>
          </cell>
          <cell r="B14234" t="str">
            <v>Dump Truck Bell. Mounting L/H Front</v>
          </cell>
          <cell r="C14234">
            <v>1</v>
          </cell>
        </row>
        <row r="14235">
          <cell r="A14235" t="str">
            <v>8859991890</v>
          </cell>
          <cell r="B14235" t="str">
            <v>Dump Truck Bell.Pin Bin Pivot</v>
          </cell>
          <cell r="C14235">
            <v>1</v>
          </cell>
        </row>
        <row r="14236">
          <cell r="A14236" t="str">
            <v>8859991930</v>
          </cell>
          <cell r="B14236" t="str">
            <v>Dump Truck Bell.Pin Bin Prop</v>
          </cell>
          <cell r="C14236">
            <v>1</v>
          </cell>
        </row>
        <row r="14237">
          <cell r="A14237" t="str">
            <v>8859991970</v>
          </cell>
          <cell r="B14237" t="str">
            <v>Dump Truck Bell.Pin Cyl. Tip</v>
          </cell>
          <cell r="C14237">
            <v>1</v>
          </cell>
        </row>
        <row r="14238">
          <cell r="A14238" t="str">
            <v>8859992010</v>
          </cell>
          <cell r="B14238" t="str">
            <v>Dump Truck Bell.Pin Hitch</v>
          </cell>
          <cell r="C14238">
            <v>1</v>
          </cell>
        </row>
        <row r="14239">
          <cell r="A14239" t="str">
            <v>8859992050</v>
          </cell>
          <cell r="B14239" t="str">
            <v>Dump Truck Bell.Pinion Planet</v>
          </cell>
          <cell r="C14239">
            <v>1</v>
          </cell>
        </row>
        <row r="14240">
          <cell r="A14240" t="str">
            <v>8859992090</v>
          </cell>
          <cell r="B14240" t="str">
            <v>Dump Truck Bell.Pinion Sun</v>
          </cell>
          <cell r="C14240">
            <v>1</v>
          </cell>
        </row>
        <row r="14241">
          <cell r="A14241" t="str">
            <v>8859992130</v>
          </cell>
          <cell r="B14241" t="str">
            <v>Dump Truck Bell. Pin-Steering</v>
          </cell>
          <cell r="C14241">
            <v>1</v>
          </cell>
        </row>
        <row r="14242">
          <cell r="A14242" t="str">
            <v>8859992170</v>
          </cell>
          <cell r="B14242" t="str">
            <v>Dump Truck Bell.Pipe Inlet</v>
          </cell>
          <cell r="C14242">
            <v>1</v>
          </cell>
        </row>
        <row r="14243">
          <cell r="A14243" t="str">
            <v>8859992210</v>
          </cell>
          <cell r="B14243" t="str">
            <v>Dump Truck Bell.Pipe Piece Radiator B15.L</v>
          </cell>
          <cell r="C14243">
            <v>1</v>
          </cell>
        </row>
        <row r="14244">
          <cell r="A14244" t="str">
            <v>8859992250</v>
          </cell>
          <cell r="B14244" t="str">
            <v>Dump Truck Bell.Prop Shaft Assy</v>
          </cell>
          <cell r="C14244">
            <v>1</v>
          </cell>
        </row>
        <row r="14245">
          <cell r="A14245" t="str">
            <v>8859992290</v>
          </cell>
          <cell r="B14245" t="str">
            <v>Dump Truck Bell.Prop Shaft Assy</v>
          </cell>
          <cell r="C14245">
            <v>1</v>
          </cell>
        </row>
        <row r="14246">
          <cell r="A14246" t="str">
            <v>8859992330</v>
          </cell>
          <cell r="B14246" t="str">
            <v>Dump Truck Bell.Pump Lift Assy</v>
          </cell>
          <cell r="C14246">
            <v>0</v>
          </cell>
        </row>
        <row r="14247">
          <cell r="A14247" t="str">
            <v>8859992370</v>
          </cell>
          <cell r="B14247" t="str">
            <v>Dump Truck Bell.Purifier Exhaust</v>
          </cell>
          <cell r="C14247">
            <v>1</v>
          </cell>
        </row>
        <row r="14248">
          <cell r="A14248" t="str">
            <v>8859992410</v>
          </cell>
          <cell r="B14248" t="str">
            <v>Dump Truck Bell.Radiator Cooling</v>
          </cell>
          <cell r="C14248">
            <v>1</v>
          </cell>
        </row>
        <row r="14249">
          <cell r="A14249" t="str">
            <v>8859992450</v>
          </cell>
          <cell r="B14249" t="str">
            <v>Dump Truck Bell.Reservoir Air 5 Ltr</v>
          </cell>
          <cell r="C14249">
            <v>1</v>
          </cell>
        </row>
        <row r="14250">
          <cell r="A14250" t="str">
            <v>8859992490</v>
          </cell>
          <cell r="B14250" t="str">
            <v>Dump Truck Bell.Ring Friction</v>
          </cell>
          <cell r="C14250">
            <v>0</v>
          </cell>
        </row>
        <row r="14251">
          <cell r="A14251" t="str">
            <v>8859992530</v>
          </cell>
          <cell r="B14251" t="str">
            <v>Dump Truck Bell.Rubber Hump Reducer</v>
          </cell>
          <cell r="C14251">
            <v>1</v>
          </cell>
        </row>
        <row r="14252">
          <cell r="A14252" t="str">
            <v>8859992570</v>
          </cell>
          <cell r="B14252" t="str">
            <v>Dump Truck Bell.Rubber Hump Reducer</v>
          </cell>
          <cell r="C14252">
            <v>1</v>
          </cell>
        </row>
        <row r="14253">
          <cell r="A14253" t="str">
            <v>8859992610</v>
          </cell>
          <cell r="B14253" t="str">
            <v>Dump Truck Bell.Seal Piston</v>
          </cell>
          <cell r="C14253">
            <v>0</v>
          </cell>
        </row>
        <row r="14254">
          <cell r="A14254" t="str">
            <v>8859992650</v>
          </cell>
          <cell r="B14254" t="str">
            <v>Dump Truck Bell.Side Shaft</v>
          </cell>
          <cell r="C14254">
            <v>0</v>
          </cell>
        </row>
        <row r="14255">
          <cell r="A14255" t="str">
            <v>8859992690</v>
          </cell>
          <cell r="B14255" t="str">
            <v>Dump Truck Bell.Side Shaft</v>
          </cell>
          <cell r="C14255">
            <v>0</v>
          </cell>
        </row>
        <row r="14256">
          <cell r="A14256" t="str">
            <v>8859992730</v>
          </cell>
          <cell r="B14256" t="str">
            <v>Dump Truck Bell.Spherical Bearing</v>
          </cell>
          <cell r="C14256">
            <v>1</v>
          </cell>
        </row>
        <row r="14257">
          <cell r="A14257" t="str">
            <v>8859992770</v>
          </cell>
          <cell r="B14257" t="str">
            <v>Dump Truck Bell.Spring</v>
          </cell>
          <cell r="C14257">
            <v>1</v>
          </cell>
        </row>
        <row r="14258">
          <cell r="A14258" t="str">
            <v>8859992810</v>
          </cell>
          <cell r="B14258" t="str">
            <v>Dump Truck Bell.Stud U.N.C</v>
          </cell>
          <cell r="C14258">
            <v>0</v>
          </cell>
        </row>
        <row r="14259">
          <cell r="A14259" t="str">
            <v>8859992850</v>
          </cell>
          <cell r="B14259" t="str">
            <v>Dump Truck Bell.Transmission</v>
          </cell>
          <cell r="C14259">
            <v>0</v>
          </cell>
        </row>
        <row r="14260">
          <cell r="A14260" t="str">
            <v>8859992890</v>
          </cell>
          <cell r="B14260" t="str">
            <v>Dump Truck Bell.Valve Foot W/Out Pedal</v>
          </cell>
          <cell r="C14260">
            <v>1</v>
          </cell>
        </row>
        <row r="14261">
          <cell r="A14261" t="str">
            <v>8859992930</v>
          </cell>
          <cell r="B14261" t="str">
            <v>Dump Truck Bell. Wabco</v>
          </cell>
          <cell r="C14261">
            <v>1</v>
          </cell>
        </row>
        <row r="14262">
          <cell r="A14262" t="str">
            <v>8871000020</v>
          </cell>
          <cell r="B14262" t="str">
            <v>Explosive Vehicle Ford Air Cleaner Element (W0273)</v>
          </cell>
          <cell r="C14262">
            <v>137.59</v>
          </cell>
        </row>
        <row r="14263">
          <cell r="A14263" t="str">
            <v>8871000100</v>
          </cell>
          <cell r="B14263" t="str">
            <v>Explosive Vehicle Ford Gear Shaft Selector</v>
          </cell>
          <cell r="C14263">
            <v>794.88</v>
          </cell>
        </row>
        <row r="14264">
          <cell r="A14264" t="str">
            <v>8871000200</v>
          </cell>
          <cell r="B14264" t="str">
            <v>Explosive Vehicle Ford Gearbox</v>
          </cell>
          <cell r="C14264">
            <v>0</v>
          </cell>
        </row>
        <row r="14265">
          <cell r="A14265" t="str">
            <v>8873590025</v>
          </cell>
          <cell r="B14265" t="str">
            <v>Ford Tonneau Cover</v>
          </cell>
          <cell r="C14265">
            <v>0</v>
          </cell>
        </row>
        <row r="14266">
          <cell r="A14266" t="str">
            <v>8873590200</v>
          </cell>
          <cell r="B14266" t="str">
            <v>Nissan Air master Ass AEO2</v>
          </cell>
          <cell r="C14266">
            <v>2712.05</v>
          </cell>
        </row>
        <row r="14267">
          <cell r="A14267" t="str">
            <v>8873590400</v>
          </cell>
          <cell r="B14267" t="str">
            <v>Nissan Bolts  Hub</v>
          </cell>
          <cell r="C14267">
            <v>17.760000000000002</v>
          </cell>
        </row>
        <row r="14268">
          <cell r="A14268" t="str">
            <v>8873591000</v>
          </cell>
          <cell r="B14268" t="str">
            <v>Nissan Cables  Engine stop</v>
          </cell>
          <cell r="C14268">
            <v>87.72</v>
          </cell>
        </row>
        <row r="14269">
          <cell r="A14269" t="str">
            <v>8873591200</v>
          </cell>
          <cell r="B14269" t="str">
            <v>Nissan Cables  Speedo</v>
          </cell>
          <cell r="C14269">
            <v>21.88</v>
          </cell>
        </row>
        <row r="14270">
          <cell r="A14270" t="str">
            <v>8873591400</v>
          </cell>
          <cell r="B14270" t="str">
            <v>Nissan Cables  Speedo</v>
          </cell>
          <cell r="C14270">
            <v>21.88</v>
          </cell>
        </row>
        <row r="14271">
          <cell r="A14271" t="str">
            <v>8873591600</v>
          </cell>
          <cell r="B14271" t="str">
            <v>Nissan Cables  Speedo</v>
          </cell>
          <cell r="C14271">
            <v>21.88</v>
          </cell>
        </row>
        <row r="14272">
          <cell r="A14272" t="str">
            <v>8873591700</v>
          </cell>
          <cell r="B14272" t="str">
            <v>Nissan Chevron Honeycomb 1.7M x 195mm</v>
          </cell>
          <cell r="C14272">
            <v>192.97</v>
          </cell>
        </row>
        <row r="14273">
          <cell r="A14273" t="str">
            <v>8873591800</v>
          </cell>
          <cell r="B14273" t="str">
            <v>Nissan Fan Belt</v>
          </cell>
          <cell r="C14273">
            <v>7.86</v>
          </cell>
        </row>
        <row r="14274">
          <cell r="A14274" t="str">
            <v>8873592000</v>
          </cell>
          <cell r="B14274" t="str">
            <v>Nissan Fan Belt  V5612</v>
          </cell>
          <cell r="C14274">
            <v>17.77</v>
          </cell>
        </row>
        <row r="14275">
          <cell r="A14275" t="str">
            <v>8873592010</v>
          </cell>
          <cell r="B14275" t="str">
            <v>Nissan Fan Belt Cabstar</v>
          </cell>
          <cell r="C14275">
            <v>28.13</v>
          </cell>
        </row>
        <row r="14276">
          <cell r="A14276" t="str">
            <v>8873592200</v>
          </cell>
          <cell r="B14276" t="str">
            <v>Nissan Fans</v>
          </cell>
          <cell r="C14276">
            <v>163.34</v>
          </cell>
        </row>
        <row r="14277">
          <cell r="A14277" t="str">
            <v>8873592400</v>
          </cell>
          <cell r="B14277" t="str">
            <v>Nissan Filters  Air</v>
          </cell>
          <cell r="C14277">
            <v>26.76</v>
          </cell>
        </row>
        <row r="14278">
          <cell r="A14278" t="str">
            <v>8873592800</v>
          </cell>
          <cell r="B14278" t="str">
            <v>Nissan Filters  Fuel Gud 817</v>
          </cell>
          <cell r="C14278">
            <v>10.34</v>
          </cell>
        </row>
        <row r="14279">
          <cell r="A14279" t="str">
            <v>8873593000</v>
          </cell>
          <cell r="B14279" t="str">
            <v>Nissan Filters  Oil 972</v>
          </cell>
          <cell r="C14279">
            <v>74.83</v>
          </cell>
        </row>
        <row r="14280">
          <cell r="A14280" t="str">
            <v>8873593200</v>
          </cell>
          <cell r="B14280" t="str">
            <v>Nissan Gaskets  Cylinder Head</v>
          </cell>
          <cell r="C14280">
            <v>46.96</v>
          </cell>
        </row>
        <row r="14281">
          <cell r="A14281" t="str">
            <v>8873593400</v>
          </cell>
          <cell r="B14281" t="str">
            <v>Nissan Gaskets  Tapet Cover</v>
          </cell>
          <cell r="C14281">
            <v>4.03</v>
          </cell>
        </row>
        <row r="14282">
          <cell r="A14282" t="str">
            <v>8873593600</v>
          </cell>
          <cell r="B14282" t="str">
            <v>Nissan Globes 24V DC/DF</v>
          </cell>
          <cell r="C14282">
            <v>1.9</v>
          </cell>
        </row>
        <row r="14283">
          <cell r="A14283" t="str">
            <v>8873593800</v>
          </cell>
          <cell r="B14283" t="str">
            <v>Nissan Globes 24V-3W Dash Lights</v>
          </cell>
          <cell r="C14283">
            <v>1.04</v>
          </cell>
        </row>
        <row r="14284">
          <cell r="A14284" t="str">
            <v>8873593900</v>
          </cell>
          <cell r="B14284" t="str">
            <v>Nissan Heat Gauge Dash Unit 60-200C</v>
          </cell>
          <cell r="C14284">
            <v>161.38999999999999</v>
          </cell>
        </row>
        <row r="14285">
          <cell r="A14285" t="str">
            <v>8873594000</v>
          </cell>
          <cell r="B14285" t="str">
            <v>Nissan Kits  Rear Wheel Cyl</v>
          </cell>
          <cell r="C14285">
            <v>50.07</v>
          </cell>
        </row>
        <row r="14286">
          <cell r="A14286" t="str">
            <v>8873594200</v>
          </cell>
          <cell r="B14286" t="str">
            <v>Nissan Lamps  Turn Sign EL28</v>
          </cell>
          <cell r="C14286">
            <v>134.27000000000001</v>
          </cell>
        </row>
        <row r="14287">
          <cell r="A14287" t="str">
            <v>8873594400</v>
          </cell>
          <cell r="B14287" t="str">
            <v>Nissan Radiator Cap</v>
          </cell>
          <cell r="C14287">
            <v>17.63</v>
          </cell>
        </row>
        <row r="14288">
          <cell r="A14288" t="str">
            <v>8873594600</v>
          </cell>
          <cell r="B14288" t="str">
            <v>Nissan Seal Beam  24V 40-60W 3Pin</v>
          </cell>
          <cell r="C14288">
            <v>11.3</v>
          </cell>
        </row>
        <row r="14289">
          <cell r="A14289" t="str">
            <v>8873594800</v>
          </cell>
          <cell r="B14289" t="str">
            <v>Nissan Shock Absorbers Front</v>
          </cell>
          <cell r="C14289">
            <v>84.55</v>
          </cell>
        </row>
        <row r="14290">
          <cell r="A14290" t="str">
            <v>8873595200</v>
          </cell>
          <cell r="B14290" t="str">
            <v>Nissan Stud  Front Wheel R/H</v>
          </cell>
          <cell r="C14290">
            <v>17.760000000000002</v>
          </cell>
        </row>
        <row r="14291">
          <cell r="A14291" t="str">
            <v>8873595400</v>
          </cell>
          <cell r="B14291" t="str">
            <v>Nissan Stud  Kit Rear Wheel LH</v>
          </cell>
          <cell r="C14291">
            <v>39</v>
          </cell>
        </row>
        <row r="14292">
          <cell r="A14292" t="str">
            <v>8873595600</v>
          </cell>
          <cell r="B14292" t="str">
            <v>Nissan Stud  Wheel LH</v>
          </cell>
          <cell r="C14292">
            <v>1.04</v>
          </cell>
        </row>
        <row r="14293">
          <cell r="A14293" t="str">
            <v>8873595800</v>
          </cell>
          <cell r="B14293" t="str">
            <v>Nissan Support  Gear lever</v>
          </cell>
          <cell r="C14293">
            <v>24.85</v>
          </cell>
        </row>
        <row r="14294">
          <cell r="A14294" t="str">
            <v>8873596000</v>
          </cell>
          <cell r="B14294" t="str">
            <v>Nissan Thermostats</v>
          </cell>
          <cell r="C14294">
            <v>8.25</v>
          </cell>
        </row>
        <row r="14295">
          <cell r="A14295" t="str">
            <v>8874000100</v>
          </cell>
          <cell r="B14295" t="str">
            <v>Moble Conspray Check Valve Arm</v>
          </cell>
          <cell r="C14295">
            <v>8.98</v>
          </cell>
        </row>
        <row r="14296">
          <cell r="A14296" t="str">
            <v>8874000400</v>
          </cell>
          <cell r="B14296" t="str">
            <v>Moble Conspray Check Valve Plate C/W Pad</v>
          </cell>
          <cell r="C14296">
            <v>0.05</v>
          </cell>
        </row>
        <row r="14297">
          <cell r="A14297" t="str">
            <v>8874000700</v>
          </cell>
          <cell r="B14297" t="str">
            <v>Moble Conspray Check Valve Seats</v>
          </cell>
          <cell r="C14297">
            <v>0.27</v>
          </cell>
        </row>
        <row r="14298">
          <cell r="A14298" t="str">
            <v>8874001000</v>
          </cell>
          <cell r="B14298" t="str">
            <v>Moble Conspray Chek Valve Bushing</v>
          </cell>
          <cell r="C14298">
            <v>51.97</v>
          </cell>
        </row>
        <row r="14299">
          <cell r="A14299" t="str">
            <v>8874001300</v>
          </cell>
          <cell r="B14299" t="str">
            <v>Moble Conspray Control Bushing</v>
          </cell>
          <cell r="C14299">
            <v>66</v>
          </cell>
        </row>
        <row r="14300">
          <cell r="A14300" t="str">
            <v>8874001600</v>
          </cell>
          <cell r="B14300" t="str">
            <v>Moble Conspray Control Valve</v>
          </cell>
          <cell r="C14300">
            <v>78.08</v>
          </cell>
        </row>
        <row r="14301">
          <cell r="A14301" t="str">
            <v>8874001900</v>
          </cell>
          <cell r="B14301" t="str">
            <v>Moble Conspray Cover Gaskets</v>
          </cell>
          <cell r="C14301">
            <v>2.93</v>
          </cell>
        </row>
        <row r="14302">
          <cell r="A14302" t="str">
            <v>8874002500</v>
          </cell>
          <cell r="B14302" t="str">
            <v>Moble Conspray Hex Nuts</v>
          </cell>
          <cell r="C14302">
            <v>0.64</v>
          </cell>
        </row>
        <row r="14303">
          <cell r="A14303" t="str">
            <v>8874002800</v>
          </cell>
          <cell r="B14303" t="str">
            <v>Moble Conspray Injector Nozzle</v>
          </cell>
          <cell r="C14303">
            <v>14.36</v>
          </cell>
        </row>
        <row r="14304">
          <cell r="A14304" t="str">
            <v>8874003100</v>
          </cell>
          <cell r="B14304" t="str">
            <v>Moble Conspray Injector Valve Complete</v>
          </cell>
          <cell r="C14304">
            <v>290.89</v>
          </cell>
        </row>
        <row r="14305">
          <cell r="A14305" t="str">
            <v>8874003400</v>
          </cell>
          <cell r="B14305" t="str">
            <v>Moble Conspray Injector Valve Complete</v>
          </cell>
          <cell r="C14305">
            <v>17.57</v>
          </cell>
        </row>
        <row r="14306">
          <cell r="A14306" t="str">
            <v>8874003700</v>
          </cell>
          <cell r="B14306" t="str">
            <v>Moble Conspray Lock Nut</v>
          </cell>
          <cell r="C14306">
            <v>0.08</v>
          </cell>
        </row>
        <row r="14307">
          <cell r="A14307" t="str">
            <v>8874004000</v>
          </cell>
          <cell r="B14307" t="str">
            <v>Moble Conspray Muffler Complete</v>
          </cell>
          <cell r="C14307">
            <v>70.930000000000007</v>
          </cell>
        </row>
        <row r="14308">
          <cell r="A14308" t="str">
            <v>8874004300</v>
          </cell>
          <cell r="B14308" t="str">
            <v>Moble Conspray Outlet Gaskets</v>
          </cell>
          <cell r="C14308">
            <v>9.86</v>
          </cell>
        </row>
        <row r="14309">
          <cell r="A14309" t="str">
            <v>8874004600</v>
          </cell>
          <cell r="B14309" t="str">
            <v>Moble Conspray Pump Impellor For Sulzer</v>
          </cell>
          <cell r="C14309">
            <v>252.02</v>
          </cell>
        </row>
        <row r="14310">
          <cell r="A14310" t="str">
            <v>8874004900</v>
          </cell>
          <cell r="B14310" t="str">
            <v>Moble Conspray Rubber Buffers</v>
          </cell>
          <cell r="C14310">
            <v>0.53</v>
          </cell>
        </row>
        <row r="14311">
          <cell r="A14311" t="str">
            <v>8874005200</v>
          </cell>
          <cell r="B14311" t="str">
            <v>Moble Conspray Studs</v>
          </cell>
          <cell r="C14311">
            <v>1.96</v>
          </cell>
        </row>
        <row r="14312">
          <cell r="A14312" t="str">
            <v>8874005500</v>
          </cell>
          <cell r="B14312" t="str">
            <v>Moble Conspray Upper Cyl Cap</v>
          </cell>
          <cell r="C14312">
            <v>23.31</v>
          </cell>
        </row>
        <row r="14313">
          <cell r="A14313" t="str">
            <v>8874005800</v>
          </cell>
          <cell r="B14313" t="str">
            <v>Moble Conspray Upper Cyl Gasket</v>
          </cell>
          <cell r="C14313">
            <v>0.97</v>
          </cell>
        </row>
        <row r="14314">
          <cell r="A14314" t="str">
            <v>8874006100</v>
          </cell>
          <cell r="B14314" t="str">
            <v>Moble Conspray Valve Nuts</v>
          </cell>
          <cell r="C14314">
            <v>5.91</v>
          </cell>
        </row>
        <row r="14315">
          <cell r="A14315" t="str">
            <v>8874050980</v>
          </cell>
          <cell r="B14315" t="str">
            <v>Swing C/Spray Concrete Seal P/N SW011</v>
          </cell>
          <cell r="C14315">
            <v>520</v>
          </cell>
        </row>
        <row r="14316">
          <cell r="A14316" t="str">
            <v>8874051410</v>
          </cell>
          <cell r="B14316" t="str">
            <v>Swing C/Spray Drive Cam P/N SW009</v>
          </cell>
          <cell r="C14316">
            <v>1220</v>
          </cell>
        </row>
        <row r="14317">
          <cell r="A14317" t="str">
            <v>8874054740</v>
          </cell>
          <cell r="B14317" t="str">
            <v>Swing C/Spray Min Shaft P/N 008</v>
          </cell>
          <cell r="C14317">
            <v>2260</v>
          </cell>
        </row>
        <row r="14318">
          <cell r="A14318" t="str">
            <v>8874055895</v>
          </cell>
          <cell r="B14318" t="str">
            <v>Swing C/Spray Piston Cup P/N SW005</v>
          </cell>
          <cell r="C14318">
            <v>890</v>
          </cell>
        </row>
        <row r="14319">
          <cell r="A14319" t="str">
            <v>8874055985</v>
          </cell>
          <cell r="B14319" t="str">
            <v>Swing C/Spray Polypack P/N SW007</v>
          </cell>
          <cell r="C14319">
            <v>300</v>
          </cell>
        </row>
        <row r="14320">
          <cell r="A14320" t="str">
            <v>8874056985</v>
          </cell>
          <cell r="B14320" t="str">
            <v>Swing C/Spray Seal Retainer P/N SW010</v>
          </cell>
          <cell r="C14320">
            <v>414</v>
          </cell>
        </row>
        <row r="14321">
          <cell r="A14321" t="str">
            <v>8874057210</v>
          </cell>
          <cell r="B14321" t="str">
            <v>Swing C/Spray S-Tube Extention P/N SW002</v>
          </cell>
          <cell r="C14321">
            <v>460</v>
          </cell>
        </row>
        <row r="14322">
          <cell r="A14322" t="str">
            <v>8874057220</v>
          </cell>
          <cell r="B14322" t="str">
            <v>Swing C/Spray S-Tube P/N SW001</v>
          </cell>
          <cell r="C14322">
            <v>8119</v>
          </cell>
        </row>
        <row r="14323">
          <cell r="A14323" t="str">
            <v>8874057315</v>
          </cell>
          <cell r="B14323" t="str">
            <v>Swing C/Spray Tailpipe Housing P/N SW006</v>
          </cell>
          <cell r="C14323">
            <v>910</v>
          </cell>
        </row>
        <row r="14324">
          <cell r="A14324" t="str">
            <v>8874058525</v>
          </cell>
          <cell r="B14324" t="str">
            <v>Swing C/Spay Wear Plate P/N SW004</v>
          </cell>
          <cell r="C14324">
            <v>2520</v>
          </cell>
        </row>
        <row r="14325">
          <cell r="A14325" t="str">
            <v>8874058530</v>
          </cell>
          <cell r="B14325" t="str">
            <v>Swing C/Spray Wear Ring P/N SW003</v>
          </cell>
          <cell r="C14325">
            <v>1920</v>
          </cell>
        </row>
        <row r="14326">
          <cell r="A14326" t="str">
            <v>8875990400</v>
          </cell>
          <cell r="B14326" t="str">
            <v>Mazda Ldv Fan Belt V</v>
          </cell>
          <cell r="C14326">
            <v>31.56</v>
          </cell>
        </row>
        <row r="14327">
          <cell r="A14327" t="str">
            <v>8875990600</v>
          </cell>
          <cell r="B14327" t="str">
            <v>Mazda Ldv Fan Belt V</v>
          </cell>
          <cell r="C14327">
            <v>11.04</v>
          </cell>
        </row>
        <row r="14328">
          <cell r="A14328" t="str">
            <v>8875990800</v>
          </cell>
          <cell r="B14328" t="str">
            <v>Mazda Ldv Filters Air</v>
          </cell>
          <cell r="C14328">
            <v>25.82</v>
          </cell>
        </row>
        <row r="14329">
          <cell r="A14329" t="str">
            <v>8875991000</v>
          </cell>
          <cell r="B14329" t="str">
            <v>Mazda Ldv Filters Air</v>
          </cell>
          <cell r="C14329">
            <v>41.44</v>
          </cell>
        </row>
        <row r="14330">
          <cell r="A14330" t="str">
            <v>8875991200</v>
          </cell>
          <cell r="B14330" t="str">
            <v>Mazda Ldv Condensers</v>
          </cell>
          <cell r="C14330">
            <v>6.92</v>
          </cell>
        </row>
        <row r="14331">
          <cell r="A14331" t="str">
            <v>8875991400</v>
          </cell>
          <cell r="B14331" t="str">
            <v>Mazda Ldv Filters Oil</v>
          </cell>
          <cell r="C14331">
            <v>26.49</v>
          </cell>
        </row>
        <row r="14332">
          <cell r="A14332" t="str">
            <v>8875991500</v>
          </cell>
          <cell r="B14332" t="str">
            <v>Mazda Ldv Filters Feul</v>
          </cell>
          <cell r="C14332">
            <v>81.83</v>
          </cell>
        </row>
        <row r="14333">
          <cell r="A14333" t="str">
            <v>8875991600</v>
          </cell>
          <cell r="B14333" t="str">
            <v>Mazda Ldv Filters Oil</v>
          </cell>
          <cell r="C14333">
            <v>26.2</v>
          </cell>
        </row>
        <row r="14334">
          <cell r="A14334" t="str">
            <v>8875991800</v>
          </cell>
          <cell r="B14334" t="str">
            <v>Mazda Ldv Reflectors ?????? Amber</v>
          </cell>
          <cell r="C14334">
            <v>0</v>
          </cell>
        </row>
        <row r="14335">
          <cell r="A14335" t="str">
            <v>8875995000</v>
          </cell>
          <cell r="B14335" t="str">
            <v>Mazda Ldv Reflectors ?????? Red</v>
          </cell>
          <cell r="C14335">
            <v>0</v>
          </cell>
        </row>
        <row r="14336">
          <cell r="A14336" t="str">
            <v>8875995400</v>
          </cell>
          <cell r="B14336" t="str">
            <v>Mazda Ldv Shoes H/Brake</v>
          </cell>
          <cell r="C14336">
            <v>0</v>
          </cell>
        </row>
        <row r="14337">
          <cell r="A14337" t="str">
            <v>8875995500</v>
          </cell>
          <cell r="B14337" t="str">
            <v>Mazda Ldv Reflectors Square Amber</v>
          </cell>
          <cell r="C14337">
            <v>2.5</v>
          </cell>
        </row>
        <row r="14338">
          <cell r="A14338" t="str">
            <v>8875995600</v>
          </cell>
          <cell r="B14338" t="str">
            <v>Mazda Ldv Wiper Blades 18INCH</v>
          </cell>
          <cell r="C14338">
            <v>16.59</v>
          </cell>
        </row>
        <row r="14339">
          <cell r="A14339" t="str">
            <v>8879980100</v>
          </cell>
          <cell r="B14339" t="str">
            <v>Miscel Deutz Eng Cylinder Head</v>
          </cell>
          <cell r="C14339">
            <v>525</v>
          </cell>
        </row>
        <row r="14340">
          <cell r="A14340" t="str">
            <v>8879980300</v>
          </cell>
          <cell r="B14340" t="str">
            <v>Miscel Deutz Eng Gasket</v>
          </cell>
          <cell r="C14340">
            <v>10</v>
          </cell>
        </row>
        <row r="14341">
          <cell r="A14341" t="str">
            <v>8879980500</v>
          </cell>
          <cell r="B14341" t="str">
            <v>Miscel Deutz Eng Tappet Cover</v>
          </cell>
          <cell r="C14341">
            <v>40</v>
          </cell>
        </row>
        <row r="14342">
          <cell r="A14342" t="str">
            <v>8879980700</v>
          </cell>
          <cell r="B14342" t="str">
            <v>Miscel Elect Battery 671 - ??V</v>
          </cell>
          <cell r="C14342">
            <v>0</v>
          </cell>
        </row>
        <row r="14343">
          <cell r="A14343" t="str">
            <v>8879980900</v>
          </cell>
          <cell r="B14343" t="str">
            <v>Miscel Elect Fuse 10AMP Blade</v>
          </cell>
          <cell r="C14343">
            <v>0.76</v>
          </cell>
        </row>
        <row r="14344">
          <cell r="A14344" t="str">
            <v>8879981100</v>
          </cell>
          <cell r="B14344" t="str">
            <v>Miscel Elect Fuse 15AMP Blade</v>
          </cell>
          <cell r="C14344">
            <v>0.61</v>
          </cell>
        </row>
        <row r="14345">
          <cell r="A14345" t="str">
            <v>8879981300</v>
          </cell>
          <cell r="B14345" t="str">
            <v>Miscel Elect Fuse 20AMP Blade</v>
          </cell>
          <cell r="C14345">
            <v>0.76</v>
          </cell>
        </row>
        <row r="14346">
          <cell r="A14346" t="str">
            <v>8879981500</v>
          </cell>
          <cell r="B14346" t="str">
            <v>Miscel Elect Fuse 10AMP Opel</v>
          </cell>
          <cell r="C14346">
            <v>0.4</v>
          </cell>
        </row>
        <row r="14347">
          <cell r="A14347" t="str">
            <v>8879981700</v>
          </cell>
          <cell r="B14347" t="str">
            <v>Miscel Elect Fuse 15AMP Opel</v>
          </cell>
          <cell r="C14347">
            <v>0.4</v>
          </cell>
        </row>
        <row r="14348">
          <cell r="A14348" t="str">
            <v>8879981900</v>
          </cell>
          <cell r="B14348" t="str">
            <v>Miscel Elect Fuse 20AMP Opel</v>
          </cell>
          <cell r="C14348">
            <v>0.4</v>
          </cell>
        </row>
        <row r="14349">
          <cell r="A14349" t="str">
            <v>8879983100</v>
          </cell>
          <cell r="B14349" t="str">
            <v>Miscel Elect Terminals Negative</v>
          </cell>
          <cell r="C14349">
            <v>9.64</v>
          </cell>
        </row>
        <row r="14350">
          <cell r="A14350" t="str">
            <v>8879983300</v>
          </cell>
          <cell r="B14350" t="str">
            <v>Miscel Elect Terminals Positive</v>
          </cell>
          <cell r="C14350">
            <v>9.64</v>
          </cell>
        </row>
        <row r="14351">
          <cell r="A14351" t="str">
            <v>8879983500</v>
          </cell>
          <cell r="B14351" t="str">
            <v>Miscel Filters Air</v>
          </cell>
          <cell r="C14351">
            <v>48.41</v>
          </cell>
        </row>
        <row r="14352">
          <cell r="A14352" t="str">
            <v>8879983700</v>
          </cell>
          <cell r="B14352" t="str">
            <v>Miscel Filters Air</v>
          </cell>
          <cell r="C14352">
            <v>36.380000000000003</v>
          </cell>
        </row>
        <row r="14353">
          <cell r="A14353" t="str">
            <v>8879983800</v>
          </cell>
          <cell r="B14353" t="str">
            <v>Miscel Hoses Radiator Bend 1" RH7050-ZB01</v>
          </cell>
          <cell r="C14353">
            <v>191.68</v>
          </cell>
        </row>
        <row r="14354">
          <cell r="A14354" t="str">
            <v>8879983810</v>
          </cell>
          <cell r="B14354" t="str">
            <v>Miscel Hoses Radiator Bend 2" Z316-RM-ZB02</v>
          </cell>
          <cell r="C14354">
            <v>170.47</v>
          </cell>
        </row>
        <row r="14355">
          <cell r="A14355" t="str">
            <v>8879983820</v>
          </cell>
          <cell r="B14355" t="str">
            <v>Miscel Hoses Radiator Bend 1 1/2" RH8120-ZB03</v>
          </cell>
          <cell r="C14355">
            <v>117.8</v>
          </cell>
        </row>
        <row r="14356">
          <cell r="A14356" t="str">
            <v>8879983900</v>
          </cell>
          <cell r="B14356" t="str">
            <v>Miscel Oils Penetrating</v>
          </cell>
          <cell r="C14356">
            <v>30</v>
          </cell>
        </row>
        <row r="14357">
          <cell r="A14357" t="str">
            <v>8879984700</v>
          </cell>
          <cell r="B14357" t="str">
            <v>Miscel Spring 50mm dia x 100mm x 5mm</v>
          </cell>
          <cell r="C14357">
            <v>0</v>
          </cell>
        </row>
        <row r="14358">
          <cell r="A14358" t="str">
            <v>8879985100</v>
          </cell>
          <cell r="B14358" t="str">
            <v>Miscel Elect Globes TYPE603 12V ?Pin</v>
          </cell>
          <cell r="C14358">
            <v>28.13</v>
          </cell>
        </row>
        <row r="14359">
          <cell r="A14359" t="str">
            <v>8879985300</v>
          </cell>
          <cell r="B14359" t="str">
            <v>Miscel Elect Globes TYPE1304 24V ?Pin</v>
          </cell>
          <cell r="C14359">
            <v>1.1299999999999999</v>
          </cell>
        </row>
        <row r="14360">
          <cell r="A14360" t="str">
            <v>8879985500</v>
          </cell>
          <cell r="B14360" t="str">
            <v>Miscel Elect Holders Number plate</v>
          </cell>
          <cell r="C14360">
            <v>2.88</v>
          </cell>
        </row>
        <row r="14361">
          <cell r="A14361" t="str">
            <v>8879985700</v>
          </cell>
          <cell r="B14361" t="str">
            <v>Miscel Elect Points Ignition</v>
          </cell>
          <cell r="C14361">
            <v>0</v>
          </cell>
        </row>
        <row r="14362">
          <cell r="A14362" t="str">
            <v>8879985900</v>
          </cell>
          <cell r="B14362" t="str">
            <v>Miscel Elect Switches Ignition</v>
          </cell>
          <cell r="C14362">
            <v>283.58</v>
          </cell>
        </row>
        <row r="14363">
          <cell r="A14363" t="str">
            <v>8879986000</v>
          </cell>
          <cell r="B14363" t="str">
            <v>Miscel Tail Light Fitt Universal 12V/SD0035 Hella</v>
          </cell>
          <cell r="C14363">
            <v>80</v>
          </cell>
        </row>
        <row r="14364">
          <cell r="A14364" t="str">
            <v>8879986050</v>
          </cell>
          <cell r="B14364" t="str">
            <v>Miscel Tyre &amp; Tubes Tubes 185 x 14</v>
          </cell>
          <cell r="C14364">
            <v>600</v>
          </cell>
        </row>
        <row r="14365">
          <cell r="A14365" t="str">
            <v>8879986100</v>
          </cell>
          <cell r="B14365" t="str">
            <v>Miscel Tyre &amp; Tubes Tubes 700 x 16</v>
          </cell>
          <cell r="C14365">
            <v>30.95</v>
          </cell>
        </row>
        <row r="14366">
          <cell r="A14366" t="str">
            <v>8879986150</v>
          </cell>
          <cell r="B14366" t="str">
            <v>Miscel Tyre &amp; Tubes Tubes 900 x 20</v>
          </cell>
          <cell r="C14366">
            <v>62.85</v>
          </cell>
        </row>
        <row r="14367">
          <cell r="A14367" t="str">
            <v>8879986200</v>
          </cell>
          <cell r="B14367" t="str">
            <v>Miscel Tyre &amp; Tubes Tubes 750 x 16 Tr 150</v>
          </cell>
          <cell r="C14367">
            <v>0</v>
          </cell>
        </row>
        <row r="14368">
          <cell r="A14368" t="str">
            <v>8879986250</v>
          </cell>
          <cell r="B14368" t="str">
            <v>Miscel Tyre &amp; Tubes Tyres 750R x 16 15Ply</v>
          </cell>
          <cell r="C14368">
            <v>0</v>
          </cell>
        </row>
        <row r="14369">
          <cell r="A14369" t="str">
            <v>8879986300</v>
          </cell>
          <cell r="B14369" t="str">
            <v>Miscel Tyre &amp; Tubes Tyres 185R x 14 8 Ply</v>
          </cell>
          <cell r="C14369">
            <v>0</v>
          </cell>
        </row>
        <row r="14370">
          <cell r="A14370" t="str">
            <v>8879986350</v>
          </cell>
          <cell r="B14370" t="str">
            <v>Miscel Tyre &amp; Tubes Tyres TR179A 120020</v>
          </cell>
          <cell r="C14370">
            <v>5250</v>
          </cell>
        </row>
        <row r="14371">
          <cell r="A14371" t="str">
            <v>8879986400</v>
          </cell>
          <cell r="B14371" t="str">
            <v>Miscel Tyre &amp; Tubes Tyres TR179A 120024</v>
          </cell>
          <cell r="C14371">
            <v>220</v>
          </cell>
        </row>
        <row r="14372">
          <cell r="A14372" t="str">
            <v>8879990100</v>
          </cell>
          <cell r="B14372" t="str">
            <v>Miscel Dux Dumpers Filters  Oil</v>
          </cell>
          <cell r="C14372">
            <v>47.12</v>
          </cell>
        </row>
        <row r="14373">
          <cell r="A14373" t="str">
            <v>8879990150</v>
          </cell>
          <cell r="B14373" t="str">
            <v>Miscel Dux Dumpers Valves  Hydraulic Charlyn</v>
          </cell>
          <cell r="C14373">
            <v>1010</v>
          </cell>
        </row>
        <row r="14374">
          <cell r="A14374" t="str">
            <v>8879990200</v>
          </cell>
          <cell r="B14374" t="str">
            <v>Miscel Foden Diaphragms Air Brakes 24</v>
          </cell>
          <cell r="C14374">
            <v>7.18</v>
          </cell>
        </row>
        <row r="14375">
          <cell r="A14375" t="str">
            <v>8880059015</v>
          </cell>
          <cell r="B14375" t="str">
            <v>Hydr Fitt Collar  - 24</v>
          </cell>
          <cell r="C14375">
            <v>0</v>
          </cell>
        </row>
        <row r="14376">
          <cell r="A14376" t="str">
            <v>8971400404</v>
          </cell>
          <cell r="B14376" t="str">
            <v>JIC Male to BSP Male Elbow 90 Deg c/w Locknut 7/16-</v>
          </cell>
          <cell r="C14376">
            <v>34</v>
          </cell>
        </row>
        <row r="14377">
          <cell r="A14377" t="str">
            <v>8971400505</v>
          </cell>
          <cell r="B14377" t="str">
            <v>JIC Male to BSP Male Elbow 90 Deg c/w Locknut 1/2-2</v>
          </cell>
          <cell r="C14377">
            <v>0</v>
          </cell>
        </row>
        <row r="14378">
          <cell r="A14378" t="str">
            <v>8971400606</v>
          </cell>
          <cell r="B14378" t="str">
            <v>JIC Male to BSP Male Elbow 90 Deg c/w Locknut 9/16-</v>
          </cell>
          <cell r="C14378">
            <v>0</v>
          </cell>
        </row>
        <row r="14379">
          <cell r="A14379" t="str">
            <v>8971400608</v>
          </cell>
          <cell r="B14379" t="str">
            <v>JIC Male to BSP Male Elbow 90 Deg c/w Locknut 9/16-</v>
          </cell>
          <cell r="C14379">
            <v>60</v>
          </cell>
        </row>
        <row r="14380">
          <cell r="A14380" t="str">
            <v>8971400808</v>
          </cell>
          <cell r="B14380" t="str">
            <v>JIC Male to BSP Male Elbow 90 Deg c/w Locknut 3/4-1</v>
          </cell>
          <cell r="C14380">
            <v>49</v>
          </cell>
        </row>
        <row r="14381">
          <cell r="A14381" t="str">
            <v>8971401010</v>
          </cell>
          <cell r="B14381" t="str">
            <v>JIC Male to BSP Male Elbow 90 Deg c/w Locknut 7/8-1</v>
          </cell>
          <cell r="C14381">
            <v>0</v>
          </cell>
        </row>
        <row r="14382">
          <cell r="A14382" t="str">
            <v>8971401012</v>
          </cell>
          <cell r="B14382" t="str">
            <v>JIC Male to BSP Male Elbow 90 Deg c/w Locknut 7/8-1</v>
          </cell>
          <cell r="C14382">
            <v>82</v>
          </cell>
        </row>
        <row r="14383">
          <cell r="A14383" t="str">
            <v>8971401212</v>
          </cell>
          <cell r="B14383" t="str">
            <v>JIC Male to BSP Male Elbow 90 Deg c/w Locknut 1 1/1</v>
          </cell>
          <cell r="C14383">
            <v>76</v>
          </cell>
        </row>
        <row r="14384">
          <cell r="A14384" t="str">
            <v>8971401616</v>
          </cell>
          <cell r="B14384" t="str">
            <v>JIC Male to BSP Male Elbow 90 Deg c/w Locknut 1 5/1</v>
          </cell>
          <cell r="C14384">
            <v>0</v>
          </cell>
        </row>
        <row r="14385">
          <cell r="A14385" t="str">
            <v>8971402020</v>
          </cell>
          <cell r="B14385" t="str">
            <v>JIC Male to BSP Male Elbow 90 Deg c/w Locknut 1 5/8</v>
          </cell>
          <cell r="C14385">
            <v>0</v>
          </cell>
        </row>
        <row r="14386">
          <cell r="A14386" t="str">
            <v>8971402424</v>
          </cell>
          <cell r="B14386" t="str">
            <v>JIC Male to BSP Male Elbow 90 Deg c/w Locknut 1 7/8</v>
          </cell>
          <cell r="C14386">
            <v>0</v>
          </cell>
        </row>
        <row r="14387">
          <cell r="A14387" t="str">
            <v>8972102020</v>
          </cell>
          <cell r="B14387" t="str">
            <v>JIC Female to NPT Male Swivel Adaptor 1/2-20 x1/2-2</v>
          </cell>
          <cell r="C14387">
            <v>0</v>
          </cell>
        </row>
        <row r="14388">
          <cell r="A14388" t="str">
            <v>8972200404</v>
          </cell>
          <cell r="B14388" t="str">
            <v>JIC Male to JIC Female Swivel 45 Deg Adaptor 7/16-2</v>
          </cell>
          <cell r="C14388">
            <v>27</v>
          </cell>
        </row>
        <row r="14389">
          <cell r="A14389" t="str">
            <v>8972200505</v>
          </cell>
          <cell r="B14389" t="str">
            <v>JIC Male to JIC Female Swivel 45 Deg Adaptor 1/2-20</v>
          </cell>
          <cell r="C14389">
            <v>0</v>
          </cell>
        </row>
        <row r="14390">
          <cell r="A14390" t="str">
            <v>8972200606</v>
          </cell>
          <cell r="B14390" t="str">
            <v>JIC Male to JIC Female Swivel 45 Deg Adaptor 9/16-1</v>
          </cell>
          <cell r="C14390">
            <v>28</v>
          </cell>
        </row>
        <row r="14391">
          <cell r="A14391" t="str">
            <v>8972200808</v>
          </cell>
          <cell r="B14391" t="str">
            <v>JIC Male to JIC Female Swivel 45 Deg Adaptor 3/4-16</v>
          </cell>
          <cell r="C14391">
            <v>34</v>
          </cell>
        </row>
        <row r="14392">
          <cell r="A14392" t="str">
            <v>8972201010</v>
          </cell>
          <cell r="B14392" t="str">
            <v>JIC Male to JIC Female Swivel 45 Deg Adaptor 7/8-14</v>
          </cell>
          <cell r="C14392">
            <v>49</v>
          </cell>
        </row>
        <row r="14393">
          <cell r="A14393" t="str">
            <v>8972201212</v>
          </cell>
          <cell r="B14393" t="str">
            <v>JIC Male to JIC Female Swivel 45 Deg Adaptor 1 1/16</v>
          </cell>
          <cell r="C14393">
            <v>60</v>
          </cell>
        </row>
        <row r="14394">
          <cell r="A14394" t="str">
            <v>8972201616</v>
          </cell>
          <cell r="B14394" t="str">
            <v>JIC Male to JIC Female Swivel 45 Deg Adaptor 1 5/16</v>
          </cell>
          <cell r="C14394">
            <v>100</v>
          </cell>
        </row>
        <row r="14395">
          <cell r="A14395" t="str">
            <v>8972202020</v>
          </cell>
          <cell r="B14395" t="str">
            <v>JIC Male to JIC Female Swivel 45 Deg Adaptor 1 7/8-</v>
          </cell>
          <cell r="C14395">
            <v>0</v>
          </cell>
        </row>
        <row r="14396">
          <cell r="A14396" t="str">
            <v>8972400404</v>
          </cell>
          <cell r="B14396" t="str">
            <v>JIC Male to JIC Female Swivel 90 Deg Adaptor 7/16-2</v>
          </cell>
          <cell r="C14396">
            <v>0</v>
          </cell>
        </row>
        <row r="14397">
          <cell r="A14397" t="str">
            <v>8972400505</v>
          </cell>
          <cell r="B14397" t="str">
            <v>JIC Male to JIC Female Swivel 90 Deg Adaptor 1/2-20</v>
          </cell>
          <cell r="C14397">
            <v>0</v>
          </cell>
        </row>
        <row r="14398">
          <cell r="A14398" t="str">
            <v>8972400606</v>
          </cell>
          <cell r="B14398" t="str">
            <v>JIC Male to JIC Female Swivel 90 Deg Adaptor 9/16-1</v>
          </cell>
          <cell r="C14398">
            <v>0</v>
          </cell>
        </row>
        <row r="14399">
          <cell r="A14399" t="str">
            <v>8972400808</v>
          </cell>
          <cell r="B14399" t="str">
            <v>JIC Male to JIC Female Swivel 90 Deg Adaptor 3/4-16</v>
          </cell>
          <cell r="C14399">
            <v>0</v>
          </cell>
        </row>
        <row r="14400">
          <cell r="A14400" t="str">
            <v>8972401010</v>
          </cell>
          <cell r="B14400" t="str">
            <v>JIC Male to JIC Female Swivel 90 Deg Adaptor 7/8-14</v>
          </cell>
          <cell r="C14400">
            <v>0</v>
          </cell>
        </row>
        <row r="14401">
          <cell r="A14401" t="str">
            <v>8972401212</v>
          </cell>
          <cell r="B14401" t="str">
            <v>JIC Male to JIC Female Swivel 90 Deg Adaptor 1 1/16</v>
          </cell>
          <cell r="C14401">
            <v>0</v>
          </cell>
        </row>
        <row r="14402">
          <cell r="A14402" t="str">
            <v>8972401616</v>
          </cell>
          <cell r="B14402" t="str">
            <v>JIC Male to JIC Female Swivel 90 Deg Adaptor 1 5/16</v>
          </cell>
          <cell r="C14402">
            <v>100</v>
          </cell>
        </row>
        <row r="14403">
          <cell r="A14403" t="str">
            <v>8972402020</v>
          </cell>
          <cell r="B14403" t="str">
            <v>JIC Male to JIC Female Swivel 90 Deg Adaptor 1 5/8-</v>
          </cell>
          <cell r="C14403">
            <v>0</v>
          </cell>
        </row>
        <row r="14404">
          <cell r="A14404" t="str">
            <v>8972402424</v>
          </cell>
          <cell r="B14404" t="str">
            <v>JIC Male to JIC Female Swivel 90 Deg Adaptor 1 7/8-</v>
          </cell>
          <cell r="C14404">
            <v>0</v>
          </cell>
        </row>
        <row r="14405">
          <cell r="A14405" t="str">
            <v>8972501616</v>
          </cell>
          <cell r="B14405" t="str">
            <v>JIC Male to SAE Male Swivel Adaptor 3/4-16 x 3/4-16</v>
          </cell>
          <cell r="C14405">
            <v>0</v>
          </cell>
        </row>
        <row r="14406">
          <cell r="A14406" t="str">
            <v>8972800404</v>
          </cell>
          <cell r="B14406" t="str">
            <v>JIC Male to SAE Male Elbow  45 Deg c/w Locknut 7/16</v>
          </cell>
          <cell r="C14406">
            <v>0</v>
          </cell>
        </row>
        <row r="14407">
          <cell r="A14407" t="str">
            <v>8972800505</v>
          </cell>
          <cell r="B14407" t="str">
            <v>JIC Male to SAE Male Elbow  45 Deg c/w Locknut 1/2-</v>
          </cell>
          <cell r="C14407">
            <v>0</v>
          </cell>
        </row>
        <row r="14408">
          <cell r="A14408" t="str">
            <v>8972800606</v>
          </cell>
          <cell r="B14408" t="str">
            <v>JIC Male to SAE Male Elbow  45 Deg c/w Locknut 9/16</v>
          </cell>
          <cell r="C14408">
            <v>35</v>
          </cell>
        </row>
        <row r="14409">
          <cell r="A14409" t="str">
            <v>8972800608</v>
          </cell>
          <cell r="B14409" t="str">
            <v>JIC Male to SAE Male Elbow  45 Deg c/w Locknut 9/16</v>
          </cell>
          <cell r="C14409">
            <v>48</v>
          </cell>
        </row>
        <row r="14410">
          <cell r="A14410" t="str">
            <v>8972800808</v>
          </cell>
          <cell r="B14410" t="str">
            <v>JIC Male to SAE Male Elbow  45 Deg c/w Locknut 3/4-</v>
          </cell>
          <cell r="C14410">
            <v>41.6</v>
          </cell>
        </row>
        <row r="14411">
          <cell r="A14411" t="str">
            <v>8972800810</v>
          </cell>
          <cell r="B14411" t="str">
            <v>JIC Male to SAE Male Elbow  45 Deg c/w Locknut 3/4-</v>
          </cell>
          <cell r="C14411">
            <v>58</v>
          </cell>
        </row>
        <row r="14412">
          <cell r="A14412" t="str">
            <v>8972801010</v>
          </cell>
          <cell r="B14412" t="str">
            <v>JIC Male to SAE Male Elbow  45 Deg c/w Locknut 7/8-</v>
          </cell>
          <cell r="C14412">
            <v>51</v>
          </cell>
        </row>
        <row r="14413">
          <cell r="A14413" t="str">
            <v>8972801012</v>
          </cell>
          <cell r="B14413" t="str">
            <v>JIC Male to SAE Male Elbow  45 Deg c/w Locknut 7/8-</v>
          </cell>
          <cell r="C14413">
            <v>78</v>
          </cell>
        </row>
        <row r="14414">
          <cell r="A14414" t="str">
            <v>8972801212</v>
          </cell>
          <cell r="B14414" t="str">
            <v>JIC Male to SAE Male Elbow  45 Deg c/w Locknut 1 1/</v>
          </cell>
          <cell r="C14414">
            <v>67.400000000000006</v>
          </cell>
        </row>
        <row r="14415">
          <cell r="A14415" t="str">
            <v>8972801616</v>
          </cell>
          <cell r="B14415" t="str">
            <v>JIC Male to SAE Male Elbow  45 Deg c/w Locknut 1 5/</v>
          </cell>
          <cell r="C14415">
            <v>0</v>
          </cell>
        </row>
        <row r="14416">
          <cell r="A14416" t="str">
            <v>8972802020</v>
          </cell>
          <cell r="B14416" t="str">
            <v>JIC Male to SAE Male Elbow  45 Deg c/w Locknut 1 5/</v>
          </cell>
          <cell r="C14416">
            <v>0</v>
          </cell>
        </row>
        <row r="14417">
          <cell r="A14417" t="str">
            <v>8972802424</v>
          </cell>
          <cell r="B14417" t="str">
            <v>JIC Male to SAE Male Elbow  45 Deg c/w Locknut 1 7/</v>
          </cell>
          <cell r="C14417">
            <v>0</v>
          </cell>
        </row>
        <row r="14418">
          <cell r="A14418" t="str">
            <v>8973000404</v>
          </cell>
          <cell r="B14418" t="str">
            <v>JIC Male to SAE Male Elbow  90 Deg c/w Locknut 7/16</v>
          </cell>
          <cell r="C14418">
            <v>0</v>
          </cell>
        </row>
        <row r="14419">
          <cell r="A14419" t="str">
            <v>8973000505</v>
          </cell>
          <cell r="B14419" t="str">
            <v>JIC Male to SAE Male Elbow  90 Deg c/w Locknut 1/2-</v>
          </cell>
          <cell r="C14419">
            <v>0</v>
          </cell>
        </row>
        <row r="14420">
          <cell r="A14420" t="str">
            <v>8973000606</v>
          </cell>
          <cell r="B14420" t="str">
            <v>JIC Male to SAE Male Elbow  90 Deg c/w Locknut 9/16</v>
          </cell>
          <cell r="C14420">
            <v>29.2</v>
          </cell>
        </row>
        <row r="14421">
          <cell r="A14421" t="str">
            <v>8973000608</v>
          </cell>
          <cell r="B14421" t="str">
            <v>JIC Male to SAE Male Elbow  90 Deg c/w Locknut 9/16</v>
          </cell>
          <cell r="C14421">
            <v>41</v>
          </cell>
        </row>
        <row r="14422">
          <cell r="A14422" t="str">
            <v>8973000808</v>
          </cell>
          <cell r="B14422" t="str">
            <v>JIC Male to SAE Male Elbow  90 Deg c/w Locknut 3/4-</v>
          </cell>
          <cell r="C14422">
            <v>38.4</v>
          </cell>
        </row>
        <row r="14423">
          <cell r="A14423" t="str">
            <v>8973000810</v>
          </cell>
          <cell r="B14423" t="str">
            <v>JIC Male to SAE Male Elbow  90 Deg c/w Locknut 3/4-</v>
          </cell>
          <cell r="C14423">
            <v>45.6</v>
          </cell>
        </row>
        <row r="14424">
          <cell r="A14424" t="str">
            <v>8973001010</v>
          </cell>
          <cell r="B14424" t="str">
            <v>JIC Male to SAE Male Elbow  90 Deg c/w Locknut 7/8-</v>
          </cell>
          <cell r="C14424">
            <v>52</v>
          </cell>
        </row>
        <row r="14425">
          <cell r="A14425" t="str">
            <v>8973001012</v>
          </cell>
          <cell r="B14425" t="str">
            <v>JIC Male to SAE Male Elbow  90 Deg c/w Locknut 7/8-</v>
          </cell>
          <cell r="C14425">
            <v>71</v>
          </cell>
        </row>
        <row r="14426">
          <cell r="A14426" t="str">
            <v>8973001212</v>
          </cell>
          <cell r="B14426" t="str">
            <v>JIC Male to SAE Male Elbow  90 Deg c/w Locknut 1 1/</v>
          </cell>
          <cell r="C14426">
            <v>70</v>
          </cell>
        </row>
        <row r="14427">
          <cell r="A14427" t="str">
            <v>8973001616</v>
          </cell>
          <cell r="B14427" t="str">
            <v>JIC Male to SAE Male Elbow  90 Deg c/w Locknut 1 5/</v>
          </cell>
          <cell r="C14427">
            <v>0</v>
          </cell>
        </row>
        <row r="14428">
          <cell r="A14428" t="str">
            <v>8973002020</v>
          </cell>
          <cell r="B14428" t="str">
            <v>JIC Male to SAE Male Elbow  90 Deg c/w Locknut 1 5/</v>
          </cell>
          <cell r="C14428">
            <v>0</v>
          </cell>
        </row>
        <row r="14429">
          <cell r="A14429" t="str">
            <v>8973002424</v>
          </cell>
          <cell r="B14429" t="str">
            <v>JIC Male to SAE Male Elbow  90 Deg c/w Locknut 1 7/</v>
          </cell>
          <cell r="C14429">
            <v>0</v>
          </cell>
        </row>
        <row r="14430">
          <cell r="A14430" t="str">
            <v>8973200606</v>
          </cell>
          <cell r="B14430" t="str">
            <v>JIC Male to SAE Male Straight Adaptor 9/16-18 x 9/1</v>
          </cell>
          <cell r="C14430">
            <v>6.8</v>
          </cell>
        </row>
        <row r="14431">
          <cell r="A14431" t="str">
            <v>8973200608</v>
          </cell>
          <cell r="B14431" t="str">
            <v>JIC Male to SAE Male Straight Adaptor 9/16-18 x 3/4</v>
          </cell>
          <cell r="C14431">
            <v>10.4</v>
          </cell>
        </row>
        <row r="14432">
          <cell r="A14432" t="str">
            <v>8973200808</v>
          </cell>
          <cell r="B14432" t="str">
            <v>JIC Male to SAE Male Straight Adaptor 3/4-16 x 3/4-</v>
          </cell>
          <cell r="C14432">
            <v>10</v>
          </cell>
        </row>
        <row r="14433">
          <cell r="A14433" t="str">
            <v>8973200810</v>
          </cell>
          <cell r="B14433" t="str">
            <v>JIC Male to SAE Male Straight Adaptor 3/4-16 x 7/8-</v>
          </cell>
          <cell r="C14433">
            <v>12.8</v>
          </cell>
        </row>
        <row r="14434">
          <cell r="A14434" t="str">
            <v>8973201010</v>
          </cell>
          <cell r="B14434" t="str">
            <v>JIC Male to SAE Male Straight Adaptor 7/8-14 x 7/8-</v>
          </cell>
          <cell r="C14434">
            <v>13</v>
          </cell>
        </row>
        <row r="14435">
          <cell r="A14435" t="str">
            <v>8973201012</v>
          </cell>
          <cell r="B14435" t="str">
            <v>JIC Male to SAE Male Straight Adaptor 7/8-14 x 1 1/</v>
          </cell>
          <cell r="C14435">
            <v>21</v>
          </cell>
        </row>
        <row r="14436">
          <cell r="A14436" t="str">
            <v>8973201210</v>
          </cell>
          <cell r="B14436" t="str">
            <v>JIC Male to SAE Male Straight Adaptor 1 1/16-12 x 7</v>
          </cell>
          <cell r="C14436">
            <v>0</v>
          </cell>
        </row>
        <row r="14437">
          <cell r="A14437" t="str">
            <v>8973201212</v>
          </cell>
          <cell r="B14437" t="str">
            <v>JIC Male to SAE Male Straight Adaptor D969 1 1/16-1</v>
          </cell>
          <cell r="C14437">
            <v>19.399999999999999</v>
          </cell>
        </row>
        <row r="14438">
          <cell r="A14438" t="str">
            <v>8990000001</v>
          </cell>
          <cell r="B14438" t="str">
            <v>Grab Winch SL01</v>
          </cell>
          <cell r="C14438">
            <v>1</v>
          </cell>
        </row>
        <row r="14439">
          <cell r="A14439" t="str">
            <v>8990000002</v>
          </cell>
          <cell r="B14439" t="str">
            <v>Grab Winch SL02</v>
          </cell>
          <cell r="C14439">
            <v>1</v>
          </cell>
        </row>
        <row r="14440">
          <cell r="A14440" t="str">
            <v>8990000050</v>
          </cell>
          <cell r="B14440" t="str">
            <v>?????? Housing  H320</v>
          </cell>
          <cell r="C14440">
            <v>84.1</v>
          </cell>
        </row>
        <row r="14441">
          <cell r="A14441" t="str">
            <v>8990000100</v>
          </cell>
          <cell r="B14441" t="str">
            <v>?????? Housing  SNH520-617</v>
          </cell>
          <cell r="C14441">
            <v>237.55</v>
          </cell>
        </row>
        <row r="14442">
          <cell r="A14442" t="str">
            <v>8990000150</v>
          </cell>
          <cell r="B14442" t="str">
            <v>?????? Pillow Block 50Mm  GCP204</v>
          </cell>
          <cell r="C14442">
            <v>73.25</v>
          </cell>
        </row>
        <row r="14443">
          <cell r="A14443" t="str">
            <v>8990000200</v>
          </cell>
          <cell r="B14443" t="str">
            <v>?????? Sleeve SANA517</v>
          </cell>
          <cell r="C14443">
            <v>84.1</v>
          </cell>
        </row>
        <row r="14444">
          <cell r="A14444" t="str">
            <v>8990000250</v>
          </cell>
          <cell r="B14444" t="str">
            <v>?????? Winder Sleeves Pb5 Shaft</v>
          </cell>
          <cell r="C14444">
            <v>200</v>
          </cell>
        </row>
        <row r="14445">
          <cell r="A14445" t="str">
            <v>8990001950</v>
          </cell>
          <cell r="B14445" t="str">
            <v>Locktite No.277 in 50 gram Tube LOC277-50</v>
          </cell>
          <cell r="C14445">
            <v>143.97999999999999</v>
          </cell>
        </row>
        <row r="14446">
          <cell r="A14446" t="str">
            <v>8990001980</v>
          </cell>
          <cell r="B14446" t="str">
            <v>Grease Coupler H/D Straight IK/HD</v>
          </cell>
          <cell r="C14446">
            <v>7.7</v>
          </cell>
        </row>
        <row r="14447">
          <cell r="A14447" t="str">
            <v>8990001985</v>
          </cell>
          <cell r="B14447" t="str">
            <v>Grease Coupler H/D Straight 1H/HD</v>
          </cell>
          <cell r="C14447">
            <v>45</v>
          </cell>
        </row>
        <row r="14448">
          <cell r="A14448" t="str">
            <v>8990002000</v>
          </cell>
          <cell r="B14448" t="str">
            <v>Grease Nipple 1/8" BSP Straight</v>
          </cell>
          <cell r="C14448">
            <v>1.6</v>
          </cell>
        </row>
        <row r="14449">
          <cell r="A14449" t="str">
            <v>8990002005</v>
          </cell>
          <cell r="B14449" t="str">
            <v>Grease Nipple 1/8" BSP 45Deg</v>
          </cell>
          <cell r="C14449">
            <v>5.5</v>
          </cell>
        </row>
        <row r="14450">
          <cell r="A14450" t="str">
            <v>8990002010</v>
          </cell>
          <cell r="B14450" t="str">
            <v>Grease Nipple 1/8" BSP 90Deg</v>
          </cell>
          <cell r="C14450">
            <v>5.5</v>
          </cell>
        </row>
        <row r="14451">
          <cell r="A14451" t="str">
            <v>8990002020</v>
          </cell>
          <cell r="B14451" t="str">
            <v>Grease Nipple Button Type 1/4"BSP 1/4" BSP Sraight</v>
          </cell>
          <cell r="C14451">
            <v>0.82</v>
          </cell>
        </row>
        <row r="14452">
          <cell r="A14452" t="str">
            <v>8990002022</v>
          </cell>
          <cell r="B14452" t="str">
            <v>Grease Nipple Button Type 1/4"BSP 1/4" BSP 45Deg</v>
          </cell>
          <cell r="C14452">
            <v>4.25</v>
          </cell>
        </row>
        <row r="14453">
          <cell r="A14453" t="str">
            <v>8990002024</v>
          </cell>
          <cell r="B14453" t="str">
            <v>Grease Nipple Button Type 1/4"BSP 1/4" BSP 90Deg</v>
          </cell>
          <cell r="C14453">
            <v>7.02</v>
          </cell>
        </row>
        <row r="14454">
          <cell r="A14454" t="str">
            <v>8990002040</v>
          </cell>
          <cell r="B14454" t="str">
            <v>Grease Nipple Str. 1/8" NPT</v>
          </cell>
          <cell r="C14454">
            <v>1</v>
          </cell>
        </row>
        <row r="14455">
          <cell r="A14455" t="str">
            <v>8990002041</v>
          </cell>
          <cell r="B14455" t="str">
            <v>Grease Nipple 11/2</v>
          </cell>
          <cell r="C14455">
            <v>4.6500000000000004</v>
          </cell>
        </row>
        <row r="14456">
          <cell r="A14456" t="str">
            <v>8990002042</v>
          </cell>
          <cell r="B14456" t="str">
            <v>Grease Nipple 45deg 1/8" BSP.</v>
          </cell>
          <cell r="C14456">
            <v>2.4</v>
          </cell>
        </row>
        <row r="14457">
          <cell r="A14457" t="str">
            <v>8990002043</v>
          </cell>
          <cell r="B14457" t="str">
            <v>Grease Nipple Str. Female</v>
          </cell>
          <cell r="C14457">
            <v>0</v>
          </cell>
        </row>
        <row r="14458">
          <cell r="A14458" t="str">
            <v>8990002046</v>
          </cell>
          <cell r="B14458" t="str">
            <v>Grease Nipple 90deg 1/8" BSP.</v>
          </cell>
          <cell r="C14458">
            <v>2.4</v>
          </cell>
        </row>
        <row r="14459">
          <cell r="A14459" t="str">
            <v>8990002050</v>
          </cell>
          <cell r="B14459" t="str">
            <v>Grease Nipple 5/16" UNF Thread</v>
          </cell>
          <cell r="C14459">
            <v>3.45</v>
          </cell>
        </row>
        <row r="14460">
          <cell r="A14460" t="str">
            <v>8990002055</v>
          </cell>
          <cell r="B14460" t="str">
            <v>Grease Nipple UNF Thread 1/4</v>
          </cell>
          <cell r="C14460">
            <v>5.35</v>
          </cell>
        </row>
        <row r="14461">
          <cell r="A14461" t="str">
            <v>8990002060</v>
          </cell>
          <cell r="B14461" t="str">
            <v>Grease Nipple UNF Thread 3/8</v>
          </cell>
          <cell r="C14461">
            <v>0</v>
          </cell>
        </row>
        <row r="14462">
          <cell r="A14462" t="str">
            <v>8990002090</v>
          </cell>
          <cell r="B14462" t="str">
            <v>Grease Nozzle 1KHD</v>
          </cell>
          <cell r="C14462">
            <v>18.13</v>
          </cell>
        </row>
        <row r="14463">
          <cell r="A14463" t="str">
            <v>8990002100</v>
          </cell>
          <cell r="B14463" t="str">
            <v>Grease Autoline Wheel Bearing(AL) in 500Gr Tin</v>
          </cell>
          <cell r="C14463">
            <v>24.61</v>
          </cell>
        </row>
        <row r="14464">
          <cell r="A14464" t="str">
            <v>8990002120</v>
          </cell>
          <cell r="B14464" t="str">
            <v>Grease Coupler 1/8" 90Deg</v>
          </cell>
          <cell r="C14464">
            <v>737.5</v>
          </cell>
        </row>
        <row r="14465">
          <cell r="A14465" t="str">
            <v>8990002150</v>
          </cell>
          <cell r="B14465" t="str">
            <v>Grease Rubber</v>
          </cell>
          <cell r="C14465">
            <v>316.5</v>
          </cell>
        </row>
        <row r="14466">
          <cell r="A14466" t="str">
            <v>8990002565</v>
          </cell>
          <cell r="B14466" t="str">
            <v>Gromment Big Closed</v>
          </cell>
          <cell r="C14466">
            <v>43.35</v>
          </cell>
        </row>
        <row r="14467">
          <cell r="A14467" t="str">
            <v>8990002570</v>
          </cell>
          <cell r="B14467" t="str">
            <v>Gromment Big Open</v>
          </cell>
          <cell r="C14467">
            <v>37.64</v>
          </cell>
        </row>
        <row r="14468">
          <cell r="A14468" t="str">
            <v>8990002580</v>
          </cell>
          <cell r="B14468" t="str">
            <v>Gromment Small Closed</v>
          </cell>
          <cell r="C14468">
            <v>25.21</v>
          </cell>
        </row>
        <row r="14469">
          <cell r="A14469" t="str">
            <v>8990003016</v>
          </cell>
          <cell r="B14469" t="str">
            <v>Helicoil M16</v>
          </cell>
          <cell r="C14469">
            <v>6.5</v>
          </cell>
        </row>
        <row r="14470">
          <cell r="A14470" t="str">
            <v>8990003500</v>
          </cell>
          <cell r="B14470" t="str">
            <v>Turbo Protection Modification Steel Pipes 1/4"</v>
          </cell>
          <cell r="C14470">
            <v>285</v>
          </cell>
        </row>
        <row r="14471">
          <cell r="A14471" t="str">
            <v>8990010010</v>
          </cell>
          <cell r="B14471" t="str">
            <v>Ball Bearing INA 608 ZZ (Office)</v>
          </cell>
          <cell r="C14471">
            <v>8.65</v>
          </cell>
        </row>
        <row r="14472">
          <cell r="A14472" t="str">
            <v>8990010100</v>
          </cell>
          <cell r="B14472" t="str">
            <v>Common Bearing</v>
          </cell>
          <cell r="C14472">
            <v>0.1</v>
          </cell>
        </row>
        <row r="14473">
          <cell r="A14473" t="str">
            <v>8990010200</v>
          </cell>
          <cell r="B14473" t="str">
            <v>Common Bearing</v>
          </cell>
          <cell r="C14473">
            <v>20.46</v>
          </cell>
        </row>
        <row r="14474">
          <cell r="A14474" t="str">
            <v>8990010300</v>
          </cell>
          <cell r="B14474" t="str">
            <v>Common Bearing</v>
          </cell>
          <cell r="C14474">
            <v>0</v>
          </cell>
        </row>
        <row r="14475">
          <cell r="A14475" t="str">
            <v>8990010400</v>
          </cell>
          <cell r="B14475" t="str">
            <v>Common Bearing FAG22212RHRW33(Steel Cage)</v>
          </cell>
          <cell r="C14475">
            <v>223.96</v>
          </cell>
        </row>
        <row r="14476">
          <cell r="A14476" t="str">
            <v>8990010410</v>
          </cell>
          <cell r="B14476" t="str">
            <v>lCommon Ball Bearing FAG 6209 C3 RHD Seal</v>
          </cell>
          <cell r="C14476">
            <v>60.5</v>
          </cell>
        </row>
        <row r="14477">
          <cell r="A14477" t="str">
            <v>8990010500</v>
          </cell>
          <cell r="B14477" t="str">
            <v>Common Bearing SKF</v>
          </cell>
          <cell r="C14477">
            <v>15.75</v>
          </cell>
        </row>
        <row r="14478">
          <cell r="A14478" t="str">
            <v>8990010600</v>
          </cell>
          <cell r="B14478" t="str">
            <v>Common Bearing SKF</v>
          </cell>
          <cell r="C14478">
            <v>9.9</v>
          </cell>
        </row>
        <row r="14479">
          <cell r="A14479" t="str">
            <v>8990010700</v>
          </cell>
          <cell r="B14479" t="str">
            <v>Common Bearing 3207 75x30 H5 Koyo</v>
          </cell>
          <cell r="C14479">
            <v>172.2</v>
          </cell>
        </row>
        <row r="14480">
          <cell r="A14480" t="str">
            <v>8990010800</v>
          </cell>
          <cell r="B14480" t="str">
            <v>Common Bearing  Roller</v>
          </cell>
          <cell r="C14480">
            <v>0</v>
          </cell>
        </row>
        <row r="14481">
          <cell r="A14481" t="str">
            <v>8990010900</v>
          </cell>
          <cell r="B14481" t="str">
            <v>Common Bearing AV2$ NSK</v>
          </cell>
          <cell r="C14481">
            <v>10</v>
          </cell>
        </row>
        <row r="14482">
          <cell r="A14482" t="str">
            <v>8990011000</v>
          </cell>
          <cell r="B14482" t="str">
            <v>Common Bearing Ball</v>
          </cell>
          <cell r="C14482">
            <v>24</v>
          </cell>
        </row>
        <row r="14483">
          <cell r="A14483" t="str">
            <v>8990011100</v>
          </cell>
          <cell r="B14483" t="str">
            <v>Common Bearing Ball SKF</v>
          </cell>
          <cell r="C14483">
            <v>12.12</v>
          </cell>
        </row>
        <row r="14484">
          <cell r="A14484" t="str">
            <v>8990011200</v>
          </cell>
          <cell r="B14484" t="str">
            <v>Common Bearing Ball Bearing</v>
          </cell>
          <cell r="C14484">
            <v>21</v>
          </cell>
        </row>
        <row r="14485">
          <cell r="A14485" t="str">
            <v>8990011300</v>
          </cell>
          <cell r="B14485" t="str">
            <v>Common Bearing Ball Bearing</v>
          </cell>
          <cell r="C14485">
            <v>21.78</v>
          </cell>
        </row>
        <row r="14486">
          <cell r="A14486" t="str">
            <v>8990011400</v>
          </cell>
          <cell r="B14486" t="str">
            <v>Common Bearing Ball Jbs SKF</v>
          </cell>
          <cell r="C14486">
            <v>29.53</v>
          </cell>
        </row>
        <row r="14487">
          <cell r="A14487" t="str">
            <v>8990011500</v>
          </cell>
          <cell r="B14487" t="str">
            <v>Common Bearing Ball Jbs SKF</v>
          </cell>
          <cell r="C14487">
            <v>10.86</v>
          </cell>
        </row>
        <row r="14488">
          <cell r="A14488" t="str">
            <v>8990011600</v>
          </cell>
          <cell r="B14488" t="str">
            <v>Common Bearing Ball Sealed SKF</v>
          </cell>
          <cell r="C14488">
            <v>35.83</v>
          </cell>
        </row>
        <row r="14489">
          <cell r="A14489" t="str">
            <v>8990011700</v>
          </cell>
          <cell r="B14489" t="str">
            <v>Common Bearing Cup Cone SKF</v>
          </cell>
          <cell r="C14489">
            <v>58.3</v>
          </cell>
        </row>
        <row r="14490">
          <cell r="A14490" t="str">
            <v>8990011800</v>
          </cell>
          <cell r="B14490" t="str">
            <v>Common Bearing Cup Cone SKF</v>
          </cell>
          <cell r="C14490">
            <v>70.87</v>
          </cell>
        </row>
        <row r="14491">
          <cell r="A14491" t="str">
            <v>8990011810</v>
          </cell>
          <cell r="B14491" t="str">
            <v>Common Bearing 4 Bolt Flange Part No UCF208</v>
          </cell>
          <cell r="C14491">
            <v>106.18</v>
          </cell>
        </row>
        <row r="14492">
          <cell r="A14492" t="str">
            <v>8990011900</v>
          </cell>
          <cell r="B14492" t="str">
            <v>Common Bearing Roller Brg Pres Brand 5</v>
          </cell>
          <cell r="C14492">
            <v>200</v>
          </cell>
        </row>
        <row r="14493">
          <cell r="A14493" t="str">
            <v>8990012000</v>
          </cell>
          <cell r="B14493" t="str">
            <v>Common Bearing Self Centering</v>
          </cell>
          <cell r="C14493">
            <v>40</v>
          </cell>
        </row>
        <row r="14494">
          <cell r="A14494" t="str">
            <v>8990012100</v>
          </cell>
          <cell r="B14494" t="str">
            <v>Common Bearing Self Centre + Ext Inner</v>
          </cell>
          <cell r="C14494">
            <v>70.849999999999994</v>
          </cell>
        </row>
        <row r="14495">
          <cell r="A14495" t="str">
            <v>8990012200</v>
          </cell>
          <cell r="B14495" t="str">
            <v>Common Bearing Semi-Sealed SKF</v>
          </cell>
          <cell r="C14495">
            <v>3.65</v>
          </cell>
        </row>
        <row r="14496">
          <cell r="A14496" t="str">
            <v>8990012300</v>
          </cell>
          <cell r="B14496" t="str">
            <v>Common Bearing Semi-Sealed SKF</v>
          </cell>
          <cell r="C14496">
            <v>8.09</v>
          </cell>
        </row>
        <row r="14497">
          <cell r="A14497" t="str">
            <v>8990012400</v>
          </cell>
          <cell r="B14497" t="str">
            <v>Common Bearing Thrust  Ntn SKF</v>
          </cell>
          <cell r="C14497">
            <v>2.0699999999999998</v>
          </cell>
        </row>
        <row r="14498">
          <cell r="A14498" t="str">
            <v>8990012440</v>
          </cell>
          <cell r="B14498" t="str">
            <v>Common Bearing Thrust Bearing 51104</v>
          </cell>
          <cell r="C14498">
            <v>24.5</v>
          </cell>
        </row>
        <row r="14499">
          <cell r="A14499" t="str">
            <v>8990012450</v>
          </cell>
          <cell r="B14499" t="str">
            <v>Comon Bearing 6206zz</v>
          </cell>
          <cell r="C14499">
            <v>126.83</v>
          </cell>
        </row>
        <row r="14500">
          <cell r="A14500" t="str">
            <v>8990012460</v>
          </cell>
          <cell r="B14500" t="str">
            <v>Comon Bearing Deep Grove Ball bearing 6210/2 RS</v>
          </cell>
          <cell r="C14500">
            <v>88.38</v>
          </cell>
        </row>
        <row r="14501">
          <cell r="A14501" t="str">
            <v>8990012480</v>
          </cell>
          <cell r="B14501" t="str">
            <v>Needle Bearing BA2824 IRB2424 (Mobilift)</v>
          </cell>
          <cell r="C14501">
            <v>117.13</v>
          </cell>
        </row>
        <row r="14502">
          <cell r="A14502" t="str">
            <v>8990012490</v>
          </cell>
          <cell r="B14502" t="str">
            <v>Needle Bearing IIRB2424 BA2824 BHA2824 (Mobilift)</v>
          </cell>
          <cell r="C14502">
            <v>124.69</v>
          </cell>
        </row>
        <row r="14503">
          <cell r="A14503" t="str">
            <v>8990012492</v>
          </cell>
          <cell r="B14503" t="str">
            <v>Bearings Needle Roller Bearing 1 3/8 x 7/8</v>
          </cell>
          <cell r="C14503">
            <v>92.35</v>
          </cell>
        </row>
        <row r="14504">
          <cell r="A14504" t="str">
            <v>8990012494</v>
          </cell>
          <cell r="B14504" t="str">
            <v>Bearings Needle Roller Bearing 1 1/8 x 7/8</v>
          </cell>
          <cell r="C14504">
            <v>43.85</v>
          </cell>
        </row>
        <row r="14505">
          <cell r="A14505" t="str">
            <v>8990012500</v>
          </cell>
          <cell r="B14505" t="str">
            <v>Bearing Ball Bearing 32015xA 13337 btc Jumbo</v>
          </cell>
          <cell r="C14505">
            <v>160.19999999999999</v>
          </cell>
        </row>
        <row r="14506">
          <cell r="A14506" t="str">
            <v>8990012510</v>
          </cell>
          <cell r="B14506" t="str">
            <v>Bearing Roller Bearing NJ2203 E 03050000 fag Jumbo</v>
          </cell>
          <cell r="C14506">
            <v>149.5</v>
          </cell>
        </row>
        <row r="14507">
          <cell r="A14507" t="str">
            <v>8990012520</v>
          </cell>
          <cell r="B14507" t="str">
            <v>Bearing Roller Bearing NJ202w30310 nsk Jumbo</v>
          </cell>
          <cell r="C14507">
            <v>205</v>
          </cell>
        </row>
        <row r="14508">
          <cell r="A14508" t="str">
            <v>8990012525</v>
          </cell>
          <cell r="B14508" t="str">
            <v>Bearings Roller Bearing</v>
          </cell>
          <cell r="C14508">
            <v>2392</v>
          </cell>
        </row>
        <row r="14509">
          <cell r="A14509" t="str">
            <v>8990012530</v>
          </cell>
          <cell r="B14509" t="str">
            <v>Lashing Unit Bearing 32206</v>
          </cell>
          <cell r="C14509">
            <v>47</v>
          </cell>
        </row>
        <row r="14510">
          <cell r="A14510" t="str">
            <v>8990012535</v>
          </cell>
          <cell r="B14510" t="str">
            <v>Bearing Batch Plant Bearing UCF-204 TR.</v>
          </cell>
          <cell r="C14510">
            <v>0</v>
          </cell>
        </row>
        <row r="14511">
          <cell r="A14511" t="str">
            <v>8990021050</v>
          </cell>
          <cell r="B14511" t="str">
            <v>Common Belts 13 x 10 Fan</v>
          </cell>
          <cell r="C14511">
            <v>1.24</v>
          </cell>
        </row>
        <row r="14512">
          <cell r="A14512" t="str">
            <v>8990021060</v>
          </cell>
          <cell r="B14512" t="str">
            <v>Comon Mobilift Fan Belt Impala</v>
          </cell>
          <cell r="C14512">
            <v>41.95</v>
          </cell>
        </row>
        <row r="14513">
          <cell r="A14513" t="str">
            <v>8990021070</v>
          </cell>
          <cell r="B14513" t="str">
            <v>Common Mobilift Fan Belt  6PK2175  Goodyear</v>
          </cell>
          <cell r="C14513">
            <v>166.25</v>
          </cell>
        </row>
        <row r="14514">
          <cell r="A14514" t="str">
            <v>8990021100</v>
          </cell>
          <cell r="B14514" t="str">
            <v>Common Belts ????mm Pitch</v>
          </cell>
          <cell r="C14514">
            <v>7.94</v>
          </cell>
        </row>
        <row r="14515">
          <cell r="A14515" t="str">
            <v>8990021150</v>
          </cell>
          <cell r="B14515" t="str">
            <v>Common Belts  107mm Pitch</v>
          </cell>
          <cell r="C14515">
            <v>3.43</v>
          </cell>
        </row>
        <row r="14516">
          <cell r="A14516" t="str">
            <v>8990021200</v>
          </cell>
          <cell r="B14516" t="str">
            <v>Common Belts 1120mm Pitch</v>
          </cell>
          <cell r="C14516">
            <v>1.56</v>
          </cell>
        </row>
        <row r="14517">
          <cell r="A14517" t="str">
            <v>8990021250</v>
          </cell>
          <cell r="B14517" t="str">
            <v>Common Belts 1158mm Pitch</v>
          </cell>
          <cell r="C14517">
            <v>2.65</v>
          </cell>
        </row>
        <row r="14518">
          <cell r="A14518" t="str">
            <v>8990021300</v>
          </cell>
          <cell r="B14518" t="str">
            <v>Common Belts  667mm Pitch</v>
          </cell>
          <cell r="C14518">
            <v>198.4</v>
          </cell>
        </row>
        <row r="14519">
          <cell r="A14519" t="str">
            <v>8990021350</v>
          </cell>
          <cell r="B14519" t="str">
            <v>Common Belts  950mm Pitch</v>
          </cell>
          <cell r="C14519">
            <v>1.29</v>
          </cell>
        </row>
        <row r="14520">
          <cell r="A14520" t="str">
            <v>8990021890</v>
          </cell>
          <cell r="B14520" t="str">
            <v>Common Ball Bearing NSK211 NU 211 C3</v>
          </cell>
          <cell r="C14520">
            <v>245.56</v>
          </cell>
        </row>
        <row r="14521">
          <cell r="A14521" t="str">
            <v>8990022050</v>
          </cell>
          <cell r="B14521" t="str">
            <v>Common Belts Vee</v>
          </cell>
          <cell r="C14521">
            <v>4.1500000000000004</v>
          </cell>
        </row>
        <row r="14522">
          <cell r="A14522" t="str">
            <v>8990022100</v>
          </cell>
          <cell r="B14522" t="str">
            <v>Common Belts Vee SPZ10N X 1010</v>
          </cell>
          <cell r="C14522">
            <v>0</v>
          </cell>
        </row>
        <row r="14523">
          <cell r="A14523" t="str">
            <v>8990022150</v>
          </cell>
          <cell r="B14523" t="str">
            <v>Common Belts Vee C22900</v>
          </cell>
          <cell r="C14523">
            <v>129.44</v>
          </cell>
        </row>
        <row r="14524">
          <cell r="A14524" t="str">
            <v>8990022200</v>
          </cell>
          <cell r="B14524" t="str">
            <v>Common Belts Vee Mini Mixer Feeder</v>
          </cell>
          <cell r="C14524">
            <v>14.53</v>
          </cell>
        </row>
        <row r="14525">
          <cell r="A14525" t="str">
            <v>8990030040</v>
          </cell>
          <cell r="B14525" t="str">
            <v>Com Hydr Fitt 90°  ?? 6mm ?/?</v>
          </cell>
          <cell r="C14525">
            <v>27.54</v>
          </cell>
        </row>
        <row r="14526">
          <cell r="A14526" t="str">
            <v>8990030080</v>
          </cell>
          <cell r="B14526" t="str">
            <v>Com Hydr Fitt F/F  10mm 90D - 10mm 90D</v>
          </cell>
          <cell r="C14526">
            <v>46.53</v>
          </cell>
        </row>
        <row r="14527">
          <cell r="A14527" t="str">
            <v>8990030120</v>
          </cell>
          <cell r="B14527" t="str">
            <v>Com Hydr Fitt F/F  10mm 90D - 10mm BSP</v>
          </cell>
          <cell r="C14527">
            <v>98.42</v>
          </cell>
        </row>
        <row r="14528">
          <cell r="A14528" t="str">
            <v>8990030160</v>
          </cell>
          <cell r="B14528" t="str">
            <v>Com Hydr Fitt F/F  10mm BSP - 10mm BSP</v>
          </cell>
          <cell r="C14528">
            <v>27.48</v>
          </cell>
        </row>
        <row r="14529">
          <cell r="A14529" t="str">
            <v>8990030200</v>
          </cell>
          <cell r="B14529" t="str">
            <v>Com Hydr Fitt F/F  13mm 90D - 13mm 45D</v>
          </cell>
          <cell r="C14529">
            <v>13.68</v>
          </cell>
        </row>
        <row r="14530">
          <cell r="A14530" t="str">
            <v>8990030240</v>
          </cell>
          <cell r="B14530" t="str">
            <v>Com Hydr Fitt F/F  13mm 90D - 13mm 45D</v>
          </cell>
          <cell r="C14530">
            <v>17.510000000000002</v>
          </cell>
        </row>
        <row r="14531">
          <cell r="A14531" t="str">
            <v>8990030280</v>
          </cell>
          <cell r="B14531" t="str">
            <v>Com Hydr Fitt F/F  13mm 90D - 13mm 90D</v>
          </cell>
          <cell r="C14531">
            <v>23.66</v>
          </cell>
        </row>
        <row r="14532">
          <cell r="A14532" t="str">
            <v>8990030320</v>
          </cell>
          <cell r="B14532" t="str">
            <v>Com Hydr Fitt F/F  19mm 90D - 19mm BSP</v>
          </cell>
          <cell r="C14532">
            <v>103.22</v>
          </cell>
        </row>
        <row r="14533">
          <cell r="A14533" t="str">
            <v>8990030360</v>
          </cell>
          <cell r="B14533" t="str">
            <v>Com Hydr Fitt M 6mm BSP</v>
          </cell>
          <cell r="C14533">
            <v>21.09</v>
          </cell>
        </row>
        <row r="14534">
          <cell r="A14534" t="str">
            <v>8990030400</v>
          </cell>
          <cell r="B14534" t="str">
            <v>Com Hydr Fitt M/F  10mm BSP - 10mm BSP</v>
          </cell>
          <cell r="C14534">
            <v>17.510000000000002</v>
          </cell>
        </row>
        <row r="14535">
          <cell r="A14535" t="str">
            <v>8990030440</v>
          </cell>
          <cell r="B14535" t="str">
            <v>Com Hydr Fitt M/F  13mm BSP - 10mm BSP</v>
          </cell>
          <cell r="C14535">
            <v>30.04</v>
          </cell>
        </row>
        <row r="14536">
          <cell r="A14536" t="str">
            <v>8990030480</v>
          </cell>
          <cell r="B14536" t="str">
            <v>Com Hydr Fitt M/F  13mm BSP - 13mm BSP</v>
          </cell>
          <cell r="C14536">
            <v>77.900000000000006</v>
          </cell>
        </row>
        <row r="14537">
          <cell r="A14537" t="str">
            <v>8990030520</v>
          </cell>
          <cell r="B14537" t="str">
            <v>Com Hydr Fitt M/F  19mm BSP - 19mm BSP</v>
          </cell>
          <cell r="C14537">
            <v>134.54</v>
          </cell>
        </row>
        <row r="14538">
          <cell r="A14538" t="str">
            <v>8990030560</v>
          </cell>
          <cell r="B14538" t="str">
            <v>Com Hydr Fitt M/M 3mm BSP -  3mm BSP</v>
          </cell>
          <cell r="C14538">
            <v>21.42</v>
          </cell>
        </row>
        <row r="14539">
          <cell r="A14539" t="str">
            <v>8990030600</v>
          </cell>
          <cell r="B14539" t="str">
            <v>Com Hydr Fitt M/M  13mm BSP - 13mm BSP</v>
          </cell>
          <cell r="C14539">
            <v>24.9</v>
          </cell>
        </row>
        <row r="14540">
          <cell r="A14540" t="str">
            <v>8990030640</v>
          </cell>
          <cell r="B14540" t="str">
            <v>Com Hydr Fitt M/M  32mm BSP - 32mm BSP</v>
          </cell>
          <cell r="C14540">
            <v>291.64999999999998</v>
          </cell>
        </row>
        <row r="14541">
          <cell r="A14541" t="str">
            <v>8990030720</v>
          </cell>
          <cell r="B14541" t="str">
            <v>Com Hydr Fitt ?/?</v>
          </cell>
          <cell r="C14541">
            <v>8.94</v>
          </cell>
        </row>
        <row r="14542">
          <cell r="A14542" t="str">
            <v>8990030760</v>
          </cell>
          <cell r="B14542" t="str">
            <v>Com Hydr Fitt ?/?</v>
          </cell>
          <cell r="C14542">
            <v>3.07</v>
          </cell>
        </row>
        <row r="14543">
          <cell r="A14543" t="str">
            <v>8990030800</v>
          </cell>
          <cell r="B14543" t="str">
            <v>Com Hydr Fitt ?/?</v>
          </cell>
          <cell r="C14543">
            <v>21.03</v>
          </cell>
        </row>
        <row r="14544">
          <cell r="A14544" t="str">
            <v>8990030840</v>
          </cell>
          <cell r="B14544" t="str">
            <v>Com Hydr Fitt ?/?</v>
          </cell>
          <cell r="C14544">
            <v>25.23</v>
          </cell>
        </row>
        <row r="14545">
          <cell r="A14545" t="str">
            <v>8990030880</v>
          </cell>
          <cell r="B14545" t="str">
            <v>Com Hydr Fitt ?/?</v>
          </cell>
          <cell r="C14545">
            <v>8.52</v>
          </cell>
        </row>
        <row r="14546">
          <cell r="A14546" t="str">
            <v>8990030920</v>
          </cell>
          <cell r="B14546" t="str">
            <v>Com Hydr Fitt ?/?</v>
          </cell>
          <cell r="C14546">
            <v>10.36</v>
          </cell>
        </row>
        <row r="14547">
          <cell r="A14547" t="str">
            <v>8990030960</v>
          </cell>
          <cell r="B14547" t="str">
            <v>Com Hydr Fitt ?/?</v>
          </cell>
          <cell r="C14547">
            <v>11.65</v>
          </cell>
        </row>
        <row r="14548">
          <cell r="A14548" t="str">
            <v>8990031000</v>
          </cell>
          <cell r="B14548" t="str">
            <v>Com Hydr Fitt  1 1/16" ?/?</v>
          </cell>
          <cell r="C14548">
            <v>30.59</v>
          </cell>
        </row>
        <row r="14549">
          <cell r="A14549" t="str">
            <v>8990031040</v>
          </cell>
          <cell r="B14549" t="str">
            <v>Com Hydr Fitt ?/?</v>
          </cell>
          <cell r="C14549">
            <v>5.54</v>
          </cell>
        </row>
        <row r="14550">
          <cell r="A14550" t="str">
            <v>8990031080</v>
          </cell>
          <cell r="B14550" t="str">
            <v>Com Hydr Fitt F</v>
          </cell>
          <cell r="C14550">
            <v>30.7</v>
          </cell>
        </row>
        <row r="14551">
          <cell r="A14551" t="str">
            <v>8990031120</v>
          </cell>
          <cell r="B14551" t="str">
            <v>Com Hydr Fitt F</v>
          </cell>
          <cell r="C14551">
            <v>2.06</v>
          </cell>
        </row>
        <row r="14552">
          <cell r="A14552" t="str">
            <v>8990031160</v>
          </cell>
          <cell r="B14552" t="str">
            <v>Com Hydr Fitt F</v>
          </cell>
          <cell r="C14552">
            <v>5.0199999999999996</v>
          </cell>
        </row>
        <row r="14553">
          <cell r="A14553" t="str">
            <v>8990031200</v>
          </cell>
          <cell r="B14553" t="str">
            <v>Com Hydr Fitt  1¼" x 1¼" F</v>
          </cell>
          <cell r="C14553">
            <v>18.3</v>
          </cell>
        </row>
        <row r="14554">
          <cell r="A14554" t="str">
            <v>8990031240</v>
          </cell>
          <cell r="B14554" t="str">
            <v>Com Hydr Fitt F ???</v>
          </cell>
          <cell r="C14554">
            <v>1.92</v>
          </cell>
        </row>
        <row r="14555">
          <cell r="A14555" t="str">
            <v>8990031280</v>
          </cell>
          <cell r="B14555" t="str">
            <v>Com Hydr Fitt M</v>
          </cell>
          <cell r="C14555">
            <v>11.44</v>
          </cell>
        </row>
        <row r="14556">
          <cell r="A14556" t="str">
            <v>8990031320</v>
          </cell>
          <cell r="B14556" t="str">
            <v>Com Hydr Fitt M</v>
          </cell>
          <cell r="C14556">
            <v>5.09</v>
          </cell>
        </row>
        <row r="14557">
          <cell r="A14557" t="str">
            <v>8990031360</v>
          </cell>
          <cell r="B14557" t="str">
            <v>Com Hydr Fitt  19mm- 19mm M/F BSP USF</v>
          </cell>
          <cell r="C14557">
            <v>7.32</v>
          </cell>
        </row>
        <row r="14558">
          <cell r="A14558" t="str">
            <v>8990031400</v>
          </cell>
          <cell r="B14558" t="str">
            <v>Com Hydr Fitt  38mm- 38mm M/F BSP USF</v>
          </cell>
          <cell r="C14558">
            <v>24.75</v>
          </cell>
        </row>
        <row r="14559">
          <cell r="A14559" t="str">
            <v>8990031440</v>
          </cell>
          <cell r="B14559" t="str">
            <v>Com Hydr Fitt  1" - 32mm- 32mm M/F BSPT Hex</v>
          </cell>
          <cell r="C14559">
            <v>68.97</v>
          </cell>
        </row>
        <row r="14560">
          <cell r="A14560" t="str">
            <v>8990031680</v>
          </cell>
          <cell r="B14560" t="str">
            <v>Com Hydr Fitt 45° Elbow 6mm x 6mm F/F JIC</v>
          </cell>
          <cell r="C14560">
            <v>18.52</v>
          </cell>
        </row>
        <row r="14561">
          <cell r="A14561" t="str">
            <v>8990031720</v>
          </cell>
          <cell r="B14561" t="str">
            <v>Com Hydr Fitt 45° 4mm M/F BSP</v>
          </cell>
          <cell r="C14561">
            <v>0</v>
          </cell>
        </row>
        <row r="14562">
          <cell r="A14562" t="str">
            <v>8990031722</v>
          </cell>
          <cell r="B14562" t="str">
            <v>Com Hydr Fitt 45° 3/4" JIC-F - 1/2" JIC-M (08-08)</v>
          </cell>
          <cell r="C14562">
            <v>104.58</v>
          </cell>
        </row>
        <row r="14563">
          <cell r="A14563" t="str">
            <v>8990031725</v>
          </cell>
          <cell r="B14563" t="str">
            <v>Com Hydr Fitt 45° 1/2" JIC-F - 3/8" JIC-M (12-08)</v>
          </cell>
          <cell r="C14563">
            <v>82.13</v>
          </cell>
        </row>
        <row r="14564">
          <cell r="A14564" t="str">
            <v>8990031730</v>
          </cell>
          <cell r="B14564" t="str">
            <v>Com Hydr Fitt 45° 3/8" JIC-F - 1/4" JIC-M (16-12)</v>
          </cell>
          <cell r="C14564">
            <v>71.900000000000006</v>
          </cell>
        </row>
        <row r="14565">
          <cell r="A14565" t="str">
            <v>8990031740</v>
          </cell>
          <cell r="B14565" t="str">
            <v>Com Hydr Fitt 45° 1" JIC-F - 3/4" JIC-M (06-04)</v>
          </cell>
          <cell r="C14565">
            <v>142.16</v>
          </cell>
        </row>
        <row r="14566">
          <cell r="A14566" t="str">
            <v>8990031760</v>
          </cell>
          <cell r="B14566" t="str">
            <v>Com Hydr Fitt 90° Elbow 1/2" x 7/8" M NPT</v>
          </cell>
          <cell r="C14566">
            <v>10</v>
          </cell>
        </row>
        <row r="14567">
          <cell r="A14567" t="str">
            <v>8990031840</v>
          </cell>
          <cell r="B14567" t="str">
            <v>Com Hydr Fitt 90° Adaptor ¼" -¼" ?/?</v>
          </cell>
          <cell r="C14567">
            <v>10.01</v>
          </cell>
        </row>
        <row r="14568">
          <cell r="A14568" t="str">
            <v>8990032080</v>
          </cell>
          <cell r="B14568" t="str">
            <v>Com Hydr Fitt 90° Adaptor  ?/? Jic/Bsp</v>
          </cell>
          <cell r="C14568">
            <v>31.96</v>
          </cell>
        </row>
        <row r="14569">
          <cell r="A14569" t="str">
            <v>8990032320</v>
          </cell>
          <cell r="B14569" t="str">
            <v>Com Hydr Fitt 90° Adaptor Swvl ??? 1" x 3/4" ?/? B</v>
          </cell>
          <cell r="C14569">
            <v>7.44</v>
          </cell>
        </row>
        <row r="14570">
          <cell r="A14570" t="str">
            <v>8990032360</v>
          </cell>
          <cell r="B14570" t="str">
            <v>Com Hydr Fitt 90° Adpt  ?/?</v>
          </cell>
          <cell r="C14570">
            <v>0</v>
          </cell>
        </row>
        <row r="14571">
          <cell r="A14571" t="str">
            <v>8990032400</v>
          </cell>
          <cell r="B14571" t="str">
            <v>Com Hydr Fitt 90° Elbow (Hose End) 19mm F Jic</v>
          </cell>
          <cell r="C14571">
            <v>4.8</v>
          </cell>
        </row>
        <row r="14572">
          <cell r="A14572" t="str">
            <v>8990032440</v>
          </cell>
          <cell r="B14572" t="str">
            <v>Com Hydr Fitt 90° Elbow 1/4" ?/? ???</v>
          </cell>
          <cell r="C14572">
            <v>10.76</v>
          </cell>
        </row>
        <row r="14573">
          <cell r="A14573" t="str">
            <v>8990032480</v>
          </cell>
          <cell r="B14573" t="str">
            <v>Com Hydr Fitt 90° Elbow 1" x 1 5/16" ?/? BSP/JIC</v>
          </cell>
          <cell r="C14573">
            <v>38.14</v>
          </cell>
        </row>
        <row r="14574">
          <cell r="A14574" t="str">
            <v>8990032520</v>
          </cell>
          <cell r="B14574" t="str">
            <v>Com Hydr Fitt 90° Elbow 1/4" x 6or 9??/11" ?/? BSP</v>
          </cell>
          <cell r="C14574">
            <v>12.9</v>
          </cell>
        </row>
        <row r="14575">
          <cell r="A14575" t="str">
            <v>8990032560</v>
          </cell>
          <cell r="B14575" t="str">
            <v>Com Hydr Fitt 90° Elbow 3/8" x 9/16" ?/? Bspt-Jic</v>
          </cell>
          <cell r="C14575">
            <v>11.82</v>
          </cell>
        </row>
        <row r="14576">
          <cell r="A14576" t="str">
            <v>8990032600</v>
          </cell>
          <cell r="B14576" t="str">
            <v>Com Hydr Fitt 90° Elbow 14mm ?/? JIC</v>
          </cell>
          <cell r="C14576">
            <v>0</v>
          </cell>
        </row>
        <row r="14577">
          <cell r="A14577" t="str">
            <v>8990032640</v>
          </cell>
          <cell r="B14577" t="str">
            <v>Com Hydr Fitt 90° Elbow 3/4" M/F JIC</v>
          </cell>
          <cell r="C14577">
            <v>52</v>
          </cell>
        </row>
        <row r="14578">
          <cell r="A14578" t="str">
            <v>8990032680</v>
          </cell>
          <cell r="B14578" t="str">
            <v>Com Hydr Fitt 90° Elbow 1/4" x 9/16"  M NPT</v>
          </cell>
          <cell r="C14578">
            <v>7.47</v>
          </cell>
        </row>
        <row r="14579">
          <cell r="A14579" t="str">
            <v>8990032720</v>
          </cell>
          <cell r="B14579" t="str">
            <v>Com Hydr Fitt 90° Elbow 1/2" x 3/4"  M NPT</v>
          </cell>
          <cell r="C14579">
            <v>7.5</v>
          </cell>
        </row>
        <row r="14580">
          <cell r="A14580" t="str">
            <v>8990032760</v>
          </cell>
          <cell r="B14580" t="str">
            <v>Com Hydr Fitt 90° Elbow 1/2" x 9/16"  M NPT</v>
          </cell>
          <cell r="C14580">
            <v>8</v>
          </cell>
        </row>
        <row r="14581">
          <cell r="A14581" t="str">
            <v>8990032800</v>
          </cell>
          <cell r="B14581" t="str">
            <v>Com Hydr Fitt 90° Elbow 1/8" x 9/16" M NPT</v>
          </cell>
          <cell r="C14581">
            <v>6</v>
          </cell>
        </row>
        <row r="14582">
          <cell r="A14582" t="str">
            <v>8990032840</v>
          </cell>
          <cell r="B14582" t="str">
            <v>Com Hydr Fitt 90° Elbow 3/8" x 3/4" M NPT</v>
          </cell>
          <cell r="C14582">
            <v>9.8800000000000008</v>
          </cell>
        </row>
        <row r="14583">
          <cell r="A14583" t="str">
            <v>8990032880</v>
          </cell>
          <cell r="B14583" t="str">
            <v>Com Hydr Fitt 90° Elbow 3/8" x 7/16" M NPT</v>
          </cell>
          <cell r="C14583">
            <v>9.6</v>
          </cell>
        </row>
        <row r="14584">
          <cell r="A14584" t="str">
            <v>8990032890</v>
          </cell>
          <cell r="B14584" t="str">
            <v>Com Hydr Fitt 90deg Elbow 3/8-18  x 1/2-20</v>
          </cell>
          <cell r="C14584">
            <v>22.32</v>
          </cell>
        </row>
        <row r="14585">
          <cell r="A14585" t="str">
            <v>8990032920</v>
          </cell>
          <cell r="B14585" t="str">
            <v>Com Hydr Fitt 90° Elbow  ?/? Swivel</v>
          </cell>
          <cell r="C14585">
            <v>15.46</v>
          </cell>
        </row>
        <row r="14586">
          <cell r="A14586" t="str">
            <v>8990032960</v>
          </cell>
          <cell r="B14586" t="str">
            <v>Com Hydr Fitt 90° Elbow  ?/? Swivel</v>
          </cell>
          <cell r="C14586">
            <v>9.6999999999999993</v>
          </cell>
        </row>
        <row r="14587">
          <cell r="A14587" t="str">
            <v>8990033000</v>
          </cell>
          <cell r="B14587" t="str">
            <v>Com Hydr Fitt 90° Elbow 13mm F/F JIC</v>
          </cell>
          <cell r="C14587">
            <v>1.57</v>
          </cell>
        </row>
        <row r="14588">
          <cell r="A14588" t="str">
            <v>8990033035</v>
          </cell>
          <cell r="B14588" t="str">
            <v>Com Hydr Fitt 90deg Elbow 1/2" x 1/2" M/F JIC</v>
          </cell>
          <cell r="C14588">
            <v>29.27</v>
          </cell>
        </row>
        <row r="14589">
          <cell r="A14589" t="str">
            <v>8990033040</v>
          </cell>
          <cell r="B14589" t="str">
            <v>Com Hydr Fitt 90° Elbow 1/2" x 1/4" M/F BSPT</v>
          </cell>
          <cell r="C14589">
            <v>14.15</v>
          </cell>
        </row>
        <row r="14590">
          <cell r="A14590" t="str">
            <v>8990033080</v>
          </cell>
          <cell r="B14590" t="str">
            <v>Com Hydr Fitt 90° Elbow ¾" x ¾" M/M BSP</v>
          </cell>
          <cell r="C14590">
            <v>10.33</v>
          </cell>
        </row>
        <row r="14591">
          <cell r="A14591" t="str">
            <v>8990033120</v>
          </cell>
          <cell r="B14591" t="str">
            <v>Com Hydr Fitt 90° Elbow Red ¾" x ¾" M/M BSP/JIC</v>
          </cell>
          <cell r="C14591">
            <v>2.46</v>
          </cell>
        </row>
        <row r="14592">
          <cell r="A14592" t="str">
            <v>8990033240</v>
          </cell>
          <cell r="B14592" t="str">
            <v>Com Hydr Fitt 90° Swivel 1¼" x 1¼" M/F</v>
          </cell>
          <cell r="C14592">
            <v>56.98</v>
          </cell>
        </row>
        <row r="14593">
          <cell r="A14593" t="str">
            <v>8990033280</v>
          </cell>
          <cell r="B14593" t="str">
            <v>Com Hydr Fitt 90° Swivel 19mm M/F BSP</v>
          </cell>
          <cell r="C14593">
            <v>18.18</v>
          </cell>
        </row>
        <row r="14594">
          <cell r="A14594" t="str">
            <v>8990033285</v>
          </cell>
          <cell r="B14594" t="str">
            <v>Com Hydr Fitt 90deg Swivel NPTM-NPTF</v>
          </cell>
          <cell r="C14594">
            <v>0</v>
          </cell>
        </row>
        <row r="14595">
          <cell r="A14595" t="str">
            <v>8990033320</v>
          </cell>
          <cell r="B14595" t="str">
            <v>Com Hydr Fitt Adapt? Str 1" ?/?</v>
          </cell>
          <cell r="C14595">
            <v>29.16</v>
          </cell>
        </row>
        <row r="14596">
          <cell r="A14596" t="str">
            <v>8990033360</v>
          </cell>
          <cell r="B14596" t="str">
            <v>Com Hydr Fitt Adapt? Str 1" ?/? Bsp</v>
          </cell>
          <cell r="C14596">
            <v>19.53</v>
          </cell>
        </row>
        <row r="14597">
          <cell r="A14597" t="str">
            <v>8990033400</v>
          </cell>
          <cell r="B14597" t="str">
            <v>Com Hydr Fitt Adapt? Str 1/4"Bsp  7/16"Jic  ?/? BS</v>
          </cell>
          <cell r="C14597">
            <v>12.95</v>
          </cell>
        </row>
        <row r="14598">
          <cell r="A14598" t="str">
            <v>8990033440</v>
          </cell>
          <cell r="B14598" t="str">
            <v>Com Hydr Fitt Adapt? Str 3/4" x 1 1/16" ?/? BSP/JI</v>
          </cell>
          <cell r="C14598">
            <v>24.66</v>
          </cell>
        </row>
        <row r="14599">
          <cell r="A14599" t="str">
            <v>8990033480</v>
          </cell>
          <cell r="B14599" t="str">
            <v>Com Hydr Fitt Adapt? Str  F JIC</v>
          </cell>
          <cell r="C14599">
            <v>6.68</v>
          </cell>
        </row>
        <row r="14600">
          <cell r="A14600" t="str">
            <v>8990033520</v>
          </cell>
          <cell r="B14600" t="str">
            <v>Com Hydr Fitt Adapt? Str 1¼  x 10mm F Jic</v>
          </cell>
          <cell r="C14600">
            <v>4.1900000000000004</v>
          </cell>
        </row>
        <row r="14601">
          <cell r="A14601" t="str">
            <v>8990033530</v>
          </cell>
          <cell r="B14601" t="str">
            <v>Com Hydr Fitt Adaptor Str. 1 1/2 to 1 1/4 BSP</v>
          </cell>
          <cell r="C14601">
            <v>89.51</v>
          </cell>
        </row>
        <row r="14602">
          <cell r="A14602" t="str">
            <v>8990033560</v>
          </cell>
          <cell r="B14602" t="str">
            <v>Com Hydr Fitt Adapt? Str 14mm F JIC (13mm Hose)</v>
          </cell>
          <cell r="C14602">
            <v>19.66</v>
          </cell>
        </row>
        <row r="14603">
          <cell r="A14603" t="str">
            <v>8990033600</v>
          </cell>
          <cell r="B14603" t="str">
            <v>Com Hydr Fitt Adapt? Str 19mm M BSP</v>
          </cell>
          <cell r="C14603">
            <v>0</v>
          </cell>
        </row>
        <row r="14604">
          <cell r="A14604" t="str">
            <v>8990033640</v>
          </cell>
          <cell r="B14604" t="str">
            <v>Com Hydr Fitt Adapt? Str 19mm x 19mm M/F BSP</v>
          </cell>
          <cell r="C14604">
            <v>6.12</v>
          </cell>
        </row>
        <row r="14605">
          <cell r="A14605" t="str">
            <v>8990033680</v>
          </cell>
          <cell r="B14605" t="str">
            <v>Com Hydr Fitt Adapt? Str 32mm x 19mm M/F BSP</v>
          </cell>
          <cell r="C14605">
            <v>6.54</v>
          </cell>
        </row>
        <row r="14606">
          <cell r="A14606" t="str">
            <v>8990033720</v>
          </cell>
          <cell r="B14606" t="str">
            <v>Com Hydr Fitt Adapt? Str  3mm x  3mm M/M BSP</v>
          </cell>
          <cell r="C14606">
            <v>6.09</v>
          </cell>
        </row>
        <row r="14607">
          <cell r="A14607" t="str">
            <v>8990033760</v>
          </cell>
          <cell r="B14607" t="str">
            <v>Com Hydr Fitt Adapt? Str  6mm x  6mm M/M BSP</v>
          </cell>
          <cell r="C14607">
            <v>4.8600000000000003</v>
          </cell>
        </row>
        <row r="14608">
          <cell r="A14608" t="str">
            <v>8990033800</v>
          </cell>
          <cell r="B14608" t="str">
            <v>Com Hydr Fitt Adapt? Str  ?/? JCI</v>
          </cell>
          <cell r="C14608">
            <v>12.77</v>
          </cell>
        </row>
        <row r="14609">
          <cell r="A14609" t="str">
            <v>8990033840</v>
          </cell>
          <cell r="B14609" t="str">
            <v>Com Hydr Fitt Adaptor ?? 1" x 3/4" ?/? BSP</v>
          </cell>
          <cell r="C14609">
            <v>42.96</v>
          </cell>
        </row>
        <row r="14610">
          <cell r="A14610" t="str">
            <v>8990033880</v>
          </cell>
          <cell r="B14610" t="str">
            <v>Com Hydr Fitt Adaptor ?? 25mm ?/? BSP</v>
          </cell>
          <cell r="C14610">
            <v>14.28</v>
          </cell>
        </row>
        <row r="14611">
          <cell r="A14611" t="str">
            <v>8990033920</v>
          </cell>
          <cell r="B14611" t="str">
            <v>Com Hydr Fitt Adaptor ?? 1/4" x 7/10"JIC ?/? Bsp/J</v>
          </cell>
          <cell r="C14611">
            <v>15.16</v>
          </cell>
        </row>
        <row r="14612">
          <cell r="A14612" t="str">
            <v>8990033960</v>
          </cell>
          <cell r="B14612" t="str">
            <v>Com Hydr Fitt Adaptor ??  6 x 13mm M</v>
          </cell>
          <cell r="C14612">
            <v>3.64</v>
          </cell>
        </row>
        <row r="14613">
          <cell r="A14613" t="str">
            <v>8990034000</v>
          </cell>
          <cell r="B14613" t="str">
            <v>Com Hydr Fitt Adaptor ?? 13 x 13mm M</v>
          </cell>
          <cell r="C14613">
            <v>0</v>
          </cell>
        </row>
        <row r="14614">
          <cell r="A14614" t="str">
            <v>8990034040</v>
          </cell>
          <cell r="B14614" t="str">
            <v>Com Hydr Fitt Adaptor ?? 19mm - ??" M BSP</v>
          </cell>
          <cell r="C14614">
            <v>6.66</v>
          </cell>
        </row>
        <row r="14615">
          <cell r="A14615" t="str">
            <v>8990034080</v>
          </cell>
          <cell r="B14615" t="str">
            <v>Com Hydr Fitt Adaptor Str 1/2" x 3/4" ?/? Bsp/Jic</v>
          </cell>
          <cell r="C14615">
            <v>23.54</v>
          </cell>
        </row>
        <row r="14616">
          <cell r="A14616" t="str">
            <v>8990034104</v>
          </cell>
          <cell r="B14616" t="str">
            <v>Com Straight JIC/BSP adaptor F40XS-6-4</v>
          </cell>
          <cell r="C14616">
            <v>15.42</v>
          </cell>
        </row>
        <row r="14617">
          <cell r="A14617" t="str">
            <v>8990034110</v>
          </cell>
          <cell r="B14617" t="str">
            <v>Com Hydr Fitt Adaptor JMS - BSP -10-16 3/4"</v>
          </cell>
          <cell r="C14617">
            <v>45.37</v>
          </cell>
        </row>
        <row r="14618">
          <cell r="A14618" t="str">
            <v>8990034120</v>
          </cell>
          <cell r="B14618" t="str">
            <v>Com Hydr Fitt Adaptor JMS -06</v>
          </cell>
          <cell r="C14618">
            <v>11.51</v>
          </cell>
        </row>
        <row r="14619">
          <cell r="A14619" t="str">
            <v>8990034125</v>
          </cell>
          <cell r="B14619" t="str">
            <v>Com Hydr Fitt Adaptor JMS -08</v>
          </cell>
          <cell r="C14619">
            <v>17.53</v>
          </cell>
        </row>
        <row r="14620">
          <cell r="A14620" t="str">
            <v>8990034130</v>
          </cell>
          <cell r="B14620" t="str">
            <v>Com Hydr Fitt Adaptor JMS -12</v>
          </cell>
          <cell r="C14620">
            <v>34.020000000000003</v>
          </cell>
        </row>
        <row r="14621">
          <cell r="A14621" t="str">
            <v>8990034150</v>
          </cell>
          <cell r="B14621" t="str">
            <v>Com Hydr Fitt Adaptor Straight Jic</v>
          </cell>
          <cell r="C14621">
            <v>25.4</v>
          </cell>
        </row>
        <row r="14622">
          <cell r="A14622" t="str">
            <v>8990034155</v>
          </cell>
          <cell r="B14622" t="str">
            <v>Com Hydr Fitt Adaptor Straight Jic</v>
          </cell>
          <cell r="C14622">
            <v>6.48</v>
          </cell>
        </row>
        <row r="14623">
          <cell r="A14623" t="str">
            <v>8990034165</v>
          </cell>
          <cell r="B14623" t="str">
            <v>Com Hydr Fitt Adaptor Straight Jic</v>
          </cell>
          <cell r="C14623">
            <v>0</v>
          </cell>
        </row>
        <row r="14624">
          <cell r="A14624" t="str">
            <v>8990034175</v>
          </cell>
          <cell r="B14624" t="str">
            <v>Com Hydr Fitt Adaptor Straight Jic</v>
          </cell>
          <cell r="C14624">
            <v>10.65</v>
          </cell>
        </row>
        <row r="14625">
          <cell r="A14625" t="str">
            <v>8990034185</v>
          </cell>
          <cell r="B14625" t="str">
            <v>Com Hydr Fitt Adaptor Straight Jic</v>
          </cell>
          <cell r="C14625">
            <v>18.63</v>
          </cell>
        </row>
        <row r="14626">
          <cell r="A14626" t="str">
            <v>8990034195</v>
          </cell>
          <cell r="B14626" t="str">
            <v>Com Hydr Fitt Adaptor Straight Jic</v>
          </cell>
          <cell r="C14626">
            <v>29.3</v>
          </cell>
        </row>
        <row r="14627">
          <cell r="A14627" t="str">
            <v>8990034200</v>
          </cell>
          <cell r="B14627" t="str">
            <v>JIC Male to BSP Male Straight Adaptor  9/16-18 x 3/</v>
          </cell>
          <cell r="C14627">
            <v>28.16</v>
          </cell>
        </row>
        <row r="14628">
          <cell r="A14628" t="str">
            <v>8990034280</v>
          </cell>
          <cell r="B14628" t="str">
            <v>JIC Male to BSP Male Straight Adaptor  9/16-18 x 1/</v>
          </cell>
          <cell r="C14628">
            <v>13.6</v>
          </cell>
        </row>
        <row r="14629">
          <cell r="A14629" t="str">
            <v>8990034360</v>
          </cell>
          <cell r="B14629" t="str">
            <v>Com Hydr Fitt Adaptor Straight  Jic/Bsp</v>
          </cell>
          <cell r="C14629">
            <v>20.37</v>
          </cell>
        </row>
        <row r="14630">
          <cell r="A14630" t="str">
            <v>8990034400</v>
          </cell>
          <cell r="B14630" t="str">
            <v>Com Hydr Fitt Adaptor Str  ?/? Jic/Bsp</v>
          </cell>
          <cell r="C14630">
            <v>0</v>
          </cell>
        </row>
        <row r="14631">
          <cell r="A14631" t="str">
            <v>8990034440</v>
          </cell>
          <cell r="B14631" t="str">
            <v>JIC Male to BSP Male Straight Adaptor  3/4-16 x 1/2</v>
          </cell>
          <cell r="C14631">
            <v>12.6</v>
          </cell>
        </row>
        <row r="14632">
          <cell r="A14632" t="str">
            <v>8990034460</v>
          </cell>
          <cell r="B14632" t="str">
            <v>JIC Male to BSP Male Straight Adaptor  7/8-14 x 5/8</v>
          </cell>
          <cell r="C14632">
            <v>20</v>
          </cell>
        </row>
        <row r="14633">
          <cell r="A14633" t="str">
            <v>8990034480</v>
          </cell>
          <cell r="B14633" t="str">
            <v>JIC Male to BSP Male Straight Adaptor 1 1/16-12 x 7</v>
          </cell>
          <cell r="C14633">
            <v>22</v>
          </cell>
        </row>
        <row r="14634">
          <cell r="A14634" t="str">
            <v>8990034520</v>
          </cell>
          <cell r="B14634" t="str">
            <v>Com Hydr Fitt Adaptor Straight  Jic/Bsp</v>
          </cell>
          <cell r="C14634">
            <v>25.22</v>
          </cell>
        </row>
        <row r="14635">
          <cell r="A14635" t="str">
            <v>8990034526</v>
          </cell>
          <cell r="B14635" t="str">
            <v>JIC Male to BSP Male Straight Adaptor 1 1/16-12 x 3</v>
          </cell>
          <cell r="C14635">
            <v>19.600000000000001</v>
          </cell>
        </row>
        <row r="14636">
          <cell r="A14636" t="str">
            <v>8990034530</v>
          </cell>
          <cell r="B14636" t="str">
            <v>Com Hydr Fitt Adaptor Straight  Jic/Bsp</v>
          </cell>
          <cell r="C14636">
            <v>41.9</v>
          </cell>
        </row>
        <row r="14637">
          <cell r="A14637" t="str">
            <v>8990034534</v>
          </cell>
          <cell r="B14637" t="str">
            <v>Com Hydr Fitt Adaptor Straight  Jic/Bsp</v>
          </cell>
          <cell r="C14637">
            <v>44.38</v>
          </cell>
        </row>
        <row r="14638">
          <cell r="A14638" t="str">
            <v>8990034540</v>
          </cell>
          <cell r="B14638" t="str">
            <v>Com Hydr Fitt Adaptor Str  ?/? Jic/Jic</v>
          </cell>
          <cell r="C14638">
            <v>0</v>
          </cell>
        </row>
        <row r="14639">
          <cell r="A14639" t="str">
            <v>8990034620</v>
          </cell>
          <cell r="B14639" t="str">
            <v>Com Hydr Fitt Adaptor Str  ?/? Jic/Jic</v>
          </cell>
          <cell r="C14639">
            <v>17.309999999999999</v>
          </cell>
        </row>
        <row r="14640">
          <cell r="A14640" t="str">
            <v>8990034660</v>
          </cell>
          <cell r="B14640" t="str">
            <v>Com Hydr Fitt Adaptor Str  ?/? Jic/Jic</v>
          </cell>
          <cell r="C14640">
            <v>0</v>
          </cell>
        </row>
        <row r="14641">
          <cell r="A14641" t="str">
            <v>8990034740</v>
          </cell>
          <cell r="B14641" t="str">
            <v>Com Hydr Fitt Adaptor Str  ?/? Jic/Jic</v>
          </cell>
          <cell r="C14641">
            <v>0</v>
          </cell>
        </row>
        <row r="14642">
          <cell r="A14642" t="str">
            <v>8990034760</v>
          </cell>
          <cell r="B14642" t="str">
            <v>Com Hydr Fitt Adaptor Str  ?/? Jic/Jic</v>
          </cell>
          <cell r="C14642">
            <v>0</v>
          </cell>
        </row>
        <row r="14643">
          <cell r="A14643" t="str">
            <v>8990035040</v>
          </cell>
          <cell r="B14643" t="str">
            <v>Com Hydr Fitt Adaptor Str  1/2" x  3/4" M BSP</v>
          </cell>
          <cell r="C14643">
            <v>20</v>
          </cell>
        </row>
        <row r="14644">
          <cell r="A14644" t="str">
            <v>8990035080</v>
          </cell>
          <cell r="B14644" t="str">
            <v>Com Hydr Fitt Adaptor Str  7/8" M JIC</v>
          </cell>
          <cell r="C14644">
            <v>11.34</v>
          </cell>
        </row>
        <row r="14645">
          <cell r="A14645" t="str">
            <v>8990035120</v>
          </cell>
          <cell r="B14645" t="str">
            <v>Com Hydr Fitt Adaptor Str 1/8" x 9/16" M JIC</v>
          </cell>
          <cell r="C14645">
            <v>2</v>
          </cell>
        </row>
        <row r="14646">
          <cell r="A14646" t="str">
            <v>8990035160</v>
          </cell>
          <cell r="B14646" t="str">
            <v>Com Hydr Fitt Adaptor Str 9/16" M JIC</v>
          </cell>
          <cell r="C14646">
            <v>0.4</v>
          </cell>
        </row>
        <row r="14647">
          <cell r="A14647" t="str">
            <v>8990035200</v>
          </cell>
          <cell r="B14647" t="str">
            <v>Com Hydr Fitt Adaptor Str 1/4" x 9/16" M NPT</v>
          </cell>
          <cell r="C14647">
            <v>8</v>
          </cell>
        </row>
        <row r="14648">
          <cell r="A14648" t="str">
            <v>8990035240</v>
          </cell>
          <cell r="B14648" t="str">
            <v>Com Hydr Fitt Adaptor Str 3/8" x 7/16" M NPT</v>
          </cell>
          <cell r="C14648">
            <v>7.2</v>
          </cell>
        </row>
        <row r="14649">
          <cell r="A14649" t="str">
            <v>8990035260</v>
          </cell>
          <cell r="B14649" t="str">
            <v>Com Hydr Fitt Adaptor Stahlwille 3/4" F - 1" M 3/4"</v>
          </cell>
          <cell r="C14649">
            <v>348.11</v>
          </cell>
        </row>
        <row r="14650">
          <cell r="A14650" t="str">
            <v>8990035280</v>
          </cell>
          <cell r="B14650" t="str">
            <v>Com Hydr Fitt Adaptor Union F  F</v>
          </cell>
          <cell r="C14650">
            <v>9.49</v>
          </cell>
        </row>
        <row r="14651">
          <cell r="A14651" t="str">
            <v>8990035320</v>
          </cell>
          <cell r="B14651" t="str">
            <v>Com Hydr Fitt Adaptor  JIC Male Adaptor - HCMCJ-04</v>
          </cell>
          <cell r="C14651">
            <v>10.5</v>
          </cell>
        </row>
        <row r="14652">
          <cell r="A14652" t="str">
            <v>8990035360</v>
          </cell>
          <cell r="B14652" t="str">
            <v>Com Hydr Fitt Automatic Drain Filter</v>
          </cell>
          <cell r="C14652">
            <v>580.96</v>
          </cell>
        </row>
        <row r="14653">
          <cell r="A14653" t="str">
            <v>8990035400</v>
          </cell>
          <cell r="B14653" t="str">
            <v>Com Hydr Fitt Branch T JIC-F</v>
          </cell>
          <cell r="C14653">
            <v>39.39</v>
          </cell>
        </row>
        <row r="14654">
          <cell r="A14654" t="str">
            <v>8990035406</v>
          </cell>
          <cell r="B14654" t="str">
            <v>Com Hydr Fitt Branch T JIC-F</v>
          </cell>
          <cell r="C14654">
            <v>40.39</v>
          </cell>
        </row>
        <row r="14655">
          <cell r="A14655" t="str">
            <v>8990035408</v>
          </cell>
          <cell r="B14655" t="str">
            <v>Com Hydr Fitt Branch T JIC-F</v>
          </cell>
          <cell r="C14655">
            <v>56.41</v>
          </cell>
        </row>
        <row r="14656">
          <cell r="A14656" t="str">
            <v>8990035410</v>
          </cell>
          <cell r="B14656" t="str">
            <v>Com Hydr Fitt Branch T JIC-F</v>
          </cell>
          <cell r="C14656">
            <v>74</v>
          </cell>
        </row>
        <row r="14657">
          <cell r="A14657" t="str">
            <v>8990035412</v>
          </cell>
          <cell r="B14657" t="str">
            <v>Com Hydr Fitt Branch T JIC-F</v>
          </cell>
          <cell r="C14657">
            <v>108.84</v>
          </cell>
        </row>
        <row r="14658">
          <cell r="A14658" t="str">
            <v>8990035416</v>
          </cell>
          <cell r="B14658" t="str">
            <v>Com Hydr Fitt Branch T JIC-F</v>
          </cell>
          <cell r="C14658">
            <v>171.17</v>
          </cell>
        </row>
        <row r="14659">
          <cell r="A14659" t="str">
            <v>8990035425</v>
          </cell>
          <cell r="B14659" t="str">
            <v>Com Hydr Fitt Brass PushLock Fitting Jic 3/8"</v>
          </cell>
          <cell r="C14659">
            <v>19.53</v>
          </cell>
        </row>
        <row r="14660">
          <cell r="A14660" t="str">
            <v>8990035430</v>
          </cell>
          <cell r="B14660" t="str">
            <v>Com Hydr Fitt Brass PushLock Fitting Jic 1/2"</v>
          </cell>
          <cell r="C14660">
            <v>19.79</v>
          </cell>
        </row>
        <row r="14661">
          <cell r="A14661" t="str">
            <v>8990035440</v>
          </cell>
          <cell r="B14661" t="str">
            <v>Com Hydr Fitt Bull head Unions</v>
          </cell>
          <cell r="C14661">
            <v>12.07</v>
          </cell>
        </row>
        <row r="14662">
          <cell r="A14662" t="str">
            <v>8990035480</v>
          </cell>
          <cell r="B14662" t="str">
            <v>Com Hydr Fitt Clamps</v>
          </cell>
          <cell r="C14662">
            <v>15.62</v>
          </cell>
        </row>
        <row r="14663">
          <cell r="A14663" t="str">
            <v>8990035520</v>
          </cell>
          <cell r="B14663" t="str">
            <v>Com Hydr Fitt Clamps</v>
          </cell>
          <cell r="C14663">
            <v>29.49</v>
          </cell>
        </row>
        <row r="14664">
          <cell r="A14664" t="str">
            <v>8990035560</v>
          </cell>
          <cell r="B14664" t="str">
            <v>Com Hydr Fitt Clamps</v>
          </cell>
          <cell r="C14664">
            <v>32.08</v>
          </cell>
        </row>
        <row r="14665">
          <cell r="A14665" t="str">
            <v>8990035561</v>
          </cell>
          <cell r="B14665" t="str">
            <v>Com Hydr Fitt Hose Clamps 16-20</v>
          </cell>
          <cell r="C14665">
            <v>7.06</v>
          </cell>
        </row>
        <row r="14666">
          <cell r="A14666" t="str">
            <v>8990035562</v>
          </cell>
          <cell r="B14666" t="str">
            <v>Com Hydr Fitt Hose Clamps 30-34</v>
          </cell>
          <cell r="C14666">
            <v>11.64</v>
          </cell>
        </row>
        <row r="14667">
          <cell r="A14667" t="str">
            <v>8990035564</v>
          </cell>
          <cell r="B14667" t="str">
            <v>Com Hydr Fitt Hose Clamps 40-46</v>
          </cell>
          <cell r="C14667">
            <v>0</v>
          </cell>
        </row>
        <row r="14668">
          <cell r="A14668" t="str">
            <v>8990035565</v>
          </cell>
          <cell r="B14668" t="str">
            <v>Com Hydr Fitt Hose Clamp 47-53</v>
          </cell>
          <cell r="C14668">
            <v>10.86</v>
          </cell>
        </row>
        <row r="14669">
          <cell r="A14669" t="str">
            <v>8990035570</v>
          </cell>
          <cell r="B14669" t="str">
            <v>Com Hydr Fitt Heavy Duty Clamp HCB 48/54</v>
          </cell>
          <cell r="C14669">
            <v>13.74</v>
          </cell>
        </row>
        <row r="14670">
          <cell r="A14670" t="str">
            <v>8990035573</v>
          </cell>
          <cell r="B14670" t="str">
            <v>Com Hydr Fitt Hose Clamps 50-56</v>
          </cell>
          <cell r="C14670">
            <v>10.32</v>
          </cell>
        </row>
        <row r="14671">
          <cell r="A14671" t="str">
            <v>8990035575</v>
          </cell>
          <cell r="B14671" t="str">
            <v>Com Hydr Fitt Heavy Duty Clamp HCB 54/62</v>
          </cell>
          <cell r="C14671">
            <v>11.49</v>
          </cell>
        </row>
        <row r="14672">
          <cell r="A14672" t="str">
            <v>8990035580</v>
          </cell>
          <cell r="B14672" t="str">
            <v>Com Hydr Fitt Heavy Duty Clamp HCB 58/66</v>
          </cell>
          <cell r="C14672">
            <v>14.2</v>
          </cell>
        </row>
        <row r="14673">
          <cell r="A14673" t="str">
            <v>8990035585</v>
          </cell>
          <cell r="B14673" t="str">
            <v>Com Hydr Fitt Heavy Duty Clamp HCB 62/70</v>
          </cell>
          <cell r="C14673">
            <v>14.5</v>
          </cell>
        </row>
        <row r="14674">
          <cell r="A14674" t="str">
            <v>8990035600</v>
          </cell>
          <cell r="B14674" t="str">
            <v>Com Hydr Fitt Collar  R2 Hose Reuse 1/4" ?/?</v>
          </cell>
          <cell r="C14674">
            <v>7.74</v>
          </cell>
        </row>
        <row r="14675">
          <cell r="A14675" t="str">
            <v>8990035620</v>
          </cell>
          <cell r="B14675" t="str">
            <v>Com Hydr Fitt Collar CX16BD</v>
          </cell>
          <cell r="C14675">
            <v>21.89</v>
          </cell>
        </row>
        <row r="14676">
          <cell r="A14676" t="str">
            <v>8990035640</v>
          </cell>
          <cell r="B14676" t="str">
            <v>Com Hydr Fitt 45° Elbow 1/2" x 9/16" ?/? BSP</v>
          </cell>
          <cell r="C14676">
            <v>5</v>
          </cell>
        </row>
        <row r="14677">
          <cell r="A14677" t="str">
            <v>8990035680</v>
          </cell>
          <cell r="B14677" t="str">
            <v>Com Hydr Fitt Collar  R2 Hose Reuse 1/2" ?/?</v>
          </cell>
          <cell r="C14677">
            <v>9.52</v>
          </cell>
        </row>
        <row r="14678">
          <cell r="A14678" t="str">
            <v>8990035720</v>
          </cell>
          <cell r="B14678" t="str">
            <v>Com Hydr Fitt Collar  R2 Hose Reuse 3/8" ?/?</v>
          </cell>
          <cell r="C14678">
            <v>9.3699999999999992</v>
          </cell>
        </row>
        <row r="14679">
          <cell r="A14679" t="str">
            <v>8990035760</v>
          </cell>
          <cell r="B14679" t="str">
            <v>Com Hydr Fitt Connector  F</v>
          </cell>
          <cell r="C14679">
            <v>0</v>
          </cell>
        </row>
        <row r="14680">
          <cell r="A14680" t="str">
            <v>8990035800</v>
          </cell>
          <cell r="B14680" t="str">
            <v>Com Hydr Fitt Connector  F</v>
          </cell>
          <cell r="C14680">
            <v>9.76</v>
          </cell>
        </row>
        <row r="14681">
          <cell r="A14681" t="str">
            <v>8990035810</v>
          </cell>
          <cell r="B14681" t="str">
            <v>Com Hydr Fitt Connector M Jic-Jic</v>
          </cell>
          <cell r="C14681">
            <v>0</v>
          </cell>
        </row>
        <row r="14682">
          <cell r="A14682" t="str">
            <v>8990035811</v>
          </cell>
          <cell r="B14682" t="str">
            <v>Com Hydr Fitt Dowty Washer 1"</v>
          </cell>
          <cell r="C14682">
            <v>0</v>
          </cell>
        </row>
        <row r="14683">
          <cell r="A14683" t="str">
            <v>8990035812</v>
          </cell>
          <cell r="B14683" t="str">
            <v>Com Hydr Fitt Dowty Washer 1/2"</v>
          </cell>
          <cell r="C14683">
            <v>0</v>
          </cell>
        </row>
        <row r="14684">
          <cell r="A14684" t="str">
            <v>8990035813</v>
          </cell>
          <cell r="B14684" t="str">
            <v>Com Hydr Fitt Dowty Washer 1 1/2"</v>
          </cell>
          <cell r="C14684">
            <v>0</v>
          </cell>
        </row>
        <row r="14685">
          <cell r="A14685" t="str">
            <v>8990035814</v>
          </cell>
          <cell r="B14685" t="str">
            <v>Com Hydr Fitt Dowty Washer 1 1/4"</v>
          </cell>
          <cell r="C14685">
            <v>0</v>
          </cell>
        </row>
        <row r="14686">
          <cell r="A14686" t="str">
            <v>8990035826</v>
          </cell>
          <cell r="B14686" t="str">
            <v>Com Hydr Fitt Dowty Washer HCDW/06</v>
          </cell>
          <cell r="C14686">
            <v>2.21</v>
          </cell>
        </row>
        <row r="14687">
          <cell r="A14687" t="str">
            <v>8990035828</v>
          </cell>
          <cell r="B14687" t="str">
            <v>Com Hydr Fitt Dowty Washer HCDW/08</v>
          </cell>
          <cell r="C14687">
            <v>5.63</v>
          </cell>
        </row>
        <row r="14688">
          <cell r="A14688" t="str">
            <v>8990035830</v>
          </cell>
          <cell r="B14688" t="str">
            <v>Com Hydr Fitt Dowty Washer HCDW/10</v>
          </cell>
          <cell r="C14688">
            <v>8.01</v>
          </cell>
        </row>
        <row r="14689">
          <cell r="A14689" t="str">
            <v>8990035832</v>
          </cell>
          <cell r="B14689" t="str">
            <v>Com Hydr Fitt Dowty Washer HCDW/12</v>
          </cell>
          <cell r="C14689">
            <v>8.1</v>
          </cell>
        </row>
        <row r="14690">
          <cell r="A14690" t="str">
            <v>8990035834</v>
          </cell>
          <cell r="B14690" t="str">
            <v>Com Hydr Fitt Dowty Washer 3/4"</v>
          </cell>
          <cell r="C14690">
            <v>0</v>
          </cell>
        </row>
        <row r="14691">
          <cell r="A14691" t="str">
            <v>8990035838</v>
          </cell>
          <cell r="B14691" t="str">
            <v>Com Hydr Fitt Dowty Washer 3/8"</v>
          </cell>
          <cell r="C14691">
            <v>0</v>
          </cell>
        </row>
        <row r="14692">
          <cell r="A14692" t="str">
            <v>8990035840</v>
          </cell>
          <cell r="B14692" t="str">
            <v>Com Hydr Fitt Dowty Washer Dw 15</v>
          </cell>
          <cell r="C14692">
            <v>0</v>
          </cell>
        </row>
        <row r="14693">
          <cell r="A14693" t="str">
            <v>8990035880</v>
          </cell>
          <cell r="B14693" t="str">
            <v>Com Hydr Fitt Dowty Washer Dw 16</v>
          </cell>
          <cell r="C14693">
            <v>9.99</v>
          </cell>
        </row>
        <row r="14694">
          <cell r="A14694" t="str">
            <v>8990035920</v>
          </cell>
          <cell r="B14694" t="str">
            <v>Com Hydr Fitt Ferrules 1/2"</v>
          </cell>
          <cell r="C14694">
            <v>2.84</v>
          </cell>
        </row>
        <row r="14695">
          <cell r="A14695" t="str">
            <v>8990035960</v>
          </cell>
          <cell r="B14695" t="str">
            <v>Com Hydr Fitt Fitting  M</v>
          </cell>
          <cell r="C14695">
            <v>15.79</v>
          </cell>
        </row>
        <row r="14696">
          <cell r="A14696" t="str">
            <v>8990035980</v>
          </cell>
          <cell r="B14696" t="str">
            <v>Com Hydr Fitt Flow Meter 1"</v>
          </cell>
          <cell r="C14696">
            <v>4129.8999999999996</v>
          </cell>
        </row>
        <row r="14697">
          <cell r="A14697" t="str">
            <v>8990036000</v>
          </cell>
          <cell r="B14697" t="str">
            <v>Com Hydr Fitt Gasket</v>
          </cell>
          <cell r="C14697">
            <v>0.22</v>
          </cell>
        </row>
        <row r="14698">
          <cell r="A14698" t="str">
            <v>8990036040</v>
          </cell>
          <cell r="B14698" t="str">
            <v>Com Hydr Fitt Gauge 6</v>
          </cell>
          <cell r="C14698">
            <v>89.52</v>
          </cell>
        </row>
        <row r="14699">
          <cell r="A14699" t="str">
            <v>8990036080</v>
          </cell>
          <cell r="B14699" t="str">
            <v>Com Hydr Fitt Gauge 0-3000PSIG  Pressure</v>
          </cell>
          <cell r="C14699">
            <v>8.57</v>
          </cell>
        </row>
        <row r="14700">
          <cell r="A14700" t="str">
            <v>8990036120</v>
          </cell>
          <cell r="B14700" t="str">
            <v>Com Hydr Fitt Gauge 0-25Mpa  Pressure</v>
          </cell>
          <cell r="C14700">
            <v>21.63</v>
          </cell>
        </row>
        <row r="14701">
          <cell r="A14701" t="str">
            <v>8990036160</v>
          </cell>
          <cell r="B14701" t="str">
            <v>Com Hydr Fitt Gauge 0-120  Temperature</v>
          </cell>
          <cell r="C14701">
            <v>76</v>
          </cell>
        </row>
        <row r="14702">
          <cell r="A14702" t="str">
            <v>8990036162</v>
          </cell>
          <cell r="B14702" t="str">
            <v>Com Hydr Fitt Gauge 400Bar</v>
          </cell>
          <cell r="C14702">
            <v>149.44999999999999</v>
          </cell>
        </row>
        <row r="14703">
          <cell r="A14703" t="str">
            <v>8990036165</v>
          </cell>
          <cell r="B14703" t="str">
            <v>Com Hydr fitt Gauge D91/B - 1000KPA</v>
          </cell>
          <cell r="C14703">
            <v>0</v>
          </cell>
        </row>
        <row r="14704">
          <cell r="A14704" t="str">
            <v>8990036170</v>
          </cell>
          <cell r="B14704" t="str">
            <v>Com Hydr Fitt Gauge D91/F - R-25 MAP</v>
          </cell>
          <cell r="C14704">
            <v>0</v>
          </cell>
        </row>
        <row r="14705">
          <cell r="A14705" t="str">
            <v>8990036200</v>
          </cell>
          <cell r="B14705" t="str">
            <v>Com Hydr Fitt Hose End Str 25mm F JIC</v>
          </cell>
          <cell r="C14705">
            <v>6</v>
          </cell>
        </row>
        <row r="14706">
          <cell r="A14706" t="str">
            <v>8990036220</v>
          </cell>
          <cell r="B14706" t="str">
            <v>Com Hydr Fitt Hose 3/8" SM-04-18-06 M18x1.5 Metric</v>
          </cell>
          <cell r="C14706">
            <v>0</v>
          </cell>
        </row>
        <row r="14707">
          <cell r="A14707" t="str">
            <v>8990036240</v>
          </cell>
          <cell r="B14707" t="str">
            <v>Com Hydr Fitt Hose Tail  ?/?</v>
          </cell>
          <cell r="C14707">
            <v>0</v>
          </cell>
        </row>
        <row r="14708">
          <cell r="A14708" t="str">
            <v>8990036280</v>
          </cell>
          <cell r="B14708" t="str">
            <v>Com Hydr Fitt Hose Tail 3/8" x 3/4" ?/?</v>
          </cell>
          <cell r="C14708">
            <v>15</v>
          </cell>
        </row>
        <row r="14709">
          <cell r="A14709" t="str">
            <v>8990036320</v>
          </cell>
          <cell r="B14709" t="str">
            <v>Com Hydr Fitt Hose Tail 1"  x 1" ?/? BSPT</v>
          </cell>
          <cell r="C14709">
            <v>11.75</v>
          </cell>
        </row>
        <row r="14710">
          <cell r="A14710" t="str">
            <v>8990036360</v>
          </cell>
          <cell r="B14710" t="str">
            <v>Com Hydr Fitt Hose Tail 1½" x  ?" ?/? BSPT</v>
          </cell>
          <cell r="C14710">
            <v>30.13</v>
          </cell>
        </row>
        <row r="14711">
          <cell r="A14711" t="str">
            <v>8990036400</v>
          </cell>
          <cell r="B14711" t="str">
            <v>Com Hydr Fitt Hose Tail 1½" x 1" ?/? BSPT</v>
          </cell>
          <cell r="C14711">
            <v>12.87</v>
          </cell>
        </row>
        <row r="14712">
          <cell r="A14712" t="str">
            <v>8990036440</v>
          </cell>
          <cell r="B14712" t="str">
            <v>Com Hydr Fitt Hose Tail 1½" x 1½" ?/? BSPT</v>
          </cell>
          <cell r="C14712">
            <v>30.49</v>
          </cell>
        </row>
        <row r="14713">
          <cell r="A14713" t="str">
            <v>8990036480</v>
          </cell>
          <cell r="B14713" t="str">
            <v>Com Hydr Fitt Hose Tail 1/2" x 1/2" M12810-8-8</v>
          </cell>
          <cell r="C14713">
            <v>26.73</v>
          </cell>
        </row>
        <row r="14714">
          <cell r="A14714" t="str">
            <v>8990036520</v>
          </cell>
          <cell r="B14714" t="str">
            <v>Com Hydr Fitt Hose Tail 1/8" x 1/4" ?/? NPT</v>
          </cell>
          <cell r="C14714">
            <v>5</v>
          </cell>
        </row>
        <row r="14715">
          <cell r="A14715" t="str">
            <v>8990036560</v>
          </cell>
          <cell r="B14715" t="str">
            <v>Com Hydr Fitt Hose Tail 11/2" x 1 1/2" ?/? NPT</v>
          </cell>
          <cell r="C14715">
            <v>30</v>
          </cell>
        </row>
        <row r="14716">
          <cell r="A14716" t="str">
            <v>8990036570</v>
          </cell>
          <cell r="B14716" t="str">
            <v>Com Hydr Fitt Hose Tail 1/8" x 3/16" M12810-4-2</v>
          </cell>
          <cell r="C14716">
            <v>25.87</v>
          </cell>
        </row>
        <row r="14717">
          <cell r="A14717" t="str">
            <v>8990036580</v>
          </cell>
          <cell r="B14717" t="str">
            <v>Com Hydr Fitt Hose Tail 3/8" x 3/8" M12810-6-6</v>
          </cell>
          <cell r="C14717">
            <v>18.97</v>
          </cell>
        </row>
        <row r="14718">
          <cell r="A14718" t="str">
            <v>8990036590</v>
          </cell>
          <cell r="B14718" t="str">
            <v>Com Hydr Fitt Hose Tail 1/4" x 1/4" M12810-4-4</v>
          </cell>
          <cell r="C14718">
            <v>16.82</v>
          </cell>
        </row>
        <row r="14719">
          <cell r="A14719" t="str">
            <v>8990036600</v>
          </cell>
          <cell r="B14719" t="str">
            <v>Com Hydr Fitt Lubricator BSP</v>
          </cell>
          <cell r="C14719">
            <v>520.49</v>
          </cell>
        </row>
        <row r="14720">
          <cell r="A14720" t="str">
            <v>8990036640</v>
          </cell>
          <cell r="B14720" t="str">
            <v>Com Hydr Fitt Lubricator 1"  BSP</v>
          </cell>
          <cell r="C14720">
            <v>580.96</v>
          </cell>
        </row>
        <row r="14721">
          <cell r="A14721" t="str">
            <v>8990036641</v>
          </cell>
          <cell r="B14721" t="str">
            <v>Filter Lubricator Combination Unit 1" BSP</v>
          </cell>
          <cell r="C14721">
            <v>2384</v>
          </cell>
        </row>
        <row r="14722">
          <cell r="A14722" t="str">
            <v>8990036645</v>
          </cell>
          <cell r="B14722" t="str">
            <v>Comon Hydr Fitt Lubricator - L 8000</v>
          </cell>
          <cell r="C14722">
            <v>1083.25</v>
          </cell>
        </row>
        <row r="14723">
          <cell r="A14723" t="str">
            <v>8990036647</v>
          </cell>
          <cell r="B14723" t="str">
            <v>Com Hydr Fitt Needle Valve</v>
          </cell>
          <cell r="C14723">
            <v>1215</v>
          </cell>
        </row>
        <row r="14724">
          <cell r="A14724" t="str">
            <v>8990036649</v>
          </cell>
          <cell r="B14724" t="str">
            <v>Com Hydr Fitt Nipple 1/2" BSP Hose 12.5mm</v>
          </cell>
          <cell r="C14724">
            <v>0</v>
          </cell>
        </row>
        <row r="14725">
          <cell r="A14725" t="str">
            <v>8990036650</v>
          </cell>
          <cell r="B14725" t="str">
            <v>Com Hydr Fitt Nipple 25mm M/M JIc</v>
          </cell>
          <cell r="C14725">
            <v>38.61</v>
          </cell>
        </row>
        <row r="14726">
          <cell r="A14726" t="str">
            <v>8990036680</v>
          </cell>
          <cell r="B14726" t="str">
            <v>Com Hydr Fitt Nipple 25mm M/M</v>
          </cell>
          <cell r="C14726">
            <v>1.06</v>
          </cell>
        </row>
        <row r="14727">
          <cell r="A14727" t="str">
            <v>8990036720</v>
          </cell>
          <cell r="B14727" t="str">
            <v>Com Hydr Fitt Nipple  M/M BSP</v>
          </cell>
          <cell r="C14727">
            <v>13.77</v>
          </cell>
        </row>
        <row r="14728">
          <cell r="A14728" t="str">
            <v>8990036800</v>
          </cell>
          <cell r="B14728" t="str">
            <v>Com Hydr Fitt Nipple 19mm M/M BSP/JIC</v>
          </cell>
          <cell r="C14728">
            <v>0.89</v>
          </cell>
        </row>
        <row r="14729">
          <cell r="A14729" t="str">
            <v>8990036840</v>
          </cell>
          <cell r="B14729" t="str">
            <v>Com Hydr Fitt Nipple 1/4"BSPTX9/16" M/M jIC</v>
          </cell>
          <cell r="C14729">
            <v>23.68</v>
          </cell>
        </row>
        <row r="14730">
          <cell r="A14730" t="str">
            <v>8990036880</v>
          </cell>
          <cell r="B14730" t="str">
            <v>Com Hydr Fitt Nipple 1/2"X9/16"BSPT M/M JIC</v>
          </cell>
          <cell r="C14730">
            <v>4.29</v>
          </cell>
        </row>
        <row r="14731">
          <cell r="A14731" t="str">
            <v>8990036920</v>
          </cell>
          <cell r="B14731" t="str">
            <v>Com Hydr Fitt Nipple 3/4"X7/8"BSPT M/M JIC</v>
          </cell>
          <cell r="C14731">
            <v>5.4</v>
          </cell>
        </row>
        <row r="14732">
          <cell r="A14732" t="str">
            <v>8990036960</v>
          </cell>
          <cell r="B14732" t="str">
            <v>Com Hydr Fitt Nipple 9/16"X9/16" M/M jic</v>
          </cell>
          <cell r="C14732">
            <v>5.49</v>
          </cell>
        </row>
        <row r="14733">
          <cell r="A14733" t="str">
            <v>8990037000</v>
          </cell>
          <cell r="B14733" t="str">
            <v>Com Hydr Fitt Nipples Full threaded 2Bsp M</v>
          </cell>
          <cell r="C14733">
            <v>30</v>
          </cell>
        </row>
        <row r="14734">
          <cell r="A14734" t="str">
            <v>8990037050</v>
          </cell>
          <cell r="B14734" t="str">
            <v>Com Hydr Fitt O Ring JIC-SAE 90deg Elbow</v>
          </cell>
          <cell r="C14734">
            <v>77.17</v>
          </cell>
        </row>
        <row r="14735">
          <cell r="A14735" t="str">
            <v>8990037060</v>
          </cell>
          <cell r="B14735" t="str">
            <v>Com Hydr Fitt O Ring JIC-SAE 90deg Long Elbow</v>
          </cell>
          <cell r="C14735">
            <v>99.69</v>
          </cell>
        </row>
        <row r="14736">
          <cell r="A14736" t="str">
            <v>8990037070</v>
          </cell>
          <cell r="B14736" t="str">
            <v>Com Hydr Fitt O Ring JIC-SAE 90deg Xtra Long Elbow</v>
          </cell>
          <cell r="C14736">
            <v>110.29</v>
          </cell>
        </row>
        <row r="14737">
          <cell r="A14737" t="str">
            <v>8990037120</v>
          </cell>
          <cell r="B14737" t="str">
            <v>Com Hydr Fitt O Ring ?????? ¼° ?/? SAE</v>
          </cell>
          <cell r="C14737">
            <v>6.66</v>
          </cell>
        </row>
        <row r="14738">
          <cell r="A14738" t="str">
            <v>8990037160</v>
          </cell>
          <cell r="B14738" t="str">
            <v>Com Hydr Fitt O Ring Adaptor 3/8" M Bsp Jic</v>
          </cell>
          <cell r="C14738">
            <v>1.6</v>
          </cell>
        </row>
        <row r="14739">
          <cell r="A14739" t="str">
            <v>8990037280</v>
          </cell>
          <cell r="B14739" t="str">
            <v>Com Hydr Fitt Quick Coupling 10mm F BSP</v>
          </cell>
          <cell r="C14739">
            <v>37.229999999999997</v>
          </cell>
        </row>
        <row r="14740">
          <cell r="A14740" t="str">
            <v>8990037320</v>
          </cell>
          <cell r="B14740" t="str">
            <v>Com Hydr Fitt Quick Coupling 13mm F BSP</v>
          </cell>
          <cell r="C14740">
            <v>31.82</v>
          </cell>
        </row>
        <row r="14741">
          <cell r="A14741" t="str">
            <v>8990037360</v>
          </cell>
          <cell r="B14741" t="str">
            <v>Com Hydr Fitt Quick Coupling 19mm F BSP</v>
          </cell>
          <cell r="C14741">
            <v>121.46</v>
          </cell>
        </row>
        <row r="14742">
          <cell r="A14742" t="str">
            <v>8990037400</v>
          </cell>
          <cell r="B14742" t="str">
            <v>Com Hydr Fitt Quick Coupling 13mm F SAE</v>
          </cell>
          <cell r="C14742">
            <v>27.07</v>
          </cell>
        </row>
        <row r="14743">
          <cell r="A14743" t="str">
            <v>8990037440</v>
          </cell>
          <cell r="B14743" t="str">
            <v>Com Hydr Fitt Sleeve 3/8"</v>
          </cell>
          <cell r="C14743">
            <v>1.54</v>
          </cell>
        </row>
        <row r="14744">
          <cell r="A14744" t="str">
            <v>8990037460</v>
          </cell>
          <cell r="B14744" t="str">
            <v>Com Hydr Fitt 1/2" Sleeve - 040073-Re-usable</v>
          </cell>
          <cell r="C14744">
            <v>50.25</v>
          </cell>
        </row>
        <row r="14745">
          <cell r="A14745" t="str">
            <v>8990037520</v>
          </cell>
          <cell r="B14745" t="str">
            <v>Com Hydr Fitt Swage Body</v>
          </cell>
          <cell r="C14745">
            <v>5.2</v>
          </cell>
        </row>
        <row r="14746">
          <cell r="A14746" t="str">
            <v>8990037560</v>
          </cell>
          <cell r="B14746" t="str">
            <v>Com Hydr Fitt Swage Body</v>
          </cell>
          <cell r="C14746">
            <v>6.94</v>
          </cell>
        </row>
        <row r="14747">
          <cell r="A14747" t="str">
            <v>8990037580</v>
          </cell>
          <cell r="B14747" t="str">
            <v>Com Hydr Fitt Swage 6m - 6mst</v>
          </cell>
          <cell r="C14747">
            <v>9.86</v>
          </cell>
        </row>
        <row r="14748">
          <cell r="A14748" t="str">
            <v>8990037600</v>
          </cell>
          <cell r="B14748" t="str">
            <v>Com Hydr Fitt Swivel Nut ¼" -¼"  BSP</v>
          </cell>
          <cell r="C14748">
            <v>5.09</v>
          </cell>
        </row>
        <row r="14749">
          <cell r="A14749" t="str">
            <v>8990037640</v>
          </cell>
          <cell r="B14749" t="str">
            <v>Com Hydr Fitt Swivel Nut ?" - ?"  BSP</v>
          </cell>
          <cell r="C14749">
            <v>5.87</v>
          </cell>
        </row>
        <row r="14750">
          <cell r="A14750" t="str">
            <v>8990037680</v>
          </cell>
          <cell r="B14750" t="str">
            <v>Com Hydr Fitt Swivel Nut ½" - ½"  BSP</v>
          </cell>
          <cell r="C14750">
            <v>7.18</v>
          </cell>
        </row>
        <row r="14751">
          <cell r="A14751" t="str">
            <v>8990037720</v>
          </cell>
          <cell r="B14751" t="str">
            <v>Com Hydr Fitt Swivel S/Stem 1/4" x 9/16" F JIC</v>
          </cell>
          <cell r="C14751">
            <v>9.2799999999999994</v>
          </cell>
        </row>
        <row r="14752">
          <cell r="A14752" t="str">
            <v>8990037760</v>
          </cell>
          <cell r="B14752" t="str">
            <v>Com Hydr Fitt Swivel S/Stem 1/2" x 7/8" F JIC</v>
          </cell>
          <cell r="C14752">
            <v>18.010000000000002</v>
          </cell>
        </row>
        <row r="14753">
          <cell r="A14753" t="str">
            <v>8990037770</v>
          </cell>
          <cell r="B14753" t="str">
            <v>Com Hydr Fitt Female Swivel 3/4"-040026-Re-Usable</v>
          </cell>
          <cell r="C14753">
            <v>63.75</v>
          </cell>
        </row>
        <row r="14754">
          <cell r="A14754" t="str">
            <v>8990037800</v>
          </cell>
          <cell r="B14754" t="str">
            <v>Com Hydr Fitt T Piece ¾" F/M JIC</v>
          </cell>
          <cell r="C14754">
            <v>29.18</v>
          </cell>
        </row>
        <row r="14755">
          <cell r="A14755" t="str">
            <v>8990037840</v>
          </cell>
          <cell r="B14755" t="str">
            <v>Com Hydr Fitt T-Piece  7/8"  M/M/F JIC</v>
          </cell>
          <cell r="C14755">
            <v>15</v>
          </cell>
        </row>
        <row r="14756">
          <cell r="A14756" t="str">
            <v>8990037880</v>
          </cell>
          <cell r="B14756" t="str">
            <v>Com Hydr Fitt T-Piece 7/16" x 7/16"  M/M/F JIC</v>
          </cell>
          <cell r="C14756">
            <v>20</v>
          </cell>
        </row>
        <row r="14757">
          <cell r="A14757" t="str">
            <v>8990037900</v>
          </cell>
          <cell r="B14757" t="str">
            <v>Com Hydr Fitt T-Piece 3/8" Adaptor BSP Male</v>
          </cell>
          <cell r="C14757">
            <v>94.59</v>
          </cell>
        </row>
        <row r="14758">
          <cell r="A14758" t="str">
            <v>8990037920</v>
          </cell>
          <cell r="B14758" t="str">
            <v>Com Hydr Fitt T-Piece 9/16" M/M/F JIC</v>
          </cell>
          <cell r="C14758">
            <v>105.95</v>
          </cell>
        </row>
        <row r="14759">
          <cell r="A14759" t="str">
            <v>8990037960</v>
          </cell>
          <cell r="B14759" t="str">
            <v>Com Hydr Fitt T-Piece 3/4" x 3/4" x 1/2" M/M/M BSP</v>
          </cell>
          <cell r="C14759">
            <v>9.42</v>
          </cell>
        </row>
        <row r="14760">
          <cell r="A14760" t="str">
            <v>8990037980</v>
          </cell>
          <cell r="B14760" t="str">
            <v>Com Hydr Fitt T-Piece 3/8"</v>
          </cell>
          <cell r="C14760">
            <v>28.2</v>
          </cell>
        </row>
        <row r="14761">
          <cell r="A14761" t="str">
            <v>8990038700</v>
          </cell>
          <cell r="B14761" t="str">
            <v>Com Hydr Fitt 90Deg NPT-06 JIC-06</v>
          </cell>
          <cell r="C14761">
            <v>21</v>
          </cell>
        </row>
        <row r="14762">
          <cell r="A14762" t="str">
            <v>8990050050</v>
          </cell>
          <cell r="B14762" t="str">
            <v>Common Hydr Fitt Crimp 45°  F JIC</v>
          </cell>
          <cell r="C14762">
            <v>0</v>
          </cell>
        </row>
        <row r="14763">
          <cell r="A14763" t="str">
            <v>8990050100</v>
          </cell>
          <cell r="B14763" t="str">
            <v>Common Hydr Fitt Crimp 45°  F JIC</v>
          </cell>
          <cell r="C14763">
            <v>126.82</v>
          </cell>
        </row>
        <row r="14764">
          <cell r="A14764" t="str">
            <v>8990050150</v>
          </cell>
          <cell r="B14764" t="str">
            <v>Common Hydr Fitt Crimp 45°  F JIC</v>
          </cell>
          <cell r="C14764">
            <v>0</v>
          </cell>
        </row>
        <row r="14765">
          <cell r="A14765" t="str">
            <v>8990050180</v>
          </cell>
          <cell r="B14765" t="str">
            <v>Common Hydr Fitt Crimp Fitt 45deg F 13743-8-8</v>
          </cell>
          <cell r="C14765">
            <v>0</v>
          </cell>
        </row>
        <row r="14766">
          <cell r="A14766" t="str">
            <v>8990050200</v>
          </cell>
          <cell r="B14766" t="str">
            <v>Common Hydr Fitt Crimp 45°  F JIC</v>
          </cell>
          <cell r="C14766">
            <v>0</v>
          </cell>
        </row>
        <row r="14767">
          <cell r="A14767" t="str">
            <v>8990050220</v>
          </cell>
          <cell r="B14767" t="str">
            <v>Common Hydr Fitt Crimp 45deg F 13743-10-10</v>
          </cell>
          <cell r="C14767">
            <v>0</v>
          </cell>
        </row>
        <row r="14768">
          <cell r="A14768" t="str">
            <v>8990050250</v>
          </cell>
          <cell r="B14768" t="str">
            <v>Common Hydr Fitt Crimp 45°  F JIC</v>
          </cell>
          <cell r="C14768">
            <v>218.78</v>
          </cell>
        </row>
        <row r="14769">
          <cell r="A14769" t="str">
            <v>8990050300</v>
          </cell>
          <cell r="B14769" t="str">
            <v>Common Hydr Fitt Crimp 45°  F JIC</v>
          </cell>
          <cell r="C14769">
            <v>0</v>
          </cell>
        </row>
        <row r="14770">
          <cell r="A14770" t="str">
            <v>8990050350</v>
          </cell>
          <cell r="B14770" t="str">
            <v>Common Hydr Fitt Crimp 45°  F JIC</v>
          </cell>
          <cell r="C14770">
            <v>0</v>
          </cell>
        </row>
        <row r="14771">
          <cell r="A14771" t="str">
            <v>8990050400</v>
          </cell>
          <cell r="B14771" t="str">
            <v>Common Hydr Fitt Crimp 90° ½" ?/?</v>
          </cell>
          <cell r="C14771">
            <v>8.3000000000000007</v>
          </cell>
        </row>
        <row r="14772">
          <cell r="A14772" t="str">
            <v>8990050450</v>
          </cell>
          <cell r="B14772" t="str">
            <v>Common Hydr Fitt Crimp 90° 1/2" ?/? USF</v>
          </cell>
          <cell r="C14772">
            <v>4.1399999999999997</v>
          </cell>
        </row>
        <row r="14773">
          <cell r="A14773" t="str">
            <v>8990050500</v>
          </cell>
          <cell r="B14773" t="str">
            <v>Common Hydr Fitt Crimp 90°  F Jic</v>
          </cell>
          <cell r="C14773">
            <v>0</v>
          </cell>
        </row>
        <row r="14774">
          <cell r="A14774" t="str">
            <v>8990050550</v>
          </cell>
          <cell r="B14774" t="str">
            <v>Common Hydr Fitt Crimp 90°  F Jic</v>
          </cell>
          <cell r="C14774">
            <v>0</v>
          </cell>
        </row>
        <row r="14775">
          <cell r="A14775" t="str">
            <v>8990050600</v>
          </cell>
          <cell r="B14775" t="str">
            <v>Common Hydr Fitt Crimp 90°  F Jic</v>
          </cell>
          <cell r="C14775">
            <v>0</v>
          </cell>
        </row>
        <row r="14776">
          <cell r="A14776" t="str">
            <v>8990050606</v>
          </cell>
          <cell r="B14776" t="str">
            <v>Hydr Fitt JIC Tee Piece JT-12-12-12 1/16</v>
          </cell>
          <cell r="C14776">
            <v>58.21</v>
          </cell>
        </row>
        <row r="14777">
          <cell r="A14777" t="str">
            <v>8990050650</v>
          </cell>
          <cell r="B14777" t="str">
            <v>Common Hydr Fitt Crimp 90°  F Jic</v>
          </cell>
          <cell r="C14777">
            <v>0</v>
          </cell>
        </row>
        <row r="14778">
          <cell r="A14778" t="str">
            <v>8990050700</v>
          </cell>
          <cell r="B14778" t="str">
            <v>Common Hydr Fitt Crimp 90°  F Jic</v>
          </cell>
          <cell r="C14778">
            <v>0</v>
          </cell>
        </row>
        <row r="14779">
          <cell r="A14779" t="str">
            <v>8990050750</v>
          </cell>
          <cell r="B14779" t="str">
            <v>Common Hydr Fitt Crimp 90°  F Jic</v>
          </cell>
          <cell r="C14779">
            <v>0</v>
          </cell>
        </row>
        <row r="14780">
          <cell r="A14780" t="str">
            <v>8990050800</v>
          </cell>
          <cell r="B14780" t="str">
            <v>Common Hydr Fitt Crimp Str F BSP</v>
          </cell>
          <cell r="C14780">
            <v>139.27000000000001</v>
          </cell>
        </row>
        <row r="14781">
          <cell r="A14781" t="str">
            <v>8990050850</v>
          </cell>
          <cell r="B14781" t="str">
            <v>Common Hydr Fitt Crimp Sleeve Crimping 42mm ?/?</v>
          </cell>
          <cell r="C14781">
            <v>4.8600000000000003</v>
          </cell>
        </row>
        <row r="14782">
          <cell r="A14782" t="str">
            <v>8990050900</v>
          </cell>
          <cell r="B14782" t="str">
            <v>Common Hydr Fitt Crimp Str  F JIC</v>
          </cell>
          <cell r="C14782">
            <v>0</v>
          </cell>
        </row>
        <row r="14783">
          <cell r="A14783" t="str">
            <v>8990050909</v>
          </cell>
          <cell r="B14783" t="str">
            <v>Hydr Fitt JIC NPTF-M to NPSM-F Swivel 90deg</v>
          </cell>
          <cell r="C14783">
            <v>21.73</v>
          </cell>
        </row>
        <row r="14784">
          <cell r="A14784" t="str">
            <v>8990050950</v>
          </cell>
          <cell r="B14784" t="str">
            <v>Common Hydr Fitt Crimp Str  F Jic</v>
          </cell>
          <cell r="C14784">
            <v>0</v>
          </cell>
        </row>
        <row r="14785">
          <cell r="A14785" t="str">
            <v>8990051000</v>
          </cell>
          <cell r="B14785" t="str">
            <v>Common Hydr Fitt Crimp Str  F JIC</v>
          </cell>
          <cell r="C14785">
            <v>46.2</v>
          </cell>
        </row>
        <row r="14786">
          <cell r="A14786" t="str">
            <v>8990051050</v>
          </cell>
          <cell r="B14786" t="str">
            <v>Common Hydr Fitt Crimp Str  F JIC</v>
          </cell>
          <cell r="C14786">
            <v>46.67</v>
          </cell>
        </row>
        <row r="14787">
          <cell r="A14787" t="str">
            <v>8990051100</v>
          </cell>
          <cell r="B14787" t="str">
            <v>Common Hydr Fitt Crimp Str  F JIC</v>
          </cell>
          <cell r="C14787">
            <v>63.4</v>
          </cell>
        </row>
        <row r="14788">
          <cell r="A14788" t="str">
            <v>8990051150</v>
          </cell>
          <cell r="B14788" t="str">
            <v>Common Hydr Fitt Crimp Str  F Jic</v>
          </cell>
          <cell r="C14788">
            <v>0</v>
          </cell>
        </row>
        <row r="14789">
          <cell r="A14789" t="str">
            <v>8990051200</v>
          </cell>
          <cell r="B14789" t="str">
            <v>Common Hydr Fitt Crimp Str  F JIC</v>
          </cell>
          <cell r="C14789">
            <v>79.290000000000006</v>
          </cell>
        </row>
        <row r="14790">
          <cell r="A14790" t="str">
            <v>8990051250</v>
          </cell>
          <cell r="B14790" t="str">
            <v>Common Hydr Fitt Crimp Str  F JIC</v>
          </cell>
          <cell r="C14790">
            <v>93.8</v>
          </cell>
        </row>
        <row r="14791">
          <cell r="A14791" t="str">
            <v>8990051300</v>
          </cell>
          <cell r="B14791" t="str">
            <v>Common Hydr Fitt Crimp Str  F Jic</v>
          </cell>
          <cell r="C14791">
            <v>213.13</v>
          </cell>
        </row>
        <row r="14792">
          <cell r="A14792" t="str">
            <v>8990051350</v>
          </cell>
          <cell r="B14792" t="str">
            <v>Common Hydr Fitt Crimp Str  F JIC</v>
          </cell>
          <cell r="C14792">
            <v>0</v>
          </cell>
        </row>
        <row r="14793">
          <cell r="A14793" t="str">
            <v>8990051400</v>
          </cell>
          <cell r="B14793" t="str">
            <v>Common Hydr Fitt Crimp Str  F Jic</v>
          </cell>
          <cell r="C14793">
            <v>0</v>
          </cell>
        </row>
        <row r="14794">
          <cell r="A14794" t="str">
            <v>8990051450</v>
          </cell>
          <cell r="B14794" t="str">
            <v>Common Hydr Fitt Crimp Str  F Jic</v>
          </cell>
          <cell r="C14794">
            <v>0</v>
          </cell>
        </row>
        <row r="14795">
          <cell r="A14795" t="str">
            <v>8990051500</v>
          </cell>
          <cell r="B14795" t="str">
            <v>Common Hydr Fitt Crimp Str  M NPT</v>
          </cell>
          <cell r="C14795">
            <v>0</v>
          </cell>
        </row>
        <row r="14796">
          <cell r="A14796" t="str">
            <v>8990051550</v>
          </cell>
          <cell r="B14796" t="str">
            <v>Common Hydr Fitt Crimp Str  M NPT</v>
          </cell>
          <cell r="C14796">
            <v>0</v>
          </cell>
        </row>
        <row r="14797">
          <cell r="A14797" t="str">
            <v>8990051570</v>
          </cell>
          <cell r="B14797" t="str">
            <v>Common Hydr Fitt Crimp Str  M NPT</v>
          </cell>
          <cell r="C14797">
            <v>0</v>
          </cell>
        </row>
        <row r="14798">
          <cell r="A14798" t="str">
            <v>8990051600</v>
          </cell>
          <cell r="B14798" t="str">
            <v>Common Hydr Fitt Crimp Swivel  F</v>
          </cell>
          <cell r="C14798">
            <v>0</v>
          </cell>
        </row>
        <row r="14799">
          <cell r="A14799" t="str">
            <v>8990051650</v>
          </cell>
          <cell r="B14799" t="str">
            <v>Common Hydr Fitt Crimp Swivel  F (JIC??)</v>
          </cell>
          <cell r="C14799">
            <v>0</v>
          </cell>
        </row>
        <row r="14800">
          <cell r="A14800" t="str">
            <v>8990051700</v>
          </cell>
          <cell r="B14800" t="str">
            <v>Common Hydr Fitt Crimp Swivel  F (JIC??)</v>
          </cell>
          <cell r="C14800">
            <v>0</v>
          </cell>
        </row>
        <row r="14801">
          <cell r="A14801" t="str">
            <v>8990055004</v>
          </cell>
          <cell r="B14801" t="str">
            <v>Hydr Fitt 2-wire Sleeve  XTC 04 Crimping Collar</v>
          </cell>
          <cell r="C14801">
            <v>6.41</v>
          </cell>
        </row>
        <row r="14802">
          <cell r="A14802" t="str">
            <v>8990055006</v>
          </cell>
          <cell r="B14802" t="str">
            <v>Hydr Fitt 2 Wire Sleeve  XTC 06 Crimping Collar</v>
          </cell>
          <cell r="C14802">
            <v>5.8</v>
          </cell>
        </row>
        <row r="14803">
          <cell r="A14803" t="str">
            <v>8990055008</v>
          </cell>
          <cell r="B14803" t="str">
            <v>Hydr.Fitt.2Wire Sleeve XTC 08 Crimping Collar</v>
          </cell>
          <cell r="C14803">
            <v>9.5</v>
          </cell>
        </row>
        <row r="14804">
          <cell r="A14804" t="str">
            <v>8990055012</v>
          </cell>
          <cell r="B14804" t="str">
            <v>Hydr Fitt 2 Wire Sleeve  XTC 12 Crimping cOLLAR</v>
          </cell>
          <cell r="C14804">
            <v>17.32</v>
          </cell>
        </row>
        <row r="14805">
          <cell r="A14805" t="str">
            <v>8990055016</v>
          </cell>
          <cell r="B14805" t="str">
            <v>Hydr Fitt 2-wire Sleeve  XTC 16 Crimping Collar</v>
          </cell>
          <cell r="C14805">
            <v>33.479999999999997</v>
          </cell>
        </row>
        <row r="14806">
          <cell r="A14806" t="str">
            <v>8990055024</v>
          </cell>
          <cell r="B14806" t="str">
            <v>Hydr Fitt 2Wire Sleeve XTC 24 Crimping Collar</v>
          </cell>
          <cell r="C14806">
            <v>96</v>
          </cell>
        </row>
        <row r="14807">
          <cell r="A14807" t="str">
            <v>8990055032</v>
          </cell>
          <cell r="B14807" t="str">
            <v>Hydr Fitt 2 wire Sleeve  XTC 32 Crimping Collar</v>
          </cell>
          <cell r="C14807">
            <v>190.25</v>
          </cell>
        </row>
        <row r="14808">
          <cell r="A14808" t="str">
            <v>8990059001</v>
          </cell>
          <cell r="B14808" t="str">
            <v>Hydr Fitt Brake Cartridge RBH 3</v>
          </cell>
          <cell r="C14808">
            <v>4.5</v>
          </cell>
        </row>
        <row r="14809">
          <cell r="A14809" t="str">
            <v>8990059002</v>
          </cell>
          <cell r="B14809" t="str">
            <v>Hydr Fitt Breather Cap L I 080771</v>
          </cell>
          <cell r="C14809">
            <v>10</v>
          </cell>
        </row>
        <row r="14810">
          <cell r="A14810" t="str">
            <v>8990059003</v>
          </cell>
          <cell r="B14810" t="str">
            <v>Hydr Fitt BSP Crimp On Fitting - 10</v>
          </cell>
          <cell r="C14810">
            <v>4</v>
          </cell>
        </row>
        <row r="14811">
          <cell r="A14811" t="str">
            <v>8990059004</v>
          </cell>
          <cell r="B14811" t="str">
            <v>Hydr Fitt BSP Crimp On Fitting -16</v>
          </cell>
          <cell r="C14811">
            <v>64.260000000000005</v>
          </cell>
        </row>
        <row r="14812">
          <cell r="A14812" t="str">
            <v>8990059005</v>
          </cell>
          <cell r="B14812" t="str">
            <v>Hydr Fitt BSP Crimp On Fitting  - 6</v>
          </cell>
          <cell r="C14812">
            <v>2.5</v>
          </cell>
        </row>
        <row r="14813">
          <cell r="A14813" t="str">
            <v>8990059006</v>
          </cell>
          <cell r="B14813" t="str">
            <v>Hydr Fitt BSP Crimp On Fitting -8</v>
          </cell>
          <cell r="C14813">
            <v>2.5</v>
          </cell>
        </row>
        <row r="14814">
          <cell r="A14814" t="str">
            <v>8990059007</v>
          </cell>
          <cell r="B14814" t="str">
            <v>Bucket Pin</v>
          </cell>
          <cell r="C14814">
            <v>35</v>
          </cell>
        </row>
        <row r="14815">
          <cell r="A14815" t="str">
            <v>8990059008</v>
          </cell>
          <cell r="B14815" t="str">
            <v>Bush  211310035</v>
          </cell>
          <cell r="C14815">
            <v>5</v>
          </cell>
        </row>
        <row r="14816">
          <cell r="A14816" t="str">
            <v>8990059009</v>
          </cell>
          <cell r="B14816" t="str">
            <v>Hydr Fitt Collar  03400-4 HN -4</v>
          </cell>
          <cell r="C14816">
            <v>0.2</v>
          </cell>
        </row>
        <row r="14817">
          <cell r="A14817" t="str">
            <v>8990059010</v>
          </cell>
          <cell r="B14817" t="str">
            <v>Hydr Fitt Collar  03400-6 A -6</v>
          </cell>
          <cell r="C14817">
            <v>0.4</v>
          </cell>
        </row>
        <row r="14818">
          <cell r="A14818" t="str">
            <v>8990059011</v>
          </cell>
          <cell r="B14818" t="str">
            <v>Hydr Fitt Collar - 12</v>
          </cell>
          <cell r="C14818">
            <v>26.73</v>
          </cell>
        </row>
        <row r="14819">
          <cell r="A14819" t="str">
            <v>8990059012</v>
          </cell>
          <cell r="B14819" t="str">
            <v>Hydr Fitt Collar DH 52000-10-10</v>
          </cell>
          <cell r="C14819">
            <v>1</v>
          </cell>
        </row>
        <row r="14820">
          <cell r="A14820" t="str">
            <v>8990059013</v>
          </cell>
          <cell r="B14820" t="str">
            <v>Hydr Fitt Collar   Plo 3400-8 HO- 8</v>
          </cell>
          <cell r="C14820">
            <v>0.5</v>
          </cell>
        </row>
        <row r="14821">
          <cell r="A14821" t="str">
            <v>8990059014</v>
          </cell>
          <cell r="B14821" t="str">
            <v>Hydr Fitt Collar - 16</v>
          </cell>
          <cell r="C14821">
            <v>2</v>
          </cell>
        </row>
        <row r="14822">
          <cell r="A14822" t="str">
            <v>8990059016</v>
          </cell>
          <cell r="B14822" t="str">
            <v>Control Lever</v>
          </cell>
          <cell r="C14822">
            <v>15</v>
          </cell>
        </row>
        <row r="14823">
          <cell r="A14823" t="str">
            <v>8990059017</v>
          </cell>
          <cell r="B14823" t="str">
            <v>Control Link 6111605115</v>
          </cell>
          <cell r="C14823">
            <v>2.7</v>
          </cell>
        </row>
        <row r="14824">
          <cell r="A14824" t="str">
            <v>8990059018</v>
          </cell>
          <cell r="B14824" t="str">
            <v>Control Valve  BG 5558 C</v>
          </cell>
          <cell r="C14824">
            <v>100</v>
          </cell>
        </row>
        <row r="14825">
          <cell r="A14825" t="str">
            <v>8990059019</v>
          </cell>
          <cell r="B14825" t="str">
            <v>Control Valve Gaskets</v>
          </cell>
          <cell r="C14825">
            <v>2.7</v>
          </cell>
        </row>
        <row r="14826">
          <cell r="A14826" t="str">
            <v>8990059020</v>
          </cell>
          <cell r="B14826" t="str">
            <v>Drive Line  913-150002</v>
          </cell>
          <cell r="C14826">
            <v>275</v>
          </cell>
        </row>
        <row r="14827">
          <cell r="A14827" t="str">
            <v>8990059021</v>
          </cell>
          <cell r="B14827" t="str">
            <v>Hydr Fitt Elbow Fitting JIC to NP7 (-20JIC Crimp )</v>
          </cell>
          <cell r="C14827">
            <v>45.28</v>
          </cell>
        </row>
        <row r="14828">
          <cell r="A14828" t="str">
            <v>8990059022</v>
          </cell>
          <cell r="B14828" t="str">
            <v>Feed Chain</v>
          </cell>
          <cell r="C14828">
            <v>1200</v>
          </cell>
        </row>
        <row r="14829">
          <cell r="A14829" t="str">
            <v>8990059023</v>
          </cell>
          <cell r="B14829" t="str">
            <v>Feed Sling</v>
          </cell>
          <cell r="C14829">
            <v>26</v>
          </cell>
        </row>
        <row r="14830">
          <cell r="A14830" t="str">
            <v>8990059024</v>
          </cell>
          <cell r="B14830" t="str">
            <v>Filler Cap  64804353</v>
          </cell>
          <cell r="C14830">
            <v>2.7</v>
          </cell>
        </row>
        <row r="14831">
          <cell r="A14831" t="str">
            <v>8990059025</v>
          </cell>
          <cell r="B14831" t="str">
            <v>Hydr Fitt JIC Female 16FI 16BW 16FT 16BW</v>
          </cell>
          <cell r="C14831">
            <v>0</v>
          </cell>
        </row>
        <row r="14832">
          <cell r="A14832" t="str">
            <v>8990059026</v>
          </cell>
          <cell r="B14832" t="str">
            <v>Hydr Fitt  Fittings 64402782</v>
          </cell>
          <cell r="C14832">
            <v>2.75</v>
          </cell>
        </row>
        <row r="14833">
          <cell r="A14833" t="str">
            <v>8990059027</v>
          </cell>
          <cell r="B14833" t="str">
            <v>Flange Connector - Oil Cooler</v>
          </cell>
          <cell r="C14833">
            <v>150</v>
          </cell>
        </row>
        <row r="14834">
          <cell r="A14834" t="str">
            <v>8990059028</v>
          </cell>
          <cell r="B14834" t="str">
            <v>Flange Mounting - Oil Cooler</v>
          </cell>
          <cell r="C14834">
            <v>60</v>
          </cell>
        </row>
        <row r="14835">
          <cell r="A14835" t="str">
            <v>8990059029</v>
          </cell>
          <cell r="B14835" t="str">
            <v>Flushing Block R 4058</v>
          </cell>
          <cell r="C14835">
            <v>210</v>
          </cell>
        </row>
        <row r="14836">
          <cell r="A14836" t="str">
            <v>8990059030</v>
          </cell>
          <cell r="B14836" t="str">
            <v>Gyters  1200 x  2000</v>
          </cell>
          <cell r="C14836">
            <v>15.5</v>
          </cell>
        </row>
        <row r="14837">
          <cell r="A14837" t="str">
            <v>8990059031</v>
          </cell>
          <cell r="B14837" t="str">
            <v>Hydr Hose Fitting BSP - 12 Crimp On</v>
          </cell>
          <cell r="C14837">
            <v>65.77</v>
          </cell>
        </row>
        <row r="14838">
          <cell r="A14838" t="str">
            <v>8990059032</v>
          </cell>
          <cell r="B14838" t="str">
            <v>Injector Pump 2111066</v>
          </cell>
          <cell r="C14838">
            <v>120</v>
          </cell>
        </row>
        <row r="14839">
          <cell r="A14839" t="str">
            <v>8990059033</v>
          </cell>
          <cell r="B14839" t="str">
            <v>Hydr Fitt Jic Adaptor to Female/Male 16 to 12</v>
          </cell>
          <cell r="C14839">
            <v>2</v>
          </cell>
        </row>
        <row r="14840">
          <cell r="A14840" t="str">
            <v>8990059034</v>
          </cell>
          <cell r="B14840" t="str">
            <v>Hydr Fitt JIC bEND sWIVEL 90 deg - 6</v>
          </cell>
          <cell r="C14840">
            <v>1.5</v>
          </cell>
        </row>
        <row r="14841">
          <cell r="A14841" t="str">
            <v>8990059035</v>
          </cell>
          <cell r="B14841" t="str">
            <v>Hydr Fitt JIC Bend to -4t to 3/8" NPT 90 deg -4</v>
          </cell>
          <cell r="C14841">
            <v>2.5</v>
          </cell>
        </row>
        <row r="14842">
          <cell r="A14842" t="str">
            <v>8990059036</v>
          </cell>
          <cell r="B14842" t="str">
            <v>Hydr Fitt JIC Bend to NPT 3/4" -90deg -12</v>
          </cell>
          <cell r="C14842">
            <v>5</v>
          </cell>
        </row>
        <row r="14843">
          <cell r="A14843" t="str">
            <v>8990059037</v>
          </cell>
          <cell r="B14843" t="str">
            <v>Hydr Fitt JIC Crimp On Fitting -4</v>
          </cell>
          <cell r="C14843">
            <v>0</v>
          </cell>
        </row>
        <row r="14844">
          <cell r="A14844" t="str">
            <v>8990059038</v>
          </cell>
          <cell r="B14844" t="str">
            <v>Hydr Fitt JIC Crimp On Fitting 90deg - 12</v>
          </cell>
          <cell r="C14844">
            <v>12</v>
          </cell>
        </row>
        <row r="14845">
          <cell r="A14845" t="str">
            <v>8990059039</v>
          </cell>
          <cell r="B14845" t="str">
            <v>Hydr Fitt JIC Male Female 45deg Adapt JMF4-04-04</v>
          </cell>
          <cell r="C14845">
            <v>15.75</v>
          </cell>
        </row>
        <row r="14846">
          <cell r="A14846" t="str">
            <v>8990059040</v>
          </cell>
          <cell r="B14846" t="str">
            <v>Hydr Fitt JIC M/F 45deg Adapto JMF 4-12-12</v>
          </cell>
          <cell r="C14846">
            <v>36.520000000000003</v>
          </cell>
        </row>
        <row r="14847">
          <cell r="A14847" t="str">
            <v>8990059041</v>
          </cell>
          <cell r="B14847" t="str">
            <v>Hydr Fitt JIC. M/F Branch Tee JMF BT  12-JMFBT 12</v>
          </cell>
          <cell r="C14847">
            <v>0</v>
          </cell>
        </row>
        <row r="14848">
          <cell r="A14848" t="str">
            <v>8990059042</v>
          </cell>
          <cell r="B14848" t="str">
            <v>Hydr Fitt JIC M/F  Branch Tee JMFBT 16-JMFBT 16</v>
          </cell>
          <cell r="C14848">
            <v>1.95</v>
          </cell>
        </row>
        <row r="14849">
          <cell r="A14849" t="str">
            <v>8990059043</v>
          </cell>
          <cell r="B14849" t="str">
            <v>Hydr Fitt JIC M/F 45deg -4 Swivel Elbow JIC</v>
          </cell>
          <cell r="C14849">
            <v>15.75</v>
          </cell>
        </row>
        <row r="14850">
          <cell r="A14850" t="str">
            <v>8990059044</v>
          </cell>
          <cell r="B14850" t="str">
            <v>Hydr Fitt JIC M/F 90deg 3/8 Swivel Elbow</v>
          </cell>
          <cell r="C14850">
            <v>36.950000000000003</v>
          </cell>
        </row>
        <row r="14851">
          <cell r="A14851" t="str">
            <v>8990059045</v>
          </cell>
          <cell r="B14851" t="str">
            <v>Hydr Fitt JIC  M/FStr Tee JMF 12 Swivel Tee Piece</v>
          </cell>
          <cell r="C14851">
            <v>53.59</v>
          </cell>
        </row>
        <row r="14852">
          <cell r="A14852" t="str">
            <v>8990059047</v>
          </cell>
          <cell r="B14852" t="str">
            <v>Hydr Fitt JIC M/F Str Tee -12</v>
          </cell>
          <cell r="C14852">
            <v>26.2</v>
          </cell>
        </row>
        <row r="14853">
          <cell r="A14853" t="str">
            <v>8990059048</v>
          </cell>
          <cell r="B14853" t="str">
            <v>Hydr Fitt Jic M/F Str Tee Swivel -8</v>
          </cell>
          <cell r="C14853">
            <v>25.77</v>
          </cell>
        </row>
        <row r="14854">
          <cell r="A14854" t="str">
            <v>8990059049</v>
          </cell>
          <cell r="B14854" t="str">
            <v>Hydr Fitt M/F Elbow 90deg -8 Crimp On</v>
          </cell>
          <cell r="C14854">
            <v>15.45</v>
          </cell>
        </row>
        <row r="14855">
          <cell r="A14855" t="str">
            <v>8990059050</v>
          </cell>
          <cell r="B14855" t="str">
            <v>Hydr Fitt Jic M/F 45deg Adapt JMF4-08-08</v>
          </cell>
          <cell r="C14855">
            <v>19.43</v>
          </cell>
        </row>
        <row r="14856">
          <cell r="A14856" t="str">
            <v>8990059051</v>
          </cell>
          <cell r="B14856" t="str">
            <v>Hydr Fitt Jic M/F 45deg Adapt JMF 4-06-06</v>
          </cell>
          <cell r="C14856">
            <v>15.75</v>
          </cell>
        </row>
        <row r="14857">
          <cell r="A14857" t="str">
            <v>8990059053</v>
          </cell>
          <cell r="B14857" t="str">
            <v>Hydr Fitt M/F 45deg -8 Bend</v>
          </cell>
          <cell r="C14857">
            <v>0</v>
          </cell>
        </row>
        <row r="14858">
          <cell r="A14858" t="str">
            <v>8990059054</v>
          </cell>
          <cell r="B14858" t="str">
            <v>Hydr Fitt Jic T Piece Swivel  -6</v>
          </cell>
          <cell r="C14858">
            <v>1.1000000000000001</v>
          </cell>
        </row>
        <row r="14859">
          <cell r="A14859" t="str">
            <v>8990059055</v>
          </cell>
          <cell r="B14859" t="str">
            <v>Hydr Fitt Jic  Tee Piece Swivel - 6</v>
          </cell>
          <cell r="C14859">
            <v>0.9</v>
          </cell>
        </row>
        <row r="14860">
          <cell r="A14860" t="str">
            <v>8990059056</v>
          </cell>
          <cell r="B14860" t="str">
            <v>Hydr.Fitt. Jic T.-Piece Swivel 25mm - 16</v>
          </cell>
          <cell r="C14860">
            <v>12</v>
          </cell>
        </row>
        <row r="14861">
          <cell r="A14861" t="str">
            <v>8990059057</v>
          </cell>
          <cell r="B14861" t="str">
            <v>Hydr Fitt Jim M/F 90deg Adaptor JMF 9-06-06</v>
          </cell>
          <cell r="C14861">
            <v>61.29</v>
          </cell>
        </row>
        <row r="14862">
          <cell r="A14862" t="str">
            <v>8990059058</v>
          </cell>
          <cell r="B14862" t="str">
            <v>Hydr Fitt M16 Bolt M16</v>
          </cell>
          <cell r="C14862">
            <v>1.53</v>
          </cell>
        </row>
        <row r="14863">
          <cell r="A14863" t="str">
            <v>8990059059</v>
          </cell>
          <cell r="B14863" t="str">
            <v>Nuts</v>
          </cell>
          <cell r="C14863">
            <v>1.1299999999999999</v>
          </cell>
        </row>
        <row r="14864">
          <cell r="A14864" t="str">
            <v>8990059060</v>
          </cell>
          <cell r="B14864" t="str">
            <v>Hydr Fitt ORFS  Collar - 16</v>
          </cell>
          <cell r="C14864">
            <v>1.5</v>
          </cell>
        </row>
        <row r="14865">
          <cell r="A14865" t="str">
            <v>8990059061</v>
          </cell>
          <cell r="B14865" t="str">
            <v>Hydr Fitt ORFS Crimp On Fitting 12 - 10</v>
          </cell>
          <cell r="C14865">
            <v>5.5</v>
          </cell>
        </row>
        <row r="14866">
          <cell r="A14866" t="str">
            <v>8990059062</v>
          </cell>
          <cell r="B14866" t="str">
            <v>Hydr Fitt ORFS Crimp On Fitting - 16</v>
          </cell>
          <cell r="C14866">
            <v>15</v>
          </cell>
        </row>
        <row r="14867">
          <cell r="A14867" t="str">
            <v>8990059063</v>
          </cell>
          <cell r="B14867" t="str">
            <v>Hydr Fitt Orfs Crimp On Fitting 16 - 12</v>
          </cell>
          <cell r="C14867">
            <v>2.75</v>
          </cell>
        </row>
        <row r="14868">
          <cell r="A14868" t="str">
            <v>8990059064</v>
          </cell>
          <cell r="B14868" t="str">
            <v>Hydr Fitt Orfs Crimp On Fitting - 6</v>
          </cell>
          <cell r="C14868">
            <v>2</v>
          </cell>
        </row>
        <row r="14869">
          <cell r="A14869" t="str">
            <v>8990059065</v>
          </cell>
          <cell r="B14869" t="str">
            <v>Hydr Fitt Orfs Crimp On Fitting - 8</v>
          </cell>
          <cell r="C14869">
            <v>5.6</v>
          </cell>
        </row>
        <row r="14870">
          <cell r="A14870" t="str">
            <v>8990059066</v>
          </cell>
          <cell r="B14870" t="str">
            <v>Hydr Fitt Orfs Crimp On Fitting 8-6</v>
          </cell>
          <cell r="C14870">
            <v>5</v>
          </cell>
        </row>
        <row r="14871">
          <cell r="A14871" t="str">
            <v>8990059067</v>
          </cell>
          <cell r="B14871" t="str">
            <v>Pilot Safety Relay MP 130-550</v>
          </cell>
          <cell r="C14871">
            <v>20</v>
          </cell>
        </row>
        <row r="14872">
          <cell r="A14872" t="str">
            <v>8990059068</v>
          </cell>
          <cell r="B14872" t="str">
            <v>Pin 611505116</v>
          </cell>
          <cell r="C14872">
            <v>2</v>
          </cell>
        </row>
        <row r="14873">
          <cell r="A14873" t="str">
            <v>8990059069</v>
          </cell>
          <cell r="B14873" t="str">
            <v>Piston Cover Gasket</v>
          </cell>
          <cell r="C14873">
            <v>2.1</v>
          </cell>
        </row>
        <row r="14874">
          <cell r="A14874" t="str">
            <v>8990059070</v>
          </cell>
          <cell r="B14874" t="str">
            <v>Hydr Fitt Plug Male to Female - 8</v>
          </cell>
          <cell r="C14874">
            <v>8.94</v>
          </cell>
        </row>
        <row r="14875">
          <cell r="A14875" t="str">
            <v>8990059071</v>
          </cell>
          <cell r="B14875" t="str">
            <v>Pump Coupling CFH 50.1</v>
          </cell>
          <cell r="C14875">
            <v>2529.6</v>
          </cell>
        </row>
        <row r="14876">
          <cell r="A14876" t="str">
            <v>8990059072</v>
          </cell>
          <cell r="B14876" t="str">
            <v>Hydr Fitt Quick Coupler 2" Female</v>
          </cell>
          <cell r="C14876">
            <v>121.22</v>
          </cell>
        </row>
        <row r="14877">
          <cell r="A14877" t="str">
            <v>8990059073</v>
          </cell>
          <cell r="B14877" t="str">
            <v>Selector Switch  52597</v>
          </cell>
          <cell r="C14877">
            <v>15</v>
          </cell>
        </row>
        <row r="14878">
          <cell r="A14878" t="str">
            <v>8990059074</v>
          </cell>
          <cell r="B14878" t="str">
            <v>Spider Assy  913-150010</v>
          </cell>
          <cell r="C14878">
            <v>250</v>
          </cell>
        </row>
        <row r="14879">
          <cell r="A14879" t="str">
            <v>8990059075</v>
          </cell>
          <cell r="B14879" t="str">
            <v>Tappet Cover Gasket  4205894</v>
          </cell>
          <cell r="C14879">
            <v>7.5</v>
          </cell>
        </row>
        <row r="14880">
          <cell r="A14880" t="str">
            <v>8990059076</v>
          </cell>
          <cell r="B14880" t="str">
            <v>Telescopic Washers  25mm</v>
          </cell>
          <cell r="C14880">
            <v>1</v>
          </cell>
        </row>
        <row r="14881">
          <cell r="A14881" t="str">
            <v>8990059077</v>
          </cell>
          <cell r="B14881" t="str">
            <v>Traction Plate Nut 1214251014</v>
          </cell>
          <cell r="C14881">
            <v>0.4</v>
          </cell>
        </row>
        <row r="14882">
          <cell r="A14882" t="str">
            <v>8990059078</v>
          </cell>
          <cell r="B14882" t="str">
            <v>V Belts  P 229</v>
          </cell>
          <cell r="C14882">
            <v>1.5</v>
          </cell>
        </row>
        <row r="14883">
          <cell r="A14883" t="str">
            <v>8990059079</v>
          </cell>
          <cell r="B14883" t="str">
            <v>Water Distiller</v>
          </cell>
          <cell r="C14883">
            <v>75</v>
          </cell>
        </row>
        <row r="14884">
          <cell r="A14884" t="str">
            <v>8990059080</v>
          </cell>
          <cell r="B14884" t="str">
            <v>Hydr Fitt ORFS Straight Female 1/2"</v>
          </cell>
          <cell r="C14884">
            <v>21.6</v>
          </cell>
        </row>
        <row r="14885">
          <cell r="A14885" t="str">
            <v>8990059081</v>
          </cell>
          <cell r="B14885" t="str">
            <v>Hydr Fitt ORFS Straight Female 3/4"</v>
          </cell>
          <cell r="C14885">
            <v>46.62</v>
          </cell>
        </row>
        <row r="14886">
          <cell r="A14886" t="str">
            <v>8990059082</v>
          </cell>
          <cell r="B14886" t="str">
            <v>Hydr Fitt ORFS Straight Female 1"</v>
          </cell>
          <cell r="C14886">
            <v>0</v>
          </cell>
        </row>
        <row r="14887">
          <cell r="A14887" t="str">
            <v>8990059083</v>
          </cell>
          <cell r="B14887" t="str">
            <v>Hydr Fitt ORFS 45Deg Female Elbow 1/2"</v>
          </cell>
          <cell r="C14887">
            <v>0</v>
          </cell>
        </row>
        <row r="14888">
          <cell r="A14888" t="str">
            <v>8990059084</v>
          </cell>
          <cell r="B14888" t="str">
            <v>Hydr Fitt ORFS 45Deg Female Elbow 3/4"</v>
          </cell>
          <cell r="C14888">
            <v>73.5</v>
          </cell>
        </row>
        <row r="14889">
          <cell r="A14889" t="str">
            <v>8990059085</v>
          </cell>
          <cell r="B14889" t="str">
            <v>Hydr Fitt ORFS 45Deg Female Elbow 1"</v>
          </cell>
          <cell r="C14889">
            <v>0</v>
          </cell>
        </row>
        <row r="14890">
          <cell r="A14890" t="str">
            <v>8990059086</v>
          </cell>
          <cell r="B14890" t="str">
            <v>Hydr Fitt ORFS 90Deg Female Elbow 1/2"</v>
          </cell>
          <cell r="C14890">
            <v>0</v>
          </cell>
        </row>
        <row r="14891">
          <cell r="A14891" t="str">
            <v>8990059087</v>
          </cell>
          <cell r="B14891" t="str">
            <v>Hydr Fitt ORFS 90Deg Female Elbow 3/4"</v>
          </cell>
          <cell r="C14891">
            <v>73.5</v>
          </cell>
        </row>
        <row r="14892">
          <cell r="A14892" t="str">
            <v>8990059088</v>
          </cell>
          <cell r="B14892" t="str">
            <v>Hydr Fitt ORFS 90Deg Female Elbow 1"</v>
          </cell>
          <cell r="C14892">
            <v>0</v>
          </cell>
        </row>
        <row r="14893">
          <cell r="A14893" t="str">
            <v>8990059090</v>
          </cell>
          <cell r="B14893" t="str">
            <v>Hydr Fitt Plug Male to Female -10</v>
          </cell>
          <cell r="C14893">
            <v>16.559999999999999</v>
          </cell>
        </row>
        <row r="14894">
          <cell r="A14894" t="str">
            <v>8990059091</v>
          </cell>
          <cell r="B14894" t="str">
            <v>Hydr Fitt Plug Male to Female - 8</v>
          </cell>
          <cell r="C14894">
            <v>0</v>
          </cell>
        </row>
        <row r="14895">
          <cell r="A14895" t="str">
            <v>8990059092</v>
          </cell>
          <cell r="B14895" t="str">
            <v>Hydr Fitt Plug Male to Female -6</v>
          </cell>
          <cell r="C14895">
            <v>6.62</v>
          </cell>
        </row>
        <row r="14896">
          <cell r="A14896" t="str">
            <v>8990059095</v>
          </cell>
          <cell r="B14896" t="str">
            <v>Hydr Fitt Plug Male to Female - 12</v>
          </cell>
          <cell r="C14896">
            <v>15.9</v>
          </cell>
        </row>
        <row r="14897">
          <cell r="A14897" t="str">
            <v>8990060005</v>
          </cell>
          <cell r="B14897" t="str">
            <v>Hyd Hose 2W- 6 c/w Fitting STR  &amp; Sleeve 1.2M</v>
          </cell>
          <cell r="C14897">
            <v>136.96</v>
          </cell>
        </row>
        <row r="14898">
          <cell r="A14898" t="str">
            <v>8990060007</v>
          </cell>
          <cell r="B14898" t="str">
            <v>Hyd Hose 2W- 6 c/w Fitting STR  &amp; Sleeve 1.3M</v>
          </cell>
          <cell r="C14898">
            <v>114.95</v>
          </cell>
        </row>
        <row r="14899">
          <cell r="A14899" t="str">
            <v>8990060010</v>
          </cell>
          <cell r="B14899" t="str">
            <v>Hyd Hose 2W- 6 c/w Fitting STR  &amp; Sleeve 1.5M</v>
          </cell>
          <cell r="C14899">
            <v>159.86000000000001</v>
          </cell>
        </row>
        <row r="14900">
          <cell r="A14900" t="str">
            <v>8990060015</v>
          </cell>
          <cell r="B14900" t="str">
            <v>Hyd Hose 2W- 6 c/w Fitting STR  &amp; Sleeve 2M</v>
          </cell>
          <cell r="C14900">
            <v>198.02</v>
          </cell>
        </row>
        <row r="14901">
          <cell r="A14901" t="str">
            <v>8990060016</v>
          </cell>
          <cell r="B14901" t="str">
            <v>Hyd Hose 2W- 6 c/w Fitting STR  &amp; Sleeve 2.1M</v>
          </cell>
          <cell r="C14901">
            <v>160.78</v>
          </cell>
        </row>
        <row r="14902">
          <cell r="A14902" t="str">
            <v>8990060020</v>
          </cell>
          <cell r="B14902" t="str">
            <v>Hyd Hose 2W- 6 c/w Fitting STR  &amp; Sleeve 3.55M</v>
          </cell>
          <cell r="C14902">
            <v>243.86</v>
          </cell>
        </row>
        <row r="14903">
          <cell r="A14903" t="str">
            <v>8990060025</v>
          </cell>
          <cell r="B14903" t="str">
            <v>Hyd Hose 2W- 8 c/w Fitting STR  &amp; Sleeve 2.0M</v>
          </cell>
          <cell r="C14903">
            <v>230.14</v>
          </cell>
        </row>
        <row r="14904">
          <cell r="A14904" t="str">
            <v>8990060030</v>
          </cell>
          <cell r="B14904" t="str">
            <v>Hyd Hose 2W- 8 c/w Fitting STR  &amp; Sleeve 2.4M</v>
          </cell>
          <cell r="C14904">
            <v>226.98</v>
          </cell>
        </row>
        <row r="14905">
          <cell r="A14905" t="str">
            <v>8990060032</v>
          </cell>
          <cell r="B14905" t="str">
            <v>Hyd Hose 2W- 8 c/w Fitting STR  &amp; Sleeve 2.7M</v>
          </cell>
          <cell r="C14905">
            <v>247.86</v>
          </cell>
        </row>
        <row r="14906">
          <cell r="A14906" t="str">
            <v>8990060035</v>
          </cell>
          <cell r="B14906" t="str">
            <v>Hyd Hose 2W- 8 c/w Fitting STR  &amp; Sleeve 3M</v>
          </cell>
          <cell r="C14906">
            <v>268.74</v>
          </cell>
        </row>
        <row r="14907">
          <cell r="A14907" t="str">
            <v>8990060038</v>
          </cell>
          <cell r="B14907" t="str">
            <v>Hyd Hose 2W- 8 c/w Fitting STR  &amp; Sleeve 3.3M</v>
          </cell>
          <cell r="C14907">
            <v>344.79</v>
          </cell>
        </row>
        <row r="14908">
          <cell r="A14908" t="str">
            <v>8990060040</v>
          </cell>
          <cell r="B14908" t="str">
            <v>Hyd Hose 2W- 8 c/w Fitting STR  &amp; Sleeve 3.5M</v>
          </cell>
          <cell r="C14908">
            <v>303.54000000000002</v>
          </cell>
        </row>
        <row r="14909">
          <cell r="A14909" t="str">
            <v>8990060042</v>
          </cell>
          <cell r="B14909" t="str">
            <v>Hyd Hose 2W- 8 c/w Fitting STR  &amp; Sleeve 3.7M</v>
          </cell>
          <cell r="C14909">
            <v>380.05</v>
          </cell>
        </row>
        <row r="14910">
          <cell r="A14910" t="str">
            <v>8990060047</v>
          </cell>
          <cell r="B14910" t="str">
            <v>Hyd Hose 2W- 8 c/w Fitting STR  &amp; Sleeve 4.18M</v>
          </cell>
          <cell r="C14910">
            <v>350.86</v>
          </cell>
        </row>
        <row r="14911">
          <cell r="A14911" t="str">
            <v>8990060050</v>
          </cell>
          <cell r="B14911" t="str">
            <v>Hyd Hose 2W- 8 c/w Fitting STR  &amp; Sleeve 2.4M</v>
          </cell>
          <cell r="C14911">
            <v>226.98</v>
          </cell>
        </row>
        <row r="14912">
          <cell r="A14912" t="str">
            <v>8990060055</v>
          </cell>
          <cell r="B14912" t="str">
            <v>Hyd Hose 2W- 12 c/w Fitting STR  &amp; Sleeve 3.3M</v>
          </cell>
          <cell r="C14912">
            <v>673.69</v>
          </cell>
        </row>
        <row r="14913">
          <cell r="A14913" t="str">
            <v>8990060057</v>
          </cell>
          <cell r="B14913" t="str">
            <v>Hyd Hose 2W- 12 c/w Fitting STR  &amp; Sleeve 3.5M</v>
          </cell>
          <cell r="C14913">
            <v>441.01</v>
          </cell>
        </row>
        <row r="14914">
          <cell r="A14914" t="str">
            <v>8990060065</v>
          </cell>
          <cell r="B14914" t="str">
            <v>Hyd Hose 2W- 16 c/w Fitting STR  &amp; Sleeve 2M</v>
          </cell>
          <cell r="C14914">
            <v>462.46</v>
          </cell>
        </row>
        <row r="14915">
          <cell r="A14915" t="str">
            <v>8990060070</v>
          </cell>
          <cell r="B14915" t="str">
            <v>Hyd Hose 2W- 16 c/w Fitting STR  &amp; Sleeve 2.4M</v>
          </cell>
          <cell r="C14915">
            <v>504.32</v>
          </cell>
        </row>
        <row r="14916">
          <cell r="A14916" t="str">
            <v>8990060073</v>
          </cell>
          <cell r="B14916" t="str">
            <v>Hyd Hose 2W- 16 c/w Fitting STR  &amp; Sleeve 2.7M</v>
          </cell>
          <cell r="C14916">
            <v>545.96</v>
          </cell>
        </row>
        <row r="14917">
          <cell r="A14917" t="str">
            <v>8990060076</v>
          </cell>
          <cell r="B14917" t="str">
            <v>Hyd Hose 2W- 16 c/w Fitting -06 STR  &amp; Sleeve 3M</v>
          </cell>
          <cell r="C14917">
            <v>0</v>
          </cell>
        </row>
        <row r="14918">
          <cell r="A14918" t="str">
            <v>8990060078</v>
          </cell>
          <cell r="B14918" t="str">
            <v>Hyd Hose 2W- 16 c/w Fitting -16 STR  &amp; Sleeve 3M</v>
          </cell>
          <cell r="C14918">
            <v>624.99</v>
          </cell>
        </row>
        <row r="14919">
          <cell r="A14919" t="str">
            <v>8990060080</v>
          </cell>
          <cell r="B14919" t="str">
            <v>Hyd Hose 4W- 8 c/w Fitting STR  &amp; Sleeve 0.6M (FC65</v>
          </cell>
          <cell r="C14919">
            <v>103.48</v>
          </cell>
        </row>
        <row r="14920">
          <cell r="A14920" t="str">
            <v>8990060083</v>
          </cell>
          <cell r="B14920" t="str">
            <v>Hyd Hose 4W- 8 c/w Fitting STR  &amp; Sleeve 0.9M (FC65</v>
          </cell>
          <cell r="C14920">
            <v>129.94</v>
          </cell>
        </row>
        <row r="14921">
          <cell r="A14921" t="str">
            <v>8990060087</v>
          </cell>
          <cell r="B14921" t="str">
            <v>Hyd Hose 4W- 8 c/w Fitting -08 STR  &amp; Sleeve 1.26M</v>
          </cell>
          <cell r="C14921">
            <v>241.07</v>
          </cell>
        </row>
        <row r="14922">
          <cell r="A14922" t="str">
            <v>8990060088</v>
          </cell>
          <cell r="B14922" t="str">
            <v>Hyd Hose 4W- 8 c/w Fitting -12 STR  &amp; Sleeve 1.26M</v>
          </cell>
          <cell r="C14922">
            <v>396.68</v>
          </cell>
        </row>
        <row r="14923">
          <cell r="A14923" t="str">
            <v>8990060089</v>
          </cell>
          <cell r="B14923" t="str">
            <v>Hyd Hose 4W- 8 c/w Fitting STR &amp; Sleeve 3.10M (FC65</v>
          </cell>
          <cell r="C14923">
            <v>323.92</v>
          </cell>
        </row>
        <row r="14924">
          <cell r="A14924" t="str">
            <v>8990060090</v>
          </cell>
          <cell r="B14924" t="str">
            <v>Hyd Hose 4W- 12 c/w Fitting STR  &amp; Sleeve 1.23M</v>
          </cell>
          <cell r="C14924">
            <v>331.46</v>
          </cell>
        </row>
        <row r="14925">
          <cell r="A14925" t="str">
            <v>8990060092</v>
          </cell>
          <cell r="B14925" t="str">
            <v>Hyd Hose 4W- 12 c/w Fitting STR  &amp; Sleeve 1.36M</v>
          </cell>
          <cell r="C14925">
            <v>356.28</v>
          </cell>
        </row>
        <row r="14926">
          <cell r="A14926" t="str">
            <v>8990060096</v>
          </cell>
          <cell r="B14926" t="str">
            <v>Hyd Hose 4W- 12 c/w Fitting STR  &amp; Sleeve 3.00M (GH</v>
          </cell>
          <cell r="C14926">
            <v>967</v>
          </cell>
        </row>
        <row r="14927">
          <cell r="A14927" t="str">
            <v>8990060097</v>
          </cell>
          <cell r="B14927" t="str">
            <v>Hyd Hose 4W- 12 c/w Fitting STR &amp; Sleeve 3.150M (GH</v>
          </cell>
          <cell r="C14927">
            <v>878.38</v>
          </cell>
        </row>
        <row r="14928">
          <cell r="A14928" t="str">
            <v>8990060099</v>
          </cell>
          <cell r="B14928" t="str">
            <v>Hyd Hose 4W- 16 c/w Fitting STR &amp; Sleeve 0.540M (GH</v>
          </cell>
          <cell r="C14928">
            <v>266.72000000000003</v>
          </cell>
        </row>
        <row r="14929">
          <cell r="A14929" t="str">
            <v>8990060100</v>
          </cell>
          <cell r="B14929" t="str">
            <v>Hyd Hose 4W- 16 c/w Fitting STR &amp; Sleeve 3.150M (GH</v>
          </cell>
          <cell r="C14929">
            <v>939.79</v>
          </cell>
        </row>
        <row r="14930">
          <cell r="A14930" t="str">
            <v>8990060102</v>
          </cell>
          <cell r="B14930" t="str">
            <v>Common Hydraulic Head CS50</v>
          </cell>
          <cell r="C14930">
            <v>0</v>
          </cell>
        </row>
        <row r="14931">
          <cell r="A14931" t="str">
            <v>8990060118</v>
          </cell>
          <cell r="B14931" t="str">
            <v>Common Hydr Hose SAE100 R1-2Wire 3/8"</v>
          </cell>
          <cell r="C14931">
            <v>175.82</v>
          </cell>
        </row>
        <row r="14932">
          <cell r="A14932" t="str">
            <v>8990060120</v>
          </cell>
          <cell r="B14932" t="str">
            <v>Comon Hydr Hose 2Wire 4MB x 7/16</v>
          </cell>
          <cell r="C14932">
            <v>45.9</v>
          </cell>
        </row>
        <row r="14933">
          <cell r="A14933" t="str">
            <v>8990060145</v>
          </cell>
          <cell r="B14933" t="str">
            <v>Comon Hydr Hose 2Wire 8MB x-1/2</v>
          </cell>
          <cell r="C14933">
            <v>71.290000000000006</v>
          </cell>
        </row>
        <row r="14934">
          <cell r="A14934" t="str">
            <v>8990060150</v>
          </cell>
          <cell r="B14934" t="str">
            <v>Common Hydr Hose 13mm X 39 M</v>
          </cell>
          <cell r="C14934">
            <v>6</v>
          </cell>
        </row>
        <row r="14935">
          <cell r="A14935" t="str">
            <v>8990060200</v>
          </cell>
          <cell r="B14935" t="str">
            <v>Common Hydr Hose 16mm X 50 M</v>
          </cell>
          <cell r="C14935">
            <v>6.81</v>
          </cell>
        </row>
        <row r="14936">
          <cell r="A14936" t="str">
            <v>8990060250</v>
          </cell>
          <cell r="B14936" t="str">
            <v>Common Hydr Hose 19mm X 45 M</v>
          </cell>
          <cell r="C14936">
            <v>8.06</v>
          </cell>
        </row>
        <row r="14937">
          <cell r="A14937" t="str">
            <v>8990060275</v>
          </cell>
          <cell r="B14937" t="str">
            <v>Common Hydr Hose Pushlock Hose 10mm Inner 3/8"</v>
          </cell>
          <cell r="C14937">
            <v>41.54</v>
          </cell>
        </row>
        <row r="14938">
          <cell r="A14938" t="str">
            <v>8990060280</v>
          </cell>
          <cell r="B14938" t="str">
            <v>Common Hydr Hose Pushlock Hose 12mm Inner 1/2"</v>
          </cell>
          <cell r="C14938">
            <v>48.3</v>
          </cell>
        </row>
        <row r="14939">
          <cell r="A14939" t="str">
            <v>8990060300</v>
          </cell>
          <cell r="B14939" t="str">
            <v>Common Hydr Hose 3212613055</v>
          </cell>
          <cell r="C14939">
            <v>94.33</v>
          </cell>
        </row>
        <row r="14940">
          <cell r="A14940" t="str">
            <v>8990060350</v>
          </cell>
          <cell r="B14940" t="str">
            <v>Common Hydr Hose 3212 6 4500 55</v>
          </cell>
          <cell r="C14940">
            <v>188</v>
          </cell>
        </row>
        <row r="14941">
          <cell r="A14941" t="str">
            <v>8990060400</v>
          </cell>
          <cell r="B14941" t="str">
            <v>Common Hydr Hose 3212696055</v>
          </cell>
          <cell r="C14941">
            <v>119.86</v>
          </cell>
        </row>
        <row r="14942">
          <cell r="A14942" t="str">
            <v>8990060450</v>
          </cell>
          <cell r="B14942" t="str">
            <v>Common Hydr Hose 3212811055</v>
          </cell>
          <cell r="C14942">
            <v>83.19</v>
          </cell>
        </row>
        <row r="14943">
          <cell r="A14943" t="str">
            <v>8990060500</v>
          </cell>
          <cell r="B14943" t="str">
            <v>Common Hydr Hose 3212871055</v>
          </cell>
          <cell r="C14943">
            <v>171.45</v>
          </cell>
        </row>
        <row r="14944">
          <cell r="A14944" t="str">
            <v>8990060550</v>
          </cell>
          <cell r="B14944" t="str">
            <v>Common Hydr Hose 32121260041212 20mm x 12M</v>
          </cell>
          <cell r="C14944">
            <v>230.53</v>
          </cell>
        </row>
        <row r="14945">
          <cell r="A14945" t="str">
            <v>8990060600</v>
          </cell>
          <cell r="B14945" t="str">
            <v>Common Hydr Hose 32121660041616 25mm x 12M</v>
          </cell>
          <cell r="C14945">
            <v>298.48</v>
          </cell>
        </row>
        <row r="14946">
          <cell r="A14946" t="str">
            <v>8990060645</v>
          </cell>
          <cell r="B14946" t="str">
            <v>Common Hydr Hose 1/2" -08 Banjo 16mm</v>
          </cell>
          <cell r="C14946">
            <v>40.39</v>
          </cell>
        </row>
        <row r="14947">
          <cell r="A14947" t="str">
            <v>8990060650</v>
          </cell>
          <cell r="B14947" t="str">
            <v>Common Hydr Hose 1/2 X 87M C/W Fitt</v>
          </cell>
          <cell r="C14947">
            <v>65.790000000000006</v>
          </cell>
        </row>
        <row r="14948">
          <cell r="A14948" t="str">
            <v>8990060660</v>
          </cell>
          <cell r="B14948" t="str">
            <v>Common Hydr Hose 3/4" c/w Reel 5M &amp; Nozzle</v>
          </cell>
          <cell r="C14948">
            <v>0</v>
          </cell>
        </row>
        <row r="14949">
          <cell r="A14949" t="str">
            <v>8990060675</v>
          </cell>
          <cell r="B14949" t="str">
            <v>Common Hydr Hose 1.3M c/w Fitting Gh506</v>
          </cell>
          <cell r="C14949">
            <v>910.77</v>
          </cell>
        </row>
        <row r="14950">
          <cell r="A14950" t="str">
            <v>8990060680</v>
          </cell>
          <cell r="B14950" t="str">
            <v>Common Hydr Hose 3/4" x 3.15M 4Spiral Complete</v>
          </cell>
          <cell r="C14950">
            <v>708.16</v>
          </cell>
        </row>
        <row r="14951">
          <cell r="A14951" t="str">
            <v>8990060681</v>
          </cell>
          <cell r="B14951" t="str">
            <v>Common Hydr Hose 3/4" x 2.0M 4Spiral Complete</v>
          </cell>
          <cell r="C14951">
            <v>289</v>
          </cell>
        </row>
        <row r="14952">
          <cell r="A14952" t="str">
            <v>8990060682</v>
          </cell>
          <cell r="B14952" t="str">
            <v>Common Hydr Hose 3/4" x 3.0M Complete</v>
          </cell>
          <cell r="C14952">
            <v>338.45</v>
          </cell>
        </row>
        <row r="14953">
          <cell r="A14953" t="str">
            <v>8990060683</v>
          </cell>
          <cell r="B14953" t="str">
            <v>Common Hydr Hose 3/4" x 2.5M 4Spiral Complete</v>
          </cell>
          <cell r="C14953">
            <v>337.76</v>
          </cell>
        </row>
        <row r="14954">
          <cell r="A14954" t="str">
            <v>8990060684</v>
          </cell>
          <cell r="B14954" t="str">
            <v>Common Hydr Hose 3/4" x 4.0M Complete</v>
          </cell>
          <cell r="C14954">
            <v>412.26</v>
          </cell>
        </row>
        <row r="14955">
          <cell r="A14955" t="str">
            <v>8990060685</v>
          </cell>
          <cell r="B14955" t="str">
            <v>Common Hydr Hose 3/4" x 0.75M R12 SAE100</v>
          </cell>
          <cell r="C14955">
            <v>0</v>
          </cell>
        </row>
        <row r="14956">
          <cell r="A14956" t="str">
            <v>8990060686</v>
          </cell>
          <cell r="B14956" t="str">
            <v>Common Hydr Hose 3/4" x 0.75M R12 SAE100 c/w Fittin</v>
          </cell>
          <cell r="C14956">
            <v>0</v>
          </cell>
        </row>
        <row r="14957">
          <cell r="A14957" t="str">
            <v>8990060687</v>
          </cell>
          <cell r="B14957" t="str">
            <v>Common Hydr Hose 3/4" x 3.3M 4Spiral Complete</v>
          </cell>
          <cell r="C14957">
            <v>735.79</v>
          </cell>
        </row>
        <row r="14958">
          <cell r="A14958" t="str">
            <v>8990060688</v>
          </cell>
          <cell r="B14958" t="str">
            <v>Common Hydr Hose 3/4" x 5.0M 4Spiral Complete</v>
          </cell>
          <cell r="C14958">
            <v>250.95</v>
          </cell>
        </row>
        <row r="14959">
          <cell r="A14959" t="str">
            <v>8990060689</v>
          </cell>
          <cell r="B14959" t="str">
            <v>Common Hydr Hose 3/4" x 1.4M 4Spiral Complete</v>
          </cell>
          <cell r="C14959">
            <v>248.04</v>
          </cell>
        </row>
        <row r="14960">
          <cell r="A14960" t="str">
            <v>8990060690</v>
          </cell>
          <cell r="B14960" t="str">
            <v>Common Hydr Hose 3/4 x 0.8M x 2Wire c/w Fitting JIC</v>
          </cell>
          <cell r="C14960">
            <v>184.78</v>
          </cell>
        </row>
        <row r="14961">
          <cell r="A14961" t="str">
            <v>8990060691</v>
          </cell>
          <cell r="B14961" t="str">
            <v>Common Hydr Hose 3/4" x 1.2M 4Spiral Complete</v>
          </cell>
          <cell r="C14961">
            <v>210.1</v>
          </cell>
        </row>
        <row r="14962">
          <cell r="A14962" t="str">
            <v>8990060692</v>
          </cell>
          <cell r="B14962" t="str">
            <v>Common Hydr Hose 3/4" x 2.1M 4Spiral Complete</v>
          </cell>
          <cell r="C14962">
            <v>298.48</v>
          </cell>
        </row>
        <row r="14963">
          <cell r="A14963" t="str">
            <v>8990060693</v>
          </cell>
          <cell r="B14963" t="str">
            <v>Common Hydr Hose 3/4" x 1.5M 4Spiral Complete</v>
          </cell>
          <cell r="C14963">
            <v>239.55</v>
          </cell>
        </row>
        <row r="14964">
          <cell r="A14964" t="str">
            <v>8990060695</v>
          </cell>
          <cell r="B14964" t="str">
            <v>Common Hydr Hose 3/4" x 2.4M R12 SAE100 c/w Fitting</v>
          </cell>
          <cell r="C14964">
            <v>0</v>
          </cell>
        </row>
        <row r="14965">
          <cell r="A14965" t="str">
            <v>8990060696</v>
          </cell>
          <cell r="B14965" t="str">
            <v>Common Hydr Hose 3/4" x 3.5M 4Spiral Complete</v>
          </cell>
          <cell r="C14965">
            <v>435.96</v>
          </cell>
        </row>
        <row r="14966">
          <cell r="A14966" t="str">
            <v>8990060700</v>
          </cell>
          <cell r="B14966" t="str">
            <v>Common Hydr Hose 3/4 X 29M C/W Fitt</v>
          </cell>
          <cell r="C14966">
            <v>107.62</v>
          </cell>
        </row>
        <row r="14967">
          <cell r="A14967" t="str">
            <v>8990060705</v>
          </cell>
          <cell r="B14967" t="str">
            <v>Common Hydr Hose 3/8" x 1.2M 4Spiral Complete</v>
          </cell>
          <cell r="C14967">
            <v>235.8</v>
          </cell>
        </row>
        <row r="14968">
          <cell r="A14968" t="str">
            <v>8990060710</v>
          </cell>
          <cell r="B14968" t="str">
            <v>Common Hydr Hose 3/8" x 1.5M 4Spiral Complete</v>
          </cell>
          <cell r="C14968">
            <v>274.87</v>
          </cell>
        </row>
        <row r="14969">
          <cell r="A14969" t="str">
            <v>8990060715</v>
          </cell>
          <cell r="B14969" t="str">
            <v>Common Hydr Hose 3/8" x 2.0M 4Spiral Complete</v>
          </cell>
          <cell r="C14969">
            <v>339.98</v>
          </cell>
        </row>
        <row r="14970">
          <cell r="A14970" t="str">
            <v>8990060720</v>
          </cell>
          <cell r="B14970" t="str">
            <v>Common Hydr Hose 3/8" x 2.1M 4Spiral Complete</v>
          </cell>
          <cell r="C14970">
            <v>353</v>
          </cell>
        </row>
        <row r="14971">
          <cell r="A14971" t="str">
            <v>8990060725</v>
          </cell>
          <cell r="B14971" t="str">
            <v>Common Hydr Hose 3/8" x 2.5M 4Spiral Complete</v>
          </cell>
          <cell r="C14971">
            <v>405.09</v>
          </cell>
        </row>
        <row r="14972">
          <cell r="A14972" t="str">
            <v>8990060729</v>
          </cell>
          <cell r="B14972" t="str">
            <v>Common Hydr Hose 3/8" x 10.0M 4Spiral Complete</v>
          </cell>
          <cell r="C14972">
            <v>53.25</v>
          </cell>
        </row>
        <row r="14973">
          <cell r="A14973" t="str">
            <v>8990060730</v>
          </cell>
          <cell r="B14973" t="str">
            <v>Common Hydr Hose 1/2" x 2.0M 4Spiral Complete</v>
          </cell>
          <cell r="C14973">
            <v>385.94</v>
          </cell>
        </row>
        <row r="14974">
          <cell r="A14974" t="str">
            <v>8990060731</v>
          </cell>
          <cell r="B14974" t="str">
            <v>Common Hydr Hose 1/2" x 0.9M 4Spiral Complete</v>
          </cell>
          <cell r="C14974">
            <v>0</v>
          </cell>
        </row>
        <row r="14975">
          <cell r="A14975" t="str">
            <v>8990060732</v>
          </cell>
          <cell r="B14975" t="str">
            <v>Common Hydr Hose 1/2" x 1.1M 4Spiral Complete</v>
          </cell>
          <cell r="C14975">
            <v>115.05</v>
          </cell>
        </row>
        <row r="14976">
          <cell r="A14976" t="str">
            <v>8990060733</v>
          </cell>
          <cell r="B14976" t="str">
            <v>Common Hydr Hose 1/2" x 0.5M 4Spiral Complete</v>
          </cell>
          <cell r="C14976">
            <v>69.400000000000006</v>
          </cell>
        </row>
        <row r="14977">
          <cell r="A14977" t="str">
            <v>8990060734</v>
          </cell>
          <cell r="B14977" t="str">
            <v>Common Hydr Hose 1/2" x 0.8M 4Spiral Complete</v>
          </cell>
          <cell r="C14977">
            <v>111.15</v>
          </cell>
        </row>
        <row r="14978">
          <cell r="A14978" t="str">
            <v>8990060735</v>
          </cell>
          <cell r="B14978" t="str">
            <v>Common Hydr Hose 1/2" x 3.3M 4Spiral Complete</v>
          </cell>
          <cell r="C14978">
            <v>541.92999999999995</v>
          </cell>
        </row>
        <row r="14979">
          <cell r="A14979" t="str">
            <v>8990060737</v>
          </cell>
          <cell r="B14979" t="str">
            <v>Common Hydr Hose 1/2" x 0.4M 4Spiral Complete</v>
          </cell>
          <cell r="C14979">
            <v>81</v>
          </cell>
        </row>
        <row r="14980">
          <cell r="A14980" t="str">
            <v>8990060738</v>
          </cell>
          <cell r="B14980" t="str">
            <v>Common Hydr Hose 1/2" x 0.6M 4Spiral Complete</v>
          </cell>
          <cell r="C14980">
            <v>96.24</v>
          </cell>
        </row>
        <row r="14981">
          <cell r="A14981" t="str">
            <v>8990060739</v>
          </cell>
          <cell r="B14981" t="str">
            <v>Common Hydr Hose 1/2" x 1.0M 4Spiral Complete</v>
          </cell>
          <cell r="C14981">
            <v>126.06</v>
          </cell>
        </row>
        <row r="14982">
          <cell r="A14982" t="str">
            <v>8990060740</v>
          </cell>
          <cell r="B14982" t="str">
            <v>Common Hydr Hose 1/2" x 3.6M 4Spiral Complete</v>
          </cell>
          <cell r="C14982">
            <v>583.20000000000005</v>
          </cell>
        </row>
        <row r="14983">
          <cell r="A14983" t="str">
            <v>8990060741</v>
          </cell>
          <cell r="B14983" t="str">
            <v>Common Hydr Hose 1/2" x 1.2M 4Spiral Complete</v>
          </cell>
          <cell r="C14983">
            <v>140.96</v>
          </cell>
        </row>
        <row r="14984">
          <cell r="A14984" t="str">
            <v>8990060742</v>
          </cell>
          <cell r="B14984" t="str">
            <v>Common Hydr Hose 1/2" x 4.0M 4Spiral Complete</v>
          </cell>
          <cell r="C14984">
            <v>334.38</v>
          </cell>
        </row>
        <row r="14985">
          <cell r="A14985" t="str">
            <v>8990060743</v>
          </cell>
          <cell r="B14985" t="str">
            <v>Common Hydr Hose 1.0" x 1.6M 4Spiral Complete</v>
          </cell>
          <cell r="C14985">
            <v>836.83</v>
          </cell>
        </row>
        <row r="14986">
          <cell r="A14986" t="str">
            <v>8990060745</v>
          </cell>
          <cell r="B14986" t="str">
            <v>Common Hydr Hose 1.0" x 2.0M 4Spiral Complete</v>
          </cell>
          <cell r="C14986">
            <v>656.32</v>
          </cell>
        </row>
        <row r="14987">
          <cell r="A14987" t="str">
            <v>8990060746</v>
          </cell>
          <cell r="B14987" t="str">
            <v>Common Hydr Hose 1/2" x 3.5M 4Spiral Complete</v>
          </cell>
          <cell r="C14987">
            <v>312.41000000000003</v>
          </cell>
        </row>
        <row r="14988">
          <cell r="A14988" t="str">
            <v>8990060747</v>
          </cell>
          <cell r="B14988" t="str">
            <v>Common Hydr Hose 1/2" x 2.4M 4Spiral Complete</v>
          </cell>
          <cell r="C14988">
            <v>230.42</v>
          </cell>
        </row>
        <row r="14989">
          <cell r="A14989" t="str">
            <v>8990060748</v>
          </cell>
          <cell r="B14989" t="str">
            <v>Common Hydr Hose 1/2" x 4.2M 4Spiral Complete</v>
          </cell>
          <cell r="C14989">
            <v>346.58</v>
          </cell>
        </row>
        <row r="14990">
          <cell r="A14990" t="str">
            <v>8990060750</v>
          </cell>
          <cell r="B14990" t="str">
            <v>Common Hydr Hose 50mm x 18M C/W Fitt</v>
          </cell>
          <cell r="C14990">
            <v>545.97</v>
          </cell>
        </row>
        <row r="14991">
          <cell r="A14991" t="str">
            <v>8990060800</v>
          </cell>
          <cell r="B14991" t="str">
            <v>Common Hydr Hose No 92 C/W Fitt</v>
          </cell>
          <cell r="C14991">
            <v>122.69</v>
          </cell>
        </row>
        <row r="14992">
          <cell r="A14992" t="str">
            <v>8990060850</v>
          </cell>
          <cell r="B14992" t="str">
            <v>Common Hydr Hose 19mm X 19mm X 12M M/F BSP</v>
          </cell>
          <cell r="C14992">
            <v>280.2</v>
          </cell>
        </row>
        <row r="14993">
          <cell r="A14993" t="str">
            <v>8990060900</v>
          </cell>
          <cell r="B14993" t="str">
            <v>Common Hydr Hose 20mm x 3M Wire C/W Fitt</v>
          </cell>
          <cell r="C14993">
            <v>267.67</v>
          </cell>
        </row>
        <row r="14994">
          <cell r="A14994" t="str">
            <v>8990060950</v>
          </cell>
          <cell r="B14994" t="str">
            <v>Common Hydr Hose ?M</v>
          </cell>
          <cell r="C14994">
            <v>0</v>
          </cell>
        </row>
        <row r="14995">
          <cell r="A14995" t="str">
            <v>8990060970</v>
          </cell>
          <cell r="B14995" t="str">
            <v>Common Hydr Hose Rabing (1.5M x 450mm)</v>
          </cell>
          <cell r="C14995">
            <v>600</v>
          </cell>
        </row>
        <row r="14996">
          <cell r="A14996" t="str">
            <v>8990061000</v>
          </cell>
          <cell r="B14996" t="str">
            <v>Common Hydr Hose ?M</v>
          </cell>
          <cell r="C14996">
            <v>0</v>
          </cell>
        </row>
        <row r="14997">
          <cell r="A14997" t="str">
            <v>8990061050</v>
          </cell>
          <cell r="B14997" t="str">
            <v>Common Hydr Hose ?M</v>
          </cell>
          <cell r="C14997">
            <v>0</v>
          </cell>
        </row>
        <row r="14998">
          <cell r="A14998" t="str">
            <v>8990061100</v>
          </cell>
          <cell r="B14998" t="str">
            <v>Common Hydr Hose 3/4"Npt X1"Npt M</v>
          </cell>
          <cell r="C14998">
            <v>0</v>
          </cell>
        </row>
        <row r="14999">
          <cell r="A14999" t="str">
            <v>8990061150</v>
          </cell>
          <cell r="B14999" t="str">
            <v>Common Hydr Hose 3M</v>
          </cell>
          <cell r="C14999">
            <v>0</v>
          </cell>
        </row>
        <row r="15000">
          <cell r="A15000" t="str">
            <v>8990061175</v>
          </cell>
          <cell r="B15000" t="str">
            <v>Common Hydr Hose 6M x 2.65M JICSTR90 2W</v>
          </cell>
          <cell r="C15000">
            <v>311.52999999999997</v>
          </cell>
        </row>
        <row r="15001">
          <cell r="A15001" t="str">
            <v>8990061180</v>
          </cell>
          <cell r="B15001" t="str">
            <v>Common Hydr Hose 6M x 2.70M JICSTR90 2W</v>
          </cell>
          <cell r="C15001">
            <v>316.3</v>
          </cell>
        </row>
        <row r="15002">
          <cell r="A15002" t="str">
            <v>8990061200</v>
          </cell>
          <cell r="B15002" t="str">
            <v>Common Hydr Hose Dash 16 c/w 19543-16-16 BSP Fitt</v>
          </cell>
          <cell r="C15002">
            <v>0</v>
          </cell>
        </row>
        <row r="15003">
          <cell r="A15003" t="str">
            <v>8990061250</v>
          </cell>
          <cell r="B15003" t="str">
            <v>Common Hydr Hose 40mm X 6M High Pressure</v>
          </cell>
          <cell r="C15003">
            <v>0</v>
          </cell>
        </row>
        <row r="15004">
          <cell r="A15004" t="str">
            <v>8990061275</v>
          </cell>
          <cell r="B15004" t="str">
            <v>Common Hydr Hose 410mm x 1" c/w JIC Str -16 (cleeve</v>
          </cell>
          <cell r="C15004">
            <v>206.56</v>
          </cell>
        </row>
        <row r="15005">
          <cell r="A15005" t="str">
            <v>8990061300</v>
          </cell>
          <cell r="B15005" t="str">
            <v>Common Hydr Hose Set for S36</v>
          </cell>
          <cell r="C15005">
            <v>0</v>
          </cell>
        </row>
        <row r="15006">
          <cell r="A15006" t="str">
            <v>8990061312</v>
          </cell>
          <cell r="B15006" t="str">
            <v>Hydr Hose Multi Spiral-12</v>
          </cell>
          <cell r="C15006">
            <v>280.67</v>
          </cell>
        </row>
        <row r="15007">
          <cell r="A15007" t="str">
            <v>8990061316</v>
          </cell>
          <cell r="B15007" t="str">
            <v>Hydr Hose Multi Spiral - 16</v>
          </cell>
          <cell r="C15007">
            <v>273.60000000000002</v>
          </cell>
        </row>
        <row r="15008">
          <cell r="A15008" t="str">
            <v>8990061350</v>
          </cell>
          <cell r="B15008" t="str">
            <v>Common Hydr Hose 40mm Single Braided</v>
          </cell>
          <cell r="C15008">
            <v>0</v>
          </cell>
        </row>
        <row r="15009">
          <cell r="A15009" t="str">
            <v>8990061355</v>
          </cell>
          <cell r="B15009" t="str">
            <v>Hydr Hose 4.5mm Cotton Cover (Per Meter) 190-0822</v>
          </cell>
          <cell r="C15009">
            <v>38.17</v>
          </cell>
        </row>
        <row r="15010">
          <cell r="A15010" t="str">
            <v>8990061357</v>
          </cell>
          <cell r="B15010" t="str">
            <v>Hydr Hose 5.5mm Cotton Cover (Per Meter) 190-0824</v>
          </cell>
          <cell r="C15010">
            <v>41.11</v>
          </cell>
        </row>
        <row r="15011">
          <cell r="A15011" t="str">
            <v>8990061359</v>
          </cell>
          <cell r="B15011" t="str">
            <v>Hydr Hose 7.5mm Cotton Cover (Per Meter) 190-0826</v>
          </cell>
          <cell r="C15011">
            <v>52.86</v>
          </cell>
        </row>
        <row r="15012">
          <cell r="A15012" t="str">
            <v>8990061360</v>
          </cell>
          <cell r="B15012" t="str">
            <v>Hydr Hose 690mm Cotton Cover w JIC Fitting -32</v>
          </cell>
          <cell r="C15012">
            <v>823</v>
          </cell>
        </row>
        <row r="15013">
          <cell r="A15013" t="str">
            <v>8990061365</v>
          </cell>
          <cell r="B15013" t="str">
            <v>Hydr Hose 6075-32 Cotton Covered Hose 6M</v>
          </cell>
          <cell r="C15013">
            <v>972</v>
          </cell>
        </row>
        <row r="15014">
          <cell r="A15014" t="str">
            <v>8990061400</v>
          </cell>
          <cell r="B15014" t="str">
            <v>Common Hydr Hose 20mm Single Braided</v>
          </cell>
          <cell r="C15014">
            <v>1261.25</v>
          </cell>
        </row>
        <row r="15015">
          <cell r="A15015" t="str">
            <v>8990061404</v>
          </cell>
          <cell r="B15015" t="str">
            <v>Hydr Hose Double Braided -04</v>
          </cell>
          <cell r="C15015">
            <v>71.599999999999994</v>
          </cell>
        </row>
        <row r="15016">
          <cell r="A15016" t="str">
            <v>8990061406</v>
          </cell>
          <cell r="B15016" t="str">
            <v>Hydr Hose Double Braided -06</v>
          </cell>
          <cell r="C15016">
            <v>91.26</v>
          </cell>
        </row>
        <row r="15017">
          <cell r="A15017" t="str">
            <v>8990061408</v>
          </cell>
          <cell r="B15017" t="str">
            <v>Hydr Hose Double Braided -08</v>
          </cell>
          <cell r="C15017">
            <v>107.64</v>
          </cell>
        </row>
        <row r="15018">
          <cell r="A15018" t="str">
            <v>8990061412</v>
          </cell>
          <cell r="B15018" t="str">
            <v>Hydr Hose Double Braided -12</v>
          </cell>
          <cell r="C15018">
            <v>165.2</v>
          </cell>
        </row>
        <row r="15019">
          <cell r="A15019" t="str">
            <v>8990061416</v>
          </cell>
          <cell r="B15019" t="str">
            <v>Hydr Hose Double Braided -16</v>
          </cell>
          <cell r="C15019">
            <v>244.76</v>
          </cell>
        </row>
        <row r="15020">
          <cell r="A15020" t="str">
            <v>8990061424</v>
          </cell>
          <cell r="B15020" t="str">
            <v>Hydr Hose Double Braided -24</v>
          </cell>
          <cell r="C15020">
            <v>391.25</v>
          </cell>
        </row>
        <row r="15021">
          <cell r="A15021" t="str">
            <v>8990061430</v>
          </cell>
          <cell r="B15021" t="str">
            <v>Hydr Hose Spiral Guard (110mm x 10M)</v>
          </cell>
          <cell r="C15021">
            <v>284.54000000000002</v>
          </cell>
        </row>
        <row r="15022">
          <cell r="A15022" t="str">
            <v>8990061436</v>
          </cell>
          <cell r="B15022" t="str">
            <v>Hydr Hose Spiral Hydraulic Hose 100R12-06-3/8"</v>
          </cell>
          <cell r="C15022">
            <v>86.43</v>
          </cell>
        </row>
        <row r="15023">
          <cell r="A15023" t="str">
            <v>8990061438</v>
          </cell>
          <cell r="B15023" t="str">
            <v>Hydr Hose Spiral Hydraulic Hose 100R12-08-1/2"</v>
          </cell>
          <cell r="C15023">
            <v>201</v>
          </cell>
        </row>
        <row r="15024">
          <cell r="A15024" t="str">
            <v>8990061442</v>
          </cell>
          <cell r="B15024" t="str">
            <v>Hydr Hose Spiral Hydraulic Hose 100R12-12-3/4"</v>
          </cell>
          <cell r="C15024">
            <v>196.47</v>
          </cell>
        </row>
        <row r="15025">
          <cell r="A15025" t="str">
            <v>8990061446</v>
          </cell>
          <cell r="B15025" t="str">
            <v>Hydr Hose Spiral Hydraulic Hose 100R12-16-1"</v>
          </cell>
          <cell r="C15025">
            <v>342</v>
          </cell>
        </row>
        <row r="15026">
          <cell r="A15026" t="str">
            <v>8990061450</v>
          </cell>
          <cell r="B15026" t="str">
            <v>Common Hydr Hose Wire c/w 5 Straight F JIC Fitt 9</v>
          </cell>
          <cell r="C15026">
            <v>1984.5</v>
          </cell>
        </row>
        <row r="15027">
          <cell r="A15027" t="str">
            <v>8990061454</v>
          </cell>
          <cell r="B15027" t="str">
            <v>Hydr Hoses 2 Wire 2900-04</v>
          </cell>
          <cell r="C15027">
            <v>31.62</v>
          </cell>
        </row>
        <row r="15028">
          <cell r="A15028" t="str">
            <v>8990061456</v>
          </cell>
          <cell r="B15028" t="str">
            <v>Hydr Hoses 2 Wire 2900-06</v>
          </cell>
          <cell r="C15028">
            <v>39.020000000000003</v>
          </cell>
        </row>
        <row r="15029">
          <cell r="A15029" t="str">
            <v>8990061458</v>
          </cell>
          <cell r="B15029" t="str">
            <v>Hydr Hoses 2 Wire 2900-08</v>
          </cell>
          <cell r="C15029">
            <v>44.14</v>
          </cell>
        </row>
        <row r="15030">
          <cell r="A15030" t="str">
            <v>8990061462</v>
          </cell>
          <cell r="B15030" t="str">
            <v>Hydraulic Hose 2 wire - Prod Code 2900-12</v>
          </cell>
          <cell r="C15030">
            <v>64.319999999999993</v>
          </cell>
        </row>
        <row r="15031">
          <cell r="A15031" t="str">
            <v>8990061464</v>
          </cell>
          <cell r="B15031" t="str">
            <v>Hydraulic Hose 2 Wire - Prod Code 2900-14</v>
          </cell>
          <cell r="C15031">
            <v>31.62</v>
          </cell>
        </row>
        <row r="15032">
          <cell r="A15032" t="str">
            <v>8990061466</v>
          </cell>
          <cell r="B15032" t="str">
            <v>Hydraulic Hose 2 Wire - Prod Code 2900-16</v>
          </cell>
          <cell r="C15032">
            <v>88.54</v>
          </cell>
        </row>
        <row r="15033">
          <cell r="A15033" t="str">
            <v>8990061474</v>
          </cell>
          <cell r="B15033" t="str">
            <v>Hydr Hose 2 Wire-Prod Code 2900-24(1 1/2")</v>
          </cell>
          <cell r="C15033">
            <v>273.63</v>
          </cell>
        </row>
        <row r="15034">
          <cell r="A15034" t="str">
            <v>8990061482</v>
          </cell>
          <cell r="B15034" t="str">
            <v>Hydraulic Hose 2 Wire - Prod Code 2900-32</v>
          </cell>
          <cell r="C15034">
            <v>260.17</v>
          </cell>
        </row>
        <row r="15035">
          <cell r="A15035" t="str">
            <v>8990061490</v>
          </cell>
          <cell r="B15035" t="str">
            <v>Hydraulic Hose M22 x 1.5m Prod Code 6099/0019/1000</v>
          </cell>
          <cell r="C15035">
            <v>58.6</v>
          </cell>
        </row>
        <row r="15036">
          <cell r="A15036" t="str">
            <v>8990061500</v>
          </cell>
          <cell r="B15036" t="str">
            <v>Common Hydr Hose  3 Wire</v>
          </cell>
          <cell r="C15036">
            <v>128.25</v>
          </cell>
        </row>
        <row r="15037">
          <cell r="A15037" t="str">
            <v>8990061550</v>
          </cell>
          <cell r="B15037" t="str">
            <v>Common Hydr Hose  5 Wire</v>
          </cell>
          <cell r="C15037">
            <v>131.63</v>
          </cell>
        </row>
        <row r="15038">
          <cell r="A15038" t="str">
            <v>8990061600</v>
          </cell>
          <cell r="B15038" t="str">
            <v>Common Hydr Hose  5 Wire</v>
          </cell>
          <cell r="C15038">
            <v>0</v>
          </cell>
        </row>
        <row r="15039">
          <cell r="A15039" t="str">
            <v>8990061650</v>
          </cell>
          <cell r="B15039" t="str">
            <v>Common Hydr Hose  5 Wire</v>
          </cell>
          <cell r="C15039">
            <v>0</v>
          </cell>
        </row>
        <row r="15040">
          <cell r="A15040" t="str">
            <v>8990061700</v>
          </cell>
          <cell r="B15040" t="str">
            <v>Common Hydr Hose  5 Wire</v>
          </cell>
          <cell r="C15040">
            <v>62.62</v>
          </cell>
        </row>
        <row r="15041">
          <cell r="A15041" t="str">
            <v>8990061750</v>
          </cell>
          <cell r="B15041" t="str">
            <v>Common Hydr Hose  5 Wire</v>
          </cell>
          <cell r="C15041">
            <v>67.73</v>
          </cell>
        </row>
        <row r="15042">
          <cell r="A15042" t="str">
            <v>8990061755</v>
          </cell>
          <cell r="B15042" t="str">
            <v>Hydr Hose Assy 3/4" Shieldmaster 4.2mm 2 x Jic Str</v>
          </cell>
          <cell r="C15042">
            <v>0</v>
          </cell>
        </row>
        <row r="15043">
          <cell r="A15043" t="str">
            <v>8990061757</v>
          </cell>
          <cell r="B15043" t="str">
            <v>Hydr Hose Assy 3/4" Shieldmaster 0.50M (2 x Str Jic</v>
          </cell>
          <cell r="C15043">
            <v>196.19</v>
          </cell>
        </row>
        <row r="15044">
          <cell r="A15044" t="str">
            <v>8990061758</v>
          </cell>
          <cell r="B15044" t="str">
            <v>Hydr Hose Assy 3/4" Shieldmaster 0.50M (2 x Str Jic</v>
          </cell>
          <cell r="C15044">
            <v>355.52</v>
          </cell>
        </row>
        <row r="15045">
          <cell r="A15045" t="str">
            <v>8990061759</v>
          </cell>
          <cell r="B15045" t="str">
            <v>Hydr Hose Assy 1/2" Shieldmaster 1.04M (1 x Str Jic</v>
          </cell>
          <cell r="C15045">
            <v>187.09</v>
          </cell>
        </row>
        <row r="15046">
          <cell r="A15046" t="str">
            <v>8990061760</v>
          </cell>
          <cell r="B15046" t="str">
            <v>Hydr Hose Assy 3/4" Shieldmaster 500mm IIC Str x 90</v>
          </cell>
          <cell r="C15046">
            <v>236.31</v>
          </cell>
        </row>
        <row r="15047">
          <cell r="A15047" t="str">
            <v>8990061761</v>
          </cell>
          <cell r="B15047" t="str">
            <v>Hydr Hose Assy 1/2" Shieldmaster 0.60M (1 x Str Jic</v>
          </cell>
          <cell r="C15047">
            <v>138.66</v>
          </cell>
        </row>
        <row r="15048">
          <cell r="A15048" t="str">
            <v>8990061762</v>
          </cell>
          <cell r="B15048" t="str">
            <v>Hydr Hose Assy 1/2" Shieldmaster 0.80M (2 x Str Jic</v>
          </cell>
          <cell r="C15048">
            <v>142.97999999999999</v>
          </cell>
        </row>
        <row r="15049">
          <cell r="A15049" t="str">
            <v>8990061763</v>
          </cell>
          <cell r="B15049" t="str">
            <v>Hydr Hose Assy 1/2" Shieldmaster 1.24M (2 x Str Jic</v>
          </cell>
          <cell r="C15049">
            <v>191.41</v>
          </cell>
        </row>
        <row r="15050">
          <cell r="A15050" t="str">
            <v>8990061764</v>
          </cell>
          <cell r="B15050" t="str">
            <v>Hydr Hose Assy 1/2" Shieldmaster 2.00M (2 x Str Jic</v>
          </cell>
          <cell r="C15050">
            <v>275.06</v>
          </cell>
        </row>
        <row r="15051">
          <cell r="A15051" t="str">
            <v>8990061765</v>
          </cell>
          <cell r="B15051" t="str">
            <v>Hydr Hose Assy 1"x 3M x 2 Wire c/w 2 x 1 1/4" BSP</v>
          </cell>
          <cell r="C15051">
            <v>0</v>
          </cell>
        </row>
        <row r="15052">
          <cell r="A15052" t="str">
            <v>8990061770</v>
          </cell>
          <cell r="B15052" t="str">
            <v>Hydr Hose Assy 1" x 3M c/w 2 Str BSP FM BE</v>
          </cell>
          <cell r="C15052">
            <v>0</v>
          </cell>
        </row>
        <row r="15053">
          <cell r="A15053" t="str">
            <v>8990061771</v>
          </cell>
          <cell r="B15053" t="str">
            <v>Hydr Hose Assy 1" x 6M 4Spiral Complete</v>
          </cell>
          <cell r="C15053">
            <v>798.04</v>
          </cell>
        </row>
        <row r="15054">
          <cell r="A15054" t="str">
            <v>8990061775</v>
          </cell>
          <cell r="B15054" t="str">
            <v>Hydr Hose Assy 1"x 30M c/w JIC FM BE</v>
          </cell>
          <cell r="C15054">
            <v>0</v>
          </cell>
        </row>
        <row r="15055">
          <cell r="A15055" t="str">
            <v>8990061800</v>
          </cell>
          <cell r="B15055" t="str">
            <v>Common Hydr Hose  Assy 1"x 40M x 2Wire c/w FM B/E</v>
          </cell>
          <cell r="C15055">
            <v>4275</v>
          </cell>
        </row>
        <row r="15056">
          <cell r="A15056" t="str">
            <v>8990061805</v>
          </cell>
          <cell r="B15056" t="str">
            <v>Hydr Hose Assy 1 1/4"x 3M c/w 2Wire Complete</v>
          </cell>
          <cell r="C15056">
            <v>1186.3399999999999</v>
          </cell>
        </row>
        <row r="15057">
          <cell r="A15057" t="str">
            <v>8990061807</v>
          </cell>
          <cell r="B15057" t="str">
            <v>Hydr Hose Assy 1 1/4"x 4M c/w 2Wire Complete</v>
          </cell>
          <cell r="C15057">
            <v>1353.27</v>
          </cell>
        </row>
        <row r="15058">
          <cell r="A15058" t="str">
            <v>8990061810</v>
          </cell>
          <cell r="B15058" t="str">
            <v>Hydr Hose Assy 1 1/2" x 4.31M 1Wire FM B/E</v>
          </cell>
          <cell r="C15058">
            <v>0</v>
          </cell>
        </row>
        <row r="15059">
          <cell r="A15059" t="str">
            <v>8990061820</v>
          </cell>
          <cell r="B15059" t="str">
            <v>Comon Hydr Hose Assy 1 1/2"x3.1Mc/w 2Str BSP FM BE</v>
          </cell>
          <cell r="C15059">
            <v>95.59</v>
          </cell>
        </row>
        <row r="15060">
          <cell r="A15060" t="str">
            <v>8990061830</v>
          </cell>
          <cell r="B15060" t="str">
            <v>Comon Hydr Hose Assy 1 1/2" x .85M FM BE</v>
          </cell>
          <cell r="C15060">
            <v>227.18</v>
          </cell>
        </row>
        <row r="15061">
          <cell r="A15061" t="str">
            <v>8990061850</v>
          </cell>
          <cell r="B15061" t="str">
            <v>Common Hydr Hose Assy 1 1/2"x 9.725M 1Wire FM BE</v>
          </cell>
          <cell r="C15061">
            <v>0</v>
          </cell>
        </row>
        <row r="15062">
          <cell r="A15062" t="str">
            <v>8990061860</v>
          </cell>
          <cell r="B15062" t="str">
            <v>Comon Hydr Hose 2Air Hose T155</v>
          </cell>
          <cell r="C15062">
            <v>391.08</v>
          </cell>
        </row>
        <row r="15063">
          <cell r="A15063" t="str">
            <v>8990061870</v>
          </cell>
          <cell r="B15063" t="str">
            <v>Com Hydr Hose 1/4" x NPT 1/4" 05X04BF04</v>
          </cell>
          <cell r="C15063">
            <v>12.33</v>
          </cell>
        </row>
        <row r="15064">
          <cell r="A15064" t="str">
            <v>8990062000</v>
          </cell>
          <cell r="B15064" t="str">
            <v>Com Hydr Hose 1/4" NPT 1/4"  11X02NM 04</v>
          </cell>
          <cell r="C15064">
            <v>15.15</v>
          </cell>
        </row>
        <row r="15065">
          <cell r="A15065" t="str">
            <v>8990062095</v>
          </cell>
          <cell r="B15065" t="str">
            <v>Com Hydr Hose 1/4" x 0.6M c/w Fittings (JIC-M - JIC</v>
          </cell>
          <cell r="C15065">
            <v>60.26</v>
          </cell>
        </row>
        <row r="15066">
          <cell r="A15066" t="str">
            <v>8990062100</v>
          </cell>
          <cell r="B15066" t="str">
            <v>Com Hydr Hose 1/4" x 0.7M R2AT (2 x Str Metric)</v>
          </cell>
          <cell r="C15066">
            <v>71.75</v>
          </cell>
        </row>
        <row r="15067">
          <cell r="A15067" t="str">
            <v>8990062135</v>
          </cell>
          <cell r="B15067" t="str">
            <v>Com Hydr Hose 1/4" x 3.5M c/w Fittings (JIC-M - JIC</v>
          </cell>
          <cell r="C15067">
            <v>219.76</v>
          </cell>
        </row>
        <row r="15068">
          <cell r="A15068" t="str">
            <v>8990062150</v>
          </cell>
          <cell r="B15068" t="str">
            <v>Com Hydr Hose 1/4" x 4.0M 2Wire c/w Fittings &amp; Coll</v>
          </cell>
          <cell r="C15068">
            <v>255.45</v>
          </cell>
        </row>
        <row r="15069">
          <cell r="A15069" t="str">
            <v>8990064036</v>
          </cell>
          <cell r="B15069" t="str">
            <v>Hydr Hoses Single Braided c/w JIC Fitt 1/2"x3.6m</v>
          </cell>
          <cell r="C15069">
            <v>693.72</v>
          </cell>
        </row>
        <row r="15070">
          <cell r="A15070" t="str">
            <v>8990064055</v>
          </cell>
          <cell r="B15070" t="str">
            <v>Hydr Hoses Single Braided c/w JIC Fitt 1/2"x5.5m</v>
          </cell>
          <cell r="C15070">
            <v>945.27</v>
          </cell>
        </row>
        <row r="15071">
          <cell r="A15071" t="str">
            <v>8990065020</v>
          </cell>
          <cell r="B15071" t="str">
            <v>Hydr Hoses 3/8" (Ploivic) Per Meter</v>
          </cell>
          <cell r="C15071">
            <v>14.2</v>
          </cell>
        </row>
        <row r="15072">
          <cell r="A15072" t="str">
            <v>8990065150</v>
          </cell>
          <cell r="B15072" t="str">
            <v>Hydr Hoses 27 J81-04x20M c/w Jic JIF</v>
          </cell>
          <cell r="C15072">
            <v>1307.97</v>
          </cell>
        </row>
        <row r="15073">
          <cell r="A15073" t="str">
            <v>8990070300</v>
          </cell>
          <cell r="B15073" t="str">
            <v>Pneumatic Equip Clamp  Hose GS 8</v>
          </cell>
          <cell r="C15073">
            <v>0</v>
          </cell>
        </row>
        <row r="15074">
          <cell r="A15074" t="str">
            <v>8990070600</v>
          </cell>
          <cell r="B15074" t="str">
            <v>Pneumatic Equip Clamp 10-13mm Hose GO4</v>
          </cell>
          <cell r="C15074">
            <v>1.1299999999999999</v>
          </cell>
        </row>
        <row r="15075">
          <cell r="A15075" t="str">
            <v>8990070700</v>
          </cell>
          <cell r="B15075" t="str">
            <v>Pneumatic Equip Clamp 12-20mm Hose</v>
          </cell>
          <cell r="C15075">
            <v>6.23</v>
          </cell>
        </row>
        <row r="15076">
          <cell r="A15076" t="str">
            <v>8990070800</v>
          </cell>
          <cell r="B15076" t="str">
            <v>Pneumatic Equip Clamp 18-16mm ( 25 Per Box)</v>
          </cell>
          <cell r="C15076">
            <v>177.5</v>
          </cell>
        </row>
        <row r="15077">
          <cell r="A15077" t="str">
            <v>8990070900</v>
          </cell>
          <cell r="B15077" t="str">
            <v>Pneumatic Equip Clamp 14-35mm Hose GS 15</v>
          </cell>
          <cell r="C15077">
            <v>3.14</v>
          </cell>
        </row>
        <row r="15078">
          <cell r="A15078" t="str">
            <v>8990071000</v>
          </cell>
          <cell r="B15078" t="str">
            <v>Pneumatic Equip Clamp 37-41mm ( 25 Per Box)</v>
          </cell>
          <cell r="C15078">
            <v>171</v>
          </cell>
        </row>
        <row r="15079">
          <cell r="A15079" t="str">
            <v>8990071200</v>
          </cell>
          <cell r="B15079" t="str">
            <v>Pneumatic Equip Clamp 40-63mm Hose</v>
          </cell>
          <cell r="C15079">
            <v>1.95</v>
          </cell>
        </row>
        <row r="15080">
          <cell r="A15080" t="str">
            <v>8990071350</v>
          </cell>
          <cell r="B15080" t="str">
            <v>Pneumatic Equip Clamp 48-54mm ( 25 Per Box)</v>
          </cell>
          <cell r="C15080">
            <v>238.25</v>
          </cell>
        </row>
        <row r="15081">
          <cell r="A15081" t="str">
            <v>8990071500</v>
          </cell>
          <cell r="B15081" t="str">
            <v>Pneumatic Equip Clamp 50-70mm Hose G36</v>
          </cell>
          <cell r="C15081">
            <v>3.46</v>
          </cell>
        </row>
        <row r="15082">
          <cell r="A15082" t="str">
            <v>8990071650</v>
          </cell>
          <cell r="B15082" t="str">
            <v>Pneumatic Equip Clamp 62-70mm ( 25 Per Box)</v>
          </cell>
          <cell r="C15082">
            <v>317.75</v>
          </cell>
        </row>
        <row r="15083">
          <cell r="A15083" t="str">
            <v>8990071700</v>
          </cell>
          <cell r="B15083" t="str">
            <v>Pneumatic Equip Clamp 70-90mm ( 25 Per Box)</v>
          </cell>
          <cell r="C15083">
            <v>354.5</v>
          </cell>
        </row>
        <row r="15084">
          <cell r="A15084" t="str">
            <v>8990071800</v>
          </cell>
          <cell r="B15084" t="str">
            <v>Pneumatic Equip Cylinders</v>
          </cell>
          <cell r="C15084">
            <v>224</v>
          </cell>
        </row>
        <row r="15085">
          <cell r="A15085" t="str">
            <v>8990071850</v>
          </cell>
          <cell r="B15085" t="str">
            <v>Pneumatic Equip Cylinders 10Ton 225mm x 150mm</v>
          </cell>
          <cell r="C15085">
            <v>2166</v>
          </cell>
        </row>
        <row r="15086">
          <cell r="A15086" t="str">
            <v>8990071860</v>
          </cell>
          <cell r="B15086" t="str">
            <v>Pneumatic Equip Cylinders 32Ton 119mm x 60mm</v>
          </cell>
          <cell r="C15086">
            <v>3312</v>
          </cell>
        </row>
        <row r="15087">
          <cell r="A15087" t="str">
            <v>8990072100</v>
          </cell>
          <cell r="B15087" t="str">
            <v>Pneumatic Equip D/HydrPump S/Winder</v>
          </cell>
          <cell r="C15087">
            <v>2774</v>
          </cell>
        </row>
        <row r="15088">
          <cell r="A15088" t="str">
            <v>8990072400</v>
          </cell>
          <cell r="B15088" t="str">
            <v>Pneumatic Equip Element</v>
          </cell>
          <cell r="C15088">
            <v>199.6</v>
          </cell>
        </row>
        <row r="15089">
          <cell r="A15089" t="str">
            <v>8990072700</v>
          </cell>
          <cell r="B15089" t="str">
            <v>Pneumatic Equip Element</v>
          </cell>
          <cell r="C15089">
            <v>56.48</v>
          </cell>
        </row>
        <row r="15090">
          <cell r="A15090" t="str">
            <v>8990073000</v>
          </cell>
          <cell r="B15090" t="str">
            <v>Pneumatic Equip Element</v>
          </cell>
          <cell r="C15090">
            <v>65.760000000000005</v>
          </cell>
        </row>
        <row r="15091">
          <cell r="A15091" t="str">
            <v>8990073300</v>
          </cell>
          <cell r="B15091" t="str">
            <v>Pneumatic Equip Filter 25mm Air Bsp Inline</v>
          </cell>
          <cell r="C15091">
            <v>72.599999999999994</v>
          </cell>
        </row>
        <row r="15092">
          <cell r="A15092" t="str">
            <v>8990073600</v>
          </cell>
          <cell r="B15092" t="str">
            <v>Pneumatic Equip Filter Unit 1"  Norgren</v>
          </cell>
          <cell r="C15092">
            <v>116</v>
          </cell>
        </row>
        <row r="15093">
          <cell r="A15093" t="str">
            <v>8990073900</v>
          </cell>
          <cell r="B15093" t="str">
            <v>Pneumatic Equip Gauge  Fluid Level T</v>
          </cell>
          <cell r="C15093">
            <v>75.2</v>
          </cell>
        </row>
        <row r="15094">
          <cell r="A15094" t="str">
            <v>8990074200</v>
          </cell>
          <cell r="B15094" t="str">
            <v>Pneumatic Equip Gauge 63mm-0-16MPA Pressure BotEnt</v>
          </cell>
          <cell r="C15094">
            <v>57.33</v>
          </cell>
        </row>
        <row r="15095">
          <cell r="A15095" t="str">
            <v>8990074500</v>
          </cell>
          <cell r="B15095" t="str">
            <v>Pneumatic Equip Ir Air Starter Motor</v>
          </cell>
          <cell r="C15095">
            <v>0</v>
          </cell>
        </row>
        <row r="15096">
          <cell r="A15096" t="str">
            <v>8990074800</v>
          </cell>
          <cell r="B15096" t="str">
            <v>Pneumatic Equip Lubricator 1" Filter Part F/L</v>
          </cell>
          <cell r="C15096">
            <v>0</v>
          </cell>
        </row>
        <row r="15097">
          <cell r="A15097" t="str">
            <v>8990075100</v>
          </cell>
          <cell r="B15097" t="str">
            <v>Pneumatic Equip Lubricator 1" Skidonk</v>
          </cell>
          <cell r="C15097">
            <v>504</v>
          </cell>
        </row>
        <row r="15098">
          <cell r="A15098" t="str">
            <v>8990075400</v>
          </cell>
          <cell r="B15098" t="str">
            <v>Pneumatic Equip Lubricator 13mm Bsp Bg</v>
          </cell>
          <cell r="C15098">
            <v>0</v>
          </cell>
        </row>
        <row r="15099">
          <cell r="A15099" t="str">
            <v>8990075700</v>
          </cell>
          <cell r="B15099" t="str">
            <v>Pneumatic Equip Lubricator 25mm Bsp</v>
          </cell>
          <cell r="C15099">
            <v>26.09</v>
          </cell>
        </row>
        <row r="15100">
          <cell r="A15100" t="str">
            <v>8990075750</v>
          </cell>
          <cell r="B15100" t="str">
            <v>Pneumatic Equip Lubricating Unit L68m-NNp-ERN</v>
          </cell>
          <cell r="C15100">
            <v>890</v>
          </cell>
        </row>
        <row r="15101">
          <cell r="A15101" t="str">
            <v>8990075760</v>
          </cell>
          <cell r="B15101" t="str">
            <v>Pneumatic Equip Lubricator Yoke Y68A-8GN-Nin</v>
          </cell>
          <cell r="C15101">
            <v>507</v>
          </cell>
        </row>
        <row r="15102">
          <cell r="A15102" t="str">
            <v>8990076000</v>
          </cell>
          <cell r="B15102" t="str">
            <v>Pneumatic Equip Piston  Low Pressure</v>
          </cell>
          <cell r="C15102">
            <v>308.14999999999998</v>
          </cell>
        </row>
        <row r="15103">
          <cell r="A15103" t="str">
            <v>8990076300</v>
          </cell>
          <cell r="B15103" t="str">
            <v>Pneumatic Equip Pump  Air Driven Reconditioned</v>
          </cell>
          <cell r="C15103">
            <v>0</v>
          </cell>
        </row>
        <row r="15104">
          <cell r="A15104" t="str">
            <v>8990076600</v>
          </cell>
          <cell r="B15104" t="str">
            <v>Pneumatic Equip Pump  Main Hydr Reconditioned</v>
          </cell>
          <cell r="C15104">
            <v>2808.8</v>
          </cell>
        </row>
        <row r="15105">
          <cell r="A15105" t="str">
            <v>8990076900</v>
          </cell>
          <cell r="B15105" t="str">
            <v>Pneumatic Equip Silencer 1" Exhaust</v>
          </cell>
          <cell r="C15105">
            <v>12</v>
          </cell>
        </row>
        <row r="15106">
          <cell r="A15106" t="str">
            <v>8990077200</v>
          </cell>
          <cell r="B15106" t="str">
            <v>Pneumatic Equip Sleeve  Coupling</v>
          </cell>
          <cell r="C15106">
            <v>107.3</v>
          </cell>
        </row>
        <row r="15107">
          <cell r="A15107" t="str">
            <v>8990077500</v>
          </cell>
          <cell r="B15107" t="str">
            <v>Pneumatic Equip Spacer</v>
          </cell>
          <cell r="C15107">
            <v>485.1</v>
          </cell>
        </row>
        <row r="15108">
          <cell r="A15108" t="str">
            <v>8990077800</v>
          </cell>
          <cell r="B15108" t="str">
            <v>Pneumatic Equip Valve  3 Way</v>
          </cell>
          <cell r="C15108">
            <v>562.32000000000005</v>
          </cell>
        </row>
        <row r="15109">
          <cell r="A15109" t="str">
            <v>8990078100</v>
          </cell>
          <cell r="B15109" t="str">
            <v>Pneumatic Equip Valve  4 Way Control</v>
          </cell>
          <cell r="C15109">
            <v>1636.5</v>
          </cell>
        </row>
        <row r="15110">
          <cell r="A15110" t="str">
            <v>8990078400</v>
          </cell>
          <cell r="B15110" t="str">
            <v>Pneumatic Equip Valve  JA Quick Exhaust</v>
          </cell>
          <cell r="C15110">
            <v>25.46</v>
          </cell>
        </row>
        <row r="15111">
          <cell r="A15111" t="str">
            <v>8990078700</v>
          </cell>
          <cell r="B15111" t="str">
            <v>Pneumatic Equip Valve 1" Asco Solenoid</v>
          </cell>
          <cell r="C15111">
            <v>534.20000000000005</v>
          </cell>
        </row>
        <row r="15112">
          <cell r="A15112" t="str">
            <v>8990079000</v>
          </cell>
          <cell r="B15112" t="str">
            <v>Pneumatic Equip Valve 1" August 4 Way</v>
          </cell>
          <cell r="C15112">
            <v>0</v>
          </cell>
        </row>
        <row r="15113">
          <cell r="A15113" t="str">
            <v>8990079300</v>
          </cell>
          <cell r="B15113" t="str">
            <v>Pneumatic Equip Valve 2" Asco Solenoid</v>
          </cell>
          <cell r="C15113">
            <v>0</v>
          </cell>
        </row>
        <row r="15114">
          <cell r="A15114" t="str">
            <v>8990080010</v>
          </cell>
          <cell r="B15114" t="str">
            <v>Common Filter  Air</v>
          </cell>
          <cell r="C15114">
            <v>71.489999999999995</v>
          </cell>
        </row>
        <row r="15115">
          <cell r="A15115" t="str">
            <v>8990080060</v>
          </cell>
          <cell r="B15115" t="str">
            <v>Common Filter  Air</v>
          </cell>
          <cell r="C15115">
            <v>95</v>
          </cell>
        </row>
        <row r="15116">
          <cell r="A15116" t="str">
            <v>8990080110</v>
          </cell>
          <cell r="B15116" t="str">
            <v>Common Filter  Air</v>
          </cell>
          <cell r="C15116">
            <v>99.89</v>
          </cell>
        </row>
        <row r="15117">
          <cell r="A15117" t="str">
            <v>8990080160</v>
          </cell>
          <cell r="B15117" t="str">
            <v>Common Filter  Air</v>
          </cell>
          <cell r="C15117">
            <v>24.83</v>
          </cell>
        </row>
        <row r="15118">
          <cell r="A15118" t="str">
            <v>8990080210</v>
          </cell>
          <cell r="B15118" t="str">
            <v>Common Filter  Air</v>
          </cell>
          <cell r="C15118">
            <v>32.68</v>
          </cell>
        </row>
        <row r="15119">
          <cell r="A15119" t="str">
            <v>8990080230</v>
          </cell>
          <cell r="B15119" t="str">
            <v>Common Filter Air P18-1045</v>
          </cell>
          <cell r="C15119">
            <v>203.73</v>
          </cell>
        </row>
        <row r="15120">
          <cell r="A15120" t="str">
            <v>8990080260</v>
          </cell>
          <cell r="B15120" t="str">
            <v>Common Filter  Air</v>
          </cell>
          <cell r="C15120">
            <v>128.46</v>
          </cell>
        </row>
        <row r="15121">
          <cell r="A15121" t="str">
            <v>8990080310</v>
          </cell>
          <cell r="B15121" t="str">
            <v>Common Filter  Air</v>
          </cell>
          <cell r="C15121">
            <v>7.58</v>
          </cell>
        </row>
        <row r="15122">
          <cell r="A15122" t="str">
            <v>8990080360</v>
          </cell>
          <cell r="B15122" t="str">
            <v>Common Filter  Air</v>
          </cell>
          <cell r="C15122">
            <v>14.01</v>
          </cell>
        </row>
        <row r="15123">
          <cell r="A15123" t="str">
            <v>8990080410</v>
          </cell>
          <cell r="B15123" t="str">
            <v>Common Filter  Air</v>
          </cell>
          <cell r="C15123">
            <v>22.39</v>
          </cell>
        </row>
        <row r="15124">
          <cell r="A15124" t="str">
            <v>8990080440</v>
          </cell>
          <cell r="B15124" t="str">
            <v>Common Filter Air Pm563415</v>
          </cell>
          <cell r="C15124">
            <v>273.14</v>
          </cell>
        </row>
        <row r="15125">
          <cell r="A15125" t="str">
            <v>8990080450</v>
          </cell>
          <cell r="B15125" t="str">
            <v>Common Filter Air Pm563416</v>
          </cell>
          <cell r="C15125">
            <v>337.87</v>
          </cell>
        </row>
        <row r="15126">
          <cell r="A15126" t="str">
            <v>8990080460</v>
          </cell>
          <cell r="B15126" t="str">
            <v>Common Filter  Air</v>
          </cell>
          <cell r="C15126">
            <v>5.96</v>
          </cell>
        </row>
        <row r="15127">
          <cell r="A15127" t="str">
            <v>8990080510</v>
          </cell>
          <cell r="B15127" t="str">
            <v>Common Filter  Air Secondary</v>
          </cell>
          <cell r="C15127">
            <v>46.37</v>
          </cell>
        </row>
        <row r="15128">
          <cell r="A15128" t="str">
            <v>8990080560</v>
          </cell>
          <cell r="B15128" t="str">
            <v>Common Filter  Air</v>
          </cell>
          <cell r="C15128">
            <v>74.150000000000006</v>
          </cell>
        </row>
        <row r="15129">
          <cell r="A15129" t="str">
            <v>8990080610</v>
          </cell>
          <cell r="B15129" t="str">
            <v>Common Filter  Air</v>
          </cell>
          <cell r="C15129">
            <v>31.91</v>
          </cell>
        </row>
        <row r="15130">
          <cell r="A15130" t="str">
            <v>8990080640</v>
          </cell>
          <cell r="B15130" t="str">
            <v>Common Filter Air P18-1071 (125Kva Alternator)</v>
          </cell>
          <cell r="C15130">
            <v>186.12</v>
          </cell>
        </row>
        <row r="15131">
          <cell r="A15131" t="str">
            <v>8990080660</v>
          </cell>
          <cell r="B15131" t="str">
            <v>Common Filter  Air</v>
          </cell>
          <cell r="C15131">
            <v>38.03</v>
          </cell>
        </row>
        <row r="15132">
          <cell r="A15132" t="str">
            <v>8990080710</v>
          </cell>
          <cell r="B15132" t="str">
            <v>Common Filter  Air Outer  Mobilift</v>
          </cell>
          <cell r="C15132">
            <v>222.65</v>
          </cell>
        </row>
        <row r="15133">
          <cell r="A15133" t="str">
            <v>8990080720</v>
          </cell>
          <cell r="B15133" t="str">
            <v>Common Filter Air Outer ADG 519 (Generatore plant i</v>
          </cell>
          <cell r="C15133">
            <v>216.58</v>
          </cell>
        </row>
        <row r="15134">
          <cell r="A15134" t="str">
            <v>8990080730</v>
          </cell>
          <cell r="B15134" t="str">
            <v>Common Filter Air Donaldson P181059 (Mobilift)</v>
          </cell>
          <cell r="C15134">
            <v>216.58</v>
          </cell>
        </row>
        <row r="15135">
          <cell r="A15135" t="str">
            <v>8990080740</v>
          </cell>
          <cell r="B15135" t="str">
            <v>Comon Filter Air Donaldson P181093 (Mobilift)</v>
          </cell>
          <cell r="C15135">
            <v>88.28</v>
          </cell>
        </row>
        <row r="15136">
          <cell r="A15136" t="str">
            <v>8990080760</v>
          </cell>
          <cell r="B15136" t="str">
            <v>Common Filter Air Inner</v>
          </cell>
          <cell r="C15136">
            <v>70.27</v>
          </cell>
        </row>
        <row r="15137">
          <cell r="A15137" t="str">
            <v>8990080770</v>
          </cell>
          <cell r="B15137" t="str">
            <v>Common Filter Air Inner ADG802 (Generator plant Id)</v>
          </cell>
          <cell r="C15137">
            <v>104.73</v>
          </cell>
        </row>
        <row r="15138">
          <cell r="A15138" t="str">
            <v>8990080780</v>
          </cell>
          <cell r="B15138" t="str">
            <v>Common Filter Air Donaldson P119410 (Mobilift)</v>
          </cell>
          <cell r="C15138">
            <v>75.16</v>
          </cell>
        </row>
        <row r="15139">
          <cell r="A15139" t="str">
            <v>8990080785</v>
          </cell>
          <cell r="B15139" t="str">
            <v>Common Air Filter Donaldson Ind.P92-1127</v>
          </cell>
          <cell r="C15139">
            <v>729.9</v>
          </cell>
        </row>
        <row r="15140">
          <cell r="A15140" t="str">
            <v>8990080790</v>
          </cell>
          <cell r="B15140" t="str">
            <v>Comon Filter Air Donaldson - P922-424</v>
          </cell>
          <cell r="C15140">
            <v>99</v>
          </cell>
        </row>
        <row r="15141">
          <cell r="A15141" t="str">
            <v>8990080800</v>
          </cell>
          <cell r="B15141" t="str">
            <v>LHD 922 Air Primary XLP 18-2034/P922421</v>
          </cell>
          <cell r="C15141">
            <v>152.15</v>
          </cell>
        </row>
        <row r="15142">
          <cell r="A15142" t="str">
            <v>8990080805</v>
          </cell>
          <cell r="B15142" t="str">
            <v>Common Filter Air XLP182044 (125Kva Alternator)</v>
          </cell>
          <cell r="C15142">
            <v>312.45999999999998</v>
          </cell>
        </row>
        <row r="15143">
          <cell r="A15143" t="str">
            <v>8990080810</v>
          </cell>
          <cell r="B15143" t="str">
            <v>Common Filter  Air Outer</v>
          </cell>
          <cell r="C15143">
            <v>130.38999999999999</v>
          </cell>
        </row>
        <row r="15144">
          <cell r="A15144" t="str">
            <v>8990081010</v>
          </cell>
          <cell r="B15144" t="str">
            <v>Common Filter  Element Moog</v>
          </cell>
          <cell r="C15144">
            <v>187.2</v>
          </cell>
        </row>
        <row r="15145">
          <cell r="A15145" t="str">
            <v>8990081060</v>
          </cell>
          <cell r="B15145" t="str">
            <v>Common Filter  Element</v>
          </cell>
          <cell r="C15145">
            <v>30.34</v>
          </cell>
        </row>
        <row r="15146">
          <cell r="A15146" t="str">
            <v>8990081100</v>
          </cell>
          <cell r="B15146" t="str">
            <v>Common Filter Air Inner P11-9371 (125Kva Alternato</v>
          </cell>
          <cell r="C15146">
            <v>138.88999999999999</v>
          </cell>
        </row>
        <row r="15147">
          <cell r="A15147" t="str">
            <v>8990081110</v>
          </cell>
          <cell r="B15147" t="str">
            <v>Common Filter  Element</v>
          </cell>
          <cell r="C15147">
            <v>19.48</v>
          </cell>
        </row>
        <row r="15148">
          <cell r="A15148" t="str">
            <v>8990081950</v>
          </cell>
          <cell r="B15148" t="str">
            <v>Common Filter Fuel P55-2075 (Water Trap)</v>
          </cell>
          <cell r="C15148">
            <v>115.47</v>
          </cell>
        </row>
        <row r="15149">
          <cell r="A15149" t="str">
            <v>8990081970</v>
          </cell>
          <cell r="B15149" t="str">
            <v>Common Filter Fuel P55-0401</v>
          </cell>
          <cell r="C15149">
            <v>128.97999999999999</v>
          </cell>
        </row>
        <row r="15150">
          <cell r="A15150" t="str">
            <v>8990082000</v>
          </cell>
          <cell r="B15150" t="str">
            <v>Common Filter Fuel P55-7440 (125Kva Alternator)</v>
          </cell>
          <cell r="C15150">
            <v>59.36</v>
          </cell>
        </row>
        <row r="15151">
          <cell r="A15151" t="str">
            <v>8990082010</v>
          </cell>
          <cell r="B15151" t="str">
            <v>Common Filter  Fuel Deutz</v>
          </cell>
          <cell r="C15151">
            <v>0</v>
          </cell>
        </row>
        <row r="15152">
          <cell r="A15152" t="str">
            <v>8990082060</v>
          </cell>
          <cell r="B15152" t="str">
            <v>Common Filter  Fuel</v>
          </cell>
          <cell r="C15152">
            <v>10.67</v>
          </cell>
        </row>
        <row r="15153">
          <cell r="A15153" t="str">
            <v>8990082110</v>
          </cell>
          <cell r="B15153" t="str">
            <v>Common Filter  Fuel</v>
          </cell>
          <cell r="C15153">
            <v>33.47</v>
          </cell>
        </row>
        <row r="15154">
          <cell r="A15154" t="str">
            <v>8990082160</v>
          </cell>
          <cell r="B15154" t="str">
            <v>Common Filter  Fuel Diesel</v>
          </cell>
          <cell r="C15154">
            <v>18.850000000000001</v>
          </cell>
        </row>
        <row r="15155">
          <cell r="A15155" t="str">
            <v>8990082170</v>
          </cell>
          <cell r="B15155" t="str">
            <v>Comon Filter Fuel Fram C1191A (Mobilift)</v>
          </cell>
          <cell r="C15155">
            <v>18.809999999999999</v>
          </cell>
        </row>
        <row r="15156">
          <cell r="A15156" t="str">
            <v>8990082210</v>
          </cell>
          <cell r="B15156" t="str">
            <v>Common Filter  Fuel</v>
          </cell>
          <cell r="C15156">
            <v>12.16</v>
          </cell>
        </row>
        <row r="15157">
          <cell r="A15157" t="str">
            <v>8990082220</v>
          </cell>
          <cell r="B15157" t="str">
            <v>Common Filter  Fuel G935/1644499027</v>
          </cell>
          <cell r="C15157">
            <v>27.87</v>
          </cell>
        </row>
        <row r="15158">
          <cell r="A15158" t="str">
            <v>8990082260</v>
          </cell>
          <cell r="B15158" t="str">
            <v>Common Filter  Fuel</v>
          </cell>
          <cell r="C15158">
            <v>31.98</v>
          </cell>
        </row>
        <row r="15159">
          <cell r="A15159" t="str">
            <v>8990082310</v>
          </cell>
          <cell r="B15159" t="str">
            <v>Common Filter  Fuel</v>
          </cell>
          <cell r="C15159">
            <v>6.82</v>
          </cell>
        </row>
        <row r="15160">
          <cell r="A15160" t="str">
            <v>8990082360</v>
          </cell>
          <cell r="B15160" t="str">
            <v>Common Filter  Fuel</v>
          </cell>
          <cell r="C15160">
            <v>1.32</v>
          </cell>
        </row>
        <row r="15161">
          <cell r="A15161" t="str">
            <v>8990082410</v>
          </cell>
          <cell r="B15161" t="str">
            <v>Common Filter  Fuel</v>
          </cell>
          <cell r="C15161">
            <v>28.43</v>
          </cell>
        </row>
        <row r="15162">
          <cell r="A15162" t="str">
            <v>8990082460</v>
          </cell>
          <cell r="B15162" t="str">
            <v>Common Filter  Fuel</v>
          </cell>
          <cell r="C15162">
            <v>89.5</v>
          </cell>
        </row>
        <row r="15163">
          <cell r="A15163" t="str">
            <v>8990082510</v>
          </cell>
          <cell r="B15163" t="str">
            <v>Common Filter  Fuel</v>
          </cell>
          <cell r="C15163">
            <v>1.22</v>
          </cell>
        </row>
        <row r="15164">
          <cell r="A15164" t="str">
            <v>8990082550</v>
          </cell>
          <cell r="B15164" t="str">
            <v>Common Filter Fuel Pm605013</v>
          </cell>
          <cell r="C15164">
            <v>183.41</v>
          </cell>
        </row>
        <row r="15165">
          <cell r="A15165" t="str">
            <v>8990082800</v>
          </cell>
          <cell r="B15165" t="str">
            <v>Hydr Filter FramHS40-25C (M/Lift N/Holland 6600)</v>
          </cell>
          <cell r="C15165">
            <v>137.72999999999999</v>
          </cell>
        </row>
        <row r="15166">
          <cell r="A15166" t="str">
            <v>8990082801</v>
          </cell>
          <cell r="B15166" t="str">
            <v>Common Filter Hydraulic CS50</v>
          </cell>
          <cell r="C15166">
            <v>0</v>
          </cell>
        </row>
        <row r="15167">
          <cell r="A15167" t="str">
            <v>8990082804</v>
          </cell>
          <cell r="B15167" t="str">
            <v>Common Filter Hydraulic P55-1324</v>
          </cell>
          <cell r="C15167">
            <v>84.62</v>
          </cell>
        </row>
        <row r="15168">
          <cell r="A15168" t="str">
            <v>8990082805</v>
          </cell>
          <cell r="B15168" t="str">
            <v>Comon Filter Hydraulic P165875 Donaldson Mobilift</v>
          </cell>
          <cell r="C15168">
            <v>325.27999999999997</v>
          </cell>
        </row>
        <row r="15169">
          <cell r="A15169" t="str">
            <v>8990082807</v>
          </cell>
          <cell r="B15169" t="str">
            <v>Common Filter Hydraulic PM221174</v>
          </cell>
          <cell r="C15169">
            <v>137.76</v>
          </cell>
        </row>
        <row r="15170">
          <cell r="A15170" t="str">
            <v>8990082810</v>
          </cell>
          <cell r="B15170" t="str">
            <v>LHD 922 High Pressure Hydraulic P17-3042-016-140</v>
          </cell>
          <cell r="C15170">
            <v>415</v>
          </cell>
        </row>
        <row r="15171">
          <cell r="A15171" t="str">
            <v>8990083010</v>
          </cell>
          <cell r="B15171" t="str">
            <v>Common Filter  Oil P &amp; H Crane</v>
          </cell>
          <cell r="C15171">
            <v>2.87</v>
          </cell>
        </row>
        <row r="15172">
          <cell r="A15172" t="str">
            <v>8990083020</v>
          </cell>
          <cell r="B15172" t="str">
            <v>Common Filter Oil</v>
          </cell>
          <cell r="C15172">
            <v>53.68</v>
          </cell>
        </row>
        <row r="15173">
          <cell r="A15173" t="str">
            <v>8990083025</v>
          </cell>
          <cell r="B15173" t="str">
            <v>Common Filter Oil P55-4407</v>
          </cell>
          <cell r="C15173">
            <v>53.32</v>
          </cell>
        </row>
        <row r="15174">
          <cell r="A15174" t="str">
            <v>8990083030</v>
          </cell>
          <cell r="B15174" t="str">
            <v>Common Filter  Oil Baldwin BT351</v>
          </cell>
          <cell r="C15174">
            <v>166.13</v>
          </cell>
        </row>
        <row r="15175">
          <cell r="A15175" t="str">
            <v>8990083035</v>
          </cell>
          <cell r="B15175" t="str">
            <v>Common Filter  Oil P55-1670 (125Kva Alternator)</v>
          </cell>
          <cell r="C15175">
            <v>110.69</v>
          </cell>
        </row>
        <row r="15176">
          <cell r="A15176" t="str">
            <v>8990083040</v>
          </cell>
          <cell r="B15176" t="str">
            <v>Common Filter  Oil P55-2071 (125Kva Alternator)</v>
          </cell>
          <cell r="C15176">
            <v>65.69</v>
          </cell>
        </row>
        <row r="15177">
          <cell r="A15177" t="str">
            <v>8990083060</v>
          </cell>
          <cell r="B15177" t="str">
            <v>Common Filter  Oil</v>
          </cell>
          <cell r="C15177">
            <v>0</v>
          </cell>
        </row>
        <row r="15178">
          <cell r="A15178" t="str">
            <v>8990083110</v>
          </cell>
          <cell r="B15178" t="str">
            <v>Common Filter  Oil</v>
          </cell>
          <cell r="C15178">
            <v>18</v>
          </cell>
        </row>
        <row r="15179">
          <cell r="A15179" t="str">
            <v>8990083160</v>
          </cell>
          <cell r="B15179" t="str">
            <v>Common Filter  Oil</v>
          </cell>
          <cell r="C15179">
            <v>3.3</v>
          </cell>
        </row>
        <row r="15180">
          <cell r="A15180" t="str">
            <v>8990083210</v>
          </cell>
          <cell r="B15180" t="str">
            <v>Common Filter  Oil</v>
          </cell>
          <cell r="C15180">
            <v>0.43</v>
          </cell>
        </row>
        <row r="15181">
          <cell r="A15181" t="str">
            <v>8990083245</v>
          </cell>
          <cell r="B15181" t="str">
            <v>Common Filter Outer Hydraulic P17-1828</v>
          </cell>
          <cell r="C15181">
            <v>414.88</v>
          </cell>
        </row>
        <row r="15182">
          <cell r="A15182" t="str">
            <v>8990083260</v>
          </cell>
          <cell r="B15182" t="str">
            <v>Common Filter  Oil Inner</v>
          </cell>
          <cell r="C15182">
            <v>30.56</v>
          </cell>
        </row>
        <row r="15183">
          <cell r="A15183" t="str">
            <v>8990083270</v>
          </cell>
          <cell r="B15183" t="str">
            <v>Comon Filter Oil Cartridge Donaldson CH944 (Mobilf</v>
          </cell>
          <cell r="C15183">
            <v>42.92</v>
          </cell>
        </row>
        <row r="15184">
          <cell r="A15184" t="str">
            <v>8990083275</v>
          </cell>
          <cell r="B15184" t="str">
            <v>Common Filter Oil filter 01174421 Mobilift</v>
          </cell>
          <cell r="C15184">
            <v>54.73</v>
          </cell>
        </row>
        <row r="15185">
          <cell r="A15185" t="str">
            <v>8990083280</v>
          </cell>
          <cell r="B15185" t="str">
            <v>Comon Filter Oil (Mobilift)</v>
          </cell>
          <cell r="C15185">
            <v>64.3</v>
          </cell>
        </row>
        <row r="15186">
          <cell r="A15186" t="str">
            <v>8990083290</v>
          </cell>
          <cell r="B15186" t="str">
            <v>Comon Filter Oil 140 516 130 Perkins mobilift</v>
          </cell>
          <cell r="C15186">
            <v>105.2</v>
          </cell>
        </row>
        <row r="15187">
          <cell r="A15187" t="str">
            <v>8990083310</v>
          </cell>
          <cell r="B15187" t="str">
            <v>Common Filter  Oil</v>
          </cell>
          <cell r="C15187">
            <v>21</v>
          </cell>
        </row>
        <row r="15188">
          <cell r="A15188" t="str">
            <v>8990083315</v>
          </cell>
          <cell r="B15188" t="str">
            <v>Comon Filter Oil FramP3522 (M/Lift N/Holland 6600)</v>
          </cell>
          <cell r="C15188">
            <v>64.73</v>
          </cell>
        </row>
        <row r="15189">
          <cell r="A15189" t="str">
            <v>8990083320</v>
          </cell>
          <cell r="B15189" t="str">
            <v>Common Filter Oil PH2821 (GUD &amp; Fram) 8T/Mobilift</v>
          </cell>
          <cell r="C15189">
            <v>43.83</v>
          </cell>
        </row>
        <row r="15190">
          <cell r="A15190" t="str">
            <v>8990083340</v>
          </cell>
          <cell r="B15190" t="str">
            <v>Common Filter Oil Seal Double Lip Mobilift</v>
          </cell>
          <cell r="C15190">
            <v>28.42</v>
          </cell>
        </row>
        <row r="15191">
          <cell r="A15191" t="str">
            <v>8990083360</v>
          </cell>
          <cell r="B15191" t="str">
            <v>Common Filter  Oil</v>
          </cell>
          <cell r="C15191">
            <v>14.22</v>
          </cell>
        </row>
        <row r="15192">
          <cell r="A15192" t="str">
            <v>8990083410</v>
          </cell>
          <cell r="B15192" t="str">
            <v>Common Filter  Oil</v>
          </cell>
          <cell r="C15192">
            <v>32.79</v>
          </cell>
        </row>
        <row r="15193">
          <cell r="A15193" t="str">
            <v>8990083430</v>
          </cell>
          <cell r="B15193" t="str">
            <v>Common Filter Oil Pm476954</v>
          </cell>
          <cell r="C15193">
            <v>84.88</v>
          </cell>
        </row>
        <row r="15194">
          <cell r="A15194" t="str">
            <v>8990083520</v>
          </cell>
          <cell r="B15194" t="str">
            <v>Common Filter Transmission Pm561749</v>
          </cell>
          <cell r="C15194">
            <v>391.76</v>
          </cell>
        </row>
        <row r="15195">
          <cell r="A15195" t="str">
            <v>8990086010</v>
          </cell>
          <cell r="B15195" t="str">
            <v>Common Purifier  Diesel Savalot</v>
          </cell>
          <cell r="C15195">
            <v>398</v>
          </cell>
        </row>
        <row r="15196">
          <cell r="A15196" t="str">
            <v>8990087000</v>
          </cell>
          <cell r="B15196" t="str">
            <v>Common Filter Cloth 10mm x 2M x 1M</v>
          </cell>
          <cell r="C15196">
            <v>1330</v>
          </cell>
        </row>
        <row r="15197">
          <cell r="A15197" t="str">
            <v>8990089000</v>
          </cell>
          <cell r="B15197" t="str">
            <v>C/Filter S/ Steel Filter Wire 2.34MM 3/6 X 800M Lon</v>
          </cell>
          <cell r="C15197">
            <v>0</v>
          </cell>
        </row>
        <row r="15198">
          <cell r="A15198" t="str">
            <v>8990089002</v>
          </cell>
          <cell r="B15198" t="str">
            <v>Common Fuel Cap Lockable Toyota</v>
          </cell>
          <cell r="C15198">
            <v>527.33000000000004</v>
          </cell>
        </row>
        <row r="15199">
          <cell r="A15199" t="str">
            <v>8990089010</v>
          </cell>
          <cell r="B15199" t="str">
            <v xml:space="preserve"> Stainless Steel Strainers AF500/390/220</v>
          </cell>
          <cell r="C15199">
            <v>11637</v>
          </cell>
        </row>
        <row r="15200">
          <cell r="A15200" t="str">
            <v>8990180404</v>
          </cell>
          <cell r="B15200" t="str">
            <v>Hydr Fitt JIC-M to BSP-M Nipple JMBM-4-4</v>
          </cell>
          <cell r="C15200">
            <v>16.32</v>
          </cell>
        </row>
        <row r="15201">
          <cell r="A15201" t="str">
            <v>8990180608</v>
          </cell>
          <cell r="B15201" t="str">
            <v>Hydr Fitt JIC-M to BSP-M Nipple JMBM-6-8</v>
          </cell>
          <cell r="C15201">
            <v>32.130000000000003</v>
          </cell>
        </row>
        <row r="15202">
          <cell r="A15202" t="str">
            <v>8990180806</v>
          </cell>
          <cell r="B15202" t="str">
            <v>Hydr Fitt JIC-M to BSP-M Nipple JMBM-8-6</v>
          </cell>
          <cell r="C15202">
            <v>11.63</v>
          </cell>
        </row>
        <row r="15203">
          <cell r="A15203" t="str">
            <v>8990180808</v>
          </cell>
          <cell r="B15203" t="str">
            <v>Hydr Fitt JIC-M to BSP-M Nipple JMBM-8-8</v>
          </cell>
          <cell r="C15203">
            <v>0</v>
          </cell>
        </row>
        <row r="15204">
          <cell r="A15204" t="str">
            <v>8990180812</v>
          </cell>
          <cell r="B15204" t="str">
            <v>Hydr Fitt JIC-M to BSP-M Nipple JMBM-8-12</v>
          </cell>
          <cell r="C15204">
            <v>0</v>
          </cell>
        </row>
        <row r="15205">
          <cell r="A15205" t="str">
            <v>8990181212</v>
          </cell>
          <cell r="B15205" t="str">
            <v>Hydr Fitt JIC-M to BSP-M Nipple JMBM-12-12</v>
          </cell>
          <cell r="C15205">
            <v>0</v>
          </cell>
        </row>
        <row r="15206">
          <cell r="A15206" t="str">
            <v>8990181612</v>
          </cell>
          <cell r="B15206" t="str">
            <v>Hydr Fitt JIC-M to BSP-M Nipple JMBM-16-12</v>
          </cell>
          <cell r="C15206">
            <v>0</v>
          </cell>
        </row>
        <row r="15207">
          <cell r="A15207" t="str">
            <v>8990181616</v>
          </cell>
          <cell r="B15207" t="str">
            <v>Hydr Fitt JIC-M to BSP-M Nipple JMBM-16-16</v>
          </cell>
          <cell r="C15207">
            <v>0</v>
          </cell>
        </row>
        <row r="15208">
          <cell r="A15208" t="str">
            <v>8990182420</v>
          </cell>
          <cell r="B15208" t="str">
            <v>Hydr Fitt JIC-M to BSP-M Nipple JMBM-16-20</v>
          </cell>
          <cell r="C15208">
            <v>0</v>
          </cell>
        </row>
        <row r="15209">
          <cell r="A15209" t="str">
            <v>8990182424</v>
          </cell>
          <cell r="B15209" t="str">
            <v>Hydr Fitt JIC-M to BSP-M Nipple JMBM-24-24</v>
          </cell>
          <cell r="C15209">
            <v>177.27</v>
          </cell>
        </row>
        <row r="15210">
          <cell r="A15210" t="str">
            <v>8990190604</v>
          </cell>
          <cell r="B15210" t="str">
            <v>Hydr Fitt JIC-M to BSP -M 45deg Elbow JMBM4-06-04</v>
          </cell>
          <cell r="C15210">
            <v>0</v>
          </cell>
        </row>
        <row r="15211">
          <cell r="A15211" t="str">
            <v>8990190806</v>
          </cell>
          <cell r="B15211" t="str">
            <v>Hydr Fitt JIC-M to BSP-M 45deg Elbow JMBM4-08-06</v>
          </cell>
          <cell r="C15211">
            <v>0</v>
          </cell>
        </row>
        <row r="15212">
          <cell r="A15212" t="str">
            <v>8990200604</v>
          </cell>
          <cell r="B15212" t="str">
            <v>Hydr Fitt JIC-M to BSP -M 90deg Elbow JMBM9-06-04</v>
          </cell>
          <cell r="C15212">
            <v>0</v>
          </cell>
        </row>
        <row r="15213">
          <cell r="A15213" t="str">
            <v>8990200606</v>
          </cell>
          <cell r="B15213" t="str">
            <v>Hydr Fitt JIC-M to BSP-M 90Degr Elbow JMBM9-6-6</v>
          </cell>
          <cell r="C15213">
            <v>41.8</v>
          </cell>
        </row>
        <row r="15214">
          <cell r="A15214" t="str">
            <v>8990200806</v>
          </cell>
          <cell r="B15214" t="str">
            <v>Hydr Fitt JIC-M to BSP-M 90deg Elbow JMBM9-06-08</v>
          </cell>
          <cell r="C15214">
            <v>61.46</v>
          </cell>
        </row>
        <row r="15215">
          <cell r="A15215" t="str">
            <v>8990200808</v>
          </cell>
          <cell r="B15215" t="str">
            <v>Hydr Fitt JIC-M to BSP-M 90deg Elbow JMBM9-08-08</v>
          </cell>
          <cell r="C15215">
            <v>49.86</v>
          </cell>
        </row>
        <row r="15216">
          <cell r="A15216" t="str">
            <v>8990201208</v>
          </cell>
          <cell r="B15216" t="str">
            <v>Hydr Fitt JIC-M to BSP-M 90deg Elbow JMBM9-08-12</v>
          </cell>
          <cell r="C15216">
            <v>86.78</v>
          </cell>
        </row>
        <row r="15217">
          <cell r="A15217" t="str">
            <v>8990201212</v>
          </cell>
          <cell r="B15217" t="str">
            <v>Hydr Fitt JIC-M to BSP-M 90deg Elbow JMBM9-12-12</v>
          </cell>
          <cell r="C15217">
            <v>78.55</v>
          </cell>
        </row>
        <row r="15218">
          <cell r="A15218" t="str">
            <v>8990201612</v>
          </cell>
          <cell r="B15218" t="str">
            <v>Hydr Fitt JIC-M to BSP-M 90deg Elbow JMBM9-16-12</v>
          </cell>
          <cell r="C15218">
            <v>119.78</v>
          </cell>
        </row>
        <row r="15219">
          <cell r="A15219" t="str">
            <v>8990201616</v>
          </cell>
          <cell r="B15219" t="str">
            <v>Hydr Fitt JIC-M to BSP-M 90deg Elbow JMBM9-16-16</v>
          </cell>
          <cell r="C15219">
            <v>129.13999999999999</v>
          </cell>
        </row>
        <row r="15220">
          <cell r="A15220" t="str">
            <v>8990221212</v>
          </cell>
          <cell r="B15220" t="str">
            <v>Hydr Fitt JIC-M to BSP-MO Ring 45° Elbow JO4-12-12</v>
          </cell>
          <cell r="C15220">
            <v>152.34</v>
          </cell>
        </row>
        <row r="15221">
          <cell r="A15221" t="str">
            <v>8990230606</v>
          </cell>
          <cell r="B15221" t="str">
            <v>Hydr Fitt JIC-M to BSP-M O Ring 90de Elbow JO9-6-6</v>
          </cell>
          <cell r="C15221">
            <v>21.45</v>
          </cell>
        </row>
        <row r="15222">
          <cell r="A15222" t="str">
            <v>8990250060</v>
          </cell>
          <cell r="B15222" t="str">
            <v>Hydr Fitt BSP F Str 05X06BF06 BSP</v>
          </cell>
          <cell r="C15222">
            <v>34.72</v>
          </cell>
        </row>
        <row r="15223">
          <cell r="A15223" t="str">
            <v>8990250080</v>
          </cell>
          <cell r="B15223" t="str">
            <v>Hydr Fitt BSP F  Str 05x08BF08 BSP</v>
          </cell>
          <cell r="C15223">
            <v>22.91</v>
          </cell>
        </row>
        <row r="15224">
          <cell r="A15224" t="str">
            <v>8990250120</v>
          </cell>
          <cell r="B15224" t="str">
            <v>Hydr Fitt BSP  F Str 05X12BF 12 BSP</v>
          </cell>
          <cell r="C15224">
            <v>13.02</v>
          </cell>
        </row>
        <row r="15225">
          <cell r="A15225" t="str">
            <v>8990250160</v>
          </cell>
          <cell r="B15225" t="str">
            <v>Hydr Fitt BSP F Str 05X16BF BSP</v>
          </cell>
          <cell r="C15225">
            <v>9.6999999999999993</v>
          </cell>
        </row>
        <row r="15226">
          <cell r="A15226" t="str">
            <v>8990250212</v>
          </cell>
          <cell r="B15226" t="str">
            <v>Hydr Fitt BSP M10710-12-12-3/4"x3/4"</v>
          </cell>
          <cell r="C15226">
            <v>55.19</v>
          </cell>
        </row>
        <row r="15227">
          <cell r="A15227" t="str">
            <v>8990266040</v>
          </cell>
          <cell r="B15227" t="str">
            <v>Hydr Fitt Blank Ends HPB/04 BSP</v>
          </cell>
          <cell r="C15227">
            <v>3.18</v>
          </cell>
        </row>
        <row r="15228">
          <cell r="A15228" t="str">
            <v>8990266060</v>
          </cell>
          <cell r="B15228" t="str">
            <v>Hydr Fitt Blank Ends  HPB/06 BSP</v>
          </cell>
          <cell r="C15228">
            <v>4.4000000000000004</v>
          </cell>
        </row>
        <row r="15229">
          <cell r="A15229" t="str">
            <v>8990266080</v>
          </cell>
          <cell r="B15229" t="str">
            <v>Hydr Fitt Blank Ends HPB/08 BSP</v>
          </cell>
          <cell r="C15229">
            <v>7.34</v>
          </cell>
        </row>
        <row r="15230">
          <cell r="A15230" t="str">
            <v>8990266120</v>
          </cell>
          <cell r="B15230" t="str">
            <v>Hydr Fitt Blank Ends HPB/12 BSP</v>
          </cell>
          <cell r="C15230">
            <v>12.97</v>
          </cell>
        </row>
        <row r="15231">
          <cell r="A15231" t="str">
            <v>8990266160</v>
          </cell>
          <cell r="B15231" t="str">
            <v>Hydr Fitt Blank Ends HPB/16 BSP</v>
          </cell>
          <cell r="C15231">
            <v>22</v>
          </cell>
        </row>
        <row r="15232">
          <cell r="A15232" t="str">
            <v>8990270606</v>
          </cell>
          <cell r="B15232" t="str">
            <v>Hydr.Fitt. Jic-M6 ORBM-6 JIC-BSP</v>
          </cell>
          <cell r="C15232">
            <v>13.11</v>
          </cell>
        </row>
        <row r="15233">
          <cell r="A15233" t="str">
            <v>8990282424</v>
          </cell>
          <cell r="B15233" t="str">
            <v>Hydr Fitt BSP-F Cone 60deg SB44T-24-24</v>
          </cell>
          <cell r="C15233">
            <v>145.47</v>
          </cell>
        </row>
        <row r="15234">
          <cell r="A15234" t="str">
            <v>8990291204</v>
          </cell>
          <cell r="B15234" t="str">
            <v>Hydr Fitt Inserts 60degr Female BSP 5200-M20512-4-</v>
          </cell>
          <cell r="C15234">
            <v>13.37</v>
          </cell>
        </row>
        <row r="15235">
          <cell r="A15235" t="str">
            <v>8990291206</v>
          </cell>
          <cell r="B15235" t="str">
            <v>Hydr Fitt Inserts 60degr Female BSP5200-M20512-6-6</v>
          </cell>
          <cell r="C15235">
            <v>12.7</v>
          </cell>
        </row>
        <row r="15236">
          <cell r="A15236" t="str">
            <v>8990291208</v>
          </cell>
          <cell r="B15236" t="str">
            <v>Hydr Fitt Inserts 60degr Female Bsp5200-M20512-8-8</v>
          </cell>
          <cell r="C15236">
            <v>21.13</v>
          </cell>
        </row>
        <row r="15237">
          <cell r="A15237" t="str">
            <v>8990291210</v>
          </cell>
          <cell r="B15237" t="str">
            <v>Hydr Fitt Insert 60deg Female BSP5200-M20512-10-10</v>
          </cell>
          <cell r="C15237">
            <v>27.66</v>
          </cell>
        </row>
        <row r="15238">
          <cell r="A15238" t="str">
            <v>8990291212</v>
          </cell>
          <cell r="B15238" t="str">
            <v>Hydr Fitt Insert 60deg Female BSP5200-M20512-12-12</v>
          </cell>
          <cell r="C15238">
            <v>29.94</v>
          </cell>
        </row>
        <row r="15239">
          <cell r="A15239" t="str">
            <v>8990291216</v>
          </cell>
          <cell r="B15239" t="str">
            <v>Hydr Fitt Insert 60deg Female BSP5200-M20512-16-16</v>
          </cell>
          <cell r="C15239">
            <v>65.97</v>
          </cell>
        </row>
        <row r="15240">
          <cell r="A15240" t="str">
            <v>8990301212</v>
          </cell>
          <cell r="B15240" t="str">
            <v>Hydr Fitt Insert 60deg Female BSP5200-M20513-12-12</v>
          </cell>
          <cell r="C15240">
            <v>39.67</v>
          </cell>
        </row>
        <row r="15241">
          <cell r="A15241" t="str">
            <v>8990302424</v>
          </cell>
          <cell r="B15241" t="str">
            <v>Hydr Fitt Insert 60deg Female BSP5200-M20513-24-24</v>
          </cell>
          <cell r="C15241">
            <v>192.75</v>
          </cell>
        </row>
        <row r="15242">
          <cell r="A15242" t="str">
            <v>8991010606</v>
          </cell>
          <cell r="B15242" t="str">
            <v>Hydr Fitt JIC-M to JIC-F90Drg S/Elbow 06JMA 06JUF3</v>
          </cell>
          <cell r="C15242">
            <v>0</v>
          </cell>
        </row>
        <row r="15243">
          <cell r="A15243" t="str">
            <v>8991011212</v>
          </cell>
          <cell r="B15243" t="str">
            <v>Hydr Fitt JIC-M to JIC-F Swivel Adapt JMF12-12</v>
          </cell>
          <cell r="C15243">
            <v>36.83</v>
          </cell>
        </row>
        <row r="15244">
          <cell r="A15244" t="str">
            <v>8991020404</v>
          </cell>
          <cell r="B15244" t="str">
            <v>Hydr Fitt JIC-M to JIC F 45 deg.Elbow JMF 4-4-4</v>
          </cell>
          <cell r="C15244">
            <v>19.41</v>
          </cell>
        </row>
        <row r="15245">
          <cell r="A15245" t="str">
            <v>8991020606</v>
          </cell>
          <cell r="B15245" t="str">
            <v>Hydr Fitt JIC-M to JIC-F 45deg Elbow JMF 4-6-6</v>
          </cell>
          <cell r="C15245">
            <v>0</v>
          </cell>
        </row>
        <row r="15246">
          <cell r="A15246" t="str">
            <v>8991020808</v>
          </cell>
          <cell r="B15246" t="str">
            <v>Hydr Fitt JIC-M to JIC-F 45deg Elbow JMF 4-8-8</v>
          </cell>
          <cell r="C15246">
            <v>25.83</v>
          </cell>
        </row>
        <row r="15247">
          <cell r="A15247" t="str">
            <v>8991021210</v>
          </cell>
          <cell r="B15247" t="str">
            <v>Hydr Fitt JIC-M to JIC to F 45 Deg JMF 4-12-10</v>
          </cell>
          <cell r="C15247">
            <v>0</v>
          </cell>
        </row>
        <row r="15248">
          <cell r="A15248" t="str">
            <v>8991021212</v>
          </cell>
          <cell r="B15248" t="str">
            <v>Hydr Fitt JIC-M to JIC-F 45deg Elbow JMF 4-12-12</v>
          </cell>
          <cell r="C15248">
            <v>50.34</v>
          </cell>
        </row>
        <row r="15249">
          <cell r="A15249" t="str">
            <v>8991050404</v>
          </cell>
          <cell r="B15249" t="str">
            <v>Hydr Fitt JIC-M to Jic-M 90deg Elbow JMJM9-4-4</v>
          </cell>
          <cell r="C15249">
            <v>0</v>
          </cell>
        </row>
        <row r="15250">
          <cell r="A15250" t="str">
            <v>8991050604</v>
          </cell>
          <cell r="B15250" t="str">
            <v>Hydr Fitt JIC-M to JIC-M 90deg Elbow JMJM9-6-4</v>
          </cell>
          <cell r="C15250">
            <v>0</v>
          </cell>
        </row>
        <row r="15251">
          <cell r="A15251" t="str">
            <v>8991050606</v>
          </cell>
          <cell r="B15251" t="str">
            <v>Hydr Fitt JIC-M to JIC-M 90dgr Elbow JMJM9-6-6</v>
          </cell>
          <cell r="C15251">
            <v>0</v>
          </cell>
        </row>
        <row r="15252">
          <cell r="A15252" t="str">
            <v>8991050808</v>
          </cell>
          <cell r="B15252" t="str">
            <v>Hydr Fitt JIC-M to JIC-M 90deg Elbow JMJM9-8-8</v>
          </cell>
          <cell r="C15252">
            <v>0</v>
          </cell>
        </row>
        <row r="15253">
          <cell r="A15253" t="str">
            <v>8991051008</v>
          </cell>
          <cell r="B15253" t="str">
            <v>Hydr Fitt JIC-M to JIC-M 90deg Elbow JMJM9-10-8</v>
          </cell>
          <cell r="C15253">
            <v>0</v>
          </cell>
        </row>
        <row r="15254">
          <cell r="A15254" t="str">
            <v>8991060404</v>
          </cell>
          <cell r="B15254" t="str">
            <v>Hydr Fitt JIC-M to JIC-F 90 deg Elbow JMF 9-4-4</v>
          </cell>
          <cell r="C15254">
            <v>24</v>
          </cell>
        </row>
        <row r="15255">
          <cell r="A15255" t="str">
            <v>8991060606</v>
          </cell>
          <cell r="B15255" t="str">
            <v>Hydr Fitt JIC-M To JIC 90 Deg Elbow JMF9- 6- 6</v>
          </cell>
          <cell r="C15255">
            <v>20.53</v>
          </cell>
        </row>
        <row r="15256">
          <cell r="A15256" t="str">
            <v>8991060808</v>
          </cell>
          <cell r="B15256" t="str">
            <v>Hydr Fitt JIC-M To JIC 90 Deg Elbow JMF9- 8- 8</v>
          </cell>
          <cell r="C15256">
            <v>31.6</v>
          </cell>
        </row>
        <row r="15257">
          <cell r="A15257" t="str">
            <v>8991061010</v>
          </cell>
          <cell r="B15257" t="str">
            <v>Hydr Fitt JIC-M to JIC-F90 deg Elbpw JMF9-10-10</v>
          </cell>
          <cell r="C15257">
            <v>41.48</v>
          </cell>
        </row>
        <row r="15258">
          <cell r="A15258" t="str">
            <v>8991061212</v>
          </cell>
          <cell r="B15258" t="str">
            <v>Hydr Fitt JIC-M to JIC-F 90deg Elbow JMF9-12-12</v>
          </cell>
          <cell r="C15258">
            <v>58.72</v>
          </cell>
        </row>
        <row r="15259">
          <cell r="A15259" t="str">
            <v>8991061616</v>
          </cell>
          <cell r="B15259" t="str">
            <v>Hydr Fitt JIC-M to JIC-F90deg Elbow JMF9-16-16</v>
          </cell>
          <cell r="C15259">
            <v>59.35</v>
          </cell>
        </row>
        <row r="15260">
          <cell r="A15260" t="str">
            <v>8991062304</v>
          </cell>
          <cell r="B15260" t="str">
            <v>JIC Male to JIC Female 90Deg Adaptor  7/16-20</v>
          </cell>
          <cell r="C15260">
            <v>22.6</v>
          </cell>
        </row>
        <row r="15261">
          <cell r="A15261" t="str">
            <v>8991062306</v>
          </cell>
          <cell r="B15261" t="str">
            <v>JIC Male to JIC Female 90Deg Adaptor 9/16-18</v>
          </cell>
          <cell r="C15261">
            <v>28</v>
          </cell>
        </row>
        <row r="15262">
          <cell r="A15262" t="str">
            <v>8991062308</v>
          </cell>
          <cell r="B15262" t="str">
            <v>JIC Male to JIC Female 90Deg Adaptor 3/4-16</v>
          </cell>
          <cell r="C15262">
            <v>34</v>
          </cell>
        </row>
        <row r="15263">
          <cell r="A15263" t="str">
            <v>8991062310</v>
          </cell>
          <cell r="B15263" t="str">
            <v>JIC Male to JIC Female 90Deg Adaptor 7/8-14</v>
          </cell>
          <cell r="C15263">
            <v>49</v>
          </cell>
        </row>
        <row r="15264">
          <cell r="A15264" t="str">
            <v>8991062312</v>
          </cell>
          <cell r="B15264" t="str">
            <v>JIC Male to JIC Female 90Deg Adaptor 1 1/16-12</v>
          </cell>
          <cell r="C15264">
            <v>60</v>
          </cell>
        </row>
        <row r="15265">
          <cell r="A15265" t="str">
            <v>8991062314</v>
          </cell>
          <cell r="B15265" t="str">
            <v>Hydr Fitt JIC-M to JIC-F 90deg</v>
          </cell>
          <cell r="C15265">
            <v>17.079999999999998</v>
          </cell>
        </row>
        <row r="15266">
          <cell r="A15266" t="str">
            <v>8991062315</v>
          </cell>
          <cell r="B15266" t="str">
            <v>Hydr Fitt JIC-M to JIC-F 90deg</v>
          </cell>
          <cell r="C15266">
            <v>21.77</v>
          </cell>
        </row>
        <row r="15267">
          <cell r="A15267" t="str">
            <v>8991062316</v>
          </cell>
          <cell r="B15267" t="str">
            <v>Hydr Fitt JIC-M to JIC-F 90deg</v>
          </cell>
          <cell r="C15267">
            <v>100</v>
          </cell>
        </row>
        <row r="15268">
          <cell r="A15268" t="str">
            <v>8991062318</v>
          </cell>
          <cell r="B15268" t="str">
            <v>Hydr Fitt JIC-M to JIC-F 90deg</v>
          </cell>
          <cell r="C15268">
            <v>42</v>
          </cell>
        </row>
        <row r="15269">
          <cell r="A15269" t="str">
            <v>8991062424</v>
          </cell>
          <cell r="B15269" t="str">
            <v>Hydr Fitt JIC-M to JIC-F 90deg Elbow JMF9-24-24</v>
          </cell>
          <cell r="C15269">
            <v>249.06</v>
          </cell>
        </row>
        <row r="15270">
          <cell r="A15270" t="str">
            <v>8991062560</v>
          </cell>
          <cell r="B15270" t="str">
            <v>Hydr Fitt Elbow 90degr JIC M-6-ORBM-6 JIC-BSP</v>
          </cell>
          <cell r="C15270">
            <v>63.94</v>
          </cell>
        </row>
        <row r="15271">
          <cell r="A15271" t="str">
            <v>8991062580</v>
          </cell>
          <cell r="B15271" t="str">
            <v>Hydr Fitt Elbow  JIC- SAE-90deg JO9-8-8</v>
          </cell>
          <cell r="C15271">
            <v>21.73</v>
          </cell>
        </row>
        <row r="15272">
          <cell r="A15272" t="str">
            <v>8991070606</v>
          </cell>
          <cell r="B15272" t="str">
            <v>Hydr Fitt JIC-F to JIC-F 90deg Elbow M22592 -06-06</v>
          </cell>
          <cell r="C15272">
            <v>0</v>
          </cell>
        </row>
        <row r="15273">
          <cell r="A15273" t="str">
            <v>8991090606</v>
          </cell>
          <cell r="B15273" t="str">
            <v>Hydr Fitt Elbow 90Deg JIC-M to SAE ORB-M JO9-6-6</v>
          </cell>
          <cell r="C15273">
            <v>32.54</v>
          </cell>
        </row>
        <row r="15274">
          <cell r="A15274" t="str">
            <v>8991090808</v>
          </cell>
          <cell r="B15274" t="str">
            <v>Hydr Fitt Elbow 90Deg JIC NN9-08-08 Adaptor</v>
          </cell>
          <cell r="C15274">
            <v>0</v>
          </cell>
        </row>
        <row r="15275">
          <cell r="A15275" t="str">
            <v>8991091212</v>
          </cell>
          <cell r="B15275" t="str">
            <v>Hydr Fitt Elbow 90deg JIC-M to SAE ORB-M JO9-12-12</v>
          </cell>
          <cell r="C15275">
            <v>99</v>
          </cell>
        </row>
        <row r="15276">
          <cell r="A15276" t="str">
            <v>8991091616</v>
          </cell>
          <cell r="B15276" t="str">
            <v>Hydr Fitt Elbow 90deg JIC-M to SAE ORB-M JO9-16-16</v>
          </cell>
          <cell r="C15276">
            <v>77.17</v>
          </cell>
        </row>
        <row r="15277">
          <cell r="A15277" t="str">
            <v>8991091621</v>
          </cell>
          <cell r="B15277" t="str">
            <v>Hydr Fitt Elbow 90Deg JIC 90x21 J90-16</v>
          </cell>
          <cell r="C15277">
            <v>116.22</v>
          </cell>
        </row>
        <row r="15278">
          <cell r="A15278" t="str">
            <v>8991092121</v>
          </cell>
          <cell r="B15278" t="str">
            <v>Hydr Fitt Elbow 90deg JIC NN9-12-12 Adaptor</v>
          </cell>
          <cell r="C15278">
            <v>69.680000000000007</v>
          </cell>
        </row>
        <row r="15279">
          <cell r="A15279" t="str">
            <v>8991095312</v>
          </cell>
          <cell r="B15279" t="str">
            <v>Hydr Fitt Elbow 90deg JIC to SAE 1/2" D53/1212</v>
          </cell>
          <cell r="C15279">
            <v>0</v>
          </cell>
        </row>
        <row r="15280">
          <cell r="A15280" t="str">
            <v>8991100004</v>
          </cell>
          <cell r="B15280" t="str">
            <v>Hydr Fitt JIC-M to JIC-F Run Tee JMFST - 4</v>
          </cell>
          <cell r="C15280">
            <v>18.82</v>
          </cell>
        </row>
        <row r="15281">
          <cell r="A15281" t="str">
            <v>8991100006</v>
          </cell>
          <cell r="B15281" t="str">
            <v>Hydr Fitt JIC-M to JIC-F Run Tee JMFST-6</v>
          </cell>
          <cell r="C15281">
            <v>28.27</v>
          </cell>
        </row>
        <row r="15282">
          <cell r="A15282" t="str">
            <v>8991100008</v>
          </cell>
          <cell r="B15282" t="str">
            <v>Hydr Fitt JIC-M to JIC-F Run Tee JMFST-8</v>
          </cell>
          <cell r="C15282">
            <v>39.479999999999997</v>
          </cell>
        </row>
        <row r="15283">
          <cell r="A15283" t="str">
            <v>8991100012</v>
          </cell>
          <cell r="B15283" t="str">
            <v>Hydr Fitt JIC-M to JIC-F Run Tee JMFST-12</v>
          </cell>
          <cell r="C15283">
            <v>74.040000000000006</v>
          </cell>
        </row>
        <row r="15284">
          <cell r="A15284" t="str">
            <v>8991140606</v>
          </cell>
          <cell r="B15284" t="str">
            <v>Hydr Fitt JIC-M to JIC-M 90° Elbow JMM9 - 6- 6</v>
          </cell>
          <cell r="C15284">
            <v>0</v>
          </cell>
        </row>
        <row r="15285">
          <cell r="A15285" t="str">
            <v>8991150004</v>
          </cell>
          <cell r="B15285" t="str">
            <v>Hydr Fitt JIC-M Str Adaptor - MCJ/04</v>
          </cell>
          <cell r="C15285">
            <v>10.5</v>
          </cell>
        </row>
        <row r="15286">
          <cell r="A15286" t="str">
            <v>8991150006</v>
          </cell>
          <cell r="B15286" t="str">
            <v>Hydr Fitt JIC-M Str Adaptors-P/N MCL/06</v>
          </cell>
          <cell r="C15286">
            <v>11.76</v>
          </cell>
        </row>
        <row r="15287">
          <cell r="A15287" t="str">
            <v>8991150008</v>
          </cell>
          <cell r="B15287" t="str">
            <v>Hydr Fitt JIC-M Str Adaptor- P/N MCJ/08</v>
          </cell>
          <cell r="C15287">
            <v>17.55</v>
          </cell>
        </row>
        <row r="15288">
          <cell r="A15288" t="str">
            <v>8991150012</v>
          </cell>
          <cell r="B15288" t="str">
            <v>Hydr Fitt JIC-M Str Adaptor P/N MCJ12</v>
          </cell>
          <cell r="C15288">
            <v>31.95</v>
          </cell>
        </row>
        <row r="15289">
          <cell r="A15289" t="str">
            <v>8991150016</v>
          </cell>
          <cell r="B15289" t="str">
            <v>Hydr Fitt JIC-M Str Adaptors-P/N MCL/16</v>
          </cell>
          <cell r="C15289">
            <v>32.81</v>
          </cell>
        </row>
        <row r="15290">
          <cell r="A15290" t="str">
            <v>8991160002</v>
          </cell>
          <cell r="B15290" t="str">
            <v>Hydr Fitt JIC-FM Str  X07 JF04</v>
          </cell>
          <cell r="C15290">
            <v>9.6</v>
          </cell>
        </row>
        <row r="15291">
          <cell r="A15291" t="str">
            <v>8991160003</v>
          </cell>
          <cell r="B15291" t="str">
            <v>Hydr Fitt JIC - FM Str X09 JF04</v>
          </cell>
          <cell r="C15291">
            <v>17.68</v>
          </cell>
        </row>
        <row r="15292">
          <cell r="A15292" t="str">
            <v>8991160004</v>
          </cell>
          <cell r="B15292" t="str">
            <v>Hydr Fitt JIC-FM Str X09 JF06</v>
          </cell>
          <cell r="C15292">
            <v>10.5</v>
          </cell>
        </row>
        <row r="15293">
          <cell r="A15293" t="str">
            <v>8991160005</v>
          </cell>
          <cell r="B15293" t="str">
            <v>Hydr Fitt JIC-FM Str X 12JF06</v>
          </cell>
          <cell r="C15293">
            <v>22.42</v>
          </cell>
        </row>
        <row r="15294">
          <cell r="A15294" t="str">
            <v>8991160006</v>
          </cell>
          <cell r="B15294" t="str">
            <v>Hydr Fitt JIC-FM-Str X 09 JF- 6</v>
          </cell>
          <cell r="C15294">
            <v>10.5</v>
          </cell>
        </row>
        <row r="15295">
          <cell r="A15295" t="str">
            <v>8991160007</v>
          </cell>
          <cell r="B15295" t="str">
            <v>Hydr Fitt JIC - FM  Str X 12 JF08</v>
          </cell>
          <cell r="C15295">
            <v>14.95</v>
          </cell>
        </row>
        <row r="15296">
          <cell r="A15296" t="str">
            <v>8991160008</v>
          </cell>
          <cell r="B15296" t="str">
            <v>Hydr Fitt JIC-FM Str X 14 JF08</v>
          </cell>
          <cell r="C15296">
            <v>17.899999999999999</v>
          </cell>
        </row>
        <row r="15297">
          <cell r="A15297" t="str">
            <v>8991160012</v>
          </cell>
          <cell r="B15297" t="str">
            <v>Hydr Fitt JIC-FM Str X17JF12</v>
          </cell>
          <cell r="C15297">
            <v>23.5</v>
          </cell>
        </row>
        <row r="15298">
          <cell r="A15298" t="str">
            <v>8991160016</v>
          </cell>
          <cell r="B15298" t="str">
            <v>Hydr Fitt JIC-FM Str X21JF16</v>
          </cell>
          <cell r="C15298">
            <v>30.06</v>
          </cell>
        </row>
        <row r="15299">
          <cell r="A15299" t="str">
            <v>8991160026</v>
          </cell>
          <cell r="B15299" t="str">
            <v>Hydr Fitt JIC FM Str X26JF20</v>
          </cell>
          <cell r="C15299">
            <v>0</v>
          </cell>
        </row>
        <row r="15300">
          <cell r="A15300" t="str">
            <v>8991160032</v>
          </cell>
          <cell r="B15300" t="str">
            <v>Hydr Fitt JIC-FM Str 07X40JF32</v>
          </cell>
          <cell r="C15300">
            <v>235.49</v>
          </cell>
        </row>
        <row r="15301">
          <cell r="A15301" t="str">
            <v>8991160050</v>
          </cell>
          <cell r="B15301" t="str">
            <v>Hydr Fitt JIC FM Str X26JF20</v>
          </cell>
          <cell r="C15301">
            <v>76.599999999999994</v>
          </cell>
        </row>
        <row r="15302">
          <cell r="A15302" t="str">
            <v>8991163024</v>
          </cell>
          <cell r="B15302" t="str">
            <v>Hydr Fitt JIC-FM Str 1 7/8-1 1/2"Hose P/N07X30JF24</v>
          </cell>
          <cell r="C15302">
            <v>198.45</v>
          </cell>
        </row>
        <row r="15303">
          <cell r="A15303" t="str">
            <v>8991180404</v>
          </cell>
          <cell r="B15303" t="str">
            <v>Hydr Fitt JIC-M to JIC -M Nipple JJ-04-04</v>
          </cell>
          <cell r="C15303">
            <v>13.8</v>
          </cell>
        </row>
        <row r="15304">
          <cell r="A15304" t="str">
            <v>8991180604</v>
          </cell>
          <cell r="B15304" t="str">
            <v>Hydr Fitt JIC-M to JIC-M Nipple JJ-06-04</v>
          </cell>
          <cell r="C15304">
            <v>0</v>
          </cell>
        </row>
        <row r="15305">
          <cell r="A15305" t="str">
            <v>8991180606</v>
          </cell>
          <cell r="B15305" t="str">
            <v>Hydr Fitt JIC-M to JIC-M  Nipple JJ-6-6</v>
          </cell>
          <cell r="C15305">
            <v>10.34</v>
          </cell>
        </row>
        <row r="15306">
          <cell r="A15306" t="str">
            <v>8991180610</v>
          </cell>
          <cell r="B15306" t="str">
            <v>Hydr Fitt JIC-M to JIC-M Nipple JJ-06-10</v>
          </cell>
          <cell r="C15306">
            <v>22.24</v>
          </cell>
        </row>
        <row r="15307">
          <cell r="A15307" t="str">
            <v>8991180808</v>
          </cell>
          <cell r="B15307" t="str">
            <v>Hydr Fitt JIC-M to JIC-M Nipple JJ-8-8</v>
          </cell>
          <cell r="C15307">
            <v>9.94</v>
          </cell>
        </row>
        <row r="15308">
          <cell r="A15308" t="str">
            <v>8991181010</v>
          </cell>
          <cell r="B15308" t="str">
            <v>Hydr Fitt JIC-M to JIC-M Nipple JJ-10-10</v>
          </cell>
          <cell r="C15308">
            <v>0</v>
          </cell>
        </row>
        <row r="15309">
          <cell r="A15309" t="str">
            <v>8991181208</v>
          </cell>
          <cell r="B15309" t="str">
            <v>Hydr Fitt JIC-M to JIC-M Nipple JJ-12-08</v>
          </cell>
          <cell r="C15309">
            <v>0</v>
          </cell>
        </row>
        <row r="15310">
          <cell r="A15310" t="str">
            <v>8991181212</v>
          </cell>
          <cell r="B15310" t="str">
            <v>Hydr Fitt JIC-M to JIC-M Nipple JJ-12-12</v>
          </cell>
          <cell r="C15310">
            <v>18.88</v>
          </cell>
        </row>
        <row r="15311">
          <cell r="A15311" t="str">
            <v>8991181616</v>
          </cell>
          <cell r="B15311" t="str">
            <v>Hydr Fitt JIC-M to JIC-M Nipple JJ-16-16</v>
          </cell>
          <cell r="C15311">
            <v>42.43</v>
          </cell>
        </row>
        <row r="15312">
          <cell r="A15312" t="str">
            <v>8991320604</v>
          </cell>
          <cell r="B15312" t="str">
            <v>Hydr Fitt Reversable Fitting  RJ04 - 06-04- 4</v>
          </cell>
          <cell r="C15312">
            <v>1</v>
          </cell>
        </row>
        <row r="15313">
          <cell r="A15313" t="str">
            <v>8991320906</v>
          </cell>
          <cell r="B15313" t="str">
            <v>Hydr Fitt Reversable Fitt RJ-04-09-06-6</v>
          </cell>
          <cell r="C15313">
            <v>50.37</v>
          </cell>
        </row>
        <row r="15314">
          <cell r="A15314" t="str">
            <v>8991321206</v>
          </cell>
          <cell r="B15314" t="str">
            <v>Hydr Fitt Reversable Fitting RJ04 - 12-06-8</v>
          </cell>
          <cell r="C15314">
            <v>44.8</v>
          </cell>
        </row>
        <row r="15315">
          <cell r="A15315" t="str">
            <v>8991386107</v>
          </cell>
          <cell r="B15315" t="str">
            <v>Hydr Fitt Blank Ends D61/07 JIC</v>
          </cell>
          <cell r="C15315">
            <v>12.64</v>
          </cell>
        </row>
        <row r="15316">
          <cell r="A15316" t="str">
            <v>8991386108</v>
          </cell>
          <cell r="B15316" t="str">
            <v>Hydr Fitt Blank Ends D61/08 JIC</v>
          </cell>
          <cell r="C15316">
            <v>14.18</v>
          </cell>
        </row>
        <row r="15317">
          <cell r="A15317" t="str">
            <v>8991386109</v>
          </cell>
          <cell r="B15317" t="str">
            <v>Hydr Fitt Blank Ends D61/09 JIC</v>
          </cell>
          <cell r="C15317">
            <v>14.43</v>
          </cell>
        </row>
        <row r="15318">
          <cell r="A15318" t="str">
            <v>8991386112</v>
          </cell>
          <cell r="B15318" t="str">
            <v>Hydr Fitt JIC Blank Ends D61-12 (1/2")</v>
          </cell>
          <cell r="C15318">
            <v>8.9700000000000006</v>
          </cell>
        </row>
        <row r="15319">
          <cell r="A15319" t="str">
            <v>8991386114</v>
          </cell>
          <cell r="B15319" t="str">
            <v>Hydr Fitt Blank Ends D61/14 JIC</v>
          </cell>
          <cell r="C15319">
            <v>10.52</v>
          </cell>
        </row>
        <row r="15320">
          <cell r="A15320" t="str">
            <v>8991386116</v>
          </cell>
          <cell r="B15320" t="str">
            <v>Hydr Fitt Blank Ends D61/16 JIC</v>
          </cell>
          <cell r="C15320">
            <v>0</v>
          </cell>
        </row>
        <row r="15321">
          <cell r="A15321" t="str">
            <v>8991386117</v>
          </cell>
          <cell r="B15321" t="str">
            <v>Hydr Fitt Blank Ends D61/17 JIC</v>
          </cell>
          <cell r="C15321">
            <v>57.74</v>
          </cell>
        </row>
        <row r="15322">
          <cell r="A15322" t="str">
            <v>8991386121</v>
          </cell>
          <cell r="B15322" t="str">
            <v>Hydr Fitt Blank Ends D61/21 JIC</v>
          </cell>
          <cell r="C15322">
            <v>56.11</v>
          </cell>
        </row>
        <row r="15323">
          <cell r="A15323" t="str">
            <v>8991390804</v>
          </cell>
          <cell r="B15323" t="str">
            <v>Hydr Fitt Swivel Cap D08/04 JIC</v>
          </cell>
          <cell r="C15323">
            <v>6.6</v>
          </cell>
        </row>
        <row r="15324">
          <cell r="A15324" t="str">
            <v>8991390806</v>
          </cell>
          <cell r="B15324" t="str">
            <v>Hydr Fitt Swivel Cap D08/06 JIC</v>
          </cell>
          <cell r="C15324">
            <v>9.6</v>
          </cell>
        </row>
        <row r="15325">
          <cell r="A15325" t="str">
            <v>8991390808</v>
          </cell>
          <cell r="B15325" t="str">
            <v>Hydr Fitt Swivel Cap D08/08 JIC</v>
          </cell>
          <cell r="C15325">
            <v>11.8</v>
          </cell>
        </row>
        <row r="15326">
          <cell r="A15326" t="str">
            <v>8991390809</v>
          </cell>
          <cell r="B15326" t="str">
            <v>Hydr Fitt Swivel Cap D08/09 JIC</v>
          </cell>
          <cell r="C15326">
            <v>11.66</v>
          </cell>
        </row>
        <row r="15327">
          <cell r="A15327" t="str">
            <v>8991390810</v>
          </cell>
          <cell r="B15327" t="str">
            <v>Hydr Fitt Swivel Cap D08/10 JIC</v>
          </cell>
          <cell r="C15327">
            <v>15.6</v>
          </cell>
        </row>
        <row r="15328">
          <cell r="A15328" t="str">
            <v>8991390812</v>
          </cell>
          <cell r="B15328" t="str">
            <v>Hydr Fitt Swivel Cap D08/12 JIC</v>
          </cell>
          <cell r="C15328">
            <v>21.6</v>
          </cell>
        </row>
        <row r="15329">
          <cell r="A15329" t="str">
            <v>8991390814</v>
          </cell>
          <cell r="B15329" t="str">
            <v>Hydr Fitt Swivel Cap D08/14 JIC</v>
          </cell>
          <cell r="C15329">
            <v>20.3</v>
          </cell>
        </row>
        <row r="15330">
          <cell r="A15330" t="str">
            <v>8991390816</v>
          </cell>
          <cell r="B15330" t="str">
            <v>Hydr Fitt Swivel Cap D08/16 JIC</v>
          </cell>
          <cell r="C15330">
            <v>34</v>
          </cell>
        </row>
        <row r="15331">
          <cell r="A15331" t="str">
            <v>8991390817</v>
          </cell>
          <cell r="B15331" t="str">
            <v>Hydr Fitt Swivel Cap D08/17 JIC</v>
          </cell>
          <cell r="C15331">
            <v>27.21</v>
          </cell>
        </row>
        <row r="15332">
          <cell r="A15332" t="str">
            <v>8993140404</v>
          </cell>
          <cell r="B15332" t="str">
            <v>Hydr Fitt JIC-M to NPT-M90deg Elbow JMNM9-4-4</v>
          </cell>
          <cell r="C15332">
            <v>16.559999999999999</v>
          </cell>
        </row>
        <row r="15333">
          <cell r="A15333" t="str">
            <v>8993140604</v>
          </cell>
          <cell r="B15333" t="str">
            <v>Hydr Fitt JIC-M to NPT-M 90deg Elbow JMNM9-6-4</v>
          </cell>
          <cell r="C15333">
            <v>27.6</v>
          </cell>
        </row>
        <row r="15334">
          <cell r="A15334" t="str">
            <v>8993140606</v>
          </cell>
          <cell r="B15334" t="str">
            <v>Hydr Fitt JIC-M to NPT-M 90deg Elbow JMNM9-6-6</v>
          </cell>
          <cell r="C15334">
            <v>24.8</v>
          </cell>
        </row>
        <row r="15335">
          <cell r="A15335" t="str">
            <v>8993140608</v>
          </cell>
          <cell r="B15335" t="str">
            <v>Hydr Fitt JIC-M to NPT-M 90deg Elbow JMNM9-6-8</v>
          </cell>
          <cell r="C15335">
            <v>29.6</v>
          </cell>
        </row>
        <row r="15336">
          <cell r="A15336" t="str">
            <v>8993140808</v>
          </cell>
          <cell r="B15336" t="str">
            <v>Hydr Fitt JIC-M to NPT-M 90deg Elbow JMNM9-8-8</v>
          </cell>
          <cell r="C15336">
            <v>28.4</v>
          </cell>
        </row>
        <row r="15337">
          <cell r="A15337" t="str">
            <v>8993140817</v>
          </cell>
          <cell r="B15337" t="str">
            <v>Hydr Fitt JIC-M to NPT-M 90degr Elbow JMNM9-8-17</v>
          </cell>
          <cell r="C15337">
            <v>0</v>
          </cell>
        </row>
        <row r="15338">
          <cell r="A15338" t="str">
            <v>8993140906</v>
          </cell>
          <cell r="B15338" t="str">
            <v>Hydr Fitt JIC-M to NPT-M 90deg Elbow JMNM9-9-6</v>
          </cell>
          <cell r="C15338">
            <v>14.84</v>
          </cell>
        </row>
        <row r="15339">
          <cell r="A15339" t="str">
            <v>8993141008</v>
          </cell>
          <cell r="B15339" t="str">
            <v>Hydr Fitt JIC-M to NPT-M 90deg Elbow JMNM9-10-8</v>
          </cell>
          <cell r="C15339">
            <v>33.6</v>
          </cell>
        </row>
        <row r="15340">
          <cell r="A15340" t="str">
            <v>8993141208</v>
          </cell>
          <cell r="B15340" t="str">
            <v>Hydr Fitt JIC-M to NPT-M 90 degr Elbow JMNM 9-12-8</v>
          </cell>
          <cell r="C15340">
            <v>50</v>
          </cell>
        </row>
        <row r="15341">
          <cell r="A15341" t="str">
            <v>8993141212</v>
          </cell>
          <cell r="B15341" t="str">
            <v>Hydr Fitt JIC-M to NPT-M 90deg Elbow JMNM9-12-12</v>
          </cell>
          <cell r="C15341">
            <v>44.8</v>
          </cell>
        </row>
        <row r="15342">
          <cell r="A15342" t="str">
            <v>8993142424</v>
          </cell>
          <cell r="B15342" t="str">
            <v>Hydr Fitt JIC-M to NPT-M 90deg Elbow JMNM9-24-24</v>
          </cell>
          <cell r="C15342">
            <v>0</v>
          </cell>
        </row>
        <row r="15343">
          <cell r="A15343" t="str">
            <v>8993145808</v>
          </cell>
          <cell r="B15343" t="str">
            <v>Hydr Fitt JIC-Mto NPT-M 45deg Elbow JMNM4-8-8</v>
          </cell>
          <cell r="C15343">
            <v>0</v>
          </cell>
        </row>
        <row r="15344">
          <cell r="A15344" t="str">
            <v>8993146008</v>
          </cell>
          <cell r="B15344" t="str">
            <v>Hydr Fitt JIC-M to NPT-M 45deg Elbow JMNM4-10-8</v>
          </cell>
          <cell r="C15344">
            <v>111.03</v>
          </cell>
        </row>
        <row r="15345">
          <cell r="A15345" t="str">
            <v>8993146012</v>
          </cell>
          <cell r="B15345" t="str">
            <v>Hydr Fitt JIC-M to NPT-M 45deg Elbow JMNM4-10-12</v>
          </cell>
          <cell r="C15345">
            <v>0</v>
          </cell>
        </row>
        <row r="15346">
          <cell r="A15346" t="str">
            <v>8993146212</v>
          </cell>
          <cell r="B15346" t="str">
            <v>Hydr Fitt JIC-M to NPT-M 45deg Elbow JMNM4-12-12</v>
          </cell>
          <cell r="C15346">
            <v>38.75</v>
          </cell>
        </row>
        <row r="15347">
          <cell r="A15347" t="str">
            <v>8993150808</v>
          </cell>
          <cell r="B15347" t="str">
            <v>Hydr Fitt Nipple BSP/BSP 08-08 BMBM</v>
          </cell>
          <cell r="C15347">
            <v>0</v>
          </cell>
        </row>
        <row r="15348">
          <cell r="A15348" t="str">
            <v>8993151212</v>
          </cell>
          <cell r="B15348" t="str">
            <v>Hydr Fitt BSP/BSP Nipple BMBM 12-12</v>
          </cell>
          <cell r="C15348">
            <v>28.03</v>
          </cell>
        </row>
        <row r="15349">
          <cell r="A15349" t="str">
            <v>8993151616</v>
          </cell>
          <cell r="B15349" t="str">
            <v>Hydr Fitt BSP/BSP Nipple BMBM 16-16</v>
          </cell>
          <cell r="C15349">
            <v>0</v>
          </cell>
        </row>
        <row r="15350">
          <cell r="A15350" t="str">
            <v>8993152424</v>
          </cell>
          <cell r="B15350" t="str">
            <v>Hydr Fitt Nipple BSP/BSP HNB/2424</v>
          </cell>
          <cell r="C15350">
            <v>0</v>
          </cell>
        </row>
        <row r="15351">
          <cell r="A15351" t="str">
            <v>8993160404</v>
          </cell>
          <cell r="B15351" t="str">
            <v>Hydr.Fitt.Jic-M to NPT-M 90D Elbow JMF9-4-4(D50/07</v>
          </cell>
          <cell r="C15351">
            <v>24</v>
          </cell>
        </row>
        <row r="15352">
          <cell r="A15352" t="str">
            <v>8993160606</v>
          </cell>
          <cell r="B15352" t="str">
            <v>Hydr Fitt JIC-F 90deg Swept Elbows MJ23-06-06</v>
          </cell>
          <cell r="C15352">
            <v>41.4</v>
          </cell>
        </row>
        <row r="15353">
          <cell r="A15353" t="str">
            <v>8993170406</v>
          </cell>
          <cell r="B15353" t="str">
            <v>Hydr Fitt JIC-F 90deg Swept Elbow M22593-04-06</v>
          </cell>
          <cell r="C15353">
            <v>37.08</v>
          </cell>
        </row>
        <row r="15354">
          <cell r="A15354" t="str">
            <v>8993170608</v>
          </cell>
          <cell r="B15354" t="str">
            <v>Hydr Fitt JIC-F 90deg Swept Elbow M22592-06-08</v>
          </cell>
          <cell r="C15354">
            <v>48.3</v>
          </cell>
        </row>
        <row r="15355">
          <cell r="A15355" t="str">
            <v>8993170804</v>
          </cell>
          <cell r="B15355" t="str">
            <v>Hydr Fitt JIC-F 90deg Swep Elbow MJ23-08-04</v>
          </cell>
          <cell r="C15355">
            <v>28.97</v>
          </cell>
        </row>
        <row r="15356">
          <cell r="A15356" t="str">
            <v>8993171014</v>
          </cell>
          <cell r="B15356" t="str">
            <v>Hydr Fitt JIC-F 90deg Swept Elbow 10X14JF90S-08</v>
          </cell>
          <cell r="C15356">
            <v>27.3</v>
          </cell>
        </row>
        <row r="15357">
          <cell r="A15357" t="str">
            <v>8993171017</v>
          </cell>
          <cell r="B15357" t="str">
            <v>Hydr Fitt JIC-F 90deg Swept Elbow 10X17JF90S-12</v>
          </cell>
          <cell r="C15357">
            <v>49.91</v>
          </cell>
        </row>
        <row r="15358">
          <cell r="A15358" t="str">
            <v>8993171208</v>
          </cell>
          <cell r="B15358" t="str">
            <v>Hydr Fitt JIC-F 90deg Swept Elbow MJ23-12-08</v>
          </cell>
          <cell r="C15358">
            <v>38.08</v>
          </cell>
        </row>
        <row r="15359">
          <cell r="A15359" t="str">
            <v>8993171212</v>
          </cell>
          <cell r="B15359" t="str">
            <v>Hydr Fitt JIC-F 90deg Swept Elbow M22592-12-12</v>
          </cell>
          <cell r="C15359">
            <v>100.04</v>
          </cell>
        </row>
        <row r="15360">
          <cell r="A15360" t="str">
            <v>8993171616</v>
          </cell>
          <cell r="B15360" t="str">
            <v>Hydr Fitt JIC-F 90deg Swept Elbow M22592-16-16</v>
          </cell>
          <cell r="C15360">
            <v>166.01</v>
          </cell>
        </row>
        <row r="15361">
          <cell r="A15361" t="str">
            <v>8993171712</v>
          </cell>
          <cell r="B15361" t="str">
            <v>Hydr Fitt JIC-F 90deg Swep Elbow MJ23-17-12</v>
          </cell>
          <cell r="C15361">
            <v>100.04</v>
          </cell>
        </row>
        <row r="15362">
          <cell r="A15362" t="str">
            <v>8993180404</v>
          </cell>
          <cell r="B15362" t="str">
            <v>Hydr Fitt JIC-M to NPT-M Nipple JN-4-4</v>
          </cell>
          <cell r="C15362">
            <v>15.24</v>
          </cell>
        </row>
        <row r="15363">
          <cell r="A15363" t="str">
            <v>8993180406</v>
          </cell>
          <cell r="B15363" t="str">
            <v>Hydr Fitt JIC-M to NPT-M Nipple JN-4-6</v>
          </cell>
          <cell r="C15363">
            <v>0</v>
          </cell>
        </row>
        <row r="15364">
          <cell r="A15364" t="str">
            <v>8993180604</v>
          </cell>
          <cell r="B15364" t="str">
            <v>Hydr Fitt JIC-M to NPT-M Nipple JN-6-4</v>
          </cell>
          <cell r="C15364">
            <v>10.41</v>
          </cell>
        </row>
        <row r="15365">
          <cell r="A15365" t="str">
            <v>8993180606</v>
          </cell>
          <cell r="B15365" t="str">
            <v>Hydr Fitt JIC-M to NPT-M Nipple JN 6- 6</v>
          </cell>
          <cell r="C15365">
            <v>11.72</v>
          </cell>
        </row>
        <row r="15366">
          <cell r="A15366" t="str">
            <v>8993180608</v>
          </cell>
          <cell r="B15366" t="str">
            <v>Hydr Fitt JIC-M to NPT-M Nipple JN-6-8</v>
          </cell>
          <cell r="C15366">
            <v>10.41</v>
          </cell>
        </row>
        <row r="15367">
          <cell r="A15367" t="str">
            <v>8993180804</v>
          </cell>
          <cell r="B15367" t="str">
            <v>Hydr Fitt JIC-M to NPT-M Nipple JN8-4</v>
          </cell>
          <cell r="C15367">
            <v>15.78</v>
          </cell>
        </row>
        <row r="15368">
          <cell r="A15368" t="str">
            <v>8993180806</v>
          </cell>
          <cell r="B15368" t="str">
            <v>Hydr Fitt JIC-M to NPT-M Nipple JN-8-6</v>
          </cell>
          <cell r="C15368">
            <v>9.27</v>
          </cell>
        </row>
        <row r="15369">
          <cell r="A15369" t="str">
            <v>8993180808</v>
          </cell>
          <cell r="B15369" t="str">
            <v>Hydr Fitt JIC-M to NPT-M Nipple JN-8-8</v>
          </cell>
          <cell r="C15369">
            <v>11.6</v>
          </cell>
        </row>
        <row r="15370">
          <cell r="A15370" t="str">
            <v>8993181008</v>
          </cell>
          <cell r="B15370" t="str">
            <v>Hydr Fitt JIC-M to NPT-M-Nipple JN-10-8</v>
          </cell>
          <cell r="C15370">
            <v>16.46</v>
          </cell>
        </row>
        <row r="15371">
          <cell r="A15371" t="str">
            <v>8993181208</v>
          </cell>
          <cell r="B15371" t="str">
            <v>Hydr Fitt JIC-M to NPT-M Nipple JN-12-8</v>
          </cell>
          <cell r="C15371">
            <v>17</v>
          </cell>
        </row>
        <row r="15372">
          <cell r="A15372" t="str">
            <v>8993181212</v>
          </cell>
          <cell r="B15372" t="str">
            <v>Hydr Fitt JIC-M to NPT-M Nipple JN-12-12</v>
          </cell>
          <cell r="C15372">
            <v>16.34</v>
          </cell>
        </row>
        <row r="15373">
          <cell r="A15373" t="str">
            <v>8993181616</v>
          </cell>
          <cell r="B15373" t="str">
            <v>Hydr Fitt JIC-M to NPT-M Nipple JN-16-16</v>
          </cell>
          <cell r="C15373">
            <v>56.3</v>
          </cell>
        </row>
        <row r="15374">
          <cell r="A15374" t="str">
            <v>8993182020</v>
          </cell>
          <cell r="B15374" t="str">
            <v>Hydr Fitt JIC to NPT-M Nipple JN-20-20</v>
          </cell>
          <cell r="C15374">
            <v>42.97</v>
          </cell>
        </row>
        <row r="15375">
          <cell r="A15375" t="str">
            <v>8993182420</v>
          </cell>
          <cell r="B15375" t="str">
            <v>Hydr Fitt JIC to NPT-M Nipple JN-24-20</v>
          </cell>
          <cell r="C15375">
            <v>0</v>
          </cell>
        </row>
        <row r="15376">
          <cell r="A15376" t="str">
            <v>8993182512</v>
          </cell>
          <cell r="B15376" t="str">
            <v>Hydr Fitt Nipple JIC-SAE JO-12-12</v>
          </cell>
          <cell r="C15376">
            <v>19.54</v>
          </cell>
        </row>
        <row r="15377">
          <cell r="A15377" t="str">
            <v>8993182544</v>
          </cell>
          <cell r="B15377" t="str">
            <v>Hydr Fitt Nipple JIC-SAE JO-4-4</v>
          </cell>
          <cell r="C15377">
            <v>5.63</v>
          </cell>
        </row>
        <row r="15378">
          <cell r="A15378" t="str">
            <v>8993182566</v>
          </cell>
          <cell r="B15378" t="str">
            <v>Hydr Fitt Nipple JIC-SAE JO-6-6</v>
          </cell>
          <cell r="C15378">
            <v>5.3</v>
          </cell>
        </row>
        <row r="15379">
          <cell r="A15379" t="str">
            <v>8993182568</v>
          </cell>
          <cell r="B15379" t="str">
            <v>Hydr Fitt Nipple JIC-SAE-JO-6-8</v>
          </cell>
          <cell r="C15379">
            <v>7.15</v>
          </cell>
        </row>
        <row r="15380">
          <cell r="A15380" t="str">
            <v>8993182588</v>
          </cell>
          <cell r="B15380" t="str">
            <v>Hydr Fitt Nipple JIC-SAE JO-8-8</v>
          </cell>
          <cell r="C15380">
            <v>10.93</v>
          </cell>
        </row>
        <row r="15381">
          <cell r="A15381" t="str">
            <v>8993182596</v>
          </cell>
          <cell r="B15381" t="str">
            <v>Hydr Fitt Nipple JIC-SAE-JO9-6-6</v>
          </cell>
          <cell r="C15381">
            <v>15.63</v>
          </cell>
        </row>
        <row r="15382">
          <cell r="A15382" t="str">
            <v>8993190808</v>
          </cell>
          <cell r="B15382" t="str">
            <v>Hydr Fitt JIC-O Ring SAE M Adaptor Str JO-08-08</v>
          </cell>
          <cell r="C15382">
            <v>16.8</v>
          </cell>
        </row>
        <row r="15383">
          <cell r="A15383" t="str">
            <v>8993191212</v>
          </cell>
          <cell r="B15383" t="str">
            <v>Hydr Fitt JIC-O Ring SAE M-Adaptor Str JO-12-12</v>
          </cell>
          <cell r="C15383">
            <v>53.37</v>
          </cell>
        </row>
        <row r="15384">
          <cell r="A15384" t="str">
            <v>8993191616</v>
          </cell>
          <cell r="B15384" t="str">
            <v>Hydr Fitt JIC-O Ring SAE M Adapter Str JO-16-16</v>
          </cell>
          <cell r="C15384">
            <v>47.19</v>
          </cell>
        </row>
        <row r="15385">
          <cell r="A15385" t="str">
            <v>8993192020</v>
          </cell>
          <cell r="B15385" t="str">
            <v>Hydr Fitt JIC-O Ring SAE M Adapter Str JO-20-20</v>
          </cell>
          <cell r="C15385">
            <v>22.17</v>
          </cell>
        </row>
        <row r="15386">
          <cell r="A15386" t="str">
            <v>8993220004</v>
          </cell>
          <cell r="B15386" t="str">
            <v>Hydr Fitt Ferrule  M03400-4</v>
          </cell>
          <cell r="C15386">
            <v>10.78</v>
          </cell>
        </row>
        <row r="15387">
          <cell r="A15387" t="str">
            <v>8993220006</v>
          </cell>
          <cell r="B15387" t="str">
            <v>Hydr Fitt Ferrule M3400- 6</v>
          </cell>
          <cell r="C15387">
            <v>11.21</v>
          </cell>
        </row>
        <row r="15388">
          <cell r="A15388" t="str">
            <v>8993220008</v>
          </cell>
          <cell r="B15388" t="str">
            <v>Hydr Fitt Ferrule M3400- 8</v>
          </cell>
          <cell r="C15388">
            <v>14.66</v>
          </cell>
        </row>
        <row r="15389">
          <cell r="A15389" t="str">
            <v>8993220010</v>
          </cell>
          <cell r="B15389" t="str">
            <v>Hydr.Fitt. Ferrule M03400-10-10 BSP</v>
          </cell>
          <cell r="C15389">
            <v>13.67</v>
          </cell>
        </row>
        <row r="15390">
          <cell r="A15390" t="str">
            <v>8993220012</v>
          </cell>
          <cell r="B15390" t="str">
            <v>Hydr Fitt Ferrule M03400-12</v>
          </cell>
          <cell r="C15390">
            <v>26.73</v>
          </cell>
        </row>
        <row r="15391">
          <cell r="A15391" t="str">
            <v>8993220016</v>
          </cell>
          <cell r="B15391" t="str">
            <v>Hydr Fitt Ferrule M3400-16</v>
          </cell>
          <cell r="C15391">
            <v>41.4</v>
          </cell>
        </row>
        <row r="15392">
          <cell r="A15392" t="str">
            <v>8993220020</v>
          </cell>
          <cell r="B15392" t="str">
            <v>Hydr Fitt Ferrule M03400-20</v>
          </cell>
          <cell r="C15392">
            <v>75.459999999999994</v>
          </cell>
        </row>
        <row r="15393">
          <cell r="A15393" t="str">
            <v>8993220024</v>
          </cell>
          <cell r="B15393" t="str">
            <v>Hydr Fitt Ferrule M03400-24</v>
          </cell>
          <cell r="C15393">
            <v>0</v>
          </cell>
        </row>
        <row r="15394">
          <cell r="A15394" t="str">
            <v>8993220404</v>
          </cell>
          <cell r="B15394" t="str">
            <v>Hydr Fitt Insert M22 512-4-4</v>
          </cell>
          <cell r="C15394">
            <v>13.37</v>
          </cell>
        </row>
        <row r="15395">
          <cell r="A15395" t="str">
            <v>8993220604</v>
          </cell>
          <cell r="B15395" t="str">
            <v>Hydr Fitt Insert M22 513-6-4</v>
          </cell>
          <cell r="C15395">
            <v>0</v>
          </cell>
        </row>
        <row r="15396">
          <cell r="A15396" t="str">
            <v>8993220606</v>
          </cell>
          <cell r="B15396" t="str">
            <v>Hydr Fitt Insert M22 512-6- 6</v>
          </cell>
          <cell r="C15396">
            <v>17.239999999999998</v>
          </cell>
        </row>
        <row r="15397">
          <cell r="A15397" t="str">
            <v>8993220806</v>
          </cell>
          <cell r="B15397" t="str">
            <v>Hydr Fitt Insert  M22 512 - 6-8</v>
          </cell>
          <cell r="C15397">
            <v>22.42</v>
          </cell>
        </row>
        <row r="15398">
          <cell r="A15398" t="str">
            <v>8993220808</v>
          </cell>
          <cell r="B15398" t="str">
            <v>Hydr Fitt Insert M22 512- 8- 8</v>
          </cell>
          <cell r="C15398">
            <v>24.58</v>
          </cell>
        </row>
        <row r="15399">
          <cell r="A15399" t="str">
            <v>8993220810</v>
          </cell>
          <cell r="B15399" t="str">
            <v>Hydr Fitt Insert M22 513-8-10</v>
          </cell>
          <cell r="C15399">
            <v>25.63</v>
          </cell>
        </row>
        <row r="15400">
          <cell r="A15400" t="str">
            <v>8993221212</v>
          </cell>
          <cell r="B15400" t="str">
            <v>Hydr Fitt Insert M22 512-12-12</v>
          </cell>
          <cell r="C15400">
            <v>41.4</v>
          </cell>
        </row>
        <row r="15401">
          <cell r="A15401" t="str">
            <v>8993221616</v>
          </cell>
          <cell r="B15401" t="str">
            <v>Hydr Fitt Insert M22 512-16-16</v>
          </cell>
          <cell r="C15401">
            <v>73.709999999999994</v>
          </cell>
        </row>
        <row r="15402">
          <cell r="A15402" t="str">
            <v>8993222020</v>
          </cell>
          <cell r="B15402" t="str">
            <v>Hydr Fitt Insert M22 512-20-20</v>
          </cell>
          <cell r="C15402">
            <v>156.96</v>
          </cell>
        </row>
        <row r="15403">
          <cell r="A15403" t="str">
            <v>8993222424</v>
          </cell>
          <cell r="B15403" t="str">
            <v>Hydr Fitt Insert M22 512-24-24</v>
          </cell>
          <cell r="C15403">
            <v>230.7</v>
          </cell>
        </row>
        <row r="15404">
          <cell r="A15404" t="str">
            <v>8993225004</v>
          </cell>
          <cell r="B15404" t="str">
            <v>Hydr Fitt BSP/BSP-Nipple-HNB-04-04-Adaptor</v>
          </cell>
          <cell r="C15404">
            <v>0</v>
          </cell>
        </row>
        <row r="15405">
          <cell r="A15405" t="str">
            <v>8993225024</v>
          </cell>
          <cell r="B15405" t="str">
            <v>Hydr Fitt BSP/BSP-Nipple-HNB-2424-Adaptors</v>
          </cell>
          <cell r="C15405">
            <v>189.11</v>
          </cell>
        </row>
        <row r="15406">
          <cell r="A15406" t="str">
            <v>8993226020</v>
          </cell>
          <cell r="B15406" t="str">
            <v>Hydr Fitt JIC Blank Ends-D 61/14-Blank Ends</v>
          </cell>
          <cell r="C15406">
            <v>10.52</v>
          </cell>
        </row>
        <row r="15407">
          <cell r="A15407" t="str">
            <v>8993227016</v>
          </cell>
          <cell r="B15407" t="str">
            <v>Hydr Fitt Socket 1"x1" NFS-16-16</v>
          </cell>
          <cell r="C15407">
            <v>46.63</v>
          </cell>
        </row>
        <row r="15408">
          <cell r="A15408" t="str">
            <v>8993230006</v>
          </cell>
          <cell r="B15408" t="str">
            <v>Hydr Fitt Skive Ferrule M00910-6-3/8"</v>
          </cell>
          <cell r="C15408">
            <v>11.8</v>
          </cell>
        </row>
        <row r="15409">
          <cell r="A15409" t="str">
            <v>8993230008</v>
          </cell>
          <cell r="B15409" t="str">
            <v>Hydr Fitt Skive Ferrule M00910-8-1/2"</v>
          </cell>
          <cell r="C15409">
            <v>14.64</v>
          </cell>
        </row>
        <row r="15410">
          <cell r="A15410" t="str">
            <v>8993230012</v>
          </cell>
          <cell r="B15410" t="str">
            <v>Hydr Fitt Skive Ferrule M00910-12-3/4"</v>
          </cell>
          <cell r="C15410">
            <v>27.26</v>
          </cell>
        </row>
        <row r="15411">
          <cell r="A15411" t="str">
            <v>8993230016</v>
          </cell>
          <cell r="B15411" t="str">
            <v>Hydr Fitt Skive Ferrule M00910-16-1"</v>
          </cell>
          <cell r="C15411">
            <v>48.82</v>
          </cell>
        </row>
        <row r="15412">
          <cell r="A15412" t="str">
            <v>8993231016</v>
          </cell>
          <cell r="B15412" t="str">
            <v>Hydr Fitt Ferrule Skive Type M00920-16</v>
          </cell>
          <cell r="C15412">
            <v>51.74</v>
          </cell>
        </row>
        <row r="15413">
          <cell r="A15413" t="str">
            <v>8993231024</v>
          </cell>
          <cell r="B15413" t="str">
            <v>Hdr Fitt Ferrule Skive Type M00920-10-24</v>
          </cell>
          <cell r="C15413">
            <v>28.89</v>
          </cell>
        </row>
        <row r="15414">
          <cell r="A15414" t="str">
            <v>8995001000</v>
          </cell>
          <cell r="B15414" t="str">
            <v>Hydr Fitt F40XS-5/8</v>
          </cell>
          <cell r="C15414">
            <v>44.58</v>
          </cell>
        </row>
        <row r="15415">
          <cell r="A15415" t="str">
            <v>8995001100</v>
          </cell>
          <cell r="B15415" t="str">
            <v>Hydr Fitt Female Plug FNTXS-4</v>
          </cell>
          <cell r="C15415">
            <v>4.5</v>
          </cell>
        </row>
        <row r="15416">
          <cell r="A15416" t="str">
            <v>8995001150</v>
          </cell>
          <cell r="B15416" t="str">
            <v>Hydr Fitt Female Plug FNTXS-6</v>
          </cell>
          <cell r="C15416">
            <v>5.3</v>
          </cell>
        </row>
        <row r="15417">
          <cell r="A15417" t="str">
            <v>8995001200</v>
          </cell>
          <cell r="B15417" t="str">
            <v>Hydr Fitt Female Plug FNTXS-8</v>
          </cell>
          <cell r="C15417">
            <v>6.9</v>
          </cell>
        </row>
        <row r="15418">
          <cell r="A15418" t="str">
            <v>8995001250</v>
          </cell>
          <cell r="B15418" t="str">
            <v>Hydr Fitt Female Plug FNTXS-10</v>
          </cell>
          <cell r="C15418">
            <v>13.2</v>
          </cell>
        </row>
        <row r="15419">
          <cell r="A15419" t="str">
            <v>8995001300</v>
          </cell>
          <cell r="B15419" t="str">
            <v>Hydr Fitt Female Plug FNTXS-12</v>
          </cell>
          <cell r="C15419">
            <v>18.329999999999998</v>
          </cell>
        </row>
        <row r="15420">
          <cell r="A15420" t="str">
            <v>8995001350</v>
          </cell>
          <cell r="B15420" t="str">
            <v>Hydr Fitt Female Plug FNTXS-16</v>
          </cell>
          <cell r="C15420">
            <v>28.7</v>
          </cell>
        </row>
        <row r="15421">
          <cell r="A15421" t="str">
            <v>8995010404</v>
          </cell>
          <cell r="B15421" t="str">
            <v>Hydr Fitt NPT Male Str 11X04NM04</v>
          </cell>
          <cell r="C15421">
            <v>11.95</v>
          </cell>
        </row>
        <row r="15422">
          <cell r="A15422" t="str">
            <v>8995010408</v>
          </cell>
          <cell r="B15422" t="str">
            <v>Hydr Fitt NPT Male Str 11X06</v>
          </cell>
          <cell r="C15422">
            <v>16.8</v>
          </cell>
        </row>
        <row r="15423">
          <cell r="A15423" t="str">
            <v>8995010604</v>
          </cell>
          <cell r="B15423" t="str">
            <v>Hydr Fitt NPT Male Str 11X06NM04</v>
          </cell>
          <cell r="C15423">
            <v>12.67</v>
          </cell>
        </row>
        <row r="15424">
          <cell r="A15424" t="str">
            <v>8995010806</v>
          </cell>
          <cell r="B15424" t="str">
            <v>Hydr Fitt NPT Male Str 11X08NM06</v>
          </cell>
          <cell r="C15424">
            <v>13.65</v>
          </cell>
        </row>
        <row r="15425">
          <cell r="A15425" t="str">
            <v>8995010808</v>
          </cell>
          <cell r="B15425" t="str">
            <v>Hydr Fitt Nipple 11X 08-M08</v>
          </cell>
          <cell r="C15425">
            <v>12.24</v>
          </cell>
        </row>
        <row r="15426">
          <cell r="A15426" t="str">
            <v>8995011212</v>
          </cell>
          <cell r="B15426" t="str">
            <v>Hydr Fitt NPT Male Str 11X12NM12</v>
          </cell>
          <cell r="C15426">
            <v>20.56</v>
          </cell>
        </row>
        <row r="15427">
          <cell r="A15427" t="str">
            <v>8995020604</v>
          </cell>
          <cell r="B15427" t="str">
            <v>Hydr Fitt Nipple NPT/NPT HCHNN/0604</v>
          </cell>
          <cell r="C15427">
            <v>13.95</v>
          </cell>
        </row>
        <row r="15428">
          <cell r="A15428" t="str">
            <v>8995021212</v>
          </cell>
          <cell r="B15428" t="str">
            <v>Hydr Fitt Nipple NPT/NPT HNN/1212</v>
          </cell>
          <cell r="C15428">
            <v>25.98</v>
          </cell>
        </row>
        <row r="15429">
          <cell r="A15429" t="str">
            <v>8995021616</v>
          </cell>
          <cell r="B15429" t="str">
            <v>Hydr Fitt Nipple NPT/NPT HNN/1616</v>
          </cell>
          <cell r="C15429">
            <v>35.42</v>
          </cell>
        </row>
        <row r="15430">
          <cell r="A15430" t="str">
            <v>8995030404</v>
          </cell>
          <cell r="B15430" t="str">
            <v>Hydr Fitt NPT-M to JIC-M Hex Nipple NMJHN 04-04</v>
          </cell>
          <cell r="C15430">
            <v>3.34</v>
          </cell>
        </row>
        <row r="15431">
          <cell r="A15431" t="str">
            <v>8995030606</v>
          </cell>
          <cell r="B15431" t="str">
            <v>Hydr Fitt NPT-M to JIC-M Kex NMJMHN 06-06</v>
          </cell>
          <cell r="C15431">
            <v>4.38</v>
          </cell>
        </row>
        <row r="15432">
          <cell r="A15432" t="str">
            <v>8995030608</v>
          </cell>
          <cell r="B15432" t="str">
            <v>Hydr Fitt NPT-M to JIC-M Hex Nipple NMJMHN 06-08</v>
          </cell>
          <cell r="C15432">
            <v>5.46</v>
          </cell>
        </row>
        <row r="15433">
          <cell r="A15433" t="str">
            <v>8995040404</v>
          </cell>
          <cell r="B15433" t="str">
            <v>Hydr Fitt NPT-M to JIC-M 90 deg Elbow NMJM 9-04-04</v>
          </cell>
          <cell r="C15433">
            <v>10.5</v>
          </cell>
        </row>
        <row r="15434">
          <cell r="A15434" t="str">
            <v>8995040606</v>
          </cell>
          <cell r="B15434" t="str">
            <v>Hydr Fitt NPT-M to JIC-M 90deg Elbow NMJM 9-06-06</v>
          </cell>
          <cell r="C15434">
            <v>14.94</v>
          </cell>
        </row>
        <row r="15435">
          <cell r="A15435" t="str">
            <v>8995040808</v>
          </cell>
          <cell r="B15435" t="str">
            <v>Hydr Fitt NPT-M to JIC-M 90deg Elbow NMJM 9-08-08</v>
          </cell>
          <cell r="C15435">
            <v>18.95</v>
          </cell>
        </row>
        <row r="15436">
          <cell r="A15436" t="str">
            <v>8995041616</v>
          </cell>
          <cell r="B15436" t="str">
            <v>Hydr Fitt NPT-M to JIC-M 90deg Elbow JN9-16-16</v>
          </cell>
          <cell r="C15436">
            <v>103.15</v>
          </cell>
        </row>
        <row r="15437">
          <cell r="A15437" t="str">
            <v>8995050202</v>
          </cell>
          <cell r="B15437" t="str">
            <v>Hydr Fitt NPT-M to NPT-M Nipple NMNMN-02-02</v>
          </cell>
          <cell r="C15437">
            <v>4.6399999999999997</v>
          </cell>
        </row>
        <row r="15438">
          <cell r="A15438" t="str">
            <v>8995050404</v>
          </cell>
          <cell r="B15438" t="str">
            <v>Hydr Fitt NPT-M to NPT-M Nipple NMNMN-04-04</v>
          </cell>
          <cell r="C15438">
            <v>6.29</v>
          </cell>
        </row>
        <row r="15439">
          <cell r="A15439" t="str">
            <v>8995050606</v>
          </cell>
          <cell r="B15439" t="str">
            <v>Hydr Fitt NPT-M to NPT-M Nipple NMNMN-06-06</v>
          </cell>
          <cell r="C15439">
            <v>8.94</v>
          </cell>
        </row>
        <row r="15440">
          <cell r="A15440" t="str">
            <v>8995050808</v>
          </cell>
          <cell r="B15440" t="str">
            <v>Hydr Fitt NPT-M to NPT-M Nipple NMNMN-08-08</v>
          </cell>
          <cell r="C15440">
            <v>16.899999999999999</v>
          </cell>
        </row>
        <row r="15441">
          <cell r="A15441" t="str">
            <v>8995051212</v>
          </cell>
          <cell r="B15441" t="str">
            <v>Hydr Fitt NPT-M to NPT-M Nipple NMNMN-12-12</v>
          </cell>
          <cell r="C15441">
            <v>18.55</v>
          </cell>
        </row>
        <row r="15442">
          <cell r="A15442" t="str">
            <v>8995051612</v>
          </cell>
          <cell r="B15442" t="str">
            <v>Hydr Fitt NPTF-NPTF Nipple Str NN-16-12</v>
          </cell>
          <cell r="C15442">
            <v>0</v>
          </cell>
        </row>
        <row r="15443">
          <cell r="A15443" t="str">
            <v>8995057424</v>
          </cell>
          <cell r="B15443" t="str">
            <v>Hydr Fitt NPT-M to NPT-F 90Degr Elbow NMNM9/24-24</v>
          </cell>
          <cell r="C15443">
            <v>396</v>
          </cell>
        </row>
        <row r="15444">
          <cell r="A15444" t="str">
            <v>8995070707</v>
          </cell>
          <cell r="B15444" t="str">
            <v>Hydr Fitt T-Piece DA82/0707</v>
          </cell>
          <cell r="C15444">
            <v>0</v>
          </cell>
        </row>
        <row r="15445">
          <cell r="A15445" t="str">
            <v>8995070909</v>
          </cell>
          <cell r="B15445" t="str">
            <v>Hydr Fitt T-Piece DA82/0909</v>
          </cell>
          <cell r="C15445">
            <v>41.8</v>
          </cell>
        </row>
        <row r="15446">
          <cell r="A15446" t="str">
            <v>8995071212</v>
          </cell>
          <cell r="B15446" t="str">
            <v>Hydr FitT -Piece DA82/1212</v>
          </cell>
          <cell r="C15446">
            <v>58</v>
          </cell>
        </row>
        <row r="15447">
          <cell r="A15447" t="str">
            <v>8995071414</v>
          </cell>
          <cell r="B15447" t="str">
            <v>Hydr Fitt T -Piece DA82/1414</v>
          </cell>
          <cell r="C15447">
            <v>0</v>
          </cell>
        </row>
        <row r="15448">
          <cell r="A15448" t="str">
            <v>8995071717</v>
          </cell>
          <cell r="B15448" t="str">
            <v>Hydr Fitt T-Piece DA82/1717</v>
          </cell>
          <cell r="C15448">
            <v>0</v>
          </cell>
        </row>
        <row r="15449">
          <cell r="A15449" t="str">
            <v>8995080008</v>
          </cell>
          <cell r="B15449" t="str">
            <v>Hydr Fitt Quick Coupler Male QRM-8</v>
          </cell>
          <cell r="C15449">
            <v>55.63</v>
          </cell>
        </row>
        <row r="15450">
          <cell r="A15450" t="str">
            <v>8995080370</v>
          </cell>
          <cell r="B15450" t="str">
            <v>Hydr Fitt Quick Coupler 3/8" Air Type Complete</v>
          </cell>
          <cell r="C15450">
            <v>52.2</v>
          </cell>
        </row>
        <row r="15451">
          <cell r="A15451" t="str">
            <v>8995080380</v>
          </cell>
          <cell r="B15451" t="str">
            <v>Hydr Fitt Quick Coupler Male 3/8 IR38M</v>
          </cell>
          <cell r="C15451">
            <v>182.3</v>
          </cell>
        </row>
        <row r="15452">
          <cell r="A15452" t="str">
            <v>8995080381</v>
          </cell>
          <cell r="B15452" t="str">
            <v>Hydr Fitt  Quick Coupler Female 3/8 IR38F</v>
          </cell>
          <cell r="C15452">
            <v>78.790000000000006</v>
          </cell>
        </row>
        <row r="15453">
          <cell r="A15453" t="str">
            <v>8995080390</v>
          </cell>
          <cell r="B15453" t="str">
            <v>Hydr Fitt Coupler Str-HPE/G 14S</v>
          </cell>
          <cell r="C15453">
            <v>116.1</v>
          </cell>
        </row>
        <row r="15454">
          <cell r="A15454" t="str">
            <v>8995081300</v>
          </cell>
          <cell r="B15454" t="str">
            <v>Hydr Fitt Quick Coupler Male 3/4" Flat Face</v>
          </cell>
          <cell r="C15454">
            <v>227.66</v>
          </cell>
        </row>
        <row r="15455">
          <cell r="A15455" t="str">
            <v>8995081375</v>
          </cell>
          <cell r="B15455" t="str">
            <v>Hydr Fitt Quick Coupler Male 1/2" Flat Face</v>
          </cell>
          <cell r="C15455">
            <v>119.23</v>
          </cell>
        </row>
        <row r="15456">
          <cell r="A15456" t="str">
            <v>8995081380</v>
          </cell>
          <cell r="B15456" t="str">
            <v>Hydr Fitt Quick Coupler Male 1/2" BSP Flat Face</v>
          </cell>
          <cell r="C15456">
            <v>119.23</v>
          </cell>
        </row>
        <row r="15457">
          <cell r="A15457" t="str">
            <v>8995081381</v>
          </cell>
          <cell r="B15457" t="str">
            <v>Hydr Fitt Quick Coupler Female 1/2" BSP Flat Face</v>
          </cell>
          <cell r="C15457">
            <v>234</v>
          </cell>
        </row>
        <row r="15458">
          <cell r="A15458" t="str">
            <v>8995081425</v>
          </cell>
          <cell r="B15458" t="str">
            <v>Hydr Fitt Quick Coupler Female 3/4" Flat Face</v>
          </cell>
          <cell r="C15458">
            <v>426.67</v>
          </cell>
        </row>
        <row r="15459">
          <cell r="A15459" t="str">
            <v>8995085380</v>
          </cell>
          <cell r="B15459" t="str">
            <v>Hydr Fitt Screw On Coupler Male 3/8-P/N IRP-6A</v>
          </cell>
          <cell r="C15459">
            <v>141.43</v>
          </cell>
        </row>
        <row r="15460">
          <cell r="A15460" t="str">
            <v>8995085381</v>
          </cell>
          <cell r="B15460" t="str">
            <v>Hydr Fitt Screw On Coupler Female 3/8 P/N IRP-6B</v>
          </cell>
          <cell r="C15460">
            <v>265.68</v>
          </cell>
        </row>
        <row r="15461">
          <cell r="A15461" t="str">
            <v>8995090340</v>
          </cell>
          <cell r="B15461" t="str">
            <v>Hydr Fitt  Re-Usable Female Swivel 3/4" 040026</v>
          </cell>
          <cell r="C15461">
            <v>63.75</v>
          </cell>
        </row>
        <row r="15462">
          <cell r="A15462" t="str">
            <v>8995100120</v>
          </cell>
          <cell r="B15462" t="str">
            <v>Hydr Fitt  Re-Usable Sleeve 1/2" 040073</v>
          </cell>
          <cell r="C15462">
            <v>0</v>
          </cell>
        </row>
        <row r="15463">
          <cell r="A15463" t="str">
            <v>8995120806</v>
          </cell>
          <cell r="B15463" t="str">
            <v>Hydr Fitt  Reducing Bush RBN/0806</v>
          </cell>
          <cell r="C15463">
            <v>10.56</v>
          </cell>
        </row>
        <row r="15464">
          <cell r="A15464" t="str">
            <v>8995120816</v>
          </cell>
          <cell r="B15464" t="str">
            <v>Hydr.Fitt.Reducing Bush RBN/1606</v>
          </cell>
          <cell r="C15464">
            <v>35.409999999999997</v>
          </cell>
        </row>
        <row r="15465">
          <cell r="A15465" t="str">
            <v>8995121606</v>
          </cell>
          <cell r="B15465" t="str">
            <v>Hydr Fitt Reducing Bush RBN/1606</v>
          </cell>
          <cell r="C15465">
            <v>0</v>
          </cell>
        </row>
        <row r="15466">
          <cell r="A15466" t="str">
            <v>8995122016</v>
          </cell>
          <cell r="B15466" t="str">
            <v>Hyrd Fitt Reducing Bush RBN/2016</v>
          </cell>
          <cell r="C15466">
            <v>0</v>
          </cell>
        </row>
        <row r="15467">
          <cell r="A15467" t="str">
            <v>8995122412</v>
          </cell>
          <cell r="B15467" t="str">
            <v>Hydr Fitt Reducing Bush -P/N RBN-2412</v>
          </cell>
          <cell r="C15467">
            <v>112.29</v>
          </cell>
        </row>
        <row r="15468">
          <cell r="A15468" t="str">
            <v>8995130016</v>
          </cell>
          <cell r="B15468" t="str">
            <v>Hydr.Fitt.Blank Ends HPB/16NPN</v>
          </cell>
          <cell r="C15468">
            <v>31.71</v>
          </cell>
        </row>
        <row r="15469">
          <cell r="A15469" t="str">
            <v>8995140806</v>
          </cell>
          <cell r="B15469" t="str">
            <v>Hydr.Fitt. Reducing Bush RBN/2016</v>
          </cell>
          <cell r="C15469">
            <v>55.45</v>
          </cell>
        </row>
        <row r="15470">
          <cell r="A15470" t="str">
            <v>8995151616</v>
          </cell>
          <cell r="B15470" t="str">
            <v>Hydr.Fitt. Nipple BSP/BSP HNB/1616</v>
          </cell>
          <cell r="C15470">
            <v>33.71</v>
          </cell>
        </row>
        <row r="15471">
          <cell r="A15471" t="str">
            <v>8995160204</v>
          </cell>
          <cell r="B15471" t="str">
            <v>Hydr. Fitt. Nipple BSP/NPT HCHNBT/0204</v>
          </cell>
          <cell r="C15471">
            <v>14.52</v>
          </cell>
        </row>
        <row r="15472">
          <cell r="A15472" t="str">
            <v>8995160300</v>
          </cell>
          <cell r="B15472" t="str">
            <v>Hydr Fitt Plug  UNF 17/16-2B 05</v>
          </cell>
          <cell r="C15472">
            <v>315</v>
          </cell>
        </row>
        <row r="15473">
          <cell r="A15473" t="str">
            <v>8995170016</v>
          </cell>
          <cell r="B15473" t="str">
            <v>Hydr.Fitt. Blank Ends HPB/16 NPN</v>
          </cell>
          <cell r="C15473">
            <v>31.71</v>
          </cell>
        </row>
        <row r="15474">
          <cell r="A15474" t="str">
            <v>8995180016</v>
          </cell>
          <cell r="B15474" t="str">
            <v>Hydr Fitt Split Flange RX 16 SFC SAE 300 PS 1</v>
          </cell>
          <cell r="C15474">
            <v>61.64</v>
          </cell>
        </row>
        <row r="15475">
          <cell r="A15475" t="str">
            <v>8995180024</v>
          </cell>
          <cell r="B15475" t="str">
            <v>Hydr Fitt Split Flange RX24  SFC SAE 300 PS 1</v>
          </cell>
          <cell r="C15475">
            <v>100.98</v>
          </cell>
        </row>
        <row r="15476">
          <cell r="A15476" t="str">
            <v>8995194723</v>
          </cell>
          <cell r="B15476" t="str">
            <v>Hydr Fitt O Ring 47-23-35-3.5</v>
          </cell>
          <cell r="C15476">
            <v>20.62</v>
          </cell>
        </row>
        <row r="15477">
          <cell r="A15477" t="str">
            <v>8995200100</v>
          </cell>
          <cell r="B15477" t="str">
            <v>Hydr Fitt Valves-3Ways Universal Plastic Plug A007</v>
          </cell>
          <cell r="C15477">
            <v>1.35</v>
          </cell>
        </row>
        <row r="15478">
          <cell r="A15478" t="str">
            <v>8995202000</v>
          </cell>
          <cell r="B15478" t="str">
            <v>Hydr Fitt Valve-Ball Valve-3/8" P/N HCLPBV/06</v>
          </cell>
          <cell r="C15478">
            <v>60.9</v>
          </cell>
        </row>
        <row r="15479">
          <cell r="A15479" t="str">
            <v>8996482424</v>
          </cell>
          <cell r="B15479" t="str">
            <v>Hydr Fitt JIC-M to NPT-M Nipple JN-24-24</v>
          </cell>
          <cell r="C15479">
            <v>0</v>
          </cell>
        </row>
        <row r="15480">
          <cell r="A15480" t="str">
            <v>8998152424</v>
          </cell>
          <cell r="B15480" t="str">
            <v>Hydr Fitt Nipple BSP/BSP HNB/2424</v>
          </cell>
          <cell r="C15480">
            <v>0</v>
          </cell>
        </row>
        <row r="15481">
          <cell r="A15481" t="str">
            <v>9000000001</v>
          </cell>
          <cell r="B15481" t="str">
            <v>Sign Boards 80mm x 300mm</v>
          </cell>
          <cell r="C15481">
            <v>10</v>
          </cell>
        </row>
        <row r="15482">
          <cell r="A15482" t="str">
            <v>9000000002</v>
          </cell>
          <cell r="B15482" t="str">
            <v>Sign Boards Shaft Sinkers Mining Offices c/w Pole</v>
          </cell>
          <cell r="C15482">
            <v>634</v>
          </cell>
        </row>
        <row r="15483">
          <cell r="A15483" t="str">
            <v>9000000003</v>
          </cell>
          <cell r="B15483" t="str">
            <v>Safety  Equip Safety Whipcheck  1/2"</v>
          </cell>
          <cell r="C15483">
            <v>19.600000000000001</v>
          </cell>
        </row>
        <row r="15484">
          <cell r="A15484" t="str">
            <v>9000000004</v>
          </cell>
          <cell r="B15484" t="str">
            <v>Safety  Equip Gauge Safety Goggles</v>
          </cell>
          <cell r="C15484">
            <v>20</v>
          </cell>
        </row>
        <row r="15485">
          <cell r="A15485" t="str">
            <v>9000000005</v>
          </cell>
          <cell r="B15485" t="str">
            <v>Safety  Equip Dust Masks</v>
          </cell>
          <cell r="C15485">
            <v>4.8499999999999996</v>
          </cell>
        </row>
        <row r="15486">
          <cell r="A15486" t="str">
            <v>9000000006</v>
          </cell>
          <cell r="B15486" t="str">
            <v>Safety  Equip Plug Leads</v>
          </cell>
          <cell r="C15486">
            <v>2.4</v>
          </cell>
        </row>
        <row r="15487">
          <cell r="A15487" t="str">
            <v>9000000007</v>
          </cell>
          <cell r="B15487" t="str">
            <v>Safety  Equip Fire Extinguisher Covers</v>
          </cell>
          <cell r="C15487">
            <v>9.89</v>
          </cell>
        </row>
        <row r="15488">
          <cell r="A15488" t="str">
            <v>9000000008</v>
          </cell>
          <cell r="B15488" t="str">
            <v>Safety  Equip Stretcher REF558 Basket</v>
          </cell>
          <cell r="C15488">
            <v>402.34</v>
          </cell>
        </row>
        <row r="15489">
          <cell r="A15489" t="str">
            <v>9000000009</v>
          </cell>
          <cell r="B15489" t="str">
            <v>Safety  Equip Stretcher  Aluminium c/w Straps</v>
          </cell>
          <cell r="C15489">
            <v>578</v>
          </cell>
        </row>
        <row r="15490">
          <cell r="A15490" t="str">
            <v>9000000010</v>
          </cell>
          <cell r="B15490" t="str">
            <v>Roofbolt Tensioners/Spares Tensioner  hand</v>
          </cell>
          <cell r="C15490">
            <v>967.28</v>
          </cell>
        </row>
        <row r="15491">
          <cell r="A15491" t="str">
            <v>9000000011</v>
          </cell>
          <cell r="B15491" t="str">
            <v>Roofbolt Tensioners/Spares Jack Jaws 18mm</v>
          </cell>
          <cell r="C15491">
            <v>84</v>
          </cell>
        </row>
        <row r="15492">
          <cell r="A15492" t="str">
            <v>9000000012</v>
          </cell>
          <cell r="B15492" t="str">
            <v>Blasting Equipement Copper Prime Pieces -</v>
          </cell>
          <cell r="C15492">
            <v>7.05</v>
          </cell>
        </row>
        <row r="15493">
          <cell r="A15493" t="str">
            <v>9000000013</v>
          </cell>
          <cell r="B15493" t="str">
            <v>Blasting Equipement Tamping Bags- Bentamp-09</v>
          </cell>
          <cell r="C15493">
            <v>14.08</v>
          </cell>
        </row>
        <row r="15494">
          <cell r="A15494" t="str">
            <v>9000000014</v>
          </cell>
          <cell r="B15494" t="str">
            <v>Conveyor  Equipments Pineapple Roller-</v>
          </cell>
          <cell r="C15494">
            <v>9.26</v>
          </cell>
        </row>
        <row r="15495">
          <cell r="A15495" t="str">
            <v>9000000015</v>
          </cell>
          <cell r="B15495" t="str">
            <v>Conveyor  Equipments Brackets-</v>
          </cell>
          <cell r="C15495">
            <v>2.64</v>
          </cell>
        </row>
        <row r="15496">
          <cell r="A15496" t="str">
            <v>9000000016</v>
          </cell>
          <cell r="B15496" t="str">
            <v>Conveyor  Equipments Belt Fastener 1/5 No 1</v>
          </cell>
          <cell r="C15496">
            <v>15.11</v>
          </cell>
        </row>
        <row r="15497">
          <cell r="A15497" t="str">
            <v>9000000021</v>
          </cell>
          <cell r="B15497" t="str">
            <v>Winches Brake Control Assy Complete</v>
          </cell>
          <cell r="C15497">
            <v>552.24</v>
          </cell>
        </row>
        <row r="15498">
          <cell r="A15498" t="str">
            <v>9000000022</v>
          </cell>
          <cell r="B15498" t="str">
            <v>Winches Brake Band Hdwoven Lining 100X10mm10C060</v>
          </cell>
          <cell r="C15498">
            <v>1860</v>
          </cell>
        </row>
        <row r="15499">
          <cell r="A15499" t="str">
            <v>9000000023</v>
          </cell>
          <cell r="B15499" t="str">
            <v>Winches Brake Band Hdwoven Lining 70X10mm10C060</v>
          </cell>
          <cell r="C15499">
            <v>1344</v>
          </cell>
        </row>
        <row r="15500">
          <cell r="A15500" t="str">
            <v>9000000024</v>
          </cell>
          <cell r="B15500" t="str">
            <v>Sign Boards Code Of Signals - Govt  975mmX1535mm</v>
          </cell>
          <cell r="C15500">
            <v>248.75</v>
          </cell>
        </row>
        <row r="15501">
          <cell r="A15501" t="str">
            <v>9000000025</v>
          </cell>
          <cell r="B15501" t="str">
            <v>Sign Boards Fire Extinguishers</v>
          </cell>
          <cell r="C15501">
            <v>2.5</v>
          </cell>
        </row>
        <row r="15502">
          <cell r="A15502" t="str">
            <v>9000000026</v>
          </cell>
          <cell r="B15502" t="str">
            <v>Sign Boards Smoking Prohibited</v>
          </cell>
          <cell r="C15502">
            <v>10</v>
          </cell>
        </row>
        <row r="15503">
          <cell r="A15503" t="str">
            <v>9000000027</v>
          </cell>
          <cell r="B15503" t="str">
            <v>Sign Boards Water As Ext Agent Prohib</v>
          </cell>
          <cell r="C15503">
            <v>12</v>
          </cell>
        </row>
        <row r="15504">
          <cell r="A15504" t="str">
            <v>9000000028</v>
          </cell>
          <cell r="B15504" t="str">
            <v>Sign Boards First Aid</v>
          </cell>
          <cell r="C15504">
            <v>16.260000000000002</v>
          </cell>
        </row>
        <row r="15505">
          <cell r="A15505" t="str">
            <v>9000000029</v>
          </cell>
          <cell r="B15505" t="str">
            <v>Sign Boards Fire Notice</v>
          </cell>
          <cell r="C15505">
            <v>25.58</v>
          </cell>
        </row>
        <row r="15506">
          <cell r="A15506" t="str">
            <v>9000000030</v>
          </cell>
          <cell r="B15506" t="str">
            <v>Sign Boards S/Sink Spec Code Signals</v>
          </cell>
          <cell r="C15506">
            <v>200.19</v>
          </cell>
        </row>
        <row r="15507">
          <cell r="A15507" t="str">
            <v>9000000031</v>
          </cell>
          <cell r="B15507" t="str">
            <v>Sign Boards Fire &amp; Open Flame</v>
          </cell>
          <cell r="C15507">
            <v>4.6500000000000004</v>
          </cell>
        </row>
        <row r="15508">
          <cell r="A15508" t="str">
            <v>9000000032</v>
          </cell>
          <cell r="B15508" t="str">
            <v>Sign Boards General Warn/Danger Sign</v>
          </cell>
          <cell r="C15508">
            <v>12</v>
          </cell>
        </row>
        <row r="15509">
          <cell r="A15509" t="str">
            <v>9000000033</v>
          </cell>
          <cell r="B15509" t="str">
            <v>Sign Boards Drinking Water</v>
          </cell>
          <cell r="C15509">
            <v>8.1999999999999993</v>
          </cell>
        </row>
        <row r="15510">
          <cell r="A15510" t="str">
            <v>9000000034</v>
          </cell>
          <cell r="B15510" t="str">
            <v>Sign Boards Goldffields Colour Code</v>
          </cell>
          <cell r="C15510">
            <v>28.73</v>
          </cell>
        </row>
        <row r="15511">
          <cell r="A15511" t="str">
            <v>9000000035</v>
          </cell>
          <cell r="B15511" t="str">
            <v>Sign Boards S/Sinkers Sign New Type</v>
          </cell>
          <cell r="C15511">
            <v>30</v>
          </cell>
        </row>
        <row r="15512">
          <cell r="A15512" t="str">
            <v>9000000036</v>
          </cell>
          <cell r="B15512" t="str">
            <v>Sign Boards Shaft Sinkers Decals</v>
          </cell>
          <cell r="C15512">
            <v>29.5</v>
          </cell>
        </row>
        <row r="15513">
          <cell r="A15513" t="str">
            <v>9000000037</v>
          </cell>
          <cell r="B15513" t="str">
            <v>Sign Boards Commodity Sign Boards Red</v>
          </cell>
          <cell r="C15513">
            <v>6</v>
          </cell>
        </row>
        <row r="15514">
          <cell r="A15514" t="str">
            <v>9000000038</v>
          </cell>
          <cell r="B15514" t="str">
            <v>Sign Boards Commodity Sign Boards</v>
          </cell>
          <cell r="C15514">
            <v>139</v>
          </cell>
        </row>
        <row r="15515">
          <cell r="A15515" t="str">
            <v>9000000039</v>
          </cell>
          <cell r="B15515" t="str">
            <v>Sign Boards Dump Truck Triangle Sign</v>
          </cell>
          <cell r="C15515">
            <v>112</v>
          </cell>
        </row>
        <row r="15516">
          <cell r="A15516" t="str">
            <v>9000000040</v>
          </cell>
          <cell r="B15516" t="str">
            <v>Shaft Equip Cross Head Large</v>
          </cell>
          <cell r="C15516">
            <v>228</v>
          </cell>
        </row>
        <row r="15517">
          <cell r="A15517" t="str">
            <v>9000000041</v>
          </cell>
          <cell r="B15517" t="str">
            <v>Misc Grease Nipple - Button Type - 1/8" Bsp 1/8"BS</v>
          </cell>
          <cell r="C15517">
            <v>2.25</v>
          </cell>
        </row>
        <row r="15518">
          <cell r="A15518" t="str">
            <v>9000000042</v>
          </cell>
          <cell r="B15518" t="str">
            <v>Misc Grease Nipple - Button Type - 1/4" Bsp 1/4"BS</v>
          </cell>
          <cell r="C15518">
            <v>1.08</v>
          </cell>
        </row>
        <row r="15519">
          <cell r="A15519" t="str">
            <v>9000000043</v>
          </cell>
          <cell r="B15519" t="str">
            <v>Misc Grease Nipple - Coupler Button Type - 1/4" Bs</v>
          </cell>
          <cell r="C15519">
            <v>1.21</v>
          </cell>
        </row>
        <row r="15520">
          <cell r="A15520" t="str">
            <v>9000000044</v>
          </cell>
          <cell r="B15520" t="str">
            <v>Misc Grease Nipple - ??° - 10Mm 10mm</v>
          </cell>
          <cell r="C15520">
            <v>0.87</v>
          </cell>
        </row>
        <row r="15521">
          <cell r="A15521" t="str">
            <v>9000000045</v>
          </cell>
          <cell r="B15521" t="str">
            <v>Misc Grease Nipple - Coupler Heavy Duty -</v>
          </cell>
          <cell r="C15521">
            <v>21.39</v>
          </cell>
        </row>
        <row r="15522">
          <cell r="A15522" t="str">
            <v>9000000046</v>
          </cell>
          <cell r="B15522" t="str">
            <v>Misc Bush Taper Lock</v>
          </cell>
          <cell r="C15522">
            <v>4.55</v>
          </cell>
        </row>
        <row r="15523">
          <cell r="A15523" t="str">
            <v>9000000047</v>
          </cell>
          <cell r="B15523" t="str">
            <v>Misc Padlock 75mm Tric-Circle</v>
          </cell>
          <cell r="C15523">
            <v>96.26</v>
          </cell>
        </row>
        <row r="15524">
          <cell r="A15524" t="str">
            <v>9000000048</v>
          </cell>
          <cell r="B15524" t="str">
            <v>Shaft Guides &amp; Spares Broach Holder Ret Nuts</v>
          </cell>
          <cell r="C15524">
            <v>0.25</v>
          </cell>
        </row>
        <row r="15525">
          <cell r="A15525" t="str">
            <v>9000000049</v>
          </cell>
          <cell r="B15525" t="str">
            <v>Shaft Guides &amp; Spares Broache 6mm</v>
          </cell>
          <cell r="C15525">
            <v>152.5</v>
          </cell>
        </row>
        <row r="15526">
          <cell r="A15526" t="str">
            <v>9000000050</v>
          </cell>
          <cell r="B15526" t="str">
            <v>Shaft Guides &amp; Spares Drill Mandrills 505mm</v>
          </cell>
          <cell r="C15526">
            <v>45</v>
          </cell>
        </row>
        <row r="15527">
          <cell r="A15527" t="str">
            <v>9000000051</v>
          </cell>
          <cell r="B15527" t="str">
            <v>Tools Tools - Stencil -Number Stencil - 76Mm  76mm</v>
          </cell>
          <cell r="C15527">
            <v>32.9</v>
          </cell>
        </row>
        <row r="15528">
          <cell r="A15528" t="str">
            <v>9000000052</v>
          </cell>
          <cell r="B15528" t="str">
            <v>Clean/Mat Lime Complex 530 Concrete 76/174REMOVER</v>
          </cell>
          <cell r="C15528">
            <v>0</v>
          </cell>
        </row>
        <row r="15529">
          <cell r="A15529" t="str">
            <v>9000000053</v>
          </cell>
          <cell r="B15529" t="str">
            <v>Clean/Mat Protech 30 Rust Protector 74/175</v>
          </cell>
          <cell r="C15529">
            <v>5.51</v>
          </cell>
        </row>
        <row r="15530">
          <cell r="A15530" t="str">
            <v>9000000054</v>
          </cell>
          <cell r="B15530" t="str">
            <v>Markers White Mine Crayon</v>
          </cell>
          <cell r="C15530">
            <v>95.04</v>
          </cell>
        </row>
        <row r="15531">
          <cell r="A15531" t="str">
            <v>9000000055</v>
          </cell>
          <cell r="B15531" t="str">
            <v>Compound Tinning Compound  0.6</v>
          </cell>
          <cell r="C15531">
            <v>47.5</v>
          </cell>
        </row>
        <row r="15532">
          <cell r="A15532" t="str">
            <v>9000000056</v>
          </cell>
          <cell r="B15532" t="str">
            <v>Compound Wirelock 500CC</v>
          </cell>
          <cell r="C15532">
            <v>37.31</v>
          </cell>
        </row>
        <row r="15533">
          <cell r="A15533" t="str">
            <v>9000000057</v>
          </cell>
          <cell r="B15533" t="str">
            <v>Compound Wirelock</v>
          </cell>
          <cell r="C15533">
            <v>645</v>
          </cell>
        </row>
        <row r="15534">
          <cell r="A15534" t="str">
            <v>9000000058</v>
          </cell>
          <cell r="B15534" t="str">
            <v>Miscellaneous  Brazier Bins  No2</v>
          </cell>
          <cell r="C15534">
            <v>4.29</v>
          </cell>
        </row>
        <row r="15535">
          <cell r="A15535" t="str">
            <v>9000000059</v>
          </cell>
          <cell r="B15535" t="str">
            <v>Miscellaneous Brazier Bins  No3</v>
          </cell>
          <cell r="C15535">
            <v>0</v>
          </cell>
        </row>
        <row r="15536">
          <cell r="A15536" t="str">
            <v>9000000060</v>
          </cell>
          <cell r="B15536" t="str">
            <v>Stage Jacks Nuts</v>
          </cell>
          <cell r="C15536">
            <v>96</v>
          </cell>
        </row>
        <row r="15537">
          <cell r="A15537" t="str">
            <v>9000000061</v>
          </cell>
          <cell r="B15537" t="str">
            <v>Stage Jacks Piston - 3513</v>
          </cell>
          <cell r="C15537">
            <v>0</v>
          </cell>
        </row>
        <row r="15538">
          <cell r="A15538" t="str">
            <v>9000000063</v>
          </cell>
          <cell r="B15538" t="str">
            <v>Stage Jacks Piston</v>
          </cell>
          <cell r="C15538">
            <v>0</v>
          </cell>
        </row>
        <row r="15539">
          <cell r="A15539" t="str">
            <v>9000000065</v>
          </cell>
          <cell r="B15539" t="str">
            <v>Concrete Pipe-Dead Length</v>
          </cell>
          <cell r="C15539">
            <v>0</v>
          </cell>
        </row>
        <row r="15540">
          <cell r="A15540" t="str">
            <v>9000000066</v>
          </cell>
          <cell r="B15540" t="str">
            <v>Female Coupling</v>
          </cell>
          <cell r="C15540">
            <v>54.95</v>
          </cell>
        </row>
        <row r="15541">
          <cell r="A15541" t="str">
            <v>9000000067</v>
          </cell>
          <cell r="B15541" t="str">
            <v>Male Coupling</v>
          </cell>
          <cell r="C15541">
            <v>55.49</v>
          </cell>
        </row>
        <row r="15542">
          <cell r="A15542" t="str">
            <v>9000000068</v>
          </cell>
          <cell r="B15542" t="str">
            <v>Cementation Hp Coupling</v>
          </cell>
          <cell r="C15542">
            <v>32.01</v>
          </cell>
        </row>
        <row r="15543">
          <cell r="A15543" t="str">
            <v>9000000069</v>
          </cell>
          <cell r="B15543" t="str">
            <v>Hose Clamps Wre 2T 12.5Mm</v>
          </cell>
          <cell r="C15543">
            <v>0.35</v>
          </cell>
        </row>
        <row r="15544">
          <cell r="A15544" t="str">
            <v>9000000070</v>
          </cell>
          <cell r="B15544" t="str">
            <v>Hose Clamps Wre 25 Mm</v>
          </cell>
          <cell r="C15544">
            <v>21.95</v>
          </cell>
        </row>
        <row r="15545">
          <cell r="A15545" t="str">
            <v>9000000071</v>
          </cell>
          <cell r="B15545" t="str">
            <v>Water Blast 25mm</v>
          </cell>
          <cell r="C15545">
            <v>20</v>
          </cell>
        </row>
        <row r="15546">
          <cell r="A15546" t="str">
            <v>9000000072</v>
          </cell>
          <cell r="B15546" t="str">
            <v>Crc 2-26  Spray  Aerosol - 500g</v>
          </cell>
          <cell r="C15546">
            <v>27.96</v>
          </cell>
        </row>
        <row r="15547">
          <cell r="A15547" t="str">
            <v>9000000073</v>
          </cell>
          <cell r="B15547" t="str">
            <v>Glyptol Elec Insulation</v>
          </cell>
          <cell r="C15547">
            <v>139.6</v>
          </cell>
        </row>
        <row r="15548">
          <cell r="A15548" t="str">
            <v>9000000074</v>
          </cell>
          <cell r="B15548" t="str">
            <v>Nuway Seals</v>
          </cell>
          <cell r="C15548">
            <v>0.14000000000000001</v>
          </cell>
        </row>
        <row r="15549">
          <cell r="A15549" t="str">
            <v>9000000075</v>
          </cell>
          <cell r="B15549" t="str">
            <v>Chemset Adaptor</v>
          </cell>
          <cell r="C15549">
            <v>276.89999999999998</v>
          </cell>
        </row>
        <row r="15550">
          <cell r="A15550" t="str">
            <v>9000000076</v>
          </cell>
          <cell r="B15550" t="str">
            <v>Spring Washer</v>
          </cell>
          <cell r="C15550">
            <v>2.5</v>
          </cell>
        </row>
        <row r="15551">
          <cell r="A15551" t="str">
            <v>9000000077</v>
          </cell>
          <cell r="B15551" t="str">
            <v>Drive Pins</v>
          </cell>
          <cell r="C15551">
            <v>0.2</v>
          </cell>
        </row>
        <row r="15552">
          <cell r="A15552" t="str">
            <v>9000000078</v>
          </cell>
          <cell r="B15552" t="str">
            <v>Wedge Anchor Bolts</v>
          </cell>
          <cell r="C15552">
            <v>4</v>
          </cell>
        </row>
        <row r="15553">
          <cell r="A15553" t="str">
            <v>9000000079</v>
          </cell>
          <cell r="B15553" t="str">
            <v>Cable Bracket Mk</v>
          </cell>
          <cell r="C15553">
            <v>57.6</v>
          </cell>
        </row>
        <row r="15554">
          <cell r="A15554" t="str">
            <v>9000000080</v>
          </cell>
          <cell r="B15554" t="str">
            <v>Condition Pin</v>
          </cell>
          <cell r="C15554">
            <v>148.80000000000001</v>
          </cell>
        </row>
        <row r="15555">
          <cell r="A15555" t="str">
            <v>9000000086</v>
          </cell>
          <cell r="B15555" t="str">
            <v>Double Bunk Beds</v>
          </cell>
          <cell r="C15555">
            <v>167.96</v>
          </cell>
        </row>
        <row r="15556">
          <cell r="A15556" t="str">
            <v>9000000087</v>
          </cell>
          <cell r="B15556" t="str">
            <v>Rubber Squeessors</v>
          </cell>
          <cell r="C15556">
            <v>20.48</v>
          </cell>
        </row>
        <row r="15557">
          <cell r="A15557" t="str">
            <v>9000000120</v>
          </cell>
          <cell r="B15557" t="str">
            <v>Kettle</v>
          </cell>
          <cell r="C15557">
            <v>120</v>
          </cell>
        </row>
        <row r="15558">
          <cell r="A15558" t="str">
            <v>9000000121</v>
          </cell>
          <cell r="B15558" t="str">
            <v>Toasters</v>
          </cell>
          <cell r="C15558">
            <v>0</v>
          </cell>
        </row>
        <row r="15559">
          <cell r="A15559" t="str">
            <v>9000000137</v>
          </cell>
          <cell r="B15559" t="str">
            <v>Vurtains Ex Johnson Offic</v>
          </cell>
          <cell r="C15559">
            <v>0</v>
          </cell>
        </row>
        <row r="15560">
          <cell r="A15560" t="str">
            <v>9000000144</v>
          </cell>
          <cell r="B15560" t="str">
            <v>Bolt &amp; Nut</v>
          </cell>
          <cell r="C15560">
            <v>1.41</v>
          </cell>
        </row>
        <row r="15561">
          <cell r="A15561" t="str">
            <v>9000000145</v>
          </cell>
          <cell r="B15561" t="str">
            <v>Brazier Bin No.6</v>
          </cell>
          <cell r="C15561">
            <v>4.03</v>
          </cell>
        </row>
        <row r="15562">
          <cell r="A15562" t="str">
            <v>9000000146</v>
          </cell>
          <cell r="B15562" t="str">
            <v>1Part2 Bincads Printx2</v>
          </cell>
          <cell r="C15562">
            <v>0.4</v>
          </cell>
        </row>
        <row r="15563">
          <cell r="A15563" t="str">
            <v>9000000147</v>
          </cell>
          <cell r="B15563" t="str">
            <v>Selfseal Minigrip Bags</v>
          </cell>
          <cell r="C15563">
            <v>0.06</v>
          </cell>
        </row>
        <row r="15564">
          <cell r="A15564" t="str">
            <v>9000000148</v>
          </cell>
          <cell r="B15564" t="str">
            <v>Pvc Toilet Bend</v>
          </cell>
          <cell r="C15564">
            <v>4</v>
          </cell>
        </row>
        <row r="15565">
          <cell r="A15565" t="str">
            <v>9000000149</v>
          </cell>
          <cell r="B15565" t="str">
            <v>Pvc Toilet T.Piece</v>
          </cell>
          <cell r="C15565">
            <v>4.5</v>
          </cell>
        </row>
        <row r="15566">
          <cell r="A15566" t="str">
            <v>9000000150</v>
          </cell>
          <cell r="B15566" t="str">
            <v>Deo Blocks</v>
          </cell>
          <cell r="C15566">
            <v>211</v>
          </cell>
        </row>
        <row r="15567">
          <cell r="A15567" t="str">
            <v>9000000151</v>
          </cell>
          <cell r="B15567" t="str">
            <v>Broom</v>
          </cell>
          <cell r="C15567">
            <v>17.05</v>
          </cell>
        </row>
        <row r="15568">
          <cell r="A15568" t="str">
            <v>9000000152</v>
          </cell>
          <cell r="B15568" t="str">
            <v>1 Part Console Paper</v>
          </cell>
          <cell r="C15568">
            <v>0.02</v>
          </cell>
        </row>
        <row r="15569">
          <cell r="A15569" t="str">
            <v>9000000153</v>
          </cell>
          <cell r="B15569" t="str">
            <v>3 Part Plain White Paper</v>
          </cell>
          <cell r="C15569">
            <v>0.32</v>
          </cell>
        </row>
        <row r="15570">
          <cell r="A15570" t="str">
            <v>9000000154</v>
          </cell>
          <cell r="B15570" t="str">
            <v>4 Part Pre-Printed Orders</v>
          </cell>
          <cell r="C15570">
            <v>3.44</v>
          </cell>
        </row>
        <row r="15571">
          <cell r="A15571" t="str">
            <v>9000000155</v>
          </cell>
          <cell r="B15571" t="str">
            <v>4Part Pre Printed Orders</v>
          </cell>
          <cell r="C15571">
            <v>2.13</v>
          </cell>
        </row>
        <row r="15572">
          <cell r="A15572" t="str">
            <v>9000000156</v>
          </cell>
          <cell r="B15572" t="str">
            <v>Library Case</v>
          </cell>
          <cell r="C15572">
            <v>10</v>
          </cell>
        </row>
        <row r="15573">
          <cell r="A15573" t="str">
            <v>9000000157</v>
          </cell>
          <cell r="B15573" t="str">
            <v>1 Part Console Paper</v>
          </cell>
          <cell r="C15573">
            <v>108.21</v>
          </cell>
        </row>
        <row r="15574">
          <cell r="A15574" t="str">
            <v>9000000158</v>
          </cell>
          <cell r="B15574" t="str">
            <v>Anti Static Screen Clean</v>
          </cell>
          <cell r="C15574">
            <v>35</v>
          </cell>
        </row>
        <row r="15575">
          <cell r="A15575" t="str">
            <v>9000000159</v>
          </cell>
          <cell r="B15575" t="str">
            <v>Fp1670 Toner</v>
          </cell>
          <cell r="C15575">
            <v>261.67</v>
          </cell>
        </row>
        <row r="15576">
          <cell r="A15576" t="str">
            <v>9000000160</v>
          </cell>
          <cell r="B15576" t="str">
            <v>Decline Tip Steel</v>
          </cell>
          <cell r="C15576">
            <v>0</v>
          </cell>
        </row>
        <row r="15577">
          <cell r="A15577" t="str">
            <v>9000000162</v>
          </cell>
          <cell r="B15577" t="str">
            <v>Doughnut Rubbers</v>
          </cell>
          <cell r="C15577">
            <v>13.25</v>
          </cell>
        </row>
        <row r="15578">
          <cell r="A15578" t="str">
            <v>9000000163</v>
          </cell>
          <cell r="B15578" t="str">
            <v>Crimping Ferrules  16mm</v>
          </cell>
          <cell r="C15578">
            <v>0.57999999999999996</v>
          </cell>
        </row>
        <row r="15579">
          <cell r="A15579" t="str">
            <v>9000000164</v>
          </cell>
          <cell r="B15579" t="str">
            <v>Pressure Gauge</v>
          </cell>
          <cell r="C15579">
            <v>70</v>
          </cell>
        </row>
        <row r="15580">
          <cell r="A15580" t="str">
            <v>9000000165</v>
          </cell>
          <cell r="B15580" t="str">
            <v>Dowty Seal</v>
          </cell>
          <cell r="C15580">
            <v>2.59</v>
          </cell>
        </row>
        <row r="15581">
          <cell r="A15581" t="str">
            <v>9000000166</v>
          </cell>
          <cell r="B15581" t="str">
            <v>Dowty Seal</v>
          </cell>
          <cell r="C15581">
            <v>2.74</v>
          </cell>
        </row>
        <row r="15582">
          <cell r="A15582" t="str">
            <v>9000000167</v>
          </cell>
          <cell r="B15582" t="str">
            <v>Dowty Seal</v>
          </cell>
          <cell r="C15582">
            <v>2.88</v>
          </cell>
        </row>
        <row r="15583">
          <cell r="A15583" t="str">
            <v>9000000168</v>
          </cell>
          <cell r="B15583" t="str">
            <v>Dowty Seal</v>
          </cell>
          <cell r="C15583">
            <v>4.32</v>
          </cell>
        </row>
        <row r="15584">
          <cell r="A15584" t="str">
            <v>9000000169</v>
          </cell>
          <cell r="B15584" t="str">
            <v>Copper Seal Washer</v>
          </cell>
          <cell r="C15584">
            <v>1.37</v>
          </cell>
        </row>
        <row r="15585">
          <cell r="A15585" t="str">
            <v>9000000170</v>
          </cell>
          <cell r="B15585" t="str">
            <v>Copper Seal Washer</v>
          </cell>
          <cell r="C15585">
            <v>1.37</v>
          </cell>
        </row>
        <row r="15586">
          <cell r="A15586" t="str">
            <v>9000000171</v>
          </cell>
          <cell r="B15586" t="str">
            <v>Gland Packing 5/8"</v>
          </cell>
          <cell r="C15586">
            <v>278.7</v>
          </cell>
        </row>
        <row r="15587">
          <cell r="A15587" t="str">
            <v>9000000172</v>
          </cell>
          <cell r="B15587" t="str">
            <v>Gland Packing 10Mm</v>
          </cell>
          <cell r="C15587">
            <v>159.03</v>
          </cell>
        </row>
        <row r="15588">
          <cell r="A15588" t="str">
            <v>9000000173</v>
          </cell>
          <cell r="B15588" t="str">
            <v>Pratley Steel Quick Set</v>
          </cell>
          <cell r="C15588">
            <v>28</v>
          </cell>
        </row>
        <row r="15589">
          <cell r="A15589" t="str">
            <v>9000000174</v>
          </cell>
          <cell r="B15589" t="str">
            <v>2 Sheave Rope Block</v>
          </cell>
          <cell r="C15589">
            <v>160</v>
          </cell>
        </row>
        <row r="15590">
          <cell r="A15590" t="str">
            <v>9000000175</v>
          </cell>
          <cell r="B15590" t="str">
            <v>Toilet Paper Nampak Unwrapped 48x1x350 2ply White</v>
          </cell>
          <cell r="C15590">
            <v>133.5</v>
          </cell>
        </row>
        <row r="15591">
          <cell r="A15591" t="str">
            <v>9000000176</v>
          </cell>
          <cell r="B15591" t="str">
            <v>Liquid Wunda</v>
          </cell>
          <cell r="C15591">
            <v>188.5</v>
          </cell>
        </row>
        <row r="15592">
          <cell r="A15592" t="str">
            <v>9000000177</v>
          </cell>
          <cell r="B15592" t="str">
            <v>Hand Cleaner</v>
          </cell>
          <cell r="C15592">
            <v>19.89</v>
          </cell>
        </row>
        <row r="15593">
          <cell r="A15593" t="str">
            <v>9000000178</v>
          </cell>
          <cell r="B15593" t="str">
            <v>Wap Vac Cleaner Filter</v>
          </cell>
          <cell r="C15593">
            <v>25.8</v>
          </cell>
        </row>
        <row r="15594">
          <cell r="A15594" t="str">
            <v>9000000179</v>
          </cell>
          <cell r="B15594" t="str">
            <v>Thixo-Tropic Grease</v>
          </cell>
          <cell r="C15594">
            <v>399</v>
          </cell>
        </row>
        <row r="15595">
          <cell r="A15595" t="str">
            <v>9000000180</v>
          </cell>
          <cell r="B15595" t="str">
            <v>Thread Cutting Oil Ridgid</v>
          </cell>
          <cell r="C15595">
            <v>81</v>
          </cell>
        </row>
        <row r="15596">
          <cell r="A15596" t="str">
            <v>9000000181</v>
          </cell>
          <cell r="B15596" t="str">
            <v>Safety Solvent</v>
          </cell>
          <cell r="C15596">
            <v>480</v>
          </cell>
        </row>
        <row r="15597">
          <cell r="A15597" t="str">
            <v>9000000182</v>
          </cell>
          <cell r="B15597" t="str">
            <v>Allen Set Screws</v>
          </cell>
          <cell r="C15597">
            <v>1.5</v>
          </cell>
        </row>
        <row r="15598">
          <cell r="A15598" t="str">
            <v>9000000183</v>
          </cell>
          <cell r="B15598" t="str">
            <v>Grease Nipple</v>
          </cell>
          <cell r="C15598">
            <v>0.4</v>
          </cell>
        </row>
        <row r="15599">
          <cell r="A15599" t="str">
            <v>9000000184</v>
          </cell>
          <cell r="B15599" t="str">
            <v>Buttom Type Grease Couple</v>
          </cell>
          <cell r="C15599">
            <v>24.4</v>
          </cell>
        </row>
        <row r="15600">
          <cell r="A15600" t="str">
            <v>9000000185</v>
          </cell>
          <cell r="B15600" t="str">
            <v>Buttom Type Grease Nipple</v>
          </cell>
          <cell r="C15600">
            <v>1.45</v>
          </cell>
        </row>
        <row r="15601">
          <cell r="A15601" t="str">
            <v>9000000186</v>
          </cell>
          <cell r="B15601" t="str">
            <v>Wire Nails</v>
          </cell>
          <cell r="C15601">
            <v>4.97</v>
          </cell>
        </row>
        <row r="15602">
          <cell r="A15602" t="str">
            <v>9000000187</v>
          </cell>
          <cell r="B15602" t="str">
            <v>Ramset Tru Bolts M20X215</v>
          </cell>
          <cell r="C15602">
            <v>10.57</v>
          </cell>
        </row>
        <row r="15603">
          <cell r="A15603" t="str">
            <v>9000000188</v>
          </cell>
          <cell r="B15603" t="str">
            <v>Ramset Tru Bolts M16X175</v>
          </cell>
          <cell r="C15603">
            <v>6.91</v>
          </cell>
        </row>
        <row r="15604">
          <cell r="A15604" t="str">
            <v>9000000189</v>
          </cell>
          <cell r="B15604" t="str">
            <v>Crosby Clamp</v>
          </cell>
          <cell r="C15604">
            <v>26.48</v>
          </cell>
        </row>
        <row r="15605">
          <cell r="A15605" t="str">
            <v>9000000190</v>
          </cell>
          <cell r="B15605" t="str">
            <v>Crosby Rope Clamps</v>
          </cell>
          <cell r="C15605">
            <v>3.8</v>
          </cell>
        </row>
        <row r="15606">
          <cell r="A15606" t="str">
            <v>9000000191</v>
          </cell>
          <cell r="B15606" t="str">
            <v>Crosby Rope Clamps</v>
          </cell>
          <cell r="C15606">
            <v>3.57</v>
          </cell>
        </row>
        <row r="15607">
          <cell r="A15607" t="str">
            <v>9000000192</v>
          </cell>
          <cell r="B15607" t="str">
            <v>Bow Shackle C/W Pin + Nut</v>
          </cell>
          <cell r="C15607">
            <v>364.8</v>
          </cell>
        </row>
        <row r="15608">
          <cell r="A15608" t="str">
            <v>9000000193</v>
          </cell>
          <cell r="B15608" t="str">
            <v>Pitch Chain 2.2M</v>
          </cell>
          <cell r="C15608">
            <v>0.01</v>
          </cell>
        </row>
        <row r="15609">
          <cell r="A15609" t="str">
            <v>9000000194</v>
          </cell>
          <cell r="B15609" t="str">
            <v>Pitch Chain 1.3M</v>
          </cell>
          <cell r="C15609">
            <v>0.01</v>
          </cell>
        </row>
        <row r="15610">
          <cell r="A15610" t="str">
            <v>9000000195</v>
          </cell>
          <cell r="B15610" t="str">
            <v>Pitch Chain 1.1M</v>
          </cell>
          <cell r="C15610">
            <v>0.01</v>
          </cell>
        </row>
        <row r="15611">
          <cell r="A15611" t="str">
            <v>9000000196</v>
          </cell>
          <cell r="B15611" t="str">
            <v>Pitch Chain 5M</v>
          </cell>
          <cell r="C15611">
            <v>0.01</v>
          </cell>
        </row>
        <row r="15612">
          <cell r="A15612" t="str">
            <v>9000000197</v>
          </cell>
          <cell r="B15612" t="str">
            <v>Pitch Master Link</v>
          </cell>
          <cell r="C15612">
            <v>0.01</v>
          </cell>
        </row>
        <row r="15613">
          <cell r="A15613" t="str">
            <v>9000000198</v>
          </cell>
          <cell r="B15613" t="str">
            <v>Pitch Chain 2.4M</v>
          </cell>
          <cell r="C15613">
            <v>0.01</v>
          </cell>
        </row>
        <row r="15614">
          <cell r="A15614" t="str">
            <v>9000000199</v>
          </cell>
          <cell r="B15614" t="str">
            <v>Pitch Chain 1.2M</v>
          </cell>
          <cell r="C15614">
            <v>0.01</v>
          </cell>
        </row>
        <row r="15615">
          <cell r="A15615" t="str">
            <v>9000000200</v>
          </cell>
          <cell r="B15615" t="str">
            <v>S/Jack Retaining Latch</v>
          </cell>
          <cell r="C15615">
            <v>60</v>
          </cell>
        </row>
        <row r="15616">
          <cell r="A15616" t="str">
            <v>9000000201</v>
          </cell>
          <cell r="B15616" t="str">
            <v>S/Jack Seal Kit</v>
          </cell>
          <cell r="C15616">
            <v>280</v>
          </cell>
        </row>
        <row r="15617">
          <cell r="A15617" t="str">
            <v>9000000202</v>
          </cell>
          <cell r="B15617" t="str">
            <v>Ventilation Bends</v>
          </cell>
          <cell r="C15617">
            <v>95.64</v>
          </cell>
        </row>
        <row r="15618">
          <cell r="A15618" t="str">
            <v>9000000203</v>
          </cell>
          <cell r="B15618" t="str">
            <v>Wiper Seal</v>
          </cell>
          <cell r="C15618">
            <v>0.5</v>
          </cell>
        </row>
        <row r="15619">
          <cell r="A15619" t="str">
            <v>9000000204</v>
          </cell>
          <cell r="B15619" t="str">
            <v>Cp9 Drill Bit</v>
          </cell>
          <cell r="C15619">
            <v>256</v>
          </cell>
        </row>
        <row r="15620">
          <cell r="A15620" t="str">
            <v>9000000205</v>
          </cell>
          <cell r="B15620" t="str">
            <v>Tool Chuck</v>
          </cell>
          <cell r="C15620">
            <v>79.44</v>
          </cell>
        </row>
        <row r="15621">
          <cell r="A15621" t="str">
            <v>9000000206</v>
          </cell>
          <cell r="B15621" t="str">
            <v>Piston</v>
          </cell>
          <cell r="C15621">
            <v>48.98</v>
          </cell>
        </row>
        <row r="15622">
          <cell r="A15622" t="str">
            <v>9000000207</v>
          </cell>
          <cell r="B15622" t="str">
            <v>Valve Cone</v>
          </cell>
          <cell r="C15622">
            <v>1</v>
          </cell>
        </row>
        <row r="15623">
          <cell r="A15623" t="str">
            <v>9000000208</v>
          </cell>
          <cell r="B15623" t="str">
            <v>Cap Nut</v>
          </cell>
          <cell r="C15623">
            <v>4.8099999999999996</v>
          </cell>
        </row>
        <row r="15624">
          <cell r="A15624" t="str">
            <v>9000000209</v>
          </cell>
          <cell r="B15624" t="str">
            <v>Front Head 11/4"</v>
          </cell>
          <cell r="C15624">
            <v>337.6</v>
          </cell>
        </row>
        <row r="15625">
          <cell r="A15625" t="str">
            <v>9000000210</v>
          </cell>
          <cell r="B15625" t="str">
            <v>Tool Retainer</v>
          </cell>
          <cell r="C15625">
            <v>11.29</v>
          </cell>
        </row>
        <row r="15626">
          <cell r="A15626" t="str">
            <v>9000000211</v>
          </cell>
          <cell r="B15626" t="str">
            <v>Buffer</v>
          </cell>
          <cell r="C15626">
            <v>16.14</v>
          </cell>
        </row>
        <row r="15627">
          <cell r="A15627" t="str">
            <v>9000000212</v>
          </cell>
          <cell r="B15627" t="str">
            <v>Pivot</v>
          </cell>
          <cell r="C15627">
            <v>6.2</v>
          </cell>
        </row>
        <row r="15628">
          <cell r="A15628" t="str">
            <v>9000000213</v>
          </cell>
          <cell r="B15628" t="str">
            <v>Ring</v>
          </cell>
          <cell r="C15628">
            <v>34.9</v>
          </cell>
        </row>
        <row r="15629">
          <cell r="A15629" t="str">
            <v>9000000214</v>
          </cell>
          <cell r="B15629" t="str">
            <v>Intermidiate Part</v>
          </cell>
          <cell r="C15629">
            <v>123.55</v>
          </cell>
        </row>
        <row r="15630">
          <cell r="A15630" t="str">
            <v>9000000215</v>
          </cell>
          <cell r="B15630" t="str">
            <v>Piston</v>
          </cell>
          <cell r="C15630">
            <v>86.4</v>
          </cell>
        </row>
        <row r="15631">
          <cell r="A15631" t="str">
            <v>9000000216</v>
          </cell>
          <cell r="B15631" t="str">
            <v>Piston</v>
          </cell>
          <cell r="C15631">
            <v>75.97</v>
          </cell>
        </row>
        <row r="15632">
          <cell r="A15632" t="str">
            <v>9000000217</v>
          </cell>
          <cell r="B15632" t="str">
            <v>Cylinder</v>
          </cell>
          <cell r="C15632">
            <v>0.8</v>
          </cell>
        </row>
        <row r="15633">
          <cell r="A15633" t="str">
            <v>9000000218</v>
          </cell>
          <cell r="B15633" t="str">
            <v>Pin</v>
          </cell>
          <cell r="C15633">
            <v>2</v>
          </cell>
        </row>
        <row r="15634">
          <cell r="A15634" t="str">
            <v>9000000219</v>
          </cell>
          <cell r="B15634" t="str">
            <v>Cover</v>
          </cell>
          <cell r="C15634">
            <v>57.82</v>
          </cell>
        </row>
        <row r="15635">
          <cell r="A15635" t="str">
            <v>9000000220</v>
          </cell>
          <cell r="B15635" t="str">
            <v>Valve Plate</v>
          </cell>
          <cell r="C15635">
            <v>0</v>
          </cell>
        </row>
        <row r="15636">
          <cell r="A15636" t="str">
            <v>9000000221</v>
          </cell>
          <cell r="B15636" t="str">
            <v>Trigger</v>
          </cell>
          <cell r="C15636">
            <v>26.64</v>
          </cell>
        </row>
        <row r="15637">
          <cell r="A15637" t="str">
            <v>9000000222</v>
          </cell>
          <cell r="B15637" t="str">
            <v>Pin</v>
          </cell>
          <cell r="C15637">
            <v>0.56999999999999995</v>
          </cell>
        </row>
        <row r="15638">
          <cell r="A15638" t="str">
            <v>9000000223</v>
          </cell>
          <cell r="B15638" t="str">
            <v>Pin</v>
          </cell>
          <cell r="C15638">
            <v>0.48</v>
          </cell>
        </row>
        <row r="15639">
          <cell r="A15639" t="str">
            <v>9000000224</v>
          </cell>
          <cell r="B15639" t="str">
            <v>Valve Stem</v>
          </cell>
          <cell r="C15639">
            <v>26.56</v>
          </cell>
        </row>
        <row r="15640">
          <cell r="A15640" t="str">
            <v>9000000225</v>
          </cell>
          <cell r="B15640" t="str">
            <v>Connector</v>
          </cell>
          <cell r="C15640">
            <v>2.27</v>
          </cell>
        </row>
        <row r="15641">
          <cell r="A15641" t="str">
            <v>9000000226</v>
          </cell>
          <cell r="B15641" t="str">
            <v>Pawl</v>
          </cell>
          <cell r="C15641">
            <v>78.36</v>
          </cell>
        </row>
        <row r="15642">
          <cell r="A15642" t="str">
            <v>9000000227</v>
          </cell>
          <cell r="B15642" t="str">
            <v>Retainer Sleeve</v>
          </cell>
          <cell r="C15642">
            <v>101.18</v>
          </cell>
        </row>
        <row r="15643">
          <cell r="A15643" t="str">
            <v>9000000228</v>
          </cell>
          <cell r="B15643" t="str">
            <v>Retainer Ring</v>
          </cell>
          <cell r="C15643">
            <v>2.1800000000000002</v>
          </cell>
        </row>
        <row r="15644">
          <cell r="A15644" t="str">
            <v>9000000229</v>
          </cell>
          <cell r="B15644" t="str">
            <v>Retainer Plate</v>
          </cell>
          <cell r="C15644">
            <v>13.55</v>
          </cell>
        </row>
        <row r="15645">
          <cell r="A15645" t="str">
            <v>9000000230</v>
          </cell>
          <cell r="B15645" t="str">
            <v>Chuck</v>
          </cell>
          <cell r="C15645">
            <v>290.16000000000003</v>
          </cell>
        </row>
        <row r="15646">
          <cell r="A15646" t="str">
            <v>9000000231</v>
          </cell>
          <cell r="B15646" t="str">
            <v>Nut</v>
          </cell>
          <cell r="C15646">
            <v>2.12</v>
          </cell>
        </row>
        <row r="15647">
          <cell r="A15647" t="str">
            <v>9000000232</v>
          </cell>
          <cell r="B15647" t="str">
            <v>Wre Gland Nut</v>
          </cell>
          <cell r="C15647">
            <v>18.8</v>
          </cell>
        </row>
        <row r="15648">
          <cell r="A15648" t="str">
            <v>9000000233</v>
          </cell>
          <cell r="B15648" t="str">
            <v>Split Set Dollies</v>
          </cell>
          <cell r="C15648">
            <v>190.72</v>
          </cell>
        </row>
        <row r="15649">
          <cell r="A15649" t="str">
            <v>9000000234</v>
          </cell>
          <cell r="B15649" t="str">
            <v>Roofbolt Expansion Shells</v>
          </cell>
          <cell r="C15649">
            <v>7</v>
          </cell>
        </row>
        <row r="15650">
          <cell r="A15650" t="str">
            <v>9000000235</v>
          </cell>
          <cell r="B15650" t="str">
            <v>Reducing Bushes</v>
          </cell>
          <cell r="C15650">
            <v>6.28</v>
          </cell>
        </row>
        <row r="15651">
          <cell r="A15651" t="str">
            <v>9000000236</v>
          </cell>
          <cell r="B15651" t="str">
            <v>Reducing Bushes</v>
          </cell>
          <cell r="C15651">
            <v>8.7200000000000006</v>
          </cell>
        </row>
        <row r="15652">
          <cell r="A15652" t="str">
            <v>9000000237</v>
          </cell>
          <cell r="B15652" t="str">
            <v>Nipples</v>
          </cell>
          <cell r="C15652">
            <v>1.1000000000000001</v>
          </cell>
        </row>
        <row r="15653">
          <cell r="A15653" t="str">
            <v>9000000238</v>
          </cell>
          <cell r="B15653" t="str">
            <v>Unions</v>
          </cell>
          <cell r="C15653">
            <v>20.84</v>
          </cell>
        </row>
        <row r="15654">
          <cell r="A15654" t="str">
            <v>9000000239</v>
          </cell>
          <cell r="B15654" t="str">
            <v>Unions</v>
          </cell>
          <cell r="C15654">
            <v>39.369999999999997</v>
          </cell>
        </row>
        <row r="15655">
          <cell r="A15655" t="str">
            <v>9000000240</v>
          </cell>
          <cell r="B15655" t="str">
            <v>Telescopic Pipe Rubbers</v>
          </cell>
          <cell r="C15655">
            <v>1.2</v>
          </cell>
        </row>
        <row r="15656">
          <cell r="A15656" t="str">
            <v>9000000241</v>
          </cell>
          <cell r="B15656" t="str">
            <v>Telescopic Pipe Washers</v>
          </cell>
          <cell r="C15656">
            <v>0.08</v>
          </cell>
        </row>
        <row r="15657">
          <cell r="A15657" t="str">
            <v>9000000242</v>
          </cell>
          <cell r="B15657" t="str">
            <v>Telescopic Pipes</v>
          </cell>
          <cell r="C15657">
            <v>109.93</v>
          </cell>
        </row>
        <row r="15658">
          <cell r="A15658" t="str">
            <v>9000000243</v>
          </cell>
          <cell r="B15658" t="str">
            <v>Cementation Inlet Adaptor</v>
          </cell>
          <cell r="C15658">
            <v>216</v>
          </cell>
        </row>
        <row r="15659">
          <cell r="A15659" t="str">
            <v>9000000244</v>
          </cell>
          <cell r="B15659" t="str">
            <v>Cementation Outlet Adapto</v>
          </cell>
          <cell r="C15659">
            <v>216</v>
          </cell>
        </row>
        <row r="15660">
          <cell r="A15660" t="str">
            <v>9000000245</v>
          </cell>
          <cell r="B15660" t="str">
            <v>Cyl.Roller Bearing</v>
          </cell>
          <cell r="C15660">
            <v>2871</v>
          </cell>
        </row>
        <row r="15661">
          <cell r="A15661" t="str">
            <v>9000000246</v>
          </cell>
          <cell r="B15661" t="str">
            <v>Fan Bearing</v>
          </cell>
          <cell r="C15661">
            <v>637.25</v>
          </cell>
        </row>
        <row r="15662">
          <cell r="A15662" t="str">
            <v>9000000247</v>
          </cell>
          <cell r="B15662" t="str">
            <v>Cylinder Head Stud</v>
          </cell>
          <cell r="C15662">
            <v>6</v>
          </cell>
        </row>
        <row r="15663">
          <cell r="A15663" t="str">
            <v>9000000248</v>
          </cell>
          <cell r="B15663" t="str">
            <v>Cylinder To Frame Stud</v>
          </cell>
          <cell r="C15663">
            <v>6.3</v>
          </cell>
        </row>
        <row r="15664">
          <cell r="A15664" t="str">
            <v>9000000249</v>
          </cell>
          <cell r="B15664" t="str">
            <v>Cylinder To Frame Nut</v>
          </cell>
          <cell r="C15664">
            <v>3.19</v>
          </cell>
        </row>
        <row r="15665">
          <cell r="A15665" t="str">
            <v>9000000250</v>
          </cell>
          <cell r="B15665" t="str">
            <v>Discharge Flange</v>
          </cell>
          <cell r="C15665">
            <v>86.9</v>
          </cell>
        </row>
        <row r="15666">
          <cell r="A15666" t="str">
            <v>9000000251</v>
          </cell>
          <cell r="B15666" t="str">
            <v>Suction Blank Flange</v>
          </cell>
          <cell r="C15666">
            <v>71.53</v>
          </cell>
        </row>
        <row r="15667">
          <cell r="A15667" t="str">
            <v>9000000252</v>
          </cell>
          <cell r="B15667" t="str">
            <v>Seat</v>
          </cell>
          <cell r="C15667">
            <v>79.02</v>
          </cell>
        </row>
        <row r="15668">
          <cell r="A15668" t="str">
            <v>9000000253</v>
          </cell>
          <cell r="B15668" t="str">
            <v>Cylinder Adaptor</v>
          </cell>
          <cell r="C15668">
            <v>180.26</v>
          </cell>
        </row>
        <row r="15669">
          <cell r="A15669" t="str">
            <v>9000000254</v>
          </cell>
          <cell r="B15669" t="str">
            <v>Oil Seal 2.5X3.5X.5</v>
          </cell>
          <cell r="C15669">
            <v>19.579999999999998</v>
          </cell>
        </row>
        <row r="15670">
          <cell r="A15670" t="str">
            <v>9000000255</v>
          </cell>
          <cell r="B15670" t="str">
            <v>P35+S35 - Brass Bolt</v>
          </cell>
          <cell r="C15670">
            <v>16</v>
          </cell>
        </row>
        <row r="15671">
          <cell r="A15671" t="str">
            <v>9000000256</v>
          </cell>
          <cell r="B15671" t="str">
            <v>Uz 20 Motor 24 Tooth</v>
          </cell>
          <cell r="C15671">
            <v>887.67</v>
          </cell>
        </row>
        <row r="15672">
          <cell r="A15672" t="str">
            <v>9000000257</v>
          </cell>
          <cell r="B15672" t="str">
            <v>Remote Valve Seal Uz-20</v>
          </cell>
          <cell r="C15672">
            <v>236.8</v>
          </cell>
        </row>
        <row r="15673">
          <cell r="A15673" t="str">
            <v>9000000258</v>
          </cell>
          <cell r="B15673" t="str">
            <v>Remote Valve Spring Uz-20</v>
          </cell>
          <cell r="C15673">
            <v>305.60000000000002</v>
          </cell>
        </row>
        <row r="15674">
          <cell r="A15674" t="str">
            <v>9000000259</v>
          </cell>
          <cell r="B15674" t="str">
            <v>Disk 70X70 Dia</v>
          </cell>
          <cell r="C15674">
            <v>311.01</v>
          </cell>
        </row>
        <row r="15675">
          <cell r="A15675" t="str">
            <v>9000000260</v>
          </cell>
          <cell r="B15675" t="str">
            <v>Oil Seal 65/85 Dia 10</v>
          </cell>
          <cell r="C15675">
            <v>187.51</v>
          </cell>
        </row>
        <row r="15676">
          <cell r="A15676" t="str">
            <v>9000000261</v>
          </cell>
          <cell r="B15676" t="str">
            <v>Regular Complete</v>
          </cell>
          <cell r="C15676">
            <v>7505</v>
          </cell>
        </row>
        <row r="15677">
          <cell r="A15677" t="str">
            <v>9000000262</v>
          </cell>
          <cell r="B15677" t="str">
            <v>Regular Slide Valve</v>
          </cell>
          <cell r="C15677">
            <v>2576.13</v>
          </cell>
        </row>
        <row r="15678">
          <cell r="A15678" t="str">
            <v>9000000263</v>
          </cell>
          <cell r="B15678" t="str">
            <v>Key 18X11X90</v>
          </cell>
          <cell r="C15678">
            <v>12.4</v>
          </cell>
        </row>
        <row r="15679">
          <cell r="A15679" t="str">
            <v>9000000264</v>
          </cell>
          <cell r="B15679" t="str">
            <v>Thrust Pin</v>
          </cell>
          <cell r="C15679">
            <v>954.29</v>
          </cell>
        </row>
        <row r="15680">
          <cell r="A15680" t="str">
            <v>9000000265</v>
          </cell>
          <cell r="B15680" t="str">
            <v>Governor Spring</v>
          </cell>
          <cell r="C15680">
            <v>52.06</v>
          </cell>
        </row>
        <row r="15681">
          <cell r="A15681" t="str">
            <v>9000000266</v>
          </cell>
          <cell r="B15681" t="str">
            <v>Radical Sealing Ring</v>
          </cell>
          <cell r="C15681">
            <v>155.04</v>
          </cell>
        </row>
        <row r="15682">
          <cell r="A15682" t="str">
            <v>9000000267</v>
          </cell>
          <cell r="B15682" t="str">
            <v>Balance Weight Pins</v>
          </cell>
          <cell r="C15682">
            <v>139.83000000000001</v>
          </cell>
        </row>
        <row r="15683">
          <cell r="A15683" t="str">
            <v>9000000268</v>
          </cell>
          <cell r="B15683" t="str">
            <v>Pressure Pad</v>
          </cell>
          <cell r="C15683">
            <v>255.61</v>
          </cell>
        </row>
        <row r="15684">
          <cell r="A15684" t="str">
            <v>9000000269</v>
          </cell>
          <cell r="B15684" t="str">
            <v>Balance Weight</v>
          </cell>
          <cell r="C15684">
            <v>595.94000000000005</v>
          </cell>
        </row>
        <row r="15685">
          <cell r="A15685" t="str">
            <v>9000000272</v>
          </cell>
          <cell r="B15685" t="str">
            <v>Reversing Sliding Valve</v>
          </cell>
          <cell r="C15685">
            <v>4950</v>
          </cell>
        </row>
        <row r="15686">
          <cell r="A15686" t="str">
            <v>9000000273</v>
          </cell>
          <cell r="B15686" t="str">
            <v>Front Cylinder Washer</v>
          </cell>
          <cell r="C15686">
            <v>1</v>
          </cell>
        </row>
        <row r="15687">
          <cell r="A15687" t="str">
            <v>9000000274</v>
          </cell>
          <cell r="B15687" t="str">
            <v>Chuck Bush 22Mm Hex.I/Ven</v>
          </cell>
          <cell r="C15687">
            <v>29.9</v>
          </cell>
        </row>
        <row r="15688">
          <cell r="A15688" t="str">
            <v>9000000275</v>
          </cell>
          <cell r="B15688" t="str">
            <v>Chuck T/Plate Hooded Ass.</v>
          </cell>
          <cell r="C15688">
            <v>100.36</v>
          </cell>
        </row>
        <row r="15689">
          <cell r="A15689" t="str">
            <v>9000000276</v>
          </cell>
          <cell r="B15689" t="str">
            <v>Piston</v>
          </cell>
          <cell r="C15689">
            <v>1</v>
          </cell>
        </row>
        <row r="15690">
          <cell r="A15690" t="str">
            <v>9000000277</v>
          </cell>
          <cell r="B15690" t="str">
            <v>Water Tube</v>
          </cell>
          <cell r="C15690">
            <v>60.3</v>
          </cell>
        </row>
        <row r="15691">
          <cell r="A15691" t="str">
            <v>9000000278</v>
          </cell>
          <cell r="B15691" t="str">
            <v>Feed Screw Nut Nut</v>
          </cell>
          <cell r="C15691">
            <v>11.9</v>
          </cell>
        </row>
        <row r="15692">
          <cell r="A15692" t="str">
            <v>9000000279</v>
          </cell>
          <cell r="B15692" t="str">
            <v>Ratchet Pawl Rev.Rotation</v>
          </cell>
          <cell r="C15692">
            <v>11.45</v>
          </cell>
        </row>
        <row r="15693">
          <cell r="A15693" t="str">
            <v>9000000280</v>
          </cell>
          <cell r="B15693" t="str">
            <v>Round Chuck Bush 32Mm</v>
          </cell>
          <cell r="C15693">
            <v>231.12</v>
          </cell>
        </row>
        <row r="15694">
          <cell r="A15694" t="str">
            <v>9000000281</v>
          </cell>
          <cell r="B15694" t="str">
            <v>Hexagon Nipple</v>
          </cell>
          <cell r="C15694">
            <v>4</v>
          </cell>
        </row>
        <row r="15695">
          <cell r="A15695" t="str">
            <v>9000000282</v>
          </cell>
          <cell r="B15695" t="str">
            <v>Cup Seal</v>
          </cell>
          <cell r="C15695">
            <v>24.93</v>
          </cell>
        </row>
        <row r="15696">
          <cell r="A15696" t="str">
            <v>9000000283</v>
          </cell>
          <cell r="B15696" t="str">
            <v>Plug</v>
          </cell>
          <cell r="C15696">
            <v>10</v>
          </cell>
        </row>
        <row r="15697">
          <cell r="A15697" t="str">
            <v>9000000284</v>
          </cell>
          <cell r="B15697" t="str">
            <v>Bushing</v>
          </cell>
          <cell r="C15697">
            <v>40</v>
          </cell>
        </row>
        <row r="15698">
          <cell r="A15698" t="str">
            <v>9000000285</v>
          </cell>
          <cell r="B15698" t="str">
            <v>Seal Assembly</v>
          </cell>
          <cell r="C15698">
            <v>10</v>
          </cell>
        </row>
        <row r="15699">
          <cell r="A15699" t="str">
            <v>9000000286</v>
          </cell>
          <cell r="B15699" t="str">
            <v>O-Ring</v>
          </cell>
          <cell r="C15699">
            <v>0.5</v>
          </cell>
        </row>
        <row r="15700">
          <cell r="A15700" t="str">
            <v>9000000287</v>
          </cell>
          <cell r="B15700" t="str">
            <v>Hexagon Nipple</v>
          </cell>
          <cell r="C15700">
            <v>1</v>
          </cell>
        </row>
        <row r="15701">
          <cell r="A15701" t="str">
            <v>9000000288</v>
          </cell>
          <cell r="B15701" t="str">
            <v>Electric Motor</v>
          </cell>
          <cell r="C15701">
            <v>748</v>
          </cell>
        </row>
        <row r="15702">
          <cell r="A15702" t="str">
            <v>9000000289</v>
          </cell>
          <cell r="B15702" t="str">
            <v>Cylinders</v>
          </cell>
          <cell r="C15702">
            <v>6062.4</v>
          </cell>
        </row>
        <row r="15703">
          <cell r="A15703" t="str">
            <v>9000000290</v>
          </cell>
          <cell r="B15703" t="str">
            <v>Cylinder Nose Bearing</v>
          </cell>
          <cell r="C15703">
            <v>120</v>
          </cell>
        </row>
        <row r="15704">
          <cell r="A15704" t="str">
            <v>9000000291</v>
          </cell>
          <cell r="B15704" t="str">
            <v>Cylinder Nose Bearing</v>
          </cell>
          <cell r="C15704">
            <v>132</v>
          </cell>
        </row>
        <row r="15705">
          <cell r="A15705" t="str">
            <v>9000000292</v>
          </cell>
          <cell r="B15705" t="str">
            <v>Cylinder Front End Cover</v>
          </cell>
          <cell r="C15705">
            <v>218.4</v>
          </cell>
        </row>
        <row r="15706">
          <cell r="A15706" t="str">
            <v>9000000293</v>
          </cell>
          <cell r="B15706" t="str">
            <v>Cylinder Seal Kit</v>
          </cell>
          <cell r="C15706">
            <v>122.4</v>
          </cell>
        </row>
        <row r="15707">
          <cell r="A15707" t="str">
            <v>9000000294</v>
          </cell>
          <cell r="B15707" t="str">
            <v>Cylinder Seal Kit</v>
          </cell>
          <cell r="C15707">
            <v>108</v>
          </cell>
        </row>
        <row r="15708">
          <cell r="A15708" t="str">
            <v>9000000295</v>
          </cell>
          <cell r="B15708" t="str">
            <v>H/A D/Acting Air Cylinder</v>
          </cell>
          <cell r="C15708">
            <v>6062.4</v>
          </cell>
        </row>
        <row r="15709">
          <cell r="A15709" t="str">
            <v>9000000296</v>
          </cell>
          <cell r="B15709" t="str">
            <v>Double Rear Clevis</v>
          </cell>
          <cell r="C15709">
            <v>156</v>
          </cell>
        </row>
        <row r="15710">
          <cell r="A15710" t="str">
            <v>9000000297</v>
          </cell>
          <cell r="B15710" t="str">
            <v>Single Female Clevis</v>
          </cell>
          <cell r="C15710">
            <v>68.48</v>
          </cell>
        </row>
        <row r="15711">
          <cell r="A15711" t="str">
            <v>9000000298</v>
          </cell>
          <cell r="B15711" t="str">
            <v>Clevis Pin</v>
          </cell>
          <cell r="C15711">
            <v>24</v>
          </cell>
        </row>
        <row r="15712">
          <cell r="A15712" t="str">
            <v>9000000299</v>
          </cell>
          <cell r="B15712" t="str">
            <v>Cylinder Rear End Cover</v>
          </cell>
          <cell r="C15712">
            <v>120</v>
          </cell>
        </row>
        <row r="15713">
          <cell r="A15713" t="str">
            <v>9000000300</v>
          </cell>
          <cell r="B15713" t="str">
            <v>Ore Pass Lining Shutters</v>
          </cell>
          <cell r="C15713">
            <v>3720</v>
          </cell>
        </row>
        <row r="15714">
          <cell r="A15714" t="str">
            <v>9000000306</v>
          </cell>
          <cell r="B15714" t="str">
            <v>Plastic Orange Hard Hat</v>
          </cell>
          <cell r="C15714">
            <v>7.06</v>
          </cell>
        </row>
        <row r="15715">
          <cell r="A15715" t="str">
            <v>9000000308</v>
          </cell>
          <cell r="B15715" t="str">
            <v>Linde Pump</v>
          </cell>
          <cell r="C15715">
            <v>22845</v>
          </cell>
        </row>
        <row r="15716">
          <cell r="A15716" t="str">
            <v>9000000310</v>
          </cell>
          <cell r="B15716" t="str">
            <v>Anti Seize Compound SAF-EZE</v>
          </cell>
          <cell r="C15716">
            <v>18.170000000000002</v>
          </cell>
        </row>
        <row r="15717">
          <cell r="A15717" t="str">
            <v>9000000313</v>
          </cell>
          <cell r="B15717" t="str">
            <v>Lubricators</v>
          </cell>
          <cell r="C15717">
            <v>6.17</v>
          </cell>
        </row>
        <row r="15718">
          <cell r="A15718" t="str">
            <v>9000000314</v>
          </cell>
          <cell r="B15718" t="str">
            <v>Rail</v>
          </cell>
          <cell r="C15718">
            <v>447.43</v>
          </cell>
        </row>
        <row r="15719">
          <cell r="A15719" t="str">
            <v>9000000316</v>
          </cell>
          <cell r="B15719" t="str">
            <v>Screws Self Tapping Hex Head M6 x 25mm</v>
          </cell>
          <cell r="C15719">
            <v>0.06</v>
          </cell>
        </row>
        <row r="15720">
          <cell r="A15720" t="str">
            <v>9000000317</v>
          </cell>
          <cell r="B15720" t="str">
            <v>Stud Insert</v>
          </cell>
          <cell r="C15720">
            <v>86.8</v>
          </cell>
        </row>
        <row r="15721">
          <cell r="A15721" t="str">
            <v>9000000318</v>
          </cell>
          <cell r="B15721" t="str">
            <v>Foam Mattress 760mm x 100mm Density SF 12</v>
          </cell>
          <cell r="C15721">
            <v>80.8</v>
          </cell>
        </row>
        <row r="15722">
          <cell r="A15722" t="str">
            <v>9000000324</v>
          </cell>
          <cell r="B15722" t="str">
            <v>Temp Code Bunton Box Drawing (Use 5600200005)</v>
          </cell>
          <cell r="C15722">
            <v>424.54</v>
          </cell>
        </row>
        <row r="15723">
          <cell r="A15723" t="str">
            <v>9000000325</v>
          </cell>
          <cell r="B15723" t="str">
            <v>Temp Code Ring Paper Roll 30Kg</v>
          </cell>
          <cell r="C15723">
            <v>188</v>
          </cell>
        </row>
        <row r="15724">
          <cell r="A15724" t="str">
            <v>9000000326</v>
          </cell>
          <cell r="B15724" t="str">
            <v>Loco Sealed Beam  24V  GL50064</v>
          </cell>
          <cell r="C15724">
            <v>49.41</v>
          </cell>
        </row>
        <row r="15725">
          <cell r="A15725" t="str">
            <v>9000000327</v>
          </cell>
          <cell r="B15725" t="str">
            <v>Loco Arm Fuse LMT355A Arm 16016</v>
          </cell>
          <cell r="C15725">
            <v>255.81</v>
          </cell>
        </row>
        <row r="15726">
          <cell r="A15726" t="str">
            <v>9000000328</v>
          </cell>
          <cell r="B15726" t="str">
            <v>Loco Base Stop Switch</v>
          </cell>
          <cell r="C15726">
            <v>22.7</v>
          </cell>
        </row>
        <row r="15727">
          <cell r="A15727" t="str">
            <v>9000000329</v>
          </cell>
          <cell r="B15727" t="str">
            <v>Loco Battery AR800C To 42 Pin 6Way</v>
          </cell>
          <cell r="C15727">
            <v>0</v>
          </cell>
        </row>
        <row r="15728">
          <cell r="A15728" t="str">
            <v>9000000330</v>
          </cell>
          <cell r="B15728" t="str">
            <v>Loco Battery Plug 12Way Armco 104</v>
          </cell>
          <cell r="C15728">
            <v>8.34</v>
          </cell>
        </row>
        <row r="15729">
          <cell r="A15729" t="str">
            <v>9000000331</v>
          </cell>
          <cell r="B15729" t="str">
            <v>Loco Battery Lids</v>
          </cell>
          <cell r="C15729">
            <v>1.5</v>
          </cell>
        </row>
        <row r="15730">
          <cell r="A15730" t="str">
            <v>9000000332</v>
          </cell>
          <cell r="B15730" t="str">
            <v>Loco Battery Contact Block NC ZB4 BZ102</v>
          </cell>
          <cell r="C15730">
            <v>17.12</v>
          </cell>
        </row>
        <row r="15731">
          <cell r="A15731" t="str">
            <v>9000000333</v>
          </cell>
          <cell r="B15731" t="str">
            <v>Loco Battery Controller Rubber Mounts M10 AR800C00</v>
          </cell>
          <cell r="C15731">
            <v>31.65</v>
          </cell>
        </row>
        <row r="15732">
          <cell r="A15732" t="str">
            <v>9000000334</v>
          </cell>
          <cell r="B15732" t="str">
            <v>Loco CNF316 P25 Housing</v>
          </cell>
          <cell r="C15732">
            <v>53.83</v>
          </cell>
        </row>
        <row r="15733">
          <cell r="A15733" t="str">
            <v>9000000335</v>
          </cell>
          <cell r="B15733" t="str">
            <v>Loco Battery Male Plug PBC 320</v>
          </cell>
          <cell r="C15733">
            <v>0</v>
          </cell>
        </row>
        <row r="15734">
          <cell r="A15734" t="str">
            <v>9000000336</v>
          </cell>
          <cell r="B15734" t="str">
            <v>Loco Battery Female Plug SBC 320</v>
          </cell>
          <cell r="C15734">
            <v>180.94</v>
          </cell>
        </row>
        <row r="15735">
          <cell r="A15735" t="str">
            <v>9000000337</v>
          </cell>
          <cell r="B15735" t="str">
            <v>Loco Battery Short Lids</v>
          </cell>
          <cell r="C15735">
            <v>10</v>
          </cell>
        </row>
        <row r="15736">
          <cell r="A15736" t="str">
            <v>9000000338</v>
          </cell>
          <cell r="B15736" t="str">
            <v>Loco Charger Air Motor Muffler 36804</v>
          </cell>
          <cell r="C15736">
            <v>198</v>
          </cell>
        </row>
        <row r="15737">
          <cell r="A15737" t="str">
            <v>9000000339</v>
          </cell>
          <cell r="B15737" t="str">
            <v>Loco Charger Axle 8408</v>
          </cell>
          <cell r="C15737">
            <v>10</v>
          </cell>
        </row>
        <row r="15738">
          <cell r="A15738" t="str">
            <v>9000000340</v>
          </cell>
          <cell r="B15738" t="str">
            <v>Loco Charger Bearing 5306 2RS</v>
          </cell>
          <cell r="C15738">
            <v>77.260000000000005</v>
          </cell>
        </row>
        <row r="15739">
          <cell r="A15739" t="str">
            <v>9000000341</v>
          </cell>
          <cell r="B15739" t="str">
            <v>Bearing 6201-2Z-C3</v>
          </cell>
          <cell r="C15739">
            <v>11.84</v>
          </cell>
        </row>
        <row r="15740">
          <cell r="A15740" t="str">
            <v>9000000342</v>
          </cell>
          <cell r="B15740" t="str">
            <v>Loco Charger Bearing 6306 2RS</v>
          </cell>
          <cell r="C15740">
            <v>7.5</v>
          </cell>
        </row>
        <row r="15741">
          <cell r="A15741" t="str">
            <v>9000000343</v>
          </cell>
          <cell r="B15741" t="str">
            <v>Loco Charger Buffer Rubber</v>
          </cell>
          <cell r="C15741">
            <v>120</v>
          </cell>
        </row>
        <row r="15742">
          <cell r="A15742" t="str">
            <v>9000000344</v>
          </cell>
          <cell r="B15742" t="str">
            <v>Loco Charger Bush 7034</v>
          </cell>
          <cell r="C15742">
            <v>7.5</v>
          </cell>
        </row>
        <row r="15743">
          <cell r="A15743" t="str">
            <v>9000000345</v>
          </cell>
          <cell r="B15743" t="str">
            <v>Loco Charger Cartridge Disc</v>
          </cell>
          <cell r="C15743">
            <v>9.5</v>
          </cell>
        </row>
        <row r="15744">
          <cell r="A15744" t="str">
            <v>9000000346</v>
          </cell>
          <cell r="B15744" t="str">
            <v>Loco Charger Centralizer Handle</v>
          </cell>
          <cell r="C15744">
            <v>0</v>
          </cell>
        </row>
        <row r="15745">
          <cell r="A15745" t="str">
            <v>9000000347</v>
          </cell>
          <cell r="B15745" t="str">
            <v>Loco Charger Control Valve 4/3Way 081WV06PVI.V7</v>
          </cell>
          <cell r="C15745">
            <v>250</v>
          </cell>
        </row>
        <row r="15746">
          <cell r="A15746" t="str">
            <v>9000000348</v>
          </cell>
          <cell r="B15746" t="str">
            <v>Loco Charger Danger High Voltage</v>
          </cell>
          <cell r="C15746">
            <v>0</v>
          </cell>
        </row>
        <row r="15747">
          <cell r="A15747" t="str">
            <v>9000000349</v>
          </cell>
          <cell r="B15747" t="str">
            <v>Loco Charger Drive Chain</v>
          </cell>
          <cell r="C15747">
            <v>0</v>
          </cell>
        </row>
        <row r="15748">
          <cell r="A15748" t="str">
            <v>9000000350</v>
          </cell>
          <cell r="B15748" t="str">
            <v>Loco Charger Hold Down Magnets 24V 7213610</v>
          </cell>
          <cell r="C15748">
            <v>12</v>
          </cell>
        </row>
        <row r="15749">
          <cell r="A15749" t="str">
            <v>9000000351</v>
          </cell>
          <cell r="B15749" t="str">
            <v>Loco Charger Indicator Lamp lec 61958</v>
          </cell>
          <cell r="C15749">
            <v>54.23</v>
          </cell>
        </row>
        <row r="15750">
          <cell r="A15750" t="str">
            <v>9000000352</v>
          </cell>
          <cell r="B15750" t="str">
            <v>Sign Board No Travelling Way</v>
          </cell>
          <cell r="C15750">
            <v>3</v>
          </cell>
        </row>
        <row r="15751">
          <cell r="A15751" t="str">
            <v>9000000353</v>
          </cell>
          <cell r="B15751" t="str">
            <v>LocoCharger Pedestal Shaft Mounting</v>
          </cell>
          <cell r="C15751">
            <v>350</v>
          </cell>
        </row>
        <row r="15752">
          <cell r="A15752" t="str">
            <v>9000000354</v>
          </cell>
          <cell r="B15752" t="str">
            <v>Loco Charger Plug 81049129</v>
          </cell>
          <cell r="C15752">
            <v>2.5</v>
          </cell>
        </row>
        <row r="15753">
          <cell r="A15753" t="str">
            <v>9000000355</v>
          </cell>
          <cell r="B15753" t="str">
            <v>Loco Charger Push Button X B3Ba071 X 7213610</v>
          </cell>
          <cell r="C15753">
            <v>89.65</v>
          </cell>
        </row>
        <row r="15754">
          <cell r="A15754" t="str">
            <v>9000000356</v>
          </cell>
          <cell r="B15754" t="str">
            <v>Loco Charger Sign Do Not Touch Any Electr.Apparatu</v>
          </cell>
          <cell r="C15754">
            <v>0</v>
          </cell>
        </row>
        <row r="15755">
          <cell r="A15755" t="str">
            <v>9000000357</v>
          </cell>
          <cell r="B15755" t="str">
            <v>Loco Charger Stop Button Red 88747</v>
          </cell>
          <cell r="C15755">
            <v>225.28</v>
          </cell>
        </row>
        <row r="15756">
          <cell r="A15756" t="str">
            <v>9000000358</v>
          </cell>
          <cell r="B15756" t="str">
            <v>Sign Board Cutting Torch</v>
          </cell>
          <cell r="C15756">
            <v>4.5</v>
          </cell>
        </row>
        <row r="15757">
          <cell r="A15757" t="str">
            <v>9000000359</v>
          </cell>
          <cell r="B15757" t="str">
            <v>Loco Charger Transformer 110V-25V 525-110-24V</v>
          </cell>
          <cell r="C15757">
            <v>120</v>
          </cell>
        </row>
        <row r="15758">
          <cell r="A15758" t="str">
            <v>9000000360</v>
          </cell>
          <cell r="B15758" t="str">
            <v>Loco Charger Transformer 525V 31764503.02</v>
          </cell>
          <cell r="C15758">
            <v>700</v>
          </cell>
        </row>
        <row r="15759">
          <cell r="A15759" t="str">
            <v>9000000361</v>
          </cell>
          <cell r="B15759" t="str">
            <v>Sign Board Waiting Place</v>
          </cell>
          <cell r="C15759">
            <v>4.5</v>
          </cell>
        </row>
        <row r="15760">
          <cell r="A15760" t="str">
            <v>9000000362</v>
          </cell>
          <cell r="B15760" t="str">
            <v>Loco Contactor Ac3:18.5Kw 400W AC3 18.5KW 400W</v>
          </cell>
          <cell r="C15760">
            <v>17.12</v>
          </cell>
        </row>
        <row r="15761">
          <cell r="A15761" t="str">
            <v>9000000363</v>
          </cell>
          <cell r="B15761" t="str">
            <v>Loco Controller 250Amp Mitsubish C/Breaker</v>
          </cell>
          <cell r="C15761">
            <v>1374.38</v>
          </cell>
        </row>
        <row r="15762">
          <cell r="A15762" t="str">
            <v>9000000364</v>
          </cell>
          <cell r="B15762" t="str">
            <v>Loco Controller 315Amp Fuse Link AR800C068</v>
          </cell>
          <cell r="C15762">
            <v>61.67</v>
          </cell>
        </row>
        <row r="15763">
          <cell r="A15763" t="str">
            <v>9000000365</v>
          </cell>
          <cell r="B15763" t="str">
            <v>Loco Controller 660V Strip Connector</v>
          </cell>
          <cell r="C15763">
            <v>329.35</v>
          </cell>
        </row>
        <row r="15764">
          <cell r="A15764" t="str">
            <v>9000000366</v>
          </cell>
          <cell r="B15764" t="str">
            <v>Loco Controller 63Amp Fuse AEC 269</v>
          </cell>
          <cell r="C15764">
            <v>0</v>
          </cell>
        </row>
        <row r="15765">
          <cell r="A15765" t="str">
            <v>9000000367</v>
          </cell>
          <cell r="B15765" t="str">
            <v>Loco Controller Anderson Connector Green AR800CT05</v>
          </cell>
          <cell r="C15765">
            <v>84.53</v>
          </cell>
        </row>
        <row r="15766">
          <cell r="A15766" t="str">
            <v>9000000368</v>
          </cell>
          <cell r="B15766" t="str">
            <v>Loco Controller Anderson Connector Grey AR800C031</v>
          </cell>
          <cell r="C15766">
            <v>84.53</v>
          </cell>
        </row>
        <row r="15767">
          <cell r="A15767" t="str">
            <v>9000000369</v>
          </cell>
          <cell r="B15767" t="str">
            <v>Loco Controller Fast Diodes R602 AR800CT008</v>
          </cell>
          <cell r="C15767">
            <v>248.63</v>
          </cell>
        </row>
        <row r="15768">
          <cell r="A15768" t="str">
            <v>9000000370</v>
          </cell>
          <cell r="B15768" t="str">
            <v>Loco Controller Transistor Igbt 600A AR800CT008</v>
          </cell>
          <cell r="C15768">
            <v>1072.3</v>
          </cell>
        </row>
        <row r="15769">
          <cell r="A15769" t="str">
            <v>9000000371</v>
          </cell>
          <cell r="B15769" t="str">
            <v>Loco Controller Resistor 4K7 25W AR800CT014</v>
          </cell>
          <cell r="C15769">
            <v>18.89</v>
          </cell>
        </row>
        <row r="15770">
          <cell r="A15770" t="str">
            <v>9000000372</v>
          </cell>
          <cell r="B15770" t="str">
            <v>Loco Controller Green Led AR800T21</v>
          </cell>
          <cell r="C15770">
            <v>0</v>
          </cell>
        </row>
        <row r="15771">
          <cell r="A15771" t="str">
            <v>9000000373</v>
          </cell>
          <cell r="B15771" t="str">
            <v>Loco Controller Fuse Lmt 160Amp HRCMD 1026</v>
          </cell>
          <cell r="C15771">
            <v>50.25</v>
          </cell>
        </row>
        <row r="15772">
          <cell r="A15772" t="str">
            <v>9000000374</v>
          </cell>
          <cell r="B15772" t="str">
            <v>Loco Controller Contactor SW200,120V</v>
          </cell>
          <cell r="C15772">
            <v>640.08000000000004</v>
          </cell>
        </row>
        <row r="15773">
          <cell r="A15773" t="str">
            <v>9000000375</v>
          </cell>
          <cell r="B15773" t="str">
            <v>Loco Controller Capacitors AR800CT012</v>
          </cell>
          <cell r="C15773">
            <v>70.83</v>
          </cell>
        </row>
        <row r="15774">
          <cell r="A15774" t="str">
            <v>9000000376</v>
          </cell>
          <cell r="B15774" t="str">
            <v>Loco Controller Circuit Breaker 100Amp</v>
          </cell>
          <cell r="C15774">
            <v>978.84</v>
          </cell>
        </row>
        <row r="15775">
          <cell r="A15775" t="str">
            <v>9000000377</v>
          </cell>
          <cell r="B15775" t="str">
            <v>Loco Controller Clip On Terminals</v>
          </cell>
          <cell r="C15775">
            <v>0.2</v>
          </cell>
        </row>
        <row r="15776">
          <cell r="A15776" t="str">
            <v>9000000378</v>
          </cell>
          <cell r="B15776" t="str">
            <v>Loco Controller Contactor &amp; Overload  4/6Amp</v>
          </cell>
          <cell r="C15776">
            <v>179.89</v>
          </cell>
        </row>
        <row r="15777">
          <cell r="A15777" t="str">
            <v>9000000379</v>
          </cell>
          <cell r="B15777" t="str">
            <v>Loco Controller Contactors AR800B026</v>
          </cell>
          <cell r="C15777">
            <v>0</v>
          </cell>
        </row>
        <row r="15778">
          <cell r="A15778" t="str">
            <v>9000000380</v>
          </cell>
          <cell r="B15778" t="str">
            <v>Loco Controller Dcard AR18800T017</v>
          </cell>
          <cell r="C15778">
            <v>1.86</v>
          </cell>
        </row>
        <row r="15779">
          <cell r="A15779" t="str">
            <v>9000000381</v>
          </cell>
          <cell r="B15779" t="str">
            <v>Loco Controller Diode AR800CT010</v>
          </cell>
          <cell r="C15779">
            <v>2.5299999999999998</v>
          </cell>
        </row>
        <row r="15780">
          <cell r="A15780" t="str">
            <v>9000000382</v>
          </cell>
          <cell r="B15780" t="str">
            <v>Loco Controller Drivers Cards Loco AR800T030</v>
          </cell>
          <cell r="C15780">
            <v>505.23</v>
          </cell>
        </row>
        <row r="15781">
          <cell r="A15781" t="str">
            <v>9000000383</v>
          </cell>
          <cell r="B15781" t="str">
            <v>Loco Controller Fuse Holder 0354010001</v>
          </cell>
          <cell r="C15781">
            <v>307.39999999999998</v>
          </cell>
        </row>
        <row r="15782">
          <cell r="A15782" t="str">
            <v>9000000384</v>
          </cell>
          <cell r="B15782" t="str">
            <v>Loco Controller Heat Coil 251002031</v>
          </cell>
          <cell r="C15782">
            <v>25</v>
          </cell>
        </row>
        <row r="15783">
          <cell r="A15783" t="str">
            <v>9000000385</v>
          </cell>
          <cell r="B15783" t="str">
            <v>Loco Controller Contactor 220V LC1F115</v>
          </cell>
          <cell r="C15783">
            <v>1062.0899999999999</v>
          </cell>
        </row>
        <row r="15784">
          <cell r="A15784" t="str">
            <v>9000000386</v>
          </cell>
          <cell r="B15784" t="str">
            <v>Loco Controller Logic Unit 800CT3</v>
          </cell>
          <cell r="C15784">
            <v>1943.05</v>
          </cell>
        </row>
        <row r="15785">
          <cell r="A15785" t="str">
            <v>9000000387</v>
          </cell>
          <cell r="B15785" t="str">
            <v>Loco Controller Main Contactor Coil 110V</v>
          </cell>
          <cell r="C15785">
            <v>1465.13</v>
          </cell>
        </row>
        <row r="15786">
          <cell r="A15786" t="str">
            <v>9000000388</v>
          </cell>
          <cell r="B15786" t="str">
            <v>Loco Controller Main Contactor Coil AR800B017</v>
          </cell>
          <cell r="C15786">
            <v>80.92</v>
          </cell>
        </row>
        <row r="15787">
          <cell r="A15787" t="str">
            <v>9000000389</v>
          </cell>
          <cell r="B15787" t="str">
            <v>Loco Controller Micro Switch E 24 Mar 800B016</v>
          </cell>
          <cell r="C15787">
            <v>0</v>
          </cell>
        </row>
        <row r="15788">
          <cell r="A15788" t="str">
            <v>9000000390</v>
          </cell>
          <cell r="B15788" t="str">
            <v>Loco Controller Power Module AR800CT013</v>
          </cell>
          <cell r="C15788">
            <v>65.84</v>
          </cell>
        </row>
        <row r="15789">
          <cell r="A15789" t="str">
            <v>9000000391</v>
          </cell>
          <cell r="B15789" t="str">
            <v>Loco Controller Resistor 1K 25W 470E AR800CT013</v>
          </cell>
          <cell r="C15789">
            <v>16.78</v>
          </cell>
        </row>
        <row r="15790">
          <cell r="A15790" t="str">
            <v>9000000392</v>
          </cell>
          <cell r="B15790" t="str">
            <v>Loco Controller Resistor 1K 25W AR800B048</v>
          </cell>
          <cell r="C15790">
            <v>16.95</v>
          </cell>
        </row>
        <row r="15791">
          <cell r="A15791" t="str">
            <v>9000000393</v>
          </cell>
          <cell r="B15791" t="str">
            <v>Loco Controller Shunt 150A 50W</v>
          </cell>
          <cell r="C15791">
            <v>65.19</v>
          </cell>
        </row>
        <row r="15792">
          <cell r="A15792" t="str">
            <v>9000000394</v>
          </cell>
          <cell r="B15792" t="str">
            <v>Loco Controller Springs Contactor V015/CKK7849</v>
          </cell>
          <cell r="C15792">
            <v>32.9</v>
          </cell>
        </row>
        <row r="15793">
          <cell r="A15793" t="str">
            <v>9000000395</v>
          </cell>
          <cell r="B15793" t="str">
            <v>Loco Controller Switch(Swimming Pool Floater) 5259</v>
          </cell>
          <cell r="C15793">
            <v>0</v>
          </cell>
        </row>
        <row r="15794">
          <cell r="A15794" t="str">
            <v>9000000396</v>
          </cell>
          <cell r="B15794" t="str">
            <v>Loco Controller Temp.Sensor 4199207</v>
          </cell>
          <cell r="C15794">
            <v>428</v>
          </cell>
        </row>
        <row r="15795">
          <cell r="A15795" t="str">
            <v>9000000397</v>
          </cell>
          <cell r="B15795" t="str">
            <v>Loco Controller Termination Card E AR800T026</v>
          </cell>
          <cell r="C15795">
            <v>32.200000000000003</v>
          </cell>
        </row>
        <row r="15796">
          <cell r="A15796" t="str">
            <v>9000000398</v>
          </cell>
          <cell r="B15796" t="str">
            <v>Loco Controller Transformer 500v</v>
          </cell>
          <cell r="C15796">
            <v>250</v>
          </cell>
        </row>
        <row r="15797">
          <cell r="A15797" t="str">
            <v>9000000399</v>
          </cell>
          <cell r="B15797" t="str">
            <v>Loco Gear Case Cover GL75145</v>
          </cell>
          <cell r="C15797">
            <v>356.78</v>
          </cell>
        </row>
        <row r="15798">
          <cell r="A15798" t="str">
            <v>9000000400</v>
          </cell>
          <cell r="B15798" t="str">
            <v>Loco Lamp Holder Bas Assy 400-24V ECX 1033</v>
          </cell>
          <cell r="C15798">
            <v>36</v>
          </cell>
        </row>
        <row r="15799">
          <cell r="A15799" t="str">
            <v>9000000401</v>
          </cell>
          <cell r="B15799" t="str">
            <v>Loco Loco Springs 175438</v>
          </cell>
          <cell r="C15799">
            <v>53.59</v>
          </cell>
        </row>
        <row r="15800">
          <cell r="A15800" t="str">
            <v>9000000402</v>
          </cell>
          <cell r="B15800" t="str">
            <v>Loco Logic Unit 800CT</v>
          </cell>
          <cell r="C15800">
            <v>1943.05</v>
          </cell>
        </row>
        <row r="15801">
          <cell r="A15801" t="str">
            <v>9000000403</v>
          </cell>
          <cell r="B15801" t="str">
            <v>Loco Mitsubish S-N80 Contactor NF 160SP100</v>
          </cell>
          <cell r="C15801">
            <v>0.81</v>
          </cell>
        </row>
        <row r="15802">
          <cell r="A15802" t="str">
            <v>9000000404</v>
          </cell>
          <cell r="B15802" t="str">
            <v>Loco Motor Carbon Brushes 230mm</v>
          </cell>
          <cell r="C15802">
            <v>12.17</v>
          </cell>
        </row>
        <row r="15803">
          <cell r="A15803" t="str">
            <v>9000000405</v>
          </cell>
          <cell r="B15803" t="str">
            <v>Loco Motor Pinion 178502</v>
          </cell>
          <cell r="C15803">
            <v>213.15</v>
          </cell>
        </row>
        <row r="15804">
          <cell r="A15804" t="str">
            <v>9000000406</v>
          </cell>
          <cell r="B15804" t="str">
            <v>Loco Spares Fuse Ginsine For Converter 5X20X10AMP</v>
          </cell>
          <cell r="C15804">
            <v>1.83</v>
          </cell>
        </row>
        <row r="15805">
          <cell r="A15805" t="str">
            <v>9000000407</v>
          </cell>
          <cell r="B15805" t="str">
            <v>Loco Sprocket Wheel 15683338</v>
          </cell>
          <cell r="C15805">
            <v>1837.67</v>
          </cell>
        </row>
        <row r="15806">
          <cell r="A15806" t="str">
            <v>9000000408</v>
          </cell>
          <cell r="B15806" t="str">
            <v>Loco Sprocket Wheel 8558928</v>
          </cell>
          <cell r="C15806">
            <v>1300.31</v>
          </cell>
        </row>
        <row r="15807">
          <cell r="A15807" t="str">
            <v>9000000409</v>
          </cell>
          <cell r="B15807" t="str">
            <v>Loco Tail Head Light AR800T022</v>
          </cell>
          <cell r="C15807">
            <v>0</v>
          </cell>
        </row>
        <row r="15808">
          <cell r="A15808" t="str">
            <v>9000000410</v>
          </cell>
          <cell r="B15808" t="str">
            <v>Loco Terminal Block</v>
          </cell>
          <cell r="C15808">
            <v>10.61</v>
          </cell>
        </row>
        <row r="15809">
          <cell r="A15809" t="str">
            <v>9000000411</v>
          </cell>
          <cell r="B15809" t="str">
            <v>Loco Tip Kits Contactor V015</v>
          </cell>
          <cell r="C15809">
            <v>436.67</v>
          </cell>
        </row>
        <row r="15810">
          <cell r="A15810" t="str">
            <v>9000000412</v>
          </cell>
          <cell r="B15810" t="str">
            <v>Controller-Loco 63 Amp Male Pin Plug Top</v>
          </cell>
          <cell r="C15810">
            <v>94.49</v>
          </cell>
        </row>
        <row r="15811">
          <cell r="A15811" t="str">
            <v>9000000413</v>
          </cell>
          <cell r="B15811" t="str">
            <v>ControllerLoco Aluminuim Angle AR800CT005</v>
          </cell>
          <cell r="C15811">
            <v>0</v>
          </cell>
        </row>
        <row r="15812">
          <cell r="A15812" t="str">
            <v>9000000414</v>
          </cell>
          <cell r="B15812" t="str">
            <v>Controller-Loco AR800C055 SW 201 120V AR800C055</v>
          </cell>
          <cell r="C15812">
            <v>436.58</v>
          </cell>
        </row>
        <row r="15813">
          <cell r="A15813" t="str">
            <v>9000000415</v>
          </cell>
          <cell r="B15813" t="str">
            <v>Controller-Loco AR800T010 Resistor 2K7 25W AR800T0</v>
          </cell>
          <cell r="C15813">
            <v>32.200000000000003</v>
          </cell>
        </row>
        <row r="15814">
          <cell r="A15814" t="str">
            <v>9000000416</v>
          </cell>
          <cell r="B15814" t="str">
            <v>Controller-Loco Brush Holder 421332 421332</v>
          </cell>
          <cell r="C15814">
            <v>307.39999999999998</v>
          </cell>
        </row>
        <row r="15815">
          <cell r="A15815" t="str">
            <v>9000000417</v>
          </cell>
          <cell r="B15815" t="str">
            <v>Controller-Loco Coil 120V Albright AR800B053</v>
          </cell>
          <cell r="C15815">
            <v>107.04</v>
          </cell>
        </row>
        <row r="15816">
          <cell r="A15816" t="str">
            <v>9000000418</v>
          </cell>
          <cell r="B15816" t="str">
            <v>Controller-Loco Emergency S/Switch ARMISC 107</v>
          </cell>
          <cell r="C15816">
            <v>251.69</v>
          </cell>
        </row>
        <row r="15817">
          <cell r="A15817" t="str">
            <v>9000000419</v>
          </cell>
          <cell r="B15817" t="str">
            <v>Controller-Loco Fuse 24V/AC</v>
          </cell>
          <cell r="C15817">
            <v>32.61</v>
          </cell>
        </row>
        <row r="15818">
          <cell r="A15818" t="str">
            <v>9000000420</v>
          </cell>
          <cell r="B15818" t="str">
            <v>Controller-Loco Fuse Insulation Red ARCMD 1033</v>
          </cell>
          <cell r="C15818">
            <v>9.33</v>
          </cell>
        </row>
        <row r="15819">
          <cell r="A15819" t="str">
            <v>9000000422</v>
          </cell>
          <cell r="B15819" t="str">
            <v>Controller-Loco Overspeed Siren AR800 020</v>
          </cell>
          <cell r="C15819">
            <v>86.34</v>
          </cell>
        </row>
        <row r="15820">
          <cell r="A15820" t="str">
            <v>9000000423</v>
          </cell>
          <cell r="B15820" t="str">
            <v>Controller-Loco Pluging Diode AR800 C025 AR800C025</v>
          </cell>
          <cell r="C15820">
            <v>209.18</v>
          </cell>
        </row>
        <row r="15821">
          <cell r="A15821" t="str">
            <v>9000000424</v>
          </cell>
          <cell r="B15821" t="str">
            <v>Controller-Loco Potentiometer AR800T039 Ar800T039</v>
          </cell>
          <cell r="C15821">
            <v>99.99</v>
          </cell>
        </row>
        <row r="15822">
          <cell r="A15822" t="str">
            <v>9000000425</v>
          </cell>
          <cell r="B15822" t="str">
            <v>Controller-Loco Resistor 1K 25W AR800 B048</v>
          </cell>
          <cell r="C15822">
            <v>24.92</v>
          </cell>
        </row>
        <row r="15823">
          <cell r="A15823" t="str">
            <v>9000000426</v>
          </cell>
          <cell r="B15823" t="str">
            <v>Controller-Loco Termination Card B AR800T030</v>
          </cell>
          <cell r="C15823">
            <v>97.42</v>
          </cell>
        </row>
        <row r="15824">
          <cell r="A15824" t="str">
            <v>9000000427</v>
          </cell>
          <cell r="B15824" t="str">
            <v>Controller-Loco Thyristor AR800GT056 AR800CT056</v>
          </cell>
          <cell r="C15824">
            <v>629.74</v>
          </cell>
        </row>
        <row r="15825">
          <cell r="A15825" t="str">
            <v>9000000428</v>
          </cell>
          <cell r="B15825" t="str">
            <v>Controller-Loco Zener Diodes 24V AR800C0057</v>
          </cell>
          <cell r="C15825">
            <v>158.5</v>
          </cell>
        </row>
        <row r="15826">
          <cell r="A15826" t="str">
            <v>9000000429</v>
          </cell>
          <cell r="B15826" t="str">
            <v>Toyota Absorber Rear T4853180445</v>
          </cell>
          <cell r="C15826">
            <v>183.4</v>
          </cell>
        </row>
        <row r="15827">
          <cell r="A15827" t="str">
            <v>9000000430</v>
          </cell>
          <cell r="B15827" t="str">
            <v>Toyota Air Cleaner T1780105551</v>
          </cell>
          <cell r="C15827">
            <v>44.13</v>
          </cell>
        </row>
        <row r="15828">
          <cell r="A15828" t="str">
            <v>9000000431</v>
          </cell>
          <cell r="B15828" t="str">
            <v>Toyota Air Filter 17801-67070</v>
          </cell>
          <cell r="C15828">
            <v>156.18</v>
          </cell>
        </row>
        <row r="15829">
          <cell r="A15829" t="str">
            <v>9000000432</v>
          </cell>
          <cell r="B15829" t="str">
            <v>Toyota Element Air Clener T17801-54170</v>
          </cell>
          <cell r="C15829">
            <v>258.58999999999997</v>
          </cell>
        </row>
        <row r="15830">
          <cell r="A15830" t="str">
            <v>9000000433</v>
          </cell>
          <cell r="B15830" t="str">
            <v>Toyota Fibre Gear 802646000</v>
          </cell>
          <cell r="C15830">
            <v>200</v>
          </cell>
        </row>
        <row r="15831">
          <cell r="A15831" t="str">
            <v>9000000434</v>
          </cell>
          <cell r="B15831" t="str">
            <v>Toyota Front Ass. Absorber T4851180037</v>
          </cell>
          <cell r="C15831">
            <v>0</v>
          </cell>
        </row>
        <row r="15832">
          <cell r="A15832" t="str">
            <v>9000000435</v>
          </cell>
          <cell r="B15832" t="str">
            <v>Toyota Fuel Filter E2330060111</v>
          </cell>
          <cell r="C15832">
            <v>88.81</v>
          </cell>
        </row>
        <row r="15833">
          <cell r="A15833" t="str">
            <v>9000000436</v>
          </cell>
          <cell r="B15833" t="str">
            <v>Toyota Fuse 10Amp N8100731010</v>
          </cell>
          <cell r="C15833">
            <v>0</v>
          </cell>
        </row>
        <row r="15834">
          <cell r="A15834" t="str">
            <v>9000000437</v>
          </cell>
          <cell r="B15834" t="str">
            <v>Toyota Fuse 15Amp N8100731015</v>
          </cell>
          <cell r="C15834">
            <v>0</v>
          </cell>
        </row>
        <row r="15835">
          <cell r="A15835" t="str">
            <v>9000000438</v>
          </cell>
          <cell r="B15835" t="str">
            <v>Toyota Fuse 20Amp N8100731020</v>
          </cell>
          <cell r="C15835">
            <v>0</v>
          </cell>
        </row>
        <row r="15836">
          <cell r="A15836" t="str">
            <v>9000000439</v>
          </cell>
          <cell r="B15836" t="str">
            <v>Toyota Fuse 30Amp 731030</v>
          </cell>
          <cell r="C15836">
            <v>0</v>
          </cell>
        </row>
        <row r="15837">
          <cell r="A15837" t="str">
            <v>9000000440</v>
          </cell>
          <cell r="B15837" t="str">
            <v>Toyota Pad Kit Front T-04465-35031</v>
          </cell>
          <cell r="C15837">
            <v>214.36</v>
          </cell>
        </row>
        <row r="15838">
          <cell r="A15838" t="str">
            <v>9000000441</v>
          </cell>
          <cell r="B15838" t="str">
            <v>Toyota Press Gauge 0-400 Kpa HPG.F 04</v>
          </cell>
          <cell r="C15838">
            <v>196.19</v>
          </cell>
        </row>
        <row r="15839">
          <cell r="A15839" t="str">
            <v>9000000442</v>
          </cell>
          <cell r="B15839" t="str">
            <v>Toyota Pressure Reducing Block R4056</v>
          </cell>
          <cell r="C15839">
            <v>80</v>
          </cell>
        </row>
        <row r="15840">
          <cell r="A15840" t="str">
            <v>9000000443</v>
          </cell>
          <cell r="B15840" t="str">
            <v>Toyota Radiator Cap</v>
          </cell>
          <cell r="C15840">
            <v>2.75</v>
          </cell>
        </row>
        <row r="15841">
          <cell r="A15841" t="str">
            <v>9000000444</v>
          </cell>
          <cell r="B15841" t="str">
            <v>Toyota Shoe Kit 04494-37010</v>
          </cell>
          <cell r="C15841">
            <v>170.74</v>
          </cell>
        </row>
        <row r="15842">
          <cell r="A15842" t="str">
            <v>9000000445</v>
          </cell>
          <cell r="B15842" t="str">
            <v>Toyota Shoe Kit Brake TO449405800</v>
          </cell>
          <cell r="C15842">
            <v>142.25</v>
          </cell>
        </row>
        <row r="15843">
          <cell r="A15843" t="str">
            <v>9000000446</v>
          </cell>
          <cell r="B15843" t="str">
            <v>Toyota Shoe Kit TO449537010</v>
          </cell>
          <cell r="C15843">
            <v>250.94</v>
          </cell>
        </row>
        <row r="15844">
          <cell r="A15844" t="str">
            <v>9000000447</v>
          </cell>
          <cell r="B15844" t="str">
            <v>Welding 63A Female Din Socket</v>
          </cell>
          <cell r="C15844">
            <v>475</v>
          </cell>
        </row>
        <row r="15845">
          <cell r="A15845" t="str">
            <v>9000000448</v>
          </cell>
          <cell r="B15845" t="str">
            <v>Welding Female Welding Socket</v>
          </cell>
          <cell r="C15845">
            <v>48.25</v>
          </cell>
        </row>
        <row r="15846">
          <cell r="A15846" t="str">
            <v>9000000449</v>
          </cell>
          <cell r="B15846" t="str">
            <v>Welding Male Welding Socket</v>
          </cell>
          <cell r="C15846">
            <v>0</v>
          </cell>
        </row>
        <row r="15847">
          <cell r="A15847" t="str">
            <v>9000000450</v>
          </cell>
          <cell r="B15847" t="str">
            <v>Winder Concave Mirrors</v>
          </cell>
          <cell r="C15847">
            <v>0</v>
          </cell>
        </row>
        <row r="15848">
          <cell r="A15848" t="str">
            <v>9000000451</v>
          </cell>
          <cell r="B15848" t="str">
            <v>MachinesTelemecanique Contact Block Nc/</v>
          </cell>
          <cell r="C15848">
            <v>84.53</v>
          </cell>
        </row>
        <row r="15849">
          <cell r="A15849" t="str">
            <v>9000000452</v>
          </cell>
          <cell r="B15849" t="str">
            <v>Main. 50l Oil Drum Trolley</v>
          </cell>
          <cell r="C15849">
            <v>0</v>
          </cell>
        </row>
        <row r="15850">
          <cell r="A15850" t="str">
            <v>9000000453</v>
          </cell>
          <cell r="B15850" t="str">
            <v>Minimatic Telescopic Rubers 25Mm</v>
          </cell>
          <cell r="C15850">
            <v>1.2</v>
          </cell>
        </row>
        <row r="15851">
          <cell r="A15851" t="str">
            <v>9000000454</v>
          </cell>
          <cell r="B15851" t="str">
            <v>Mining Intensifier Pump 1490</v>
          </cell>
          <cell r="C15851">
            <v>7328.97</v>
          </cell>
        </row>
        <row r="15852">
          <cell r="A15852" t="str">
            <v>9000000455</v>
          </cell>
          <cell r="B15852" t="str">
            <v>Mining 25 Ton Tensioner</v>
          </cell>
          <cell r="C15852">
            <v>3095.2</v>
          </cell>
        </row>
        <row r="15853">
          <cell r="A15853" t="str">
            <v>9000000456</v>
          </cell>
          <cell r="B15853" t="str">
            <v>Mining 4" Valve</v>
          </cell>
          <cell r="C15853">
            <v>370.64</v>
          </cell>
        </row>
        <row r="15854">
          <cell r="A15854" t="str">
            <v>9000000457</v>
          </cell>
          <cell r="B15854" t="str">
            <v>Mining 4" X90deg Bend Pipe</v>
          </cell>
          <cell r="C15854">
            <v>153.99</v>
          </cell>
        </row>
        <row r="15855">
          <cell r="A15855" t="str">
            <v>9000000458</v>
          </cell>
          <cell r="B15855" t="str">
            <v>Mining 4" Tee Piece (Flanged Black)</v>
          </cell>
          <cell r="C15855">
            <v>171.5</v>
          </cell>
        </row>
        <row r="15856">
          <cell r="A15856" t="str">
            <v>9000000459</v>
          </cell>
          <cell r="B15856" t="str">
            <v>Mining 8" Tee Piece (Flanged Black) 8"</v>
          </cell>
          <cell r="C15856">
            <v>412.74</v>
          </cell>
        </row>
        <row r="15857">
          <cell r="A15857" t="str">
            <v>9000000461</v>
          </cell>
          <cell r="B15857" t="str">
            <v>Mining Castle Nut M16</v>
          </cell>
          <cell r="C15857">
            <v>0.5</v>
          </cell>
        </row>
        <row r="15858">
          <cell r="A15858" t="str">
            <v>9000000462</v>
          </cell>
          <cell r="B15858" t="str">
            <v>Mining Charging Sticks</v>
          </cell>
          <cell r="C15858">
            <v>15.24</v>
          </cell>
        </row>
        <row r="15859">
          <cell r="A15859" t="str">
            <v>9000000463</v>
          </cell>
          <cell r="B15859" t="str">
            <v>Mining Charging Sticks 3M</v>
          </cell>
          <cell r="C15859">
            <v>15.24</v>
          </cell>
        </row>
        <row r="15860">
          <cell r="A15860" t="str">
            <v>9000000464</v>
          </cell>
          <cell r="B15860" t="str">
            <v>Mining Prop Jacks</v>
          </cell>
          <cell r="C15860">
            <v>0</v>
          </cell>
        </row>
        <row r="15861">
          <cell r="A15861" t="str">
            <v>9000000465</v>
          </cell>
          <cell r="B15861" t="str">
            <v>Assorted Bolts</v>
          </cell>
          <cell r="C15861">
            <v>0</v>
          </cell>
        </row>
        <row r="15862">
          <cell r="A15862" t="str">
            <v>9000000466</v>
          </cell>
          <cell r="B15862" t="str">
            <v>Balls 470047</v>
          </cell>
          <cell r="C15862">
            <v>0</v>
          </cell>
        </row>
        <row r="15863">
          <cell r="A15863" t="str">
            <v>9000000467</v>
          </cell>
          <cell r="B15863" t="str">
            <v>Brake Shoe (Ferrodo) GL 50052</v>
          </cell>
          <cell r="C15863">
            <v>100</v>
          </cell>
        </row>
        <row r="15864">
          <cell r="A15864" t="str">
            <v>9000000469</v>
          </cell>
          <cell r="B15864" t="str">
            <v>Chassis Wear Plate L/H 00.5.1002</v>
          </cell>
          <cell r="C15864">
            <v>217.68</v>
          </cell>
        </row>
        <row r="15865">
          <cell r="A15865" t="str">
            <v>9000000470</v>
          </cell>
          <cell r="B15865" t="str">
            <v>F/Male Plug 16A - 400A 23452</v>
          </cell>
          <cell r="C15865">
            <v>25</v>
          </cell>
        </row>
        <row r="15866">
          <cell r="A15866" t="str">
            <v>9000000471</v>
          </cell>
          <cell r="B15866" t="str">
            <v>Filter  Housing FPE.40.10.N</v>
          </cell>
          <cell r="C15866">
            <v>90</v>
          </cell>
        </row>
        <row r="15867">
          <cell r="A15867" t="str">
            <v>9000000472</v>
          </cell>
          <cell r="B15867" t="str">
            <v>Groment (For Fuel Line)</v>
          </cell>
          <cell r="C15867">
            <v>0.25</v>
          </cell>
        </row>
        <row r="15868">
          <cell r="A15868" t="str">
            <v>9000000473</v>
          </cell>
          <cell r="B15868" t="str">
            <v>Hourmeter PS2000</v>
          </cell>
          <cell r="C15868">
            <v>15</v>
          </cell>
        </row>
        <row r="15869">
          <cell r="A15869" t="str">
            <v>9000000474</v>
          </cell>
          <cell r="B15869" t="str">
            <v>Impeller Sleeve Cover</v>
          </cell>
          <cell r="C15869">
            <v>0</v>
          </cell>
        </row>
        <row r="15870">
          <cell r="A15870" t="str">
            <v>9000000475</v>
          </cell>
          <cell r="B15870" t="str">
            <v>Jic Male Plugs -4</v>
          </cell>
          <cell r="C15870">
            <v>0.95</v>
          </cell>
        </row>
        <row r="15871">
          <cell r="A15871" t="str">
            <v>9000000476</v>
          </cell>
          <cell r="B15871" t="str">
            <v>Nut (Yoke) 65315022</v>
          </cell>
          <cell r="C15871">
            <v>35</v>
          </cell>
        </row>
        <row r="15872">
          <cell r="A15872" t="str">
            <v>9000000477</v>
          </cell>
          <cell r="B15872" t="str">
            <v>Oil Sensor Unit DPI 33.150.YM</v>
          </cell>
          <cell r="C15872">
            <v>428</v>
          </cell>
        </row>
        <row r="15873">
          <cell r="A15873" t="str">
            <v>9000000478</v>
          </cell>
          <cell r="B15873" t="str">
            <v>Prop Shaft Bolts 5738</v>
          </cell>
          <cell r="C15873">
            <v>1.2</v>
          </cell>
        </row>
        <row r="15874">
          <cell r="A15874" t="str">
            <v>9000000479</v>
          </cell>
          <cell r="B15874" t="str">
            <v>Pump Wilden</v>
          </cell>
          <cell r="C15874">
            <v>400</v>
          </cell>
        </row>
        <row r="15875">
          <cell r="A15875" t="str">
            <v>9000000480</v>
          </cell>
          <cell r="B15875" t="str">
            <v>Seal Kit 5100355729</v>
          </cell>
          <cell r="C15875">
            <v>4</v>
          </cell>
        </row>
        <row r="15876">
          <cell r="A15876" t="str">
            <v>9000000481</v>
          </cell>
          <cell r="B15876" t="str">
            <v>V.Belts 13 x 1760</v>
          </cell>
          <cell r="C15876">
            <v>24</v>
          </cell>
        </row>
        <row r="15877">
          <cell r="A15877" t="str">
            <v>9000000482</v>
          </cell>
          <cell r="B15877" t="str">
            <v>Vanes</v>
          </cell>
          <cell r="C15877">
            <v>1.2</v>
          </cell>
        </row>
        <row r="15878">
          <cell r="A15878" t="str">
            <v>9000000483</v>
          </cell>
          <cell r="B15878" t="str">
            <v>Water Seals</v>
          </cell>
          <cell r="C15878">
            <v>0.45</v>
          </cell>
        </row>
        <row r="15879">
          <cell r="A15879" t="str">
            <v>9000000484</v>
          </cell>
          <cell r="B15879" t="str">
            <v>Water Seperator Filter R 90 P</v>
          </cell>
          <cell r="C15879">
            <v>75</v>
          </cell>
        </row>
        <row r="15880">
          <cell r="A15880" t="str">
            <v>9000000485</v>
          </cell>
          <cell r="B15880" t="str">
            <v>Airlegs Bolts 8.8 M12 x 70</v>
          </cell>
          <cell r="C15880">
            <v>0</v>
          </cell>
        </row>
        <row r="15881">
          <cell r="A15881" t="str">
            <v>9000000486</v>
          </cell>
          <cell r="B15881" t="str">
            <v>Airlegs Press .Gauge 0-1600KPA</v>
          </cell>
          <cell r="C15881">
            <v>0</v>
          </cell>
        </row>
        <row r="15882">
          <cell r="A15882" t="str">
            <v>9000000487</v>
          </cell>
          <cell r="B15882" t="str">
            <v>Bearings 620522</v>
          </cell>
          <cell r="C15882">
            <v>0</v>
          </cell>
        </row>
        <row r="15883">
          <cell r="A15883" t="str">
            <v>9000000488</v>
          </cell>
          <cell r="B15883" t="str">
            <v>Bearing Bearings .63042ZR.C3</v>
          </cell>
          <cell r="C15883">
            <v>42.64</v>
          </cell>
        </row>
        <row r="15884">
          <cell r="A15884" t="str">
            <v>9000000489</v>
          </cell>
          <cell r="B15884" t="str">
            <v>Bearing?Seals Bearing HO-J0734 (22216EKC-3)</v>
          </cell>
          <cell r="C15884">
            <v>158.46</v>
          </cell>
        </row>
        <row r="15885">
          <cell r="A15885" t="str">
            <v>9000000490</v>
          </cell>
          <cell r="B15885" t="str">
            <v>Bearings /Seals Bearing</v>
          </cell>
          <cell r="C15885">
            <v>0</v>
          </cell>
        </row>
        <row r="15886">
          <cell r="A15886" t="str">
            <v>9000000491</v>
          </cell>
          <cell r="B15886" t="str">
            <v>Bearings /Seals Bearing 62062ZR</v>
          </cell>
          <cell r="C15886">
            <v>11.49</v>
          </cell>
        </row>
        <row r="15887">
          <cell r="A15887" t="str">
            <v>9000000492</v>
          </cell>
          <cell r="B15887" t="str">
            <v>Bearings /Seals Bearing 6305.ZZR</v>
          </cell>
          <cell r="C15887">
            <v>14.46</v>
          </cell>
        </row>
        <row r="15888">
          <cell r="A15888" t="str">
            <v>9000000493</v>
          </cell>
          <cell r="B15888" t="str">
            <v>Boart Miniaster Fuel Pipes Set</v>
          </cell>
          <cell r="C15888">
            <v>80</v>
          </cell>
        </row>
        <row r="15889">
          <cell r="A15889" t="str">
            <v>9000000494</v>
          </cell>
          <cell r="B15889" t="str">
            <v>Boart Minimaster Gaskets Rubber 481.36000.74</v>
          </cell>
          <cell r="C15889">
            <v>2.7</v>
          </cell>
        </row>
        <row r="15890">
          <cell r="A15890" t="str">
            <v>9000000495</v>
          </cell>
          <cell r="B15890" t="str">
            <v>Boart Minimaster Gauge 0-16 Moa</v>
          </cell>
          <cell r="C15890">
            <v>70</v>
          </cell>
        </row>
        <row r="15891">
          <cell r="A15891" t="str">
            <v>9000000496</v>
          </cell>
          <cell r="B15891" t="str">
            <v>Boart Minimaster Non Return Valves</v>
          </cell>
          <cell r="C15891">
            <v>0</v>
          </cell>
        </row>
        <row r="15892">
          <cell r="A15892" t="str">
            <v>9000000497</v>
          </cell>
          <cell r="B15892" t="str">
            <v>Boart Minimaster O Ring (Govertor)</v>
          </cell>
          <cell r="C15892">
            <v>2.1</v>
          </cell>
        </row>
        <row r="15893">
          <cell r="A15893" t="str">
            <v>9000000498</v>
          </cell>
          <cell r="B15893" t="str">
            <v>Bolts and Nuts Brass Seal Washer</v>
          </cell>
          <cell r="C15893">
            <v>13.24</v>
          </cell>
        </row>
        <row r="15894">
          <cell r="A15894" t="str">
            <v>9000000499</v>
          </cell>
          <cell r="B15894" t="str">
            <v>Building SHELVE ANGLE UPRIGHTS</v>
          </cell>
          <cell r="C15894">
            <v>10.88</v>
          </cell>
        </row>
        <row r="15895">
          <cell r="A15895" t="str">
            <v>9000000500</v>
          </cell>
          <cell r="B15895" t="str">
            <v>Building SHELVES</v>
          </cell>
          <cell r="C15895">
            <v>18.88</v>
          </cell>
        </row>
        <row r="15896">
          <cell r="A15896" t="str">
            <v>9000000501</v>
          </cell>
          <cell r="B15896" t="str">
            <v>Hezhong 100A 3PA 380V Isolator HL 63</v>
          </cell>
          <cell r="C15896">
            <v>35.9</v>
          </cell>
        </row>
        <row r="15897">
          <cell r="A15897" t="str">
            <v>9000000502</v>
          </cell>
          <cell r="B15897" t="str">
            <v>Hezhong 63A-30A 220 D/Pole E/Leak D247-63</v>
          </cell>
          <cell r="C15897">
            <v>0</v>
          </cell>
        </row>
        <row r="15898">
          <cell r="A15898" t="str">
            <v>9000000503</v>
          </cell>
          <cell r="B15898" t="str">
            <v>Charger Battery Green Button 89514</v>
          </cell>
          <cell r="C15898">
            <v>15.95</v>
          </cell>
        </row>
        <row r="15899">
          <cell r="A15899" t="str">
            <v>9000000504</v>
          </cell>
          <cell r="B15899" t="str">
            <v>Charger Battery Red Stop Button 88747</v>
          </cell>
          <cell r="C15899">
            <v>15.95</v>
          </cell>
        </row>
        <row r="15900">
          <cell r="A15900" t="str">
            <v>9000000505</v>
          </cell>
          <cell r="B15900" t="str">
            <v>Coloidal Mixer Bucket Pin</v>
          </cell>
          <cell r="C15900">
            <v>0</v>
          </cell>
        </row>
        <row r="15901">
          <cell r="A15901" t="str">
            <v>9000000506</v>
          </cell>
          <cell r="B15901" t="str">
            <v>Coloidall Mixer Limit Switch Z 2155-230</v>
          </cell>
          <cell r="C15901">
            <v>5</v>
          </cell>
        </row>
        <row r="15902">
          <cell r="A15902" t="str">
            <v>9000000507</v>
          </cell>
          <cell r="B15902" t="str">
            <v>Drill /Equip Airleg &amp; Spares Machined M14x 90</v>
          </cell>
          <cell r="C15902">
            <v>12</v>
          </cell>
        </row>
        <row r="15903">
          <cell r="A15903" t="str">
            <v>9000000508</v>
          </cell>
          <cell r="B15903" t="str">
            <v>Elect 120 x 16mm Cable Lug</v>
          </cell>
          <cell r="C15903">
            <v>0</v>
          </cell>
        </row>
        <row r="15904">
          <cell r="A15904" t="str">
            <v>9000000509</v>
          </cell>
          <cell r="B15904" t="str">
            <v>Elect 500 Wats Halogen Fitting 500W</v>
          </cell>
          <cell r="C15904">
            <v>0</v>
          </cell>
        </row>
        <row r="15905">
          <cell r="A15905" t="str">
            <v>9000000510</v>
          </cell>
          <cell r="B15905" t="str">
            <v>Elect Amp Meter 96 X 96X100/25190/3-01 ITC</v>
          </cell>
          <cell r="C15905">
            <v>65.42</v>
          </cell>
        </row>
        <row r="15906">
          <cell r="A15906" t="str">
            <v>9000000511</v>
          </cell>
          <cell r="B15906" t="str">
            <v>Elect Beutal Tapes</v>
          </cell>
          <cell r="C15906">
            <v>53.46</v>
          </cell>
        </row>
        <row r="15907">
          <cell r="A15907" t="str">
            <v>9000000512</v>
          </cell>
          <cell r="B15907" t="str">
            <v>Elect Blower Fan</v>
          </cell>
          <cell r="C15907">
            <v>73.209999999999994</v>
          </cell>
        </row>
        <row r="15908">
          <cell r="A15908" t="str">
            <v>9000000513</v>
          </cell>
          <cell r="B15908" t="str">
            <v>Elect Blue Non Adhesive Tape</v>
          </cell>
          <cell r="C15908">
            <v>3.92</v>
          </cell>
        </row>
        <row r="15909">
          <cell r="A15909" t="str">
            <v>9000000514</v>
          </cell>
          <cell r="B15909" t="str">
            <v>Elect C8219 Centre Set Dia 38 2OFF C8219</v>
          </cell>
          <cell r="C15909">
            <v>62</v>
          </cell>
        </row>
        <row r="15910">
          <cell r="A15910" t="str">
            <v>9000000515</v>
          </cell>
          <cell r="B15910" t="str">
            <v>Elect Cao 16.21 Side Entry Hood CAO 16.21</v>
          </cell>
          <cell r="C15910">
            <v>41.45</v>
          </cell>
        </row>
        <row r="15911">
          <cell r="A15911" t="str">
            <v>9000000516</v>
          </cell>
          <cell r="B15911" t="str">
            <v>Elect Centralizer Assembly B6622 B6622</v>
          </cell>
          <cell r="C15911">
            <v>1034.95</v>
          </cell>
        </row>
        <row r="15912">
          <cell r="A15912" t="str">
            <v>9000000517</v>
          </cell>
          <cell r="B15912" t="str">
            <v>Elect Circuit C/Breaker 100Amp Mitsubish P7824-A</v>
          </cell>
          <cell r="C15912">
            <v>978.84</v>
          </cell>
        </row>
        <row r="15913">
          <cell r="A15913" t="str">
            <v>9000000518</v>
          </cell>
          <cell r="B15913" t="str">
            <v>Elect CircuitBreaker C/Breaker 25AHezhong S/Pole</v>
          </cell>
          <cell r="C15913">
            <v>21.2</v>
          </cell>
        </row>
        <row r="15914">
          <cell r="A15914" t="str">
            <v>9000000519</v>
          </cell>
          <cell r="B15914" t="str">
            <v>Elect Connector Plug 13Amp</v>
          </cell>
          <cell r="C15914">
            <v>0</v>
          </cell>
        </row>
        <row r="15915">
          <cell r="A15915" t="str">
            <v>9000000520</v>
          </cell>
          <cell r="B15915" t="str">
            <v>Elect Connector Socket 15A</v>
          </cell>
          <cell r="C15915">
            <v>3.57</v>
          </cell>
        </row>
        <row r="15916">
          <cell r="A15916" t="str">
            <v>9000000521</v>
          </cell>
          <cell r="B15916" t="str">
            <v>Elect Contactor &amp; Overload 55/70A Relay</v>
          </cell>
          <cell r="C15916">
            <v>1558.16</v>
          </cell>
        </row>
        <row r="15917">
          <cell r="A15917" t="str">
            <v>9000000522</v>
          </cell>
          <cell r="B15917" t="str">
            <v>Elect Earth Leakage 250</v>
          </cell>
          <cell r="C15917">
            <v>1857.15</v>
          </cell>
        </row>
        <row r="15918">
          <cell r="A15918" t="str">
            <v>9000000523</v>
          </cell>
          <cell r="B15918" t="str">
            <v>Elect Earth Leakage 375A</v>
          </cell>
          <cell r="C15918">
            <v>1708.31</v>
          </cell>
        </row>
        <row r="15919">
          <cell r="A15919" t="str">
            <v>9000000524</v>
          </cell>
          <cell r="B15919" t="str">
            <v>Elect Earth Leakage 500Amp</v>
          </cell>
          <cell r="C15919">
            <v>1857.15</v>
          </cell>
        </row>
        <row r="15920">
          <cell r="A15920" t="str">
            <v>9000000525</v>
          </cell>
          <cell r="B15920" t="str">
            <v>Elect Earth Leakage Jam 1122 500MA</v>
          </cell>
          <cell r="C15920">
            <v>402.46</v>
          </cell>
        </row>
        <row r="15921">
          <cell r="A15921" t="str">
            <v>9000000526</v>
          </cell>
          <cell r="B15921" t="str">
            <v>Elect Electric Motor 74031843 CRIMPER</v>
          </cell>
          <cell r="C15921">
            <v>4951.79</v>
          </cell>
        </row>
        <row r="15922">
          <cell r="A15922" t="str">
            <v>9000000527</v>
          </cell>
          <cell r="B15922" t="str">
            <v>Elect Flashing Light 24V</v>
          </cell>
          <cell r="C15922">
            <v>225.44</v>
          </cell>
        </row>
        <row r="15923">
          <cell r="A15923" t="str">
            <v>9000000528</v>
          </cell>
          <cell r="B15923" t="str">
            <v>Elect Fuse Base</v>
          </cell>
          <cell r="C15923">
            <v>15.13</v>
          </cell>
        </row>
        <row r="15924">
          <cell r="A15924" t="str">
            <v>9000000529</v>
          </cell>
          <cell r="B15924" t="str">
            <v>Elect Gulley Box Core Balance 375MA MSZ Curve</v>
          </cell>
          <cell r="C15924">
            <v>402.46</v>
          </cell>
        </row>
        <row r="15925">
          <cell r="A15925" t="str">
            <v>9000000531</v>
          </cell>
          <cell r="B15925" t="str">
            <v>Elect Gulley Box Earth Leakage Jam 1111 250Ma</v>
          </cell>
          <cell r="C15925">
            <v>254.09</v>
          </cell>
        </row>
        <row r="15926">
          <cell r="A15926" t="str">
            <v>9000000532</v>
          </cell>
          <cell r="B15926" t="str">
            <v>Elect Gulley Box Transcore 55T Jat 1213</v>
          </cell>
          <cell r="C15926">
            <v>452.32</v>
          </cell>
        </row>
        <row r="15927">
          <cell r="A15927" t="str">
            <v>9000000533</v>
          </cell>
          <cell r="B15927" t="str">
            <v>Elect Gulley Box Transcore 55 X Ja 1207</v>
          </cell>
          <cell r="C15927">
            <v>452.32</v>
          </cell>
        </row>
        <row r="15928">
          <cell r="A15928" t="str">
            <v>9000000534</v>
          </cell>
          <cell r="B15928" t="str">
            <v>Elect Heat Gauge Dash Unit 60-200C</v>
          </cell>
          <cell r="C15928">
            <v>0</v>
          </cell>
        </row>
        <row r="15929">
          <cell r="A15929" t="str">
            <v>9000000535</v>
          </cell>
          <cell r="B15929" t="str">
            <v>Elect Hooter 24V BA112</v>
          </cell>
          <cell r="C15929">
            <v>11.95</v>
          </cell>
        </row>
        <row r="15930">
          <cell r="A15930" t="str">
            <v>9000000536</v>
          </cell>
          <cell r="B15930" t="str">
            <v>Elect Horn 24V</v>
          </cell>
          <cell r="C15930">
            <v>29.46</v>
          </cell>
        </row>
        <row r="15931">
          <cell r="A15931" t="str">
            <v>9000000537</v>
          </cell>
          <cell r="B15931" t="str">
            <v>Elect Jointing Kit No.5 Trinipond</v>
          </cell>
          <cell r="C15931">
            <v>1540.53</v>
          </cell>
        </row>
        <row r="15932">
          <cell r="A15932" t="str">
            <v>9000000538</v>
          </cell>
          <cell r="B15932" t="str">
            <v>Elect Light Switch AR800T023</v>
          </cell>
          <cell r="C15932">
            <v>65.84</v>
          </cell>
        </row>
        <row r="15933">
          <cell r="A15933" t="str">
            <v>9000000539</v>
          </cell>
          <cell r="B15933" t="str">
            <v>Elect No.2X 2Way Pratley Box</v>
          </cell>
          <cell r="C15933">
            <v>95.52</v>
          </cell>
        </row>
        <row r="15934">
          <cell r="A15934" t="str">
            <v>9000000540</v>
          </cell>
          <cell r="B15934" t="str">
            <v>Elect No.0 X 2Way Pratley Box</v>
          </cell>
          <cell r="C15934">
            <v>44.8</v>
          </cell>
        </row>
        <row r="15935">
          <cell r="A15935" t="str">
            <v>9000000541</v>
          </cell>
          <cell r="B15935" t="str">
            <v>Elect No.1 X 2Way Pratley Box</v>
          </cell>
          <cell r="C15935">
            <v>61.72</v>
          </cell>
        </row>
        <row r="15936">
          <cell r="A15936" t="str">
            <v>9000000542</v>
          </cell>
          <cell r="B15936" t="str">
            <v>Elect Non Adhesive Tape Yellow</v>
          </cell>
          <cell r="C15936">
            <v>3.51</v>
          </cell>
        </row>
        <row r="15937">
          <cell r="A15937" t="str">
            <v>9000000543</v>
          </cell>
          <cell r="B15937" t="str">
            <v>Elect Pressure Gauge 16A 0-1600KPA</v>
          </cell>
          <cell r="C15937">
            <v>58.22</v>
          </cell>
        </row>
        <row r="15938">
          <cell r="A15938" t="str">
            <v>9000000544</v>
          </cell>
          <cell r="B15938" t="str">
            <v>Elect Red Non Adhesive Tape 7265</v>
          </cell>
          <cell r="C15938">
            <v>16.79</v>
          </cell>
        </row>
        <row r="15939">
          <cell r="A15939" t="str">
            <v>9000000545</v>
          </cell>
          <cell r="B15939" t="str">
            <v>Elect Relay Telephone</v>
          </cell>
          <cell r="C15939">
            <v>42.05</v>
          </cell>
        </row>
        <row r="15940">
          <cell r="A15940" t="str">
            <v>9000000546</v>
          </cell>
          <cell r="B15940" t="str">
            <v>Elect Siren 24V D/C</v>
          </cell>
          <cell r="C15940">
            <v>198.22</v>
          </cell>
        </row>
        <row r="15941">
          <cell r="A15941" t="str">
            <v>9000000547</v>
          </cell>
          <cell r="B15941" t="str">
            <v>Elect Size 2 Splicing Kit</v>
          </cell>
          <cell r="C15941">
            <v>74.64</v>
          </cell>
        </row>
        <row r="15942">
          <cell r="A15942" t="str">
            <v>9000000548</v>
          </cell>
          <cell r="B15942" t="str">
            <v>Elect Solid Stove Plate 150mm</v>
          </cell>
          <cell r="C15942">
            <v>0</v>
          </cell>
        </row>
        <row r="15943">
          <cell r="A15943" t="str">
            <v>9000000549</v>
          </cell>
          <cell r="B15943" t="str">
            <v>Elect Solid Stove Plate 185mm</v>
          </cell>
          <cell r="C15943">
            <v>0</v>
          </cell>
        </row>
        <row r="15944">
          <cell r="A15944" t="str">
            <v>9000000550</v>
          </cell>
          <cell r="B15944" t="str">
            <v>Elect Spanjaard Spray</v>
          </cell>
          <cell r="C15944">
            <v>13.74</v>
          </cell>
        </row>
        <row r="15945">
          <cell r="A15945" t="str">
            <v>9000000551</v>
          </cell>
          <cell r="B15945" t="str">
            <v>Elect Transcore 100Jat 1109</v>
          </cell>
          <cell r="C15945">
            <v>253.49</v>
          </cell>
        </row>
        <row r="15946">
          <cell r="A15946" t="str">
            <v>9000000552</v>
          </cell>
          <cell r="B15946" t="str">
            <v>Elect White Non Adhesive Tape</v>
          </cell>
          <cell r="C15946">
            <v>0.49</v>
          </cell>
        </row>
        <row r="15947">
          <cell r="A15947" t="str">
            <v>9000000553</v>
          </cell>
          <cell r="B15947" t="str">
            <v>Emulsion Lamp Base Assy.300A -24V</v>
          </cell>
          <cell r="C15947">
            <v>1.5</v>
          </cell>
        </row>
        <row r="15948">
          <cell r="A15948" t="str">
            <v>9000000554</v>
          </cell>
          <cell r="B15948" t="str">
            <v>Fastners Crosby Clamp</v>
          </cell>
          <cell r="C15948">
            <v>0</v>
          </cell>
        </row>
        <row r="15949">
          <cell r="A15949" t="str">
            <v>9000000555</v>
          </cell>
          <cell r="B15949" t="str">
            <v>Fastners M16 Nylock Nuts</v>
          </cell>
          <cell r="C15949">
            <v>0.3</v>
          </cell>
        </row>
        <row r="15950">
          <cell r="A15950" t="str">
            <v>9000000556</v>
          </cell>
          <cell r="B15950" t="str">
            <v>Fastners M16 X 100 H Tensile Bolts</v>
          </cell>
          <cell r="C15950">
            <v>0</v>
          </cell>
        </row>
        <row r="15951">
          <cell r="A15951" t="str">
            <v>9000000557</v>
          </cell>
          <cell r="B15951" t="str">
            <v>Fastners M20 X 100 H Tensile Bolts HMB 16-120</v>
          </cell>
          <cell r="C15951">
            <v>4.75</v>
          </cell>
        </row>
        <row r="15952">
          <cell r="A15952" t="str">
            <v>9000000558</v>
          </cell>
          <cell r="B15952" t="str">
            <v>Fastners Nut M16</v>
          </cell>
          <cell r="C15952">
            <v>55</v>
          </cell>
        </row>
        <row r="15953">
          <cell r="A15953" t="str">
            <v>9000000559</v>
          </cell>
          <cell r="B15953" t="str">
            <v>Filters Air Filter (For Wap Vaccum Cleaner)</v>
          </cell>
          <cell r="C15953">
            <v>12.5</v>
          </cell>
        </row>
        <row r="15954">
          <cell r="A15954" t="str">
            <v>9000000560</v>
          </cell>
          <cell r="B15954" t="str">
            <v>Furniture 1200 Octaganal Table in Cherry Finish</v>
          </cell>
          <cell r="C15954">
            <v>1485.68</v>
          </cell>
        </row>
        <row r="15955">
          <cell r="A15955" t="str">
            <v>9000000561</v>
          </cell>
          <cell r="B15955" t="str">
            <v>Furniture 74cm TV</v>
          </cell>
          <cell r="C15955">
            <v>2308</v>
          </cell>
        </row>
        <row r="15956">
          <cell r="A15956" t="str">
            <v>9000000562</v>
          </cell>
          <cell r="B15956" t="str">
            <v>Furniture Beds &amp; Mattresses</v>
          </cell>
          <cell r="C15956">
            <v>402.65</v>
          </cell>
        </row>
        <row r="15957">
          <cell r="A15957" t="str">
            <v>9000000563</v>
          </cell>
          <cell r="B15957" t="str">
            <v>Furniture Desk Shell 1600 x 800mm in Cherry Finish</v>
          </cell>
          <cell r="C15957">
            <v>942.53</v>
          </cell>
        </row>
        <row r="15958">
          <cell r="A15958" t="str">
            <v>9000000564</v>
          </cell>
          <cell r="B15958" t="str">
            <v>Furniture Desk Shell 1600 X 800mm in Cherry Finish</v>
          </cell>
          <cell r="C15958">
            <v>942.53</v>
          </cell>
        </row>
        <row r="15959">
          <cell r="A15959" t="str">
            <v>9000000565</v>
          </cell>
          <cell r="B15959" t="str">
            <v>Furniture Desk Shell Metal &amp; Wood</v>
          </cell>
          <cell r="C15959">
            <v>942.53</v>
          </cell>
        </row>
        <row r="15960">
          <cell r="A15960" t="str">
            <v>9000000566</v>
          </cell>
          <cell r="B15960" t="str">
            <v>Furniture DSTV</v>
          </cell>
          <cell r="C15960">
            <v>1157</v>
          </cell>
        </row>
        <row r="15961">
          <cell r="A15961" t="str">
            <v>9000000567</v>
          </cell>
          <cell r="B15961" t="str">
            <v>Furniture Fold Up Table (Pg52A)</v>
          </cell>
          <cell r="C15961">
            <v>0</v>
          </cell>
        </row>
        <row r="15962">
          <cell r="A15962" t="str">
            <v>9000000568</v>
          </cell>
          <cell r="B15962" t="str">
            <v>Furniture Freezer</v>
          </cell>
          <cell r="C15962">
            <v>998</v>
          </cell>
        </row>
        <row r="15963">
          <cell r="A15963" t="str">
            <v>9000000569</v>
          </cell>
          <cell r="B15963" t="str">
            <v>Furniture Heavy Duty PVC Tables 1600X 800</v>
          </cell>
          <cell r="C15963">
            <v>0</v>
          </cell>
        </row>
        <row r="15964">
          <cell r="A15964" t="str">
            <v>9000000570</v>
          </cell>
          <cell r="B15964" t="str">
            <v>Furniture Maching Visitors Chairs</v>
          </cell>
          <cell r="C15964">
            <v>1</v>
          </cell>
        </row>
        <row r="15965">
          <cell r="A15965" t="str">
            <v>9000000571</v>
          </cell>
          <cell r="B15965" t="str">
            <v>Furniture Metal System Cabinets 1800mm High with</v>
          </cell>
          <cell r="C15965">
            <v>0</v>
          </cell>
        </row>
        <row r="15966">
          <cell r="A15966" t="str">
            <v>9000000572</v>
          </cell>
          <cell r="B15966" t="str">
            <v>Furniture Metal Waste Bins</v>
          </cell>
          <cell r="C15966">
            <v>31.95</v>
          </cell>
        </row>
        <row r="15967">
          <cell r="A15967" t="str">
            <v>9000000573</v>
          </cell>
          <cell r="B15967" t="str">
            <v>Furniture Micro Waves</v>
          </cell>
          <cell r="C15967">
            <v>434.13</v>
          </cell>
        </row>
        <row r="15968">
          <cell r="A15968" t="str">
            <v>9000000574</v>
          </cell>
          <cell r="B15968" t="str">
            <v>Furniture Mobile Pedestal in Cherry Finish</v>
          </cell>
          <cell r="C15968">
            <v>1230.08</v>
          </cell>
        </row>
        <row r="15969">
          <cell r="A15969" t="str">
            <v>9000000575</v>
          </cell>
          <cell r="B15969" t="str">
            <v>Furniture Pear Typist Chair Item 9426</v>
          </cell>
          <cell r="C15969">
            <v>1</v>
          </cell>
        </row>
        <row r="15970">
          <cell r="A15970" t="str">
            <v>9000000576</v>
          </cell>
          <cell r="B15970" t="str">
            <v>Furniture Pool Table</v>
          </cell>
          <cell r="C15970">
            <v>3451.13</v>
          </cell>
        </row>
        <row r="15971">
          <cell r="A15971" t="str">
            <v>9000000577</v>
          </cell>
          <cell r="B15971" t="str">
            <v>Furniture Safe 1305x510x510 Item 6726</v>
          </cell>
          <cell r="C15971">
            <v>1782.11</v>
          </cell>
        </row>
        <row r="15972">
          <cell r="A15972" t="str">
            <v>9000000578</v>
          </cell>
          <cell r="B15972" t="str">
            <v>Furniture Safe 670x570x565 Cat 2</v>
          </cell>
          <cell r="C15972">
            <v>6702.44</v>
          </cell>
        </row>
        <row r="15973">
          <cell r="A15973" t="str">
            <v>9000000579</v>
          </cell>
          <cell r="B15973" t="str">
            <v>Furniture Shredder Pg 43L Item 9542</v>
          </cell>
          <cell r="C15973">
            <v>0</v>
          </cell>
        </row>
        <row r="15974">
          <cell r="A15974" t="str">
            <v>9000000580</v>
          </cell>
          <cell r="B15974" t="str">
            <v>Furniture Stack Chairs no arms Pg310</v>
          </cell>
          <cell r="C15974">
            <v>234.3</v>
          </cell>
        </row>
        <row r="15975">
          <cell r="A15975" t="str">
            <v>9000000581</v>
          </cell>
          <cell r="B15975" t="str">
            <v>Furniture Stack Chairs Pg 31 Item 9432</v>
          </cell>
          <cell r="C15975">
            <v>127.8</v>
          </cell>
        </row>
        <row r="15976">
          <cell r="A15976" t="str">
            <v>9000000584</v>
          </cell>
          <cell r="B15976" t="str">
            <v>Furniture Tree Tier Bookcase with glass doors in</v>
          </cell>
          <cell r="C15976">
            <v>1895.71</v>
          </cell>
        </row>
        <row r="15977">
          <cell r="A15977" t="str">
            <v>9000000585</v>
          </cell>
          <cell r="B15977" t="str">
            <v>Furniture Urns</v>
          </cell>
          <cell r="C15977">
            <v>1040</v>
          </cell>
        </row>
        <row r="15978">
          <cell r="A15978" t="str">
            <v>9000000586</v>
          </cell>
          <cell r="B15978" t="str">
            <v>Furniture Wap Vacuum Cleaner</v>
          </cell>
          <cell r="C15978">
            <v>1460</v>
          </cell>
        </row>
        <row r="15979">
          <cell r="A15979" t="str">
            <v>9000000587</v>
          </cell>
          <cell r="B15979" t="str">
            <v>Furniture Wooden Credenzas Pg 22A</v>
          </cell>
          <cell r="C15979">
            <v>729.53</v>
          </cell>
        </row>
        <row r="15980">
          <cell r="A15980" t="str">
            <v>9000000588</v>
          </cell>
          <cell r="B15980" t="str">
            <v>Furniture Wooden Pedestals Pg 22</v>
          </cell>
          <cell r="C15980">
            <v>324.83</v>
          </cell>
        </row>
        <row r="15981">
          <cell r="A15981" t="str">
            <v>9000000589</v>
          </cell>
          <cell r="B15981" t="str">
            <v>Grout Pump Dirt Trap Cage 208</v>
          </cell>
          <cell r="C15981">
            <v>65.3</v>
          </cell>
        </row>
        <row r="15982">
          <cell r="A15982" t="str">
            <v>9000000590</v>
          </cell>
          <cell r="B15982" t="str">
            <v>Grout Pump Spedel Air Motor Body 310316 6202</v>
          </cell>
          <cell r="C15982">
            <v>332.62</v>
          </cell>
        </row>
        <row r="15983">
          <cell r="A15983" t="str">
            <v>9000000591</v>
          </cell>
          <cell r="B15983" t="str">
            <v>Grout Pump Spedel Bows 823 0213</v>
          </cell>
          <cell r="C15983">
            <v>25.37</v>
          </cell>
        </row>
        <row r="15984">
          <cell r="A15984" t="str">
            <v>9000000592</v>
          </cell>
          <cell r="B15984" t="str">
            <v>Grout Pump Spedel Disp Rods 497 (0497)</v>
          </cell>
          <cell r="C15984">
            <v>58.64</v>
          </cell>
        </row>
        <row r="15985">
          <cell r="A15985" t="str">
            <v>9000000593</v>
          </cell>
          <cell r="B15985" t="str">
            <v>Grout Pump Spedel O Ring</v>
          </cell>
          <cell r="C15985">
            <v>0.95</v>
          </cell>
        </row>
        <row r="15986">
          <cell r="A15986" t="str">
            <v>9000000594</v>
          </cell>
          <cell r="B15986" t="str">
            <v>Grout Pump Spedel O Ring 501205 73415054</v>
          </cell>
          <cell r="C15986">
            <v>0.3</v>
          </cell>
        </row>
        <row r="15987">
          <cell r="A15987" t="str">
            <v>9000000595</v>
          </cell>
          <cell r="B15987" t="str">
            <v>Grout Pump Spedel O Ring 6500STO</v>
          </cell>
          <cell r="C15987">
            <v>5.0999999999999996</v>
          </cell>
        </row>
        <row r="15988">
          <cell r="A15988" t="str">
            <v>9000000596</v>
          </cell>
          <cell r="B15988" t="str">
            <v>Grout Pump Spedel O Ring 501205</v>
          </cell>
          <cell r="C15988">
            <v>23.84</v>
          </cell>
        </row>
        <row r="15989">
          <cell r="A15989" t="str">
            <v>9000000597</v>
          </cell>
          <cell r="B15989" t="str">
            <v>Grout Pump Spedel Piston 160493 30420211</v>
          </cell>
          <cell r="C15989">
            <v>231.83</v>
          </cell>
        </row>
        <row r="15990">
          <cell r="A15990" t="str">
            <v>9000000598</v>
          </cell>
          <cell r="B15990" t="str">
            <v>Grout Pump Spedel Riser Tube Stub 6612123148.62857</v>
          </cell>
          <cell r="C15990">
            <v>217.2</v>
          </cell>
        </row>
        <row r="15991">
          <cell r="A15991" t="str">
            <v>9000000599</v>
          </cell>
          <cell r="B15991" t="str">
            <v>Grout Pump Spedel Trip Rod 494 1106</v>
          </cell>
          <cell r="C15991">
            <v>21.5</v>
          </cell>
        </row>
        <row r="15992">
          <cell r="A15992" t="str">
            <v>9000000600</v>
          </cell>
          <cell r="B15992" t="str">
            <v>Mixing Barrel Fuse ARMIC 100</v>
          </cell>
          <cell r="C15992">
            <v>2.5</v>
          </cell>
        </row>
        <row r="15993">
          <cell r="A15993" t="str">
            <v>9000000601</v>
          </cell>
          <cell r="B15993" t="str">
            <v>Mixing Barrel Overload Relay 2.5 4A CRD 8</v>
          </cell>
          <cell r="C15993">
            <v>75</v>
          </cell>
        </row>
        <row r="15994">
          <cell r="A15994" t="str">
            <v>9000000602</v>
          </cell>
          <cell r="B15994" t="str">
            <v>Mixing Barrel Spring Aux. CKK 7851</v>
          </cell>
          <cell r="C15994">
            <v>1</v>
          </cell>
        </row>
        <row r="15995">
          <cell r="A15995" t="str">
            <v>9000000603</v>
          </cell>
          <cell r="B15995" t="str">
            <v>Mixing Barrel Am 13 Circlip AM13</v>
          </cell>
          <cell r="C15995">
            <v>0.86</v>
          </cell>
        </row>
        <row r="15996">
          <cell r="A15996" t="str">
            <v>9000000604</v>
          </cell>
          <cell r="B15996" t="str">
            <v>Mixing Barrel Am32 Gear Case Cover  AM</v>
          </cell>
          <cell r="C15996">
            <v>21.5</v>
          </cell>
        </row>
        <row r="15997">
          <cell r="A15997" t="str">
            <v>9000000605</v>
          </cell>
          <cell r="B15997" t="str">
            <v>Mixing Barrel AM 5 Main Gear AM5</v>
          </cell>
          <cell r="C15997">
            <v>88.72</v>
          </cell>
        </row>
        <row r="15998">
          <cell r="A15998" t="str">
            <v>9000000606</v>
          </cell>
          <cell r="B15998" t="str">
            <v>Mixing Barrel Am6 Input Shaft AM6</v>
          </cell>
          <cell r="C15998">
            <v>91.06</v>
          </cell>
        </row>
        <row r="15999">
          <cell r="A15999" t="str">
            <v>9000000607</v>
          </cell>
          <cell r="B15999" t="str">
            <v>mIXING bARREL cYLINDER 30493</v>
          </cell>
          <cell r="C15999">
            <v>229.69</v>
          </cell>
        </row>
        <row r="16000">
          <cell r="A16000" t="str">
            <v>9000000608</v>
          </cell>
          <cell r="B16000" t="str">
            <v>Mixing barrel Shaft (Short) Cementation Pump BT 11</v>
          </cell>
          <cell r="C16000">
            <v>173.86</v>
          </cell>
        </row>
        <row r="16001">
          <cell r="A16001" t="str">
            <v>9000000609</v>
          </cell>
          <cell r="B16001" t="str">
            <v>Mobilift Brake Friction Plate PP 9150061</v>
          </cell>
          <cell r="C16001">
            <v>123.59</v>
          </cell>
        </row>
        <row r="16002">
          <cell r="A16002" t="str">
            <v>9000000610</v>
          </cell>
          <cell r="B16002" t="str">
            <v>Mobilift Plate Brake Counter PP9150062</v>
          </cell>
          <cell r="C16002">
            <v>0</v>
          </cell>
        </row>
        <row r="16003">
          <cell r="A16003" t="str">
            <v>9000000611</v>
          </cell>
          <cell r="B16003" t="str">
            <v>Paving Breaker Rockcreter Handles</v>
          </cell>
          <cell r="C16003">
            <v>1770.76</v>
          </cell>
        </row>
        <row r="16004">
          <cell r="A16004" t="str">
            <v>9000000612</v>
          </cell>
          <cell r="B16004" t="str">
            <v>Pumps Wilden Dia</v>
          </cell>
          <cell r="C16004">
            <v>2776.74</v>
          </cell>
        </row>
        <row r="16005">
          <cell r="A16005" t="str">
            <v>9000000613</v>
          </cell>
          <cell r="B16005" t="str">
            <v>Quimby Pump R5H-42 Vanes</v>
          </cell>
          <cell r="C16005">
            <v>5.4</v>
          </cell>
        </row>
        <row r="16006">
          <cell r="A16006" t="str">
            <v>9000000614</v>
          </cell>
          <cell r="B16006" t="str">
            <v>Rham Joy Stick SVPCL 401-1383</v>
          </cell>
          <cell r="C16006">
            <v>4146.3</v>
          </cell>
        </row>
        <row r="16007">
          <cell r="A16007" t="str">
            <v>9000000615</v>
          </cell>
          <cell r="B16007" t="str">
            <v>Rham Local LHD Kit PA66GF30</v>
          </cell>
          <cell r="C16007">
            <v>505.24</v>
          </cell>
        </row>
        <row r="16008">
          <cell r="A16008" t="str">
            <v>9000000616</v>
          </cell>
          <cell r="B16008" t="str">
            <v>Rham Main. Hydr Pump HP 96 2552</v>
          </cell>
          <cell r="C16008">
            <v>38379.589999999997</v>
          </cell>
        </row>
        <row r="16009">
          <cell r="A16009" t="str">
            <v>9000000617</v>
          </cell>
          <cell r="B16009" t="str">
            <v>Rham Meggar Tester MT 525V -0-2500MC</v>
          </cell>
          <cell r="C16009">
            <v>11.4</v>
          </cell>
        </row>
        <row r="16010">
          <cell r="A16010" t="str">
            <v>9000000618</v>
          </cell>
          <cell r="B16010" t="str">
            <v>Rham Non Return Valve 80MM</v>
          </cell>
          <cell r="C16010">
            <v>124</v>
          </cell>
        </row>
        <row r="16011">
          <cell r="A16011" t="str">
            <v>9000000619</v>
          </cell>
          <cell r="B16011" t="str">
            <v>Rockdrill S24 Chuck Vented S24-136</v>
          </cell>
          <cell r="C16011">
            <v>1</v>
          </cell>
        </row>
        <row r="16012">
          <cell r="A16012" t="str">
            <v>9000000620</v>
          </cell>
          <cell r="B16012" t="str">
            <v>Rockdrill S24-88 Air Stem Copper Washer S24-88</v>
          </cell>
          <cell r="C16012">
            <v>5.08</v>
          </cell>
        </row>
        <row r="16013">
          <cell r="A16013" t="str">
            <v>9000000621</v>
          </cell>
          <cell r="B16013" t="str">
            <v>Rockdrill S25 Back Head Spud HF 7581-231HF6055-231</v>
          </cell>
          <cell r="C16013">
            <v>0</v>
          </cell>
        </row>
        <row r="16014">
          <cell r="A16014" t="str">
            <v>9000000622</v>
          </cell>
          <cell r="B16014" t="str">
            <v>Rockdrill S25 S21-189A Water Stem S21-189A</v>
          </cell>
          <cell r="C16014">
            <v>0</v>
          </cell>
        </row>
        <row r="16015">
          <cell r="A16015" t="str">
            <v>9000000623</v>
          </cell>
          <cell r="B16015" t="str">
            <v>Rockdrill S36 Chassis Wear Plate R/H 00.5.1001</v>
          </cell>
          <cell r="C16015">
            <v>217.36</v>
          </cell>
        </row>
        <row r="16016">
          <cell r="A16016" t="str">
            <v>9000000624</v>
          </cell>
          <cell r="B16016" t="str">
            <v>Rockdrill S36 Foot Control Valve Compl. W Motor</v>
          </cell>
          <cell r="C16016">
            <v>150</v>
          </cell>
        </row>
        <row r="16017">
          <cell r="A16017" t="str">
            <v>9000000625</v>
          </cell>
          <cell r="B16017" t="str">
            <v>S35 Pump P35-53 Rotor P35-53</v>
          </cell>
          <cell r="C16017">
            <v>0</v>
          </cell>
        </row>
        <row r="16018">
          <cell r="A16018" t="str">
            <v>9000000626</v>
          </cell>
          <cell r="B16018" t="str">
            <v>S35 Pump P35 Cy;linder S35-3</v>
          </cell>
          <cell r="C16018">
            <v>0</v>
          </cell>
        </row>
        <row r="16019">
          <cell r="A16019" t="str">
            <v>9000000627</v>
          </cell>
          <cell r="B16019" t="str">
            <v>S35 Pump S35 - Impeller Bush S35-152</v>
          </cell>
          <cell r="C16019">
            <v>0</v>
          </cell>
        </row>
        <row r="16020">
          <cell r="A16020" t="str">
            <v>9000000628</v>
          </cell>
          <cell r="B16020" t="str">
            <v>S35 Pump Washer P35-157 P35-157</v>
          </cell>
          <cell r="C16020">
            <v>7.1</v>
          </cell>
        </row>
        <row r="16021">
          <cell r="A16021" t="str">
            <v>9000000629</v>
          </cell>
          <cell r="B16021" t="str">
            <v>Safety Sign Board Safety Gloves</v>
          </cell>
          <cell r="C16021">
            <v>2.5</v>
          </cell>
        </row>
        <row r="16022">
          <cell r="A16022" t="str">
            <v>9000000630</v>
          </cell>
          <cell r="B16022" t="str">
            <v>Safety Signs High Voltage 6.6Kw</v>
          </cell>
          <cell r="C16022">
            <v>2.5</v>
          </cell>
        </row>
        <row r="16023">
          <cell r="A16023" t="str">
            <v>9000000631</v>
          </cell>
          <cell r="B16023" t="str">
            <v>Safety Signs No Entry</v>
          </cell>
          <cell r="C16023">
            <v>291</v>
          </cell>
        </row>
        <row r="16024">
          <cell r="A16024" t="str">
            <v>9000000632</v>
          </cell>
          <cell r="B16024" t="str">
            <v>Safety Signs Old Detanators</v>
          </cell>
          <cell r="C16024">
            <v>5</v>
          </cell>
        </row>
        <row r="16025">
          <cell r="A16025" t="str">
            <v>9000000633</v>
          </cell>
          <cell r="B16025" t="str">
            <v>Safety Signs Safety Glasses "Sign Board"</v>
          </cell>
          <cell r="C16025">
            <v>2.5</v>
          </cell>
        </row>
        <row r="16026">
          <cell r="A16026" t="str">
            <v>9000000634</v>
          </cell>
          <cell r="B16026" t="str">
            <v>Shotcrete 95 Balls</v>
          </cell>
          <cell r="C16026">
            <v>12</v>
          </cell>
        </row>
        <row r="16027">
          <cell r="A16027" t="str">
            <v>9000000635</v>
          </cell>
          <cell r="B16027" t="str">
            <v>Shotcrete 95 Bearing 3306 ANT 9</v>
          </cell>
          <cell r="C16027">
            <v>7.5</v>
          </cell>
        </row>
        <row r="16028">
          <cell r="A16028" t="str">
            <v>9000000636</v>
          </cell>
          <cell r="B16028" t="str">
            <v>Shotcrete 95 Brass Non Return Valve 12mm</v>
          </cell>
          <cell r="C16028">
            <v>2.5</v>
          </cell>
        </row>
        <row r="16029">
          <cell r="A16029" t="str">
            <v>9000000637</v>
          </cell>
          <cell r="B16029" t="str">
            <v>Shotcrete 95 Danger</v>
          </cell>
          <cell r="C16029">
            <v>2.5</v>
          </cell>
        </row>
        <row r="16030">
          <cell r="A16030" t="str">
            <v>9000000638</v>
          </cell>
          <cell r="B16030" t="str">
            <v>Shotcrete 95 Drill Steel Guide 70460765</v>
          </cell>
          <cell r="C16030">
            <v>120</v>
          </cell>
        </row>
        <row r="16031">
          <cell r="A16031" t="str">
            <v>9000000639</v>
          </cell>
          <cell r="B16031" t="str">
            <v>Shotcrete 95 Long Link 12mm</v>
          </cell>
          <cell r="C16031">
            <v>0</v>
          </cell>
        </row>
        <row r="16032">
          <cell r="A16032" t="str">
            <v>9000000640</v>
          </cell>
          <cell r="B16032" t="str">
            <v>Shotcrete 95 No Unauthorized Person On Board</v>
          </cell>
          <cell r="C16032">
            <v>5</v>
          </cell>
        </row>
        <row r="16033">
          <cell r="A16033" t="str">
            <v>9000000641</v>
          </cell>
          <cell r="B16033" t="str">
            <v>Shotcrete 95 Sieves EA01</v>
          </cell>
          <cell r="C16033">
            <v>495</v>
          </cell>
        </row>
        <row r="16034">
          <cell r="A16034" t="str">
            <v>9000000642</v>
          </cell>
          <cell r="B16034" t="str">
            <v>Shotcrete 95 Washer Flat M/Steel Washer 20x20x100m</v>
          </cell>
          <cell r="C16034">
            <v>20</v>
          </cell>
        </row>
        <row r="16035">
          <cell r="A16035" t="str">
            <v>9000000643</v>
          </cell>
          <cell r="B16035" t="str">
            <v>Shotcrete 95 Rear Axle</v>
          </cell>
          <cell r="C16035">
            <v>135.68</v>
          </cell>
        </row>
        <row r="16036">
          <cell r="A16036" t="str">
            <v>9000000644</v>
          </cell>
          <cell r="B16036" t="str">
            <v>Shotcreter Heavy Duty Wheels - Shotcrete EA 06</v>
          </cell>
          <cell r="C16036">
            <v>145.77000000000001</v>
          </cell>
        </row>
        <row r="16037">
          <cell r="A16037" t="str">
            <v>9000000645</v>
          </cell>
          <cell r="B16037" t="str">
            <v>Tensioner 5M Hydr. Hose Complete With Couplers</v>
          </cell>
          <cell r="C16037">
            <v>324.5</v>
          </cell>
        </row>
        <row r="16038">
          <cell r="A16038" t="str">
            <v>9000000646</v>
          </cell>
          <cell r="B16038" t="str">
            <v>Tensioner M18 Shear Ring</v>
          </cell>
          <cell r="C16038">
            <v>72.73</v>
          </cell>
        </row>
        <row r="16039">
          <cell r="A16039" t="str">
            <v>9000000647</v>
          </cell>
          <cell r="B16039" t="str">
            <v>Tools Grinding Machine</v>
          </cell>
          <cell r="C16039">
            <v>0</v>
          </cell>
        </row>
        <row r="16040">
          <cell r="A16040" t="str">
            <v>9000000648</v>
          </cell>
          <cell r="B16040" t="str">
            <v>Tools Tools 0-100 Mitutoyo 0-100 mitutoyo</v>
          </cell>
          <cell r="C16040">
            <v>679.46</v>
          </cell>
        </row>
        <row r="16041">
          <cell r="A16041" t="str">
            <v>9000000649</v>
          </cell>
          <cell r="B16041" t="str">
            <v>Tools Tools Bearing Puller 3 Leg 225mm</v>
          </cell>
          <cell r="C16041">
            <v>1245.48</v>
          </cell>
        </row>
        <row r="16042">
          <cell r="A16042" t="str">
            <v>9000000650</v>
          </cell>
          <cell r="B16042" t="str">
            <v>Tools Tools Boilermaker Tool Kit</v>
          </cell>
          <cell r="C16042">
            <v>1674</v>
          </cell>
        </row>
        <row r="16043">
          <cell r="A16043" t="str">
            <v>9000000651</v>
          </cell>
          <cell r="B16043" t="str">
            <v>Tools Tools Bolt Cutter Jaws 1070mm</v>
          </cell>
          <cell r="C16043">
            <v>0</v>
          </cell>
        </row>
        <row r="16044">
          <cell r="A16044" t="str">
            <v>9000000652</v>
          </cell>
          <cell r="B16044" t="str">
            <v>Tools Tools Circlip Plier Kit</v>
          </cell>
          <cell r="C16044">
            <v>443.71</v>
          </cell>
        </row>
        <row r="16045">
          <cell r="A16045" t="str">
            <v>9000000653</v>
          </cell>
          <cell r="B16045" t="str">
            <v>Tools Tools Cold Sate 38mm</v>
          </cell>
          <cell r="C16045">
            <v>99.89</v>
          </cell>
        </row>
        <row r="16046">
          <cell r="A16046" t="str">
            <v>9000000654</v>
          </cell>
          <cell r="B16046" t="str">
            <v>Tools Tools Crimping Pliers 3mmx10mm</v>
          </cell>
          <cell r="C16046">
            <v>147.44999999999999</v>
          </cell>
        </row>
        <row r="16047">
          <cell r="A16047" t="str">
            <v>9000000655</v>
          </cell>
          <cell r="B16047" t="str">
            <v>Tools Tools Cutting Torch Complete Used</v>
          </cell>
          <cell r="C16047">
            <v>168</v>
          </cell>
        </row>
        <row r="16048">
          <cell r="A16048" t="str">
            <v>9000000656</v>
          </cell>
          <cell r="B16048" t="str">
            <v>Tools Tools Dill Sleeve 2-3</v>
          </cell>
          <cell r="C16048">
            <v>0</v>
          </cell>
        </row>
        <row r="16049">
          <cell r="A16049" t="str">
            <v>9000000657</v>
          </cell>
          <cell r="B16049" t="str">
            <v>Tools Tools Drill Press Floor 12 Speed</v>
          </cell>
          <cell r="C16049">
            <v>1809.98</v>
          </cell>
        </row>
        <row r="16050">
          <cell r="A16050" t="str">
            <v>9000000658</v>
          </cell>
          <cell r="B16050" t="str">
            <v>Tools Tools Drill Sleeve 3-4</v>
          </cell>
          <cell r="C16050">
            <v>0</v>
          </cell>
        </row>
        <row r="16051">
          <cell r="A16051" t="str">
            <v>9000000659</v>
          </cell>
          <cell r="B16051" t="str">
            <v>Tools Tools High Pressure Spray Gun</v>
          </cell>
          <cell r="C16051">
            <v>0</v>
          </cell>
        </row>
        <row r="16052">
          <cell r="A16052" t="str">
            <v>9000000660</v>
          </cell>
          <cell r="B16052" t="str">
            <v>Tools Tools Holesaw Kit K100Sp 16-51 mm</v>
          </cell>
          <cell r="C16052">
            <v>0</v>
          </cell>
        </row>
        <row r="16053">
          <cell r="A16053" t="str">
            <v>9000000662</v>
          </cell>
          <cell r="B16053" t="str">
            <v>Tools Tools Hydr Torque Wrench &amp; Plier</v>
          </cell>
          <cell r="C16053">
            <v>3632.78</v>
          </cell>
        </row>
        <row r="16054">
          <cell r="A16054" t="str">
            <v>9000000663</v>
          </cell>
          <cell r="B16054" t="str">
            <v>Tools Tools Impact Wrench 1" Drive</v>
          </cell>
          <cell r="C16054">
            <v>2110.2600000000002</v>
          </cell>
        </row>
        <row r="16055">
          <cell r="A16055" t="str">
            <v>9000000664</v>
          </cell>
          <cell r="B16055" t="str">
            <v>Tools Tools Key Less Chuck 16mm</v>
          </cell>
          <cell r="C16055">
            <v>0</v>
          </cell>
        </row>
        <row r="16056">
          <cell r="A16056" t="str">
            <v>9000000665</v>
          </cell>
          <cell r="B16056" t="str">
            <v>Tools Tools Long Nose Pliers</v>
          </cell>
          <cell r="C16056">
            <v>0</v>
          </cell>
        </row>
        <row r="16057">
          <cell r="A16057" t="str">
            <v>9000000667</v>
          </cell>
          <cell r="B16057" t="str">
            <v>Tools Tools Mts Drills 12mm</v>
          </cell>
          <cell r="C16057">
            <v>0</v>
          </cell>
        </row>
        <row r="16058">
          <cell r="A16058" t="str">
            <v>9000000668</v>
          </cell>
          <cell r="B16058" t="str">
            <v>Tools Tools Mts Drills 17.5mm</v>
          </cell>
          <cell r="C16058">
            <v>101.49</v>
          </cell>
        </row>
        <row r="16059">
          <cell r="A16059" t="str">
            <v>9000000669</v>
          </cell>
          <cell r="B16059" t="str">
            <v>Tools Tools Mts Drill 18.5mm</v>
          </cell>
          <cell r="C16059">
            <v>109.09</v>
          </cell>
        </row>
        <row r="16060">
          <cell r="A16060" t="str">
            <v>9000000670</v>
          </cell>
          <cell r="B16060" t="str">
            <v>Tools Tools Pro Clear</v>
          </cell>
          <cell r="C16060">
            <v>8.7899999999999991</v>
          </cell>
        </row>
        <row r="16061">
          <cell r="A16061" t="str">
            <v>9000000671</v>
          </cell>
          <cell r="B16061" t="str">
            <v>Tools Tools Protane Shade</v>
          </cell>
          <cell r="C16061">
            <v>0</v>
          </cell>
        </row>
        <row r="16062">
          <cell r="A16062" t="str">
            <v>9000000672</v>
          </cell>
          <cell r="B16062" t="str">
            <v>Tools Tools Punchset 6-19mm</v>
          </cell>
          <cell r="C16062">
            <v>0</v>
          </cell>
        </row>
        <row r="16063">
          <cell r="A16063" t="str">
            <v>9000000673</v>
          </cell>
          <cell r="B16063" t="str">
            <v>Tools Tools Reamer Set</v>
          </cell>
          <cell r="C16063">
            <v>2373.13</v>
          </cell>
        </row>
        <row r="16064">
          <cell r="A16064" t="str">
            <v>9000000674</v>
          </cell>
          <cell r="B16064" t="str">
            <v>Tools Ridgid Alloy Steel Unv Pipe Dies 1" -2" BSP</v>
          </cell>
          <cell r="C16064">
            <v>0</v>
          </cell>
        </row>
        <row r="16065">
          <cell r="A16065" t="str">
            <v>9000000675</v>
          </cell>
          <cell r="B16065" t="str">
            <v>Tools  Rigid Alloy Steel Unv Pipe Dies 1/2" 3/4" B</v>
          </cell>
          <cell r="C16065">
            <v>590.72</v>
          </cell>
        </row>
        <row r="16066">
          <cell r="A16066" t="str">
            <v>9000000676</v>
          </cell>
          <cell r="B16066" t="str">
            <v>Tools Tools Ridgid Oil Pump 62052</v>
          </cell>
          <cell r="C16066">
            <v>3228.72</v>
          </cell>
        </row>
        <row r="16067">
          <cell r="A16067" t="str">
            <v>9000000677</v>
          </cell>
          <cell r="B16067" t="str">
            <v>Tools Tools Ridgid Pipe Cutter</v>
          </cell>
          <cell r="C16067">
            <v>1975.36</v>
          </cell>
        </row>
        <row r="16068">
          <cell r="A16068" t="str">
            <v>9000000678</v>
          </cell>
          <cell r="B16068" t="str">
            <v>Tools Tools Scraper Copper 67X</v>
          </cell>
          <cell r="C16068">
            <v>25.8</v>
          </cell>
        </row>
        <row r="16069">
          <cell r="A16069" t="str">
            <v>9000000679</v>
          </cell>
          <cell r="B16069" t="str">
            <v>Tools Tools Screw Extractor Set</v>
          </cell>
          <cell r="C16069">
            <v>3656.87</v>
          </cell>
        </row>
        <row r="16070">
          <cell r="A16070" t="str">
            <v>9000000680</v>
          </cell>
          <cell r="B16070" t="str">
            <v>Tools Tools Socket 1" Drive 30mm</v>
          </cell>
          <cell r="C16070">
            <v>20.56</v>
          </cell>
        </row>
        <row r="16071">
          <cell r="A16071" t="str">
            <v>9000000681</v>
          </cell>
          <cell r="B16071" t="str">
            <v>Tools Tools Socket 1" Drive 34mm</v>
          </cell>
          <cell r="C16071">
            <v>19.82</v>
          </cell>
        </row>
        <row r="16072">
          <cell r="A16072" t="str">
            <v>9000000682</v>
          </cell>
          <cell r="B16072" t="str">
            <v>Tools Tools Socket 1" Drive 34mm</v>
          </cell>
          <cell r="C16072">
            <v>20.56</v>
          </cell>
        </row>
        <row r="16073">
          <cell r="A16073" t="str">
            <v>9000000683</v>
          </cell>
          <cell r="B16073" t="str">
            <v>Tools Tools Socket 1" Drive 41mm</v>
          </cell>
          <cell r="C16073">
            <v>110</v>
          </cell>
        </row>
        <row r="16074">
          <cell r="A16074" t="str">
            <v>9000000684</v>
          </cell>
          <cell r="B16074" t="str">
            <v>Tools Tools Socket 3/4" Drive 17mm</v>
          </cell>
          <cell r="C16074">
            <v>20.56</v>
          </cell>
        </row>
        <row r="16075">
          <cell r="A16075" t="str">
            <v>9000000685</v>
          </cell>
          <cell r="B16075" t="str">
            <v>Tools Socket 3/4" Drive 17mm</v>
          </cell>
          <cell r="C16075">
            <v>0</v>
          </cell>
        </row>
        <row r="16076">
          <cell r="A16076" t="str">
            <v>9000000686</v>
          </cell>
          <cell r="B16076" t="str">
            <v>Tools Tools Socket 3/4" Drive 50mm</v>
          </cell>
          <cell r="C16076">
            <v>99</v>
          </cell>
        </row>
        <row r="16077">
          <cell r="A16077" t="str">
            <v>9000000687</v>
          </cell>
          <cell r="B16077" t="str">
            <v>Tools Tools Socket 3/4" Drive 55mm</v>
          </cell>
          <cell r="C16077">
            <v>0</v>
          </cell>
        </row>
        <row r="16078">
          <cell r="A16078" t="str">
            <v>9000000688</v>
          </cell>
          <cell r="B16078" t="str">
            <v>Tools Tools Socket 3/4" Drive 175mm</v>
          </cell>
          <cell r="C16078">
            <v>25</v>
          </cell>
        </row>
        <row r="16079">
          <cell r="A16079" t="str">
            <v>9000000689</v>
          </cell>
          <cell r="B16079" t="str">
            <v>Tools Tools Soft Brooms 450mm</v>
          </cell>
          <cell r="C16079">
            <v>20.65</v>
          </cell>
        </row>
        <row r="16080">
          <cell r="A16080" t="str">
            <v>9000000690</v>
          </cell>
          <cell r="B16080" t="str">
            <v>Tools Tools Spanner Combination 12mm</v>
          </cell>
          <cell r="C16080">
            <v>84.37</v>
          </cell>
        </row>
        <row r="16081">
          <cell r="A16081" t="str">
            <v>9000000691</v>
          </cell>
          <cell r="B16081" t="str">
            <v>Tools Tools Spanner Combination 16mm</v>
          </cell>
          <cell r="C16081">
            <v>84.37</v>
          </cell>
        </row>
        <row r="16082">
          <cell r="A16082" t="str">
            <v>9000000692</v>
          </cell>
          <cell r="B16082" t="str">
            <v>Tools Tools Spanner Combination 18mm</v>
          </cell>
          <cell r="C16082">
            <v>15.23</v>
          </cell>
        </row>
        <row r="16083">
          <cell r="A16083" t="str">
            <v>9000000693</v>
          </cell>
          <cell r="B16083" t="str">
            <v>Tools Tools Spanner Combination 20mm</v>
          </cell>
          <cell r="C16083">
            <v>84.37</v>
          </cell>
        </row>
        <row r="16084">
          <cell r="A16084" t="str">
            <v>9000000694</v>
          </cell>
          <cell r="B16084" t="str">
            <v>Tools Tools Spanner Combination 28mm</v>
          </cell>
          <cell r="C16084">
            <v>118.66</v>
          </cell>
        </row>
        <row r="16085">
          <cell r="A16085" t="str">
            <v>9000000695</v>
          </cell>
          <cell r="B16085" t="str">
            <v>Tools Tools Spanner Doe 24x27mm</v>
          </cell>
          <cell r="C16085">
            <v>28.43</v>
          </cell>
        </row>
        <row r="16086">
          <cell r="A16086" t="str">
            <v>9000000696</v>
          </cell>
          <cell r="B16086" t="str">
            <v>Tools Tools Spanner Ring 20/22</v>
          </cell>
          <cell r="C16086">
            <v>30.99</v>
          </cell>
        </row>
        <row r="16087">
          <cell r="A16087" t="str">
            <v>9000000697</v>
          </cell>
          <cell r="B16087" t="str">
            <v>Tools Tools STD Magnetic Base</v>
          </cell>
          <cell r="C16087">
            <v>2447.25</v>
          </cell>
        </row>
        <row r="16088">
          <cell r="A16088" t="str">
            <v>9000000698</v>
          </cell>
          <cell r="B16088" t="str">
            <v>Tools Tools Stock &amp; Die Unf W96C</v>
          </cell>
          <cell r="C16088">
            <v>1660.92</v>
          </cell>
        </row>
        <row r="16089">
          <cell r="A16089" t="str">
            <v>9000000699</v>
          </cell>
          <cell r="B16089" t="str">
            <v>Tools Tools Stock &amp; Die W40C</v>
          </cell>
          <cell r="C16089">
            <v>1596.93</v>
          </cell>
        </row>
        <row r="16090">
          <cell r="A16090" t="str">
            <v>9000000700</v>
          </cell>
          <cell r="B16090" t="str">
            <v>Tools Tools Stock &amp; Die Set 6-24x2mm W624C</v>
          </cell>
          <cell r="C16090">
            <v>901.34</v>
          </cell>
        </row>
        <row r="16091">
          <cell r="A16091" t="str">
            <v>9000000701</v>
          </cell>
          <cell r="B16091" t="str">
            <v>Tools Tools Stretcher</v>
          </cell>
          <cell r="C16091">
            <v>28.43</v>
          </cell>
        </row>
        <row r="16092">
          <cell r="A16092" t="str">
            <v>9000000702</v>
          </cell>
          <cell r="B16092" t="str">
            <v>Tools Tools Super Ratch 24x3"</v>
          </cell>
          <cell r="C16092">
            <v>262.88</v>
          </cell>
        </row>
        <row r="16093">
          <cell r="A16093" t="str">
            <v>9000000703</v>
          </cell>
          <cell r="B16093" t="str">
            <v>Tools Tools Surveyors Tripot</v>
          </cell>
          <cell r="C16093">
            <v>123</v>
          </cell>
        </row>
        <row r="16094">
          <cell r="A16094" t="str">
            <v>9000000704</v>
          </cell>
          <cell r="B16094" t="str">
            <v>Tools Tools Taper Drill Sleeve</v>
          </cell>
          <cell r="C16094">
            <v>0</v>
          </cell>
        </row>
        <row r="16095">
          <cell r="A16095" t="str">
            <v>9000000705</v>
          </cell>
          <cell r="B16095" t="str">
            <v>Tools Tools Tube Spanner Set Nr 9</v>
          </cell>
          <cell r="C16095">
            <v>0</v>
          </cell>
        </row>
        <row r="16096">
          <cell r="A16096" t="str">
            <v>9000000706</v>
          </cell>
          <cell r="B16096" t="str">
            <v>Tools Tools Vernier Caliper 300mm</v>
          </cell>
          <cell r="C16096">
            <v>454.57</v>
          </cell>
        </row>
        <row r="16097">
          <cell r="A16097" t="str">
            <v>9000000707</v>
          </cell>
          <cell r="B16097" t="str">
            <v>Tools Tools Vp Wrap R0115 vp</v>
          </cell>
          <cell r="C16097">
            <v>55.67</v>
          </cell>
        </row>
        <row r="16098">
          <cell r="A16098" t="str">
            <v>9000000708</v>
          </cell>
          <cell r="B16098" t="str">
            <v>Tools Welding Helmet</v>
          </cell>
          <cell r="C16098">
            <v>33</v>
          </cell>
        </row>
        <row r="16099">
          <cell r="A16099" t="str">
            <v>9000000709</v>
          </cell>
          <cell r="B16099" t="str">
            <v>Elect 230v AC Yellow Strobe Beacon  JBS 100Y</v>
          </cell>
          <cell r="C16099">
            <v>189.4</v>
          </cell>
        </row>
        <row r="16100">
          <cell r="A16100" t="str">
            <v>9000000710</v>
          </cell>
          <cell r="B16100" t="str">
            <v>Elect Circuit Breaker 12MEC 1845 Operator</v>
          </cell>
          <cell r="C16100">
            <v>65</v>
          </cell>
        </row>
        <row r="16101">
          <cell r="A16101" t="str">
            <v>9000000711</v>
          </cell>
          <cell r="B16101" t="str">
            <v>Elect Circuit Breaker Rails</v>
          </cell>
          <cell r="C16101">
            <v>2.1</v>
          </cell>
        </row>
        <row r="16102">
          <cell r="A16102" t="str">
            <v>9000000712</v>
          </cell>
          <cell r="B16102" t="str">
            <v>Fastner Nuts Nylock M8</v>
          </cell>
          <cell r="C16102">
            <v>0.99</v>
          </cell>
        </row>
        <row r="16103">
          <cell r="A16103" t="str">
            <v>9000000713</v>
          </cell>
          <cell r="B16103" t="str">
            <v>Fastners Nuts M16 Nylock</v>
          </cell>
          <cell r="C16103">
            <v>0.35</v>
          </cell>
        </row>
        <row r="16104">
          <cell r="A16104" t="str">
            <v>9000000714</v>
          </cell>
          <cell r="B16104" t="str">
            <v>Fastners Nylock Nuts M6</v>
          </cell>
          <cell r="C16104">
            <v>0</v>
          </cell>
        </row>
        <row r="16105">
          <cell r="A16105" t="str">
            <v>9000000715</v>
          </cell>
          <cell r="B16105" t="str">
            <v>Fastners Bolt HT 8.8 M10x70</v>
          </cell>
          <cell r="C16105">
            <v>0.5</v>
          </cell>
        </row>
        <row r="16106">
          <cell r="A16106" t="str">
            <v>9000000716</v>
          </cell>
          <cell r="B16106" t="str">
            <v>Hydr Fitting Adaptor 3/8" To 1/4"</v>
          </cell>
          <cell r="C16106">
            <v>2</v>
          </cell>
        </row>
        <row r="16107">
          <cell r="A16107" t="str">
            <v>9000000717</v>
          </cell>
          <cell r="B16107" t="str">
            <v>Hydr. Fitt Adaptor Jic To Npt 3/4" To 4</v>
          </cell>
          <cell r="C16107">
            <v>7.5</v>
          </cell>
        </row>
        <row r="16108">
          <cell r="A16108" t="str">
            <v>9000000718</v>
          </cell>
          <cell r="B16108" t="str">
            <v>Hydr. Fitt Adaptor To Npt 3/4" To 8</v>
          </cell>
          <cell r="C16108">
            <v>7</v>
          </cell>
        </row>
        <row r="16109">
          <cell r="A16109" t="str">
            <v>9000000719</v>
          </cell>
          <cell r="B16109" t="str">
            <v>Hydr. Fitt Bend Npt To Jic 45deg 4</v>
          </cell>
          <cell r="C16109">
            <v>5</v>
          </cell>
        </row>
        <row r="16110">
          <cell r="A16110" t="str">
            <v>9000000720</v>
          </cell>
          <cell r="B16110" t="str">
            <v>Hydr. Fitt Jic Elbow Swivel 45deg 4</v>
          </cell>
          <cell r="C16110">
            <v>1.5</v>
          </cell>
        </row>
        <row r="16111">
          <cell r="A16111" t="str">
            <v>9000000721</v>
          </cell>
          <cell r="B16111" t="str">
            <v>Hydr. Fitting Elbow Swivel 6</v>
          </cell>
          <cell r="C16111">
            <v>1.5</v>
          </cell>
        </row>
        <row r="16112">
          <cell r="A16112" t="str">
            <v>9000000722</v>
          </cell>
          <cell r="B16112" t="str">
            <v>Loader 630 Piston</v>
          </cell>
          <cell r="C16112">
            <v>28</v>
          </cell>
        </row>
        <row r="16113">
          <cell r="A16113" t="str">
            <v>9000000723</v>
          </cell>
          <cell r="B16113" t="str">
            <v>Loader 630 Telescopic Rings 50mm</v>
          </cell>
          <cell r="C16113">
            <v>2.7</v>
          </cell>
        </row>
        <row r="16114">
          <cell r="A16114" t="str">
            <v>9000000724</v>
          </cell>
          <cell r="B16114" t="str">
            <v>Pipe Clamp Clamp Victolic 50mm</v>
          </cell>
          <cell r="C16114">
            <v>20</v>
          </cell>
        </row>
        <row r="16115">
          <cell r="A16115" t="str">
            <v>9000000725</v>
          </cell>
          <cell r="B16115" t="str">
            <v>Safety Sign Beware Of Moving Machinery</v>
          </cell>
          <cell r="C16115">
            <v>5</v>
          </cell>
        </row>
        <row r="16116">
          <cell r="A16116" t="str">
            <v>9000000726</v>
          </cell>
          <cell r="B16116" t="str">
            <v>Lifting Tackle 3 Ton Chain Block KITO 069824</v>
          </cell>
          <cell r="C16116">
            <v>3401.52</v>
          </cell>
        </row>
        <row r="16117">
          <cell r="A16117" t="str">
            <v>9000000727</v>
          </cell>
          <cell r="B16117" t="str">
            <v>Loader 913 Cups GGB48Y</v>
          </cell>
          <cell r="C16117">
            <v>0</v>
          </cell>
        </row>
        <row r="16118">
          <cell r="A16118" t="str">
            <v>9000000728</v>
          </cell>
          <cell r="B16118" t="str">
            <v>Loader 913 Hamp Hose Clamp 6480037</v>
          </cell>
          <cell r="C16118">
            <v>22.35</v>
          </cell>
        </row>
        <row r="16119">
          <cell r="A16119" t="str">
            <v>9000000729</v>
          </cell>
          <cell r="B16119" t="str">
            <v>Loader 913 Pins 91354003</v>
          </cell>
          <cell r="C16119">
            <v>0</v>
          </cell>
        </row>
        <row r="16120">
          <cell r="A16120" t="str">
            <v>9000009998</v>
          </cell>
          <cell r="B16120" t="str">
            <v>Stock Ex Noble machinery</v>
          </cell>
          <cell r="C16120">
            <v>330317.5</v>
          </cell>
        </row>
        <row r="16121">
          <cell r="A16121" t="str">
            <v>9000009999</v>
          </cell>
          <cell r="B16121" t="str">
            <v>Stock ex konkola</v>
          </cell>
          <cell r="C16121">
            <v>1374574.1</v>
          </cell>
        </row>
        <row r="16122">
          <cell r="A16122" t="str">
            <v>9041000500</v>
          </cell>
          <cell r="B16122" t="str">
            <v>Furniture Bedroom Suite Double</v>
          </cell>
          <cell r="C16122">
            <v>0</v>
          </cell>
        </row>
        <row r="16123">
          <cell r="A16123" t="str">
            <v>9041000800</v>
          </cell>
          <cell r="B16123" t="str">
            <v>Furniture Bedroom Suite Single Kirsten</v>
          </cell>
          <cell r="C16123">
            <v>0</v>
          </cell>
        </row>
        <row r="16124">
          <cell r="A16124" t="str">
            <v>9041001000</v>
          </cell>
          <cell r="B16124" t="str">
            <v>Furniture Bedroom Base &amp; Mattress Double</v>
          </cell>
          <cell r="C16124">
            <v>0</v>
          </cell>
        </row>
        <row r="16125">
          <cell r="A16125" t="str">
            <v>9042000100</v>
          </cell>
          <cell r="B16125" t="str">
            <v>Furniture Chair Bridge</v>
          </cell>
          <cell r="C16125">
            <v>0</v>
          </cell>
        </row>
        <row r="16126">
          <cell r="A16126" t="str">
            <v>9045001500</v>
          </cell>
          <cell r="B16126" t="str">
            <v>Furniture Bedroom Mattress Single 91cm Sealy</v>
          </cell>
          <cell r="C16126">
            <v>0</v>
          </cell>
        </row>
        <row r="16127">
          <cell r="A16127" t="str">
            <v>9045001600</v>
          </cell>
          <cell r="B16127" t="str">
            <v>Furniture Bedroom Mattress Chip Foam 760mm x100mm</v>
          </cell>
          <cell r="C16127">
            <v>128.94999999999999</v>
          </cell>
        </row>
        <row r="16128">
          <cell r="A16128" t="str">
            <v>9045001700</v>
          </cell>
          <cell r="B16128" t="str">
            <v>Furniture Mattress Foam 1880mm x 760mm x 100mm Dens</v>
          </cell>
          <cell r="C16128">
            <v>124.57</v>
          </cell>
        </row>
        <row r="16129">
          <cell r="A16129" t="str">
            <v>9046000200</v>
          </cell>
          <cell r="B16129" t="str">
            <v>Furniture Dinner Set c/w Chairs</v>
          </cell>
          <cell r="C16129">
            <v>0</v>
          </cell>
        </row>
        <row r="16130">
          <cell r="A16130" t="str">
            <v>9049901500</v>
          </cell>
          <cell r="B16130" t="str">
            <v>Furniture Cabinet TV</v>
          </cell>
          <cell r="C16130">
            <v>0</v>
          </cell>
        </row>
        <row r="16131">
          <cell r="A16131" t="str">
            <v>9049901600</v>
          </cell>
          <cell r="B16131" t="str">
            <v>Laundry Bag 45cm x 60cm</v>
          </cell>
          <cell r="C16131">
            <v>48</v>
          </cell>
        </row>
        <row r="16132">
          <cell r="A16132" t="str">
            <v>9083000500</v>
          </cell>
          <cell r="B16132" t="str">
            <v>Fan</v>
          </cell>
          <cell r="C16132">
            <v>0</v>
          </cell>
        </row>
        <row r="16133">
          <cell r="A16133" t="str">
            <v>9126400100</v>
          </cell>
          <cell r="B16133" t="str">
            <v>Shelve Intermediate Code BS-305(914x305mm)</v>
          </cell>
          <cell r="C16133">
            <v>30.76</v>
          </cell>
        </row>
        <row r="16134">
          <cell r="A16134" t="str">
            <v>9126400200</v>
          </cell>
          <cell r="B16134" t="str">
            <v>Shelve Intermediate Code BS.457(914x457mm)</v>
          </cell>
          <cell r="C16134">
            <v>0</v>
          </cell>
        </row>
        <row r="16135">
          <cell r="A16135" t="str">
            <v>9126401100</v>
          </cell>
          <cell r="B16135" t="str">
            <v>Shelve Uprights c/w Bottom Bays -1829x457mm</v>
          </cell>
          <cell r="C16135">
            <v>0</v>
          </cell>
        </row>
        <row r="16136">
          <cell r="A16136" t="str">
            <v>9126401200</v>
          </cell>
          <cell r="B16136" t="str">
            <v>Shelve Uprights c/w Top &amp; Bottom Bays(1829x305mm)</v>
          </cell>
          <cell r="C16136">
            <v>0</v>
          </cell>
        </row>
        <row r="16137">
          <cell r="A16137" t="str">
            <v>9126401250</v>
          </cell>
          <cell r="B16137" t="str">
            <v>Shelve Upright 1905mm</v>
          </cell>
          <cell r="C16137">
            <v>19.82</v>
          </cell>
        </row>
        <row r="16138">
          <cell r="A16138" t="str">
            <v>9126405005</v>
          </cell>
          <cell r="B16138" t="str">
            <v>Linbin No 5 280L x 140W x 180H</v>
          </cell>
          <cell r="C16138">
            <v>14.53</v>
          </cell>
        </row>
        <row r="16139">
          <cell r="A16139" t="str">
            <v>9162501000</v>
          </cell>
          <cell r="B16139" t="str">
            <v>Tumble Dryer</v>
          </cell>
          <cell r="C16139">
            <v>0</v>
          </cell>
        </row>
        <row r="16140">
          <cell r="A16140" t="str">
            <v>9165505040</v>
          </cell>
          <cell r="B16140" t="str">
            <v>Washing Machine Samsung</v>
          </cell>
          <cell r="C16140">
            <v>0</v>
          </cell>
        </row>
        <row r="16141">
          <cell r="A16141" t="str">
            <v>9165505050</v>
          </cell>
          <cell r="B16141" t="str">
            <v>Washing Machine S/Queen Drum Seal</v>
          </cell>
          <cell r="C16141">
            <v>0</v>
          </cell>
        </row>
        <row r="16142">
          <cell r="A16142" t="str">
            <v>9203500100</v>
          </cell>
          <cell r="B16142" t="str">
            <v>Radios 2 Way Complete</v>
          </cell>
          <cell r="C16142">
            <v>517.33000000000004</v>
          </cell>
        </row>
        <row r="16143">
          <cell r="A16143" t="str">
            <v>9203500150</v>
          </cell>
          <cell r="B16143" t="str">
            <v>Radios Two Ways Zartek Complete</v>
          </cell>
          <cell r="C16143">
            <v>885</v>
          </cell>
        </row>
        <row r="16144">
          <cell r="A16144" t="str">
            <v>9203500390</v>
          </cell>
          <cell r="B16144" t="str">
            <v>Battery P 110 P/N EB 12 Motorola</v>
          </cell>
          <cell r="C16144">
            <v>202</v>
          </cell>
        </row>
        <row r="16145">
          <cell r="A16145" t="str">
            <v>9249900008</v>
          </cell>
          <cell r="B16145" t="str">
            <v>8Port 10/100 MBSPS Desktop Fast Ethernet Hub</v>
          </cell>
          <cell r="C16145">
            <v>300</v>
          </cell>
        </row>
        <row r="16146">
          <cell r="A16146" t="str">
            <v>9249906000</v>
          </cell>
          <cell r="B16146" t="str">
            <v>Paper Schredder</v>
          </cell>
          <cell r="C16146">
            <v>877.28</v>
          </cell>
        </row>
        <row r="16147">
          <cell r="A16147" t="str">
            <v>9249907000</v>
          </cell>
          <cell r="B16147" t="str">
            <v>Security CCTV Camera c/w 8mm Lens Sony</v>
          </cell>
          <cell r="C16147">
            <v>1134</v>
          </cell>
        </row>
        <row r="16148">
          <cell r="A16148" t="str">
            <v>9249908000</v>
          </cell>
          <cell r="B16148" t="str">
            <v>USB Memory Kingston 256Mb 2.0 Full Speed</v>
          </cell>
          <cell r="C16148">
            <v>390</v>
          </cell>
        </row>
        <row r="16149">
          <cell r="A16149" t="str">
            <v>9360603010</v>
          </cell>
          <cell r="B16149" t="str">
            <v>Chairs Plastic Stack Type</v>
          </cell>
          <cell r="C16149">
            <v>49.5</v>
          </cell>
        </row>
        <row r="16150">
          <cell r="A16150" t="str">
            <v>9361800010</v>
          </cell>
          <cell r="B16150" t="str">
            <v>Cuppboard Kitchen</v>
          </cell>
          <cell r="C16150">
            <v>0</v>
          </cell>
        </row>
        <row r="16151">
          <cell r="A16151" t="str">
            <v>9362400500</v>
          </cell>
          <cell r="B16151" t="str">
            <v>Dinner Set</v>
          </cell>
          <cell r="C16151">
            <v>0</v>
          </cell>
        </row>
        <row r="16152">
          <cell r="A16152" t="str">
            <v>9363000500</v>
          </cell>
          <cell r="B16152" t="str">
            <v>Kettle</v>
          </cell>
          <cell r="C16152">
            <v>0</v>
          </cell>
        </row>
        <row r="16153">
          <cell r="A16153" t="str">
            <v>9364200005</v>
          </cell>
          <cell r="B16153" t="str">
            <v>Fridge 360L Defy</v>
          </cell>
          <cell r="C16153">
            <v>0</v>
          </cell>
        </row>
        <row r="16154">
          <cell r="A16154" t="str">
            <v>9364200010</v>
          </cell>
          <cell r="B16154" t="str">
            <v>Fridge Double Door KIC</v>
          </cell>
          <cell r="C16154">
            <v>1550</v>
          </cell>
        </row>
        <row r="16155">
          <cell r="A16155" t="str">
            <v>9364200050</v>
          </cell>
          <cell r="B16155" t="str">
            <v>Fridge Indesit F1650</v>
          </cell>
          <cell r="C16155">
            <v>1</v>
          </cell>
        </row>
        <row r="16156">
          <cell r="A16156" t="str">
            <v>9365400100</v>
          </cell>
          <cell r="B16156" t="str">
            <v>Micowave Oven 19Lt</v>
          </cell>
          <cell r="C16156">
            <v>0</v>
          </cell>
        </row>
        <row r="16157">
          <cell r="A16157" t="str">
            <v>9366606000</v>
          </cell>
          <cell r="B16157" t="str">
            <v>Toaster</v>
          </cell>
          <cell r="C16157">
            <v>0</v>
          </cell>
        </row>
        <row r="16158">
          <cell r="A16158" t="str">
            <v>9367200800</v>
          </cell>
          <cell r="B16158" t="str">
            <v>Falkirk 3Leg Black Pot No.8</v>
          </cell>
          <cell r="C16158">
            <v>500</v>
          </cell>
        </row>
        <row r="16159">
          <cell r="A16159" t="str">
            <v>9367800010</v>
          </cell>
          <cell r="B16159" t="str">
            <v>Round Plastic Table Garden Type</v>
          </cell>
          <cell r="C16159">
            <v>119.95</v>
          </cell>
        </row>
        <row r="16160">
          <cell r="A16160" t="str">
            <v>9367800050</v>
          </cell>
          <cell r="B16160" t="str">
            <v>Kitchen Stainless Steel Table 500mm x 2500mm</v>
          </cell>
          <cell r="C16160">
            <v>1</v>
          </cell>
        </row>
        <row r="16161">
          <cell r="A16161" t="str">
            <v>9441400010</v>
          </cell>
          <cell r="B16161" t="str">
            <v>Furn Boardroom Table Imbuia</v>
          </cell>
          <cell r="C16161">
            <v>2200</v>
          </cell>
        </row>
        <row r="16162">
          <cell r="A16162" t="str">
            <v>9441401010</v>
          </cell>
          <cell r="B16162" t="str">
            <v>Furniture Boardroom Table Umbuia</v>
          </cell>
          <cell r="C16162">
            <v>0</v>
          </cell>
        </row>
        <row r="16163">
          <cell r="A16163" t="str">
            <v>9442101010</v>
          </cell>
          <cell r="B16163" t="str">
            <v>Furniture Chair High Back Swivel &amp; Tilt</v>
          </cell>
          <cell r="C16163">
            <v>624</v>
          </cell>
        </row>
        <row r="16164">
          <cell r="A16164" t="str">
            <v>9442103010</v>
          </cell>
          <cell r="B16164" t="str">
            <v>Furniture Chair Half Back Swivel</v>
          </cell>
          <cell r="C16164">
            <v>549</v>
          </cell>
        </row>
        <row r="16165">
          <cell r="A16165" t="str">
            <v>9442801010</v>
          </cell>
          <cell r="B16165" t="str">
            <v>Furniture Chairs Visitors Econo 4 Leg C1 Fabric HTM</v>
          </cell>
          <cell r="C16165">
            <v>366</v>
          </cell>
        </row>
        <row r="16166">
          <cell r="A16166" t="str">
            <v>9444201010</v>
          </cell>
          <cell r="B16166" t="str">
            <v>Furn Credenza With Sliding Door One Shelve</v>
          </cell>
          <cell r="C16166">
            <v>1</v>
          </cell>
        </row>
        <row r="16167">
          <cell r="A16167" t="str">
            <v>9444900010</v>
          </cell>
          <cell r="B16167" t="str">
            <v>Kitchen Cuppboard</v>
          </cell>
          <cell r="C16167">
            <v>950</v>
          </cell>
        </row>
        <row r="16168">
          <cell r="A16168" t="str">
            <v>9444901010</v>
          </cell>
          <cell r="B16168" t="str">
            <v>Furniture Credenza One Shelve</v>
          </cell>
          <cell r="C16168">
            <v>1</v>
          </cell>
        </row>
        <row r="16169">
          <cell r="A16169" t="str">
            <v>9445601000</v>
          </cell>
          <cell r="B16169" t="str">
            <v>Furnture Desk Metal Frame Comuter</v>
          </cell>
          <cell r="C16169">
            <v>295</v>
          </cell>
        </row>
        <row r="16170">
          <cell r="A16170" t="str">
            <v>9445601250</v>
          </cell>
          <cell r="B16170" t="str">
            <v>Furnture Desk Metal frame Wood Top Small</v>
          </cell>
          <cell r="C16170">
            <v>350</v>
          </cell>
        </row>
        <row r="16171">
          <cell r="A16171" t="str">
            <v>9445601800</v>
          </cell>
          <cell r="B16171" t="str">
            <v>Furnture Desk Metal frame Wood Top</v>
          </cell>
          <cell r="C16171">
            <v>595</v>
          </cell>
        </row>
        <row r="16172">
          <cell r="A16172" t="str">
            <v>9445601850</v>
          </cell>
          <cell r="B16172" t="str">
            <v>Furniture Desk 2 Drawers Steel Frame Wood Top</v>
          </cell>
          <cell r="C16172">
            <v>0</v>
          </cell>
        </row>
        <row r="16173">
          <cell r="A16173" t="str">
            <v>9445601900</v>
          </cell>
          <cell r="B16173" t="str">
            <v>Furniture Desk 3 Drawers Steel Frame Wood Top</v>
          </cell>
          <cell r="C16173">
            <v>1</v>
          </cell>
        </row>
        <row r="16174">
          <cell r="A16174" t="str">
            <v>9445601950</v>
          </cell>
          <cell r="B16174" t="str">
            <v>Furniture Table Steel Frame Wooden Top</v>
          </cell>
          <cell r="C16174">
            <v>1</v>
          </cell>
        </row>
        <row r="16175">
          <cell r="A16175" t="str">
            <v>9447000010</v>
          </cell>
          <cell r="B16175" t="str">
            <v>Coffee Table</v>
          </cell>
          <cell r="C16175">
            <v>395</v>
          </cell>
        </row>
        <row r="16176">
          <cell r="A16176" t="str">
            <v>9449900330</v>
          </cell>
          <cell r="B16176" t="str">
            <v>Furniture Cromadek Board 1200mm x 1200mm</v>
          </cell>
          <cell r="C16176">
            <v>415</v>
          </cell>
        </row>
        <row r="16177">
          <cell r="A16177" t="str">
            <v>9449900500</v>
          </cell>
          <cell r="B16177" t="str">
            <v>Furniture Cromadek Board 2400mm x 1200mm</v>
          </cell>
          <cell r="C16177">
            <v>305.2</v>
          </cell>
        </row>
        <row r="16178">
          <cell r="A16178" t="str">
            <v>9449901010</v>
          </cell>
          <cell r="B16178" t="str">
            <v>Furniture Stationary Cabinet 2xDoor 4xShelves</v>
          </cell>
          <cell r="C16178">
            <v>903.5</v>
          </cell>
        </row>
        <row r="16179">
          <cell r="A16179" t="str">
            <v>9449901020</v>
          </cell>
          <cell r="B16179" t="str">
            <v>Furniture Stattionary Cabinet 2xDoors x 4Shelves</v>
          </cell>
          <cell r="C16179">
            <v>1</v>
          </cell>
        </row>
        <row r="16180">
          <cell r="A16180" t="str">
            <v>9449901050</v>
          </cell>
          <cell r="B16180" t="str">
            <v>Furniture Filling Cabinet 4 x Drawers</v>
          </cell>
          <cell r="C16180">
            <v>903.5</v>
          </cell>
        </row>
        <row r="16181">
          <cell r="A16181" t="str">
            <v>9449909000</v>
          </cell>
          <cell r="B16181" t="str">
            <v>Furn Steel Cupboard 2M x 1Mx 500mm</v>
          </cell>
          <cell r="C16181">
            <v>550</v>
          </cell>
        </row>
        <row r="16182">
          <cell r="A16182" t="str">
            <v>9449909500</v>
          </cell>
          <cell r="B16182" t="str">
            <v>Furn Steel Work Bench With Drawers</v>
          </cell>
          <cell r="C16182">
            <v>750</v>
          </cell>
        </row>
        <row r="16183">
          <cell r="A16183" t="str">
            <v>9449909600</v>
          </cell>
          <cell r="B16183" t="str">
            <v>Safe</v>
          </cell>
          <cell r="C16183">
            <v>1</v>
          </cell>
        </row>
        <row r="16184">
          <cell r="A16184" t="str">
            <v>9449909900</v>
          </cell>
          <cell r="B16184" t="str">
            <v>Furniture Money Safe</v>
          </cell>
          <cell r="C16184">
            <v>1</v>
          </cell>
        </row>
        <row r="16185">
          <cell r="A16185" t="str">
            <v>9489901000</v>
          </cell>
          <cell r="B16185" t="str">
            <v>Office Equip Wap Vacuum Cleaner Attix 350 27L</v>
          </cell>
          <cell r="C16185">
            <v>0</v>
          </cell>
        </row>
        <row r="16186">
          <cell r="A16186" t="str">
            <v>9489901020</v>
          </cell>
          <cell r="B16186" t="str">
            <v>Office Equip Wireless Door Phone C/W Black Handset</v>
          </cell>
          <cell r="C16186">
            <v>0</v>
          </cell>
        </row>
        <row r="16187">
          <cell r="A16187" t="str">
            <v>9645001000</v>
          </cell>
          <cell r="B16187" t="str">
            <v>ForkLift Back Tail Light</v>
          </cell>
          <cell r="C16187">
            <v>885.89</v>
          </cell>
        </row>
        <row r="16188">
          <cell r="A16188" t="str">
            <v>9645001150</v>
          </cell>
          <cell r="B16188" t="str">
            <v>ForkLift Element Air Inner PM177179</v>
          </cell>
          <cell r="C16188">
            <v>122.95</v>
          </cell>
        </row>
        <row r="16189">
          <cell r="A16189" t="str">
            <v>9645001175</v>
          </cell>
          <cell r="B16189" t="str">
            <v>ForkLift Element Air Outer PM177130</v>
          </cell>
          <cell r="C16189">
            <v>197.22</v>
          </cell>
        </row>
        <row r="16190">
          <cell r="A16190" t="str">
            <v>9645001200</v>
          </cell>
          <cell r="B16190" t="str">
            <v>ForkLift Fan Belt PM474948</v>
          </cell>
          <cell r="C16190">
            <v>163.51</v>
          </cell>
        </row>
        <row r="16191">
          <cell r="A16191" t="str">
            <v>9645001425</v>
          </cell>
          <cell r="B16191" t="str">
            <v>ForkLift Glass PM1371</v>
          </cell>
          <cell r="C16191">
            <v>206.86</v>
          </cell>
        </row>
        <row r="16192">
          <cell r="A16192" t="str">
            <v>9645001510</v>
          </cell>
          <cell r="B16192" t="str">
            <v>ForkLift Indicator PM1752</v>
          </cell>
          <cell r="C16192">
            <v>123.76</v>
          </cell>
        </row>
        <row r="16193">
          <cell r="A16193" t="str">
            <v>9645001550</v>
          </cell>
          <cell r="B16193" t="str">
            <v>ForkLift Light PM189007</v>
          </cell>
          <cell r="C16193">
            <v>680.24</v>
          </cell>
        </row>
        <row r="16194">
          <cell r="A16194" t="str">
            <v>9645001570</v>
          </cell>
          <cell r="B16194" t="str">
            <v>ForkLift Mirror PM551451</v>
          </cell>
          <cell r="C16194">
            <v>533.9</v>
          </cell>
        </row>
        <row r="16195">
          <cell r="A16195" t="str">
            <v>9645001575</v>
          </cell>
          <cell r="B16195" t="str">
            <v>ForkLift Mirror Acc PM572281</v>
          </cell>
          <cell r="C16195">
            <v>750.69</v>
          </cell>
        </row>
        <row r="16196">
          <cell r="A16196" t="str">
            <v>9645001625</v>
          </cell>
          <cell r="B16196" t="str">
            <v>ForkLift Shaft (80mm x 830mm)</v>
          </cell>
          <cell r="C16196">
            <v>405.31</v>
          </cell>
        </row>
        <row r="16197">
          <cell r="A16197" t="str">
            <v>9645001630</v>
          </cell>
          <cell r="B16197" t="str">
            <v>ForkLift Starter M50G 12V 10Tooth Lucas</v>
          </cell>
          <cell r="C16197">
            <v>0</v>
          </cell>
        </row>
        <row r="16198">
          <cell r="A16198" t="str">
            <v>9645001900</v>
          </cell>
          <cell r="B16198" t="str">
            <v>ForkLift V-Belt P478</v>
          </cell>
          <cell r="C16198">
            <v>30.55</v>
          </cell>
        </row>
        <row r="16199">
          <cell r="A16199" t="str">
            <v>9702550300</v>
          </cell>
          <cell r="B16199" t="str">
            <v>LDV Buggy F/Glass Whip Aerial 3M c/w Visible Flag</v>
          </cell>
          <cell r="C16199">
            <v>162.28</v>
          </cell>
        </row>
        <row r="16200">
          <cell r="A16200" t="str">
            <v>9702550350</v>
          </cell>
          <cell r="B16200" t="str">
            <v>LDV Buggy Whip Aerial 3M Fibre Glass Pole Foldable</v>
          </cell>
          <cell r="C16200">
            <v>185</v>
          </cell>
        </row>
        <row r="16201">
          <cell r="A16201" t="str">
            <v>9702550500</v>
          </cell>
          <cell r="B16201" t="str">
            <v>LDV Steel Bracket/Holder For Buggy Whip Aerial</v>
          </cell>
          <cell r="C16201">
            <v>24</v>
          </cell>
        </row>
        <row r="16202">
          <cell r="A16202" t="str">
            <v>9730000100</v>
          </cell>
          <cell r="B16202" t="str">
            <v>MethanometerbOne Way Test Station D6 CH4 58050RU</v>
          </cell>
          <cell r="C16202">
            <v>1500</v>
          </cell>
        </row>
        <row r="16203">
          <cell r="A16203" t="str">
            <v>9850100500</v>
          </cell>
          <cell r="B16203" t="str">
            <v>Rim Lock Ring (1200 x 24)</v>
          </cell>
          <cell r="C16203">
            <v>450</v>
          </cell>
        </row>
        <row r="16204">
          <cell r="A16204" t="str">
            <v>9850102020</v>
          </cell>
          <cell r="B16204" t="str">
            <v>Flange for 1100x20-Rim</v>
          </cell>
          <cell r="C16204">
            <v>575.1</v>
          </cell>
        </row>
        <row r="16205">
          <cell r="A16205" t="str">
            <v>9850102030</v>
          </cell>
          <cell r="B16205" t="str">
            <v>Rim 12.00 x 24 Flange</v>
          </cell>
          <cell r="C16205">
            <v>900</v>
          </cell>
        </row>
        <row r="16206">
          <cell r="A16206" t="str">
            <v>9850102032</v>
          </cell>
          <cell r="B16206" t="str">
            <v>Flange For 12.00 x 20-Rim</v>
          </cell>
          <cell r="C16206">
            <v>850</v>
          </cell>
        </row>
        <row r="16207">
          <cell r="A16207" t="str">
            <v>9850102035</v>
          </cell>
          <cell r="B16207" t="str">
            <v>Flange For 14.00 x 24-Rim</v>
          </cell>
          <cell r="C16207">
            <v>900</v>
          </cell>
        </row>
        <row r="16208">
          <cell r="A16208" t="str">
            <v>9850102037</v>
          </cell>
          <cell r="B16208" t="str">
            <v>Flange For 35x15-15</v>
          </cell>
          <cell r="C16208">
            <v>0</v>
          </cell>
        </row>
        <row r="16209">
          <cell r="A16209" t="str">
            <v>9850102038</v>
          </cell>
          <cell r="B16209" t="str">
            <v>Flange For 25.00 x 20-Rim</v>
          </cell>
          <cell r="C16209">
            <v>900</v>
          </cell>
        </row>
        <row r="16210">
          <cell r="A16210" t="str">
            <v>9850102100</v>
          </cell>
          <cell r="B16210" t="str">
            <v>Tube 10 x 15</v>
          </cell>
          <cell r="C16210">
            <v>180</v>
          </cell>
        </row>
        <row r="16211">
          <cell r="A16211" t="str">
            <v>9850102105</v>
          </cell>
          <cell r="B16211" t="str">
            <v>Tube 12.00 x 20 New Tube TR179</v>
          </cell>
          <cell r="C16211">
            <v>195</v>
          </cell>
        </row>
        <row r="16212">
          <cell r="A16212" t="str">
            <v>9850102106</v>
          </cell>
          <cell r="B16212" t="str">
            <v>Tube 12.00 x 24 New Tube TR179</v>
          </cell>
          <cell r="C16212">
            <v>220</v>
          </cell>
        </row>
        <row r="16213">
          <cell r="A16213" t="str">
            <v>9850102107</v>
          </cell>
          <cell r="B16213" t="str">
            <v>Tube 35.00 x 15 c/w Tyre Fill 120Kg</v>
          </cell>
          <cell r="C16213">
            <v>2310</v>
          </cell>
        </row>
        <row r="16214">
          <cell r="A16214" t="str">
            <v>9850102108</v>
          </cell>
          <cell r="B16214" t="str">
            <v>Tube 12.00 x 24 New Tube c/w Foam Fill</v>
          </cell>
          <cell r="C16214">
            <v>7560</v>
          </cell>
        </row>
        <row r="16215">
          <cell r="A16215" t="str">
            <v>9850102110</v>
          </cell>
          <cell r="B16215" t="str">
            <v>Tube 1100 x 20</v>
          </cell>
          <cell r="C16215">
            <v>214</v>
          </cell>
        </row>
        <row r="16216">
          <cell r="A16216" t="str">
            <v>9850107120</v>
          </cell>
          <cell r="B16216" t="str">
            <v>Tyre General Power Slik 1200 x 20 16 PR</v>
          </cell>
          <cell r="C16216">
            <v>4496.7</v>
          </cell>
        </row>
        <row r="16217">
          <cell r="A16217" t="str">
            <v>9850108015</v>
          </cell>
          <cell r="B16217" t="str">
            <v>Rim 10.00 x 15 Lock Ring</v>
          </cell>
          <cell r="C16217">
            <v>285</v>
          </cell>
        </row>
        <row r="16218">
          <cell r="A16218" t="str">
            <v>9850108022</v>
          </cell>
          <cell r="B16218" t="str">
            <v>Rim 12.00 x20 Lock Ring</v>
          </cell>
          <cell r="C16218">
            <v>0</v>
          </cell>
        </row>
        <row r="16219">
          <cell r="A16219" t="str">
            <v>9850108070</v>
          </cell>
          <cell r="B16219" t="str">
            <v>Rim 14.00 x24</v>
          </cell>
          <cell r="C16219">
            <v>7500</v>
          </cell>
        </row>
        <row r="16220">
          <cell r="A16220" t="str">
            <v>9850108072</v>
          </cell>
          <cell r="B16220" t="str">
            <v>Rim 14.00 x24 Lock Ring</v>
          </cell>
          <cell r="C16220">
            <v>450</v>
          </cell>
        </row>
        <row r="16221">
          <cell r="A16221" t="str">
            <v>9850108075</v>
          </cell>
          <cell r="B16221" t="str">
            <v>Rim Beadseat Band 25" (5.5")</v>
          </cell>
          <cell r="C16221">
            <v>1400</v>
          </cell>
        </row>
        <row r="16222">
          <cell r="A16222" t="str">
            <v>9850108080</v>
          </cell>
          <cell r="B16222" t="str">
            <v>Rim 35x15-15</v>
          </cell>
          <cell r="C16222">
            <v>0</v>
          </cell>
        </row>
        <row r="16223">
          <cell r="A16223" t="str">
            <v>9850108082</v>
          </cell>
          <cell r="B16223" t="str">
            <v>Rim 35x35-15 Lock Ring</v>
          </cell>
          <cell r="C16223">
            <v>0</v>
          </cell>
        </row>
        <row r="16224">
          <cell r="A16224" t="str">
            <v>9850108084</v>
          </cell>
          <cell r="B16224" t="str">
            <v>Rim 17.5 x25</v>
          </cell>
          <cell r="C16224">
            <v>0</v>
          </cell>
        </row>
        <row r="16225">
          <cell r="A16225" t="str">
            <v>9850108085</v>
          </cell>
          <cell r="B16225" t="str">
            <v>Rim Spray</v>
          </cell>
          <cell r="C16225">
            <v>50</v>
          </cell>
        </row>
        <row r="16226">
          <cell r="A16226" t="str">
            <v>9850109007</v>
          </cell>
          <cell r="B16226" t="str">
            <v>Tyre Haltec L/B Thread Depth Gauge</v>
          </cell>
          <cell r="C16226">
            <v>730</v>
          </cell>
        </row>
        <row r="16227">
          <cell r="A16227" t="str">
            <v>9850109010</v>
          </cell>
          <cell r="B16227" t="str">
            <v>Tyre Fill Foam</v>
          </cell>
          <cell r="C16227">
            <v>18</v>
          </cell>
        </row>
        <row r="16228">
          <cell r="A16228" t="str">
            <v>9850109012</v>
          </cell>
          <cell r="B16228" t="str">
            <v>Rim 800 x 15 3Piece</v>
          </cell>
          <cell r="C16228">
            <v>1830</v>
          </cell>
        </row>
        <row r="16229">
          <cell r="A16229" t="str">
            <v>9850109015</v>
          </cell>
          <cell r="B16229" t="str">
            <v>Rim 12.00 x20</v>
          </cell>
          <cell r="C16229">
            <v>3400</v>
          </cell>
        </row>
        <row r="16230">
          <cell r="A16230" t="str">
            <v>9850109020</v>
          </cell>
          <cell r="B16230" t="str">
            <v>Rim 12.00 x24</v>
          </cell>
          <cell r="C16230">
            <v>4280</v>
          </cell>
        </row>
        <row r="16231">
          <cell r="A16231" t="str">
            <v>9850109025</v>
          </cell>
          <cell r="B16231" t="str">
            <v>Tyre Dunlop HSC R20 11 General TR179A c/w Rim &amp; Tub</v>
          </cell>
          <cell r="C16231">
            <v>2650</v>
          </cell>
        </row>
        <row r="16232">
          <cell r="A16232" t="str">
            <v>9850109030</v>
          </cell>
          <cell r="B16232" t="str">
            <v>Tyre Dunlop RMSD 1200 x 24 16Ply D12642006</v>
          </cell>
          <cell r="C16232">
            <v>8290</v>
          </cell>
        </row>
        <row r="16233">
          <cell r="A16233" t="str">
            <v>9850109035</v>
          </cell>
          <cell r="B16233" t="str">
            <v>Tyre Dunlop RMSD 1200 x 24 16Ply D12642006 Refill</v>
          </cell>
          <cell r="C16233">
            <v>2975</v>
          </cell>
        </row>
        <row r="16234">
          <cell r="A16234" t="str">
            <v>9850109037</v>
          </cell>
          <cell r="B16234" t="str">
            <v>Tyre Dunlop RMSD 1200 x 24 16Ply D12642006 c/w New</v>
          </cell>
          <cell r="C16234">
            <v>11570</v>
          </cell>
        </row>
        <row r="16235">
          <cell r="A16235" t="str">
            <v>9850109040</v>
          </cell>
          <cell r="B16235" t="str">
            <v>Tyre Dunlop RMSD 1200 x 24 20Ply D12642006 c/w New</v>
          </cell>
          <cell r="C16235">
            <v>9720.5</v>
          </cell>
        </row>
        <row r="16236">
          <cell r="A16236" t="str">
            <v>9850109042</v>
          </cell>
          <cell r="B16236" t="str">
            <v>Tyre Dunlop RMSD 17.5 x 25 20Ply L5S</v>
          </cell>
          <cell r="C16236">
            <v>10990</v>
          </cell>
        </row>
        <row r="16237">
          <cell r="A16237" t="str">
            <v>9850109044</v>
          </cell>
          <cell r="B16237" t="str">
            <v>Tyre Dunlop L5S 1200 x 20 20Ply c/w New Tube Lock &amp;</v>
          </cell>
          <cell r="C16237">
            <v>7835.5</v>
          </cell>
        </row>
        <row r="16238">
          <cell r="A16238" t="str">
            <v>9850109045</v>
          </cell>
          <cell r="B16238" t="str">
            <v>Tyre Dunlop RMSD 1200 x 20 20Ply D12642014</v>
          </cell>
          <cell r="C16238">
            <v>5770</v>
          </cell>
        </row>
        <row r="16239">
          <cell r="A16239" t="str">
            <v>9850109046</v>
          </cell>
          <cell r="B16239" t="str">
            <v>Tyre Dunlop PG9 1200 x 20 16Ply Complete</v>
          </cell>
          <cell r="C16239">
            <v>8621</v>
          </cell>
        </row>
        <row r="16240">
          <cell r="A16240" t="str">
            <v>9850109047</v>
          </cell>
          <cell r="B16240" t="str">
            <v>Tyre Dunlop L5S 1200 x 20 20Ply c/w New Tube TR179</v>
          </cell>
          <cell r="C16240">
            <v>7785.5</v>
          </cell>
        </row>
        <row r="16241">
          <cell r="A16241" t="str">
            <v>9850109048</v>
          </cell>
          <cell r="B16241" t="str">
            <v>Tyre Dunlop L5S 1200 x 20 20Ply c/w New Tube Lock &amp;</v>
          </cell>
          <cell r="C16241">
            <v>7835.5</v>
          </cell>
        </row>
        <row r="16242">
          <cell r="A16242" t="str">
            <v>9850109049</v>
          </cell>
          <cell r="B16242" t="str">
            <v>Tyre Dunlop L5S 1200 x 20 20Ply c/w New Tube</v>
          </cell>
          <cell r="C16242">
            <v>5965</v>
          </cell>
        </row>
        <row r="16243">
          <cell r="A16243" t="str">
            <v>9850109050</v>
          </cell>
          <cell r="B16243" t="str">
            <v>Tyre Dunlop L5S Retread 1200 x 24 20Ply c/w New Tub</v>
          </cell>
          <cell r="C16243">
            <v>7330</v>
          </cell>
        </row>
        <row r="16244">
          <cell r="A16244" t="str">
            <v>9850109055</v>
          </cell>
          <cell r="B16244" t="str">
            <v>Tyre Dunlop PG9 (35x15x15) 20Ply c/w Tube &amp; Tyre Fi</v>
          </cell>
          <cell r="C16244">
            <v>7403.5</v>
          </cell>
        </row>
        <row r="16245">
          <cell r="A16245" t="str">
            <v>9850109062</v>
          </cell>
          <cell r="B16245" t="str">
            <v>Tyre L5S 1200 x 24 Slick Rethread</v>
          </cell>
          <cell r="C16245">
            <v>4550</v>
          </cell>
        </row>
        <row r="16246">
          <cell r="A16246" t="str">
            <v>9850109063</v>
          </cell>
          <cell r="B16246" t="str">
            <v>Tyre General L4 35 x 15 x 15 20Ply c/w Tube &amp; Foam</v>
          </cell>
          <cell r="C16246">
            <v>7403.5</v>
          </cell>
        </row>
        <row r="16247">
          <cell r="A16247" t="str">
            <v>9850109064</v>
          </cell>
          <cell r="B16247" t="str">
            <v>Tyre General L5S 20Ply 17.5x25 c/w Tyre Fill</v>
          </cell>
          <cell r="C16247">
            <v>10118</v>
          </cell>
        </row>
        <row r="16248">
          <cell r="A16248" t="str">
            <v>9850109066</v>
          </cell>
          <cell r="B16248" t="str">
            <v>Tyre General UGS 35x15x15 16Ply c/w Tube &amp; Foam Fil</v>
          </cell>
          <cell r="C16248">
            <v>7403.5</v>
          </cell>
        </row>
        <row r="16249">
          <cell r="A16249" t="str">
            <v>9850109100</v>
          </cell>
          <cell r="B16249" t="str">
            <v>Tyre Dunlop L5S 1400 x 24 20Ply c/w New Tube TR179</v>
          </cell>
          <cell r="C16249">
            <v>15962.8</v>
          </cell>
        </row>
        <row r="16250">
          <cell r="A16250" t="str">
            <v>9850109165</v>
          </cell>
          <cell r="B16250" t="str">
            <v>Tyre Cooper Discovery (Dunlop) 30x9.50 R15 T</v>
          </cell>
          <cell r="C16250">
            <v>0</v>
          </cell>
        </row>
        <row r="16251">
          <cell r="A16251" t="str">
            <v>9850109188</v>
          </cell>
          <cell r="B16251" t="str">
            <v>Tyre Michelin X-Mine D2 10.00 R15 c/w New Tube And</v>
          </cell>
          <cell r="C16251">
            <v>9610</v>
          </cell>
        </row>
        <row r="16252">
          <cell r="A16252" t="str">
            <v>9850109210</v>
          </cell>
          <cell r="B16252" t="str">
            <v>Tyre Pirelli Scorpion A/T 275/70R16 Cruiser</v>
          </cell>
          <cell r="C16252">
            <v>0</v>
          </cell>
        </row>
        <row r="16253">
          <cell r="A16253" t="str">
            <v>9850109340</v>
          </cell>
          <cell r="B16253" t="str">
            <v>Tyre 12.00 x 24 16Ply IMP Henen Tyre Complete With</v>
          </cell>
          <cell r="C16253">
            <v>0</v>
          </cell>
        </row>
        <row r="16254">
          <cell r="A16254" t="str">
            <v>9850109600</v>
          </cell>
          <cell r="B16254" t="str">
            <v>Tyre Armour 1200 x 24 L5S 24Ply Complete with Tube</v>
          </cell>
          <cell r="C16254">
            <v>8930</v>
          </cell>
        </row>
        <row r="16255">
          <cell r="A16255" t="str">
            <v>9850109610</v>
          </cell>
          <cell r="B16255" t="str">
            <v>Tyre Armour 1200 x 24 L5S 24Ply</v>
          </cell>
          <cell r="C16255">
            <v>6100</v>
          </cell>
        </row>
        <row r="16256">
          <cell r="A16256" t="str">
            <v>9850109615</v>
          </cell>
          <cell r="B16256" t="str">
            <v>Tyre Multi Purpose 14.5 x 20 12 Ply Dunlop</v>
          </cell>
          <cell r="C16256">
            <v>3258.4</v>
          </cell>
        </row>
        <row r="16257">
          <cell r="A16257" t="str">
            <v>9850109620</v>
          </cell>
          <cell r="B16257" t="str">
            <v>Tyre Dunlop 3.00 x 15 18 Ply Complete with Tube and</v>
          </cell>
          <cell r="C16257">
            <v>5660</v>
          </cell>
        </row>
        <row r="16258">
          <cell r="A16258" t="str">
            <v>9910391985</v>
          </cell>
          <cell r="B16258" t="str">
            <v>C/Mat Fearther Duster</v>
          </cell>
          <cell r="C16258">
            <v>22.57</v>
          </cell>
        </row>
        <row r="16259">
          <cell r="A16259" t="str">
            <v>9910397165</v>
          </cell>
          <cell r="B16259" t="str">
            <v>C/Mat Cons Squeagee 600mm C/W Handle + Frame</v>
          </cell>
          <cell r="C16259">
            <v>59.8</v>
          </cell>
        </row>
        <row r="16260">
          <cell r="A16260" t="str">
            <v>9910400100</v>
          </cell>
          <cell r="B16260" t="str">
            <v>C/MaT Detergents Air Freshner 25Ltr</v>
          </cell>
          <cell r="C16260">
            <v>13.22</v>
          </cell>
        </row>
        <row r="16261">
          <cell r="A16261" t="str">
            <v>9910400105</v>
          </cell>
          <cell r="B16261" t="str">
            <v>C/Mat Air Freshner Container c/w Nozzle Empty</v>
          </cell>
          <cell r="C16261">
            <v>15.5</v>
          </cell>
        </row>
        <row r="16262">
          <cell r="A16262" t="str">
            <v>9910400150</v>
          </cell>
          <cell r="B16262" t="str">
            <v>C/Mat Detergents Ammoniated Cleaner 25Ltr</v>
          </cell>
          <cell r="C16262">
            <v>121.5</v>
          </cell>
        </row>
        <row r="16263">
          <cell r="A16263" t="str">
            <v>9910400200</v>
          </cell>
          <cell r="B16263" t="str">
            <v>C/Mat Detergents Arsenal 1Ltr</v>
          </cell>
          <cell r="C16263">
            <v>0</v>
          </cell>
        </row>
        <row r="16264">
          <cell r="A16264" t="str">
            <v>9910400250</v>
          </cell>
          <cell r="B16264" t="str">
            <v>C/Mat Detergents Bleach 25Ltr</v>
          </cell>
          <cell r="C16264">
            <v>96.5</v>
          </cell>
        </row>
        <row r="16265">
          <cell r="A16265" t="str">
            <v>9910400400</v>
          </cell>
          <cell r="B16265" t="str">
            <v>C/Mat Detergents Charcoal Mitre Slate</v>
          </cell>
          <cell r="C16265">
            <v>0</v>
          </cell>
        </row>
        <row r="16266">
          <cell r="A16266" t="str">
            <v>9910400420</v>
          </cell>
          <cell r="B16266" t="str">
            <v>C/Mat Chemical Toilet Disinfectant</v>
          </cell>
          <cell r="C16266">
            <v>214.5</v>
          </cell>
        </row>
        <row r="16267">
          <cell r="A16267" t="str">
            <v>9910400600</v>
          </cell>
          <cell r="B16267" t="str">
            <v>C/Mat DCO Blocks For Change House</v>
          </cell>
          <cell r="C16267">
            <v>0</v>
          </cell>
        </row>
        <row r="16268">
          <cell r="A16268" t="str">
            <v>9910400610</v>
          </cell>
          <cell r="B16268" t="str">
            <v>C/Mat Deo Blocks 5Kg Container</v>
          </cell>
          <cell r="C16268">
            <v>147.13</v>
          </cell>
        </row>
        <row r="16269">
          <cell r="A16269" t="str">
            <v>9910400700</v>
          </cell>
          <cell r="B16269" t="str">
            <v>C/Mat Detergents Dish Sta 25Ltr</v>
          </cell>
          <cell r="C16269">
            <v>149.5</v>
          </cell>
        </row>
        <row r="16270">
          <cell r="A16270" t="str">
            <v>9910400750</v>
          </cell>
          <cell r="B16270" t="str">
            <v>C/Mat Detergents Doom 200ml</v>
          </cell>
          <cell r="C16270">
            <v>17.329999999999998</v>
          </cell>
        </row>
        <row r="16271">
          <cell r="A16271" t="str">
            <v>9910401200</v>
          </cell>
          <cell r="B16271" t="str">
            <v>C/Mat Detergents Fabric Softner 25Ltr</v>
          </cell>
          <cell r="C16271">
            <v>115</v>
          </cell>
        </row>
        <row r="16272">
          <cell r="A16272" t="str">
            <v>9910401300</v>
          </cell>
          <cell r="B16272" t="str">
            <v>C/Mat Detergents Floorshine 25Ltr</v>
          </cell>
          <cell r="C16272">
            <v>391.78</v>
          </cell>
        </row>
        <row r="16273">
          <cell r="A16273" t="str">
            <v>9910401350</v>
          </cell>
          <cell r="B16273" t="str">
            <v>C/Mat Detergents Fluid Degreasing 25Ltr</v>
          </cell>
          <cell r="C16273">
            <v>0</v>
          </cell>
        </row>
        <row r="16274">
          <cell r="A16274" t="str">
            <v>9910401500</v>
          </cell>
          <cell r="B16274" t="str">
            <v>C/Mat Detergents G.P.C 25Ltr</v>
          </cell>
          <cell r="C16274">
            <v>112.5</v>
          </cell>
        </row>
        <row r="16275">
          <cell r="A16275" t="str">
            <v>9910401550</v>
          </cell>
          <cell r="B16275" t="str">
            <v>C/Mat Detergents Handy Andy 750ML</v>
          </cell>
          <cell r="C16275">
            <v>0</v>
          </cell>
        </row>
        <row r="16276">
          <cell r="A16276" t="str">
            <v>9910401575</v>
          </cell>
          <cell r="B16276" t="str">
            <v>C/Mat Hand Cleaner Grit 7.5Kg in 5Lt Plastic</v>
          </cell>
          <cell r="C16276">
            <v>74.25</v>
          </cell>
        </row>
        <row r="16277">
          <cell r="A16277" t="str">
            <v>9910401600</v>
          </cell>
          <cell r="B16277" t="str">
            <v>C/Mat Detergents Hand Cleaner Pumice Plus 1Kg</v>
          </cell>
          <cell r="C16277">
            <v>0</v>
          </cell>
        </row>
        <row r="16278">
          <cell r="A16278" t="str">
            <v>9910401605</v>
          </cell>
          <cell r="B16278" t="str">
            <v>C/Mat Hand Cleaner Pumice Plus 5Kg</v>
          </cell>
          <cell r="C16278">
            <v>194.52</v>
          </cell>
        </row>
        <row r="16279">
          <cell r="A16279" t="str">
            <v>9910401608</v>
          </cell>
          <cell r="B16279" t="str">
            <v>C/Mat Glyptol Aerosol Spray 300g</v>
          </cell>
          <cell r="C16279">
            <v>0</v>
          </cell>
        </row>
        <row r="16280">
          <cell r="A16280" t="str">
            <v>9910401610</v>
          </cell>
          <cell r="B16280" t="str">
            <v>C/Mat Hand Cleaner Flight 5L</v>
          </cell>
          <cell r="C16280">
            <v>41.3</v>
          </cell>
        </row>
        <row r="16281">
          <cell r="A16281" t="str">
            <v>9910401650</v>
          </cell>
          <cell r="B16281" t="str">
            <v>C/Mat Detergents Handy Handy 750mm</v>
          </cell>
          <cell r="C16281">
            <v>0</v>
          </cell>
        </row>
        <row r="16282">
          <cell r="A16282" t="str">
            <v>9910401800</v>
          </cell>
          <cell r="B16282" t="str">
            <v>C/Mat Detergents Jamocid</v>
          </cell>
          <cell r="C16282">
            <v>360</v>
          </cell>
        </row>
        <row r="16283">
          <cell r="A16283" t="str">
            <v>9910401900</v>
          </cell>
          <cell r="B16283" t="str">
            <v>C/Mat Detergents Jeys Fluid 2Lt</v>
          </cell>
          <cell r="C16283">
            <v>0</v>
          </cell>
        </row>
        <row r="16284">
          <cell r="A16284" t="str">
            <v>9910402300</v>
          </cell>
          <cell r="B16284" t="str">
            <v>C/Mat Detergents Plastic Bags (Dust Bins)900x750mm</v>
          </cell>
          <cell r="C16284">
            <v>0.44</v>
          </cell>
        </row>
        <row r="16285">
          <cell r="A16285" t="str">
            <v>9910402500</v>
          </cell>
          <cell r="B16285" t="str">
            <v>C/Mat Detergents Liquid Detergents (Jik) 5Ltr</v>
          </cell>
          <cell r="C16285">
            <v>31.35</v>
          </cell>
        </row>
        <row r="16286">
          <cell r="A16286" t="str">
            <v>9910402550</v>
          </cell>
          <cell r="B16286" t="str">
            <v>C/Mat Detergents Pine Gel 25Ltr</v>
          </cell>
          <cell r="C16286">
            <v>250.83</v>
          </cell>
        </row>
        <row r="16287">
          <cell r="A16287" t="str">
            <v>9910402552</v>
          </cell>
          <cell r="B16287" t="str">
            <v>C/Mat Pine Disinfectant 5Ltr</v>
          </cell>
          <cell r="C16287">
            <v>35</v>
          </cell>
        </row>
        <row r="16288">
          <cell r="A16288" t="str">
            <v>9910402800</v>
          </cell>
          <cell r="B16288" t="str">
            <v>C/Mat Detergents Roundup 25Ltr</v>
          </cell>
          <cell r="C16288">
            <v>0</v>
          </cell>
        </row>
        <row r="16289">
          <cell r="A16289" t="str">
            <v>9910403000</v>
          </cell>
          <cell r="B16289" t="str">
            <v>C/Mat Pot Scouers</v>
          </cell>
          <cell r="C16289">
            <v>27.9</v>
          </cell>
        </row>
        <row r="16290">
          <cell r="A16290" t="str">
            <v>9910403050</v>
          </cell>
          <cell r="B16290" t="str">
            <v>C/Mat Detergents Soap Industrial 5.0Kg</v>
          </cell>
          <cell r="C16290">
            <v>44</v>
          </cell>
        </row>
        <row r="16291">
          <cell r="A16291" t="str">
            <v>9910403100</v>
          </cell>
          <cell r="B16291" t="str">
            <v>C/Mat Detergents Soap Powder 12.5Kg Bio active</v>
          </cell>
          <cell r="C16291">
            <v>142.88</v>
          </cell>
        </row>
        <row r="16292">
          <cell r="A16292" t="str">
            <v>9910403200</v>
          </cell>
          <cell r="B16292" t="str">
            <v>C/Mat Detergents Soap SunLight 125Grams</v>
          </cell>
          <cell r="C16292">
            <v>2.1800000000000002</v>
          </cell>
        </row>
        <row r="16293">
          <cell r="A16293" t="str">
            <v>9910404010</v>
          </cell>
          <cell r="B16293" t="str">
            <v>C/Mat Toilet Paper 48 single ply</v>
          </cell>
          <cell r="C16293">
            <v>1.17</v>
          </cell>
        </row>
        <row r="16294">
          <cell r="A16294" t="str">
            <v>9910404020</v>
          </cell>
          <cell r="B16294" t="str">
            <v>C/Mat Toilet Paper 48 twin ply</v>
          </cell>
          <cell r="C16294">
            <v>67.86</v>
          </cell>
        </row>
        <row r="16295">
          <cell r="A16295" t="str">
            <v>9910404030</v>
          </cell>
          <cell r="B16295" t="str">
            <v>C/Mat Toilet Brush c/w Holder</v>
          </cell>
          <cell r="C16295">
            <v>11</v>
          </cell>
        </row>
        <row r="16296">
          <cell r="A16296" t="str">
            <v>9910404500</v>
          </cell>
          <cell r="B16296" t="str">
            <v>C/Mat Detergents Steelwool 500grms soft</v>
          </cell>
          <cell r="C16296">
            <v>15.5</v>
          </cell>
        </row>
        <row r="16297">
          <cell r="A16297" t="str">
            <v>9910404600</v>
          </cell>
          <cell r="B16297" t="str">
            <v>C/Mat Detergents SunLight Dishwashing liquid 1.5lt</v>
          </cell>
          <cell r="C16297">
            <v>0</v>
          </cell>
        </row>
        <row r="16298">
          <cell r="A16298" t="str">
            <v>9910404700</v>
          </cell>
          <cell r="B16298" t="str">
            <v>C/Mat Detergents Syke Hone 13-89mm</v>
          </cell>
          <cell r="C16298">
            <v>721</v>
          </cell>
        </row>
        <row r="16299">
          <cell r="A16299" t="str">
            <v>9910405000</v>
          </cell>
          <cell r="B16299" t="str">
            <v>C/Mat Detergents Toilet Paper</v>
          </cell>
          <cell r="C16299">
            <v>0</v>
          </cell>
        </row>
        <row r="16300">
          <cell r="A16300" t="str">
            <v>9910405500</v>
          </cell>
          <cell r="B16300" t="str">
            <v>C/Mat Detergents Toilet Soap Lux</v>
          </cell>
          <cell r="C16300">
            <v>0</v>
          </cell>
        </row>
        <row r="16301">
          <cell r="A16301" t="str">
            <v>9910407000</v>
          </cell>
          <cell r="B16301" t="str">
            <v>C/Mat Detergents Vim Household Soourer</v>
          </cell>
          <cell r="C16301">
            <v>0</v>
          </cell>
        </row>
        <row r="16302">
          <cell r="A16302" t="str">
            <v>9910408000</v>
          </cell>
          <cell r="B16302" t="str">
            <v>C/Mat Detergents Washing Powder 1Kg</v>
          </cell>
          <cell r="C16302">
            <v>140.35</v>
          </cell>
        </row>
        <row r="16303">
          <cell r="A16303" t="str">
            <v>9910408010</v>
          </cell>
          <cell r="B16303" t="str">
            <v>C/Mat Detergents Washing Powder 10Kg Industrial Soa</v>
          </cell>
          <cell r="C16303">
            <v>91.8</v>
          </cell>
        </row>
        <row r="16304">
          <cell r="A16304" t="str">
            <v>9910408025</v>
          </cell>
          <cell r="B16304" t="str">
            <v>C/Mat Detergents Washing Powder 25Kg</v>
          </cell>
          <cell r="C16304">
            <v>275</v>
          </cell>
        </row>
        <row r="16305">
          <cell r="A16305" t="str">
            <v>9980000010</v>
          </cell>
          <cell r="B16305" t="str">
            <v>Inbound Transport To Rand Yard Stores</v>
          </cell>
          <cell r="C16305">
            <v>600</v>
          </cell>
        </row>
        <row r="16306">
          <cell r="A16306" t="str">
            <v>9980000050</v>
          </cell>
          <cell r="B16306" t="str">
            <v>Inbound Transport To  Blackmountain</v>
          </cell>
          <cell r="C16306">
            <v>0</v>
          </cell>
        </row>
        <row r="16307">
          <cell r="A16307" t="str">
            <v>9999999999</v>
          </cell>
          <cell r="B16307" t="str">
            <v>New Code Required</v>
          </cell>
          <cell r="C16307">
            <v>22.17</v>
          </cell>
        </row>
        <row r="16308">
          <cell r="A16308" t="str">
            <v>20056500310</v>
          </cell>
          <cell r="B16308" t="str">
            <v>Elect Overloads For 2.2KW Motors</v>
          </cell>
          <cell r="C16308">
            <v>165</v>
          </cell>
        </row>
        <row r="16309">
          <cell r="A16309" t="str">
            <v>22000100425</v>
          </cell>
          <cell r="B16309" t="str">
            <v>Expl Tunnelmaster Shock Tube Saffy 1-3.5M x 185</v>
          </cell>
          <cell r="C16309">
            <v>0</v>
          </cell>
        </row>
        <row r="16310">
          <cell r="A16310" t="str">
            <v>23053220160</v>
          </cell>
          <cell r="B16310" t="str">
            <v>Fastners M/S Hex Nut 16mm</v>
          </cell>
          <cell r="C16310">
            <v>0</v>
          </cell>
        </row>
        <row r="16311">
          <cell r="A16311" t="str">
            <v>52044010640</v>
          </cell>
          <cell r="B16311" t="str">
            <v>W/Pump T15 Sta Bracket Handle.15-7410-08</v>
          </cell>
          <cell r="C16311">
            <v>0</v>
          </cell>
        </row>
        <row r="16312">
          <cell r="A16312" t="str">
            <v>57033001267</v>
          </cell>
          <cell r="B16312" t="str">
            <v>Lift/Gear Sapco Bearing 6008ZZ</v>
          </cell>
          <cell r="C16312">
            <v>37.71</v>
          </cell>
        </row>
        <row r="16313">
          <cell r="A16313" t="str">
            <v>60004207620</v>
          </cell>
          <cell r="B16313" t="str">
            <v>Steel Square Tubing 76 x 76 x 2.0 x 6M Grade  B</v>
          </cell>
          <cell r="C16313">
            <v>0</v>
          </cell>
        </row>
        <row r="16314">
          <cell r="A16314" t="str">
            <v>60027000810</v>
          </cell>
          <cell r="B16314" t="str">
            <v>Steel Flat Bar  40mm x  8mm x 6M M/S</v>
          </cell>
          <cell r="C16314">
            <v>67.959999999999994</v>
          </cell>
        </row>
        <row r="16315">
          <cell r="A16315" t="str">
            <v>72010242050</v>
          </cell>
          <cell r="B16315" t="str">
            <v>Stress Jack Ram250 25Ton Shearing Ring RA512</v>
          </cell>
          <cell r="C16315">
            <v>0</v>
          </cell>
        </row>
        <row r="16316">
          <cell r="A16316" t="str">
            <v>72014909001</v>
          </cell>
          <cell r="B16316" t="str">
            <v>Tools Hilti Drill Charger TCU 7/36V</v>
          </cell>
          <cell r="C16316">
            <v>1650.15</v>
          </cell>
        </row>
        <row r="16317">
          <cell r="A16317" t="str">
            <v>80109991957</v>
          </cell>
          <cell r="B16317" t="str">
            <v>E/Comp SSR 3000 Regulator Kit -927-489-04</v>
          </cell>
          <cell r="C16317">
            <v>0</v>
          </cell>
        </row>
        <row r="16318">
          <cell r="A16318" t="str">
            <v>81540000120</v>
          </cell>
          <cell r="B16318" t="str">
            <v>Cementation Axle Shin Bush</v>
          </cell>
          <cell r="C16318">
            <v>0</v>
          </cell>
        </row>
        <row r="16319">
          <cell r="A16319" t="str">
            <v>81541032100</v>
          </cell>
          <cell r="B16319" t="str">
            <v>Grout Pump Body 655-001</v>
          </cell>
          <cell r="C16319">
            <v>257.2</v>
          </cell>
        </row>
        <row r="16320">
          <cell r="A16320" t="str">
            <v>81800345400</v>
          </cell>
          <cell r="B16320" t="str">
            <v>Jumbo O-Ring (20B564)</v>
          </cell>
          <cell r="C16320">
            <v>1.47</v>
          </cell>
        </row>
        <row r="16321">
          <cell r="A16321" t="str">
            <v>81800345500</v>
          </cell>
          <cell r="B16321" t="str">
            <v>Jumbo O-Ring (20B564)</v>
          </cell>
          <cell r="C16321">
            <v>0</v>
          </cell>
        </row>
        <row r="16322">
          <cell r="A16322" t="str">
            <v>88312015885</v>
          </cell>
          <cell r="B16322" t="str">
            <v>L/Gear 10Cu Ft Boom Sheave 10-0-33-00-582-2</v>
          </cell>
          <cell r="C16322">
            <v>0</v>
          </cell>
        </row>
        <row r="16323">
          <cell r="A16323" t="str">
            <v>88319880180</v>
          </cell>
          <cell r="B16323" t="str">
            <v>UZ20-M/Motor Spares-Feather Key P/N836512 wn3/202</v>
          </cell>
          <cell r="C16323">
            <v>0</v>
          </cell>
        </row>
        <row r="16324">
          <cell r="A16324" t="str">
            <v>88319880270</v>
          </cell>
          <cell r="B16324" t="str">
            <v>UZ-20 Spares Govenor Slide Spring P/N559</v>
          </cell>
          <cell r="C16324">
            <v>70</v>
          </cell>
        </row>
        <row r="16325">
          <cell r="A16325" t="str">
            <v>89900803020</v>
          </cell>
          <cell r="B16325" t="str">
            <v>Common Filter Oil  Mobilift 90915-30002 Toyota</v>
          </cell>
          <cell r="C16325">
            <v>0</v>
          </cell>
        </row>
        <row r="16326">
          <cell r="A16326" t="str">
            <v>89931440808</v>
          </cell>
          <cell r="B16326" t="str">
            <v>Hydr Fitt JIC-M to NPT-M 90deg Elbow JMN9-8-17</v>
          </cell>
          <cell r="C16326">
            <v>0</v>
          </cell>
        </row>
        <row r="16327">
          <cell r="A16327" t="str">
            <v>89990021890</v>
          </cell>
          <cell r="B16327" t="str">
            <v>Common Roller Bearing N.S.K 211 NU 211 C 3</v>
          </cell>
          <cell r="C16327">
            <v>0</v>
          </cell>
        </row>
        <row r="16328">
          <cell r="A16328" t="str">
            <v>90000000324</v>
          </cell>
          <cell r="B16328" t="str">
            <v>Temp Code Bunton Boxes Drawing D190-AO-M-004</v>
          </cell>
          <cell r="C16328">
            <v>0</v>
          </cell>
        </row>
        <row r="16329">
          <cell r="A16329" t="str">
            <v>90000000468</v>
          </cell>
          <cell r="B16329" t="str">
            <v>Bsp. Bulk Fitting 6 to 3/8" NPT</v>
          </cell>
          <cell r="C16329">
            <v>0</v>
          </cell>
        </row>
        <row r="16330">
          <cell r="A16330" t="str">
            <v>90000000627</v>
          </cell>
          <cell r="B16330" t="str">
            <v>S35 Pump S35 Impeller Bush</v>
          </cell>
          <cell r="C16330">
            <v>0</v>
          </cell>
        </row>
        <row r="16331">
          <cell r="A16331" t="str">
            <v>90000006661</v>
          </cell>
          <cell r="B16331" t="str">
            <v>Tools Tools Hose Acet 8mm</v>
          </cell>
          <cell r="C16331">
            <v>0</v>
          </cell>
        </row>
        <row r="16332">
          <cell r="A16332" t="str">
            <v>90000006666</v>
          </cell>
          <cell r="B16332" t="str">
            <v>Tools Tools Mobilift Wire</v>
          </cell>
          <cell r="C16332">
            <v>0</v>
          </cell>
        </row>
        <row r="16333">
          <cell r="A16333" t="str">
            <v>94470000010</v>
          </cell>
          <cell r="B16333" t="str">
            <v>Furniture Coffe Table</v>
          </cell>
          <cell r="C16333">
            <v>0</v>
          </cell>
        </row>
        <row r="16334">
          <cell r="A16334" t="str">
            <v>94499009850</v>
          </cell>
          <cell r="B16334" t="str">
            <v>Furn Heater Infra Red 2Bar 3Kw Wall Mounted 230V</v>
          </cell>
          <cell r="C16334">
            <v>621</v>
          </cell>
        </row>
        <row r="16335">
          <cell r="A16335" t="str">
            <v>00-5050-99</v>
          </cell>
          <cell r="B16335" t="str">
            <v>Direct Cost - Black Mountain</v>
          </cell>
          <cell r="C16335">
            <v>376580</v>
          </cell>
        </row>
        <row r="16336">
          <cell r="A16336" t="str">
            <v>00-5116-99</v>
          </cell>
          <cell r="B16336" t="str">
            <v>Direct Cost - Moab Khotsong</v>
          </cell>
          <cell r="C16336">
            <v>2657.7</v>
          </cell>
        </row>
        <row r="16337">
          <cell r="A16337" t="str">
            <v>00-5200-99</v>
          </cell>
          <cell r="B16337" t="str">
            <v>Direct Cost - Saffy</v>
          </cell>
          <cell r="C16337">
            <v>5150</v>
          </cell>
        </row>
        <row r="16338">
          <cell r="A16338" t="str">
            <v>00-5302-99</v>
          </cell>
          <cell r="B16338" t="str">
            <v>Direct Cost - Impala 11C</v>
          </cell>
          <cell r="C16338">
            <v>74.56</v>
          </cell>
        </row>
        <row r="16339">
          <cell r="A16339" t="str">
            <v>00-5400-99</v>
          </cell>
          <cell r="B16339" t="str">
            <v>Direct Cost - Phakisa</v>
          </cell>
          <cell r="C16339">
            <v>53400</v>
          </cell>
        </row>
        <row r="16340">
          <cell r="A16340" t="str">
            <v>00-8050-99</v>
          </cell>
          <cell r="B16340" t="str">
            <v>Direct Cost - Sierra Leone</v>
          </cell>
          <cell r="C16340">
            <v>0</v>
          </cell>
        </row>
        <row r="16341">
          <cell r="A16341" t="str">
            <v>1201250551P</v>
          </cell>
          <cell r="B16341" t="str">
            <v>Drill Bits 51mm Bit R32 P</v>
          </cell>
          <cell r="C16341">
            <v>335.5</v>
          </cell>
        </row>
        <row r="16342">
          <cell r="A16342" t="str">
            <v>1201350705R</v>
          </cell>
          <cell r="B16342" t="str">
            <v>Drill Steel Tapered Rod 0.6m x 22mm Refurbished</v>
          </cell>
          <cell r="C16342">
            <v>75</v>
          </cell>
        </row>
        <row r="16343">
          <cell r="A16343" t="str">
            <v>1201350709R</v>
          </cell>
          <cell r="B16343" t="str">
            <v>Drill Steel Tapered Rod 0.9m x 22mm Refurbished</v>
          </cell>
          <cell r="C16343">
            <v>75</v>
          </cell>
        </row>
        <row r="16344">
          <cell r="A16344" t="str">
            <v>1201350712R</v>
          </cell>
          <cell r="B16344" t="str">
            <v>Drill Steel Tapered Rod 1.2m x 22mm Refurbished</v>
          </cell>
          <cell r="C16344">
            <v>75</v>
          </cell>
        </row>
        <row r="16345">
          <cell r="A16345" t="str">
            <v>1201350715R</v>
          </cell>
          <cell r="B16345" t="str">
            <v>Drill Steel Tapered Rod 1.5m x 22mm 04001500 Refur</v>
          </cell>
          <cell r="C16345">
            <v>75</v>
          </cell>
        </row>
        <row r="16346">
          <cell r="A16346" t="str">
            <v>1201350716R</v>
          </cell>
          <cell r="B16346" t="str">
            <v>Drill Steel Tapered Rod 1.5M x 25mm Cut Refurish</v>
          </cell>
          <cell r="C16346">
            <v>20</v>
          </cell>
        </row>
        <row r="16347">
          <cell r="A16347" t="str">
            <v>1201351018R</v>
          </cell>
          <cell r="B16347" t="str">
            <v>Drill Steel Tapered Rod  1.8m x 25mm Refurbished</v>
          </cell>
          <cell r="C16347">
            <v>106</v>
          </cell>
        </row>
        <row r="16348">
          <cell r="A16348" t="str">
            <v>1201351024R</v>
          </cell>
          <cell r="B16348" t="str">
            <v>Drill Steel Tapered Rod 2.4M x 25mm Refurbished</v>
          </cell>
          <cell r="C16348">
            <v>106</v>
          </cell>
        </row>
        <row r="16349">
          <cell r="A16349" t="str">
            <v>1201351026R</v>
          </cell>
          <cell r="B16349" t="str">
            <v>Drill Steel Tapered Rod 2.6M x 25mm Refurbished</v>
          </cell>
          <cell r="C16349">
            <v>35.33</v>
          </cell>
        </row>
        <row r="16350">
          <cell r="A16350" t="str">
            <v>1201351800U</v>
          </cell>
          <cell r="B16350" t="str">
            <v>Drill Steel R32 X R38 X 3M Hex Ext Rods</v>
          </cell>
          <cell r="C16350">
            <v>83</v>
          </cell>
        </row>
        <row r="16351">
          <cell r="A16351" t="str">
            <v>1201352000R</v>
          </cell>
          <cell r="B16351" t="str">
            <v>Drill Steel R38 x R32 x 3.7M  Ext.Rods Refurbished</v>
          </cell>
          <cell r="C16351">
            <v>60</v>
          </cell>
        </row>
        <row r="16352">
          <cell r="A16352" t="str">
            <v>1601010200R</v>
          </cell>
          <cell r="B16352" t="str">
            <v>Ailegs Air Leg 1.3M (Development)  Refurbished</v>
          </cell>
          <cell r="C16352">
            <v>129.16999999999999</v>
          </cell>
        </row>
        <row r="16353">
          <cell r="A16353" t="str">
            <v>1601010200U</v>
          </cell>
          <cell r="B16353" t="str">
            <v>Airlegs Air Leg 1.3M (Development)</v>
          </cell>
          <cell r="C16353">
            <v>86.72</v>
          </cell>
        </row>
        <row r="16354">
          <cell r="A16354" t="str">
            <v>1601010250R</v>
          </cell>
          <cell r="B16354" t="str">
            <v>Airlegs 1.8M(63.55)Rectractable MK3 Complete</v>
          </cell>
          <cell r="C16354">
            <v>160.38</v>
          </cell>
        </row>
        <row r="16355">
          <cell r="A16355" t="str">
            <v>1601010800U</v>
          </cell>
          <cell r="B16355" t="str">
            <v>Airlegs Telescopic Air Leg</v>
          </cell>
          <cell r="C16355">
            <v>164.92</v>
          </cell>
        </row>
        <row r="16356">
          <cell r="A16356" t="str">
            <v>1601014300D</v>
          </cell>
          <cell r="B16356" t="str">
            <v>Airleg Airleg Thrust  Washer  D1591</v>
          </cell>
          <cell r="C16356">
            <v>0</v>
          </cell>
        </row>
        <row r="16357">
          <cell r="A16357" t="str">
            <v>1601016900U</v>
          </cell>
          <cell r="B16357" t="str">
            <v>Airleg 63NR&amp;R Cylinder (1.3M Stroke)</v>
          </cell>
          <cell r="C16357">
            <v>16.57</v>
          </cell>
        </row>
        <row r="16358">
          <cell r="A16358" t="str">
            <v>1603021290R</v>
          </cell>
          <cell r="B16358" t="str">
            <v>Lubricator Castrol Product Code 67001970 Reconditio</v>
          </cell>
          <cell r="C16358">
            <v>181.21</v>
          </cell>
        </row>
        <row r="16359">
          <cell r="A16359" t="str">
            <v>1604100080R</v>
          </cell>
          <cell r="B16359" t="str">
            <v>Drill Equip Seco Paving Breaker MA-BB35-MK2 Repair</v>
          </cell>
          <cell r="C16359">
            <v>100</v>
          </cell>
        </row>
        <row r="16360">
          <cell r="A16360" t="str">
            <v>1605010010R</v>
          </cell>
          <cell r="B16360" t="str">
            <v>Rockdrill CP0009-C Repaired</v>
          </cell>
          <cell r="C16360">
            <v>828.29</v>
          </cell>
        </row>
        <row r="16361">
          <cell r="A16361" t="str">
            <v>1605020000R</v>
          </cell>
          <cell r="B16361" t="str">
            <v>Rockdrill CP222 Machine Repaired</v>
          </cell>
          <cell r="C16361">
            <v>0</v>
          </cell>
        </row>
        <row r="16362">
          <cell r="A16362" t="str">
            <v>2003000200R</v>
          </cell>
          <cell r="B16362" t="str">
            <v>Elect T/phone Biza Kuluma</v>
          </cell>
          <cell r="C16362">
            <v>426.52</v>
          </cell>
        </row>
        <row r="16363">
          <cell r="A16363" t="str">
            <v>2003009010R</v>
          </cell>
          <cell r="B16363" t="str">
            <v>Elect T/phone Wallcomm MK1 MS9400</v>
          </cell>
          <cell r="C16363">
            <v>355.6</v>
          </cell>
        </row>
        <row r="16364">
          <cell r="A16364" t="str">
            <v>2003009050R</v>
          </cell>
          <cell r="B16364" t="str">
            <v>Elect T/Phone 5051 Telephone Repaired</v>
          </cell>
          <cell r="C16364">
            <v>220</v>
          </cell>
        </row>
        <row r="16365">
          <cell r="A16365" t="str">
            <v>2004081360M</v>
          </cell>
          <cell r="B16365" t="str">
            <v>Elect Cable 2.5mm Suffix 2Core&amp;Earth Meter</v>
          </cell>
          <cell r="C16365">
            <v>2.71</v>
          </cell>
        </row>
        <row r="16366">
          <cell r="A16366" t="str">
            <v>2004571000U</v>
          </cell>
          <cell r="B16366" t="str">
            <v>Elect Cable 95mm² Pex Ht 3Core</v>
          </cell>
          <cell r="C16366">
            <v>37.17</v>
          </cell>
        </row>
      </sheetData>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sheetData sheetId="4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N"/>
    </sheetNames>
    <sheetDataSet>
      <sheetData sheetId="0" refreshError="1">
        <row r="60">
          <cell r="Q60" t="str">
            <v>(PROFIT)/LOSS ON DISPOSAL</v>
          </cell>
        </row>
      </sheetData>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XEL.E.0013 -Fire Appliances"/>
      <sheetName val="Hours"/>
    </sheetNames>
    <definedNames>
      <definedName name="Data.Top.Left"/>
      <definedName name="Macro1"/>
      <definedName name="Macro2"/>
    </definedNames>
    <sheetDataSet>
      <sheetData sheetId="0"/>
      <sheetData sheetId="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heetName val="Cashflow"/>
      <sheetName val="CPDL"/>
      <sheetName val="CODES"/>
      <sheetName val="STD &amp; SHAW"/>
      <sheetName val="Fee Cashflow Prof."/>
    </sheetNames>
    <sheetDataSet>
      <sheetData sheetId="0" refreshError="1"/>
      <sheetData sheetId="1" refreshError="1"/>
      <sheetData sheetId="2">
        <row r="38">
          <cell r="D38" t="str">
            <v>Notes</v>
          </cell>
          <cell r="K38" t="str">
            <v>Top</v>
          </cell>
          <cell r="L38" t="str">
            <v>CPDL CASHFLOW FORECASTING FOR CONSTRUCTION</v>
          </cell>
        </row>
        <row r="39">
          <cell r="C39">
            <v>1</v>
          </cell>
          <cell r="D39" t="str">
            <v>Enter the Valuation dates as required, the Days field will be automatically calculated</v>
          </cell>
          <cell r="K39" t="str">
            <v>Holidays</v>
          </cell>
          <cell r="L39" t="str">
            <v>Days</v>
          </cell>
          <cell r="N39" t="str">
            <v>Valuation Date</v>
          </cell>
          <cell r="O39" t="str">
            <v>Main Cashflow</v>
          </cell>
          <cell r="P39" t="str">
            <v>Upper Envelope</v>
          </cell>
          <cell r="Q39" t="str">
            <v>Lower Envelope</v>
          </cell>
          <cell r="R39" t="str">
            <v>Actuals</v>
          </cell>
        </row>
        <row r="40">
          <cell r="D40" t="str">
            <v>enter the holidays for each month.  As a check days must tie up with cell K15</v>
          </cell>
          <cell r="L40">
            <v>0</v>
          </cell>
          <cell r="N40">
            <v>39899</v>
          </cell>
          <cell r="O40">
            <v>0</v>
          </cell>
          <cell r="P40">
            <v>0</v>
          </cell>
          <cell r="Q40">
            <v>0</v>
          </cell>
          <cell r="R40">
            <v>0</v>
          </cell>
        </row>
        <row r="41">
          <cell r="L41">
            <v>30.4375</v>
          </cell>
          <cell r="N41">
            <v>39929.4375</v>
          </cell>
          <cell r="O41">
            <v>2352917.3695914699</v>
          </cell>
          <cell r="P41">
            <v>4611129.8999854075</v>
          </cell>
          <cell r="Q41">
            <v>1322124.8494045488</v>
          </cell>
        </row>
        <row r="42">
          <cell r="C42">
            <v>2</v>
          </cell>
          <cell r="D42" t="str">
            <v>Right click on the grey background of the chart and select Source Data. Click Cancel.</v>
          </cell>
          <cell r="K42">
            <v>2</v>
          </cell>
          <cell r="L42">
            <v>58.875</v>
          </cell>
          <cell r="N42">
            <v>39959.875</v>
          </cell>
          <cell r="O42">
            <v>8642985.135917889</v>
          </cell>
          <cell r="P42">
            <v>10493829.105693188</v>
          </cell>
          <cell r="Q42">
            <v>4673712.9772206899</v>
          </cell>
        </row>
        <row r="43">
          <cell r="D43" t="str">
            <v>You can then drag the highlight around the data using the little block in the bottom</v>
          </cell>
          <cell r="K43">
            <v>1</v>
          </cell>
          <cell r="L43">
            <v>88.3125</v>
          </cell>
          <cell r="N43">
            <v>39990.3125</v>
          </cell>
          <cell r="O43">
            <v>15551037.597279493</v>
          </cell>
          <cell r="P43">
            <v>16974924.766218949</v>
          </cell>
          <cell r="Q43">
            <v>9875173.2023631223</v>
          </cell>
        </row>
        <row r="44">
          <cell r="D44" t="str">
            <v>right corner to cover all the data. The Chart will automatically be updated</v>
          </cell>
          <cell r="L44">
            <v>118.75</v>
          </cell>
          <cell r="N44">
            <v>40020.75</v>
          </cell>
          <cell r="O44">
            <v>22949335.312134765</v>
          </cell>
          <cell r="P44">
            <v>23576167.449779965</v>
          </cell>
          <cell r="Q44">
            <v>16609748.422887012</v>
          </cell>
        </row>
        <row r="45">
          <cell r="L45">
            <v>149.1875</v>
          </cell>
          <cell r="N45">
            <v>40051.1875</v>
          </cell>
          <cell r="O45">
            <v>29777113.058141276</v>
          </cell>
          <cell r="P45">
            <v>29667734.36743499</v>
          </cell>
          <cell r="Q45">
            <v>24121718.665406533</v>
          </cell>
        </row>
        <row r="46">
          <cell r="L46">
            <v>179.625</v>
          </cell>
          <cell r="N46">
            <v>40081.625</v>
          </cell>
          <cell r="O46">
            <v>35263230.092632629</v>
          </cell>
          <cell r="P46">
            <v>34823298.938605145</v>
          </cell>
          <cell r="Q46">
            <v>31628239.089221239</v>
          </cell>
        </row>
        <row r="47">
          <cell r="L47">
            <v>210.0625</v>
          </cell>
          <cell r="N47">
            <v>40112.0625</v>
          </cell>
          <cell r="O47">
            <v>38528261.708771914</v>
          </cell>
          <cell r="P47">
            <v>38373440.838995993</v>
          </cell>
          <cell r="Q47">
            <v>37819079.096771941</v>
          </cell>
        </row>
        <row r="48">
          <cell r="L48">
            <v>240.5</v>
          </cell>
          <cell r="N48">
            <v>40142.5</v>
          </cell>
          <cell r="O48" t="e">
            <v>#NUM!</v>
          </cell>
          <cell r="P48" t="e">
            <v>#NUM!</v>
          </cell>
          <cell r="Q48" t="e">
            <v>#NUM!</v>
          </cell>
        </row>
        <row r="49">
          <cell r="L49">
            <v>270.9375</v>
          </cell>
          <cell r="N49">
            <v>40172.9375</v>
          </cell>
          <cell r="O49" t="e">
            <v>#NUM!</v>
          </cell>
          <cell r="P49" t="e">
            <v>#NUM!</v>
          </cell>
          <cell r="Q49" t="e">
            <v>#NUM!</v>
          </cell>
        </row>
        <row r="50">
          <cell r="L50" t="str">
            <v/>
          </cell>
          <cell r="O50" t="str">
            <v/>
          </cell>
          <cell r="P50" t="str">
            <v/>
          </cell>
          <cell r="Q50" t="str">
            <v/>
          </cell>
        </row>
        <row r="51">
          <cell r="D51" t="str">
            <v>Top</v>
          </cell>
          <cell r="L51" t="str">
            <v/>
          </cell>
          <cell r="O51" t="str">
            <v/>
          </cell>
          <cell r="P51" t="str">
            <v/>
          </cell>
          <cell r="Q51" t="str">
            <v/>
          </cell>
        </row>
        <row r="52">
          <cell r="L52" t="str">
            <v/>
          </cell>
          <cell r="O52" t="str">
            <v/>
          </cell>
          <cell r="P52" t="str">
            <v/>
          </cell>
          <cell r="Q52" t="str">
            <v/>
          </cell>
        </row>
        <row r="53">
          <cell r="L53" t="str">
            <v/>
          </cell>
          <cell r="O53" t="str">
            <v/>
          </cell>
          <cell r="P53" t="str">
            <v/>
          </cell>
          <cell r="Q53" t="str">
            <v/>
          </cell>
        </row>
        <row r="54">
          <cell r="L54" t="str">
            <v/>
          </cell>
          <cell r="O54" t="str">
            <v/>
          </cell>
          <cell r="P54" t="str">
            <v/>
          </cell>
          <cell r="Q54" t="str">
            <v/>
          </cell>
        </row>
        <row r="55">
          <cell r="L55" t="str">
            <v/>
          </cell>
          <cell r="O55" t="str">
            <v/>
          </cell>
          <cell r="P55" t="str">
            <v/>
          </cell>
          <cell r="Q55" t="str">
            <v/>
          </cell>
        </row>
        <row r="56">
          <cell r="L56" t="str">
            <v/>
          </cell>
          <cell r="O56" t="str">
            <v/>
          </cell>
          <cell r="P56" t="str">
            <v/>
          </cell>
          <cell r="Q56" t="str">
            <v/>
          </cell>
        </row>
        <row r="57">
          <cell r="L57" t="str">
            <v/>
          </cell>
          <cell r="O57" t="str">
            <v/>
          </cell>
          <cell r="P57" t="str">
            <v/>
          </cell>
          <cell r="Q57" t="str">
            <v/>
          </cell>
        </row>
        <row r="58">
          <cell r="L58" t="str">
            <v/>
          </cell>
          <cell r="O58" t="str">
            <v/>
          </cell>
          <cell r="P58" t="str">
            <v/>
          </cell>
          <cell r="Q58" t="str">
            <v/>
          </cell>
        </row>
        <row r="59">
          <cell r="L59" t="str">
            <v/>
          </cell>
          <cell r="O59" t="str">
            <v/>
          </cell>
          <cell r="P59" t="str">
            <v/>
          </cell>
          <cell r="Q59" t="str">
            <v/>
          </cell>
        </row>
        <row r="60">
          <cell r="L60" t="str">
            <v/>
          </cell>
          <cell r="O60" t="str">
            <v/>
          </cell>
          <cell r="P60" t="str">
            <v/>
          </cell>
          <cell r="Q60" t="str">
            <v/>
          </cell>
        </row>
        <row r="61">
          <cell r="L61" t="str">
            <v/>
          </cell>
          <cell r="O61" t="str">
            <v/>
          </cell>
          <cell r="P61" t="str">
            <v/>
          </cell>
          <cell r="Q61" t="str">
            <v/>
          </cell>
        </row>
        <row r="62">
          <cell r="L62" t="str">
            <v/>
          </cell>
          <cell r="O62" t="str">
            <v/>
          </cell>
          <cell r="P62" t="str">
            <v/>
          </cell>
          <cell r="Q62" t="str">
            <v/>
          </cell>
        </row>
        <row r="63">
          <cell r="L63" t="str">
            <v/>
          </cell>
          <cell r="O63" t="str">
            <v/>
          </cell>
          <cell r="P63" t="str">
            <v/>
          </cell>
          <cell r="Q63" t="str">
            <v/>
          </cell>
        </row>
        <row r="64">
          <cell r="L64" t="str">
            <v/>
          </cell>
          <cell r="O64" t="str">
            <v/>
          </cell>
          <cell r="P64" t="str">
            <v/>
          </cell>
          <cell r="Q64" t="str">
            <v/>
          </cell>
        </row>
        <row r="65">
          <cell r="L65" t="str">
            <v/>
          </cell>
          <cell r="O65" t="str">
            <v/>
          </cell>
          <cell r="P65" t="str">
            <v/>
          </cell>
          <cell r="Q65" t="str">
            <v/>
          </cell>
        </row>
        <row r="66">
          <cell r="L66" t="str">
            <v/>
          </cell>
          <cell r="O66" t="str">
            <v/>
          </cell>
          <cell r="P66" t="str">
            <v/>
          </cell>
          <cell r="Q66" t="str">
            <v/>
          </cell>
        </row>
        <row r="67">
          <cell r="L67" t="str">
            <v/>
          </cell>
          <cell r="O67" t="str">
            <v/>
          </cell>
          <cell r="P67" t="str">
            <v/>
          </cell>
          <cell r="Q67" t="str">
            <v/>
          </cell>
        </row>
        <row r="68">
          <cell r="L68" t="str">
            <v/>
          </cell>
          <cell r="O68" t="str">
            <v/>
          </cell>
          <cell r="P68" t="str">
            <v/>
          </cell>
          <cell r="Q68" t="str">
            <v/>
          </cell>
        </row>
        <row r="69">
          <cell r="L69" t="str">
            <v/>
          </cell>
          <cell r="O69" t="str">
            <v/>
          </cell>
          <cell r="P69" t="str">
            <v/>
          </cell>
          <cell r="Q69" t="str">
            <v/>
          </cell>
        </row>
        <row r="70">
          <cell r="L70" t="str">
            <v/>
          </cell>
          <cell r="O70" t="str">
            <v/>
          </cell>
          <cell r="P70" t="str">
            <v/>
          </cell>
          <cell r="Q70" t="str">
            <v/>
          </cell>
        </row>
        <row r="71">
          <cell r="L71" t="str">
            <v/>
          </cell>
          <cell r="O71" t="str">
            <v/>
          </cell>
          <cell r="P71" t="str">
            <v/>
          </cell>
          <cell r="Q71" t="str">
            <v/>
          </cell>
        </row>
        <row r="72">
          <cell r="L72" t="str">
            <v/>
          </cell>
          <cell r="O72" t="str">
            <v/>
          </cell>
          <cell r="P72" t="str">
            <v/>
          </cell>
          <cell r="Q72" t="str">
            <v/>
          </cell>
        </row>
        <row r="73">
          <cell r="L73" t="str">
            <v/>
          </cell>
          <cell r="O73" t="str">
            <v/>
          </cell>
          <cell r="P73" t="str">
            <v/>
          </cell>
          <cell r="Q73" t="str">
            <v/>
          </cell>
        </row>
        <row r="74">
          <cell r="L74" t="str">
            <v/>
          </cell>
          <cell r="O74" t="str">
            <v/>
          </cell>
          <cell r="P74" t="str">
            <v/>
          </cell>
          <cell r="Q74" t="str">
            <v/>
          </cell>
        </row>
        <row r="75">
          <cell r="L75" t="str">
            <v/>
          </cell>
          <cell r="O75" t="str">
            <v/>
          </cell>
          <cell r="P75" t="str">
            <v/>
          </cell>
          <cell r="Q75" t="str">
            <v/>
          </cell>
        </row>
        <row r="76">
          <cell r="L76" t="str">
            <v/>
          </cell>
          <cell r="O76" t="str">
            <v/>
          </cell>
          <cell r="P76" t="str">
            <v/>
          </cell>
          <cell r="Q76" t="str">
            <v/>
          </cell>
        </row>
        <row r="77">
          <cell r="L77" t="str">
            <v/>
          </cell>
          <cell r="O77" t="str">
            <v/>
          </cell>
          <cell r="P77" t="str">
            <v/>
          </cell>
          <cell r="Q77" t="str">
            <v/>
          </cell>
        </row>
        <row r="78">
          <cell r="L78" t="str">
            <v/>
          </cell>
          <cell r="O78" t="str">
            <v/>
          </cell>
          <cell r="P78" t="str">
            <v/>
          </cell>
          <cell r="Q78" t="str">
            <v/>
          </cell>
        </row>
        <row r="79">
          <cell r="L79" t="str">
            <v/>
          </cell>
          <cell r="O79" t="str">
            <v/>
          </cell>
          <cell r="P79" t="str">
            <v/>
          </cell>
          <cell r="Q79" t="str">
            <v/>
          </cell>
        </row>
        <row r="80">
          <cell r="L80" t="str">
            <v/>
          </cell>
          <cell r="O80" t="str">
            <v/>
          </cell>
          <cell r="P80" t="str">
            <v/>
          </cell>
          <cell r="Q80" t="str">
            <v/>
          </cell>
        </row>
        <row r="81">
          <cell r="L81" t="str">
            <v/>
          </cell>
          <cell r="O81" t="str">
            <v/>
          </cell>
          <cell r="P81" t="str">
            <v/>
          </cell>
          <cell r="Q81" t="str">
            <v/>
          </cell>
        </row>
        <row r="82">
          <cell r="L82" t="str">
            <v/>
          </cell>
          <cell r="O82" t="str">
            <v/>
          </cell>
          <cell r="P82" t="str">
            <v/>
          </cell>
          <cell r="Q82" t="str">
            <v/>
          </cell>
        </row>
        <row r="83">
          <cell r="L83" t="str">
            <v/>
          </cell>
          <cell r="O83" t="str">
            <v/>
          </cell>
          <cell r="P83" t="str">
            <v/>
          </cell>
          <cell r="Q83" t="str">
            <v/>
          </cell>
        </row>
        <row r="84">
          <cell r="L84" t="str">
            <v/>
          </cell>
          <cell r="O84" t="str">
            <v/>
          </cell>
          <cell r="P84" t="str">
            <v/>
          </cell>
          <cell r="Q84" t="str">
            <v/>
          </cell>
        </row>
        <row r="85">
          <cell r="L85" t="str">
            <v/>
          </cell>
          <cell r="O85" t="str">
            <v/>
          </cell>
          <cell r="P85" t="str">
            <v/>
          </cell>
          <cell r="Q85" t="str">
            <v/>
          </cell>
        </row>
        <row r="86">
          <cell r="L86" t="str">
            <v/>
          </cell>
          <cell r="O86" t="str">
            <v/>
          </cell>
          <cell r="P86" t="str">
            <v/>
          </cell>
          <cell r="Q86" t="str">
            <v/>
          </cell>
        </row>
        <row r="87">
          <cell r="L87" t="str">
            <v/>
          </cell>
          <cell r="O87" t="str">
            <v/>
          </cell>
          <cell r="P87" t="str">
            <v/>
          </cell>
          <cell r="Q87" t="str">
            <v/>
          </cell>
        </row>
        <row r="88">
          <cell r="L88" t="str">
            <v/>
          </cell>
          <cell r="O88" t="str">
            <v/>
          </cell>
          <cell r="P88" t="str">
            <v/>
          </cell>
          <cell r="Q88" t="str">
            <v/>
          </cell>
        </row>
        <row r="89">
          <cell r="L89" t="str">
            <v/>
          </cell>
          <cell r="O89" t="str">
            <v/>
          </cell>
          <cell r="P89" t="str">
            <v/>
          </cell>
          <cell r="Q89" t="str">
            <v/>
          </cell>
        </row>
        <row r="90">
          <cell r="L90" t="str">
            <v/>
          </cell>
          <cell r="O90" t="str">
            <v/>
          </cell>
          <cell r="P90" t="str">
            <v/>
          </cell>
          <cell r="Q90" t="str">
            <v/>
          </cell>
        </row>
        <row r="91">
          <cell r="L91" t="str">
            <v/>
          </cell>
          <cell r="O91" t="str">
            <v/>
          </cell>
          <cell r="P91" t="str">
            <v/>
          </cell>
          <cell r="Q91" t="str">
            <v/>
          </cell>
        </row>
        <row r="92">
          <cell r="L92" t="str">
            <v/>
          </cell>
          <cell r="O92" t="str">
            <v/>
          </cell>
          <cell r="P92" t="str">
            <v/>
          </cell>
          <cell r="Q92" t="str">
            <v/>
          </cell>
        </row>
        <row r="93">
          <cell r="L93" t="str">
            <v/>
          </cell>
          <cell r="O93" t="str">
            <v/>
          </cell>
          <cell r="P93" t="str">
            <v/>
          </cell>
          <cell r="Q93" t="str">
            <v/>
          </cell>
        </row>
        <row r="94">
          <cell r="L94" t="str">
            <v/>
          </cell>
          <cell r="O94" t="str">
            <v/>
          </cell>
          <cell r="P94" t="str">
            <v/>
          </cell>
          <cell r="Q94" t="str">
            <v/>
          </cell>
        </row>
        <row r="95">
          <cell r="L95" t="str">
            <v/>
          </cell>
          <cell r="O95" t="str">
            <v/>
          </cell>
          <cell r="P95" t="str">
            <v/>
          </cell>
          <cell r="Q95" t="str">
            <v/>
          </cell>
        </row>
        <row r="96">
          <cell r="L96" t="str">
            <v/>
          </cell>
          <cell r="O96" t="str">
            <v/>
          </cell>
          <cell r="P96" t="str">
            <v/>
          </cell>
          <cell r="Q96" t="str">
            <v/>
          </cell>
        </row>
        <row r="97">
          <cell r="L97" t="str">
            <v/>
          </cell>
          <cell r="O97" t="str">
            <v/>
          </cell>
          <cell r="P97" t="str">
            <v/>
          </cell>
          <cell r="Q97" t="str">
            <v/>
          </cell>
        </row>
        <row r="98">
          <cell r="L98" t="str">
            <v/>
          </cell>
          <cell r="O98" t="str">
            <v/>
          </cell>
          <cell r="P98" t="str">
            <v/>
          </cell>
          <cell r="Q98" t="str">
            <v/>
          </cell>
        </row>
        <row r="99">
          <cell r="L99" t="str">
            <v/>
          </cell>
          <cell r="O99" t="str">
            <v/>
          </cell>
          <cell r="P99" t="str">
            <v/>
          </cell>
          <cell r="Q99" t="str">
            <v/>
          </cell>
        </row>
        <row r="100">
          <cell r="L100" t="str">
            <v/>
          </cell>
          <cell r="O100" t="str">
            <v/>
          </cell>
          <cell r="P100" t="str">
            <v/>
          </cell>
          <cell r="Q100" t="str">
            <v/>
          </cell>
        </row>
        <row r="101">
          <cell r="L101" t="str">
            <v/>
          </cell>
          <cell r="O101" t="str">
            <v/>
          </cell>
          <cell r="P101" t="str">
            <v/>
          </cell>
          <cell r="Q101" t="str">
            <v/>
          </cell>
        </row>
        <row r="102">
          <cell r="L102" t="str">
            <v/>
          </cell>
          <cell r="O102" t="str">
            <v/>
          </cell>
          <cell r="P102" t="str">
            <v/>
          </cell>
          <cell r="Q102" t="str">
            <v/>
          </cell>
        </row>
      </sheetData>
      <sheetData sheetId="3" refreshError="1"/>
      <sheetData sheetId="4" refreshError="1"/>
      <sheetData sheetId="5"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tters "/>
      <sheetName val="Cover"/>
      <sheetName val="Tendencias"/>
      <sheetName val="Summary"/>
      <sheetName val="Backup"/>
      <sheetName val="Backup(1)"/>
      <sheetName val="Working"/>
      <sheetName val="NewBudget"/>
      <sheetName val="Module1"/>
      <sheetName val="Sch.10(2)"/>
      <sheetName val="Letters_1"/>
      <sheetName val="Sch_10(2)1"/>
      <sheetName val="Letters_"/>
      <sheetName val="Sch_10(2)"/>
      <sheetName val="Summary_of_002"/>
      <sheetName val="Summary_of_elements"/>
      <sheetName val="Letters_2"/>
      <sheetName val="Sch_10(2)2"/>
      <sheetName val="Summary_of_0021"/>
      <sheetName val="Summary_of_elements1"/>
      <sheetName val="Letters_3"/>
      <sheetName val="Sch_10(2)3"/>
      <sheetName val="Summary of 002"/>
      <sheetName val="Summary of elements"/>
      <sheetName val="Summary_of_0022"/>
      <sheetName val="Summary_of_elements2"/>
      <sheetName val="Letters_4"/>
      <sheetName val="Sch_10(2)4"/>
      <sheetName val="Summary_of_0023"/>
      <sheetName val="Summary_of_elements3"/>
    </sheetNames>
    <sheetDataSet>
      <sheetData sheetId="0" refreshError="1"/>
      <sheetData sheetId="1" refreshError="1"/>
      <sheetData sheetId="2" refreshError="1"/>
      <sheetData sheetId="3"/>
      <sheetData sheetId="4"/>
      <sheetData sheetId="5"/>
      <sheetData sheetId="6">
        <row r="2">
          <cell r="B2" t="str">
            <v>29th FEBRUARY 2000</v>
          </cell>
        </row>
        <row r="6">
          <cell r="B6">
            <v>4</v>
          </cell>
        </row>
      </sheetData>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sheetData sheetId="25"/>
      <sheetData sheetId="26"/>
      <sheetData sheetId="27"/>
      <sheetData sheetId="28"/>
      <sheetData sheetId="29"/>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TY"/>
      <sheetName val="Notes"/>
      <sheetName val="Chart data"/>
      <sheetName val="CASHFLOW CODES"/>
      <sheetName val="FLY"/>
      <sheetName val="INDEX"/>
      <sheetName val="SUMMARY"/>
      <sheetName val="Cover"/>
      <sheetName val="Claim Summary"/>
      <sheetName val="BOOK-4"/>
      <sheetName val="FEAS(INPUT)"/>
      <sheetName val="PRELIMIN"/>
      <sheetName val="SECTION 3 ELECTRICAL EQUIPMENT"/>
      <sheetName val="Data2"/>
      <sheetName val="BOOK-4.XLW"/>
      <sheetName val="CPDL"/>
      <sheetName val="CODES"/>
      <sheetName val="dBase"/>
      <sheetName val="Staff Acco."/>
      <sheetName val="CONCRETE"/>
      <sheetName val="EDGES"/>
      <sheetName val="JOINTS"/>
      <sheetName val="SUPERSTRUCTURE"/>
      <sheetName val="Elemsum"/>
      <sheetName val="Cert22"/>
      <sheetName val="Recovery Statement"/>
      <sheetName val="Joinery"/>
      <sheetName val="Joinery Recovery Statement"/>
      <sheetName val="Elevated Tank"/>
      <sheetName val="Elevated Tank Rec. Statement"/>
      <sheetName val="Treatment Plant"/>
      <sheetName val="Treatment Plant Rec. Statement"/>
      <sheetName val="Landscaping"/>
      <sheetName val="Landscaping Recovery Statement"/>
      <sheetName val="Final Summary"/>
      <sheetName val="MoS Letter"/>
      <sheetName val="MoS"/>
      <sheetName val="Prelims"/>
      <sheetName val="Alterations"/>
      <sheetName val="Foundations"/>
      <sheetName val="Precast Contrete"/>
      <sheetName val="Masonry"/>
      <sheetName val="Waterproofing"/>
      <sheetName val="Roof Coverings"/>
      <sheetName val="Carpentry &amp; Joinery"/>
      <sheetName val="Ceilings"/>
      <sheetName val="Floor Coverings"/>
      <sheetName val="Ironmongery"/>
      <sheetName val="Structural Steelwork"/>
      <sheetName val="Metalwork"/>
      <sheetName val="Plastering"/>
      <sheetName val="Tiling"/>
      <sheetName val="Plumbing"/>
      <sheetName val="Glazing"/>
      <sheetName val="Paintwork"/>
      <sheetName val="Builders Work"/>
      <sheetName val="Building Works Summary"/>
      <sheetName val="External Works"/>
      <sheetName val="Site Services"/>
      <sheetName val="Ext. &amp; Serv. Works Summary"/>
      <sheetName val="Electrical Work"/>
      <sheetName val="Mechanical Work"/>
      <sheetName val="E&amp;M Summary"/>
      <sheetName val="Subcontract Amounts"/>
      <sheetName val="Budgetary Allowances"/>
      <sheetName val="Prime Cost Amounts"/>
      <sheetName val="Allowances Summary"/>
      <sheetName val="Site Instructions"/>
      <sheetName val="CPAP"/>
      <sheetName val="Conversion factor Dec 2016=100"/>
      <sheetName val="CntrlSht"/>
      <sheetName val="Covr"/>
      <sheetName val="Lettr"/>
      <sheetName val="EXEC SUM"/>
      <sheetName val="Summary Assessment"/>
      <sheetName val="Detail Assessment"/>
      <sheetName val="Photo report"/>
      <sheetName val="CASHFLOW_CODES"/>
      <sheetName val="Chart_data"/>
      <sheetName val="Claim_Summary"/>
      <sheetName val="decompte"/>
      <sheetName val="HAKEDİŞ "/>
      <sheetName val="Bl.1 P&amp;G"/>
      <sheetName val="B1.3 External works"/>
      <sheetName val="Addedum"/>
      <sheetName val="Summary "/>
      <sheetName val="Bl.1 P &amp; G"/>
      <sheetName val="Bl. 3 External  works"/>
      <sheetName val="Summary 1"/>
      <sheetName val="Sheet1"/>
      <sheetName val="dv_info"/>
      <sheetName val="2"/>
      <sheetName val="x"/>
      <sheetName val="Bill No. 3.1 2BRA"/>
      <sheetName val="Bill No. 3.2 3BRA"/>
      <sheetName val="Bill No. 4.1 2BRA MEP"/>
      <sheetName val="Bill No. 4.2 3BRA MEP"/>
      <sheetName val="Bill 5.1 Roads &amp; Parking"/>
      <sheetName val="Bill 5.2 Walkways"/>
      <sheetName val="Bill 5.3 Stormwater Drainage"/>
      <sheetName val="Bill 5.4 Retaining Walls"/>
      <sheetName val="Bill 5.5 Main Gate"/>
      <sheetName val="Bill_No__3_1_2BRA1"/>
      <sheetName val="Bill_No__3_2_3BRA1"/>
      <sheetName val="Bill_No__4_1_2BRA_MEP1"/>
      <sheetName val="Bill_No__4_2_3BRA_MEP1"/>
      <sheetName val="Bill_5_1_Roads_&amp;_Parking1"/>
      <sheetName val="Bill_5_2_Walkways1"/>
      <sheetName val="Bill_5_3_Stormwater_Drainage1"/>
      <sheetName val="Bill_5_4_Retaining_Walls1"/>
      <sheetName val="Bill_5_5_Main_Gate1"/>
      <sheetName val="Chart_data1"/>
      <sheetName val="CASHFLOW_CODES1"/>
      <sheetName val="Bill_No__3_1_2BRA"/>
      <sheetName val="Bill_No__3_2_3BRA"/>
      <sheetName val="Bill_No__4_1_2BRA_MEP"/>
      <sheetName val="Bill_No__4_2_3BRA_MEP"/>
      <sheetName val="Bill_5_1_Roads_&amp;_Parking"/>
      <sheetName val="Bill_5_2_Walkways"/>
      <sheetName val="Bill_5_3_Stormwater_Drainage"/>
      <sheetName val="Bill_5_4_Retaining_Walls"/>
      <sheetName val="Bill_5_5_Main_Gate"/>
      <sheetName val="Bill_No__3_1_2BRA2"/>
      <sheetName val="Bill_No__3_2_3BRA2"/>
      <sheetName val="Bill_No__4_1_2BRA_MEP2"/>
      <sheetName val="Bill_No__4_2_3BRA_MEP2"/>
      <sheetName val="Bill_5_1_Roads_&amp;_Parking2"/>
      <sheetName val="Bill_5_2_Walkways2"/>
      <sheetName val="Bill_5_3_Stormwater_Drainage2"/>
      <sheetName val="Bill_5_4_Retaining_Walls2"/>
      <sheetName val="Bill_5_5_Main_Gate2"/>
      <sheetName val="Chart_data2"/>
      <sheetName val="CASHFLOW_CODES2"/>
      <sheetName val="Bill_No__3_1_2BRA3"/>
      <sheetName val="Bill_No__3_2_3BRA3"/>
      <sheetName val="Bill_No__4_1_2BRA_MEP3"/>
      <sheetName val="Bill_No__4_2_3BRA_MEP3"/>
      <sheetName val="Bill_5_1_Roads_&amp;_Parking3"/>
      <sheetName val="Bill_5_2_Walkways3"/>
      <sheetName val="Bill_5_3_Stormwater_Drainage3"/>
      <sheetName val="Bill_5_4_Retaining_Walls3"/>
      <sheetName val="Bill_5_5_Main_Gate3"/>
      <sheetName val="Chart_data3"/>
      <sheetName val="CASHFLOW_CODES3"/>
      <sheetName val="Bill_No__3_1_2BRA4"/>
      <sheetName val="Bill_No__3_2_3BRA4"/>
      <sheetName val="Bill_No__4_1_2BRA_MEP4"/>
      <sheetName val="Bill_No__4_2_3BRA_MEP4"/>
      <sheetName val="Bill_5_1_Roads_&amp;_Parking4"/>
      <sheetName val="Bill_5_2_Walkways4"/>
      <sheetName val="Bill_5_3_Stormwater_Drainage4"/>
      <sheetName val="Bill_5_4_Retaining_Walls4"/>
      <sheetName val="Bill_5_5_Main_Gate4"/>
      <sheetName val="Chart_data4"/>
      <sheetName val="CASHFLOW_CODES4"/>
      <sheetName val="Exc"/>
      <sheetName val="BS-Notes"/>
      <sheetName val="Bill No. 3.4 S1 BRA"/>
      <sheetName val="Bill No. 3.5 1BRA"/>
      <sheetName val="ABSA-SA75104"/>
      <sheetName val="Instructions"/>
      <sheetName val="Preliminaries"/>
      <sheetName val="Preliminaries Matrix"/>
      <sheetName val="Preliminaries Notes"/>
      <sheetName val="Professional Fees"/>
      <sheetName val="Partial Prof Fees"/>
      <sheetName val="Notes &amp; Qualifications"/>
      <sheetName val="Earthworks"/>
      <sheetName val="Concrete,Formwork&amp;Reinforcement"/>
      <sheetName val="Masonry "/>
      <sheetName val="Ceilings &amp; Partitioning"/>
      <sheetName val="Floor Covering"/>
      <sheetName val="Ironmongery "/>
      <sheetName val="Plumbing &amp; Drainage"/>
      <sheetName val="Fire Protection"/>
      <sheetName val="Paperhannging"/>
      <sheetName val="Specialist Work"/>
      <sheetName val="FF&amp;E"/>
      <sheetName val="Signage &amp; Merchandising"/>
      <sheetName val="CCTV &amp; Intruder Detection Syst"/>
      <sheetName val="BMS"/>
      <sheetName val="ATM &amp; Cash Handling Equipment"/>
      <sheetName val="Furniture"/>
      <sheetName val="Office Equipment"/>
      <sheetName val="IT Equipment"/>
      <sheetName val="Digital Marketing"/>
      <sheetName val="Queue Sytems"/>
      <sheetName val="Roller Shutters"/>
      <sheetName val="Safes"/>
      <sheetName val="Miscellaneous"/>
      <sheetName val="Final Summary "/>
      <sheetName val="Data"/>
      <sheetName val="H2O TREATMENT PLANT SITE_4_1_"/>
      <sheetName val="H2O TREATMENT PLANT SITE(4.1)"/>
      <sheetName val="1"/>
      <sheetName val="computo"/>
      <sheetName val="Confidential"/>
      <sheetName val="PriorityList"/>
      <sheetName val="Steel"/>
      <sheetName val="Project Brief"/>
      <sheetName val="Forecast Variance Planning hrs"/>
      <sheetName val="factors"/>
      <sheetName val="Details"/>
      <sheetName val="Master data"/>
      <sheetName val="Stone prices"/>
      <sheetName val="Tables"/>
      <sheetName val="Schedules"/>
      <sheetName val="Commitments"/>
      <sheetName val="Measurment"/>
      <sheetName val=" Est "/>
      <sheetName val="Area Summary (E)"/>
      <sheetName val="Staff_Acco_"/>
      <sheetName val="Staff_Acco_1"/>
      <sheetName val="Claim_Summary1"/>
      <sheetName val="Staff_Acco_3"/>
      <sheetName val="Claim_Summary3"/>
      <sheetName val="Staff_Acco_2"/>
      <sheetName val="Claim_Summary2"/>
      <sheetName val="30개월기준대비표 아랍택)"/>
      <sheetName val="총괄표 (2)"/>
      <sheetName val="Fill this out first..."/>
      <sheetName val="E_Summary"/>
      <sheetName val="D_Cntnts"/>
      <sheetName val="Lead"/>
      <sheetName val="Project Details"/>
      <sheetName val="Summary_all area"/>
      <sheetName val="Cost Rates"/>
      <sheetName val="LOOKUP(MM)"/>
      <sheetName val="Chart_data5"/>
      <sheetName val="CASHFLOW_CODES5"/>
      <sheetName val="Initial Data"/>
      <sheetName val="Summary Detail"/>
      <sheetName val="Bill # 3 Admin Building"/>
      <sheetName val="# 1 GRAND SUMMARY"/>
      <sheetName val="Section A - General"/>
      <sheetName val="STRUCTURAL"/>
      <sheetName val="Bill # 3 HALL"/>
      <sheetName val="Measurement sheet-Utility B."/>
      <sheetName val="Bill # 4 Changing Room Building"/>
      <sheetName val="Bill # 5 Utility Building "/>
      <sheetName val="Bill No. 3.3. 1-2 BRA"/>
      <sheetName val="p&amp;m"/>
      <sheetName val="report"/>
      <sheetName val="00_Main Prices List"/>
      <sheetName val="Sheet3"/>
      <sheetName val="sheet"/>
      <sheetName val="raw bq"/>
      <sheetName val="Admin"/>
      <sheetName val="Cat A Change Control"/>
      <sheetName val="Primary loan"/>
      <sheetName val="Input"/>
      <sheetName val="Bill_No__3_1_2BRA5"/>
      <sheetName val="Bill_No__3_2_3BRA5"/>
      <sheetName val="Bill_No__4_1_2BRA_MEP5"/>
      <sheetName val="Bill_No__4_2_3BRA_MEP5"/>
      <sheetName val="Bill_5_1_Roads_&amp;_Parking5"/>
      <sheetName val="Bill_5_2_Walkways5"/>
      <sheetName val="Bill_5_3_Stormwater_Drainage5"/>
      <sheetName val="Bill_5_4_Retaining_Walls5"/>
      <sheetName val="Bill_5_5_Main_Gate5"/>
      <sheetName val="Bill_No__3_4_S1_BRA"/>
      <sheetName val="Bill_No__3_5_1BRA"/>
      <sheetName val="HAKEDİŞ_"/>
      <sheetName val="Bl_1_P&amp;G"/>
      <sheetName val="B1_3_External_works"/>
      <sheetName val="Summary_"/>
      <sheetName val="Bl_1_P_&amp;_G"/>
      <sheetName val="Bl__3_External__works"/>
      <sheetName val="Summary_1"/>
      <sheetName val="#REF!"/>
      <sheetName val="Cashflow"/>
      <sheetName val="Setup"/>
      <sheetName val="Trolex"/>
      <sheetName val="Discipline Rates"/>
      <sheetName val="DropdownList"/>
      <sheetName val="Table-1"/>
    </sheetNames>
    <sheetDataSet>
      <sheetData sheetId="0"/>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ur Complement - Mine"/>
      <sheetName val="Labour Complement Shaft Sinkers"/>
      <sheetName val="Zim Prelims"/>
      <sheetName val="Expat Prelims"/>
      <sheetName val="Labour Complement &amp; Cashflow"/>
      <sheetName val="Cash Outflow"/>
      <sheetName val="Plant List"/>
      <sheetName val="General Parameters"/>
      <sheetName val="Plant Schedule"/>
      <sheetName val="Resources"/>
      <sheetName val="Prelims Summary"/>
      <sheetName val="Equipment"/>
      <sheetName val="Mobile Plant Workshop Tools"/>
      <sheetName val="RSA Lab Rates"/>
      <sheetName val="5x2.5 Conveyor Decline"/>
      <sheetName val="5x2.5 Cubby"/>
      <sheetName val="6x1.8 Decline"/>
      <sheetName val="6x1.8 Ledging"/>
      <sheetName val="5x2.8 Men &amp; Mat"/>
      <sheetName val="2x2 Orepass"/>
      <sheetName val="6x1.8 RAW"/>
      <sheetName val="12x1.8 B&amp;P Stope"/>
      <sheetName val="3x1.8 Travel Way"/>
      <sheetName val="Zim Lab Rates"/>
      <sheetName val="GHH Lab Rates"/>
      <sheetName val="Production Profile"/>
      <sheetName val="Profiles Bord&amp;Pillar"/>
      <sheetName val="PLANT"/>
      <sheetName val="Civil Plant Hire"/>
      <sheetName val="Materials Trans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6">
          <cell r="F6">
            <v>1500</v>
          </cell>
        </row>
        <row r="10">
          <cell r="F10">
            <v>1.1499999999999999</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S"/>
      <sheetName val="WORKINGS"/>
      <sheetName val=" COVER "/>
      <sheetName val="INDEX "/>
      <sheetName val="COST SUMMARY"/>
      <sheetName val="RETURNS - TRIALS"/>
      <sheetName val="CASFLOW"/>
      <sheetName val="AB Oct Analysis"/>
      <sheetName val="SENSITIVITY"/>
      <sheetName val="CAP VALUES"/>
      <sheetName val="IRR &amp; NPV"/>
      <sheetName val="cASH fLOW @ 18%"/>
      <sheetName val="GENERAL "/>
      <sheetName val="BUILDING COST"/>
      <sheetName val="Cash Flow @ 22%"/>
      <sheetName val="cASH fLOW @ 18% (2)"/>
      <sheetName val="Cash Flow @ 22% (2)"/>
      <sheetName val="cASH fLOW @ 18% (3)"/>
      <sheetName val="Cash Flow @ 22% (3)"/>
      <sheetName val="RETURNS"/>
      <sheetName val="VIABILITY"/>
      <sheetName val="Notes"/>
    </sheetNames>
    <sheetDataSet>
      <sheetData sheetId="0">
        <row r="1">
          <cell r="A1" t="str">
            <v xml:space="preserve">  NEW WAREHOUSE AND OFFICES FOR JUSTINE AVON</v>
          </cell>
          <cell r="G1">
            <v>36059</v>
          </cell>
        </row>
        <row r="2">
          <cell r="A2" t="str">
            <v xml:space="preserve">  ON PORTIONS 3 &amp; 4 REM OF ERF 9 LINBRO BUSINESS PARK</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v>
          </cell>
        </row>
        <row r="14">
          <cell r="B14" t="str">
            <v>OFFICES - GROUND FLOOR</v>
          </cell>
          <cell r="E14">
            <v>1341</v>
          </cell>
          <cell r="G14">
            <v>1341</v>
          </cell>
        </row>
        <row r="15">
          <cell r="B15" t="str">
            <v>OFFICES - FIRST FLOOR</v>
          </cell>
          <cell r="E15">
            <v>1341</v>
          </cell>
          <cell r="G15">
            <v>1341</v>
          </cell>
        </row>
        <row r="16">
          <cell r="B16" t="str">
            <v xml:space="preserve">RECEPTION  </v>
          </cell>
          <cell r="E16">
            <v>0</v>
          </cell>
          <cell r="F16">
            <v>2682</v>
          </cell>
          <cell r="G16">
            <v>0</v>
          </cell>
          <cell r="H16">
            <v>2682</v>
          </cell>
        </row>
        <row r="21">
          <cell r="A21" t="str">
            <v xml:space="preserve">  NEW WAREHOUSE</v>
          </cell>
        </row>
        <row r="24">
          <cell r="B24" t="str">
            <v>Warehouse</v>
          </cell>
          <cell r="E24">
            <v>7125</v>
          </cell>
          <cell r="G24">
            <v>7125</v>
          </cell>
        </row>
        <row r="25">
          <cell r="B25" t="str">
            <v>Mezzanine</v>
          </cell>
          <cell r="E25">
            <v>1750</v>
          </cell>
          <cell r="F25">
            <v>8875</v>
          </cell>
          <cell r="G25">
            <v>1750</v>
          </cell>
          <cell r="H25">
            <v>8875</v>
          </cell>
        </row>
        <row r="31">
          <cell r="B31" t="str">
            <v>TOTALS</v>
          </cell>
          <cell r="E31" t="str">
            <v>m2</v>
          </cell>
          <cell r="F31">
            <v>11557</v>
          </cell>
          <cell r="G31" t="str">
            <v>m2</v>
          </cell>
          <cell r="H31">
            <v>11557</v>
          </cell>
        </row>
        <row r="34">
          <cell r="B34" t="str">
            <v>TOTAL PARKING AVAILABLE</v>
          </cell>
        </row>
        <row r="36">
          <cell r="C36" t="str">
            <v>Open parking</v>
          </cell>
          <cell r="E36">
            <v>196</v>
          </cell>
          <cell r="F36" t="str">
            <v>Bays</v>
          </cell>
        </row>
      </sheetData>
      <sheetData sheetId="1">
        <row r="1">
          <cell r="A1" t="str">
            <v xml:space="preserve">  NEW WAREHOUSE AND OFFICES FOR JUSTINE AVON</v>
          </cell>
          <cell r="K1">
            <v>37360</v>
          </cell>
        </row>
        <row r="2">
          <cell r="A2" t="str">
            <v xml:space="preserve">  ON PORTIONS 3 &amp; 4 REM OF ERF 9 LINBRO BUSINESS PARK</v>
          </cell>
        </row>
        <row r="3">
          <cell r="A3" t="str">
            <v xml:space="preserve">  PRELIMINARY ESTIMATE No 1</v>
          </cell>
        </row>
      </sheetData>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ff Categories"/>
      <sheetName val="Timesheets"/>
      <sheetName val="Travel Time Arrangement"/>
    </sheetNames>
    <sheetDataSet>
      <sheetData sheetId="0">
        <row r="2">
          <cell r="B2" t="str">
            <v>du Plessis, JD</v>
          </cell>
        </row>
        <row r="3">
          <cell r="B3" t="str">
            <v>Freimond, S</v>
          </cell>
        </row>
        <row r="4">
          <cell r="B4" t="str">
            <v>le Grange, S</v>
          </cell>
        </row>
        <row r="5">
          <cell r="B5" t="str">
            <v>Pienaar, L</v>
          </cell>
        </row>
        <row r="6">
          <cell r="B6" t="str">
            <v>Dreyer, H</v>
          </cell>
        </row>
        <row r="7">
          <cell r="B7" t="str">
            <v>Fenske, A</v>
          </cell>
        </row>
        <row r="8">
          <cell r="B8" t="str">
            <v>Greeff, M</v>
          </cell>
        </row>
        <row r="9">
          <cell r="B9" t="str">
            <v>Nolte, E</v>
          </cell>
        </row>
        <row r="10">
          <cell r="B10" t="str">
            <v>Willemse, E</v>
          </cell>
        </row>
        <row r="11">
          <cell r="B11" t="str">
            <v>Cole, J</v>
          </cell>
        </row>
        <row r="12">
          <cell r="B12" t="str">
            <v>Abdulatief, A</v>
          </cell>
        </row>
        <row r="13">
          <cell r="B13" t="str">
            <v>Snyman, N</v>
          </cell>
        </row>
        <row r="14">
          <cell r="B14" t="str">
            <v>Gresse, H</v>
          </cell>
        </row>
        <row r="15">
          <cell r="B15" t="str">
            <v>Human, JJ</v>
          </cell>
        </row>
        <row r="16">
          <cell r="B16" t="str">
            <v>Metz, J</v>
          </cell>
        </row>
        <row r="17">
          <cell r="B17" t="str">
            <v>Pope, PJ</v>
          </cell>
        </row>
        <row r="18">
          <cell r="B18" t="str">
            <v>Neill, G</v>
          </cell>
        </row>
        <row r="19">
          <cell r="B19" t="str">
            <v>Linke, A</v>
          </cell>
        </row>
        <row r="20">
          <cell r="B20" t="str">
            <v>da Silva, R</v>
          </cell>
        </row>
        <row r="21">
          <cell r="B21" t="str">
            <v>van Zyl, E</v>
          </cell>
        </row>
      </sheetData>
      <sheetData sheetId="1" refreshError="1"/>
      <sheetData sheetId="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ment Library"/>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Base Calcs"/>
      <sheetName val="Escl Rates"/>
      <sheetName val="Base Rates"/>
      <sheetName val="Day Rates"/>
      <sheetName val="Plant List"/>
      <sheetName val="Rand Yard List"/>
      <sheetName val="Overall Cost Sum"/>
      <sheetName val="Unit Cost Sum"/>
      <sheetName val="Ins &amp; Other Costs"/>
      <sheetName val="Common Plant"/>
      <sheetName val="Sheet1"/>
      <sheetName val="Phase 1"/>
      <sheetName val="Phase 2"/>
      <sheetName val="Phase 3"/>
      <sheetName val="Phase 4"/>
      <sheetName val="Phase 5"/>
      <sheetName val="Phase 6"/>
      <sheetName val="Phase 7"/>
      <sheetName val="Phase 8"/>
      <sheetName val="Phase 9"/>
      <sheetName val="Phase 10"/>
      <sheetName val="Phase 11"/>
      <sheetName val="Phase 12"/>
      <sheetName val="Phase 13"/>
      <sheetName val="Phase 14"/>
      <sheetName val="Phase 15"/>
      <sheetName val="Phase 16"/>
      <sheetName val="Phase 17"/>
      <sheetName val="Phase 18"/>
      <sheetName val="Phase 19"/>
      <sheetName val="Phase 20"/>
    </sheetNames>
    <sheetDataSet>
      <sheetData sheetId="0"/>
      <sheetData sheetId="1"/>
      <sheetData sheetId="2" refreshError="1">
        <row r="8">
          <cell r="B8" t="str">
            <v>01A</v>
          </cell>
          <cell r="C8" t="str">
            <v>Compressors</v>
          </cell>
          <cell r="D8" t="str">
            <v>&lt;50 Cfm - electric</v>
          </cell>
          <cell r="E8" t="str">
            <v>Compressors - &lt;50 Cfm - electric</v>
          </cell>
          <cell r="F8">
            <v>7500</v>
          </cell>
          <cell r="G8" t="str">
            <v/>
          </cell>
          <cell r="H8" t="str">
            <v/>
          </cell>
          <cell r="I8" t="str">
            <v/>
          </cell>
          <cell r="J8" t="str">
            <v/>
          </cell>
          <cell r="K8" t="str">
            <v/>
          </cell>
          <cell r="L8">
            <v>15000</v>
          </cell>
          <cell r="M8" t="e">
            <v>#VALUE!</v>
          </cell>
        </row>
        <row r="9">
          <cell r="B9" t="str">
            <v>01B</v>
          </cell>
          <cell r="C9" t="str">
            <v>Compressors</v>
          </cell>
          <cell r="D9" t="str">
            <v>50 - 350 Cfm - electric</v>
          </cell>
          <cell r="E9" t="str">
            <v>Compressors - 50 - 350 Cfm - electric</v>
          </cell>
          <cell r="F9">
            <v>25500</v>
          </cell>
          <cell r="G9" t="str">
            <v/>
          </cell>
          <cell r="H9" t="str">
            <v/>
          </cell>
          <cell r="I9" t="str">
            <v/>
          </cell>
          <cell r="J9" t="str">
            <v/>
          </cell>
          <cell r="K9" t="str">
            <v/>
          </cell>
          <cell r="L9">
            <v>51000</v>
          </cell>
          <cell r="M9" t="e">
            <v>#VALUE!</v>
          </cell>
        </row>
        <row r="10">
          <cell r="B10" t="str">
            <v>01C</v>
          </cell>
          <cell r="C10" t="str">
            <v>Compressors</v>
          </cell>
          <cell r="D10" t="str">
            <v>350 - 1000 Cfm - electric</v>
          </cell>
          <cell r="E10" t="str">
            <v>Compressors - 350 - 1000 Cfm - electric</v>
          </cell>
          <cell r="F10">
            <v>140000</v>
          </cell>
          <cell r="G10" t="str">
            <v/>
          </cell>
          <cell r="H10" t="str">
            <v/>
          </cell>
          <cell r="I10" t="str">
            <v/>
          </cell>
          <cell r="J10" t="str">
            <v/>
          </cell>
          <cell r="K10" t="str">
            <v/>
          </cell>
          <cell r="L10">
            <v>280000</v>
          </cell>
          <cell r="M10" t="e">
            <v>#VALUE!</v>
          </cell>
        </row>
        <row r="11">
          <cell r="B11" t="str">
            <v>01D</v>
          </cell>
          <cell r="C11" t="str">
            <v>Compressors</v>
          </cell>
          <cell r="D11" t="str">
            <v>1000 - 1550 Cfm - electric</v>
          </cell>
          <cell r="E11" t="str">
            <v>Compressors - 1000 - 1550 Cfm - electric</v>
          </cell>
          <cell r="F11">
            <v>780000</v>
          </cell>
          <cell r="G11">
            <v>138.06</v>
          </cell>
          <cell r="H11">
            <v>61.06</v>
          </cell>
          <cell r="I11">
            <v>250</v>
          </cell>
          <cell r="J11">
            <v>20</v>
          </cell>
          <cell r="K11">
            <v>469.12</v>
          </cell>
          <cell r="L11">
            <v>780000</v>
          </cell>
          <cell r="M11">
            <v>0</v>
          </cell>
        </row>
        <row r="12">
          <cell r="B12" t="str">
            <v>01E</v>
          </cell>
          <cell r="C12" t="str">
            <v>Compressors</v>
          </cell>
          <cell r="D12" t="str">
            <v>1550 - 2000 Cfm - electric</v>
          </cell>
          <cell r="E12" t="str">
            <v>Compressors - 1550 - 2000 Cfm - electric</v>
          </cell>
          <cell r="F12">
            <v>320000</v>
          </cell>
          <cell r="G12">
            <v>159.30000000000001</v>
          </cell>
          <cell r="H12">
            <v>116.89</v>
          </cell>
          <cell r="I12">
            <v>250</v>
          </cell>
          <cell r="J12">
            <v>20</v>
          </cell>
          <cell r="K12">
            <v>546.19000000000005</v>
          </cell>
          <cell r="L12">
            <v>900000</v>
          </cell>
          <cell r="M12">
            <v>0</v>
          </cell>
        </row>
        <row r="13">
          <cell r="B13" t="str">
            <v>01F</v>
          </cell>
          <cell r="C13" t="str">
            <v>Compressors</v>
          </cell>
          <cell r="D13" t="str">
            <v>365 Cfm - diesel</v>
          </cell>
          <cell r="E13" t="str">
            <v>Compressors - 365 Cfm - diesel</v>
          </cell>
          <cell r="F13">
            <v>72500</v>
          </cell>
          <cell r="G13" t="str">
            <v/>
          </cell>
          <cell r="H13" t="str">
            <v/>
          </cell>
          <cell r="I13" t="str">
            <v/>
          </cell>
          <cell r="J13" t="str">
            <v/>
          </cell>
          <cell r="K13" t="str">
            <v/>
          </cell>
          <cell r="L13">
            <v>145000</v>
          </cell>
          <cell r="M13" t="e">
            <v>#VALUE!</v>
          </cell>
        </row>
        <row r="14">
          <cell r="B14" t="str">
            <v>01G</v>
          </cell>
          <cell r="C14" t="str">
            <v>Compressors</v>
          </cell>
          <cell r="D14" t="str">
            <v>600 Cfm - diesel</v>
          </cell>
          <cell r="E14" t="str">
            <v>Compressors - 600 Cfm - diesel</v>
          </cell>
          <cell r="F14">
            <v>106000</v>
          </cell>
          <cell r="G14" t="str">
            <v/>
          </cell>
          <cell r="H14" t="str">
            <v/>
          </cell>
          <cell r="I14" t="str">
            <v/>
          </cell>
          <cell r="J14" t="str">
            <v/>
          </cell>
          <cell r="K14" t="str">
            <v/>
          </cell>
          <cell r="L14">
            <v>212000</v>
          </cell>
          <cell r="M14" t="e">
            <v>#VALUE!</v>
          </cell>
        </row>
        <row r="15">
          <cell r="B15" t="str">
            <v>01H</v>
          </cell>
          <cell r="C15" t="str">
            <v>Compressors</v>
          </cell>
          <cell r="D15" t="str">
            <v>750 Cfm - diesel</v>
          </cell>
          <cell r="E15" t="str">
            <v>Compressors - 750 Cfm - diesel</v>
          </cell>
          <cell r="F15">
            <v>175000</v>
          </cell>
          <cell r="G15" t="str">
            <v/>
          </cell>
          <cell r="H15" t="str">
            <v/>
          </cell>
          <cell r="I15" t="str">
            <v/>
          </cell>
          <cell r="J15" t="str">
            <v/>
          </cell>
          <cell r="K15" t="str">
            <v/>
          </cell>
          <cell r="L15">
            <v>350000</v>
          </cell>
          <cell r="M15" t="e">
            <v>#VALUE!</v>
          </cell>
        </row>
        <row r="16">
          <cell r="B16" t="str">
            <v>01J</v>
          </cell>
          <cell r="C16" t="str">
            <v>Compressors</v>
          </cell>
          <cell r="D16" t="str">
            <v>1000 Cfm - diesel</v>
          </cell>
          <cell r="E16" t="str">
            <v>Compressors - 1000 Cfm - diesel</v>
          </cell>
          <cell r="F16">
            <v>225000</v>
          </cell>
          <cell r="G16" t="str">
            <v/>
          </cell>
          <cell r="H16" t="str">
            <v/>
          </cell>
          <cell r="I16" t="str">
            <v/>
          </cell>
          <cell r="J16" t="str">
            <v/>
          </cell>
          <cell r="K16" t="str">
            <v/>
          </cell>
          <cell r="L16">
            <v>450000</v>
          </cell>
          <cell r="M16" t="e">
            <v>#VALUE!</v>
          </cell>
        </row>
        <row r="17">
          <cell r="B17" t="str">
            <v>01K</v>
          </cell>
          <cell r="C17" t="str">
            <v>Compressors</v>
          </cell>
          <cell r="D17" t="str">
            <v>65 Cfm - diesel</v>
          </cell>
          <cell r="E17" t="str">
            <v>Compressors - 65 Cfm - diesel</v>
          </cell>
          <cell r="F17">
            <v>27500</v>
          </cell>
          <cell r="G17" t="str">
            <v/>
          </cell>
          <cell r="H17" t="str">
            <v/>
          </cell>
          <cell r="I17" t="str">
            <v/>
          </cell>
          <cell r="J17" t="str">
            <v/>
          </cell>
          <cell r="K17" t="str">
            <v/>
          </cell>
          <cell r="L17">
            <v>55000</v>
          </cell>
          <cell r="M17" t="e">
            <v>#VALUE!</v>
          </cell>
        </row>
        <row r="18">
          <cell r="B18" t="str">
            <v>02A</v>
          </cell>
          <cell r="C18" t="str">
            <v>Air receivers</v>
          </cell>
          <cell r="D18" t="str">
            <v/>
          </cell>
          <cell r="E18" t="str">
            <v xml:space="preserve">Air receivers - </v>
          </cell>
          <cell r="F18">
            <v>1905</v>
          </cell>
          <cell r="G18" t="str">
            <v/>
          </cell>
          <cell r="H18" t="str">
            <v/>
          </cell>
          <cell r="I18" t="str">
            <v/>
          </cell>
          <cell r="J18" t="str">
            <v/>
          </cell>
          <cell r="K18" t="str">
            <v/>
          </cell>
          <cell r="L18">
            <v>3810</v>
          </cell>
          <cell r="M18" t="e">
            <v>#VALUE!</v>
          </cell>
        </row>
        <row r="19">
          <cell r="B19" t="str">
            <v>03A</v>
          </cell>
          <cell r="C19" t="str">
            <v>Fans</v>
          </cell>
          <cell r="D19" t="str">
            <v>15" inline - electric</v>
          </cell>
          <cell r="E19" t="str">
            <v>Fans - 15" inline - electric</v>
          </cell>
          <cell r="F19">
            <v>2083</v>
          </cell>
          <cell r="G19">
            <v>2.71</v>
          </cell>
          <cell r="H19">
            <v>1.55</v>
          </cell>
          <cell r="I19">
            <v>1</v>
          </cell>
          <cell r="J19" t="str">
            <v/>
          </cell>
          <cell r="K19">
            <v>5.26</v>
          </cell>
          <cell r="L19">
            <v>8500</v>
          </cell>
          <cell r="M19">
            <v>0</v>
          </cell>
        </row>
        <row r="20">
          <cell r="B20" t="str">
            <v>03B</v>
          </cell>
          <cell r="C20" t="str">
            <v>Fans</v>
          </cell>
          <cell r="D20" t="str">
            <v>15" inline - pneumatic</v>
          </cell>
          <cell r="E20" t="str">
            <v>Fans - 15" inline - pneumatic</v>
          </cell>
          <cell r="F20">
            <v>6500</v>
          </cell>
          <cell r="G20" t="str">
            <v/>
          </cell>
          <cell r="H20" t="str">
            <v/>
          </cell>
          <cell r="I20" t="str">
            <v/>
          </cell>
          <cell r="J20" t="str">
            <v/>
          </cell>
          <cell r="K20" t="str">
            <v/>
          </cell>
          <cell r="L20">
            <v>13000</v>
          </cell>
          <cell r="M20" t="e">
            <v>#VALUE!</v>
          </cell>
        </row>
        <row r="21">
          <cell r="B21" t="str">
            <v>03C</v>
          </cell>
          <cell r="C21" t="str">
            <v>Fans</v>
          </cell>
          <cell r="D21" t="str">
            <v>22.5" inline - electric</v>
          </cell>
          <cell r="E21" t="str">
            <v>Fans - 22.5" inline - electric</v>
          </cell>
          <cell r="F21">
            <v>4000</v>
          </cell>
          <cell r="G21">
            <v>5.34</v>
          </cell>
          <cell r="H21">
            <v>2.56</v>
          </cell>
          <cell r="I21">
            <v>1</v>
          </cell>
          <cell r="J21" t="str">
            <v/>
          </cell>
          <cell r="K21">
            <v>8.9</v>
          </cell>
          <cell r="L21">
            <v>14000</v>
          </cell>
          <cell r="M21">
            <v>0</v>
          </cell>
        </row>
        <row r="22">
          <cell r="B22" t="str">
            <v>03D</v>
          </cell>
          <cell r="C22" t="str">
            <v>Fans</v>
          </cell>
          <cell r="D22" t="str">
            <v>30" inline - electric</v>
          </cell>
          <cell r="E22" t="str">
            <v>Fans - 30" inline - electric</v>
          </cell>
          <cell r="F22">
            <v>6950</v>
          </cell>
          <cell r="G22">
            <v>6.87</v>
          </cell>
          <cell r="H22">
            <v>3.29</v>
          </cell>
          <cell r="I22">
            <v>1</v>
          </cell>
          <cell r="J22" t="str">
            <v/>
          </cell>
          <cell r="K22">
            <v>11.16</v>
          </cell>
          <cell r="L22">
            <v>18000</v>
          </cell>
          <cell r="M22">
            <v>0</v>
          </cell>
        </row>
        <row r="23">
          <cell r="B23" t="str">
            <v>03E</v>
          </cell>
          <cell r="C23" t="str">
            <v>Fans</v>
          </cell>
          <cell r="D23" t="str">
            <v>40" inline - electric</v>
          </cell>
          <cell r="E23" t="str">
            <v>Fans - 40" inline - electric</v>
          </cell>
          <cell r="F23">
            <v>14000</v>
          </cell>
          <cell r="G23">
            <v>15.27</v>
          </cell>
          <cell r="H23">
            <v>22.57</v>
          </cell>
          <cell r="I23">
            <v>1</v>
          </cell>
          <cell r="J23" t="str">
            <v/>
          </cell>
          <cell r="K23">
            <v>38.840000000000003</v>
          </cell>
          <cell r="L23">
            <v>40000</v>
          </cell>
          <cell r="M23">
            <v>0</v>
          </cell>
        </row>
        <row r="24">
          <cell r="B24" t="str">
            <v>03F</v>
          </cell>
          <cell r="C24" t="str">
            <v>Fans</v>
          </cell>
          <cell r="D24" t="str">
            <v>Centrifugal &lt; 85 Kw</v>
          </cell>
          <cell r="E24" t="str">
            <v>Fans - Centrifugal &lt; 85 Kw</v>
          </cell>
          <cell r="F24">
            <v>22500</v>
          </cell>
          <cell r="G24" t="str">
            <v/>
          </cell>
          <cell r="H24" t="str">
            <v/>
          </cell>
          <cell r="I24" t="str">
            <v/>
          </cell>
          <cell r="J24" t="str">
            <v/>
          </cell>
          <cell r="K24" t="str">
            <v/>
          </cell>
          <cell r="L24">
            <v>45000</v>
          </cell>
          <cell r="M24" t="e">
            <v>#VALUE!</v>
          </cell>
        </row>
        <row r="25">
          <cell r="B25" t="str">
            <v>03G</v>
          </cell>
          <cell r="C25" t="str">
            <v>Fans</v>
          </cell>
          <cell r="D25" t="str">
            <v>Centrifugal 85 - 150 Kw</v>
          </cell>
          <cell r="E25" t="str">
            <v>Fans - Centrifugal 85 - 150 Kw</v>
          </cell>
          <cell r="F25">
            <v>450000</v>
          </cell>
          <cell r="G25">
            <v>107.28</v>
          </cell>
          <cell r="H25">
            <v>49.31</v>
          </cell>
          <cell r="I25">
            <v>6.67</v>
          </cell>
          <cell r="J25">
            <v>1</v>
          </cell>
          <cell r="K25">
            <v>164.26</v>
          </cell>
          <cell r="L25">
            <v>450000</v>
          </cell>
          <cell r="M25">
            <v>0</v>
          </cell>
        </row>
        <row r="26">
          <cell r="B26" t="str">
            <v>03G1</v>
          </cell>
          <cell r="C26" t="str">
            <v>Fans</v>
          </cell>
          <cell r="D26" t="str">
            <v>Centrifugal 150 - 300 Kw</v>
          </cell>
          <cell r="E26" t="str">
            <v>Fans - Centrifugal 150 - 300 Kw</v>
          </cell>
          <cell r="F26">
            <v>175000</v>
          </cell>
          <cell r="G26">
            <v>450.5</v>
          </cell>
          <cell r="H26">
            <v>38.299999999999997</v>
          </cell>
          <cell r="I26">
            <v>6.67</v>
          </cell>
          <cell r="J26">
            <v>1</v>
          </cell>
          <cell r="K26">
            <v>496.47</v>
          </cell>
          <cell r="L26">
            <v>350000</v>
          </cell>
          <cell r="M26">
            <v>0</v>
          </cell>
        </row>
        <row r="27">
          <cell r="B27" t="str">
            <v>03J</v>
          </cell>
          <cell r="C27" t="str">
            <v>Fans</v>
          </cell>
          <cell r="D27" t="str">
            <v>Centrifugal &gt; 300 Kw</v>
          </cell>
          <cell r="E27" t="str">
            <v>Fans - Centrifugal &gt; 300 Kw</v>
          </cell>
          <cell r="F27">
            <v>200000</v>
          </cell>
          <cell r="G27" t="str">
            <v/>
          </cell>
          <cell r="H27" t="str">
            <v/>
          </cell>
          <cell r="I27" t="str">
            <v/>
          </cell>
          <cell r="J27" t="str">
            <v/>
          </cell>
          <cell r="K27" t="str">
            <v/>
          </cell>
          <cell r="L27">
            <v>349476</v>
          </cell>
          <cell r="M27" t="e">
            <v>#VALUE!</v>
          </cell>
        </row>
        <row r="28">
          <cell r="B28" t="str">
            <v>03K</v>
          </cell>
          <cell r="C28" t="str">
            <v>Fans</v>
          </cell>
          <cell r="D28" t="str">
            <v>Cooling towers</v>
          </cell>
          <cell r="E28" t="str">
            <v>Fans - Cooling towers</v>
          </cell>
          <cell r="F28">
            <v>6000</v>
          </cell>
          <cell r="G28" t="str">
            <v/>
          </cell>
          <cell r="H28" t="str">
            <v/>
          </cell>
          <cell r="I28" t="str">
            <v/>
          </cell>
          <cell r="J28" t="str">
            <v/>
          </cell>
          <cell r="K28" t="str">
            <v/>
          </cell>
          <cell r="L28">
            <v>12000</v>
          </cell>
          <cell r="M28" t="e">
            <v>#VALUE!</v>
          </cell>
        </row>
        <row r="29">
          <cell r="B29" t="str">
            <v>03L</v>
          </cell>
          <cell r="C29" t="str">
            <v>Fans</v>
          </cell>
          <cell r="D29" t="str">
            <v>Other</v>
          </cell>
          <cell r="E29" t="str">
            <v>Fans - Other</v>
          </cell>
          <cell r="F29">
            <v>18300</v>
          </cell>
          <cell r="G29" t="str">
            <v/>
          </cell>
          <cell r="H29" t="str">
            <v/>
          </cell>
          <cell r="I29" t="str">
            <v/>
          </cell>
          <cell r="J29" t="str">
            <v/>
          </cell>
          <cell r="K29" t="str">
            <v/>
          </cell>
          <cell r="L29">
            <v>36600</v>
          </cell>
          <cell r="M29" t="e">
            <v>#VALUE!</v>
          </cell>
        </row>
        <row r="30">
          <cell r="B30" t="str">
            <v>03M</v>
          </cell>
          <cell r="C30" t="str">
            <v>Air fan/cooler/conditioner</v>
          </cell>
          <cell r="D30" t="str">
            <v>Air conditioners</v>
          </cell>
          <cell r="E30" t="str">
            <v>Air fan/cooler/conditioner - Air conditioners</v>
          </cell>
          <cell r="F30">
            <v>4180</v>
          </cell>
          <cell r="G30">
            <v>2.9</v>
          </cell>
          <cell r="H30" t="str">
            <v/>
          </cell>
          <cell r="I30">
            <v>1.37</v>
          </cell>
          <cell r="J30" t="str">
            <v/>
          </cell>
          <cell r="K30">
            <v>4.2699999999999996</v>
          </cell>
          <cell r="L30">
            <v>4180</v>
          </cell>
          <cell r="M30">
            <v>0</v>
          </cell>
        </row>
        <row r="31">
          <cell r="B31" t="str">
            <v>03N</v>
          </cell>
          <cell r="C31" t="str">
            <v>Air fan/cooler/conditioner</v>
          </cell>
          <cell r="D31" t="str">
            <v>Air fan / oil cooler</v>
          </cell>
          <cell r="E31" t="str">
            <v>Air fan/cooler/conditioner - Air fan / oil cooler</v>
          </cell>
          <cell r="F31">
            <v>17100</v>
          </cell>
          <cell r="G31" t="str">
            <v/>
          </cell>
          <cell r="H31" t="str">
            <v/>
          </cell>
          <cell r="I31" t="str">
            <v/>
          </cell>
          <cell r="J31" t="str">
            <v/>
          </cell>
          <cell r="K31" t="str">
            <v/>
          </cell>
          <cell r="L31">
            <v>17100</v>
          </cell>
          <cell r="M31" t="e">
            <v>#VALUE!</v>
          </cell>
        </row>
        <row r="32">
          <cell r="B32" t="str">
            <v>04A</v>
          </cell>
          <cell r="C32" t="str">
            <v>Pumps</v>
          </cell>
          <cell r="D32" t="str">
            <v>FXG - 6.36 L/sec.</v>
          </cell>
          <cell r="E32" t="str">
            <v>Pumps - FXG - 6.36 L/sec.</v>
          </cell>
          <cell r="F32">
            <v>27500</v>
          </cell>
          <cell r="G32" t="str">
            <v/>
          </cell>
          <cell r="H32" t="str">
            <v/>
          </cell>
          <cell r="I32" t="str">
            <v/>
          </cell>
          <cell r="J32" t="str">
            <v/>
          </cell>
          <cell r="K32" t="str">
            <v/>
          </cell>
          <cell r="L32">
            <v>55000</v>
          </cell>
          <cell r="M32" t="e">
            <v>#VALUE!</v>
          </cell>
        </row>
        <row r="33">
          <cell r="B33" t="str">
            <v>04B</v>
          </cell>
          <cell r="C33" t="str">
            <v>Pumps</v>
          </cell>
          <cell r="D33" t="str">
            <v>PA8 - 8.2 L/sec.</v>
          </cell>
          <cell r="E33" t="str">
            <v>Pumps - PA8 - 8.2 L/sec.</v>
          </cell>
          <cell r="F33">
            <v>62500</v>
          </cell>
          <cell r="G33" t="str">
            <v/>
          </cell>
          <cell r="H33" t="str">
            <v/>
          </cell>
          <cell r="I33" t="str">
            <v/>
          </cell>
          <cell r="J33" t="str">
            <v/>
          </cell>
          <cell r="K33" t="str">
            <v/>
          </cell>
          <cell r="L33">
            <v>125000</v>
          </cell>
          <cell r="M33" t="e">
            <v>#VALUE!</v>
          </cell>
        </row>
        <row r="34">
          <cell r="B34" t="str">
            <v>04C</v>
          </cell>
          <cell r="C34" t="str">
            <v>Pumps</v>
          </cell>
          <cell r="D34" t="str">
            <v>Submersible - flygt B2101</v>
          </cell>
          <cell r="E34" t="str">
            <v>Pumps - Submersible - flygt B2101</v>
          </cell>
          <cell r="F34">
            <v>9036</v>
          </cell>
          <cell r="G34">
            <v>20.02</v>
          </cell>
          <cell r="H34">
            <v>71.209999999999994</v>
          </cell>
          <cell r="I34">
            <v>19.329999999999998</v>
          </cell>
          <cell r="J34">
            <v>9.9</v>
          </cell>
          <cell r="K34">
            <v>120.46</v>
          </cell>
          <cell r="L34">
            <v>18072</v>
          </cell>
          <cell r="M34">
            <v>0</v>
          </cell>
        </row>
        <row r="35">
          <cell r="B35" t="str">
            <v>04D</v>
          </cell>
          <cell r="C35" t="str">
            <v>Pumps</v>
          </cell>
          <cell r="D35" t="str">
            <v>Submersible - flygt B2102</v>
          </cell>
          <cell r="E35" t="str">
            <v>Pumps - Submersible - flygt B2102</v>
          </cell>
          <cell r="F35">
            <v>9036</v>
          </cell>
          <cell r="G35">
            <v>10.8</v>
          </cell>
          <cell r="H35">
            <v>38.409999999999997</v>
          </cell>
          <cell r="I35">
            <v>10.43</v>
          </cell>
          <cell r="J35">
            <v>5.34</v>
          </cell>
          <cell r="K35">
            <v>64.97999999999999</v>
          </cell>
          <cell r="L35">
            <v>18072</v>
          </cell>
          <cell r="M35">
            <v>0</v>
          </cell>
        </row>
        <row r="36">
          <cell r="B36" t="str">
            <v>04E</v>
          </cell>
          <cell r="C36" t="str">
            <v>Pumps</v>
          </cell>
          <cell r="D36" t="str">
            <v>Submersible - flygt B2125</v>
          </cell>
          <cell r="E36" t="str">
            <v>Pumps - Submersible - flygt B2125</v>
          </cell>
          <cell r="F36">
            <v>32000</v>
          </cell>
          <cell r="G36">
            <v>26.54</v>
          </cell>
          <cell r="H36">
            <v>13.15</v>
          </cell>
          <cell r="I36">
            <v>2</v>
          </cell>
          <cell r="J36">
            <v>1</v>
          </cell>
          <cell r="K36">
            <v>42.69</v>
          </cell>
          <cell r="L36">
            <v>32000</v>
          </cell>
          <cell r="M36">
            <v>0</v>
          </cell>
        </row>
        <row r="37">
          <cell r="B37" t="str">
            <v>04F</v>
          </cell>
          <cell r="C37" t="str">
            <v>Pumps</v>
          </cell>
          <cell r="D37" t="str">
            <v>Submersible - flygt B2121</v>
          </cell>
          <cell r="E37" t="str">
            <v>Pumps - Submersible - flygt B2121</v>
          </cell>
          <cell r="F37">
            <v>23490</v>
          </cell>
          <cell r="G37" t="str">
            <v/>
          </cell>
          <cell r="H37" t="str">
            <v/>
          </cell>
          <cell r="I37" t="str">
            <v/>
          </cell>
          <cell r="J37" t="str">
            <v/>
          </cell>
          <cell r="K37" t="str">
            <v/>
          </cell>
          <cell r="L37">
            <v>46980</v>
          </cell>
          <cell r="M37" t="e">
            <v>#VALUE!</v>
          </cell>
        </row>
        <row r="38">
          <cell r="B38" t="str">
            <v>04G</v>
          </cell>
          <cell r="C38" t="str">
            <v>Pumps</v>
          </cell>
          <cell r="D38" t="str">
            <v>Small submersible flygt</v>
          </cell>
          <cell r="E38" t="str">
            <v>Pumps - Small submersible flygt</v>
          </cell>
          <cell r="F38">
            <v>8825</v>
          </cell>
          <cell r="G38" t="str">
            <v/>
          </cell>
          <cell r="H38" t="str">
            <v/>
          </cell>
          <cell r="I38" t="str">
            <v/>
          </cell>
          <cell r="J38" t="str">
            <v/>
          </cell>
          <cell r="K38" t="str">
            <v/>
          </cell>
          <cell r="L38">
            <v>17650</v>
          </cell>
          <cell r="M38" t="e">
            <v>#VALUE!</v>
          </cell>
        </row>
        <row r="39">
          <cell r="B39" t="str">
            <v>04H</v>
          </cell>
          <cell r="C39" t="str">
            <v>Pumps</v>
          </cell>
          <cell r="D39" t="str">
            <v>Small submers. - mono D60</v>
          </cell>
          <cell r="E39" t="str">
            <v>Pumps - Small submers. - mono D60</v>
          </cell>
          <cell r="F39">
            <v>4800</v>
          </cell>
          <cell r="G39" t="str">
            <v/>
          </cell>
          <cell r="H39" t="str">
            <v/>
          </cell>
          <cell r="I39" t="str">
            <v/>
          </cell>
          <cell r="J39" t="str">
            <v/>
          </cell>
          <cell r="K39" t="str">
            <v/>
          </cell>
          <cell r="L39">
            <v>9600</v>
          </cell>
          <cell r="M39" t="e">
            <v>#VALUE!</v>
          </cell>
        </row>
        <row r="40">
          <cell r="B40" t="str">
            <v>04J</v>
          </cell>
          <cell r="C40" t="str">
            <v>Pumps</v>
          </cell>
          <cell r="D40" t="str">
            <v>Submers. - mono BH250</v>
          </cell>
          <cell r="E40" t="str">
            <v>Pumps - Submers. - mono BH250</v>
          </cell>
          <cell r="F40">
            <v>3338</v>
          </cell>
          <cell r="G40" t="str">
            <v/>
          </cell>
          <cell r="H40" t="str">
            <v/>
          </cell>
          <cell r="I40" t="str">
            <v/>
          </cell>
          <cell r="J40" t="str">
            <v/>
          </cell>
          <cell r="K40" t="str">
            <v/>
          </cell>
          <cell r="L40">
            <v>6675</v>
          </cell>
          <cell r="M40" t="e">
            <v>#VALUE!</v>
          </cell>
        </row>
        <row r="41">
          <cell r="B41" t="str">
            <v>04K</v>
          </cell>
          <cell r="C41" t="str">
            <v>Pumps</v>
          </cell>
          <cell r="D41" t="str">
            <v>Submers. - grind 230305</v>
          </cell>
          <cell r="E41" t="str">
            <v>Pumps - Submers. - grind 230305</v>
          </cell>
          <cell r="F41">
            <v>13000</v>
          </cell>
          <cell r="G41" t="str">
            <v/>
          </cell>
          <cell r="H41" t="str">
            <v/>
          </cell>
          <cell r="I41" t="str">
            <v/>
          </cell>
          <cell r="J41" t="str">
            <v/>
          </cell>
          <cell r="K41" t="str">
            <v/>
          </cell>
          <cell r="L41">
            <v>26000</v>
          </cell>
          <cell r="M41" t="e">
            <v>#VALUE!</v>
          </cell>
        </row>
        <row r="42">
          <cell r="B42" t="str">
            <v>04L</v>
          </cell>
          <cell r="C42" t="str">
            <v>Pumps</v>
          </cell>
          <cell r="D42" t="str">
            <v>Submers. - KSB 1 stage</v>
          </cell>
          <cell r="E42" t="str">
            <v>Pumps - Submers. - KSB 1 stage</v>
          </cell>
          <cell r="F42">
            <v>5886</v>
          </cell>
          <cell r="G42" t="str">
            <v/>
          </cell>
          <cell r="H42" t="str">
            <v/>
          </cell>
          <cell r="I42" t="str">
            <v/>
          </cell>
          <cell r="J42" t="str">
            <v/>
          </cell>
          <cell r="K42" t="str">
            <v/>
          </cell>
          <cell r="L42">
            <v>11771</v>
          </cell>
          <cell r="M42" t="e">
            <v>#VALUE!</v>
          </cell>
        </row>
        <row r="43">
          <cell r="B43" t="str">
            <v>04M</v>
          </cell>
          <cell r="C43" t="str">
            <v>Pumps</v>
          </cell>
          <cell r="D43" t="str">
            <v>Submers. - Other</v>
          </cell>
          <cell r="E43" t="str">
            <v>Pumps - Submers. - Other</v>
          </cell>
          <cell r="F43">
            <v>111400</v>
          </cell>
          <cell r="G43">
            <v>25.1</v>
          </cell>
          <cell r="H43">
            <v>44.68</v>
          </cell>
          <cell r="I43">
            <v>14.23</v>
          </cell>
          <cell r="J43">
            <v>1.25</v>
          </cell>
          <cell r="K43">
            <v>85.26</v>
          </cell>
          <cell r="L43">
            <v>222800</v>
          </cell>
          <cell r="M43">
            <v>0</v>
          </cell>
        </row>
        <row r="44">
          <cell r="B44" t="str">
            <v>04N</v>
          </cell>
          <cell r="C44" t="str">
            <v>Pumps</v>
          </cell>
          <cell r="D44" t="str">
            <v>Harland</v>
          </cell>
          <cell r="E44" t="str">
            <v>Pumps - Harland</v>
          </cell>
          <cell r="F44">
            <v>60561</v>
          </cell>
          <cell r="G44" t="str">
            <v/>
          </cell>
          <cell r="H44" t="str">
            <v/>
          </cell>
          <cell r="I44" t="str">
            <v/>
          </cell>
          <cell r="J44" t="str">
            <v/>
          </cell>
          <cell r="K44" t="str">
            <v/>
          </cell>
          <cell r="L44">
            <v>121122</v>
          </cell>
          <cell r="M44" t="e">
            <v>#VALUE!</v>
          </cell>
        </row>
        <row r="45">
          <cell r="B45" t="str">
            <v>04P</v>
          </cell>
          <cell r="C45" t="str">
            <v>Pumps</v>
          </cell>
          <cell r="D45" t="str">
            <v>Sulzer 760 Kw - 9 stage</v>
          </cell>
          <cell r="E45" t="str">
            <v>Pumps - Sulzer 760 Kw - 9 stage</v>
          </cell>
          <cell r="F45">
            <v>469037</v>
          </cell>
          <cell r="G45" t="str">
            <v/>
          </cell>
          <cell r="H45" t="str">
            <v/>
          </cell>
          <cell r="I45" t="str">
            <v/>
          </cell>
          <cell r="J45" t="str">
            <v/>
          </cell>
          <cell r="K45" t="str">
            <v/>
          </cell>
          <cell r="L45">
            <v>469037</v>
          </cell>
          <cell r="M45" t="e">
            <v>#VALUE!</v>
          </cell>
        </row>
        <row r="46">
          <cell r="B46" t="str">
            <v>04Q</v>
          </cell>
          <cell r="C46" t="str">
            <v>Pumps</v>
          </cell>
          <cell r="D46" t="str">
            <v>Sulzer &lt; 50 Kw</v>
          </cell>
          <cell r="E46" t="str">
            <v>Pumps - Sulzer &lt; 50 Kw</v>
          </cell>
          <cell r="F46">
            <v>24250</v>
          </cell>
          <cell r="G46" t="str">
            <v/>
          </cell>
          <cell r="H46" t="str">
            <v/>
          </cell>
          <cell r="I46" t="str">
            <v/>
          </cell>
          <cell r="J46" t="str">
            <v/>
          </cell>
          <cell r="K46" t="str">
            <v/>
          </cell>
          <cell r="L46">
            <v>48500</v>
          </cell>
          <cell r="M46" t="e">
            <v>#VALUE!</v>
          </cell>
        </row>
        <row r="47">
          <cell r="B47" t="str">
            <v>04R</v>
          </cell>
          <cell r="C47" t="str">
            <v>Pumps</v>
          </cell>
          <cell r="D47" t="str">
            <v>Pressure Grundfos</v>
          </cell>
          <cell r="E47" t="str">
            <v>Pumps - Pressure Grundfos</v>
          </cell>
          <cell r="F47">
            <v>9705</v>
          </cell>
          <cell r="G47" t="str">
            <v/>
          </cell>
          <cell r="H47" t="str">
            <v/>
          </cell>
          <cell r="I47" t="str">
            <v/>
          </cell>
          <cell r="J47" t="str">
            <v/>
          </cell>
          <cell r="K47" t="str">
            <v/>
          </cell>
          <cell r="L47">
            <v>9705</v>
          </cell>
          <cell r="M47" t="e">
            <v>#VALUE!</v>
          </cell>
        </row>
        <row r="48">
          <cell r="B48" t="str">
            <v>04S</v>
          </cell>
          <cell r="C48" t="str">
            <v>Pumps</v>
          </cell>
          <cell r="D48" t="str">
            <v>Cameron</v>
          </cell>
          <cell r="E48" t="str">
            <v>Pumps - Cameron</v>
          </cell>
          <cell r="F48">
            <v>8668</v>
          </cell>
          <cell r="G48" t="str">
            <v/>
          </cell>
          <cell r="H48" t="str">
            <v/>
          </cell>
          <cell r="I48" t="str">
            <v/>
          </cell>
          <cell r="J48" t="str">
            <v/>
          </cell>
          <cell r="K48" t="str">
            <v/>
          </cell>
          <cell r="L48">
            <v>9705</v>
          </cell>
          <cell r="M48" t="e">
            <v>#VALUE!</v>
          </cell>
        </row>
        <row r="49">
          <cell r="B49" t="str">
            <v>04T</v>
          </cell>
          <cell r="C49" t="str">
            <v>Pumps c/w startors</v>
          </cell>
          <cell r="D49" t="str">
            <v>MPB 5 -</v>
          </cell>
          <cell r="E49" t="str">
            <v>Pumps c/w startors - MPB 5 -</v>
          </cell>
          <cell r="F49" t="str">
            <v/>
          </cell>
          <cell r="G49" t="str">
            <v/>
          </cell>
          <cell r="H49" t="str">
            <v/>
          </cell>
          <cell r="I49" t="str">
            <v/>
          </cell>
          <cell r="J49" t="str">
            <v/>
          </cell>
          <cell r="K49" t="str">
            <v/>
          </cell>
          <cell r="L49" t="str">
            <v/>
          </cell>
          <cell r="M49" t="str">
            <v/>
          </cell>
        </row>
        <row r="50">
          <cell r="B50" t="str">
            <v>05A</v>
          </cell>
          <cell r="C50" t="str">
            <v>Explosive magazine</v>
          </cell>
          <cell r="D50" t="str">
            <v>20 Case</v>
          </cell>
          <cell r="E50" t="str">
            <v>Explosive magazine - 20 Case</v>
          </cell>
          <cell r="F50">
            <v>15000</v>
          </cell>
          <cell r="G50">
            <v>12.44</v>
          </cell>
          <cell r="H50">
            <v>6.16</v>
          </cell>
          <cell r="I50">
            <v>2</v>
          </cell>
          <cell r="J50">
            <v>0.2</v>
          </cell>
          <cell r="K50">
            <v>20.8</v>
          </cell>
          <cell r="L50">
            <v>15000</v>
          </cell>
          <cell r="M50">
            <v>0</v>
          </cell>
        </row>
        <row r="51">
          <cell r="B51" t="str">
            <v>05B</v>
          </cell>
          <cell r="C51" t="str">
            <v>Explosive magazine</v>
          </cell>
          <cell r="D51" t="str">
            <v>200 Case</v>
          </cell>
          <cell r="E51" t="str">
            <v>Explosive magazine - 200 Case</v>
          </cell>
          <cell r="F51">
            <v>40000</v>
          </cell>
          <cell r="G51">
            <v>33.17</v>
          </cell>
          <cell r="H51">
            <v>16.440000000000001</v>
          </cell>
          <cell r="I51">
            <v>2</v>
          </cell>
          <cell r="J51">
            <v>0.2</v>
          </cell>
          <cell r="K51">
            <v>51.81</v>
          </cell>
          <cell r="L51">
            <v>40000</v>
          </cell>
          <cell r="M51">
            <v>0</v>
          </cell>
        </row>
        <row r="52">
          <cell r="B52" t="str">
            <v>05C</v>
          </cell>
          <cell r="C52" t="str">
            <v>Explosive magazine</v>
          </cell>
          <cell r="D52" t="str">
            <v>300 Case</v>
          </cell>
          <cell r="E52" t="str">
            <v>Explosive magazine - 300 Case</v>
          </cell>
          <cell r="F52">
            <v>45000</v>
          </cell>
          <cell r="G52">
            <v>37.32</v>
          </cell>
          <cell r="H52">
            <v>19.18</v>
          </cell>
          <cell r="I52">
            <v>2</v>
          </cell>
          <cell r="J52">
            <v>0.2</v>
          </cell>
          <cell r="K52">
            <v>58.7</v>
          </cell>
          <cell r="L52">
            <v>45000</v>
          </cell>
          <cell r="M52">
            <v>0</v>
          </cell>
        </row>
        <row r="53">
          <cell r="B53" t="str">
            <v>07A</v>
          </cell>
          <cell r="C53" t="str">
            <v>Air motors</v>
          </cell>
          <cell r="D53" t="str">
            <v>Weighted avg rate/motor</v>
          </cell>
          <cell r="E53" t="str">
            <v>Air motors - Weighted avg rate/motor</v>
          </cell>
          <cell r="F53">
            <v>175972</v>
          </cell>
          <cell r="G53" t="str">
            <v/>
          </cell>
          <cell r="H53" t="str">
            <v/>
          </cell>
          <cell r="I53" t="str">
            <v/>
          </cell>
          <cell r="J53" t="str">
            <v/>
          </cell>
          <cell r="K53" t="str">
            <v/>
          </cell>
          <cell r="L53">
            <v>219967</v>
          </cell>
          <cell r="M53" t="e">
            <v>#VALUE!</v>
          </cell>
        </row>
        <row r="54">
          <cell r="B54" t="str">
            <v>07B</v>
          </cell>
          <cell r="C54" t="str">
            <v>Air motors</v>
          </cell>
          <cell r="D54" t="str">
            <v>Units in asset register = 2</v>
          </cell>
          <cell r="E54" t="str">
            <v>Air motors - Units in asset register = 2</v>
          </cell>
          <cell r="F54">
            <v>5496</v>
          </cell>
          <cell r="G54" t="str">
            <v/>
          </cell>
          <cell r="H54" t="str">
            <v/>
          </cell>
          <cell r="I54" t="str">
            <v/>
          </cell>
          <cell r="J54" t="str">
            <v/>
          </cell>
          <cell r="K54" t="str">
            <v/>
          </cell>
          <cell r="L54">
            <v>6870</v>
          </cell>
          <cell r="M54" t="e">
            <v>#VALUE!</v>
          </cell>
        </row>
        <row r="55">
          <cell r="B55" t="str">
            <v>07C</v>
          </cell>
          <cell r="C55" t="str">
            <v>Air motors</v>
          </cell>
          <cell r="D55" t="str">
            <v>Units in asset register = 2</v>
          </cell>
          <cell r="E55" t="str">
            <v>Air motors - Units in asset register = 2</v>
          </cell>
          <cell r="F55">
            <v>290636</v>
          </cell>
          <cell r="G55" t="str">
            <v/>
          </cell>
          <cell r="H55" t="str">
            <v/>
          </cell>
          <cell r="I55" t="str">
            <v/>
          </cell>
          <cell r="J55" t="str">
            <v/>
          </cell>
          <cell r="K55" t="str">
            <v/>
          </cell>
          <cell r="L55">
            <v>363295</v>
          </cell>
          <cell r="M55" t="e">
            <v>#VALUE!</v>
          </cell>
        </row>
        <row r="56">
          <cell r="B56" t="str">
            <v>07D</v>
          </cell>
          <cell r="C56" t="str">
            <v>Air motors</v>
          </cell>
          <cell r="D56" t="str">
            <v>Units in asset register = 11</v>
          </cell>
          <cell r="E56" t="str">
            <v>Air motors - Units in asset register = 11</v>
          </cell>
          <cell r="F56">
            <v>230031</v>
          </cell>
          <cell r="G56" t="str">
            <v/>
          </cell>
          <cell r="H56" t="str">
            <v/>
          </cell>
          <cell r="I56" t="str">
            <v/>
          </cell>
          <cell r="J56" t="str">
            <v/>
          </cell>
          <cell r="K56" t="str">
            <v/>
          </cell>
          <cell r="L56">
            <v>287539</v>
          </cell>
          <cell r="M56" t="e">
            <v>#VALUE!</v>
          </cell>
        </row>
        <row r="57">
          <cell r="B57" t="str">
            <v>07E</v>
          </cell>
          <cell r="C57" t="str">
            <v>Air motors</v>
          </cell>
          <cell r="D57" t="str">
            <v>Units in asset register = 7</v>
          </cell>
          <cell r="E57" t="str">
            <v>Air motors - Units in asset register = 7</v>
          </cell>
          <cell r="F57">
            <v>115016</v>
          </cell>
          <cell r="G57">
            <v>170.89</v>
          </cell>
          <cell r="H57" t="str">
            <v/>
          </cell>
          <cell r="I57">
            <v>59.35</v>
          </cell>
          <cell r="J57" t="str">
            <v/>
          </cell>
          <cell r="K57">
            <v>230.23999999999998</v>
          </cell>
          <cell r="L57">
            <v>143770</v>
          </cell>
          <cell r="M57">
            <v>0</v>
          </cell>
        </row>
        <row r="58">
          <cell r="B58" t="str">
            <v>07F</v>
          </cell>
          <cell r="C58" t="str">
            <v>Air motors</v>
          </cell>
          <cell r="D58" t="str">
            <v>Units in asset register = 1</v>
          </cell>
          <cell r="E58" t="str">
            <v>Air motors - Units in asset register = 1</v>
          </cell>
          <cell r="F58">
            <v>180906</v>
          </cell>
          <cell r="G58" t="str">
            <v/>
          </cell>
          <cell r="H58" t="str">
            <v/>
          </cell>
          <cell r="I58" t="str">
            <v/>
          </cell>
          <cell r="J58" t="str">
            <v/>
          </cell>
          <cell r="K58" t="str">
            <v/>
          </cell>
          <cell r="L58">
            <v>226161</v>
          </cell>
          <cell r="M58" t="e">
            <v>#VALUE!</v>
          </cell>
        </row>
        <row r="59">
          <cell r="B59" t="str">
            <v>07G</v>
          </cell>
          <cell r="C59" t="str">
            <v>Air motors</v>
          </cell>
          <cell r="D59" t="str">
            <v>Units in asset register = 9</v>
          </cell>
          <cell r="E59" t="str">
            <v>Air motors - Units in asset register = 9</v>
          </cell>
          <cell r="F59">
            <v>170754</v>
          </cell>
          <cell r="G59" t="str">
            <v/>
          </cell>
          <cell r="H59" t="str">
            <v/>
          </cell>
          <cell r="I59" t="str">
            <v/>
          </cell>
          <cell r="J59" t="str">
            <v/>
          </cell>
          <cell r="K59" t="str">
            <v/>
          </cell>
          <cell r="L59">
            <v>213443</v>
          </cell>
          <cell r="M59" t="e">
            <v>#VALUE!</v>
          </cell>
        </row>
        <row r="60">
          <cell r="B60" t="str">
            <v>07H</v>
          </cell>
          <cell r="C60" t="str">
            <v>Air motors</v>
          </cell>
          <cell r="D60" t="str">
            <v>Units in asset register = 1</v>
          </cell>
          <cell r="E60" t="str">
            <v>Air motors - Units in asset register = 1</v>
          </cell>
          <cell r="F60">
            <v>112320</v>
          </cell>
          <cell r="G60">
            <v>115.11</v>
          </cell>
          <cell r="H60" t="str">
            <v/>
          </cell>
          <cell r="I60">
            <v>39.979999999999997</v>
          </cell>
          <cell r="J60" t="str">
            <v/>
          </cell>
          <cell r="K60">
            <v>155.09</v>
          </cell>
          <cell r="L60">
            <v>140400</v>
          </cell>
          <cell r="M60">
            <v>0</v>
          </cell>
        </row>
        <row r="61">
          <cell r="B61" t="str">
            <v>07J</v>
          </cell>
          <cell r="C61" t="str">
            <v>Air motors</v>
          </cell>
          <cell r="D61" t="str">
            <v>Units in asset register = 1</v>
          </cell>
          <cell r="E61" t="str">
            <v>Air motors - Units in asset register = 1</v>
          </cell>
          <cell r="F61">
            <v>176666</v>
          </cell>
          <cell r="G61" t="str">
            <v/>
          </cell>
          <cell r="H61" t="str">
            <v/>
          </cell>
          <cell r="I61" t="str">
            <v/>
          </cell>
          <cell r="J61" t="str">
            <v/>
          </cell>
          <cell r="K61" t="str">
            <v/>
          </cell>
          <cell r="L61">
            <v>220860</v>
          </cell>
          <cell r="M61" t="e">
            <v>#VALUE!</v>
          </cell>
        </row>
        <row r="62">
          <cell r="B62" t="str">
            <v>07K</v>
          </cell>
          <cell r="C62" t="str">
            <v>Air motors</v>
          </cell>
          <cell r="D62" t="str">
            <v>Units in asset register = 1</v>
          </cell>
          <cell r="E62" t="str">
            <v>Air motors - Units in asset register = 1</v>
          </cell>
          <cell r="F62">
            <v>224640</v>
          </cell>
          <cell r="G62" t="str">
            <v/>
          </cell>
          <cell r="H62" t="str">
            <v/>
          </cell>
          <cell r="I62" t="str">
            <v/>
          </cell>
          <cell r="J62" t="str">
            <v/>
          </cell>
          <cell r="K62" t="str">
            <v/>
          </cell>
          <cell r="L62">
            <v>280800</v>
          </cell>
          <cell r="M62" t="e">
            <v>#VALUE!</v>
          </cell>
        </row>
        <row r="63">
          <cell r="B63" t="str">
            <v>1000</v>
          </cell>
          <cell r="C63" t="str">
            <v>Sundry</v>
          </cell>
          <cell r="D63" t="str">
            <v>Blowknoxes (Concrete Shoe)</v>
          </cell>
          <cell r="E63" t="str">
            <v>Sundry - Blowknoxes (Concrete Shoe)</v>
          </cell>
          <cell r="F63">
            <v>500</v>
          </cell>
          <cell r="G63" t="str">
            <v/>
          </cell>
          <cell r="H63" t="str">
            <v/>
          </cell>
          <cell r="I63">
            <v>1.83</v>
          </cell>
          <cell r="J63" t="str">
            <v/>
          </cell>
          <cell r="K63">
            <v>1.83</v>
          </cell>
          <cell r="L63">
            <v>200</v>
          </cell>
          <cell r="M63" t="e">
            <v>#VALUE!</v>
          </cell>
        </row>
        <row r="64">
          <cell r="B64" t="str">
            <v>1010</v>
          </cell>
          <cell r="C64" t="str">
            <v>Buildings</v>
          </cell>
          <cell r="D64" t="str">
            <v>Lamproom Buildings (350)</v>
          </cell>
          <cell r="E64" t="str">
            <v>Buildings - Lamproom Buildings (350)</v>
          </cell>
          <cell r="F64">
            <v>79626</v>
          </cell>
          <cell r="G64">
            <v>46.24</v>
          </cell>
          <cell r="H64">
            <v>15.13</v>
          </cell>
          <cell r="I64">
            <v>30</v>
          </cell>
          <cell r="J64">
            <v>1</v>
          </cell>
          <cell r="K64">
            <v>92.37</v>
          </cell>
          <cell r="L64">
            <v>79626</v>
          </cell>
          <cell r="M64">
            <v>0</v>
          </cell>
        </row>
        <row r="65">
          <cell r="B65" t="str">
            <v>1020</v>
          </cell>
          <cell r="C65" t="str">
            <v>Tools</v>
          </cell>
          <cell r="D65" t="str">
            <v>Paving Breaker</v>
          </cell>
          <cell r="E65" t="str">
            <v>Tools - Paving Breaker</v>
          </cell>
          <cell r="F65">
            <v>2655</v>
          </cell>
          <cell r="G65">
            <v>4.26</v>
          </cell>
          <cell r="H65" t="str">
            <v/>
          </cell>
          <cell r="I65">
            <v>2.48</v>
          </cell>
          <cell r="J65" t="str">
            <v/>
          </cell>
          <cell r="K65">
            <v>6.74</v>
          </cell>
          <cell r="L65">
            <v>5000</v>
          </cell>
          <cell r="M65">
            <v>0</v>
          </cell>
        </row>
        <row r="66">
          <cell r="B66" t="str">
            <v>1030</v>
          </cell>
          <cell r="C66" t="str">
            <v>Cars</v>
          </cell>
          <cell r="D66" t="str">
            <v>Explosive - Rubber Wheeled</v>
          </cell>
          <cell r="E66" t="str">
            <v>Cars - Explosive - Rubber Wheeled</v>
          </cell>
          <cell r="F66">
            <v>22118</v>
          </cell>
          <cell r="G66">
            <v>16.57</v>
          </cell>
          <cell r="H66" t="str">
            <v/>
          </cell>
          <cell r="I66">
            <v>3.07</v>
          </cell>
          <cell r="J66" t="str">
            <v/>
          </cell>
          <cell r="K66">
            <v>19.64</v>
          </cell>
          <cell r="L66">
            <v>22000</v>
          </cell>
          <cell r="M66">
            <v>0</v>
          </cell>
        </row>
        <row r="67">
          <cell r="B67" t="str">
            <v>1040</v>
          </cell>
          <cell r="C67" t="str">
            <v>Buildings</v>
          </cell>
          <cell r="D67" t="str">
            <v>Bank Cabin (Main Sink)</v>
          </cell>
          <cell r="E67" t="str">
            <v>Buildings - Bank Cabin (Main Sink)</v>
          </cell>
          <cell r="F67">
            <v>46780</v>
          </cell>
          <cell r="G67">
            <v>20.149999999999999</v>
          </cell>
          <cell r="H67" t="str">
            <v/>
          </cell>
          <cell r="I67">
            <v>1.38</v>
          </cell>
          <cell r="J67" t="str">
            <v/>
          </cell>
          <cell r="K67">
            <v>21.529999999999998</v>
          </cell>
          <cell r="L67">
            <v>20000</v>
          </cell>
          <cell r="M67">
            <v>0</v>
          </cell>
        </row>
        <row r="68">
          <cell r="B68" t="str">
            <v>1050</v>
          </cell>
          <cell r="C68" t="str">
            <v>Tools</v>
          </cell>
          <cell r="D68" t="str">
            <v>Bank Desk (Main Sink)</v>
          </cell>
          <cell r="E68" t="str">
            <v>Tools - Bank Desk (Main Sink)</v>
          </cell>
          <cell r="F68">
            <v>26542</v>
          </cell>
          <cell r="G68">
            <v>29.83</v>
          </cell>
          <cell r="H68" t="str">
            <v/>
          </cell>
          <cell r="I68">
            <v>2.04</v>
          </cell>
          <cell r="J68" t="str">
            <v/>
          </cell>
          <cell r="K68">
            <v>31.869999999999997</v>
          </cell>
          <cell r="L68">
            <v>10000</v>
          </cell>
          <cell r="M68">
            <v>0</v>
          </cell>
        </row>
        <row r="69">
          <cell r="B69" t="str">
            <v>1060</v>
          </cell>
          <cell r="C69" t="str">
            <v>Tools</v>
          </cell>
          <cell r="D69" t="str">
            <v>Bank Relay Panel</v>
          </cell>
          <cell r="E69" t="str">
            <v>Tools - Bank Relay Panel</v>
          </cell>
          <cell r="F69">
            <v>79626</v>
          </cell>
          <cell r="G69">
            <v>5.67</v>
          </cell>
          <cell r="H69" t="str">
            <v/>
          </cell>
          <cell r="I69">
            <v>0.39</v>
          </cell>
          <cell r="J69" t="str">
            <v/>
          </cell>
          <cell r="K69">
            <v>6.06</v>
          </cell>
          <cell r="L69">
            <v>15000</v>
          </cell>
          <cell r="M69">
            <v>0</v>
          </cell>
        </row>
        <row r="70">
          <cell r="B70" t="str">
            <v>10A</v>
          </cell>
          <cell r="C70" t="str">
            <v>Winders</v>
          </cell>
          <cell r="D70" t="str">
            <v>D/D Kib. 1000-2000 Kw</v>
          </cell>
          <cell r="E70" t="str">
            <v>Winders - D/D Kib. 1000-2000 Kw</v>
          </cell>
          <cell r="F70">
            <v>2500000</v>
          </cell>
          <cell r="G70" t="str">
            <v/>
          </cell>
          <cell r="H70" t="str">
            <v/>
          </cell>
          <cell r="I70" t="str">
            <v/>
          </cell>
          <cell r="J70" t="str">
            <v/>
          </cell>
          <cell r="K70" t="str">
            <v/>
          </cell>
          <cell r="L70">
            <v>5000000</v>
          </cell>
          <cell r="M70" t="e">
            <v>#VALUE!</v>
          </cell>
        </row>
        <row r="71">
          <cell r="B71" t="str">
            <v>10A039</v>
          </cell>
          <cell r="C71" t="str">
            <v>Winders</v>
          </cell>
          <cell r="D71" t="str">
            <v>D/D Kib. 1000-2000 Kw</v>
          </cell>
          <cell r="E71" t="str">
            <v>Winders - D/D Kib. 1000-2000 Kw</v>
          </cell>
          <cell r="F71">
            <v>2500000</v>
          </cell>
          <cell r="G71">
            <v>2216.14</v>
          </cell>
          <cell r="H71">
            <v>986.3</v>
          </cell>
          <cell r="I71">
            <v>166.67</v>
          </cell>
          <cell r="J71">
            <v>40</v>
          </cell>
          <cell r="K71">
            <v>3409.1099999999997</v>
          </cell>
          <cell r="L71">
            <v>12000000</v>
          </cell>
          <cell r="M71">
            <v>0</v>
          </cell>
        </row>
        <row r="72">
          <cell r="B72" t="str">
            <v>10A051</v>
          </cell>
          <cell r="C72" t="str">
            <v>Winders</v>
          </cell>
          <cell r="D72" t="str">
            <v>D/D Kib. 1000-2000 Kw</v>
          </cell>
          <cell r="E72" t="str">
            <v>Winders - D/D Kib. 1000-2000 Kw</v>
          </cell>
          <cell r="F72">
            <v>2500000</v>
          </cell>
          <cell r="G72">
            <v>2770.18</v>
          </cell>
          <cell r="H72">
            <v>1232.8699999999999</v>
          </cell>
          <cell r="I72">
            <v>200</v>
          </cell>
          <cell r="J72">
            <v>50</v>
          </cell>
          <cell r="K72">
            <v>4253.0499999999993</v>
          </cell>
          <cell r="L72">
            <v>15000000</v>
          </cell>
          <cell r="M72">
            <v>0</v>
          </cell>
        </row>
        <row r="73">
          <cell r="B73" t="str">
            <v>10B</v>
          </cell>
          <cell r="C73" t="str">
            <v>Winders</v>
          </cell>
          <cell r="D73" t="str">
            <v>D/D Kib. 200-1000 Kw</v>
          </cell>
          <cell r="E73" t="str">
            <v>Winders - D/D Kib. 200-1000 Kw</v>
          </cell>
          <cell r="F73">
            <v>900000</v>
          </cell>
          <cell r="G73" t="str">
            <v/>
          </cell>
          <cell r="H73" t="str">
            <v/>
          </cell>
          <cell r="I73" t="str">
            <v/>
          </cell>
          <cell r="J73" t="str">
            <v/>
          </cell>
          <cell r="K73" t="str">
            <v/>
          </cell>
          <cell r="L73">
            <v>1800000</v>
          </cell>
          <cell r="M73" t="e">
            <v>#VALUE!</v>
          </cell>
        </row>
        <row r="74">
          <cell r="B74" t="str">
            <v>10C006</v>
          </cell>
          <cell r="C74" t="str">
            <v>Winders</v>
          </cell>
          <cell r="D74" t="str">
            <v>D/D St/Kib. W.O. 30/2000Kw</v>
          </cell>
          <cell r="E74" t="str">
            <v>Winders - D/D St/Kib. W.O. 30/2000Kw</v>
          </cell>
          <cell r="F74">
            <v>250000</v>
          </cell>
          <cell r="G74">
            <v>110.81</v>
          </cell>
          <cell r="H74">
            <v>49.31</v>
          </cell>
          <cell r="I74">
            <v>33.33</v>
          </cell>
          <cell r="J74">
            <v>6</v>
          </cell>
          <cell r="K74">
            <v>199.45</v>
          </cell>
          <cell r="L74">
            <v>600000</v>
          </cell>
          <cell r="M74">
            <v>0</v>
          </cell>
        </row>
        <row r="75">
          <cell r="B75" t="str">
            <v>10C048</v>
          </cell>
          <cell r="C75" t="str">
            <v>Winders</v>
          </cell>
          <cell r="D75" t="str">
            <v>D/D St/Kib. W.O. 30/2000Kw</v>
          </cell>
          <cell r="E75" t="str">
            <v>Winders - D/D St/Kib. W.O. 30/2000Kw</v>
          </cell>
          <cell r="F75">
            <v>250000</v>
          </cell>
          <cell r="G75">
            <v>110.81</v>
          </cell>
          <cell r="H75">
            <v>49.31</v>
          </cell>
          <cell r="I75">
            <v>33.33</v>
          </cell>
          <cell r="J75">
            <v>6</v>
          </cell>
          <cell r="K75">
            <v>199.45</v>
          </cell>
          <cell r="L75">
            <v>600000</v>
          </cell>
          <cell r="M75">
            <v>0</v>
          </cell>
        </row>
        <row r="76">
          <cell r="B76" t="str">
            <v>10C058</v>
          </cell>
          <cell r="C76" t="str">
            <v>Winders</v>
          </cell>
          <cell r="D76" t="str">
            <v>D/D St/Kib. W.O. 30/2000Kw</v>
          </cell>
          <cell r="E76" t="str">
            <v>Winders - D/D St/Kib. W.O. 30/2000Kw</v>
          </cell>
          <cell r="F76">
            <v>250000</v>
          </cell>
          <cell r="G76">
            <v>110.81</v>
          </cell>
          <cell r="H76">
            <v>49.31</v>
          </cell>
          <cell r="I76">
            <v>33.33</v>
          </cell>
          <cell r="J76">
            <v>6</v>
          </cell>
          <cell r="K76">
            <v>199.45</v>
          </cell>
          <cell r="L76">
            <v>600000</v>
          </cell>
          <cell r="M76">
            <v>0</v>
          </cell>
        </row>
        <row r="77">
          <cell r="B77" t="str">
            <v>10D</v>
          </cell>
          <cell r="C77" t="str">
            <v>Winders</v>
          </cell>
          <cell r="D77" t="str">
            <v>4/D Vecor Blair - stage 448Kw</v>
          </cell>
          <cell r="E77" t="str">
            <v>Winders - 4/D Vecor Blair - stage 448Kw</v>
          </cell>
          <cell r="F77">
            <v>3000000</v>
          </cell>
          <cell r="G77" t="str">
            <v/>
          </cell>
          <cell r="H77" t="str">
            <v/>
          </cell>
          <cell r="I77" t="str">
            <v/>
          </cell>
          <cell r="J77" t="str">
            <v/>
          </cell>
          <cell r="K77" t="str">
            <v/>
          </cell>
          <cell r="L77">
            <v>6000000</v>
          </cell>
          <cell r="M77" t="e">
            <v>#VALUE!</v>
          </cell>
        </row>
        <row r="78">
          <cell r="B78" t="str">
            <v>10E</v>
          </cell>
          <cell r="C78" t="str">
            <v>Winders</v>
          </cell>
          <cell r="D78" t="str">
            <v>Blair Friction - stage</v>
          </cell>
          <cell r="E78" t="str">
            <v>Winders - Blair Friction - stage</v>
          </cell>
          <cell r="F78">
            <v>2000000</v>
          </cell>
          <cell r="G78">
            <v>104.25</v>
          </cell>
          <cell r="H78">
            <v>108.26</v>
          </cell>
          <cell r="I78">
            <v>35.4</v>
          </cell>
          <cell r="J78">
            <v>6.04</v>
          </cell>
          <cell r="K78">
            <v>253.95</v>
          </cell>
          <cell r="L78">
            <v>4000000</v>
          </cell>
          <cell r="M78">
            <v>0</v>
          </cell>
        </row>
        <row r="79">
          <cell r="B79" t="str">
            <v>10F</v>
          </cell>
          <cell r="C79" t="str">
            <v>Winders</v>
          </cell>
          <cell r="D79" t="str">
            <v>D/D Stage &gt; 50 Kw</v>
          </cell>
          <cell r="E79" t="str">
            <v>Winders - D/D Stage &gt; 50 Kw</v>
          </cell>
          <cell r="F79">
            <v>3500000</v>
          </cell>
          <cell r="G79">
            <v>646.38</v>
          </cell>
          <cell r="H79">
            <v>287.67</v>
          </cell>
          <cell r="I79">
            <v>66.67</v>
          </cell>
          <cell r="J79">
            <v>20</v>
          </cell>
          <cell r="K79">
            <v>1020.7199999999999</v>
          </cell>
          <cell r="L79">
            <v>3500000</v>
          </cell>
          <cell r="M79">
            <v>0</v>
          </cell>
        </row>
        <row r="80">
          <cell r="B80" t="str">
            <v>10F008</v>
          </cell>
          <cell r="C80" t="str">
            <v>Winders</v>
          </cell>
          <cell r="D80" t="str">
            <v>D/D Stage &gt; 50 Kw</v>
          </cell>
          <cell r="E80" t="str">
            <v>Winders - D/D Stage &gt; 50 Kw</v>
          </cell>
          <cell r="F80">
            <v>3500000</v>
          </cell>
          <cell r="G80">
            <v>646.38</v>
          </cell>
          <cell r="H80">
            <v>287.67</v>
          </cell>
          <cell r="I80">
            <v>66.67</v>
          </cell>
          <cell r="J80">
            <v>20</v>
          </cell>
          <cell r="K80">
            <v>1020.7199999999999</v>
          </cell>
          <cell r="L80">
            <v>3500000</v>
          </cell>
          <cell r="M80">
            <v>0</v>
          </cell>
        </row>
        <row r="81">
          <cell r="B81" t="str">
            <v>10F071</v>
          </cell>
          <cell r="C81" t="str">
            <v>Winders</v>
          </cell>
          <cell r="D81" t="str">
            <v>D/D Stage &gt; 50 Kw</v>
          </cell>
          <cell r="E81" t="str">
            <v>Winders - D/D Stage &gt; 50 Kw</v>
          </cell>
          <cell r="F81">
            <v>3500000</v>
          </cell>
          <cell r="G81">
            <v>646.38</v>
          </cell>
          <cell r="H81">
            <v>287.67</v>
          </cell>
          <cell r="I81">
            <v>66.67</v>
          </cell>
          <cell r="J81">
            <v>20</v>
          </cell>
          <cell r="K81">
            <v>1020.7199999999999</v>
          </cell>
          <cell r="L81">
            <v>3500000</v>
          </cell>
          <cell r="M81">
            <v>0</v>
          </cell>
        </row>
        <row r="82">
          <cell r="B82" t="str">
            <v>10F072</v>
          </cell>
          <cell r="C82" t="str">
            <v>Winders</v>
          </cell>
          <cell r="D82" t="str">
            <v>D/D Stage &gt; 50 Kw</v>
          </cell>
          <cell r="E82" t="str">
            <v>Winders - D/D Stage &gt; 50 Kw</v>
          </cell>
          <cell r="F82">
            <v>3500000</v>
          </cell>
          <cell r="G82">
            <v>646.38</v>
          </cell>
          <cell r="H82">
            <v>287.67</v>
          </cell>
          <cell r="I82">
            <v>66.67</v>
          </cell>
          <cell r="J82">
            <v>20</v>
          </cell>
          <cell r="K82">
            <v>1020.7199999999999</v>
          </cell>
          <cell r="L82">
            <v>3500000</v>
          </cell>
          <cell r="M82">
            <v>0</v>
          </cell>
        </row>
        <row r="83">
          <cell r="B83" t="str">
            <v>10G</v>
          </cell>
          <cell r="C83" t="str">
            <v>Winders</v>
          </cell>
          <cell r="D83" t="str">
            <v>S/D Kibble &gt; 200 Kw</v>
          </cell>
          <cell r="E83" t="str">
            <v>Winders - S/D Kibble &gt; 200 Kw</v>
          </cell>
          <cell r="F83">
            <v>600000</v>
          </cell>
          <cell r="G83" t="str">
            <v/>
          </cell>
          <cell r="H83" t="str">
            <v/>
          </cell>
          <cell r="I83" t="str">
            <v/>
          </cell>
          <cell r="J83" t="str">
            <v/>
          </cell>
          <cell r="K83" t="str">
            <v/>
          </cell>
          <cell r="L83">
            <v>1200000</v>
          </cell>
          <cell r="M83" t="e">
            <v>#VALUE!</v>
          </cell>
        </row>
        <row r="84">
          <cell r="B84" t="str">
            <v>10H</v>
          </cell>
          <cell r="C84" t="str">
            <v>Winders</v>
          </cell>
          <cell r="D84" t="str">
            <v>S/D Kibble 70-200 Kw</v>
          </cell>
          <cell r="E84" t="str">
            <v>Winders - S/D Kibble 70-200 Kw</v>
          </cell>
          <cell r="F84">
            <v>800000</v>
          </cell>
          <cell r="G84">
            <v>147.74</v>
          </cell>
          <cell r="H84">
            <v>65.75</v>
          </cell>
          <cell r="I84">
            <v>33.33</v>
          </cell>
          <cell r="J84">
            <v>6</v>
          </cell>
          <cell r="K84">
            <v>252.82</v>
          </cell>
          <cell r="L84">
            <v>800000</v>
          </cell>
          <cell r="M84">
            <v>0</v>
          </cell>
        </row>
        <row r="85">
          <cell r="B85" t="str">
            <v>10H056</v>
          </cell>
          <cell r="C85" t="str">
            <v>Winders</v>
          </cell>
          <cell r="D85" t="str">
            <v>S/D Kibble 70-200 Kw</v>
          </cell>
          <cell r="E85" t="str">
            <v>Winders - S/D Kibble 70-200 Kw</v>
          </cell>
          <cell r="F85">
            <v>800000</v>
          </cell>
          <cell r="G85">
            <v>147.74</v>
          </cell>
          <cell r="H85">
            <v>65.75</v>
          </cell>
          <cell r="I85">
            <v>33.33</v>
          </cell>
          <cell r="J85">
            <v>6</v>
          </cell>
          <cell r="K85">
            <v>252.82</v>
          </cell>
          <cell r="L85">
            <v>800000</v>
          </cell>
          <cell r="M85">
            <v>0</v>
          </cell>
        </row>
        <row r="86">
          <cell r="B86" t="str">
            <v>10H065</v>
          </cell>
          <cell r="C86" t="str">
            <v>Winders</v>
          </cell>
          <cell r="D86" t="str">
            <v>S/D Kibble 70-200 Kw</v>
          </cell>
          <cell r="E86" t="str">
            <v>Winders - S/D Kibble 70-200 Kw</v>
          </cell>
          <cell r="F86">
            <v>600000</v>
          </cell>
          <cell r="G86">
            <v>110.81</v>
          </cell>
          <cell r="H86">
            <v>49.31</v>
          </cell>
          <cell r="I86">
            <v>33.33</v>
          </cell>
          <cell r="J86">
            <v>6</v>
          </cell>
          <cell r="K86">
            <v>199.45</v>
          </cell>
          <cell r="L86">
            <v>600000</v>
          </cell>
          <cell r="M86">
            <v>0</v>
          </cell>
        </row>
        <row r="87">
          <cell r="B87" t="str">
            <v>10J</v>
          </cell>
          <cell r="C87" t="str">
            <v>Winders</v>
          </cell>
          <cell r="D87" t="str">
            <v>S/D Kibble &lt; 70 Kw</v>
          </cell>
          <cell r="E87" t="str">
            <v>Winders - S/D Kibble &lt; 70 Kw</v>
          </cell>
          <cell r="F87">
            <v>600000</v>
          </cell>
          <cell r="G87">
            <v>110.81</v>
          </cell>
          <cell r="H87">
            <v>49.31</v>
          </cell>
          <cell r="I87">
            <v>33.33</v>
          </cell>
          <cell r="J87">
            <v>6</v>
          </cell>
          <cell r="K87">
            <v>199.45</v>
          </cell>
          <cell r="L87">
            <v>600000</v>
          </cell>
          <cell r="M87">
            <v>0</v>
          </cell>
        </row>
        <row r="88">
          <cell r="B88" t="str">
            <v>11A</v>
          </cell>
          <cell r="C88" t="str">
            <v>Winches</v>
          </cell>
          <cell r="D88" t="str">
            <v>Hydraulic</v>
          </cell>
          <cell r="E88" t="str">
            <v>Winches - Hydraulic</v>
          </cell>
          <cell r="F88">
            <v>42500</v>
          </cell>
          <cell r="G88" t="str">
            <v/>
          </cell>
          <cell r="H88" t="str">
            <v/>
          </cell>
          <cell r="I88" t="str">
            <v/>
          </cell>
          <cell r="J88" t="str">
            <v/>
          </cell>
          <cell r="K88" t="str">
            <v/>
          </cell>
          <cell r="L88">
            <v>85000</v>
          </cell>
          <cell r="M88" t="e">
            <v>#VALUE!</v>
          </cell>
        </row>
        <row r="89">
          <cell r="B89" t="str">
            <v>11B</v>
          </cell>
          <cell r="C89" t="str">
            <v>Winches</v>
          </cell>
          <cell r="D89" t="str">
            <v>Shutter</v>
          </cell>
          <cell r="E89" t="str">
            <v>Winches - Shutter</v>
          </cell>
          <cell r="F89">
            <v>21000</v>
          </cell>
          <cell r="G89" t="str">
            <v/>
          </cell>
          <cell r="H89" t="str">
            <v/>
          </cell>
          <cell r="I89" t="str">
            <v/>
          </cell>
          <cell r="J89" t="str">
            <v/>
          </cell>
          <cell r="K89" t="str">
            <v/>
          </cell>
          <cell r="L89">
            <v>42000</v>
          </cell>
          <cell r="M89" t="e">
            <v>#VALUE!</v>
          </cell>
        </row>
        <row r="90">
          <cell r="B90" t="str">
            <v>11C</v>
          </cell>
          <cell r="C90" t="str">
            <v>Winches</v>
          </cell>
          <cell r="D90" t="str">
            <v>Scraper - Electric 7.5 Kw</v>
          </cell>
          <cell r="E90" t="str">
            <v>Winches - Scraper - Electric 7.5 Kw</v>
          </cell>
          <cell r="F90">
            <v>6629</v>
          </cell>
          <cell r="G90" t="str">
            <v/>
          </cell>
          <cell r="H90" t="str">
            <v/>
          </cell>
          <cell r="I90" t="str">
            <v/>
          </cell>
          <cell r="J90" t="str">
            <v/>
          </cell>
          <cell r="K90" t="str">
            <v/>
          </cell>
          <cell r="L90">
            <v>13258</v>
          </cell>
          <cell r="M90" t="e">
            <v>#VALUE!</v>
          </cell>
        </row>
        <row r="91">
          <cell r="B91" t="str">
            <v>11D</v>
          </cell>
          <cell r="C91" t="str">
            <v>Winches</v>
          </cell>
          <cell r="D91" t="str">
            <v>Scraper - Electric 37 Kw</v>
          </cell>
          <cell r="E91" t="str">
            <v>Winches - Scraper - Electric 37 Kw</v>
          </cell>
          <cell r="F91">
            <v>16561</v>
          </cell>
          <cell r="G91">
            <v>39.81</v>
          </cell>
          <cell r="H91">
            <v>19.73</v>
          </cell>
          <cell r="I91">
            <v>20</v>
          </cell>
          <cell r="J91">
            <v>6</v>
          </cell>
          <cell r="K91">
            <v>85.54</v>
          </cell>
          <cell r="L91">
            <v>48000</v>
          </cell>
          <cell r="M91">
            <v>0</v>
          </cell>
        </row>
        <row r="92">
          <cell r="B92" t="str">
            <v>11E</v>
          </cell>
          <cell r="C92" t="str">
            <v>Winches</v>
          </cell>
          <cell r="D92" t="str">
            <v>Scraper - Electric 55 Kw</v>
          </cell>
          <cell r="E92" t="str">
            <v>Winches - Scraper - Electric 55 Kw</v>
          </cell>
          <cell r="F92">
            <v>25171</v>
          </cell>
          <cell r="G92">
            <v>66.34</v>
          </cell>
          <cell r="H92">
            <v>32.880000000000003</v>
          </cell>
          <cell r="I92">
            <v>20</v>
          </cell>
          <cell r="J92">
            <v>4</v>
          </cell>
          <cell r="K92">
            <v>123.22</v>
          </cell>
          <cell r="L92">
            <v>80000</v>
          </cell>
          <cell r="M92">
            <v>0</v>
          </cell>
        </row>
        <row r="93">
          <cell r="B93" t="str">
            <v>11F</v>
          </cell>
          <cell r="C93" t="str">
            <v>Winches</v>
          </cell>
          <cell r="D93" t="str">
            <v>Scraper - Pilman</v>
          </cell>
          <cell r="E93" t="str">
            <v>Winches - Scraper - Pilman</v>
          </cell>
          <cell r="F93">
            <v>16500</v>
          </cell>
          <cell r="G93" t="str">
            <v/>
          </cell>
          <cell r="H93" t="str">
            <v/>
          </cell>
          <cell r="I93" t="str">
            <v/>
          </cell>
          <cell r="J93" t="str">
            <v/>
          </cell>
          <cell r="K93" t="str">
            <v/>
          </cell>
          <cell r="L93">
            <v>33000</v>
          </cell>
          <cell r="M93" t="e">
            <v>#VALUE!</v>
          </cell>
        </row>
        <row r="94">
          <cell r="B94" t="str">
            <v>11G</v>
          </cell>
          <cell r="C94" t="str">
            <v>Winches</v>
          </cell>
          <cell r="D94" t="str">
            <v>Scraper - Air</v>
          </cell>
          <cell r="E94" t="str">
            <v>Winches - Scraper - Air</v>
          </cell>
          <cell r="F94">
            <v>6000</v>
          </cell>
          <cell r="G94" t="str">
            <v/>
          </cell>
          <cell r="H94" t="str">
            <v/>
          </cell>
          <cell r="I94" t="str">
            <v/>
          </cell>
          <cell r="J94" t="str">
            <v/>
          </cell>
          <cell r="K94" t="str">
            <v/>
          </cell>
          <cell r="L94">
            <v>12000</v>
          </cell>
          <cell r="M94" t="e">
            <v>#VALUE!</v>
          </cell>
        </row>
        <row r="95">
          <cell r="B95" t="str">
            <v>11H</v>
          </cell>
          <cell r="C95" t="str">
            <v>Winches</v>
          </cell>
          <cell r="D95" t="str">
            <v>Small &lt; 37 Kw</v>
          </cell>
          <cell r="E95" t="str">
            <v>Winches - Small &lt; 37 Kw</v>
          </cell>
          <cell r="F95">
            <v>18000</v>
          </cell>
          <cell r="G95">
            <v>35.659999999999997</v>
          </cell>
          <cell r="H95">
            <v>17.670000000000002</v>
          </cell>
          <cell r="I95">
            <v>13.33</v>
          </cell>
          <cell r="J95">
            <v>3</v>
          </cell>
          <cell r="K95">
            <v>69.66</v>
          </cell>
          <cell r="L95">
            <v>43000</v>
          </cell>
          <cell r="M95">
            <v>0</v>
          </cell>
        </row>
        <row r="96">
          <cell r="B96" t="str">
            <v>11J</v>
          </cell>
          <cell r="C96" t="str">
            <v>Winches</v>
          </cell>
          <cell r="D96" t="str">
            <v>Other</v>
          </cell>
          <cell r="E96" t="str">
            <v>Winches - Other</v>
          </cell>
          <cell r="F96">
            <v>20000</v>
          </cell>
          <cell r="G96">
            <v>7.36</v>
          </cell>
          <cell r="H96">
            <v>18.16</v>
          </cell>
          <cell r="I96">
            <v>3.94</v>
          </cell>
          <cell r="J96">
            <v>0.48</v>
          </cell>
          <cell r="K96">
            <v>29.94</v>
          </cell>
          <cell r="L96">
            <v>40000</v>
          </cell>
          <cell r="M96">
            <v>0</v>
          </cell>
        </row>
        <row r="97">
          <cell r="B97" t="str">
            <v>11K</v>
          </cell>
          <cell r="C97" t="str">
            <v>Winches</v>
          </cell>
          <cell r="D97" t="str">
            <v>Dymot 5 ton</v>
          </cell>
          <cell r="E97" t="str">
            <v>Winches - Dymot 5 ton</v>
          </cell>
          <cell r="F97">
            <v>145000</v>
          </cell>
          <cell r="G97">
            <v>55.34</v>
          </cell>
          <cell r="H97">
            <v>38.36</v>
          </cell>
          <cell r="I97">
            <v>20</v>
          </cell>
          <cell r="J97">
            <v>1</v>
          </cell>
          <cell r="K97">
            <v>114.7</v>
          </cell>
          <cell r="L97">
            <v>145000</v>
          </cell>
          <cell r="M97">
            <v>0</v>
          </cell>
        </row>
        <row r="98">
          <cell r="B98" t="str">
            <v>11L</v>
          </cell>
          <cell r="C98" t="str">
            <v>Winches</v>
          </cell>
          <cell r="D98" t="str">
            <v>Electric / Air weighted avg</v>
          </cell>
          <cell r="E98" t="str">
            <v>Winches - Electric / Air weighted avg</v>
          </cell>
          <cell r="F98">
            <v>26511.56</v>
          </cell>
          <cell r="G98">
            <v>33.44</v>
          </cell>
          <cell r="H98" t="str">
            <v/>
          </cell>
          <cell r="I98">
            <v>3.87</v>
          </cell>
          <cell r="J98">
            <v>0.73</v>
          </cell>
          <cell r="K98">
            <v>38.039999999999992</v>
          </cell>
          <cell r="L98">
            <v>33139.279999999999</v>
          </cell>
          <cell r="M98">
            <v>0</v>
          </cell>
        </row>
        <row r="99">
          <cell r="B99" t="str">
            <v>11M</v>
          </cell>
          <cell r="C99" t="str">
            <v>Winches</v>
          </cell>
          <cell r="D99" t="str">
            <v>Electric / Air (units = 1)</v>
          </cell>
          <cell r="E99" t="str">
            <v>Winches - Electric / Air (units = 1)</v>
          </cell>
          <cell r="F99">
            <v>35662</v>
          </cell>
          <cell r="G99" t="str">
            <v/>
          </cell>
          <cell r="H99" t="str">
            <v/>
          </cell>
          <cell r="I99" t="str">
            <v/>
          </cell>
          <cell r="J99" t="str">
            <v/>
          </cell>
          <cell r="K99" t="str">
            <v/>
          </cell>
          <cell r="L99">
            <v>44576</v>
          </cell>
          <cell r="M99" t="e">
            <v>#VALUE!</v>
          </cell>
        </row>
        <row r="100">
          <cell r="B100" t="str">
            <v>11N</v>
          </cell>
          <cell r="C100" t="str">
            <v>Winches</v>
          </cell>
          <cell r="D100" t="str">
            <v>Electric / Air (units = 13)</v>
          </cell>
          <cell r="E100" t="str">
            <v>Winches - Electric / Air (units = 13)</v>
          </cell>
          <cell r="F100">
            <v>23761</v>
          </cell>
          <cell r="G100" t="str">
            <v/>
          </cell>
          <cell r="H100" t="str">
            <v/>
          </cell>
          <cell r="I100" t="str">
            <v/>
          </cell>
          <cell r="J100" t="str">
            <v/>
          </cell>
          <cell r="K100" t="str">
            <v/>
          </cell>
          <cell r="L100">
            <v>29701</v>
          </cell>
          <cell r="M100" t="e">
            <v>#VALUE!</v>
          </cell>
        </row>
        <row r="101">
          <cell r="B101" t="str">
            <v>11O</v>
          </cell>
          <cell r="C101" t="str">
            <v>Winches</v>
          </cell>
          <cell r="D101" t="str">
            <v>Electric / Air (units = 8)</v>
          </cell>
          <cell r="E101" t="str">
            <v>Winches - Electric / Air (units = 8)</v>
          </cell>
          <cell r="F101">
            <v>27473</v>
          </cell>
          <cell r="G101" t="str">
            <v/>
          </cell>
          <cell r="H101" t="str">
            <v/>
          </cell>
          <cell r="I101" t="str">
            <v/>
          </cell>
          <cell r="J101" t="str">
            <v/>
          </cell>
          <cell r="K101" t="str">
            <v/>
          </cell>
          <cell r="L101">
            <v>34342</v>
          </cell>
          <cell r="M101" t="e">
            <v>#VALUE!</v>
          </cell>
        </row>
        <row r="102">
          <cell r="B102" t="str">
            <v>11P</v>
          </cell>
          <cell r="C102" t="str">
            <v>Winches</v>
          </cell>
          <cell r="D102" t="str">
            <v>Electric / Air</v>
          </cell>
          <cell r="E102" t="str">
            <v>Winches - Electric / Air</v>
          </cell>
          <cell r="F102">
            <v>31559</v>
          </cell>
          <cell r="G102" t="str">
            <v/>
          </cell>
          <cell r="H102" t="str">
            <v/>
          </cell>
          <cell r="I102" t="str">
            <v/>
          </cell>
          <cell r="J102" t="str">
            <v/>
          </cell>
          <cell r="K102" t="str">
            <v/>
          </cell>
          <cell r="L102">
            <v>39448</v>
          </cell>
          <cell r="M102" t="e">
            <v>#VALUE!</v>
          </cell>
        </row>
        <row r="103">
          <cell r="B103" t="str">
            <v>11S</v>
          </cell>
          <cell r="C103" t="str">
            <v>Winches</v>
          </cell>
          <cell r="D103" t="str">
            <v>Special</v>
          </cell>
          <cell r="E103" t="str">
            <v>Winches - Special</v>
          </cell>
          <cell r="F103">
            <v>303465</v>
          </cell>
          <cell r="G103" t="str">
            <v/>
          </cell>
          <cell r="H103" t="str">
            <v/>
          </cell>
          <cell r="I103" t="str">
            <v/>
          </cell>
          <cell r="J103" t="str">
            <v/>
          </cell>
          <cell r="K103" t="str">
            <v/>
          </cell>
          <cell r="L103">
            <v>379331</v>
          </cell>
          <cell r="M103" t="e">
            <v>#VALUE!</v>
          </cell>
        </row>
        <row r="104">
          <cell r="B104" t="str">
            <v>12A004A</v>
          </cell>
          <cell r="C104" t="str">
            <v>Buildings</v>
          </cell>
          <cell r="D104" t="str">
            <v>F/W  D/B 18.3 x 10.5 x 3.7m</v>
          </cell>
          <cell r="E104" t="str">
            <v>Buildings - F/W  D/B 18.3 x 10.5 x 3.7m</v>
          </cell>
          <cell r="F104">
            <v>37602</v>
          </cell>
          <cell r="G104">
            <v>8.89</v>
          </cell>
          <cell r="H104">
            <v>28.08</v>
          </cell>
          <cell r="I104" t="str">
            <v/>
          </cell>
          <cell r="J104" t="str">
            <v/>
          </cell>
          <cell r="K104">
            <v>36.97</v>
          </cell>
          <cell r="L104" t="str">
            <v/>
          </cell>
          <cell r="M104" t="str">
            <v/>
          </cell>
        </row>
        <row r="105">
          <cell r="B105" t="str">
            <v>12A004B</v>
          </cell>
          <cell r="C105" t="str">
            <v>Buildings</v>
          </cell>
          <cell r="D105" t="str">
            <v>R/W L/B 16.7 x 14.5 x 7.8m</v>
          </cell>
          <cell r="E105" t="str">
            <v>Buildings - R/W L/B 16.7 x 14.5 x 7.8m</v>
          </cell>
          <cell r="F105">
            <v>37602</v>
          </cell>
          <cell r="G105">
            <v>8.89</v>
          </cell>
          <cell r="H105">
            <v>28.08</v>
          </cell>
          <cell r="I105" t="str">
            <v/>
          </cell>
          <cell r="J105" t="str">
            <v/>
          </cell>
          <cell r="K105">
            <v>36.97</v>
          </cell>
          <cell r="L105" t="str">
            <v/>
          </cell>
          <cell r="M105" t="str">
            <v/>
          </cell>
        </row>
        <row r="106">
          <cell r="B106" t="str">
            <v>12A005</v>
          </cell>
          <cell r="C106" t="str">
            <v>Buildings</v>
          </cell>
          <cell r="D106" t="str">
            <v>Workshop 18 x 9 x 4.5m</v>
          </cell>
          <cell r="E106" t="str">
            <v>Buildings - Workshop 18 x 9 x 4.5m</v>
          </cell>
          <cell r="F106">
            <v>90000</v>
          </cell>
          <cell r="G106">
            <v>16.62</v>
          </cell>
          <cell r="H106">
            <v>7.4</v>
          </cell>
          <cell r="I106">
            <v>3.33</v>
          </cell>
          <cell r="J106" t="str">
            <v/>
          </cell>
          <cell r="K106">
            <v>27.35</v>
          </cell>
          <cell r="L106">
            <v>90000</v>
          </cell>
          <cell r="M106">
            <v>0</v>
          </cell>
        </row>
        <row r="107">
          <cell r="B107" t="str">
            <v>12A000</v>
          </cell>
          <cell r="C107" t="str">
            <v>Buildings</v>
          </cell>
          <cell r="D107" t="str">
            <v>Hoist</v>
          </cell>
          <cell r="E107" t="str">
            <v>Buildings - Hoist</v>
          </cell>
          <cell r="F107">
            <v>90000</v>
          </cell>
          <cell r="G107">
            <v>31.12</v>
          </cell>
          <cell r="H107">
            <v>14.79</v>
          </cell>
          <cell r="I107">
            <v>3.33</v>
          </cell>
          <cell r="J107" t="str">
            <v/>
          </cell>
          <cell r="K107">
            <v>49.239999999999995</v>
          </cell>
          <cell r="L107">
            <v>90000</v>
          </cell>
          <cell r="M107">
            <v>0</v>
          </cell>
        </row>
        <row r="108">
          <cell r="B108" t="str">
            <v>12A045</v>
          </cell>
          <cell r="C108" t="str">
            <v>Buildings</v>
          </cell>
          <cell r="D108" t="str">
            <v xml:space="preserve">Store 12m x 30m </v>
          </cell>
          <cell r="E108" t="str">
            <v xml:space="preserve">Buildings - Store 12m x 30m </v>
          </cell>
          <cell r="F108">
            <v>37602</v>
          </cell>
          <cell r="G108">
            <v>22.16</v>
          </cell>
          <cell r="H108">
            <v>9.8800000000000008</v>
          </cell>
          <cell r="I108">
            <v>3.33</v>
          </cell>
          <cell r="J108" t="str">
            <v/>
          </cell>
          <cell r="K108">
            <v>35.369999999999997</v>
          </cell>
          <cell r="L108">
            <v>120000</v>
          </cell>
          <cell r="M108">
            <v>0</v>
          </cell>
        </row>
        <row r="109">
          <cell r="B109" t="str">
            <v>12A</v>
          </cell>
          <cell r="C109" t="str">
            <v>Buildings</v>
          </cell>
          <cell r="D109" t="str">
            <v>Hoist (Double Kw &amp; SW)</v>
          </cell>
          <cell r="E109" t="str">
            <v>Buildings - Hoist (Double Kw &amp; SW)</v>
          </cell>
          <cell r="F109">
            <v>200000</v>
          </cell>
          <cell r="G109">
            <v>36.94</v>
          </cell>
          <cell r="H109">
            <v>16.440000000000001</v>
          </cell>
          <cell r="I109">
            <v>4</v>
          </cell>
          <cell r="J109" t="str">
            <v/>
          </cell>
          <cell r="K109">
            <v>57.379999999999995</v>
          </cell>
          <cell r="L109">
            <v>200000</v>
          </cell>
          <cell r="M109">
            <v>0</v>
          </cell>
        </row>
        <row r="110">
          <cell r="B110" t="str">
            <v>12R</v>
          </cell>
          <cell r="C110" t="str">
            <v>Buildings</v>
          </cell>
          <cell r="D110" t="str">
            <v>Set of stores racking</v>
          </cell>
          <cell r="E110" t="str">
            <v>Buildings - Set of stores racking</v>
          </cell>
          <cell r="F110">
            <v>45121</v>
          </cell>
          <cell r="G110">
            <v>6.95</v>
          </cell>
          <cell r="H110">
            <v>5.25</v>
          </cell>
          <cell r="I110" t="str">
            <v/>
          </cell>
          <cell r="J110" t="str">
            <v/>
          </cell>
          <cell r="K110">
            <v>12.2</v>
          </cell>
          <cell r="L110">
            <v>56402</v>
          </cell>
          <cell r="M110">
            <v>0</v>
          </cell>
        </row>
        <row r="111">
          <cell r="B111" t="str">
            <v>14A</v>
          </cell>
          <cell r="C111" t="str">
            <v>Ropes</v>
          </cell>
          <cell r="D111" t="str">
            <v>Rope reel cover</v>
          </cell>
          <cell r="E111" t="str">
            <v>Ropes - Rope reel cover</v>
          </cell>
          <cell r="F111">
            <v>1600</v>
          </cell>
          <cell r="G111" t="str">
            <v/>
          </cell>
          <cell r="H111" t="str">
            <v/>
          </cell>
          <cell r="I111" t="str">
            <v/>
          </cell>
          <cell r="J111" t="str">
            <v/>
          </cell>
          <cell r="K111" t="str">
            <v/>
          </cell>
          <cell r="L111">
            <v>3200</v>
          </cell>
          <cell r="M111" t="e">
            <v>#VALUE!</v>
          </cell>
        </row>
        <row r="112">
          <cell r="B112" t="str">
            <v>14B</v>
          </cell>
          <cell r="C112" t="str">
            <v>Ropes</v>
          </cell>
          <cell r="D112" t="str">
            <v>Rope handling winch</v>
          </cell>
          <cell r="E112" t="str">
            <v>Ropes - Rope handling winch</v>
          </cell>
          <cell r="F112">
            <v>48000</v>
          </cell>
          <cell r="G112" t="str">
            <v/>
          </cell>
          <cell r="H112" t="str">
            <v/>
          </cell>
          <cell r="I112" t="str">
            <v/>
          </cell>
          <cell r="J112" t="str">
            <v/>
          </cell>
          <cell r="K112" t="str">
            <v/>
          </cell>
          <cell r="L112">
            <v>96000</v>
          </cell>
          <cell r="M112" t="e">
            <v>#VALUE!</v>
          </cell>
        </row>
        <row r="113">
          <cell r="B113" t="str">
            <v>14C</v>
          </cell>
          <cell r="C113" t="str">
            <v>Ropes</v>
          </cell>
          <cell r="D113" t="str">
            <v>Rope reel stand</v>
          </cell>
          <cell r="E113" t="str">
            <v>Ropes - Rope reel stand</v>
          </cell>
          <cell r="F113">
            <v>47500</v>
          </cell>
          <cell r="G113" t="str">
            <v/>
          </cell>
          <cell r="H113" t="str">
            <v/>
          </cell>
          <cell r="I113" t="str">
            <v/>
          </cell>
          <cell r="J113" t="str">
            <v/>
          </cell>
          <cell r="K113" t="str">
            <v/>
          </cell>
          <cell r="L113">
            <v>95000</v>
          </cell>
          <cell r="M113" t="e">
            <v>#VALUE!</v>
          </cell>
        </row>
        <row r="114">
          <cell r="B114" t="str">
            <v>14D</v>
          </cell>
          <cell r="C114" t="str">
            <v>Ropes</v>
          </cell>
          <cell r="D114" t="str">
            <v>Rope reel</v>
          </cell>
          <cell r="E114" t="str">
            <v>Ropes - Rope reel</v>
          </cell>
          <cell r="F114">
            <v>2700</v>
          </cell>
          <cell r="G114" t="str">
            <v/>
          </cell>
          <cell r="H114" t="str">
            <v/>
          </cell>
          <cell r="I114" t="str">
            <v/>
          </cell>
          <cell r="J114" t="str">
            <v/>
          </cell>
          <cell r="K114" t="str">
            <v/>
          </cell>
          <cell r="L114">
            <v>5400</v>
          </cell>
          <cell r="M114" t="e">
            <v>#VALUE!</v>
          </cell>
        </row>
        <row r="115">
          <cell r="B115" t="str">
            <v>15A</v>
          </cell>
          <cell r="C115" t="str">
            <v>Ropes</v>
          </cell>
          <cell r="D115" t="str">
            <v>Humble hooks</v>
          </cell>
          <cell r="E115" t="str">
            <v>Ropes - Humble hooks</v>
          </cell>
          <cell r="F115">
            <v>20000</v>
          </cell>
          <cell r="G115" t="str">
            <v/>
          </cell>
          <cell r="H115" t="str">
            <v/>
          </cell>
          <cell r="I115" t="str">
            <v/>
          </cell>
          <cell r="J115" t="str">
            <v/>
          </cell>
          <cell r="K115" t="str">
            <v/>
          </cell>
          <cell r="L115">
            <v>40000</v>
          </cell>
          <cell r="M115" t="e">
            <v>#VALUE!</v>
          </cell>
        </row>
        <row r="116">
          <cell r="B116" t="str">
            <v>15B</v>
          </cell>
          <cell r="C116" t="str">
            <v>Ropes</v>
          </cell>
          <cell r="D116" t="str">
            <v>Clamp</v>
          </cell>
          <cell r="E116" t="str">
            <v>Ropes - Clamp</v>
          </cell>
          <cell r="F116">
            <v>7913</v>
          </cell>
          <cell r="G116" t="str">
            <v/>
          </cell>
          <cell r="H116" t="str">
            <v/>
          </cell>
          <cell r="I116" t="str">
            <v/>
          </cell>
          <cell r="J116" t="str">
            <v/>
          </cell>
          <cell r="K116" t="str">
            <v/>
          </cell>
          <cell r="L116">
            <v>15825</v>
          </cell>
          <cell r="M116" t="e">
            <v>#VALUE!</v>
          </cell>
        </row>
        <row r="117">
          <cell r="B117" t="str">
            <v>17A</v>
          </cell>
          <cell r="C117" t="str">
            <v>Sheaves</v>
          </cell>
          <cell r="D117" t="str">
            <v>0-600 mm diameter</v>
          </cell>
          <cell r="E117" t="str">
            <v>Sheaves - 0-600 mm diameter</v>
          </cell>
          <cell r="F117">
            <v>15000</v>
          </cell>
          <cell r="G117">
            <v>5.19</v>
          </cell>
          <cell r="H117">
            <v>1.26</v>
          </cell>
          <cell r="I117">
            <v>2.67</v>
          </cell>
          <cell r="J117">
            <v>0.5</v>
          </cell>
          <cell r="K117">
            <v>9.620000000000001</v>
          </cell>
          <cell r="L117">
            <v>15000</v>
          </cell>
          <cell r="M117">
            <v>0</v>
          </cell>
        </row>
        <row r="118">
          <cell r="B118" t="str">
            <v>17B</v>
          </cell>
          <cell r="C118" t="str">
            <v>Sheaves</v>
          </cell>
          <cell r="D118" t="str">
            <v>600-1000 mm diameter</v>
          </cell>
          <cell r="E118" t="str">
            <v>Sheaves - 600-1000 mm diameter</v>
          </cell>
          <cell r="F118">
            <v>24000</v>
          </cell>
          <cell r="G118">
            <v>8.3000000000000007</v>
          </cell>
          <cell r="H118">
            <v>1.97</v>
          </cell>
          <cell r="I118">
            <v>3.33</v>
          </cell>
          <cell r="J118">
            <v>0.5</v>
          </cell>
          <cell r="K118">
            <v>14.100000000000001</v>
          </cell>
          <cell r="L118">
            <v>24000</v>
          </cell>
          <cell r="M118">
            <v>0</v>
          </cell>
        </row>
        <row r="119">
          <cell r="B119" t="str">
            <v>17C</v>
          </cell>
          <cell r="C119" t="str">
            <v>Sheaves</v>
          </cell>
          <cell r="D119" t="str">
            <v>1000-1500 mm diameter</v>
          </cell>
          <cell r="E119" t="str">
            <v>Sheaves - 1000-1500 mm diameter</v>
          </cell>
          <cell r="F119">
            <v>52000</v>
          </cell>
          <cell r="G119">
            <v>17.98</v>
          </cell>
          <cell r="H119">
            <v>4.2699999999999996</v>
          </cell>
          <cell r="I119">
            <v>3.33</v>
          </cell>
          <cell r="J119">
            <v>0.5</v>
          </cell>
          <cell r="K119">
            <v>26.08</v>
          </cell>
          <cell r="L119">
            <v>52000</v>
          </cell>
          <cell r="M119">
            <v>0</v>
          </cell>
        </row>
        <row r="120">
          <cell r="B120" t="str">
            <v>17D</v>
          </cell>
          <cell r="C120" t="str">
            <v>Sheaves</v>
          </cell>
          <cell r="D120" t="str">
            <v>1500-2500 mm diameter</v>
          </cell>
          <cell r="E120" t="str">
            <v>Sheaves - 1500-2500 mm diameter</v>
          </cell>
          <cell r="F120">
            <v>54000</v>
          </cell>
          <cell r="G120">
            <v>41.5</v>
          </cell>
          <cell r="H120">
            <v>9.86</v>
          </cell>
          <cell r="I120">
            <v>8.67</v>
          </cell>
          <cell r="J120">
            <v>0.7</v>
          </cell>
          <cell r="K120">
            <v>60.730000000000004</v>
          </cell>
          <cell r="L120">
            <v>120000</v>
          </cell>
          <cell r="M120">
            <v>0</v>
          </cell>
        </row>
        <row r="121">
          <cell r="B121" t="str">
            <v>17E</v>
          </cell>
          <cell r="C121" t="str">
            <v>Sheaves</v>
          </cell>
          <cell r="D121" t="str">
            <v>&gt;2500 mm diameter</v>
          </cell>
          <cell r="E121" t="str">
            <v>Sheaves - &gt;2500 mm diameter</v>
          </cell>
          <cell r="F121">
            <v>87500</v>
          </cell>
          <cell r="G121">
            <v>66.05</v>
          </cell>
          <cell r="H121">
            <v>15.7</v>
          </cell>
          <cell r="I121">
            <v>3.33</v>
          </cell>
          <cell r="J121">
            <v>0.8</v>
          </cell>
          <cell r="K121">
            <v>85.88</v>
          </cell>
          <cell r="L121">
            <v>191000</v>
          </cell>
          <cell r="M121">
            <v>0</v>
          </cell>
        </row>
        <row r="122">
          <cell r="B122" t="str">
            <v>18A</v>
          </cell>
          <cell r="C122" t="str">
            <v>Headgears</v>
          </cell>
          <cell r="D122" t="str">
            <v>Steel structure</v>
          </cell>
          <cell r="E122" t="str">
            <v>Headgears - Steel structure</v>
          </cell>
          <cell r="F122">
            <v>641433</v>
          </cell>
          <cell r="G122">
            <v>59.13</v>
          </cell>
          <cell r="H122" t="str">
            <v/>
          </cell>
          <cell r="I122">
            <v>8.33</v>
          </cell>
          <cell r="J122" t="str">
            <v/>
          </cell>
          <cell r="K122">
            <v>67.460000000000008</v>
          </cell>
          <cell r="L122">
            <v>1282865</v>
          </cell>
          <cell r="M122">
            <v>0</v>
          </cell>
        </row>
        <row r="123">
          <cell r="B123" t="str">
            <v>19A</v>
          </cell>
          <cell r="C123" t="str">
            <v>Equiping cage</v>
          </cell>
          <cell r="D123" t="str">
            <v>Cable installation Cage</v>
          </cell>
          <cell r="E123" t="str">
            <v>Equiping cage - Cable installation Cage</v>
          </cell>
          <cell r="F123">
            <v>39632</v>
          </cell>
          <cell r="G123">
            <v>41.5</v>
          </cell>
          <cell r="H123">
            <v>19.73</v>
          </cell>
          <cell r="I123">
            <v>5</v>
          </cell>
          <cell r="J123" t="str">
            <v/>
          </cell>
          <cell r="K123">
            <v>66.23</v>
          </cell>
          <cell r="L123">
            <v>120000</v>
          </cell>
          <cell r="M123">
            <v>0</v>
          </cell>
        </row>
        <row r="124">
          <cell r="B124" t="str">
            <v>20A</v>
          </cell>
          <cell r="C124" t="str">
            <v>Drill rigs</v>
          </cell>
          <cell r="D124" t="str">
            <v>Other</v>
          </cell>
          <cell r="E124" t="str">
            <v>Drill rigs - Other</v>
          </cell>
          <cell r="F124">
            <v>462970</v>
          </cell>
          <cell r="G124">
            <v>332.7</v>
          </cell>
          <cell r="H124">
            <v>639.64</v>
          </cell>
          <cell r="I124">
            <v>183</v>
          </cell>
          <cell r="J124">
            <v>168.75</v>
          </cell>
          <cell r="K124">
            <v>1324.09</v>
          </cell>
          <cell r="L124">
            <v>664538</v>
          </cell>
          <cell r="M124">
            <v>0</v>
          </cell>
        </row>
        <row r="125">
          <cell r="B125" t="str">
            <v>20A1C</v>
          </cell>
          <cell r="C125" t="str">
            <v>Drill rigs</v>
          </cell>
          <cell r="D125" t="str">
            <v>Facemaster 1,5 Drill Rig</v>
          </cell>
          <cell r="E125" t="str">
            <v>Drill rigs - Facemaster 1,5 Drill Rig</v>
          </cell>
          <cell r="F125">
            <v>2300000</v>
          </cell>
          <cell r="G125">
            <v>0.01</v>
          </cell>
          <cell r="H125">
            <v>630.48</v>
          </cell>
          <cell r="I125">
            <v>500</v>
          </cell>
          <cell r="J125">
            <v>1550</v>
          </cell>
          <cell r="K125">
            <v>2680.49</v>
          </cell>
          <cell r="L125">
            <v>1500000</v>
          </cell>
          <cell r="M125">
            <v>0</v>
          </cell>
        </row>
        <row r="126">
          <cell r="B126" t="str">
            <v>20B</v>
          </cell>
          <cell r="C126" t="str">
            <v>Drill rigs</v>
          </cell>
          <cell r="D126" t="str">
            <v>Jumbo - 4 Boom</v>
          </cell>
          <cell r="E126" t="str">
            <v>Drill rigs - Jumbo - 4 Boom</v>
          </cell>
          <cell r="F126">
            <v>1500000</v>
          </cell>
          <cell r="G126">
            <v>639.61</v>
          </cell>
          <cell r="H126">
            <v>308.22000000000003</v>
          </cell>
          <cell r="I126">
            <v>400</v>
          </cell>
          <cell r="J126">
            <v>40</v>
          </cell>
          <cell r="K126">
            <v>1387.83</v>
          </cell>
          <cell r="L126">
            <v>1500000</v>
          </cell>
          <cell r="M126">
            <v>0</v>
          </cell>
        </row>
        <row r="127">
          <cell r="B127" t="str">
            <v>20C</v>
          </cell>
          <cell r="C127" t="str">
            <v>Drill rigs</v>
          </cell>
          <cell r="D127" t="str">
            <v>Jumbo - 6 Boom</v>
          </cell>
          <cell r="E127" t="str">
            <v>Drill rigs - Jumbo - 6 Boom</v>
          </cell>
          <cell r="F127">
            <v>1377500</v>
          </cell>
          <cell r="G127" t="str">
            <v/>
          </cell>
          <cell r="H127" t="str">
            <v/>
          </cell>
          <cell r="I127" t="str">
            <v/>
          </cell>
          <cell r="J127" t="str">
            <v/>
          </cell>
          <cell r="K127" t="str">
            <v/>
          </cell>
          <cell r="L127">
            <v>2755000</v>
          </cell>
          <cell r="M127" t="e">
            <v>#VALUE!</v>
          </cell>
        </row>
        <row r="128">
          <cell r="B128" t="str">
            <v>20D</v>
          </cell>
          <cell r="C128" t="str">
            <v>Drill rigs</v>
          </cell>
          <cell r="D128" t="str">
            <v>Jumbo - 7 Boom</v>
          </cell>
          <cell r="E128" t="str">
            <v>Drill rigs - Jumbo - 7 Boom</v>
          </cell>
          <cell r="F128">
            <v>2310000</v>
          </cell>
          <cell r="G128">
            <v>984.99</v>
          </cell>
          <cell r="H128">
            <v>474.65</v>
          </cell>
          <cell r="I128">
            <v>800</v>
          </cell>
          <cell r="J128">
            <v>50</v>
          </cell>
          <cell r="K128">
            <v>2309.64</v>
          </cell>
          <cell r="L128">
            <v>2310000</v>
          </cell>
          <cell r="M128">
            <v>0</v>
          </cell>
        </row>
        <row r="129">
          <cell r="B129" t="str">
            <v>20E</v>
          </cell>
          <cell r="C129" t="str">
            <v>Drill rigs</v>
          </cell>
          <cell r="D129" t="str">
            <v>Jumbo - 8 Boom</v>
          </cell>
          <cell r="E129" t="str">
            <v>Drill rigs - Jumbo - 8 Boom</v>
          </cell>
          <cell r="F129">
            <v>1937500</v>
          </cell>
          <cell r="G129" t="str">
            <v/>
          </cell>
          <cell r="H129" t="str">
            <v/>
          </cell>
          <cell r="I129" t="str">
            <v/>
          </cell>
          <cell r="J129" t="str">
            <v/>
          </cell>
          <cell r="K129" t="str">
            <v/>
          </cell>
          <cell r="L129">
            <v>3875000</v>
          </cell>
          <cell r="M129" t="e">
            <v>#VALUE!</v>
          </cell>
        </row>
        <row r="130">
          <cell r="B130" t="str">
            <v>20F</v>
          </cell>
          <cell r="C130" t="str">
            <v>Drill rigs</v>
          </cell>
          <cell r="D130" t="str">
            <v>Drifter HD 125</v>
          </cell>
          <cell r="E130" t="str">
            <v>Drill rigs - Drifter HD 125</v>
          </cell>
          <cell r="F130">
            <v>92500</v>
          </cell>
          <cell r="G130">
            <v>56.09</v>
          </cell>
          <cell r="H130">
            <v>104.95</v>
          </cell>
          <cell r="I130">
            <v>244.73</v>
          </cell>
          <cell r="J130">
            <v>180.5</v>
          </cell>
          <cell r="K130">
            <v>586.27</v>
          </cell>
          <cell r="L130">
            <v>185000</v>
          </cell>
          <cell r="M130">
            <v>0</v>
          </cell>
        </row>
        <row r="131">
          <cell r="B131" t="str">
            <v>20G</v>
          </cell>
          <cell r="C131" t="str">
            <v>Drill rigs</v>
          </cell>
          <cell r="D131" t="str">
            <v>Drifter S140</v>
          </cell>
          <cell r="E131" t="str">
            <v>Drill rigs - Drifter S140</v>
          </cell>
          <cell r="F131">
            <v>32364</v>
          </cell>
          <cell r="G131">
            <v>70</v>
          </cell>
          <cell r="H131">
            <v>45</v>
          </cell>
          <cell r="I131">
            <v>100</v>
          </cell>
          <cell r="J131">
            <v>10</v>
          </cell>
          <cell r="K131">
            <v>225</v>
          </cell>
          <cell r="L131">
            <v>88000</v>
          </cell>
          <cell r="M131">
            <v>0</v>
          </cell>
        </row>
        <row r="132">
          <cell r="B132" t="str">
            <v>20H</v>
          </cell>
          <cell r="C132" t="str">
            <v>Drill rigs</v>
          </cell>
          <cell r="D132" t="str">
            <v>Drifter Cop 938</v>
          </cell>
          <cell r="E132" t="str">
            <v>Drill rigs - Drifter Cop 938</v>
          </cell>
          <cell r="F132">
            <v>130000</v>
          </cell>
          <cell r="G132">
            <v>212.55</v>
          </cell>
          <cell r="H132">
            <v>106.85</v>
          </cell>
          <cell r="I132">
            <v>116.67</v>
          </cell>
          <cell r="J132">
            <v>10</v>
          </cell>
          <cell r="K132">
            <v>446.07</v>
          </cell>
          <cell r="L132">
            <v>130000</v>
          </cell>
          <cell r="M132">
            <v>0</v>
          </cell>
        </row>
        <row r="133">
          <cell r="B133" t="str">
            <v>20H1</v>
          </cell>
          <cell r="C133" t="str">
            <v>Drill rigs</v>
          </cell>
          <cell r="D133" t="str">
            <v>A15</v>
          </cell>
          <cell r="E133" t="str">
            <v>Drill rigs - A15</v>
          </cell>
          <cell r="F133">
            <v>130000</v>
          </cell>
          <cell r="G133">
            <v>212.55</v>
          </cell>
          <cell r="H133">
            <v>106.85</v>
          </cell>
          <cell r="I133">
            <v>200</v>
          </cell>
          <cell r="J133">
            <v>10</v>
          </cell>
          <cell r="K133">
            <v>529.4</v>
          </cell>
          <cell r="L133">
            <v>130000</v>
          </cell>
          <cell r="M133">
            <v>0</v>
          </cell>
        </row>
        <row r="134">
          <cell r="B134" t="str">
            <v>20H2</v>
          </cell>
          <cell r="C134" t="str">
            <v>Drill rigs</v>
          </cell>
          <cell r="D134" t="str">
            <v>DDT mono stope drill rig</v>
          </cell>
          <cell r="F134">
            <v>86127</v>
          </cell>
          <cell r="G134">
            <v>0.01</v>
          </cell>
          <cell r="H134">
            <v>70.83</v>
          </cell>
          <cell r="I134">
            <v>133</v>
          </cell>
          <cell r="J134">
            <v>50</v>
          </cell>
          <cell r="K134">
            <v>253.84</v>
          </cell>
          <cell r="L134">
            <v>86127</v>
          </cell>
          <cell r="M134">
            <v>0</v>
          </cell>
        </row>
        <row r="135">
          <cell r="B135" t="str">
            <v>20J</v>
          </cell>
          <cell r="C135" t="str">
            <v>Rockdrills</v>
          </cell>
          <cell r="D135" t="str">
            <v>Seco S36</v>
          </cell>
          <cell r="E135" t="str">
            <v>Rockdrills - Seco S36</v>
          </cell>
          <cell r="F135">
            <v>130000</v>
          </cell>
          <cell r="G135">
            <v>212.55</v>
          </cell>
          <cell r="H135">
            <v>109.59</v>
          </cell>
          <cell r="I135">
            <v>133.33000000000001</v>
          </cell>
          <cell r="J135">
            <v>18</v>
          </cell>
          <cell r="K135">
            <v>473.47</v>
          </cell>
          <cell r="L135">
            <v>130000</v>
          </cell>
          <cell r="M135">
            <v>0</v>
          </cell>
        </row>
        <row r="136">
          <cell r="B136" t="str">
            <v>20K</v>
          </cell>
          <cell r="C136" t="str">
            <v>Rockdrills</v>
          </cell>
          <cell r="D136" t="str">
            <v>Seco S23</v>
          </cell>
          <cell r="E136" t="str">
            <v>Rockdrills - Seco S23</v>
          </cell>
          <cell r="F136">
            <v>1838</v>
          </cell>
          <cell r="G136" t="str">
            <v/>
          </cell>
          <cell r="H136" t="str">
            <v/>
          </cell>
          <cell r="I136" t="str">
            <v/>
          </cell>
          <cell r="J136" t="str">
            <v/>
          </cell>
          <cell r="K136" t="str">
            <v/>
          </cell>
          <cell r="L136">
            <v>3676</v>
          </cell>
          <cell r="M136" t="e">
            <v>#VALUE!</v>
          </cell>
        </row>
        <row r="137">
          <cell r="B137" t="str">
            <v>20L</v>
          </cell>
          <cell r="C137" t="str">
            <v>Rockdrills</v>
          </cell>
          <cell r="D137" t="str">
            <v>Seco S24</v>
          </cell>
          <cell r="E137" t="str">
            <v>Rockdrills - Seco S24</v>
          </cell>
          <cell r="F137">
            <v>3338</v>
          </cell>
          <cell r="G137">
            <v>1.39</v>
          </cell>
          <cell r="H137">
            <v>13.31</v>
          </cell>
          <cell r="I137">
            <v>5.76</v>
          </cell>
          <cell r="J137">
            <v>9.73</v>
          </cell>
          <cell r="K137">
            <v>30.19</v>
          </cell>
          <cell r="L137">
            <v>6675</v>
          </cell>
          <cell r="M137">
            <v>0</v>
          </cell>
        </row>
        <row r="138">
          <cell r="B138" t="str">
            <v>20M</v>
          </cell>
          <cell r="C138" t="str">
            <v>Rockdrills</v>
          </cell>
          <cell r="D138" t="str">
            <v>Seco S25</v>
          </cell>
          <cell r="E138" t="str">
            <v>Rockdrills - Seco S25</v>
          </cell>
          <cell r="F138">
            <v>5200</v>
          </cell>
          <cell r="G138">
            <v>8.5</v>
          </cell>
          <cell r="H138" t="str">
            <v/>
          </cell>
          <cell r="I138">
            <v>16</v>
          </cell>
          <cell r="J138">
            <v>16</v>
          </cell>
          <cell r="K138">
            <v>40.5</v>
          </cell>
          <cell r="L138">
            <v>5200</v>
          </cell>
          <cell r="M138">
            <v>0</v>
          </cell>
        </row>
        <row r="139">
          <cell r="B139" t="str">
            <v>20N</v>
          </cell>
          <cell r="C139" t="str">
            <v>Rockdrills</v>
          </cell>
          <cell r="D139" t="str">
            <v>Seco S27</v>
          </cell>
          <cell r="E139" t="str">
            <v>Rockdrills - Seco S27</v>
          </cell>
          <cell r="F139">
            <v>3400</v>
          </cell>
          <cell r="G139" t="str">
            <v/>
          </cell>
          <cell r="H139" t="str">
            <v/>
          </cell>
          <cell r="I139" t="str">
            <v/>
          </cell>
          <cell r="J139" t="str">
            <v/>
          </cell>
          <cell r="K139" t="str">
            <v/>
          </cell>
          <cell r="L139">
            <v>6800</v>
          </cell>
          <cell r="M139" t="e">
            <v>#VALUE!</v>
          </cell>
        </row>
        <row r="140">
          <cell r="B140" t="str">
            <v>20P</v>
          </cell>
          <cell r="C140" t="str">
            <v>Rockdrills</v>
          </cell>
          <cell r="D140" t="str">
            <v>Seco S215</v>
          </cell>
          <cell r="E140" t="str">
            <v>Rockdrills - Seco S215</v>
          </cell>
          <cell r="F140">
            <v>1663</v>
          </cell>
          <cell r="G140" t="str">
            <v/>
          </cell>
          <cell r="H140" t="str">
            <v/>
          </cell>
          <cell r="I140" t="str">
            <v/>
          </cell>
          <cell r="J140" t="str">
            <v/>
          </cell>
          <cell r="K140" t="str">
            <v/>
          </cell>
          <cell r="L140">
            <v>3325</v>
          </cell>
          <cell r="M140" t="e">
            <v>#VALUE!</v>
          </cell>
        </row>
        <row r="141">
          <cell r="B141" t="str">
            <v>20R</v>
          </cell>
          <cell r="C141" t="str">
            <v>Rockdrills</v>
          </cell>
          <cell r="D141" t="str">
            <v>Other - weighted avg rate</v>
          </cell>
          <cell r="E141" t="str">
            <v>Rockdrills - Other - weighted avg rate</v>
          </cell>
          <cell r="F141">
            <v>7962</v>
          </cell>
          <cell r="G141" t="str">
            <v/>
          </cell>
          <cell r="H141" t="str">
            <v/>
          </cell>
          <cell r="I141" t="str">
            <v/>
          </cell>
          <cell r="J141" t="str">
            <v/>
          </cell>
          <cell r="K141" t="str">
            <v/>
          </cell>
          <cell r="L141">
            <v>9997</v>
          </cell>
          <cell r="M141" t="e">
            <v>#VALUE!</v>
          </cell>
        </row>
        <row r="142">
          <cell r="B142" t="str">
            <v>20S</v>
          </cell>
          <cell r="C142" t="str">
            <v>Rockdrills</v>
          </cell>
          <cell r="D142" t="str">
            <v>Special</v>
          </cell>
          <cell r="E142" t="str">
            <v>Rockdrills - Special</v>
          </cell>
          <cell r="F142">
            <v>2123</v>
          </cell>
          <cell r="G142" t="str">
            <v/>
          </cell>
          <cell r="H142" t="str">
            <v/>
          </cell>
          <cell r="I142" t="str">
            <v/>
          </cell>
          <cell r="J142" t="str">
            <v/>
          </cell>
          <cell r="K142" t="str">
            <v/>
          </cell>
          <cell r="L142">
            <v>2655</v>
          </cell>
          <cell r="M142" t="e">
            <v>#VALUE!</v>
          </cell>
        </row>
        <row r="143">
          <cell r="B143" t="str">
            <v>21B</v>
          </cell>
          <cell r="C143" t="str">
            <v>Drilling guides</v>
          </cell>
          <cell r="D143" t="str">
            <v>Jig 21-003</v>
          </cell>
          <cell r="E143" t="str">
            <v>Drilling guides - Jig 21-003</v>
          </cell>
          <cell r="F143">
            <v>46632</v>
          </cell>
          <cell r="G143" t="str">
            <v/>
          </cell>
          <cell r="H143" t="str">
            <v/>
          </cell>
          <cell r="I143" t="str">
            <v/>
          </cell>
          <cell r="J143" t="str">
            <v/>
          </cell>
          <cell r="K143" t="str">
            <v/>
          </cell>
          <cell r="L143">
            <v>58290</v>
          </cell>
          <cell r="M143" t="e">
            <v>#VALUE!</v>
          </cell>
        </row>
        <row r="144">
          <cell r="B144" t="str">
            <v>22A</v>
          </cell>
          <cell r="C144" t="str">
            <v>Conveyors</v>
          </cell>
          <cell r="D144" t="str">
            <v>30m x 600 mm</v>
          </cell>
          <cell r="E144" t="str">
            <v>Conveyors - 30m x 600 mm</v>
          </cell>
          <cell r="F144">
            <v>100000</v>
          </cell>
          <cell r="G144">
            <v>207.9</v>
          </cell>
          <cell r="H144">
            <v>20</v>
          </cell>
          <cell r="I144">
            <v>66.67</v>
          </cell>
          <cell r="J144">
            <v>4</v>
          </cell>
          <cell r="K144">
            <v>298.57</v>
          </cell>
          <cell r="L144">
            <v>100000</v>
          </cell>
          <cell r="M144">
            <v>0</v>
          </cell>
        </row>
        <row r="145">
          <cell r="B145" t="str">
            <v>22-A2</v>
          </cell>
          <cell r="C145" t="str">
            <v>Conveyors</v>
          </cell>
          <cell r="D145" t="str">
            <v xml:space="preserve">180m x 1050mm </v>
          </cell>
          <cell r="E145" t="str">
            <v xml:space="preserve">Conveyors - 180m x 1050mm </v>
          </cell>
          <cell r="F145">
            <v>430000</v>
          </cell>
          <cell r="G145">
            <v>287.3</v>
          </cell>
          <cell r="H145">
            <v>141.37</v>
          </cell>
          <cell r="I145">
            <v>233.33</v>
          </cell>
          <cell r="J145">
            <v>8</v>
          </cell>
          <cell r="K145">
            <v>670</v>
          </cell>
          <cell r="L145">
            <v>430000</v>
          </cell>
          <cell r="M145">
            <v>0</v>
          </cell>
        </row>
        <row r="146">
          <cell r="B146" t="str">
            <v>22-A3</v>
          </cell>
          <cell r="C146" t="str">
            <v>Conveyors</v>
          </cell>
          <cell r="D146" t="str">
            <v xml:space="preserve">30m x 900mm </v>
          </cell>
          <cell r="E146" t="str">
            <v xml:space="preserve">Conveyors - 30m x 900mm </v>
          </cell>
          <cell r="F146">
            <v>120000</v>
          </cell>
          <cell r="G146">
            <v>93.54</v>
          </cell>
          <cell r="H146">
            <v>46.03</v>
          </cell>
          <cell r="I146">
            <v>83.33</v>
          </cell>
          <cell r="J146">
            <v>4</v>
          </cell>
          <cell r="K146">
            <v>226.89999999999998</v>
          </cell>
          <cell r="L146">
            <v>120000</v>
          </cell>
          <cell r="M146">
            <v>0</v>
          </cell>
        </row>
        <row r="147">
          <cell r="B147" t="str">
            <v>23J</v>
          </cell>
          <cell r="C147" t="str">
            <v>Shaft Jumbo</v>
          </cell>
          <cell r="D147" t="str">
            <v/>
          </cell>
          <cell r="E147" t="str">
            <v xml:space="preserve">Shaft Jumbo - </v>
          </cell>
          <cell r="F147">
            <v>1183777</v>
          </cell>
          <cell r="G147">
            <v>345.81</v>
          </cell>
          <cell r="H147">
            <v>264.19</v>
          </cell>
          <cell r="I147">
            <v>335.84</v>
          </cell>
          <cell r="J147">
            <v>11.2</v>
          </cell>
          <cell r="K147">
            <v>957.04</v>
          </cell>
          <cell r="L147">
            <v>1693164</v>
          </cell>
          <cell r="M147">
            <v>0</v>
          </cell>
        </row>
        <row r="148">
          <cell r="B148" t="str">
            <v>24</v>
          </cell>
          <cell r="C148" t="str">
            <v>Drill rigs and diam. drills</v>
          </cell>
          <cell r="D148" t="str">
            <v>Weighted avg for class</v>
          </cell>
          <cell r="E148" t="str">
            <v>Drill rigs and diam. drills - Weighted avg for class</v>
          </cell>
          <cell r="F148">
            <v>21045</v>
          </cell>
          <cell r="G148" t="str">
            <v/>
          </cell>
          <cell r="H148" t="str">
            <v/>
          </cell>
          <cell r="I148" t="str">
            <v/>
          </cell>
          <cell r="J148" t="str">
            <v/>
          </cell>
          <cell r="K148" t="str">
            <v/>
          </cell>
          <cell r="L148">
            <v>23449</v>
          </cell>
          <cell r="M148" t="e">
            <v>#VALUE!</v>
          </cell>
        </row>
        <row r="149">
          <cell r="B149" t="str">
            <v>24A</v>
          </cell>
          <cell r="C149" t="str">
            <v>Alimak</v>
          </cell>
          <cell r="D149" t="str">
            <v>With 231 m rails</v>
          </cell>
          <cell r="E149" t="str">
            <v>Alimak - With 231 m rails</v>
          </cell>
          <cell r="F149">
            <v>352905</v>
          </cell>
          <cell r="G149" t="str">
            <v/>
          </cell>
          <cell r="H149" t="str">
            <v/>
          </cell>
          <cell r="I149" t="str">
            <v/>
          </cell>
          <cell r="J149" t="str">
            <v/>
          </cell>
          <cell r="K149" t="str">
            <v/>
          </cell>
          <cell r="L149">
            <v>606420</v>
          </cell>
          <cell r="M149" t="e">
            <v>#VALUE!</v>
          </cell>
        </row>
        <row r="150">
          <cell r="B150" t="str">
            <v>30A</v>
          </cell>
          <cell r="C150" t="str">
            <v>Lashing gear</v>
          </cell>
          <cell r="D150" t="str">
            <v>10 cubic foot</v>
          </cell>
          <cell r="E150" t="str">
            <v>Lashing gear - 10 cubic foot</v>
          </cell>
          <cell r="F150">
            <v>820000</v>
          </cell>
          <cell r="G150">
            <v>349.65</v>
          </cell>
          <cell r="H150">
            <v>168.49</v>
          </cell>
          <cell r="I150">
            <v>200</v>
          </cell>
          <cell r="J150">
            <v>25</v>
          </cell>
          <cell r="K150">
            <v>743.14</v>
          </cell>
          <cell r="L150">
            <v>820000</v>
          </cell>
          <cell r="M150">
            <v>0</v>
          </cell>
        </row>
        <row r="151">
          <cell r="B151" t="str">
            <v>30B</v>
          </cell>
          <cell r="C151" t="str">
            <v>Lashing gear</v>
          </cell>
          <cell r="D151" t="str">
            <v>20.2 cubic foot</v>
          </cell>
          <cell r="E151" t="str">
            <v>Lashing gear - 20.2 cubic foot</v>
          </cell>
          <cell r="F151">
            <v>1230000</v>
          </cell>
          <cell r="G151">
            <v>524.48</v>
          </cell>
          <cell r="H151">
            <v>252.74</v>
          </cell>
          <cell r="I151">
            <v>200</v>
          </cell>
          <cell r="J151">
            <v>25</v>
          </cell>
          <cell r="K151">
            <v>1002.22</v>
          </cell>
          <cell r="L151">
            <v>1230000</v>
          </cell>
          <cell r="M151">
            <v>0</v>
          </cell>
        </row>
        <row r="152">
          <cell r="B152" t="str">
            <v>30C</v>
          </cell>
          <cell r="C152" t="str">
            <v>Lashing gear</v>
          </cell>
          <cell r="D152" t="str">
            <v>30 cubic foot</v>
          </cell>
          <cell r="E152" t="str">
            <v>Lashing gear - 30 cubic foot</v>
          </cell>
          <cell r="F152">
            <v>547431</v>
          </cell>
          <cell r="G152">
            <v>767.53</v>
          </cell>
          <cell r="H152">
            <v>369.86</v>
          </cell>
          <cell r="I152">
            <v>200</v>
          </cell>
          <cell r="J152">
            <v>25</v>
          </cell>
          <cell r="K152">
            <v>1362.3899999999999</v>
          </cell>
          <cell r="L152">
            <v>1800000</v>
          </cell>
          <cell r="M152">
            <v>0</v>
          </cell>
        </row>
        <row r="153">
          <cell r="B153" t="str">
            <v>30G</v>
          </cell>
          <cell r="C153" t="str">
            <v>Lashing gear</v>
          </cell>
          <cell r="D153" t="str">
            <v>Other</v>
          </cell>
          <cell r="E153" t="str">
            <v>Lashing gear - Other</v>
          </cell>
          <cell r="F153">
            <v>102738</v>
          </cell>
          <cell r="G153" t="str">
            <v/>
          </cell>
          <cell r="H153" t="str">
            <v/>
          </cell>
          <cell r="I153" t="str">
            <v/>
          </cell>
          <cell r="J153" t="str">
            <v/>
          </cell>
          <cell r="K153" t="str">
            <v/>
          </cell>
          <cell r="L153">
            <v>102738</v>
          </cell>
          <cell r="M153" t="e">
            <v>#VALUE!</v>
          </cell>
        </row>
        <row r="154">
          <cell r="B154" t="str">
            <v>31A</v>
          </cell>
          <cell r="C154" t="str">
            <v>Cactus grab</v>
          </cell>
          <cell r="D154" t="str">
            <v>10 cubic foot</v>
          </cell>
          <cell r="E154" t="str">
            <v>Cactus grab - 10 cubic foot</v>
          </cell>
          <cell r="F154">
            <v>111000</v>
          </cell>
          <cell r="G154">
            <v>123.2</v>
          </cell>
          <cell r="H154">
            <v>95</v>
          </cell>
          <cell r="I154">
            <v>90</v>
          </cell>
          <cell r="J154">
            <v>8</v>
          </cell>
          <cell r="K154">
            <v>316.2</v>
          </cell>
          <cell r="L154">
            <v>111000</v>
          </cell>
          <cell r="M154">
            <v>0</v>
          </cell>
        </row>
        <row r="155">
          <cell r="B155" t="str">
            <v>31B</v>
          </cell>
          <cell r="C155" t="str">
            <v>Cactus grab</v>
          </cell>
          <cell r="D155" t="str">
            <v>20 cubic foot</v>
          </cell>
          <cell r="E155" t="str">
            <v>Cactus grab - 20 cubic foot</v>
          </cell>
          <cell r="F155">
            <v>135000</v>
          </cell>
          <cell r="G155">
            <v>220.73</v>
          </cell>
          <cell r="H155">
            <v>110.96</v>
          </cell>
          <cell r="I155">
            <v>90</v>
          </cell>
          <cell r="J155">
            <v>10</v>
          </cell>
          <cell r="K155">
            <v>431.69</v>
          </cell>
          <cell r="L155">
            <v>135000</v>
          </cell>
          <cell r="M155">
            <v>0</v>
          </cell>
        </row>
        <row r="156">
          <cell r="B156" t="str">
            <v>31C</v>
          </cell>
          <cell r="C156" t="str">
            <v>Cactus grab</v>
          </cell>
          <cell r="D156" t="str">
            <v>30 cubic foot</v>
          </cell>
          <cell r="E156" t="str">
            <v>Cactus grab - 30 cubic foot</v>
          </cell>
          <cell r="F156">
            <v>165000</v>
          </cell>
          <cell r="G156">
            <v>269.77999999999997</v>
          </cell>
          <cell r="H156">
            <v>135.62</v>
          </cell>
          <cell r="I156">
            <v>90</v>
          </cell>
          <cell r="J156">
            <v>20</v>
          </cell>
          <cell r="K156">
            <v>515.4</v>
          </cell>
          <cell r="L156">
            <v>165000</v>
          </cell>
          <cell r="M156">
            <v>0</v>
          </cell>
        </row>
        <row r="157">
          <cell r="B157" t="str">
            <v>31D</v>
          </cell>
          <cell r="C157" t="str">
            <v>Cactus grab</v>
          </cell>
          <cell r="D157" t="str">
            <v>Small</v>
          </cell>
          <cell r="E157" t="str">
            <v>Cactus grab - Small</v>
          </cell>
          <cell r="F157">
            <v>45956</v>
          </cell>
          <cell r="G157" t="str">
            <v/>
          </cell>
          <cell r="H157" t="str">
            <v/>
          </cell>
          <cell r="I157" t="str">
            <v/>
          </cell>
          <cell r="J157" t="str">
            <v/>
          </cell>
          <cell r="K157" t="str">
            <v/>
          </cell>
          <cell r="L157">
            <v>91912</v>
          </cell>
          <cell r="M157" t="e">
            <v>#VALUE!</v>
          </cell>
        </row>
        <row r="158">
          <cell r="B158" t="str">
            <v>32A</v>
          </cell>
          <cell r="C158" t="str">
            <v>Loaders</v>
          </cell>
          <cell r="D158" t="str">
            <v>Eimco 630</v>
          </cell>
          <cell r="E158" t="str">
            <v>Loaders - Eimco 630</v>
          </cell>
          <cell r="F158">
            <v>325000</v>
          </cell>
          <cell r="G158">
            <v>269.52</v>
          </cell>
          <cell r="H158">
            <v>100</v>
          </cell>
          <cell r="I158">
            <v>200</v>
          </cell>
          <cell r="J158">
            <v>20</v>
          </cell>
          <cell r="K158">
            <v>589.52</v>
          </cell>
          <cell r="L158">
            <v>325000</v>
          </cell>
          <cell r="M158">
            <v>0</v>
          </cell>
        </row>
        <row r="159">
          <cell r="B159" t="str">
            <v>32B</v>
          </cell>
          <cell r="C159" t="str">
            <v>Loaders</v>
          </cell>
          <cell r="D159" t="str">
            <v>Eimco 632H</v>
          </cell>
          <cell r="E159" t="str">
            <v>Loaders - Eimco 632H</v>
          </cell>
          <cell r="F159">
            <v>228373</v>
          </cell>
          <cell r="G159">
            <v>378.15</v>
          </cell>
          <cell r="H159">
            <v>187.4</v>
          </cell>
          <cell r="I159">
            <v>200</v>
          </cell>
          <cell r="J159">
            <v>82</v>
          </cell>
          <cell r="K159">
            <v>847.55</v>
          </cell>
          <cell r="L159">
            <v>456000</v>
          </cell>
          <cell r="M159">
            <v>0</v>
          </cell>
        </row>
        <row r="160">
          <cell r="B160" t="str">
            <v>32C</v>
          </cell>
          <cell r="C160" t="str">
            <v>Loaders</v>
          </cell>
          <cell r="D160" t="str">
            <v>Eimco 12B</v>
          </cell>
          <cell r="E160" t="str">
            <v>Loaders - Eimco 12B</v>
          </cell>
          <cell r="F160">
            <v>71885</v>
          </cell>
          <cell r="G160" t="str">
            <v/>
          </cell>
          <cell r="H160" t="str">
            <v/>
          </cell>
          <cell r="I160" t="str">
            <v/>
          </cell>
          <cell r="J160" t="str">
            <v/>
          </cell>
          <cell r="K160" t="str">
            <v/>
          </cell>
          <cell r="L160">
            <v>143770</v>
          </cell>
          <cell r="M160" t="e">
            <v>#VALUE!</v>
          </cell>
        </row>
        <row r="161">
          <cell r="B161" t="str">
            <v>32D</v>
          </cell>
          <cell r="C161" t="str">
            <v>Loaders</v>
          </cell>
          <cell r="D161" t="str">
            <v>Eimco 21</v>
          </cell>
          <cell r="E161" t="str">
            <v>Loaders - Eimco 21</v>
          </cell>
          <cell r="F161">
            <v>80000</v>
          </cell>
          <cell r="G161" t="str">
            <v/>
          </cell>
          <cell r="H161" t="str">
            <v/>
          </cell>
          <cell r="I161" t="str">
            <v/>
          </cell>
          <cell r="J161" t="str">
            <v/>
          </cell>
          <cell r="K161" t="str">
            <v/>
          </cell>
          <cell r="L161">
            <v>160000</v>
          </cell>
          <cell r="M161" t="e">
            <v>#VALUE!</v>
          </cell>
        </row>
        <row r="162">
          <cell r="B162" t="str">
            <v>32E</v>
          </cell>
          <cell r="C162" t="str">
            <v>Loaders</v>
          </cell>
          <cell r="D162" t="str">
            <v>Eimco 26</v>
          </cell>
          <cell r="E162" t="str">
            <v>Loaders - Eimco 26</v>
          </cell>
          <cell r="F162">
            <v>90000</v>
          </cell>
          <cell r="G162" t="str">
            <v/>
          </cell>
          <cell r="H162" t="str">
            <v/>
          </cell>
          <cell r="I162" t="str">
            <v/>
          </cell>
          <cell r="J162" t="str">
            <v/>
          </cell>
          <cell r="K162" t="str">
            <v/>
          </cell>
          <cell r="L162">
            <v>180000</v>
          </cell>
          <cell r="M162" t="e">
            <v>#VALUE!</v>
          </cell>
        </row>
        <row r="163">
          <cell r="B163" t="str">
            <v>32F</v>
          </cell>
          <cell r="C163" t="str">
            <v>Loaders</v>
          </cell>
          <cell r="D163" t="str">
            <v>Salzgitter</v>
          </cell>
          <cell r="E163" t="str">
            <v>Loaders - Salzgitter</v>
          </cell>
          <cell r="F163">
            <v>780000</v>
          </cell>
          <cell r="G163" t="str">
            <v/>
          </cell>
          <cell r="H163" t="str">
            <v/>
          </cell>
          <cell r="I163" t="str">
            <v/>
          </cell>
          <cell r="J163" t="str">
            <v/>
          </cell>
          <cell r="K163" t="str">
            <v/>
          </cell>
          <cell r="L163">
            <v>780000</v>
          </cell>
          <cell r="M163" t="e">
            <v>#VALUE!</v>
          </cell>
        </row>
        <row r="164">
          <cell r="B164" t="str">
            <v>32G</v>
          </cell>
          <cell r="C164" t="str">
            <v>Loaders</v>
          </cell>
          <cell r="D164" t="str">
            <v>Teleboom</v>
          </cell>
          <cell r="E164" t="str">
            <v>Loaders - Teleboom</v>
          </cell>
          <cell r="F164">
            <v>11700</v>
          </cell>
          <cell r="G164" t="str">
            <v/>
          </cell>
          <cell r="H164" t="str">
            <v/>
          </cell>
          <cell r="I164" t="str">
            <v/>
          </cell>
          <cell r="J164" t="str">
            <v/>
          </cell>
          <cell r="K164" t="str">
            <v/>
          </cell>
          <cell r="L164">
            <v>12000</v>
          </cell>
          <cell r="M164" t="e">
            <v>#VALUE!</v>
          </cell>
        </row>
        <row r="165">
          <cell r="B165" t="str">
            <v>32H</v>
          </cell>
          <cell r="C165" t="str">
            <v>Loaders</v>
          </cell>
          <cell r="D165" t="str">
            <v>Case</v>
          </cell>
          <cell r="E165" t="str">
            <v>Loaders - Case</v>
          </cell>
          <cell r="F165">
            <v>80000</v>
          </cell>
          <cell r="G165" t="str">
            <v/>
          </cell>
          <cell r="H165" t="str">
            <v/>
          </cell>
          <cell r="I165" t="str">
            <v/>
          </cell>
          <cell r="J165" t="str">
            <v/>
          </cell>
          <cell r="K165" t="str">
            <v/>
          </cell>
          <cell r="L165">
            <v>160000</v>
          </cell>
          <cell r="M165" t="e">
            <v>#VALUE!</v>
          </cell>
        </row>
        <row r="166">
          <cell r="B166" t="str">
            <v>34A</v>
          </cell>
          <cell r="C166" t="str">
            <v>Locomotive</v>
          </cell>
          <cell r="D166" t="str">
            <v>Battery driven</v>
          </cell>
          <cell r="E166" t="str">
            <v>Locomotive - Battery driven</v>
          </cell>
          <cell r="F166">
            <v>54000</v>
          </cell>
          <cell r="G166" t="str">
            <v/>
          </cell>
          <cell r="H166" t="str">
            <v/>
          </cell>
          <cell r="I166" t="str">
            <v/>
          </cell>
          <cell r="J166" t="str">
            <v/>
          </cell>
          <cell r="K166" t="str">
            <v/>
          </cell>
          <cell r="L166">
            <v>108000</v>
          </cell>
          <cell r="M166" t="e">
            <v>#VALUE!</v>
          </cell>
        </row>
        <row r="167">
          <cell r="B167" t="str">
            <v>34B</v>
          </cell>
          <cell r="C167" t="str">
            <v>Locomotive</v>
          </cell>
          <cell r="D167" t="str">
            <v>Batteries</v>
          </cell>
          <cell r="E167" t="str">
            <v>Locomotive - Batteries</v>
          </cell>
          <cell r="F167">
            <v>26096</v>
          </cell>
          <cell r="G167" t="str">
            <v/>
          </cell>
          <cell r="H167" t="str">
            <v/>
          </cell>
          <cell r="I167" t="str">
            <v/>
          </cell>
          <cell r="J167" t="str">
            <v/>
          </cell>
          <cell r="K167" t="str">
            <v/>
          </cell>
          <cell r="L167">
            <v>37416</v>
          </cell>
          <cell r="M167" t="e">
            <v>#VALUE!</v>
          </cell>
        </row>
        <row r="168">
          <cell r="B168" t="str">
            <v>34C</v>
          </cell>
          <cell r="C168" t="str">
            <v>Locomotive</v>
          </cell>
          <cell r="D168" t="str">
            <v>Battery charger</v>
          </cell>
          <cell r="E168" t="str">
            <v>Locomotive - Battery charger</v>
          </cell>
          <cell r="F168">
            <v>9899</v>
          </cell>
          <cell r="G168" t="str">
            <v/>
          </cell>
          <cell r="H168" t="str">
            <v/>
          </cell>
          <cell r="I168" t="str">
            <v/>
          </cell>
          <cell r="J168" t="str">
            <v/>
          </cell>
          <cell r="K168" t="str">
            <v/>
          </cell>
          <cell r="L168">
            <v>19798</v>
          </cell>
          <cell r="M168" t="e">
            <v>#VALUE!</v>
          </cell>
        </row>
        <row r="169">
          <cell r="B169" t="str">
            <v>34D</v>
          </cell>
          <cell r="C169" t="str">
            <v>Locomotive</v>
          </cell>
          <cell r="D169" t="str">
            <v>Battery stand for 5 ton loco</v>
          </cell>
          <cell r="E169" t="str">
            <v>Locomotive - Battery stand for 5 ton loco</v>
          </cell>
          <cell r="F169">
            <v>5500</v>
          </cell>
          <cell r="G169" t="str">
            <v/>
          </cell>
          <cell r="H169" t="str">
            <v/>
          </cell>
          <cell r="I169" t="str">
            <v/>
          </cell>
          <cell r="J169" t="str">
            <v/>
          </cell>
          <cell r="K169" t="str">
            <v/>
          </cell>
          <cell r="L169">
            <v>5500</v>
          </cell>
          <cell r="M169" t="e">
            <v>#VALUE!</v>
          </cell>
        </row>
        <row r="170">
          <cell r="B170" t="str">
            <v>34E</v>
          </cell>
          <cell r="C170" t="str">
            <v>Locomotive</v>
          </cell>
          <cell r="D170" t="str">
            <v>Controller for 5 ton loco</v>
          </cell>
          <cell r="E170" t="str">
            <v>Locomotive - Controller for 5 ton loco</v>
          </cell>
          <cell r="F170">
            <v>28393</v>
          </cell>
          <cell r="G170" t="str">
            <v/>
          </cell>
          <cell r="H170" t="str">
            <v/>
          </cell>
          <cell r="I170" t="str">
            <v/>
          </cell>
          <cell r="J170" t="str">
            <v/>
          </cell>
          <cell r="K170" t="str">
            <v/>
          </cell>
          <cell r="L170">
            <v>28393</v>
          </cell>
          <cell r="M170" t="e">
            <v>#VALUE!</v>
          </cell>
        </row>
        <row r="171">
          <cell r="B171" t="str">
            <v>34G</v>
          </cell>
          <cell r="C171" t="str">
            <v>Locomotive</v>
          </cell>
          <cell r="D171" t="str">
            <v>8 ton battery driven</v>
          </cell>
          <cell r="E171" t="str">
            <v>Locomotive - 8 ton battery driven</v>
          </cell>
          <cell r="F171">
            <v>205275</v>
          </cell>
          <cell r="G171" t="str">
            <v/>
          </cell>
          <cell r="H171" t="str">
            <v/>
          </cell>
          <cell r="I171" t="str">
            <v/>
          </cell>
          <cell r="J171" t="str">
            <v/>
          </cell>
          <cell r="K171" t="str">
            <v/>
          </cell>
          <cell r="L171">
            <v>205275</v>
          </cell>
          <cell r="M171" t="e">
            <v>#VALUE!</v>
          </cell>
        </row>
        <row r="172">
          <cell r="B172" t="str">
            <v>34H</v>
          </cell>
          <cell r="C172" t="str">
            <v>Locomotive</v>
          </cell>
          <cell r="D172" t="str">
            <v>Batteries for 8 ton loco</v>
          </cell>
          <cell r="E172" t="str">
            <v>Locomotive - Batteries for 8 ton loco</v>
          </cell>
          <cell r="F172">
            <v>89311</v>
          </cell>
          <cell r="G172" t="str">
            <v/>
          </cell>
          <cell r="H172" t="str">
            <v/>
          </cell>
          <cell r="I172" t="str">
            <v/>
          </cell>
          <cell r="J172" t="str">
            <v/>
          </cell>
          <cell r="K172" t="str">
            <v/>
          </cell>
          <cell r="L172">
            <v>89311</v>
          </cell>
          <cell r="M172" t="e">
            <v>#VALUE!</v>
          </cell>
        </row>
        <row r="173">
          <cell r="B173" t="str">
            <v>34J</v>
          </cell>
          <cell r="C173" t="str">
            <v>Locomotive</v>
          </cell>
          <cell r="D173" t="str">
            <v>Battery charger for 8 ton loco</v>
          </cell>
          <cell r="E173" t="str">
            <v>Locomotive - Battery charger for 8 ton loco</v>
          </cell>
          <cell r="F173">
            <v>24500</v>
          </cell>
          <cell r="G173" t="str">
            <v/>
          </cell>
          <cell r="H173" t="str">
            <v/>
          </cell>
          <cell r="I173" t="str">
            <v/>
          </cell>
          <cell r="J173" t="str">
            <v/>
          </cell>
          <cell r="K173" t="str">
            <v/>
          </cell>
          <cell r="L173">
            <v>24500</v>
          </cell>
          <cell r="M173" t="e">
            <v>#VALUE!</v>
          </cell>
        </row>
        <row r="174">
          <cell r="B174" t="str">
            <v>34K</v>
          </cell>
          <cell r="C174" t="str">
            <v>Locomotive</v>
          </cell>
          <cell r="D174" t="str">
            <v>Battery stands for 8 ton loco</v>
          </cell>
          <cell r="E174" t="str">
            <v>Locomotive - Battery stands for 8 ton loco</v>
          </cell>
          <cell r="F174">
            <v>5830</v>
          </cell>
          <cell r="G174" t="str">
            <v/>
          </cell>
          <cell r="H174" t="str">
            <v/>
          </cell>
          <cell r="I174" t="str">
            <v/>
          </cell>
          <cell r="J174" t="str">
            <v/>
          </cell>
          <cell r="K174" t="str">
            <v/>
          </cell>
          <cell r="L174">
            <v>5830</v>
          </cell>
          <cell r="M174" t="e">
            <v>#VALUE!</v>
          </cell>
        </row>
        <row r="175">
          <cell r="B175" t="str">
            <v>34L</v>
          </cell>
          <cell r="C175" t="str">
            <v>Locomotive</v>
          </cell>
          <cell r="D175" t="str">
            <v>Controllers for 8 ton loco</v>
          </cell>
          <cell r="E175" t="str">
            <v>Locomotive - Controllers for 8 ton loco</v>
          </cell>
          <cell r="F175">
            <v>46000</v>
          </cell>
          <cell r="G175" t="str">
            <v/>
          </cell>
          <cell r="H175" t="str">
            <v/>
          </cell>
          <cell r="I175" t="str">
            <v/>
          </cell>
          <cell r="J175" t="str">
            <v/>
          </cell>
          <cell r="K175" t="str">
            <v/>
          </cell>
          <cell r="L175">
            <v>46000</v>
          </cell>
          <cell r="M175" t="e">
            <v>#VALUE!</v>
          </cell>
        </row>
        <row r="176">
          <cell r="B176" t="str">
            <v>34M</v>
          </cell>
          <cell r="C176" t="str">
            <v>Locomotive</v>
          </cell>
          <cell r="D176" t="str">
            <v>Water distiller for batteries</v>
          </cell>
          <cell r="E176" t="str">
            <v>Locomotive - Water distiller for batteries</v>
          </cell>
          <cell r="F176">
            <v>12990</v>
          </cell>
          <cell r="G176" t="str">
            <v/>
          </cell>
          <cell r="H176" t="str">
            <v/>
          </cell>
          <cell r="I176" t="str">
            <v/>
          </cell>
          <cell r="J176" t="str">
            <v/>
          </cell>
          <cell r="K176" t="str">
            <v/>
          </cell>
          <cell r="L176">
            <v>12990</v>
          </cell>
          <cell r="M176" t="e">
            <v>#VALUE!</v>
          </cell>
        </row>
        <row r="177">
          <cell r="B177" t="str">
            <v>34N</v>
          </cell>
          <cell r="C177" t="str">
            <v>Locomotive</v>
          </cell>
          <cell r="D177" t="str">
            <v>Diesel</v>
          </cell>
          <cell r="E177" t="str">
            <v>Locomotive - Diesel</v>
          </cell>
          <cell r="F177">
            <v>160000</v>
          </cell>
          <cell r="G177" t="str">
            <v/>
          </cell>
          <cell r="H177" t="str">
            <v/>
          </cell>
          <cell r="I177" t="str">
            <v/>
          </cell>
          <cell r="J177" t="str">
            <v/>
          </cell>
          <cell r="K177" t="str">
            <v/>
          </cell>
          <cell r="L177">
            <v>160000</v>
          </cell>
          <cell r="M177" t="e">
            <v>#VALUE!</v>
          </cell>
        </row>
        <row r="178">
          <cell r="B178" t="str">
            <v>35A</v>
          </cell>
          <cell r="C178" t="str">
            <v>Cars - track bound</v>
          </cell>
          <cell r="D178" t="str">
            <v>Hoppers - 1 ton</v>
          </cell>
          <cell r="E178" t="str">
            <v>Cars - track bound - Hoppers - 1 ton</v>
          </cell>
          <cell r="F178">
            <v>4000</v>
          </cell>
          <cell r="G178" t="str">
            <v/>
          </cell>
          <cell r="H178" t="str">
            <v/>
          </cell>
          <cell r="I178" t="str">
            <v/>
          </cell>
          <cell r="J178" t="str">
            <v/>
          </cell>
          <cell r="K178" t="str">
            <v/>
          </cell>
          <cell r="L178">
            <v>8000</v>
          </cell>
          <cell r="M178" t="e">
            <v>#VALUE!</v>
          </cell>
        </row>
        <row r="179">
          <cell r="B179" t="str">
            <v>35B</v>
          </cell>
          <cell r="C179" t="str">
            <v>Cars - track bound</v>
          </cell>
          <cell r="D179" t="str">
            <v>Hoppers - 2 ton</v>
          </cell>
          <cell r="E179" t="str">
            <v>Cars - track bound - Hoppers - 2 ton</v>
          </cell>
          <cell r="F179">
            <v>6250</v>
          </cell>
          <cell r="G179" t="str">
            <v/>
          </cell>
          <cell r="H179" t="str">
            <v/>
          </cell>
          <cell r="I179" t="str">
            <v/>
          </cell>
          <cell r="J179" t="str">
            <v/>
          </cell>
          <cell r="K179" t="str">
            <v/>
          </cell>
          <cell r="L179">
            <v>12500</v>
          </cell>
          <cell r="M179" t="e">
            <v>#VALUE!</v>
          </cell>
        </row>
        <row r="180">
          <cell r="B180" t="str">
            <v>35C</v>
          </cell>
          <cell r="C180" t="str">
            <v>Cars - track bound</v>
          </cell>
          <cell r="D180" t="str">
            <v>Hoppers - 4 ton</v>
          </cell>
          <cell r="E180" t="str">
            <v>Cars - track bound - Hoppers - 4 ton</v>
          </cell>
          <cell r="F180">
            <v>8350</v>
          </cell>
          <cell r="G180" t="str">
            <v/>
          </cell>
          <cell r="H180" t="str">
            <v/>
          </cell>
          <cell r="I180" t="str">
            <v/>
          </cell>
          <cell r="J180" t="str">
            <v/>
          </cell>
          <cell r="K180" t="str">
            <v/>
          </cell>
          <cell r="L180">
            <v>16699</v>
          </cell>
          <cell r="M180" t="e">
            <v>#VALUE!</v>
          </cell>
        </row>
        <row r="181">
          <cell r="B181" t="str">
            <v>35D</v>
          </cell>
          <cell r="C181" t="str">
            <v>Cars - track bound</v>
          </cell>
          <cell r="D181" t="str">
            <v>Hoppers - 6 ton</v>
          </cell>
          <cell r="E181" t="str">
            <v>Cars - track bound - Hoppers - 6 ton</v>
          </cell>
          <cell r="F181">
            <v>11000</v>
          </cell>
          <cell r="G181" t="str">
            <v/>
          </cell>
          <cell r="H181" t="str">
            <v/>
          </cell>
          <cell r="I181" t="str">
            <v/>
          </cell>
          <cell r="J181" t="str">
            <v/>
          </cell>
          <cell r="K181" t="str">
            <v/>
          </cell>
          <cell r="L181">
            <v>22000</v>
          </cell>
          <cell r="M181" t="e">
            <v>#VALUE!</v>
          </cell>
        </row>
        <row r="182">
          <cell r="B182" t="str">
            <v>35E</v>
          </cell>
          <cell r="C182" t="str">
            <v>Cars - track bound</v>
          </cell>
          <cell r="D182" t="str">
            <v>Hoppers - 7.5 ton</v>
          </cell>
          <cell r="E182" t="str">
            <v>Cars - track bound - Hoppers - 7.5 ton</v>
          </cell>
          <cell r="F182">
            <v>55525</v>
          </cell>
          <cell r="G182" t="str">
            <v/>
          </cell>
          <cell r="H182" t="str">
            <v/>
          </cell>
          <cell r="I182" t="str">
            <v/>
          </cell>
          <cell r="J182" t="str">
            <v/>
          </cell>
          <cell r="K182" t="str">
            <v/>
          </cell>
          <cell r="L182">
            <v>55525</v>
          </cell>
          <cell r="M182" t="e">
            <v>#VALUE!</v>
          </cell>
        </row>
        <row r="183">
          <cell r="B183" t="str">
            <v>36A</v>
          </cell>
          <cell r="C183" t="str">
            <v>Cars - track bound</v>
          </cell>
          <cell r="D183" t="str">
            <v>Cement</v>
          </cell>
          <cell r="E183" t="str">
            <v>Cars - track bound - Cement</v>
          </cell>
          <cell r="F183">
            <v>6000</v>
          </cell>
          <cell r="G183" t="str">
            <v/>
          </cell>
          <cell r="H183" t="str">
            <v/>
          </cell>
          <cell r="I183" t="str">
            <v/>
          </cell>
          <cell r="J183" t="str">
            <v/>
          </cell>
          <cell r="K183" t="str">
            <v/>
          </cell>
          <cell r="L183">
            <v>12000</v>
          </cell>
          <cell r="M183" t="e">
            <v>#VALUE!</v>
          </cell>
        </row>
        <row r="184">
          <cell r="B184" t="str">
            <v>36B</v>
          </cell>
          <cell r="C184" t="str">
            <v>Cars - track bound</v>
          </cell>
          <cell r="D184" t="str">
            <v>Cactus</v>
          </cell>
          <cell r="E184" t="str">
            <v>Cars - track bound - Cactus</v>
          </cell>
          <cell r="F184">
            <v>6000</v>
          </cell>
          <cell r="G184">
            <v>4.58</v>
          </cell>
          <cell r="H184">
            <v>2.19</v>
          </cell>
          <cell r="I184">
            <v>3.33</v>
          </cell>
          <cell r="J184">
            <v>0.5</v>
          </cell>
          <cell r="K184">
            <v>10.6</v>
          </cell>
          <cell r="L184">
            <v>12000</v>
          </cell>
          <cell r="M184">
            <v>0</v>
          </cell>
        </row>
        <row r="185">
          <cell r="B185" t="str">
            <v>36C</v>
          </cell>
          <cell r="C185" t="str">
            <v>Cars - track bound</v>
          </cell>
          <cell r="D185" t="str">
            <v>Bogey</v>
          </cell>
          <cell r="E185" t="str">
            <v>Cars - track bound - Bogey</v>
          </cell>
          <cell r="F185">
            <v>6000</v>
          </cell>
          <cell r="G185" t="str">
            <v/>
          </cell>
          <cell r="H185" t="str">
            <v/>
          </cell>
          <cell r="I185" t="str">
            <v/>
          </cell>
          <cell r="J185" t="str">
            <v/>
          </cell>
          <cell r="K185" t="str">
            <v/>
          </cell>
          <cell r="L185">
            <v>12000</v>
          </cell>
          <cell r="M185" t="e">
            <v>#VALUE!</v>
          </cell>
        </row>
        <row r="186">
          <cell r="B186" t="str">
            <v>36D</v>
          </cell>
          <cell r="C186" t="str">
            <v>Cars - track bound</v>
          </cell>
          <cell r="D186" t="str">
            <v>Drill steel</v>
          </cell>
          <cell r="E186" t="str">
            <v>Cars - track bound - Drill steel</v>
          </cell>
          <cell r="F186">
            <v>6000</v>
          </cell>
          <cell r="G186" t="str">
            <v/>
          </cell>
          <cell r="H186" t="str">
            <v/>
          </cell>
          <cell r="I186" t="str">
            <v/>
          </cell>
          <cell r="J186" t="str">
            <v/>
          </cell>
          <cell r="K186" t="str">
            <v/>
          </cell>
          <cell r="L186">
            <v>12000</v>
          </cell>
          <cell r="M186" t="e">
            <v>#VALUE!</v>
          </cell>
        </row>
        <row r="187">
          <cell r="B187" t="str">
            <v>36E</v>
          </cell>
          <cell r="C187" t="str">
            <v>Cars - track bound</v>
          </cell>
          <cell r="D187" t="str">
            <v>Eimco 632H</v>
          </cell>
          <cell r="E187" t="str">
            <v>Cars - track bound - Eimco 632H</v>
          </cell>
          <cell r="F187">
            <v>6000</v>
          </cell>
          <cell r="G187" t="str">
            <v/>
          </cell>
          <cell r="H187" t="str">
            <v/>
          </cell>
          <cell r="I187" t="str">
            <v/>
          </cell>
          <cell r="J187" t="str">
            <v/>
          </cell>
          <cell r="K187" t="str">
            <v/>
          </cell>
          <cell r="L187">
            <v>12000</v>
          </cell>
          <cell r="M187" t="e">
            <v>#VALUE!</v>
          </cell>
        </row>
        <row r="188">
          <cell r="B188" t="str">
            <v>36F</v>
          </cell>
          <cell r="C188" t="str">
            <v>Cars - track bound</v>
          </cell>
          <cell r="D188" t="str">
            <v>Explosive</v>
          </cell>
          <cell r="E188" t="str">
            <v>Cars - track bound - Explosive</v>
          </cell>
          <cell r="F188">
            <v>15000</v>
          </cell>
          <cell r="G188">
            <v>5.72</v>
          </cell>
          <cell r="H188">
            <v>2.74</v>
          </cell>
          <cell r="I188">
            <v>1</v>
          </cell>
          <cell r="J188">
            <v>0.5</v>
          </cell>
          <cell r="K188">
            <v>9.9600000000000009</v>
          </cell>
          <cell r="L188">
            <v>15000</v>
          </cell>
          <cell r="M188">
            <v>0</v>
          </cell>
        </row>
        <row r="189">
          <cell r="B189" t="str">
            <v>36G</v>
          </cell>
          <cell r="C189" t="str">
            <v>Cars - track bound</v>
          </cell>
          <cell r="D189" t="str">
            <v>Flat</v>
          </cell>
          <cell r="E189" t="str">
            <v>Cars - track bound - Flat</v>
          </cell>
          <cell r="F189">
            <v>6000</v>
          </cell>
          <cell r="G189">
            <v>3.43</v>
          </cell>
          <cell r="H189">
            <v>1.64</v>
          </cell>
          <cell r="I189">
            <v>3.33</v>
          </cell>
          <cell r="J189">
            <v>0.5</v>
          </cell>
          <cell r="K189">
            <v>8.9</v>
          </cell>
          <cell r="L189">
            <v>9000</v>
          </cell>
          <cell r="M189">
            <v>0</v>
          </cell>
        </row>
        <row r="190">
          <cell r="B190" t="str">
            <v>36H</v>
          </cell>
          <cell r="C190" t="str">
            <v>Cars - track bound</v>
          </cell>
          <cell r="D190" t="str">
            <v>Hoses</v>
          </cell>
          <cell r="E190" t="str">
            <v>Cars - track bound - Hoses</v>
          </cell>
          <cell r="F190">
            <v>6000</v>
          </cell>
          <cell r="G190" t="str">
            <v/>
          </cell>
          <cell r="H190" t="str">
            <v/>
          </cell>
          <cell r="I190" t="str">
            <v/>
          </cell>
          <cell r="J190" t="str">
            <v/>
          </cell>
          <cell r="K190" t="str">
            <v/>
          </cell>
          <cell r="L190">
            <v>12000</v>
          </cell>
          <cell r="M190" t="e">
            <v>#VALUE!</v>
          </cell>
        </row>
        <row r="191">
          <cell r="B191" t="str">
            <v>36J</v>
          </cell>
          <cell r="C191" t="str">
            <v>Cars - track bound</v>
          </cell>
          <cell r="D191" t="str">
            <v>Kibble</v>
          </cell>
          <cell r="E191" t="str">
            <v>Cars - track bound - Kibble</v>
          </cell>
          <cell r="F191">
            <v>1200</v>
          </cell>
          <cell r="G191">
            <v>4.58</v>
          </cell>
          <cell r="H191">
            <v>2.19</v>
          </cell>
          <cell r="I191">
            <v>3.33</v>
          </cell>
          <cell r="J191">
            <v>0.5</v>
          </cell>
          <cell r="K191">
            <v>10.6</v>
          </cell>
          <cell r="L191">
            <v>12000</v>
          </cell>
          <cell r="M191">
            <v>0</v>
          </cell>
        </row>
        <row r="192">
          <cell r="B192" t="str">
            <v>36K</v>
          </cell>
          <cell r="C192" t="str">
            <v>Cars - track bound</v>
          </cell>
          <cell r="D192" t="str">
            <v>Material</v>
          </cell>
          <cell r="E192" t="str">
            <v>Cars - track bound - Material</v>
          </cell>
          <cell r="F192">
            <v>6000</v>
          </cell>
          <cell r="G192">
            <v>4.58</v>
          </cell>
          <cell r="H192">
            <v>2.19</v>
          </cell>
          <cell r="I192">
            <v>1</v>
          </cell>
          <cell r="J192">
            <v>0.5</v>
          </cell>
          <cell r="K192">
            <v>8.27</v>
          </cell>
          <cell r="L192">
            <v>12000</v>
          </cell>
          <cell r="M192">
            <v>0</v>
          </cell>
        </row>
        <row r="193">
          <cell r="B193" t="str">
            <v>36L</v>
          </cell>
          <cell r="C193" t="str">
            <v>Cars - track bound</v>
          </cell>
          <cell r="D193" t="str">
            <v>Diesel</v>
          </cell>
          <cell r="E193" t="str">
            <v>Cars - track bound - Diesel</v>
          </cell>
          <cell r="F193">
            <v>6000</v>
          </cell>
          <cell r="G193">
            <v>5.72</v>
          </cell>
          <cell r="H193">
            <v>2.74</v>
          </cell>
          <cell r="I193">
            <v>1</v>
          </cell>
          <cell r="J193">
            <v>0.5</v>
          </cell>
          <cell r="K193">
            <v>9.9600000000000009</v>
          </cell>
          <cell r="L193">
            <v>15000</v>
          </cell>
          <cell r="M193">
            <v>0</v>
          </cell>
        </row>
        <row r="194">
          <cell r="B194" t="str">
            <v>36M</v>
          </cell>
          <cell r="C194" t="str">
            <v>Cars - track bound</v>
          </cell>
          <cell r="D194" t="str">
            <v>Jumbo</v>
          </cell>
          <cell r="E194" t="str">
            <v>Cars - track bound - Jumbo</v>
          </cell>
          <cell r="F194">
            <v>40000</v>
          </cell>
          <cell r="G194">
            <v>11.68</v>
          </cell>
          <cell r="H194">
            <v>5.48</v>
          </cell>
          <cell r="I194">
            <v>6.67</v>
          </cell>
          <cell r="J194">
            <v>2</v>
          </cell>
          <cell r="K194">
            <v>25.83</v>
          </cell>
          <cell r="L194">
            <v>40000</v>
          </cell>
          <cell r="M194">
            <v>0</v>
          </cell>
        </row>
        <row r="195">
          <cell r="B195" t="str">
            <v>36N</v>
          </cell>
          <cell r="C195" t="str">
            <v>Cars - track bound</v>
          </cell>
          <cell r="D195" t="str">
            <v>Special</v>
          </cell>
          <cell r="E195" t="str">
            <v>Cars - track bound - Special</v>
          </cell>
          <cell r="F195">
            <v>6000</v>
          </cell>
          <cell r="G195" t="str">
            <v/>
          </cell>
          <cell r="H195" t="str">
            <v/>
          </cell>
          <cell r="I195" t="str">
            <v/>
          </cell>
          <cell r="J195" t="str">
            <v/>
          </cell>
          <cell r="K195" t="str">
            <v/>
          </cell>
          <cell r="L195">
            <v>12000</v>
          </cell>
          <cell r="M195" t="e">
            <v>#VALUE!</v>
          </cell>
        </row>
        <row r="196">
          <cell r="B196" t="str">
            <v>36P</v>
          </cell>
          <cell r="C196" t="str">
            <v>Cars - track bound</v>
          </cell>
          <cell r="D196" t="str">
            <v>Man carriage</v>
          </cell>
          <cell r="E196" t="str">
            <v>Cars - track bound - Man carriage</v>
          </cell>
          <cell r="F196">
            <v>40060</v>
          </cell>
          <cell r="G196" t="str">
            <v/>
          </cell>
          <cell r="H196" t="str">
            <v/>
          </cell>
          <cell r="I196" t="str">
            <v/>
          </cell>
          <cell r="J196" t="str">
            <v/>
          </cell>
          <cell r="K196" t="str">
            <v/>
          </cell>
          <cell r="L196">
            <v>40060</v>
          </cell>
          <cell r="M196" t="e">
            <v>#VALUE!</v>
          </cell>
        </row>
        <row r="197">
          <cell r="B197" t="str">
            <v>36R</v>
          </cell>
          <cell r="C197" t="str">
            <v>Cars - track bound</v>
          </cell>
          <cell r="D197" t="str">
            <v>Utility Normet</v>
          </cell>
          <cell r="E197" t="str">
            <v>Cars - track bound - Utility Normet</v>
          </cell>
          <cell r="F197">
            <v>384000</v>
          </cell>
          <cell r="G197">
            <v>215.31</v>
          </cell>
          <cell r="H197">
            <v>105.2</v>
          </cell>
          <cell r="I197">
            <v>8.33</v>
          </cell>
          <cell r="J197">
            <v>20</v>
          </cell>
          <cell r="K197">
            <v>348.84</v>
          </cell>
          <cell r="L197">
            <v>384000</v>
          </cell>
          <cell r="M197">
            <v>0</v>
          </cell>
        </row>
        <row r="198">
          <cell r="B198" t="str">
            <v>40A</v>
          </cell>
          <cell r="C198" t="str">
            <v>Concrete</v>
          </cell>
          <cell r="D198" t="str">
            <v>Batch plant c/w 2 x silos</v>
          </cell>
          <cell r="E198" t="str">
            <v>Concrete - Batch plant c/w 2 x silos</v>
          </cell>
          <cell r="F198">
            <v>1100000</v>
          </cell>
          <cell r="G198">
            <v>490.61</v>
          </cell>
          <cell r="H198">
            <v>260.27</v>
          </cell>
          <cell r="I198">
            <v>266.67</v>
          </cell>
          <cell r="J198">
            <v>40</v>
          </cell>
          <cell r="K198">
            <v>1057.55</v>
          </cell>
          <cell r="L198">
            <v>1100000</v>
          </cell>
          <cell r="M198">
            <v>0</v>
          </cell>
        </row>
        <row r="199">
          <cell r="B199" t="str">
            <v>41A</v>
          </cell>
          <cell r="C199" t="str">
            <v>Concrete</v>
          </cell>
          <cell r="D199" t="str">
            <v>Mixer - drum type (electric)</v>
          </cell>
          <cell r="E199" t="str">
            <v>Concrete - Mixer - drum type (electric)</v>
          </cell>
          <cell r="F199">
            <v>22000</v>
          </cell>
          <cell r="G199">
            <v>13.62</v>
          </cell>
          <cell r="H199">
            <v>6.66</v>
          </cell>
          <cell r="I199">
            <v>16.670000000000002</v>
          </cell>
          <cell r="J199">
            <v>1</v>
          </cell>
          <cell r="K199">
            <v>37.950000000000003</v>
          </cell>
          <cell r="L199">
            <v>24300</v>
          </cell>
          <cell r="M199">
            <v>0</v>
          </cell>
        </row>
        <row r="200">
          <cell r="B200" t="str">
            <v>41B</v>
          </cell>
          <cell r="C200" t="str">
            <v>Concrete</v>
          </cell>
          <cell r="D200" t="str">
            <v>Mixer - drum type (electric)</v>
          </cell>
          <cell r="E200" t="str">
            <v>Concrete - Mixer - drum type (electric)</v>
          </cell>
          <cell r="F200">
            <v>11000</v>
          </cell>
          <cell r="G200">
            <v>20.190000000000001</v>
          </cell>
          <cell r="H200">
            <v>9.86</v>
          </cell>
          <cell r="I200">
            <v>13.33</v>
          </cell>
          <cell r="J200">
            <v>1</v>
          </cell>
          <cell r="K200">
            <v>44.38</v>
          </cell>
          <cell r="L200">
            <v>36000</v>
          </cell>
          <cell r="M200">
            <v>0</v>
          </cell>
        </row>
        <row r="201">
          <cell r="B201" t="str">
            <v>41C</v>
          </cell>
          <cell r="C201" t="str">
            <v>Concrete</v>
          </cell>
          <cell r="D201" t="str">
            <v>Mixer - drum type (diesel)</v>
          </cell>
          <cell r="E201" t="str">
            <v>Concrete - Mixer - drum type (diesel)</v>
          </cell>
          <cell r="F201">
            <v>59799</v>
          </cell>
          <cell r="G201" t="str">
            <v/>
          </cell>
          <cell r="H201" t="str">
            <v/>
          </cell>
          <cell r="I201" t="str">
            <v/>
          </cell>
          <cell r="J201" t="str">
            <v/>
          </cell>
          <cell r="K201" t="str">
            <v/>
          </cell>
          <cell r="L201">
            <v>119598</v>
          </cell>
          <cell r="M201" t="e">
            <v>#VALUE!</v>
          </cell>
        </row>
        <row r="202">
          <cell r="B202" t="str">
            <v>41D</v>
          </cell>
          <cell r="C202" t="str">
            <v>Concrete</v>
          </cell>
          <cell r="D202" t="str">
            <v>Mixer - drum type (electric)</v>
          </cell>
          <cell r="E202" t="str">
            <v>Concrete - Mixer - drum type (electric)</v>
          </cell>
          <cell r="F202">
            <v>16810</v>
          </cell>
          <cell r="G202" t="str">
            <v/>
          </cell>
          <cell r="H202" t="str">
            <v/>
          </cell>
          <cell r="I202" t="str">
            <v/>
          </cell>
          <cell r="J202" t="str">
            <v/>
          </cell>
          <cell r="K202" t="str">
            <v/>
          </cell>
          <cell r="L202">
            <v>21012</v>
          </cell>
          <cell r="M202" t="e">
            <v>#VALUE!</v>
          </cell>
        </row>
        <row r="203">
          <cell r="B203" t="str">
            <v>42A</v>
          </cell>
          <cell r="C203" t="str">
            <v>Concrete</v>
          </cell>
          <cell r="D203" t="str">
            <v>Silo</v>
          </cell>
          <cell r="E203" t="str">
            <v>Concrete - Silo</v>
          </cell>
          <cell r="F203">
            <v>19354</v>
          </cell>
          <cell r="G203">
            <v>6.39</v>
          </cell>
          <cell r="H203">
            <v>8.33</v>
          </cell>
          <cell r="I203">
            <v>2.98</v>
          </cell>
          <cell r="J203">
            <v>0.23</v>
          </cell>
          <cell r="K203">
            <v>17.93</v>
          </cell>
          <cell r="L203">
            <v>38707</v>
          </cell>
          <cell r="M203">
            <v>0</v>
          </cell>
        </row>
        <row r="204">
          <cell r="B204" t="str">
            <v>43A</v>
          </cell>
          <cell r="C204" t="str">
            <v>Concrete</v>
          </cell>
          <cell r="D204" t="str">
            <v>Placer</v>
          </cell>
          <cell r="E204" t="str">
            <v>Concrete - Placer</v>
          </cell>
          <cell r="F204">
            <v>30966</v>
          </cell>
          <cell r="G204" t="str">
            <v/>
          </cell>
          <cell r="H204" t="str">
            <v/>
          </cell>
          <cell r="I204" t="str">
            <v/>
          </cell>
          <cell r="J204" t="str">
            <v/>
          </cell>
          <cell r="K204" t="str">
            <v/>
          </cell>
          <cell r="L204">
            <v>61932</v>
          </cell>
          <cell r="M204" t="e">
            <v>#VALUE!</v>
          </cell>
        </row>
        <row r="205">
          <cell r="B205" t="str">
            <v>43B</v>
          </cell>
          <cell r="C205" t="str">
            <v>Concrete</v>
          </cell>
          <cell r="D205" t="str">
            <v>Spayer</v>
          </cell>
          <cell r="E205" t="str">
            <v>Concrete - Spayer</v>
          </cell>
          <cell r="F205">
            <v>202384</v>
          </cell>
          <cell r="G205" t="str">
            <v/>
          </cell>
          <cell r="H205" t="str">
            <v/>
          </cell>
          <cell r="I205" t="str">
            <v/>
          </cell>
          <cell r="J205" t="str">
            <v/>
          </cell>
          <cell r="K205" t="str">
            <v/>
          </cell>
          <cell r="L205">
            <v>404767</v>
          </cell>
          <cell r="M205" t="e">
            <v>#VALUE!</v>
          </cell>
        </row>
        <row r="206">
          <cell r="B206" t="str">
            <v>43C</v>
          </cell>
          <cell r="C206" t="str">
            <v>Concrete</v>
          </cell>
          <cell r="D206" t="str">
            <v>Shotcrete machine</v>
          </cell>
          <cell r="E206" t="str">
            <v>Concrete - Shotcrete machine</v>
          </cell>
          <cell r="F206">
            <v>19750</v>
          </cell>
          <cell r="G206">
            <v>1.82</v>
          </cell>
          <cell r="H206">
            <v>17.329999999999998</v>
          </cell>
          <cell r="I206">
            <v>4.76</v>
          </cell>
          <cell r="J206">
            <v>7.32</v>
          </cell>
          <cell r="K206">
            <v>31.229999999999997</v>
          </cell>
          <cell r="L206">
            <v>39500</v>
          </cell>
          <cell r="M206">
            <v>0</v>
          </cell>
        </row>
        <row r="207">
          <cell r="B207" t="str">
            <v>43D</v>
          </cell>
          <cell r="C207" t="str">
            <v>Concrete</v>
          </cell>
          <cell r="D207" t="str">
            <v>Pump - Whiteman</v>
          </cell>
          <cell r="E207" t="str">
            <v>Concrete - Pump - Whiteman</v>
          </cell>
          <cell r="F207">
            <v>218972</v>
          </cell>
          <cell r="G207">
            <v>92.39</v>
          </cell>
          <cell r="H207">
            <v>334.24</v>
          </cell>
          <cell r="I207">
            <v>78.97</v>
          </cell>
          <cell r="J207">
            <v>24.27</v>
          </cell>
          <cell r="K207">
            <v>529.87</v>
          </cell>
          <cell r="L207">
            <v>437944</v>
          </cell>
          <cell r="M207">
            <v>0</v>
          </cell>
        </row>
        <row r="208">
          <cell r="B208" t="str">
            <v>43D1</v>
          </cell>
          <cell r="C208" t="str">
            <v>Concrete</v>
          </cell>
          <cell r="D208" t="str">
            <v>Pump - Putzmeister</v>
          </cell>
          <cell r="E208" t="str">
            <v>Concrete - Pump - Putzmeister</v>
          </cell>
          <cell r="F208">
            <v>1100000</v>
          </cell>
          <cell r="G208">
            <v>1958.61</v>
          </cell>
          <cell r="H208">
            <v>452.05</v>
          </cell>
          <cell r="I208">
            <v>200</v>
          </cell>
          <cell r="J208">
            <v>20</v>
          </cell>
          <cell r="K208">
            <v>2630.66</v>
          </cell>
          <cell r="L208">
            <v>1100000</v>
          </cell>
          <cell r="M208">
            <v>0</v>
          </cell>
        </row>
        <row r="209">
          <cell r="B209" t="str">
            <v>43E</v>
          </cell>
          <cell r="C209" t="str">
            <v>Concrete</v>
          </cell>
          <cell r="D209" t="str">
            <v>Pump - Rambo c/w mixer</v>
          </cell>
          <cell r="E209" t="str">
            <v>Concrete - Pump - Rambo c/w mixer</v>
          </cell>
          <cell r="F209">
            <v>275000</v>
          </cell>
          <cell r="G209">
            <v>359.44</v>
          </cell>
          <cell r="H209">
            <v>75.34</v>
          </cell>
          <cell r="I209">
            <v>66.67</v>
          </cell>
          <cell r="J209">
            <v>25</v>
          </cell>
          <cell r="K209">
            <v>526.45000000000005</v>
          </cell>
          <cell r="L209">
            <v>275000</v>
          </cell>
          <cell r="M209">
            <v>0</v>
          </cell>
        </row>
        <row r="210">
          <cell r="B210" t="str">
            <v>45A</v>
          </cell>
          <cell r="C210" t="str">
            <v>Concrete</v>
          </cell>
          <cell r="D210" t="str">
            <v>Cementation pump</v>
          </cell>
          <cell r="E210" t="str">
            <v>Concrete - Cementation pump</v>
          </cell>
          <cell r="F210">
            <v>27500</v>
          </cell>
          <cell r="G210">
            <v>27.67</v>
          </cell>
          <cell r="H210">
            <v>13.24</v>
          </cell>
          <cell r="I210">
            <v>16.670000000000002</v>
          </cell>
          <cell r="J210">
            <v>10</v>
          </cell>
          <cell r="K210">
            <v>67.580000000000013</v>
          </cell>
          <cell r="L210">
            <v>72500</v>
          </cell>
          <cell r="M210">
            <v>0</v>
          </cell>
        </row>
        <row r="211">
          <cell r="B211" t="str">
            <v>45B</v>
          </cell>
          <cell r="C211" t="str">
            <v>Concrete</v>
          </cell>
          <cell r="D211" t="str">
            <v>Grout pump</v>
          </cell>
          <cell r="E211" t="str">
            <v>Concrete - Grout pump</v>
          </cell>
          <cell r="F211">
            <v>5000</v>
          </cell>
          <cell r="G211" t="str">
            <v/>
          </cell>
          <cell r="H211" t="str">
            <v/>
          </cell>
          <cell r="I211" t="str">
            <v/>
          </cell>
          <cell r="J211" t="str">
            <v/>
          </cell>
          <cell r="K211" t="str">
            <v/>
          </cell>
          <cell r="L211">
            <v>10000</v>
          </cell>
          <cell r="M211" t="e">
            <v>#VALUE!</v>
          </cell>
        </row>
        <row r="212">
          <cell r="B212" t="str">
            <v>45C</v>
          </cell>
          <cell r="C212" t="str">
            <v>Concrete</v>
          </cell>
          <cell r="D212" t="str">
            <v>Mixing barrel 60 gallons</v>
          </cell>
          <cell r="E212" t="str">
            <v>Concrete - Mixing barrel 60 gallons</v>
          </cell>
          <cell r="F212">
            <v>26870</v>
          </cell>
          <cell r="G212">
            <v>10.25</v>
          </cell>
          <cell r="H212">
            <v>4.91</v>
          </cell>
          <cell r="I212">
            <v>3.33</v>
          </cell>
          <cell r="J212">
            <v>1</v>
          </cell>
          <cell r="K212">
            <v>19.490000000000002</v>
          </cell>
          <cell r="L212">
            <v>26870</v>
          </cell>
          <cell r="M212">
            <v>0</v>
          </cell>
        </row>
        <row r="213">
          <cell r="B213" t="str">
            <v>45P</v>
          </cell>
          <cell r="C213" t="str">
            <v>Concrete</v>
          </cell>
          <cell r="D213" t="str">
            <v>Mixing barrel pneumatic</v>
          </cell>
          <cell r="E213" t="str">
            <v>Concrete - Mixing barrel pneumatic</v>
          </cell>
          <cell r="F213">
            <v>11336</v>
          </cell>
          <cell r="G213">
            <v>1.91</v>
          </cell>
          <cell r="H213">
            <v>6.93</v>
          </cell>
          <cell r="I213">
            <v>3.99</v>
          </cell>
          <cell r="J213">
            <v>2.46</v>
          </cell>
          <cell r="K213">
            <v>15.29</v>
          </cell>
          <cell r="L213">
            <v>22671</v>
          </cell>
          <cell r="M213">
            <v>0</v>
          </cell>
        </row>
        <row r="214">
          <cell r="B214" t="str">
            <v>46E</v>
          </cell>
          <cell r="C214" t="str">
            <v>Concrete</v>
          </cell>
          <cell r="D214" t="str">
            <v>Electric vibrators</v>
          </cell>
          <cell r="E214" t="str">
            <v>Concrete - Electric vibrators</v>
          </cell>
          <cell r="F214">
            <v>8582</v>
          </cell>
          <cell r="G214">
            <v>3.58</v>
          </cell>
          <cell r="H214">
            <v>3.21</v>
          </cell>
          <cell r="I214">
            <v>2</v>
          </cell>
          <cell r="J214" t="str">
            <v/>
          </cell>
          <cell r="K214">
            <v>8.7899999999999991</v>
          </cell>
          <cell r="L214">
            <v>10728</v>
          </cell>
          <cell r="M214">
            <v>0</v>
          </cell>
        </row>
        <row r="215">
          <cell r="B215" t="str">
            <v>46N</v>
          </cell>
          <cell r="C215" t="str">
            <v>Concrete</v>
          </cell>
          <cell r="D215" t="str">
            <v>Pneumatic Vibrator</v>
          </cell>
          <cell r="E215" t="str">
            <v>Concrete - Pneumatic Vibrator</v>
          </cell>
          <cell r="F215">
            <v>8582</v>
          </cell>
          <cell r="G215">
            <v>6.8</v>
          </cell>
          <cell r="H215" t="str">
            <v/>
          </cell>
          <cell r="I215">
            <v>2</v>
          </cell>
          <cell r="J215" t="str">
            <v/>
          </cell>
          <cell r="K215">
            <v>8.8000000000000007</v>
          </cell>
          <cell r="L215">
            <v>10728</v>
          </cell>
          <cell r="M215">
            <v>0</v>
          </cell>
        </row>
        <row r="216">
          <cell r="B216" t="str">
            <v>46P</v>
          </cell>
          <cell r="C216" t="str">
            <v>Concrete</v>
          </cell>
          <cell r="D216" t="str">
            <v>Petrol vibrator</v>
          </cell>
          <cell r="E216" t="str">
            <v>Concrete - Petrol vibrator</v>
          </cell>
          <cell r="F216">
            <v>4069</v>
          </cell>
          <cell r="G216" t="str">
            <v/>
          </cell>
          <cell r="H216" t="str">
            <v/>
          </cell>
          <cell r="I216" t="str">
            <v/>
          </cell>
          <cell r="J216" t="str">
            <v/>
          </cell>
          <cell r="K216" t="str">
            <v/>
          </cell>
          <cell r="L216">
            <v>5087</v>
          </cell>
          <cell r="M216" t="e">
            <v>#VALUE!</v>
          </cell>
        </row>
        <row r="217">
          <cell r="B217" t="str">
            <v>47A</v>
          </cell>
          <cell r="C217" t="str">
            <v>Concrete</v>
          </cell>
          <cell r="D217" t="str">
            <v>Dumpers</v>
          </cell>
          <cell r="E217" t="str">
            <v>Concrete - Dumpers</v>
          </cell>
          <cell r="F217">
            <v>44284</v>
          </cell>
          <cell r="G217" t="str">
            <v/>
          </cell>
          <cell r="H217" t="str">
            <v/>
          </cell>
          <cell r="I217" t="str">
            <v/>
          </cell>
          <cell r="J217" t="str">
            <v/>
          </cell>
          <cell r="K217" t="str">
            <v/>
          </cell>
          <cell r="L217">
            <v>88567</v>
          </cell>
          <cell r="M217" t="e">
            <v>#VALUE!</v>
          </cell>
        </row>
        <row r="218">
          <cell r="B218" t="str">
            <v>49A</v>
          </cell>
          <cell r="C218" t="str">
            <v>Concrete</v>
          </cell>
          <cell r="D218" t="str">
            <v>Agitator car</v>
          </cell>
          <cell r="E218" t="str">
            <v>Concrete - Agitator car</v>
          </cell>
          <cell r="F218">
            <v>9200</v>
          </cell>
          <cell r="G218" t="str">
            <v/>
          </cell>
          <cell r="H218" t="str">
            <v/>
          </cell>
          <cell r="I218" t="str">
            <v/>
          </cell>
          <cell r="J218" t="str">
            <v/>
          </cell>
          <cell r="K218" t="str">
            <v/>
          </cell>
          <cell r="L218">
            <v>9200</v>
          </cell>
          <cell r="M218" t="e">
            <v>#VALUE!</v>
          </cell>
        </row>
        <row r="219">
          <cell r="B219" t="str">
            <v>50A</v>
          </cell>
          <cell r="C219" t="str">
            <v>Electric motor</v>
          </cell>
          <cell r="D219" t="str">
            <v>&lt; 25Kw</v>
          </cell>
          <cell r="E219" t="str">
            <v>Electric motor - &lt; 25Kw</v>
          </cell>
          <cell r="F219">
            <v>9725</v>
          </cell>
          <cell r="G219" t="str">
            <v/>
          </cell>
          <cell r="H219" t="str">
            <v/>
          </cell>
          <cell r="I219" t="str">
            <v/>
          </cell>
          <cell r="J219" t="str">
            <v/>
          </cell>
          <cell r="K219" t="str">
            <v/>
          </cell>
          <cell r="L219">
            <v>19450</v>
          </cell>
          <cell r="M219" t="e">
            <v>#VALUE!</v>
          </cell>
        </row>
        <row r="220">
          <cell r="B220" t="str">
            <v>50B</v>
          </cell>
          <cell r="C220" t="str">
            <v>Electric motor</v>
          </cell>
          <cell r="D220" t="str">
            <v>25 - 50 Kw</v>
          </cell>
          <cell r="E220" t="str">
            <v>Electric motor - 25 - 50 Kw</v>
          </cell>
          <cell r="F220">
            <v>12300</v>
          </cell>
          <cell r="G220" t="str">
            <v/>
          </cell>
          <cell r="H220" t="str">
            <v/>
          </cell>
          <cell r="I220" t="str">
            <v/>
          </cell>
          <cell r="J220" t="str">
            <v/>
          </cell>
          <cell r="K220" t="str">
            <v/>
          </cell>
          <cell r="L220">
            <v>24600</v>
          </cell>
          <cell r="M220" t="e">
            <v>#VALUE!</v>
          </cell>
        </row>
        <row r="221">
          <cell r="B221" t="str">
            <v>50C</v>
          </cell>
          <cell r="C221" t="str">
            <v>Electric motor</v>
          </cell>
          <cell r="D221" t="str">
            <v>50 - 75 Kw</v>
          </cell>
          <cell r="E221" t="str">
            <v>Electric motor - 50 - 75 Kw</v>
          </cell>
          <cell r="F221">
            <v>13000</v>
          </cell>
          <cell r="G221" t="str">
            <v/>
          </cell>
          <cell r="H221" t="str">
            <v/>
          </cell>
          <cell r="I221" t="str">
            <v/>
          </cell>
          <cell r="J221" t="str">
            <v/>
          </cell>
          <cell r="K221" t="str">
            <v/>
          </cell>
          <cell r="L221">
            <v>26000</v>
          </cell>
          <cell r="M221" t="e">
            <v>#VALUE!</v>
          </cell>
        </row>
        <row r="222">
          <cell r="B222" t="str">
            <v>50D</v>
          </cell>
          <cell r="C222" t="str">
            <v>Electric motor</v>
          </cell>
          <cell r="D222" t="str">
            <v>75 - 100 Kw</v>
          </cell>
          <cell r="E222" t="str">
            <v>Electric motor - 75 - 100 Kw</v>
          </cell>
          <cell r="F222">
            <v>14585</v>
          </cell>
          <cell r="G222" t="str">
            <v/>
          </cell>
          <cell r="H222" t="str">
            <v/>
          </cell>
          <cell r="I222" t="str">
            <v/>
          </cell>
          <cell r="J222" t="str">
            <v/>
          </cell>
          <cell r="K222" t="str">
            <v/>
          </cell>
          <cell r="L222">
            <v>29170</v>
          </cell>
          <cell r="M222" t="e">
            <v>#VALUE!</v>
          </cell>
        </row>
        <row r="223">
          <cell r="B223" t="str">
            <v>50E</v>
          </cell>
          <cell r="C223" t="str">
            <v>Electric motor</v>
          </cell>
          <cell r="D223" t="str">
            <v>100 - 125 Kw</v>
          </cell>
          <cell r="E223" t="str">
            <v>Electric motor - 100 - 125 Kw</v>
          </cell>
          <cell r="F223">
            <v>17495</v>
          </cell>
          <cell r="G223" t="str">
            <v/>
          </cell>
          <cell r="H223" t="str">
            <v/>
          </cell>
          <cell r="I223" t="str">
            <v/>
          </cell>
          <cell r="J223" t="str">
            <v/>
          </cell>
          <cell r="K223" t="str">
            <v/>
          </cell>
          <cell r="L223">
            <v>34990</v>
          </cell>
          <cell r="M223" t="e">
            <v>#VALUE!</v>
          </cell>
        </row>
        <row r="224">
          <cell r="B224" t="str">
            <v>50F</v>
          </cell>
          <cell r="C224" t="str">
            <v>Electric motor</v>
          </cell>
          <cell r="D224" t="str">
            <v>125 - 150 Kw</v>
          </cell>
          <cell r="E224" t="str">
            <v>Electric motor - 125 - 150 Kw</v>
          </cell>
          <cell r="F224">
            <v>20430</v>
          </cell>
          <cell r="G224">
            <v>4.5999999999999996</v>
          </cell>
          <cell r="H224">
            <v>16.39</v>
          </cell>
          <cell r="I224">
            <v>12.2</v>
          </cell>
          <cell r="J224">
            <v>0.56000000000000005</v>
          </cell>
          <cell r="K224">
            <v>33.75</v>
          </cell>
          <cell r="L224">
            <v>40860</v>
          </cell>
          <cell r="M224">
            <v>0</v>
          </cell>
        </row>
        <row r="225">
          <cell r="B225" t="str">
            <v>50G</v>
          </cell>
          <cell r="C225" t="str">
            <v>Electric motor</v>
          </cell>
          <cell r="D225" t="str">
            <v>150 - 175 Kw</v>
          </cell>
          <cell r="E225" t="str">
            <v>Electric motor - 150 - 175 Kw</v>
          </cell>
          <cell r="F225">
            <v>43058</v>
          </cell>
          <cell r="G225" t="str">
            <v/>
          </cell>
          <cell r="H225" t="str">
            <v/>
          </cell>
          <cell r="I225" t="str">
            <v/>
          </cell>
          <cell r="J225" t="str">
            <v/>
          </cell>
          <cell r="K225" t="str">
            <v/>
          </cell>
          <cell r="L225">
            <v>86115</v>
          </cell>
          <cell r="M225" t="e">
            <v>#VALUE!</v>
          </cell>
        </row>
        <row r="226">
          <cell r="B226" t="str">
            <v>50H</v>
          </cell>
          <cell r="C226" t="str">
            <v>Electric motor</v>
          </cell>
          <cell r="D226" t="str">
            <v>175 - 300 Kw</v>
          </cell>
          <cell r="E226" t="str">
            <v>Electric motor - 175 - 300 Kw</v>
          </cell>
          <cell r="F226">
            <v>46830</v>
          </cell>
          <cell r="G226" t="str">
            <v/>
          </cell>
          <cell r="H226" t="str">
            <v/>
          </cell>
          <cell r="I226" t="str">
            <v/>
          </cell>
          <cell r="J226" t="str">
            <v/>
          </cell>
          <cell r="K226" t="str">
            <v/>
          </cell>
          <cell r="L226">
            <v>93660</v>
          </cell>
          <cell r="M226" t="e">
            <v>#VALUE!</v>
          </cell>
        </row>
        <row r="227">
          <cell r="B227" t="str">
            <v>50J</v>
          </cell>
          <cell r="C227" t="str">
            <v>Electric motor</v>
          </cell>
          <cell r="D227" t="str">
            <v>300 - 1000 Kw</v>
          </cell>
          <cell r="E227" t="str">
            <v>Electric motor - 300 - 1000 Kw</v>
          </cell>
          <cell r="F227">
            <v>57500</v>
          </cell>
          <cell r="G227" t="str">
            <v/>
          </cell>
          <cell r="H227" t="str">
            <v/>
          </cell>
          <cell r="I227" t="str">
            <v/>
          </cell>
          <cell r="J227" t="str">
            <v/>
          </cell>
          <cell r="K227" t="str">
            <v/>
          </cell>
          <cell r="L227">
            <v>115000</v>
          </cell>
          <cell r="M227" t="e">
            <v>#VALUE!</v>
          </cell>
        </row>
        <row r="228">
          <cell r="B228" t="str">
            <v>50K</v>
          </cell>
          <cell r="C228" t="str">
            <v>Electric motor</v>
          </cell>
          <cell r="D228" t="str">
            <v>&gt; 1000 Kw</v>
          </cell>
          <cell r="E228" t="str">
            <v>Electric motor - &gt; 1000 Kw</v>
          </cell>
          <cell r="F228">
            <v>186500</v>
          </cell>
          <cell r="G228" t="str">
            <v/>
          </cell>
          <cell r="H228" t="str">
            <v/>
          </cell>
          <cell r="I228" t="str">
            <v/>
          </cell>
          <cell r="J228" t="str">
            <v/>
          </cell>
          <cell r="K228" t="str">
            <v/>
          </cell>
          <cell r="L228">
            <v>186500</v>
          </cell>
          <cell r="M228" t="e">
            <v>#VALUE!</v>
          </cell>
        </row>
        <row r="229">
          <cell r="B229" t="str">
            <v>51</v>
          </cell>
          <cell r="C229" t="str">
            <v>Electric equipment</v>
          </cell>
          <cell r="D229" t="str">
            <v>Switchgear</v>
          </cell>
          <cell r="E229" t="str">
            <v>Electric equipment - Switchgear</v>
          </cell>
          <cell r="F229">
            <v>71045</v>
          </cell>
          <cell r="G229" t="str">
            <v/>
          </cell>
          <cell r="H229" t="str">
            <v/>
          </cell>
          <cell r="I229" t="str">
            <v/>
          </cell>
          <cell r="J229" t="str">
            <v/>
          </cell>
          <cell r="K229" t="str">
            <v/>
          </cell>
          <cell r="L229">
            <v>88805</v>
          </cell>
          <cell r="M229" t="e">
            <v>#VALUE!</v>
          </cell>
        </row>
        <row r="230">
          <cell r="B230" t="str">
            <v>51A</v>
          </cell>
          <cell r="C230" t="str">
            <v>Electric equipment</v>
          </cell>
          <cell r="D230" t="str">
            <v>Controllers &amp; contactors</v>
          </cell>
          <cell r="E230" t="str">
            <v>Electric equipment - Controllers &amp; contactors</v>
          </cell>
          <cell r="F230">
            <v>14300</v>
          </cell>
          <cell r="G230">
            <v>6.03</v>
          </cell>
          <cell r="H230">
            <v>8.02</v>
          </cell>
          <cell r="I230">
            <v>10.16</v>
          </cell>
          <cell r="J230">
            <v>2.5</v>
          </cell>
          <cell r="K230">
            <v>26.71</v>
          </cell>
          <cell r="L230">
            <v>28600</v>
          </cell>
          <cell r="M230">
            <v>0</v>
          </cell>
        </row>
        <row r="231">
          <cell r="B231" t="str">
            <v>51B</v>
          </cell>
          <cell r="C231" t="str">
            <v>Electric equipment</v>
          </cell>
          <cell r="D231" t="str">
            <v>Control panel</v>
          </cell>
          <cell r="E231" t="str">
            <v>Electric equipment - Control panel</v>
          </cell>
          <cell r="F231">
            <v>12500</v>
          </cell>
          <cell r="G231" t="str">
            <v/>
          </cell>
          <cell r="H231" t="str">
            <v/>
          </cell>
          <cell r="I231" t="str">
            <v/>
          </cell>
          <cell r="J231" t="str">
            <v/>
          </cell>
          <cell r="K231" t="str">
            <v/>
          </cell>
          <cell r="L231">
            <v>25000</v>
          </cell>
          <cell r="M231" t="e">
            <v>#VALUE!</v>
          </cell>
        </row>
        <row r="232">
          <cell r="B232" t="str">
            <v>51C</v>
          </cell>
          <cell r="C232" t="str">
            <v>Electric equipment</v>
          </cell>
          <cell r="D232" t="str">
            <v>Station control box</v>
          </cell>
          <cell r="E232" t="str">
            <v>Electric equipment - Station control box</v>
          </cell>
          <cell r="F232">
            <v>6300</v>
          </cell>
          <cell r="G232">
            <v>6.92</v>
          </cell>
          <cell r="H232">
            <v>5.48</v>
          </cell>
          <cell r="I232">
            <v>1.33</v>
          </cell>
          <cell r="J232" t="str">
            <v/>
          </cell>
          <cell r="K232">
            <v>13.73</v>
          </cell>
          <cell r="L232">
            <v>6300</v>
          </cell>
          <cell r="M232">
            <v>0</v>
          </cell>
        </row>
        <row r="233">
          <cell r="B233" t="str">
            <v>51D</v>
          </cell>
          <cell r="C233" t="str">
            <v>Electric equipment</v>
          </cell>
          <cell r="D233" t="str">
            <v>Signal equipment</v>
          </cell>
          <cell r="E233" t="str">
            <v>Electric equipment - Signal equipment</v>
          </cell>
          <cell r="F233">
            <v>29321</v>
          </cell>
          <cell r="G233">
            <v>12.37</v>
          </cell>
          <cell r="H233">
            <v>50.14</v>
          </cell>
          <cell r="I233">
            <v>8.14</v>
          </cell>
          <cell r="J233">
            <v>2.5</v>
          </cell>
          <cell r="K233">
            <v>73.150000000000006</v>
          </cell>
          <cell r="L233">
            <v>58642</v>
          </cell>
          <cell r="M233">
            <v>0</v>
          </cell>
        </row>
        <row r="234">
          <cell r="B234" t="str">
            <v>51E</v>
          </cell>
          <cell r="C234" t="str">
            <v>Electric equipment</v>
          </cell>
          <cell r="D234" t="str">
            <v>PLC sinking control panel</v>
          </cell>
          <cell r="E234" t="str">
            <v>Electric equipment - PLC sinking control panel</v>
          </cell>
          <cell r="F234">
            <v>77500</v>
          </cell>
          <cell r="G234">
            <v>27.81</v>
          </cell>
          <cell r="H234">
            <v>75.81</v>
          </cell>
          <cell r="I234" t="str">
            <v/>
          </cell>
          <cell r="J234" t="str">
            <v/>
          </cell>
          <cell r="K234">
            <v>103.62</v>
          </cell>
          <cell r="L234">
            <v>155000</v>
          </cell>
          <cell r="M234">
            <v>0</v>
          </cell>
        </row>
        <row r="235">
          <cell r="B235" t="str">
            <v>51F</v>
          </cell>
          <cell r="C235" t="str">
            <v>Electric equipment</v>
          </cell>
          <cell r="D235" t="str">
            <v>Cabins</v>
          </cell>
          <cell r="E235" t="str">
            <v>Electric equipment - Cabins</v>
          </cell>
          <cell r="F235">
            <v>23390</v>
          </cell>
          <cell r="G235" t="str">
            <v/>
          </cell>
          <cell r="H235" t="str">
            <v/>
          </cell>
          <cell r="I235" t="str">
            <v/>
          </cell>
          <cell r="J235" t="str">
            <v/>
          </cell>
          <cell r="K235" t="str">
            <v/>
          </cell>
          <cell r="L235">
            <v>46780</v>
          </cell>
          <cell r="M235" t="e">
            <v>#VALUE!</v>
          </cell>
        </row>
        <row r="236">
          <cell r="B236" t="str">
            <v>51G</v>
          </cell>
          <cell r="C236" t="str">
            <v>Electric equipment</v>
          </cell>
          <cell r="D236" t="str">
            <v>Power factor</v>
          </cell>
          <cell r="E236" t="str">
            <v>Electric equipment - Power factor</v>
          </cell>
          <cell r="F236">
            <v>13769</v>
          </cell>
          <cell r="G236" t="str">
            <v/>
          </cell>
          <cell r="H236" t="str">
            <v/>
          </cell>
          <cell r="I236" t="str">
            <v/>
          </cell>
          <cell r="J236" t="str">
            <v/>
          </cell>
          <cell r="K236" t="str">
            <v/>
          </cell>
          <cell r="L236">
            <v>27538</v>
          </cell>
          <cell r="M236" t="e">
            <v>#VALUE!</v>
          </cell>
        </row>
        <row r="237">
          <cell r="B237" t="str">
            <v>51H</v>
          </cell>
          <cell r="C237" t="str">
            <v>Electric equipment</v>
          </cell>
          <cell r="D237" t="str">
            <v>Gully board</v>
          </cell>
          <cell r="E237" t="str">
            <v>Electric equipment - Gully board</v>
          </cell>
          <cell r="F237">
            <v>2300</v>
          </cell>
          <cell r="G237" t="str">
            <v/>
          </cell>
          <cell r="H237" t="str">
            <v/>
          </cell>
          <cell r="I237" t="str">
            <v/>
          </cell>
          <cell r="J237" t="str">
            <v/>
          </cell>
          <cell r="K237" t="str">
            <v/>
          </cell>
          <cell r="L237">
            <v>2300</v>
          </cell>
          <cell r="M237" t="e">
            <v>#VALUE!</v>
          </cell>
        </row>
        <row r="238">
          <cell r="B238" t="str">
            <v>51J</v>
          </cell>
          <cell r="C238" t="str">
            <v>Electric equipment</v>
          </cell>
          <cell r="D238" t="str">
            <v>H.T switchgear</v>
          </cell>
          <cell r="E238" t="str">
            <v>Electric equipment - H.T switchgear</v>
          </cell>
          <cell r="F238">
            <v>7355</v>
          </cell>
          <cell r="G238" t="str">
            <v/>
          </cell>
          <cell r="H238" t="str">
            <v/>
          </cell>
          <cell r="I238" t="str">
            <v/>
          </cell>
          <cell r="J238" t="str">
            <v/>
          </cell>
          <cell r="K238" t="str">
            <v/>
          </cell>
          <cell r="L238">
            <v>14709</v>
          </cell>
          <cell r="M238" t="e">
            <v>#VALUE!</v>
          </cell>
        </row>
        <row r="239">
          <cell r="B239" t="str">
            <v>52A</v>
          </cell>
          <cell r="C239" t="str">
            <v>Electric equipment</v>
          </cell>
          <cell r="D239" t="str">
            <v>Distribution board</v>
          </cell>
          <cell r="E239" t="str">
            <v>Electric equipment - Distribution board</v>
          </cell>
          <cell r="F239">
            <v>63701</v>
          </cell>
          <cell r="G239">
            <v>44.06</v>
          </cell>
          <cell r="H239">
            <v>20.82</v>
          </cell>
          <cell r="I239">
            <v>3.33</v>
          </cell>
          <cell r="J239" t="str">
            <v/>
          </cell>
          <cell r="K239">
            <v>68.209999999999994</v>
          </cell>
          <cell r="L239">
            <v>127402</v>
          </cell>
          <cell r="M239">
            <v>0</v>
          </cell>
        </row>
        <row r="240">
          <cell r="B240" t="str">
            <v>52B</v>
          </cell>
          <cell r="C240" t="str">
            <v>Electric equipment</v>
          </cell>
          <cell r="D240" t="str">
            <v>Alternator board</v>
          </cell>
          <cell r="E240" t="str">
            <v>Electric equipment - Alternator board</v>
          </cell>
          <cell r="F240">
            <v>32188</v>
          </cell>
          <cell r="G240" t="str">
            <v/>
          </cell>
          <cell r="H240" t="str">
            <v/>
          </cell>
          <cell r="I240" t="str">
            <v/>
          </cell>
          <cell r="J240" t="str">
            <v/>
          </cell>
          <cell r="K240" t="str">
            <v/>
          </cell>
          <cell r="L240">
            <v>64365</v>
          </cell>
          <cell r="M240" t="e">
            <v>#VALUE!</v>
          </cell>
        </row>
        <row r="241">
          <cell r="B241" t="str">
            <v>52C</v>
          </cell>
          <cell r="C241" t="str">
            <v>Electric equipment</v>
          </cell>
          <cell r="D241" t="str">
            <v>Mini substation</v>
          </cell>
          <cell r="E241" t="str">
            <v>Electric equipment - Mini substation</v>
          </cell>
          <cell r="F241">
            <v>62000</v>
          </cell>
          <cell r="G241">
            <v>35.76</v>
          </cell>
          <cell r="H241">
            <v>16.440000000000001</v>
          </cell>
          <cell r="I241">
            <v>3.33</v>
          </cell>
          <cell r="J241">
            <v>1</v>
          </cell>
          <cell r="K241">
            <v>56.53</v>
          </cell>
          <cell r="L241">
            <v>150000</v>
          </cell>
          <cell r="M241">
            <v>0</v>
          </cell>
        </row>
        <row r="242">
          <cell r="B242" t="str">
            <v>52D</v>
          </cell>
          <cell r="C242" t="str">
            <v>Electric equipment</v>
          </cell>
          <cell r="D242" t="str">
            <v>Oil circuit breaker + vacuum</v>
          </cell>
          <cell r="E242" t="str">
            <v>Electric equipment - Oil circuit breaker + vacuum</v>
          </cell>
          <cell r="F242">
            <v>22500</v>
          </cell>
          <cell r="G242">
            <v>83.96</v>
          </cell>
          <cell r="H242">
            <v>40.18</v>
          </cell>
          <cell r="I242">
            <v>5</v>
          </cell>
          <cell r="J242" t="str">
            <v/>
          </cell>
          <cell r="K242">
            <v>129.13999999999999</v>
          </cell>
          <cell r="L242">
            <v>220000</v>
          </cell>
          <cell r="M242">
            <v>0</v>
          </cell>
        </row>
        <row r="243">
          <cell r="B243" t="str">
            <v>52E</v>
          </cell>
          <cell r="C243" t="str">
            <v>Electric equipment</v>
          </cell>
          <cell r="D243" t="str">
            <v>Lighting distrib. board</v>
          </cell>
          <cell r="E243" t="str">
            <v>Electric equipment - Lighting distrib. board</v>
          </cell>
          <cell r="F243">
            <v>90000</v>
          </cell>
          <cell r="G243" t="str">
            <v/>
          </cell>
          <cell r="H243" t="str">
            <v/>
          </cell>
          <cell r="I243" t="str">
            <v/>
          </cell>
          <cell r="J243" t="str">
            <v/>
          </cell>
          <cell r="K243" t="str">
            <v/>
          </cell>
          <cell r="L243">
            <v>180000</v>
          </cell>
          <cell r="M243" t="e">
            <v>#VALUE!</v>
          </cell>
        </row>
        <row r="244">
          <cell r="B244" t="str">
            <v>52F</v>
          </cell>
          <cell r="C244" t="str">
            <v>Electric equipment</v>
          </cell>
          <cell r="D244" t="str">
            <v>Portable sub-station</v>
          </cell>
          <cell r="E244" t="str">
            <v>Electric equipment - Portable sub-station</v>
          </cell>
          <cell r="F244">
            <v>202384</v>
          </cell>
          <cell r="G244">
            <v>33.56</v>
          </cell>
          <cell r="H244">
            <v>13.84</v>
          </cell>
          <cell r="I244">
            <v>5</v>
          </cell>
          <cell r="J244" t="str">
            <v/>
          </cell>
          <cell r="K244">
            <v>52.400000000000006</v>
          </cell>
          <cell r="L244">
            <v>404767</v>
          </cell>
          <cell r="M244">
            <v>0</v>
          </cell>
        </row>
        <row r="245">
          <cell r="B245" t="str">
            <v>53A</v>
          </cell>
          <cell r="C245" t="str">
            <v>Electric equipment</v>
          </cell>
          <cell r="D245" t="str">
            <v>Alternator</v>
          </cell>
          <cell r="E245" t="str">
            <v>Electric equipment - Alternator</v>
          </cell>
          <cell r="F245">
            <v>97241</v>
          </cell>
          <cell r="G245" t="str">
            <v/>
          </cell>
          <cell r="H245" t="str">
            <v/>
          </cell>
          <cell r="I245" t="str">
            <v/>
          </cell>
          <cell r="J245" t="str">
            <v/>
          </cell>
          <cell r="K245" t="str">
            <v/>
          </cell>
          <cell r="L245">
            <v>194481</v>
          </cell>
          <cell r="M245" t="e">
            <v>#VALUE!</v>
          </cell>
        </row>
        <row r="246">
          <cell r="B246" t="str">
            <v>54A</v>
          </cell>
          <cell r="C246" t="str">
            <v>Electric transformer</v>
          </cell>
          <cell r="D246" t="str">
            <v>Special</v>
          </cell>
          <cell r="E246" t="str">
            <v>Electric transformer - Special</v>
          </cell>
          <cell r="F246">
            <v>20791</v>
          </cell>
          <cell r="G246" t="str">
            <v/>
          </cell>
          <cell r="H246" t="str">
            <v/>
          </cell>
          <cell r="I246" t="str">
            <v/>
          </cell>
          <cell r="J246" t="str">
            <v/>
          </cell>
          <cell r="K246" t="str">
            <v/>
          </cell>
          <cell r="L246">
            <v>41582</v>
          </cell>
          <cell r="M246" t="e">
            <v>#VALUE!</v>
          </cell>
        </row>
        <row r="247">
          <cell r="B247" t="str">
            <v>54B</v>
          </cell>
          <cell r="C247" t="str">
            <v>Electric transformer</v>
          </cell>
          <cell r="D247" t="str">
            <v>500 V - Primary &lt;200 Kva</v>
          </cell>
          <cell r="E247" t="str">
            <v>Electric transformer - 500 V - Primary &lt;200 Kva</v>
          </cell>
          <cell r="F247">
            <v>10000</v>
          </cell>
          <cell r="G247" t="str">
            <v/>
          </cell>
          <cell r="H247" t="str">
            <v/>
          </cell>
          <cell r="I247" t="str">
            <v/>
          </cell>
          <cell r="J247" t="str">
            <v/>
          </cell>
          <cell r="K247" t="str">
            <v/>
          </cell>
          <cell r="L247">
            <v>20000</v>
          </cell>
          <cell r="M247" t="e">
            <v>#VALUE!</v>
          </cell>
        </row>
        <row r="248">
          <cell r="B248" t="str">
            <v>54C</v>
          </cell>
          <cell r="C248" t="str">
            <v>Electric transformer</v>
          </cell>
          <cell r="D248" t="str">
            <v>500 - 380 V - Primary &gt;200 Kva</v>
          </cell>
          <cell r="E248" t="str">
            <v>Electric transformer - 500 - 380 V - Primary &gt;200 Kva</v>
          </cell>
          <cell r="F248">
            <v>32000</v>
          </cell>
          <cell r="G248">
            <v>12.21</v>
          </cell>
          <cell r="H248">
            <v>5.84</v>
          </cell>
          <cell r="I248">
            <v>3.33</v>
          </cell>
          <cell r="J248" t="str">
            <v/>
          </cell>
          <cell r="K248">
            <v>21.380000000000003</v>
          </cell>
          <cell r="L248">
            <v>32000</v>
          </cell>
          <cell r="M248">
            <v>0</v>
          </cell>
        </row>
        <row r="249">
          <cell r="B249" t="str">
            <v>54D</v>
          </cell>
          <cell r="C249" t="str">
            <v>Electric transformer</v>
          </cell>
          <cell r="D249" t="str">
            <v>1000 V - Primar</v>
          </cell>
          <cell r="E249" t="str">
            <v>Electric transformer - 1000 V - Primar</v>
          </cell>
          <cell r="F249">
            <v>27820</v>
          </cell>
          <cell r="G249" t="str">
            <v/>
          </cell>
          <cell r="H249" t="str">
            <v/>
          </cell>
          <cell r="I249" t="str">
            <v/>
          </cell>
          <cell r="J249" t="str">
            <v/>
          </cell>
          <cell r="K249" t="str">
            <v/>
          </cell>
          <cell r="L249">
            <v>55739</v>
          </cell>
          <cell r="M249" t="e">
            <v>#VALUE!</v>
          </cell>
        </row>
        <row r="250">
          <cell r="B250" t="str">
            <v>54E</v>
          </cell>
          <cell r="C250" t="str">
            <v>Electric transformer</v>
          </cell>
          <cell r="D250" t="str">
            <v>2200 V - Primar &lt;200Kva</v>
          </cell>
          <cell r="E250" t="str">
            <v>Electric transformer - 2200 V - Primar &lt;200Kva</v>
          </cell>
          <cell r="F250">
            <v>35721</v>
          </cell>
          <cell r="G250" t="str">
            <v/>
          </cell>
          <cell r="H250" t="str">
            <v/>
          </cell>
          <cell r="I250" t="str">
            <v/>
          </cell>
          <cell r="J250" t="str">
            <v/>
          </cell>
          <cell r="K250" t="str">
            <v/>
          </cell>
          <cell r="L250">
            <v>71442</v>
          </cell>
          <cell r="M250" t="e">
            <v>#VALUE!</v>
          </cell>
        </row>
        <row r="251">
          <cell r="B251" t="str">
            <v>54F</v>
          </cell>
          <cell r="C251" t="str">
            <v>Electric transformer</v>
          </cell>
          <cell r="D251" t="str">
            <v>2200 V - Primar &gt;200Kva</v>
          </cell>
          <cell r="E251" t="str">
            <v>Electric transformer - 2200 V - Primar &gt;200Kva</v>
          </cell>
          <cell r="F251">
            <v>31961</v>
          </cell>
          <cell r="G251" t="str">
            <v/>
          </cell>
          <cell r="H251" t="str">
            <v/>
          </cell>
          <cell r="I251" t="str">
            <v/>
          </cell>
          <cell r="J251" t="str">
            <v/>
          </cell>
          <cell r="K251" t="str">
            <v/>
          </cell>
          <cell r="L251">
            <v>63922</v>
          </cell>
          <cell r="M251" t="e">
            <v>#VALUE!</v>
          </cell>
        </row>
        <row r="252">
          <cell r="B252" t="str">
            <v>54G</v>
          </cell>
          <cell r="C252" t="str">
            <v>Electric transformer</v>
          </cell>
          <cell r="D252" t="str">
            <v>3300 V - Primar</v>
          </cell>
          <cell r="E252" t="str">
            <v>Electric transformer - 3300 V - Primar</v>
          </cell>
          <cell r="F252">
            <v>37279</v>
          </cell>
          <cell r="G252" t="str">
            <v/>
          </cell>
          <cell r="H252" t="str">
            <v/>
          </cell>
          <cell r="I252" t="str">
            <v/>
          </cell>
          <cell r="J252" t="str">
            <v/>
          </cell>
          <cell r="K252" t="str">
            <v/>
          </cell>
          <cell r="L252">
            <v>74557</v>
          </cell>
          <cell r="M252" t="e">
            <v>#VALUE!</v>
          </cell>
        </row>
        <row r="253">
          <cell r="B253" t="str">
            <v>54H</v>
          </cell>
          <cell r="C253" t="str">
            <v>Electric transformer</v>
          </cell>
          <cell r="D253" t="str">
            <v>6600 V - Primar &lt;500Kva</v>
          </cell>
          <cell r="E253" t="str">
            <v>Electric transformer - 6600 V - Primar &lt;500Kva</v>
          </cell>
          <cell r="F253">
            <v>60000</v>
          </cell>
          <cell r="G253" t="str">
            <v/>
          </cell>
          <cell r="H253" t="str">
            <v/>
          </cell>
          <cell r="I253" t="str">
            <v/>
          </cell>
          <cell r="J253" t="str">
            <v/>
          </cell>
          <cell r="K253" t="str">
            <v/>
          </cell>
          <cell r="L253">
            <v>120000</v>
          </cell>
          <cell r="M253" t="e">
            <v>#VALUE!</v>
          </cell>
        </row>
        <row r="254">
          <cell r="B254" t="str">
            <v>54J</v>
          </cell>
          <cell r="C254" t="str">
            <v>Electric transformer</v>
          </cell>
          <cell r="D254" t="str">
            <v>6600 V - Primar &gt;500Kva</v>
          </cell>
          <cell r="E254" t="str">
            <v>Electric transformer - 6600 V - Primar &gt;500Kva</v>
          </cell>
          <cell r="F254">
            <v>86151</v>
          </cell>
          <cell r="G254">
            <v>22.25</v>
          </cell>
          <cell r="H254">
            <v>9.86</v>
          </cell>
          <cell r="I254">
            <v>3.33</v>
          </cell>
          <cell r="J254" t="str">
            <v/>
          </cell>
          <cell r="K254">
            <v>35.44</v>
          </cell>
          <cell r="L254">
            <v>125000</v>
          </cell>
          <cell r="M254">
            <v>0</v>
          </cell>
        </row>
        <row r="255">
          <cell r="B255" t="str">
            <v>54K</v>
          </cell>
          <cell r="C255" t="str">
            <v>Electric transformer</v>
          </cell>
          <cell r="D255" t="str">
            <v>11000 V - Primar &lt;500Kva</v>
          </cell>
          <cell r="E255" t="str">
            <v>Electric transformer - 11000 V - Primar &lt;500Kva</v>
          </cell>
          <cell r="F255">
            <v>35000</v>
          </cell>
          <cell r="G255">
            <v>14.3</v>
          </cell>
          <cell r="H255">
            <v>6.58</v>
          </cell>
          <cell r="I255">
            <v>3.33</v>
          </cell>
          <cell r="J255">
            <v>2</v>
          </cell>
          <cell r="K255">
            <v>26.21</v>
          </cell>
          <cell r="L255">
            <v>60000</v>
          </cell>
          <cell r="M255">
            <v>0</v>
          </cell>
        </row>
        <row r="256">
          <cell r="B256" t="str">
            <v>54L</v>
          </cell>
          <cell r="C256" t="str">
            <v>Electric transformer</v>
          </cell>
          <cell r="D256" t="str">
            <v>11000 V - Primar &gt;500Kva</v>
          </cell>
          <cell r="E256" t="str">
            <v>Electric transformer - 11000 V - Primar &gt;500Kva</v>
          </cell>
          <cell r="F256">
            <v>54413</v>
          </cell>
          <cell r="G256" t="str">
            <v/>
          </cell>
          <cell r="H256" t="str">
            <v/>
          </cell>
          <cell r="I256" t="str">
            <v/>
          </cell>
          <cell r="J256" t="str">
            <v/>
          </cell>
          <cell r="K256" t="str">
            <v/>
          </cell>
          <cell r="L256">
            <v>108825</v>
          </cell>
          <cell r="M256" t="e">
            <v>#VALUE!</v>
          </cell>
        </row>
        <row r="257">
          <cell r="B257" t="str">
            <v>57A</v>
          </cell>
          <cell r="C257" t="str">
            <v>Blasting equipment</v>
          </cell>
          <cell r="D257" t="str">
            <v>Shot Expl. &amp; Magnadet</v>
          </cell>
          <cell r="E257" t="str">
            <v>Blasting equipment - Shot Expl. &amp; Magnadet</v>
          </cell>
          <cell r="F257">
            <v>9000</v>
          </cell>
          <cell r="G257">
            <v>10.95</v>
          </cell>
          <cell r="H257">
            <v>5.24</v>
          </cell>
          <cell r="I257" t="str">
            <v/>
          </cell>
          <cell r="J257" t="str">
            <v/>
          </cell>
          <cell r="K257">
            <v>16.189999999999998</v>
          </cell>
          <cell r="L257">
            <v>9000</v>
          </cell>
          <cell r="M257">
            <v>0</v>
          </cell>
        </row>
        <row r="258">
          <cell r="B258" t="str">
            <v>57B</v>
          </cell>
          <cell r="C258" t="str">
            <v>Blasting equipment</v>
          </cell>
          <cell r="D258" t="str">
            <v>Magnadet only</v>
          </cell>
          <cell r="E258" t="str">
            <v>Blasting equipment - Magnadet only</v>
          </cell>
          <cell r="F258">
            <v>13030</v>
          </cell>
          <cell r="G258" t="str">
            <v/>
          </cell>
          <cell r="H258" t="str">
            <v/>
          </cell>
          <cell r="I258" t="str">
            <v/>
          </cell>
          <cell r="J258" t="str">
            <v/>
          </cell>
          <cell r="K258" t="str">
            <v/>
          </cell>
          <cell r="L258">
            <v>26060</v>
          </cell>
          <cell r="M258" t="e">
            <v>#VALUE!</v>
          </cell>
        </row>
        <row r="259">
          <cell r="B259" t="str">
            <v>57C</v>
          </cell>
          <cell r="C259" t="str">
            <v>Blasting equipment</v>
          </cell>
          <cell r="D259" t="str">
            <v>Booster</v>
          </cell>
          <cell r="E259" t="str">
            <v>Blasting equipment - Booster</v>
          </cell>
          <cell r="F259">
            <v>5530</v>
          </cell>
          <cell r="G259">
            <v>9.8800000000000008</v>
          </cell>
          <cell r="H259">
            <v>4.93</v>
          </cell>
          <cell r="I259" t="str">
            <v/>
          </cell>
          <cell r="J259" t="str">
            <v/>
          </cell>
          <cell r="K259">
            <v>14.81</v>
          </cell>
          <cell r="L259">
            <v>9000</v>
          </cell>
          <cell r="M259">
            <v>0</v>
          </cell>
        </row>
        <row r="260">
          <cell r="B260" t="str">
            <v>58</v>
          </cell>
          <cell r="C260" t="str">
            <v>Blasting equipment</v>
          </cell>
          <cell r="D260" t="str">
            <v>Cubicle</v>
          </cell>
          <cell r="E260" t="str">
            <v>Blasting equipment - Cubicle</v>
          </cell>
          <cell r="F260">
            <v>14952</v>
          </cell>
          <cell r="G260">
            <v>8.6999999999999993</v>
          </cell>
          <cell r="H260">
            <v>4.13</v>
          </cell>
          <cell r="I260" t="str">
            <v/>
          </cell>
          <cell r="J260" t="str">
            <v/>
          </cell>
          <cell r="K260">
            <v>12.829999999999998</v>
          </cell>
          <cell r="L260">
            <v>18690</v>
          </cell>
          <cell r="M260">
            <v>0</v>
          </cell>
        </row>
        <row r="261">
          <cell r="B261" t="str">
            <v>58A</v>
          </cell>
          <cell r="C261" t="str">
            <v>Blasting equipment</v>
          </cell>
          <cell r="D261" t="str">
            <v>Emulsion loading unit</v>
          </cell>
          <cell r="E261" t="str">
            <v>Blasting equipment - Emulsion loading unit</v>
          </cell>
          <cell r="F261">
            <v>145000</v>
          </cell>
          <cell r="G261" t="str">
            <v/>
          </cell>
          <cell r="H261" t="str">
            <v/>
          </cell>
          <cell r="I261" t="str">
            <v/>
          </cell>
          <cell r="J261" t="str">
            <v/>
          </cell>
          <cell r="K261" t="str">
            <v/>
          </cell>
          <cell r="L261">
            <v>145000</v>
          </cell>
          <cell r="M261" t="e">
            <v>#VALUE!</v>
          </cell>
        </row>
        <row r="262">
          <cell r="B262" t="str">
            <v>59A</v>
          </cell>
          <cell r="C262" t="str">
            <v>Lamproom</v>
          </cell>
          <cell r="D262" t="str">
            <v>Charger &amp; rack</v>
          </cell>
          <cell r="E262" t="str">
            <v>Lamproom - Charger &amp; rack</v>
          </cell>
          <cell r="F262">
            <v>9000</v>
          </cell>
          <cell r="G262" t="str">
            <v/>
          </cell>
          <cell r="H262" t="str">
            <v/>
          </cell>
          <cell r="I262" t="str">
            <v/>
          </cell>
          <cell r="J262" t="str">
            <v/>
          </cell>
          <cell r="K262" t="str">
            <v/>
          </cell>
          <cell r="L262">
            <v>18000</v>
          </cell>
          <cell r="M262" t="e">
            <v>#VALUE!</v>
          </cell>
        </row>
        <row r="263">
          <cell r="B263" t="str">
            <v>61</v>
          </cell>
          <cell r="C263" t="str">
            <v>Rigging equipment</v>
          </cell>
          <cell r="D263" t="str">
            <v>Air chain block</v>
          </cell>
          <cell r="E263" t="str">
            <v>Rigging equipment - Air chain block</v>
          </cell>
          <cell r="F263">
            <v>10651</v>
          </cell>
          <cell r="G263">
            <v>5.44</v>
          </cell>
          <cell r="H263">
            <v>8.84</v>
          </cell>
          <cell r="I263">
            <v>5.55</v>
          </cell>
          <cell r="J263" t="str">
            <v/>
          </cell>
          <cell r="K263">
            <v>19.830000000000002</v>
          </cell>
          <cell r="L263">
            <v>13314</v>
          </cell>
          <cell r="M263">
            <v>0</v>
          </cell>
        </row>
        <row r="264">
          <cell r="B264" t="str">
            <v>61A</v>
          </cell>
          <cell r="C264" t="str">
            <v>Rigging equipment</v>
          </cell>
          <cell r="D264" t="str">
            <v>Air chain block 3T x 18m lift</v>
          </cell>
          <cell r="E264" t="str">
            <v>Rigging equipment - Air chain block 3T x 18m lift</v>
          </cell>
          <cell r="F264">
            <v>13000</v>
          </cell>
          <cell r="G264">
            <v>10.78</v>
          </cell>
          <cell r="H264">
            <v>5.34</v>
          </cell>
          <cell r="I264">
            <v>10</v>
          </cell>
          <cell r="J264">
            <v>5</v>
          </cell>
          <cell r="K264">
            <v>31.119999999999997</v>
          </cell>
          <cell r="L264">
            <v>13000</v>
          </cell>
          <cell r="M264">
            <v>0</v>
          </cell>
        </row>
        <row r="265">
          <cell r="B265" t="str">
            <v>61A1</v>
          </cell>
          <cell r="C265" t="str">
            <v>Rigging equipment</v>
          </cell>
          <cell r="D265" t="str">
            <v>Air chain block 3T x 30m lift</v>
          </cell>
          <cell r="E265" t="str">
            <v>Rigging equipment - Air chain block 3T x 30m lift</v>
          </cell>
          <cell r="F265">
            <v>19000</v>
          </cell>
          <cell r="G265">
            <v>15.76</v>
          </cell>
          <cell r="H265">
            <v>7.81</v>
          </cell>
          <cell r="I265">
            <v>10</v>
          </cell>
          <cell r="J265">
            <v>5</v>
          </cell>
          <cell r="K265">
            <v>38.57</v>
          </cell>
          <cell r="L265">
            <v>19000</v>
          </cell>
          <cell r="M265">
            <v>0</v>
          </cell>
        </row>
        <row r="266">
          <cell r="B266" t="str">
            <v>61B1</v>
          </cell>
          <cell r="C266" t="str">
            <v>Rigging equipment</v>
          </cell>
          <cell r="D266" t="str">
            <v>Air chain block 6T x 45m lift</v>
          </cell>
          <cell r="E266" t="str">
            <v>Rigging equipment - Air chain block 6T x 45m lift</v>
          </cell>
          <cell r="F266">
            <v>28000</v>
          </cell>
          <cell r="G266">
            <v>21.56</v>
          </cell>
          <cell r="H266">
            <v>11.51</v>
          </cell>
          <cell r="I266">
            <v>6.67</v>
          </cell>
          <cell r="J266">
            <v>1</v>
          </cell>
          <cell r="K266">
            <v>40.74</v>
          </cell>
          <cell r="L266">
            <v>28000</v>
          </cell>
          <cell r="M266">
            <v>0</v>
          </cell>
        </row>
        <row r="267">
          <cell r="B267" t="str">
            <v>61C</v>
          </cell>
          <cell r="C267" t="str">
            <v>Rigging equipment</v>
          </cell>
          <cell r="D267" t="str">
            <v>Air chain block</v>
          </cell>
          <cell r="E267" t="str">
            <v>Rigging equipment - Air chain block</v>
          </cell>
          <cell r="F267">
            <v>17223</v>
          </cell>
          <cell r="G267">
            <v>3.17</v>
          </cell>
          <cell r="H267">
            <v>6.03</v>
          </cell>
          <cell r="I267">
            <v>3.79</v>
          </cell>
          <cell r="J267">
            <v>1.8</v>
          </cell>
          <cell r="K267">
            <v>14.79</v>
          </cell>
          <cell r="L267">
            <v>34445</v>
          </cell>
          <cell r="M267">
            <v>0</v>
          </cell>
        </row>
        <row r="268">
          <cell r="B268" t="str">
            <v>61D</v>
          </cell>
          <cell r="C268" t="str">
            <v>Rigging equipment</v>
          </cell>
          <cell r="D268" t="str">
            <v>Hand chain block</v>
          </cell>
          <cell r="E268" t="str">
            <v>Rigging equipment - Hand chain block</v>
          </cell>
          <cell r="F268">
            <v>5751</v>
          </cell>
          <cell r="G268" t="str">
            <v/>
          </cell>
          <cell r="H268" t="str">
            <v/>
          </cell>
          <cell r="I268" t="str">
            <v/>
          </cell>
          <cell r="J268" t="str">
            <v/>
          </cell>
          <cell r="K268" t="str">
            <v/>
          </cell>
          <cell r="L268">
            <v>11502</v>
          </cell>
          <cell r="M268" t="e">
            <v>#VALUE!</v>
          </cell>
        </row>
        <row r="269">
          <cell r="B269" t="str">
            <v>61E</v>
          </cell>
          <cell r="C269" t="str">
            <v>Rigging equipment</v>
          </cell>
          <cell r="D269" t="str">
            <v>Hand chain block</v>
          </cell>
          <cell r="E269" t="str">
            <v>Rigging equipment - Hand chain block</v>
          </cell>
          <cell r="F269">
            <v>17723</v>
          </cell>
          <cell r="G269" t="str">
            <v/>
          </cell>
          <cell r="H269" t="str">
            <v/>
          </cell>
          <cell r="I269" t="str">
            <v/>
          </cell>
          <cell r="J269" t="str">
            <v/>
          </cell>
          <cell r="K269" t="str">
            <v/>
          </cell>
          <cell r="L269">
            <v>35445</v>
          </cell>
          <cell r="M269" t="e">
            <v>#VALUE!</v>
          </cell>
        </row>
        <row r="270">
          <cell r="B270" t="str">
            <v>61F</v>
          </cell>
          <cell r="C270" t="str">
            <v>Rigging equipment</v>
          </cell>
          <cell r="D270" t="str">
            <v>Hand chain block</v>
          </cell>
          <cell r="E270" t="str">
            <v>Rigging equipment - Hand chain block</v>
          </cell>
          <cell r="F270">
            <v>19000</v>
          </cell>
          <cell r="G270" t="str">
            <v/>
          </cell>
          <cell r="H270" t="str">
            <v/>
          </cell>
          <cell r="I270" t="str">
            <v/>
          </cell>
          <cell r="J270" t="str">
            <v/>
          </cell>
          <cell r="K270" t="str">
            <v/>
          </cell>
          <cell r="L270">
            <v>38000</v>
          </cell>
          <cell r="M270" t="e">
            <v>#VALUE!</v>
          </cell>
        </row>
        <row r="271">
          <cell r="B271" t="str">
            <v>61G</v>
          </cell>
          <cell r="C271" t="str">
            <v>Rigging equipment</v>
          </cell>
          <cell r="D271" t="str">
            <v>Other</v>
          </cell>
          <cell r="E271" t="str">
            <v>Rigging equipment - Other</v>
          </cell>
          <cell r="F271">
            <v>30820</v>
          </cell>
          <cell r="G271" t="str">
            <v/>
          </cell>
          <cell r="H271" t="str">
            <v/>
          </cell>
          <cell r="I271" t="str">
            <v/>
          </cell>
          <cell r="J271" t="str">
            <v/>
          </cell>
          <cell r="K271" t="str">
            <v/>
          </cell>
          <cell r="L271">
            <v>61640</v>
          </cell>
          <cell r="M271" t="e">
            <v>#VALUE!</v>
          </cell>
        </row>
        <row r="272">
          <cell r="B272" t="str">
            <v>64A</v>
          </cell>
          <cell r="C272" t="str">
            <v>Welding machine</v>
          </cell>
          <cell r="D272" t="str">
            <v>Electric</v>
          </cell>
          <cell r="E272" t="str">
            <v>Welding machine - Electric</v>
          </cell>
          <cell r="F272">
            <v>10700</v>
          </cell>
          <cell r="G272">
            <v>8.8699999999999992</v>
          </cell>
          <cell r="H272">
            <v>4.4000000000000004</v>
          </cell>
          <cell r="I272">
            <v>6.67</v>
          </cell>
          <cell r="J272" t="str">
            <v/>
          </cell>
          <cell r="K272">
            <v>19.939999999999998</v>
          </cell>
          <cell r="L272">
            <v>10700</v>
          </cell>
          <cell r="M272">
            <v>0</v>
          </cell>
        </row>
        <row r="273">
          <cell r="B273" t="str">
            <v>64B</v>
          </cell>
          <cell r="C273" t="str">
            <v>Welding machine</v>
          </cell>
          <cell r="D273" t="str">
            <v>Diesel</v>
          </cell>
          <cell r="E273" t="str">
            <v>Welding machine - Diesel</v>
          </cell>
          <cell r="F273">
            <v>35943</v>
          </cell>
          <cell r="G273">
            <v>0.83</v>
          </cell>
          <cell r="H273">
            <v>7.9</v>
          </cell>
          <cell r="I273">
            <v>1.1200000000000001</v>
          </cell>
          <cell r="J273">
            <v>3.45</v>
          </cell>
          <cell r="K273">
            <v>13.3</v>
          </cell>
          <cell r="L273">
            <v>71885</v>
          </cell>
          <cell r="M273">
            <v>0</v>
          </cell>
        </row>
        <row r="274">
          <cell r="B274" t="str">
            <v>64E</v>
          </cell>
          <cell r="C274" t="str">
            <v>Welding machine</v>
          </cell>
          <cell r="D274" t="str">
            <v>Electric</v>
          </cell>
          <cell r="E274" t="str">
            <v>Welding machine - Electric</v>
          </cell>
          <cell r="F274">
            <v>8605</v>
          </cell>
          <cell r="G274">
            <v>3.05</v>
          </cell>
          <cell r="H274">
            <v>5.68</v>
          </cell>
          <cell r="I274">
            <v>4.49</v>
          </cell>
          <cell r="J274" t="str">
            <v/>
          </cell>
          <cell r="K274">
            <v>13.22</v>
          </cell>
          <cell r="L274">
            <v>10756</v>
          </cell>
          <cell r="M274">
            <v>0</v>
          </cell>
        </row>
        <row r="275">
          <cell r="B275" t="str">
            <v>65A</v>
          </cell>
          <cell r="C275" t="str">
            <v>Tools</v>
          </cell>
          <cell r="D275" t="str">
            <v>Bosh Bat Oper Drill &amp; Charger</v>
          </cell>
          <cell r="E275" t="str">
            <v>Tools - Bosh Bat Oper Drill &amp; Charger</v>
          </cell>
          <cell r="F275">
            <v>400</v>
          </cell>
          <cell r="G275">
            <v>1.22</v>
          </cell>
          <cell r="H275" t="str">
            <v/>
          </cell>
          <cell r="I275">
            <v>1.22</v>
          </cell>
          <cell r="J275" t="str">
            <v/>
          </cell>
          <cell r="K275">
            <v>2.44</v>
          </cell>
          <cell r="L275">
            <v>400</v>
          </cell>
          <cell r="M275">
            <v>0</v>
          </cell>
        </row>
        <row r="276">
          <cell r="B276" t="str">
            <v>65C</v>
          </cell>
          <cell r="C276" t="str">
            <v>Tools</v>
          </cell>
          <cell r="D276" t="str">
            <v>Drill - magnetic base</v>
          </cell>
          <cell r="E276" t="str">
            <v>Tools - Drill - magnetic base</v>
          </cell>
          <cell r="F276">
            <v>7400</v>
          </cell>
          <cell r="G276">
            <v>1.05</v>
          </cell>
          <cell r="H276">
            <v>9.93</v>
          </cell>
          <cell r="I276">
            <v>2.34</v>
          </cell>
          <cell r="J276">
            <v>0.1</v>
          </cell>
          <cell r="K276">
            <v>13.42</v>
          </cell>
          <cell r="L276">
            <v>14800</v>
          </cell>
          <cell r="M276">
            <v>0</v>
          </cell>
        </row>
        <row r="277">
          <cell r="B277" t="str">
            <v>65D</v>
          </cell>
          <cell r="C277" t="str">
            <v>Tools</v>
          </cell>
          <cell r="D277" t="str">
            <v>Ridgid screwing machine</v>
          </cell>
          <cell r="E277" t="str">
            <v>Tools - Ridgid screwing machine</v>
          </cell>
          <cell r="F277">
            <v>43000</v>
          </cell>
          <cell r="G277">
            <v>35.659999999999997</v>
          </cell>
          <cell r="H277">
            <v>7.67</v>
          </cell>
          <cell r="I277">
            <v>8.33</v>
          </cell>
          <cell r="J277">
            <v>1</v>
          </cell>
          <cell r="K277">
            <v>52.66</v>
          </cell>
          <cell r="L277">
            <v>43000</v>
          </cell>
          <cell r="M277">
            <v>0</v>
          </cell>
        </row>
        <row r="278">
          <cell r="B278" t="str">
            <v>65E</v>
          </cell>
          <cell r="C278" t="str">
            <v>Tools</v>
          </cell>
          <cell r="D278" t="str">
            <v>Cold water clean. mach.</v>
          </cell>
          <cell r="E278" t="str">
            <v>Tools - Cold water clean. mach.</v>
          </cell>
          <cell r="F278">
            <v>17000</v>
          </cell>
          <cell r="G278">
            <v>27.8</v>
          </cell>
          <cell r="H278">
            <v>3.97</v>
          </cell>
          <cell r="I278">
            <v>3.33</v>
          </cell>
          <cell r="J278">
            <v>1</v>
          </cell>
          <cell r="K278">
            <v>36.1</v>
          </cell>
          <cell r="L278">
            <v>17000</v>
          </cell>
          <cell r="M278">
            <v>0</v>
          </cell>
        </row>
        <row r="279">
          <cell r="B279" t="str">
            <v>65F</v>
          </cell>
          <cell r="C279" t="str">
            <v>Tools</v>
          </cell>
          <cell r="D279" t="str">
            <v>Hydraulic press - 60 ton</v>
          </cell>
          <cell r="E279" t="str">
            <v>Tools - Hydraulic press - 60 ton</v>
          </cell>
          <cell r="F279">
            <v>57450</v>
          </cell>
          <cell r="G279">
            <v>7.02</v>
          </cell>
          <cell r="H279">
            <v>12.5</v>
          </cell>
          <cell r="I279">
            <v>4.4400000000000004</v>
          </cell>
          <cell r="J279">
            <v>0.45</v>
          </cell>
          <cell r="K279">
            <v>24.41</v>
          </cell>
          <cell r="L279">
            <v>114900</v>
          </cell>
          <cell r="M279">
            <v>0</v>
          </cell>
        </row>
        <row r="280">
          <cell r="B280" t="str">
            <v>65G</v>
          </cell>
          <cell r="C280" t="str">
            <v>Tools</v>
          </cell>
          <cell r="D280" t="str">
            <v>Rock drill sharpener</v>
          </cell>
          <cell r="E280" t="str">
            <v>Tools - Rock drill sharpener</v>
          </cell>
          <cell r="F280">
            <v>19575</v>
          </cell>
          <cell r="G280">
            <v>2.3199999999999998</v>
          </cell>
          <cell r="H280">
            <v>22.08</v>
          </cell>
          <cell r="I280">
            <v>3.49</v>
          </cell>
          <cell r="J280">
            <v>6.42</v>
          </cell>
          <cell r="K280">
            <v>34.31</v>
          </cell>
          <cell r="L280">
            <v>39150</v>
          </cell>
          <cell r="M280">
            <v>0</v>
          </cell>
        </row>
        <row r="281">
          <cell r="B281" t="str">
            <v>65H</v>
          </cell>
          <cell r="C281" t="str">
            <v>Tools</v>
          </cell>
          <cell r="D281" t="str">
            <v>Rock drill equipment</v>
          </cell>
          <cell r="E281" t="str">
            <v>Tools - Rock drill equipment</v>
          </cell>
          <cell r="F281">
            <v>15594</v>
          </cell>
          <cell r="G281">
            <v>3.75</v>
          </cell>
          <cell r="H281">
            <v>13.33</v>
          </cell>
          <cell r="I281">
            <v>4.58</v>
          </cell>
          <cell r="J281">
            <v>2.81</v>
          </cell>
          <cell r="K281">
            <v>24.469999999999995</v>
          </cell>
          <cell r="L281">
            <v>31187</v>
          </cell>
          <cell r="M281">
            <v>0</v>
          </cell>
        </row>
        <row r="282">
          <cell r="B282" t="str">
            <v>65J</v>
          </cell>
          <cell r="C282" t="str">
            <v>Tools</v>
          </cell>
          <cell r="D282" t="str">
            <v>Concrete test press</v>
          </cell>
          <cell r="E282" t="str">
            <v>Tools - Concrete test press</v>
          </cell>
          <cell r="F282">
            <v>32500</v>
          </cell>
          <cell r="G282">
            <v>12.4</v>
          </cell>
          <cell r="H282">
            <v>5.94</v>
          </cell>
          <cell r="I282">
            <v>1</v>
          </cell>
          <cell r="J282">
            <v>0.2</v>
          </cell>
          <cell r="K282">
            <v>19.54</v>
          </cell>
          <cell r="L282">
            <v>32500</v>
          </cell>
          <cell r="M282">
            <v>0</v>
          </cell>
        </row>
        <row r="283">
          <cell r="B283" t="str">
            <v>65K</v>
          </cell>
          <cell r="C283" t="str">
            <v>Tools</v>
          </cell>
          <cell r="D283" t="str">
            <v>Concrete equipment</v>
          </cell>
          <cell r="E283" t="str">
            <v>Tools - Concrete equipment</v>
          </cell>
          <cell r="F283">
            <v>14377</v>
          </cell>
          <cell r="G283" t="str">
            <v/>
          </cell>
          <cell r="H283" t="str">
            <v/>
          </cell>
          <cell r="I283" t="str">
            <v/>
          </cell>
          <cell r="J283" t="str">
            <v/>
          </cell>
          <cell r="K283" t="str">
            <v/>
          </cell>
          <cell r="L283">
            <v>28754</v>
          </cell>
          <cell r="M283" t="e">
            <v>#VALUE!</v>
          </cell>
        </row>
        <row r="284">
          <cell r="B284" t="str">
            <v>65L</v>
          </cell>
          <cell r="C284" t="str">
            <v>Tools</v>
          </cell>
          <cell r="D284" t="str">
            <v>Compactors</v>
          </cell>
          <cell r="E284" t="str">
            <v>Tools - Compactors</v>
          </cell>
          <cell r="F284">
            <v>10783</v>
          </cell>
          <cell r="G284" t="str">
            <v/>
          </cell>
          <cell r="H284" t="str">
            <v/>
          </cell>
          <cell r="I284" t="str">
            <v/>
          </cell>
          <cell r="J284" t="str">
            <v/>
          </cell>
          <cell r="K284" t="str">
            <v/>
          </cell>
          <cell r="L284">
            <v>21565</v>
          </cell>
          <cell r="M284" t="e">
            <v>#VALUE!</v>
          </cell>
        </row>
        <row r="285">
          <cell r="B285" t="str">
            <v>66A</v>
          </cell>
          <cell r="C285" t="str">
            <v>Tools</v>
          </cell>
          <cell r="D285" t="str">
            <v>Jacks</v>
          </cell>
          <cell r="E285" t="str">
            <v>Tools - Jacks</v>
          </cell>
          <cell r="F285">
            <v>3042</v>
          </cell>
          <cell r="G285" t="str">
            <v/>
          </cell>
          <cell r="H285" t="str">
            <v/>
          </cell>
          <cell r="I285" t="str">
            <v/>
          </cell>
          <cell r="J285" t="str">
            <v/>
          </cell>
          <cell r="K285" t="str">
            <v/>
          </cell>
          <cell r="L285">
            <v>6083</v>
          </cell>
          <cell r="M285" t="e">
            <v>#VALUE!</v>
          </cell>
        </row>
        <row r="286">
          <cell r="B286" t="str">
            <v>68A</v>
          </cell>
          <cell r="C286" t="str">
            <v>Tools</v>
          </cell>
          <cell r="D286" t="str">
            <v>Methanometer</v>
          </cell>
          <cell r="E286" t="str">
            <v>Tools - Methanometer</v>
          </cell>
          <cell r="F286">
            <v>1380</v>
          </cell>
          <cell r="G286">
            <v>0.65</v>
          </cell>
          <cell r="H286">
            <v>3.22</v>
          </cell>
          <cell r="I286" t="str">
            <v/>
          </cell>
          <cell r="J286" t="str">
            <v/>
          </cell>
          <cell r="K286">
            <v>3.87</v>
          </cell>
          <cell r="L286">
            <v>2759</v>
          </cell>
          <cell r="M286">
            <v>0</v>
          </cell>
        </row>
        <row r="287">
          <cell r="B287" t="str">
            <v>68A1</v>
          </cell>
          <cell r="C287" t="str">
            <v>10 X Methanometer</v>
          </cell>
          <cell r="D287" t="str">
            <v>c/w probe &amp; 10 way charger</v>
          </cell>
          <cell r="E287" t="str">
            <v>10 X Methanometer - c/w probe &amp; 10 way charger</v>
          </cell>
          <cell r="F287">
            <v>43625</v>
          </cell>
          <cell r="G287">
            <v>47.89</v>
          </cell>
          <cell r="H287">
            <v>23.9</v>
          </cell>
          <cell r="I287">
            <v>6.67</v>
          </cell>
          <cell r="J287" t="str">
            <v/>
          </cell>
          <cell r="K287">
            <v>78.459999999999994</v>
          </cell>
          <cell r="L287">
            <v>43625</v>
          </cell>
          <cell r="M287">
            <v>0</v>
          </cell>
        </row>
        <row r="288">
          <cell r="B288" t="str">
            <v>68B</v>
          </cell>
          <cell r="C288" t="str">
            <v>Communications</v>
          </cell>
          <cell r="D288" t="str">
            <v>ECAM telephone unit</v>
          </cell>
          <cell r="E288" t="str">
            <v>Communications - ECAM telephone unit</v>
          </cell>
          <cell r="F288">
            <v>30000</v>
          </cell>
          <cell r="G288">
            <v>24.88</v>
          </cell>
          <cell r="H288">
            <v>12.33</v>
          </cell>
          <cell r="I288">
            <v>10</v>
          </cell>
          <cell r="J288" t="str">
            <v/>
          </cell>
          <cell r="K288">
            <v>47.21</v>
          </cell>
          <cell r="L288">
            <v>30000</v>
          </cell>
          <cell r="M288">
            <v>0</v>
          </cell>
        </row>
        <row r="289">
          <cell r="B289" t="str">
            <v>68C</v>
          </cell>
          <cell r="C289" t="str">
            <v>Communications</v>
          </cell>
          <cell r="D289" t="str">
            <v>ECAM separation unit</v>
          </cell>
          <cell r="E289" t="str">
            <v>Communications - ECAM separation unit</v>
          </cell>
          <cell r="F289">
            <v>8678</v>
          </cell>
          <cell r="G289">
            <v>3.66</v>
          </cell>
          <cell r="H289">
            <v>11.6</v>
          </cell>
          <cell r="I289" t="str">
            <v/>
          </cell>
          <cell r="J289" t="str">
            <v/>
          </cell>
          <cell r="K289">
            <v>15.26</v>
          </cell>
          <cell r="L289">
            <v>17355</v>
          </cell>
          <cell r="M289">
            <v>0</v>
          </cell>
        </row>
        <row r="290">
          <cell r="B290" t="str">
            <v>68C1</v>
          </cell>
          <cell r="C290" t="str">
            <v>Tools</v>
          </cell>
          <cell r="D290" t="str">
            <v>Co &amp; CH4 Monitor</v>
          </cell>
          <cell r="E290" t="str">
            <v>Tools - Co &amp; CH4 Monitor</v>
          </cell>
          <cell r="F290">
            <v>4682</v>
          </cell>
          <cell r="G290">
            <v>4.1399999999999997</v>
          </cell>
          <cell r="H290">
            <v>1.74</v>
          </cell>
          <cell r="I290">
            <v>0.67</v>
          </cell>
          <cell r="J290" t="str">
            <v/>
          </cell>
          <cell r="K290">
            <v>6.55</v>
          </cell>
          <cell r="L290">
            <v>4682</v>
          </cell>
          <cell r="M290">
            <v>0</v>
          </cell>
        </row>
        <row r="291">
          <cell r="B291" t="str">
            <v>68C2</v>
          </cell>
          <cell r="C291" t="str">
            <v>Tools</v>
          </cell>
          <cell r="D291" t="str">
            <v>Charger - CO &amp; CH4 Monitor</v>
          </cell>
          <cell r="E291" t="str">
            <v>Tools - Charger - CO &amp; CH4 Monitor</v>
          </cell>
          <cell r="F291">
            <v>6385</v>
          </cell>
          <cell r="G291">
            <v>5.29</v>
          </cell>
          <cell r="H291">
            <v>2.74</v>
          </cell>
          <cell r="I291">
            <v>0.33</v>
          </cell>
          <cell r="J291" t="str">
            <v/>
          </cell>
          <cell r="K291">
            <v>8.3600000000000012</v>
          </cell>
          <cell r="L291">
            <v>6385</v>
          </cell>
          <cell r="M291">
            <v>0</v>
          </cell>
        </row>
        <row r="292">
          <cell r="B292" t="str">
            <v>68C3</v>
          </cell>
          <cell r="C292" t="str">
            <v>Tools</v>
          </cell>
          <cell r="D292" t="str">
            <v>Test points - Co &amp; CH4 Monitor</v>
          </cell>
          <cell r="E292" t="str">
            <v>Tools - Test points - Co &amp; CH4 Monitor</v>
          </cell>
          <cell r="F292">
            <v>10200</v>
          </cell>
          <cell r="G292">
            <v>8.4600000000000009</v>
          </cell>
          <cell r="H292">
            <v>4.1900000000000004</v>
          </cell>
          <cell r="I292">
            <v>5</v>
          </cell>
          <cell r="J292" t="str">
            <v/>
          </cell>
          <cell r="K292">
            <v>17.650000000000002</v>
          </cell>
          <cell r="L292">
            <v>10200</v>
          </cell>
          <cell r="M292">
            <v>0</v>
          </cell>
        </row>
        <row r="293">
          <cell r="B293" t="str">
            <v>68D</v>
          </cell>
          <cell r="C293" t="str">
            <v>Communications</v>
          </cell>
          <cell r="D293" t="str">
            <v>Grinaker tel. &amp; separ. unit</v>
          </cell>
          <cell r="E293" t="str">
            <v>Communications - Grinaker tel. &amp; separ. unit</v>
          </cell>
          <cell r="F293">
            <v>48000</v>
          </cell>
          <cell r="G293">
            <v>38.64</v>
          </cell>
          <cell r="H293" t="str">
            <v/>
          </cell>
          <cell r="I293">
            <v>30</v>
          </cell>
          <cell r="J293">
            <v>0.5</v>
          </cell>
          <cell r="K293">
            <v>69.14</v>
          </cell>
          <cell r="L293">
            <v>46600</v>
          </cell>
          <cell r="M293">
            <v>0</v>
          </cell>
        </row>
        <row r="294">
          <cell r="B294" t="str">
            <v>68E</v>
          </cell>
          <cell r="C294" t="str">
            <v>Tools</v>
          </cell>
          <cell r="D294" t="str">
            <v>Load cells</v>
          </cell>
          <cell r="E294" t="str">
            <v>Tools - Load cells</v>
          </cell>
          <cell r="F294">
            <v>25000</v>
          </cell>
          <cell r="G294">
            <v>10</v>
          </cell>
          <cell r="H294">
            <v>4</v>
          </cell>
          <cell r="I294">
            <v>3.33</v>
          </cell>
          <cell r="J294">
            <v>0.5</v>
          </cell>
          <cell r="K294">
            <v>17.829999999999998</v>
          </cell>
          <cell r="L294">
            <v>25000</v>
          </cell>
          <cell r="M294">
            <v>0</v>
          </cell>
        </row>
        <row r="295">
          <cell r="B295" t="str">
            <v>68G</v>
          </cell>
          <cell r="C295" t="str">
            <v>Communications</v>
          </cell>
          <cell r="D295" t="str">
            <v>Radios</v>
          </cell>
          <cell r="E295" t="str">
            <v>Communications - Radios</v>
          </cell>
          <cell r="F295">
            <v>3000</v>
          </cell>
          <cell r="G295" t="str">
            <v/>
          </cell>
          <cell r="H295" t="str">
            <v/>
          </cell>
          <cell r="I295" t="str">
            <v/>
          </cell>
          <cell r="J295" t="str">
            <v/>
          </cell>
          <cell r="K295" t="str">
            <v/>
          </cell>
          <cell r="L295">
            <v>6000</v>
          </cell>
          <cell r="M295" t="e">
            <v>#VALUE!</v>
          </cell>
        </row>
        <row r="296">
          <cell r="B296" t="str">
            <v>68H</v>
          </cell>
          <cell r="C296" t="str">
            <v>Communications</v>
          </cell>
          <cell r="D296" t="str">
            <v>Radios</v>
          </cell>
          <cell r="E296" t="str">
            <v>Communications - Radios</v>
          </cell>
          <cell r="F296">
            <v>7907</v>
          </cell>
          <cell r="G296" t="str">
            <v/>
          </cell>
          <cell r="H296" t="str">
            <v/>
          </cell>
          <cell r="I296" t="str">
            <v/>
          </cell>
          <cell r="J296" t="str">
            <v/>
          </cell>
          <cell r="K296" t="str">
            <v/>
          </cell>
          <cell r="L296">
            <v>15814</v>
          </cell>
          <cell r="M296" t="e">
            <v>#VALUE!</v>
          </cell>
        </row>
        <row r="297">
          <cell r="B297" t="str">
            <v>68J</v>
          </cell>
          <cell r="C297" t="str">
            <v>Tools</v>
          </cell>
          <cell r="D297" t="str">
            <v xml:space="preserve"> Dumpy lvl, tripot, staff</v>
          </cell>
          <cell r="E297" t="str">
            <v>Tools -  Dumpy lvl, tripot, staff</v>
          </cell>
          <cell r="F297">
            <v>10000</v>
          </cell>
          <cell r="G297">
            <v>8.2899999999999991</v>
          </cell>
          <cell r="H297">
            <v>4.1100000000000003</v>
          </cell>
          <cell r="I297">
            <v>3</v>
          </cell>
          <cell r="J297">
            <v>0.5</v>
          </cell>
          <cell r="K297">
            <v>15.899999999999999</v>
          </cell>
          <cell r="L297">
            <v>10000</v>
          </cell>
          <cell r="M297">
            <v>0</v>
          </cell>
        </row>
        <row r="298">
          <cell r="B298" t="str">
            <v>68J1</v>
          </cell>
          <cell r="C298" t="str">
            <v>Tools</v>
          </cell>
          <cell r="D298" t="str">
            <v>Total station c/w 2 x prismas</v>
          </cell>
          <cell r="E298" t="str">
            <v>Tools - Total station c/w 2 x prismas</v>
          </cell>
          <cell r="F298">
            <v>96000</v>
          </cell>
          <cell r="G298">
            <v>36.64</v>
          </cell>
          <cell r="H298">
            <v>17.53</v>
          </cell>
          <cell r="I298">
            <v>3.33</v>
          </cell>
          <cell r="J298">
            <v>0.5</v>
          </cell>
          <cell r="K298">
            <v>58</v>
          </cell>
          <cell r="L298">
            <v>96000</v>
          </cell>
          <cell r="M298">
            <v>0</v>
          </cell>
        </row>
        <row r="299">
          <cell r="B299" t="str">
            <v>68K</v>
          </cell>
          <cell r="C299" t="str">
            <v>Tools</v>
          </cell>
          <cell r="D299" t="str">
            <v>Test points - methanometer</v>
          </cell>
          <cell r="E299" t="str">
            <v>Tools - Test points - methanometer</v>
          </cell>
          <cell r="F299">
            <v>2100</v>
          </cell>
          <cell r="G299" t="str">
            <v/>
          </cell>
          <cell r="H299" t="str">
            <v/>
          </cell>
          <cell r="I299" t="str">
            <v/>
          </cell>
          <cell r="J299" t="str">
            <v/>
          </cell>
          <cell r="K299" t="str">
            <v/>
          </cell>
          <cell r="L299">
            <v>2100</v>
          </cell>
          <cell r="M299" t="e">
            <v>#VALUE!</v>
          </cell>
        </row>
        <row r="300">
          <cell r="B300" t="str">
            <v>68L</v>
          </cell>
          <cell r="C300" t="str">
            <v>Tools</v>
          </cell>
          <cell r="D300" t="str">
            <v>Charger - methanometer</v>
          </cell>
          <cell r="E300" t="str">
            <v>Tools - Charger - methanometer</v>
          </cell>
          <cell r="F300">
            <v>3900</v>
          </cell>
          <cell r="G300" t="str">
            <v/>
          </cell>
          <cell r="H300" t="str">
            <v/>
          </cell>
          <cell r="I300" t="str">
            <v/>
          </cell>
          <cell r="J300" t="str">
            <v/>
          </cell>
          <cell r="K300" t="str">
            <v/>
          </cell>
          <cell r="L300">
            <v>3900</v>
          </cell>
          <cell r="M300" t="e">
            <v>#VALUE!</v>
          </cell>
        </row>
        <row r="301">
          <cell r="B301" t="str">
            <v>68M</v>
          </cell>
          <cell r="C301" t="str">
            <v>Tools</v>
          </cell>
          <cell r="D301" t="str">
            <v>Maint. tools &amp; instruments</v>
          </cell>
          <cell r="E301" t="str">
            <v>Tools - Maint. tools &amp; instruments</v>
          </cell>
          <cell r="F301">
            <v>120</v>
          </cell>
          <cell r="G301" t="str">
            <v/>
          </cell>
          <cell r="H301" t="str">
            <v/>
          </cell>
          <cell r="I301" t="str">
            <v/>
          </cell>
          <cell r="J301" t="str">
            <v/>
          </cell>
          <cell r="K301" t="str">
            <v/>
          </cell>
          <cell r="L301">
            <v>120</v>
          </cell>
          <cell r="M301" t="e">
            <v>#VALUE!</v>
          </cell>
        </row>
        <row r="302">
          <cell r="B302" t="str">
            <v>68S</v>
          </cell>
          <cell r="C302" t="str">
            <v>Tools</v>
          </cell>
          <cell r="D302" t="str">
            <v>Survey equipment</v>
          </cell>
          <cell r="E302" t="str">
            <v>Tools - Survey equipment</v>
          </cell>
          <cell r="F302">
            <v>10616</v>
          </cell>
          <cell r="G302">
            <v>21.05</v>
          </cell>
          <cell r="H302">
            <v>14.52</v>
          </cell>
          <cell r="I302" t="str">
            <v/>
          </cell>
          <cell r="J302" t="str">
            <v/>
          </cell>
          <cell r="K302">
            <v>35.57</v>
          </cell>
          <cell r="L302">
            <v>13271</v>
          </cell>
          <cell r="M302">
            <v>0</v>
          </cell>
        </row>
        <row r="303">
          <cell r="B303" t="str">
            <v>71A</v>
          </cell>
          <cell r="C303" t="str">
            <v>Hoisting / Lifting</v>
          </cell>
          <cell r="D303" t="str">
            <v>Scott Derick</v>
          </cell>
          <cell r="E303" t="str">
            <v>Hoisting / Lifting - Scott Derick</v>
          </cell>
          <cell r="F303">
            <v>178330</v>
          </cell>
          <cell r="G303" t="str">
            <v/>
          </cell>
          <cell r="H303" t="str">
            <v/>
          </cell>
          <cell r="I303" t="str">
            <v/>
          </cell>
          <cell r="J303" t="str">
            <v/>
          </cell>
          <cell r="K303" t="str">
            <v/>
          </cell>
          <cell r="L303">
            <v>356659</v>
          </cell>
          <cell r="M303" t="e">
            <v>#VALUE!</v>
          </cell>
        </row>
        <row r="304">
          <cell r="B304" t="str">
            <v>71B1</v>
          </cell>
          <cell r="C304" t="str">
            <v>Hoisting / Lifting</v>
          </cell>
          <cell r="D304" t="str">
            <v>Gantry pre-sink</v>
          </cell>
          <cell r="E304" t="str">
            <v>Hoisting / Lifting - Gantry pre-sink</v>
          </cell>
          <cell r="F304">
            <v>470000</v>
          </cell>
          <cell r="G304">
            <v>137.29</v>
          </cell>
          <cell r="H304">
            <v>63.93</v>
          </cell>
          <cell r="I304">
            <v>66.67</v>
          </cell>
          <cell r="J304">
            <v>10</v>
          </cell>
          <cell r="K304">
            <v>277.89</v>
          </cell>
          <cell r="L304">
            <v>470000</v>
          </cell>
          <cell r="M304">
            <v>0</v>
          </cell>
        </row>
        <row r="305">
          <cell r="B305" t="str">
            <v>72A</v>
          </cell>
          <cell r="C305" t="str">
            <v>Hoisting / Lifting</v>
          </cell>
          <cell r="D305" t="str">
            <v>Pipe installation unit</v>
          </cell>
          <cell r="E305" t="str">
            <v>Hoisting / Lifting - Pipe installation unit</v>
          </cell>
          <cell r="F305">
            <v>30745</v>
          </cell>
          <cell r="G305" t="str">
            <v/>
          </cell>
          <cell r="H305" t="str">
            <v/>
          </cell>
          <cell r="I305" t="str">
            <v/>
          </cell>
          <cell r="J305" t="str">
            <v/>
          </cell>
          <cell r="K305" t="str">
            <v/>
          </cell>
          <cell r="L305">
            <v>61489</v>
          </cell>
          <cell r="M305" t="e">
            <v>#VALUE!</v>
          </cell>
        </row>
        <row r="306">
          <cell r="B306" t="str">
            <v>80A</v>
          </cell>
          <cell r="C306" t="str">
            <v>Loaders</v>
          </cell>
          <cell r="D306" t="str">
            <v>Eimco 912</v>
          </cell>
          <cell r="E306" t="str">
            <v>Loaders - Eimco 912</v>
          </cell>
          <cell r="F306">
            <v>475546</v>
          </cell>
          <cell r="G306" t="str">
            <v/>
          </cell>
          <cell r="H306" t="str">
            <v/>
          </cell>
          <cell r="I306" t="str">
            <v/>
          </cell>
          <cell r="J306" t="str">
            <v/>
          </cell>
          <cell r="K306" t="str">
            <v/>
          </cell>
          <cell r="L306">
            <v>951091</v>
          </cell>
          <cell r="M306" t="e">
            <v>#VALUE!</v>
          </cell>
        </row>
        <row r="307">
          <cell r="B307" t="str">
            <v>80B</v>
          </cell>
          <cell r="C307" t="str">
            <v>Loaders</v>
          </cell>
          <cell r="D307" t="str">
            <v xml:space="preserve">LHD   </v>
          </cell>
          <cell r="E307" t="str">
            <v xml:space="preserve">Loaders - LHD   </v>
          </cell>
          <cell r="F307">
            <v>1500000</v>
          </cell>
          <cell r="G307">
            <v>1593.04</v>
          </cell>
          <cell r="H307">
            <v>1140.31</v>
          </cell>
          <cell r="I307">
            <v>800</v>
          </cell>
          <cell r="J307">
            <v>900</v>
          </cell>
          <cell r="K307">
            <v>4433.3500000000004</v>
          </cell>
          <cell r="L307">
            <v>1500000</v>
          </cell>
          <cell r="M307">
            <v>0</v>
          </cell>
        </row>
        <row r="308">
          <cell r="B308" t="str">
            <v>80B3</v>
          </cell>
          <cell r="C308" t="str">
            <v>Loaders</v>
          </cell>
          <cell r="D308" t="str">
            <v>Front End loader</v>
          </cell>
          <cell r="E308" t="str">
            <v>Loaders - Front End loader</v>
          </cell>
          <cell r="F308">
            <v>861000</v>
          </cell>
          <cell r="G308">
            <v>682.52</v>
          </cell>
          <cell r="H308" t="str">
            <v/>
          </cell>
          <cell r="I308">
            <v>600</v>
          </cell>
          <cell r="J308">
            <v>900</v>
          </cell>
          <cell r="K308">
            <v>2182.52</v>
          </cell>
          <cell r="L308">
            <v>861000</v>
          </cell>
          <cell r="M308">
            <v>0</v>
          </cell>
        </row>
        <row r="309">
          <cell r="B309" t="str">
            <v>80C</v>
          </cell>
          <cell r="C309" t="str">
            <v>Loaders</v>
          </cell>
          <cell r="D309" t="str">
            <v>Eimco 922</v>
          </cell>
          <cell r="E309" t="str">
            <v>Loaders - Eimco 922</v>
          </cell>
          <cell r="F309">
            <v>475546</v>
          </cell>
          <cell r="G309">
            <v>107.14</v>
          </cell>
          <cell r="H309">
            <v>381.47</v>
          </cell>
          <cell r="I309">
            <v>40.659999999999997</v>
          </cell>
          <cell r="J309">
            <v>625</v>
          </cell>
          <cell r="K309">
            <v>1154.27</v>
          </cell>
          <cell r="L309">
            <v>951091</v>
          </cell>
          <cell r="M309">
            <v>0</v>
          </cell>
        </row>
        <row r="310">
          <cell r="B310" t="str">
            <v>80D</v>
          </cell>
          <cell r="C310" t="str">
            <v>Loaders</v>
          </cell>
          <cell r="D310" t="str">
            <v>Kaiser</v>
          </cell>
          <cell r="E310" t="str">
            <v>Loaders - Kaiser</v>
          </cell>
          <cell r="F310">
            <v>325000</v>
          </cell>
          <cell r="G310">
            <v>301.25</v>
          </cell>
          <cell r="H310">
            <v>275</v>
          </cell>
          <cell r="I310">
            <v>41.52</v>
          </cell>
          <cell r="J310">
            <v>1021.2</v>
          </cell>
          <cell r="K310">
            <v>1638.97</v>
          </cell>
          <cell r="L310">
            <v>650000</v>
          </cell>
          <cell r="M310">
            <v>0</v>
          </cell>
        </row>
        <row r="311">
          <cell r="B311" t="str">
            <v>80E</v>
          </cell>
          <cell r="C311" t="str">
            <v>Excavator</v>
          </cell>
          <cell r="D311" t="str">
            <v/>
          </cell>
          <cell r="E311" t="str">
            <v xml:space="preserve">Excavator - </v>
          </cell>
          <cell r="F311">
            <v>300000</v>
          </cell>
          <cell r="G311" t="str">
            <v/>
          </cell>
          <cell r="H311" t="str">
            <v/>
          </cell>
          <cell r="I311" t="str">
            <v/>
          </cell>
          <cell r="J311" t="str">
            <v/>
          </cell>
          <cell r="K311" t="str">
            <v/>
          </cell>
          <cell r="L311">
            <v>300000</v>
          </cell>
          <cell r="M311" t="e">
            <v>#VALUE!</v>
          </cell>
        </row>
        <row r="312">
          <cell r="B312" t="str">
            <v>80F</v>
          </cell>
          <cell r="C312" t="str">
            <v>Excavator</v>
          </cell>
          <cell r="D312" t="str">
            <v xml:space="preserve">Mini  </v>
          </cell>
          <cell r="E312" t="str">
            <v xml:space="preserve">Excavator - Mini  </v>
          </cell>
          <cell r="F312">
            <v>395000</v>
          </cell>
          <cell r="G312" t="str">
            <v/>
          </cell>
          <cell r="H312" t="str">
            <v/>
          </cell>
          <cell r="I312" t="str">
            <v/>
          </cell>
          <cell r="J312" t="str">
            <v/>
          </cell>
          <cell r="K312" t="str">
            <v/>
          </cell>
          <cell r="L312">
            <v>395000</v>
          </cell>
          <cell r="M312" t="e">
            <v>#VALUE!</v>
          </cell>
        </row>
        <row r="313">
          <cell r="B313" t="str">
            <v>80G</v>
          </cell>
          <cell r="C313" t="str">
            <v>Excavators</v>
          </cell>
          <cell r="D313" t="str">
            <v>Protective tyre chain</v>
          </cell>
          <cell r="E313" t="str">
            <v>Excavators - Protective tyre chain</v>
          </cell>
          <cell r="F313">
            <v>13161</v>
          </cell>
          <cell r="G313" t="str">
            <v/>
          </cell>
          <cell r="H313" t="str">
            <v/>
          </cell>
          <cell r="I313" t="str">
            <v/>
          </cell>
          <cell r="J313" t="str">
            <v/>
          </cell>
          <cell r="K313" t="str">
            <v/>
          </cell>
          <cell r="L313">
            <v>26321</v>
          </cell>
          <cell r="M313" t="e">
            <v>#VALUE!</v>
          </cell>
        </row>
        <row r="314">
          <cell r="B314" t="str">
            <v>80H</v>
          </cell>
          <cell r="C314" t="str">
            <v>Loaders</v>
          </cell>
          <cell r="D314" t="str">
            <v>ITC Machine</v>
          </cell>
          <cell r="E314" t="str">
            <v>Loaders - ITC Machine</v>
          </cell>
          <cell r="F314" t="str">
            <v/>
          </cell>
          <cell r="G314" t="str">
            <v/>
          </cell>
          <cell r="H314" t="str">
            <v/>
          </cell>
          <cell r="I314" t="str">
            <v/>
          </cell>
          <cell r="J314" t="str">
            <v/>
          </cell>
          <cell r="K314" t="str">
            <v/>
          </cell>
          <cell r="L314" t="str">
            <v/>
          </cell>
          <cell r="M314" t="str">
            <v/>
          </cell>
        </row>
        <row r="315">
          <cell r="B315" t="str">
            <v>80J</v>
          </cell>
          <cell r="C315" t="str">
            <v>Loaders</v>
          </cell>
          <cell r="D315" t="str">
            <v>LHD  RHAM 20 HD</v>
          </cell>
          <cell r="E315" t="str">
            <v>Loaders - LHD  RHAM 20 HD</v>
          </cell>
          <cell r="F315">
            <v>1500000</v>
          </cell>
          <cell r="G315">
            <v>1593.04</v>
          </cell>
          <cell r="H315">
            <v>1140.31</v>
          </cell>
          <cell r="I315">
            <v>800</v>
          </cell>
          <cell r="J315">
            <v>900</v>
          </cell>
          <cell r="K315">
            <v>4433.3500000000004</v>
          </cell>
          <cell r="L315">
            <v>1500000</v>
          </cell>
          <cell r="M315">
            <v>0</v>
          </cell>
        </row>
        <row r="316">
          <cell r="B316" t="str">
            <v>80J1</v>
          </cell>
          <cell r="C316" t="str">
            <v>Loaders</v>
          </cell>
          <cell r="D316" t="str">
            <v>LHD  RHAM 30 HD</v>
          </cell>
          <cell r="E316" t="str">
            <v>Loaders - LHD  RHAM 30 HD</v>
          </cell>
          <cell r="F316">
            <v>1840000</v>
          </cell>
          <cell r="G316">
            <v>2925.75</v>
          </cell>
          <cell r="H316">
            <v>756.17</v>
          </cell>
          <cell r="I316">
            <v>800</v>
          </cell>
          <cell r="J316">
            <v>1200</v>
          </cell>
          <cell r="K316">
            <v>5681.92</v>
          </cell>
          <cell r="L316">
            <v>1840000</v>
          </cell>
          <cell r="M316">
            <v>0</v>
          </cell>
        </row>
        <row r="317">
          <cell r="B317" t="str">
            <v>80K</v>
          </cell>
          <cell r="C317" t="str">
            <v>Loaders</v>
          </cell>
          <cell r="D317" t="str">
            <v>LF5.5 Aardmajor LHD</v>
          </cell>
          <cell r="E317" t="str">
            <v>Loaders - LF5.5 Aardmajor LHD</v>
          </cell>
          <cell r="F317">
            <v>1596964</v>
          </cell>
          <cell r="G317">
            <v>0.01</v>
          </cell>
          <cell r="H317">
            <v>437.76</v>
          </cell>
          <cell r="I317">
            <v>800</v>
          </cell>
          <cell r="J317">
            <v>1700</v>
          </cell>
          <cell r="K317">
            <v>2937.77</v>
          </cell>
          <cell r="L317">
            <v>1596964</v>
          </cell>
          <cell r="M317">
            <v>0</v>
          </cell>
        </row>
        <row r="318">
          <cell r="B318" t="str">
            <v>80N3</v>
          </cell>
          <cell r="C318" t="str">
            <v>Loaders</v>
          </cell>
          <cell r="D318" t="str">
            <v>UV42 MPV Unit</v>
          </cell>
          <cell r="E318" t="str">
            <v>Loaders - UV42 MPV Unit</v>
          </cell>
          <cell r="F318">
            <v>762256</v>
          </cell>
          <cell r="G318">
            <v>0.01</v>
          </cell>
          <cell r="H318">
            <v>208.92</v>
          </cell>
          <cell r="I318">
            <v>333.33</v>
          </cell>
          <cell r="J318">
            <v>1125</v>
          </cell>
          <cell r="K318">
            <v>1667.26</v>
          </cell>
          <cell r="L318">
            <v>26321</v>
          </cell>
          <cell r="M318">
            <v>0</v>
          </cell>
        </row>
        <row r="319">
          <cell r="B319" t="str">
            <v>80T</v>
          </cell>
          <cell r="C319" t="str">
            <v>Loaders</v>
          </cell>
          <cell r="D319" t="str">
            <v>Protective tyre chain</v>
          </cell>
          <cell r="E319" t="str">
            <v>Loaders - Protective tyre chain</v>
          </cell>
          <cell r="F319">
            <v>21057</v>
          </cell>
          <cell r="G319" t="str">
            <v/>
          </cell>
          <cell r="H319" t="str">
            <v/>
          </cell>
          <cell r="I319" t="str">
            <v/>
          </cell>
          <cell r="J319" t="str">
            <v/>
          </cell>
          <cell r="K319" t="str">
            <v/>
          </cell>
          <cell r="L319">
            <v>26321</v>
          </cell>
          <cell r="M319" t="e">
            <v>#VALUE!</v>
          </cell>
        </row>
        <row r="320">
          <cell r="B320" t="str">
            <v>83A</v>
          </cell>
          <cell r="C320" t="str">
            <v>Hoisting / Lifting</v>
          </cell>
          <cell r="D320" t="str">
            <v>Mobile Cranes-Kiwi 5t</v>
          </cell>
          <cell r="E320" t="str">
            <v>Hoisting / Lifting - Mobile Cranes-Kiwi 5t</v>
          </cell>
          <cell r="F320">
            <v>329250</v>
          </cell>
          <cell r="G320" t="str">
            <v/>
          </cell>
          <cell r="H320" t="str">
            <v/>
          </cell>
          <cell r="I320" t="str">
            <v/>
          </cell>
          <cell r="J320" t="str">
            <v/>
          </cell>
          <cell r="K320" t="str">
            <v/>
          </cell>
          <cell r="L320">
            <v>658500</v>
          </cell>
          <cell r="M320" t="e">
            <v>#VALUE!</v>
          </cell>
        </row>
        <row r="321">
          <cell r="B321" t="str">
            <v>83B</v>
          </cell>
          <cell r="C321" t="str">
            <v>Hoisting / Lifting</v>
          </cell>
          <cell r="D321" t="str">
            <v>Mobile crane - Mobilift</v>
          </cell>
          <cell r="E321" t="str">
            <v>Hoisting / Lifting - Mobile crane - Mobilift</v>
          </cell>
          <cell r="F321">
            <v>768000</v>
          </cell>
          <cell r="G321">
            <v>224.34</v>
          </cell>
          <cell r="H321">
            <v>105.21</v>
          </cell>
          <cell r="I321">
            <v>75</v>
          </cell>
          <cell r="J321">
            <v>500</v>
          </cell>
          <cell r="K321">
            <v>904.55</v>
          </cell>
          <cell r="L321">
            <v>768000</v>
          </cell>
          <cell r="M321">
            <v>0</v>
          </cell>
        </row>
        <row r="322">
          <cell r="B322" t="str">
            <v>83C</v>
          </cell>
          <cell r="C322" t="str">
            <v>Hoisting / Lifting</v>
          </cell>
          <cell r="D322" t="str">
            <v>Mobile crane - 20t</v>
          </cell>
          <cell r="E322" t="str">
            <v>Hoisting / Lifting - Mobile crane - 20t</v>
          </cell>
          <cell r="F322">
            <v>486658</v>
          </cell>
          <cell r="G322">
            <v>525.79999999999995</v>
          </cell>
          <cell r="H322">
            <v>246.57</v>
          </cell>
          <cell r="I322">
            <v>100</v>
          </cell>
          <cell r="J322">
            <v>250</v>
          </cell>
          <cell r="K322">
            <v>1122.3699999999999</v>
          </cell>
          <cell r="L322">
            <v>1800000</v>
          </cell>
          <cell r="M322">
            <v>0</v>
          </cell>
        </row>
        <row r="323">
          <cell r="B323" t="str">
            <v>84A</v>
          </cell>
          <cell r="C323" t="str">
            <v>Transport</v>
          </cell>
          <cell r="D323" t="str">
            <v>Truck - 3 or 4 ton</v>
          </cell>
          <cell r="E323" t="str">
            <v>Transport - Truck - 3 or 4 ton</v>
          </cell>
          <cell r="F323">
            <v>230730</v>
          </cell>
          <cell r="G323">
            <v>154.16</v>
          </cell>
          <cell r="H323" t="str">
            <v/>
          </cell>
          <cell r="I323">
            <v>100</v>
          </cell>
          <cell r="J323">
            <v>300</v>
          </cell>
          <cell r="K323">
            <v>554.16</v>
          </cell>
          <cell r="L323">
            <v>232000</v>
          </cell>
          <cell r="M323">
            <v>0</v>
          </cell>
        </row>
        <row r="324">
          <cell r="B324" t="str">
            <v>84B029</v>
          </cell>
          <cell r="C324" t="str">
            <v>Transport</v>
          </cell>
          <cell r="D324" t="str">
            <v>Truck - 7 ton Seweage tanker</v>
          </cell>
          <cell r="E324" t="str">
            <v>Transport - Truck - 7 ton Seweage tanker</v>
          </cell>
          <cell r="F324">
            <v>120000</v>
          </cell>
          <cell r="G324">
            <v>135</v>
          </cell>
          <cell r="H324" t="str">
            <v/>
          </cell>
          <cell r="I324">
            <v>23.33</v>
          </cell>
          <cell r="J324">
            <v>150</v>
          </cell>
          <cell r="K324">
            <v>308.33</v>
          </cell>
          <cell r="L324">
            <v>120000</v>
          </cell>
          <cell r="M324">
            <v>0</v>
          </cell>
        </row>
        <row r="325">
          <cell r="B325" t="str">
            <v>84B1</v>
          </cell>
          <cell r="C325" t="str">
            <v>Transport</v>
          </cell>
          <cell r="D325" t="str">
            <v>Truck - 8 ton c/w Hi-up</v>
          </cell>
          <cell r="E325" t="str">
            <v>Transport - Truck - 8 ton c/w Hi-up</v>
          </cell>
          <cell r="F325">
            <v>204319</v>
          </cell>
          <cell r="G325">
            <v>100</v>
          </cell>
          <cell r="H325">
            <v>100</v>
          </cell>
          <cell r="I325">
            <v>23.33</v>
          </cell>
          <cell r="J325">
            <v>250</v>
          </cell>
          <cell r="K325">
            <v>473.33</v>
          </cell>
          <cell r="L325">
            <v>603000</v>
          </cell>
          <cell r="M325">
            <v>0</v>
          </cell>
        </row>
        <row r="326">
          <cell r="B326" t="str">
            <v>84C</v>
          </cell>
          <cell r="C326" t="str">
            <v>Transport</v>
          </cell>
          <cell r="D326" t="str">
            <v>Truck - 12 ton</v>
          </cell>
          <cell r="E326" t="str">
            <v>Transport - Truck - 12 ton</v>
          </cell>
          <cell r="F326">
            <v>335750</v>
          </cell>
          <cell r="G326" t="str">
            <v/>
          </cell>
          <cell r="H326" t="str">
            <v/>
          </cell>
          <cell r="I326" t="str">
            <v/>
          </cell>
          <cell r="J326" t="str">
            <v/>
          </cell>
          <cell r="K326" t="str">
            <v/>
          </cell>
          <cell r="L326">
            <v>439603</v>
          </cell>
          <cell r="M326" t="e">
            <v>#VALUE!</v>
          </cell>
        </row>
        <row r="327">
          <cell r="B327" t="str">
            <v>84D</v>
          </cell>
          <cell r="C327" t="str">
            <v>Transport</v>
          </cell>
          <cell r="D327" t="str">
            <v>Explosive vehicle</v>
          </cell>
          <cell r="E327" t="str">
            <v>Transport - Explosive vehicle</v>
          </cell>
          <cell r="F327">
            <v>157000</v>
          </cell>
          <cell r="G327">
            <v>141.27000000000001</v>
          </cell>
          <cell r="H327" t="str">
            <v/>
          </cell>
          <cell r="I327">
            <v>40</v>
          </cell>
          <cell r="J327">
            <v>150</v>
          </cell>
          <cell r="K327">
            <v>331.27</v>
          </cell>
          <cell r="L327">
            <v>150000</v>
          </cell>
          <cell r="M327">
            <v>0</v>
          </cell>
        </row>
        <row r="328">
          <cell r="B328" t="str">
            <v>84E</v>
          </cell>
          <cell r="C328" t="str">
            <v>Transport</v>
          </cell>
          <cell r="D328" t="str">
            <v>LDV - call out vehicle</v>
          </cell>
          <cell r="E328" t="str">
            <v>Transport - LDV - call out vehicle</v>
          </cell>
          <cell r="F328">
            <v>140000</v>
          </cell>
          <cell r="G328">
            <v>29.31</v>
          </cell>
          <cell r="H328">
            <v>55.74</v>
          </cell>
          <cell r="I328">
            <v>10.19</v>
          </cell>
          <cell r="J328">
            <v>104.39</v>
          </cell>
          <cell r="K328">
            <v>199.63</v>
          </cell>
          <cell r="L328">
            <v>140000</v>
          </cell>
          <cell r="M328">
            <v>0</v>
          </cell>
        </row>
        <row r="329">
          <cell r="B329" t="str">
            <v>84F</v>
          </cell>
          <cell r="C329" t="str">
            <v>Transport</v>
          </cell>
          <cell r="D329" t="str">
            <v>Vehicle canopy</v>
          </cell>
          <cell r="E329" t="str">
            <v>Transport - Vehicle canopy</v>
          </cell>
          <cell r="F329">
            <v>4610</v>
          </cell>
          <cell r="G329">
            <v>1.52</v>
          </cell>
          <cell r="H329">
            <v>2.67</v>
          </cell>
          <cell r="I329" t="str">
            <v/>
          </cell>
          <cell r="J329" t="str">
            <v/>
          </cell>
          <cell r="K329">
            <v>4.1899999999999995</v>
          </cell>
          <cell r="L329">
            <v>8500</v>
          </cell>
          <cell r="M329">
            <v>0</v>
          </cell>
        </row>
        <row r="330">
          <cell r="B330" t="str">
            <v>84G</v>
          </cell>
          <cell r="C330" t="str">
            <v>Transport</v>
          </cell>
          <cell r="D330" t="str">
            <v>Other vehicles</v>
          </cell>
          <cell r="E330" t="str">
            <v>Transport - Other vehicles</v>
          </cell>
          <cell r="F330">
            <v>80000</v>
          </cell>
          <cell r="G330" t="str">
            <v/>
          </cell>
          <cell r="H330" t="str">
            <v/>
          </cell>
          <cell r="I330" t="str">
            <v/>
          </cell>
          <cell r="J330" t="str">
            <v/>
          </cell>
          <cell r="K330" t="str">
            <v/>
          </cell>
          <cell r="L330">
            <v>160000</v>
          </cell>
          <cell r="M330" t="e">
            <v>#VALUE!</v>
          </cell>
        </row>
        <row r="331">
          <cell r="B331" t="str">
            <v>84G1</v>
          </cell>
          <cell r="C331" t="str">
            <v>Transport</v>
          </cell>
          <cell r="D331" t="str">
            <v>Toyota 4x4 LDV U/G</v>
          </cell>
          <cell r="E331" t="str">
            <v>Transport - Toyota 4x4 LDV U/G</v>
          </cell>
          <cell r="F331">
            <v>240000</v>
          </cell>
          <cell r="G331">
            <v>264.77999999999997</v>
          </cell>
          <cell r="H331" t="str">
            <v/>
          </cell>
          <cell r="I331">
            <v>20.420000000000002</v>
          </cell>
          <cell r="J331">
            <v>32.200000000000003</v>
          </cell>
          <cell r="K331">
            <v>317.39999999999998</v>
          </cell>
          <cell r="L331">
            <v>240000</v>
          </cell>
          <cell r="M331">
            <v>0</v>
          </cell>
        </row>
        <row r="332">
          <cell r="B332" t="str">
            <v>84G2</v>
          </cell>
          <cell r="C332" t="str">
            <v>Transport</v>
          </cell>
          <cell r="D332" t="str">
            <v>Site Manager / Engineer</v>
          </cell>
          <cell r="E332" t="str">
            <v>Transport - Site Manager / Engineer</v>
          </cell>
          <cell r="F332">
            <v>240000</v>
          </cell>
          <cell r="G332">
            <v>179.54</v>
          </cell>
          <cell r="H332" t="str">
            <v/>
          </cell>
          <cell r="I332">
            <v>35.54</v>
          </cell>
          <cell r="J332">
            <v>53.67</v>
          </cell>
          <cell r="K332">
            <v>268.75</v>
          </cell>
          <cell r="L332">
            <v>240000</v>
          </cell>
          <cell r="M332">
            <v>0</v>
          </cell>
        </row>
        <row r="333">
          <cell r="B333" t="str">
            <v>84G3</v>
          </cell>
          <cell r="C333" t="str">
            <v>Transport</v>
          </cell>
          <cell r="D333" t="str">
            <v>F/man</v>
          </cell>
          <cell r="E333" t="str">
            <v>Transport - F/man</v>
          </cell>
          <cell r="F333">
            <v>125000</v>
          </cell>
          <cell r="G333">
            <v>110.03</v>
          </cell>
          <cell r="H333" t="str">
            <v/>
          </cell>
          <cell r="I333">
            <v>33.11</v>
          </cell>
          <cell r="J333">
            <v>53.67</v>
          </cell>
          <cell r="K333">
            <v>196.81</v>
          </cell>
          <cell r="L333">
            <v>125000</v>
          </cell>
          <cell r="M333">
            <v>0</v>
          </cell>
        </row>
        <row r="334">
          <cell r="B334" t="str">
            <v>84G-4</v>
          </cell>
          <cell r="C334" t="str">
            <v>Transport</v>
          </cell>
          <cell r="D334" t="str">
            <v>UV 80  Carrier</v>
          </cell>
          <cell r="E334" t="str">
            <v>Transport - UV 80  Carrier</v>
          </cell>
          <cell r="F334">
            <v>90000</v>
          </cell>
          <cell r="G334">
            <v>1368.47</v>
          </cell>
          <cell r="H334">
            <v>407.99</v>
          </cell>
          <cell r="I334">
            <v>333.33</v>
          </cell>
          <cell r="J334">
            <v>500</v>
          </cell>
          <cell r="K334">
            <v>2609.79</v>
          </cell>
          <cell r="L334">
            <v>992774</v>
          </cell>
          <cell r="M334">
            <v>0</v>
          </cell>
        </row>
        <row r="335">
          <cell r="B335" t="str">
            <v>84G-5</v>
          </cell>
          <cell r="C335" t="str">
            <v>Transport</v>
          </cell>
          <cell r="D335" t="str">
            <v>Transporter Cassette Flat Bed</v>
          </cell>
          <cell r="E335" t="str">
            <v>Transport - Transporter Cassette Flat Bed</v>
          </cell>
          <cell r="F335">
            <v>90000</v>
          </cell>
          <cell r="G335">
            <v>101.16</v>
          </cell>
          <cell r="H335">
            <v>34.270000000000003</v>
          </cell>
          <cell r="I335">
            <v>5</v>
          </cell>
          <cell r="J335">
            <v>1</v>
          </cell>
          <cell r="K335">
            <v>141.43</v>
          </cell>
          <cell r="L335">
            <v>83400</v>
          </cell>
          <cell r="M335">
            <v>0</v>
          </cell>
        </row>
        <row r="336">
          <cell r="B336" t="str">
            <v>84G-6</v>
          </cell>
          <cell r="C336" t="str">
            <v>Transport</v>
          </cell>
          <cell r="D336" t="str">
            <v>Agi car Cassette (2.5m3)</v>
          </cell>
          <cell r="E336" t="str">
            <v>Transport - Agi car Cassette (2.5m3)</v>
          </cell>
          <cell r="F336">
            <v>90000</v>
          </cell>
          <cell r="G336">
            <v>393.36</v>
          </cell>
          <cell r="H336">
            <v>129.16</v>
          </cell>
          <cell r="I336">
            <v>5</v>
          </cell>
          <cell r="J336">
            <v>1</v>
          </cell>
          <cell r="K336">
            <v>528.52</v>
          </cell>
          <cell r="L336">
            <v>314287</v>
          </cell>
          <cell r="M336">
            <v>0</v>
          </cell>
        </row>
        <row r="337">
          <cell r="B337" t="str">
            <v>84G-7</v>
          </cell>
          <cell r="C337" t="str">
            <v>Transport</v>
          </cell>
          <cell r="D337" t="str">
            <v>Personel Transporter Cassette (16-20 men)</v>
          </cell>
          <cell r="E337" t="str">
            <v>Transport - Personel Transporter Cassette (16-20 men)</v>
          </cell>
          <cell r="F337">
            <v>90000</v>
          </cell>
          <cell r="G337">
            <v>115.6</v>
          </cell>
          <cell r="H337">
            <v>39.159999999999997</v>
          </cell>
          <cell r="I337">
            <v>6.67</v>
          </cell>
          <cell r="J337">
            <v>1</v>
          </cell>
          <cell r="K337">
            <v>162.42999999999998</v>
          </cell>
          <cell r="L337">
            <v>95300</v>
          </cell>
          <cell r="M337">
            <v>0</v>
          </cell>
        </row>
        <row r="338">
          <cell r="B338" t="str">
            <v>84J</v>
          </cell>
          <cell r="C338" t="str">
            <v>Transport</v>
          </cell>
          <cell r="D338" t="str">
            <v xml:space="preserve">Toyta 16 seater </v>
          </cell>
          <cell r="E338" t="str">
            <v xml:space="preserve">Transport - Toyta 16 seater </v>
          </cell>
          <cell r="F338">
            <v>176700</v>
          </cell>
          <cell r="G338">
            <v>160.59</v>
          </cell>
          <cell r="H338" t="str">
            <v/>
          </cell>
          <cell r="I338">
            <v>66.209999999999994</v>
          </cell>
          <cell r="J338">
            <v>250</v>
          </cell>
          <cell r="K338">
            <v>476.8</v>
          </cell>
          <cell r="L338">
            <v>176700</v>
          </cell>
          <cell r="M338">
            <v>0</v>
          </cell>
        </row>
        <row r="339">
          <cell r="B339" t="str">
            <v>84K</v>
          </cell>
          <cell r="C339" t="str">
            <v>Transport</v>
          </cell>
          <cell r="D339" t="str">
            <v>U/G Supervision Vehicle</v>
          </cell>
          <cell r="E339" t="str">
            <v>Transport - U/G Supervision Vehicle</v>
          </cell>
          <cell r="F339">
            <v>328170</v>
          </cell>
          <cell r="G339">
            <v>0.01</v>
          </cell>
          <cell r="H339">
            <v>73.28</v>
          </cell>
          <cell r="I339">
            <v>46.67</v>
          </cell>
          <cell r="J339">
            <v>420</v>
          </cell>
          <cell r="K339">
            <v>539.96</v>
          </cell>
          <cell r="L339">
            <v>328170</v>
          </cell>
          <cell r="M339">
            <v>0</v>
          </cell>
        </row>
        <row r="340">
          <cell r="B340" t="str">
            <v>85A</v>
          </cell>
          <cell r="C340" t="str">
            <v>Transport</v>
          </cell>
          <cell r="D340" t="str">
            <v>Tractor</v>
          </cell>
          <cell r="E340" t="str">
            <v>Transport - Tractor</v>
          </cell>
          <cell r="F340">
            <v>90910</v>
          </cell>
          <cell r="G340" t="str">
            <v/>
          </cell>
          <cell r="H340" t="str">
            <v/>
          </cell>
          <cell r="I340" t="str">
            <v/>
          </cell>
          <cell r="J340" t="str">
            <v/>
          </cell>
          <cell r="K340" t="str">
            <v/>
          </cell>
          <cell r="L340">
            <v>181820</v>
          </cell>
          <cell r="M340" t="e">
            <v>#VALUE!</v>
          </cell>
        </row>
        <row r="341">
          <cell r="B341" t="str">
            <v>85B</v>
          </cell>
          <cell r="C341" t="str">
            <v>Transport</v>
          </cell>
          <cell r="D341" t="str">
            <v>Bell dump truck</v>
          </cell>
          <cell r="E341" t="str">
            <v>Transport - Bell dump truck</v>
          </cell>
          <cell r="F341">
            <v>450000</v>
          </cell>
          <cell r="G341">
            <v>166.21</v>
          </cell>
          <cell r="H341">
            <v>73.97</v>
          </cell>
          <cell r="I341">
            <v>600</v>
          </cell>
          <cell r="J341">
            <v>1100</v>
          </cell>
          <cell r="K341">
            <v>1940.18</v>
          </cell>
          <cell r="L341">
            <v>900000</v>
          </cell>
          <cell r="M341">
            <v>0</v>
          </cell>
        </row>
        <row r="342">
          <cell r="B342" t="str">
            <v>85E1</v>
          </cell>
          <cell r="C342" t="str">
            <v>Transport</v>
          </cell>
          <cell r="D342" t="str">
            <v>UV42 Personnel Cassette</v>
          </cell>
          <cell r="E342" t="str">
            <v>Transport - UV42 Personnel Cassette</v>
          </cell>
          <cell r="F342">
            <v>59341</v>
          </cell>
          <cell r="G342">
            <v>0.01</v>
          </cell>
          <cell r="H342">
            <v>24.39</v>
          </cell>
          <cell r="I342">
            <v>15</v>
          </cell>
          <cell r="J342">
            <v>1</v>
          </cell>
          <cell r="K342">
            <v>40.400000000000006</v>
          </cell>
          <cell r="L342">
            <v>59341</v>
          </cell>
          <cell r="M342">
            <v>0</v>
          </cell>
        </row>
        <row r="343">
          <cell r="B343" t="str">
            <v>85G8</v>
          </cell>
          <cell r="C343" t="str">
            <v>Transport</v>
          </cell>
          <cell r="D343" t="str">
            <v>UV42 MPV Carrier</v>
          </cell>
          <cell r="E343" t="str">
            <v>Transport - UV42 MPV Carrier</v>
          </cell>
          <cell r="F343">
            <v>673631</v>
          </cell>
          <cell r="G343">
            <v>0.01</v>
          </cell>
          <cell r="H343">
            <v>276.83</v>
          </cell>
          <cell r="I343">
            <v>333.33</v>
          </cell>
          <cell r="J343">
            <v>950</v>
          </cell>
          <cell r="K343">
            <v>1560.17</v>
          </cell>
          <cell r="L343">
            <v>328170</v>
          </cell>
          <cell r="M343">
            <v>0</v>
          </cell>
        </row>
        <row r="344">
          <cell r="B344" t="str">
            <v>87A</v>
          </cell>
          <cell r="C344" t="str">
            <v>Transport</v>
          </cell>
          <cell r="D344" t="str">
            <v>Trailer</v>
          </cell>
          <cell r="E344" t="str">
            <v>Transport - Trailer</v>
          </cell>
          <cell r="F344">
            <v>42500</v>
          </cell>
          <cell r="G344" t="str">
            <v/>
          </cell>
          <cell r="H344" t="str">
            <v/>
          </cell>
          <cell r="I344" t="str">
            <v/>
          </cell>
          <cell r="J344" t="str">
            <v/>
          </cell>
          <cell r="K344" t="str">
            <v/>
          </cell>
          <cell r="L344">
            <v>85000</v>
          </cell>
          <cell r="M344" t="e">
            <v>#VALUE!</v>
          </cell>
        </row>
        <row r="345">
          <cell r="B345" t="str">
            <v>88A</v>
          </cell>
          <cell r="C345" t="str">
            <v>MMS Machine</v>
          </cell>
          <cell r="D345" t="str">
            <v/>
          </cell>
          <cell r="E345" t="str">
            <v xml:space="preserve">MMS Machine - </v>
          </cell>
          <cell r="F345">
            <v>1908414</v>
          </cell>
          <cell r="G345" t="str">
            <v/>
          </cell>
          <cell r="H345" t="str">
            <v/>
          </cell>
          <cell r="I345" t="str">
            <v/>
          </cell>
          <cell r="J345" t="str">
            <v/>
          </cell>
          <cell r="K345" t="str">
            <v/>
          </cell>
          <cell r="L345">
            <v>3816827</v>
          </cell>
          <cell r="M345" t="e">
            <v>#VALUE!</v>
          </cell>
        </row>
        <row r="346">
          <cell r="B346" t="str">
            <v>88B</v>
          </cell>
          <cell r="C346" t="str">
            <v>Drilling equipment</v>
          </cell>
          <cell r="D346" t="str">
            <v>Jumbo - trackless</v>
          </cell>
          <cell r="E346" t="str">
            <v>Drilling equipment - Jumbo - trackless</v>
          </cell>
          <cell r="F346">
            <v>6537</v>
          </cell>
          <cell r="G346" t="str">
            <v/>
          </cell>
          <cell r="H346" t="str">
            <v/>
          </cell>
          <cell r="I346" t="str">
            <v/>
          </cell>
          <cell r="J346" t="str">
            <v/>
          </cell>
          <cell r="K346" t="str">
            <v/>
          </cell>
          <cell r="L346">
            <v>6538</v>
          </cell>
          <cell r="M346" t="e">
            <v>#VALUE!</v>
          </cell>
        </row>
        <row r="347">
          <cell r="B347" t="str">
            <v>89A</v>
          </cell>
          <cell r="C347" t="str">
            <v>Crusher</v>
          </cell>
          <cell r="D347" t="str">
            <v/>
          </cell>
          <cell r="E347" t="str">
            <v xml:space="preserve">Crusher - </v>
          </cell>
          <cell r="F347">
            <v>300000</v>
          </cell>
          <cell r="G347">
            <v>55.4</v>
          </cell>
          <cell r="H347">
            <v>24.66</v>
          </cell>
          <cell r="I347">
            <v>93.33</v>
          </cell>
          <cell r="J347">
            <v>4</v>
          </cell>
          <cell r="K347">
            <v>177.39</v>
          </cell>
          <cell r="L347">
            <v>300000</v>
          </cell>
          <cell r="M347">
            <v>0</v>
          </cell>
        </row>
        <row r="348">
          <cell r="B348" t="str">
            <v>90A</v>
          </cell>
          <cell r="C348" t="str">
            <v>Buildings</v>
          </cell>
          <cell r="D348" t="str">
            <v>Portable homes</v>
          </cell>
          <cell r="E348" t="str">
            <v>Buildings - Portable homes</v>
          </cell>
          <cell r="F348">
            <v>36924</v>
          </cell>
          <cell r="G348" t="str">
            <v/>
          </cell>
          <cell r="H348" t="str">
            <v/>
          </cell>
          <cell r="I348" t="str">
            <v/>
          </cell>
          <cell r="J348" t="str">
            <v/>
          </cell>
          <cell r="K348" t="str">
            <v/>
          </cell>
          <cell r="L348">
            <v>73848</v>
          </cell>
          <cell r="M348" t="e">
            <v>#VALUE!</v>
          </cell>
        </row>
        <row r="349">
          <cell r="B349" t="str">
            <v>90B</v>
          </cell>
          <cell r="C349" t="str">
            <v>Buildings</v>
          </cell>
          <cell r="D349" t="str">
            <v>Portable loung/kitchen/toilet</v>
          </cell>
          <cell r="E349" t="str">
            <v>Buildings - Portable loung/kitchen/toilet</v>
          </cell>
          <cell r="F349">
            <v>40000</v>
          </cell>
          <cell r="G349">
            <v>22.43</v>
          </cell>
          <cell r="H349">
            <v>10.96</v>
          </cell>
          <cell r="I349">
            <v>2.33</v>
          </cell>
          <cell r="J349" t="str">
            <v/>
          </cell>
          <cell r="K349">
            <v>35.72</v>
          </cell>
          <cell r="L349">
            <v>40000</v>
          </cell>
          <cell r="M349">
            <v>0</v>
          </cell>
        </row>
        <row r="350">
          <cell r="B350" t="str">
            <v>90C</v>
          </cell>
          <cell r="C350" t="str">
            <v>Buildings</v>
          </cell>
          <cell r="D350" t="str">
            <v>Portable change house</v>
          </cell>
          <cell r="E350" t="str">
            <v>Buildings - Portable change house</v>
          </cell>
          <cell r="F350">
            <v>84825</v>
          </cell>
          <cell r="G350">
            <v>24.81</v>
          </cell>
          <cell r="H350">
            <v>11.87</v>
          </cell>
          <cell r="I350">
            <v>6.67</v>
          </cell>
          <cell r="J350" t="str">
            <v/>
          </cell>
          <cell r="K350">
            <v>43.35</v>
          </cell>
          <cell r="L350">
            <v>65000</v>
          </cell>
          <cell r="M350">
            <v>0</v>
          </cell>
        </row>
        <row r="351">
          <cell r="B351" t="str">
            <v>90C1</v>
          </cell>
          <cell r="C351" t="str">
            <v>Buildings</v>
          </cell>
          <cell r="D351" t="str">
            <v>Portable change house 17m</v>
          </cell>
          <cell r="E351" t="str">
            <v>Buildings - Portable change house 17m</v>
          </cell>
          <cell r="F351">
            <v>136000</v>
          </cell>
          <cell r="G351">
            <v>51.9</v>
          </cell>
          <cell r="H351">
            <v>24.84</v>
          </cell>
          <cell r="I351">
            <v>10</v>
          </cell>
          <cell r="J351" t="str">
            <v/>
          </cell>
          <cell r="K351">
            <v>86.74</v>
          </cell>
          <cell r="L351">
            <v>136000</v>
          </cell>
          <cell r="M351">
            <v>0</v>
          </cell>
        </row>
        <row r="352">
          <cell r="B352" t="str">
            <v>90D</v>
          </cell>
          <cell r="C352" t="str">
            <v>Buildings</v>
          </cell>
          <cell r="D352" t="str">
            <v>Portable ski cabin</v>
          </cell>
          <cell r="E352" t="str">
            <v>Buildings - Portable ski cabin</v>
          </cell>
          <cell r="F352">
            <v>18236</v>
          </cell>
          <cell r="G352" t="str">
            <v/>
          </cell>
          <cell r="H352" t="str">
            <v/>
          </cell>
          <cell r="I352" t="str">
            <v/>
          </cell>
          <cell r="J352" t="str">
            <v/>
          </cell>
          <cell r="K352" t="str">
            <v/>
          </cell>
          <cell r="L352">
            <v>36471</v>
          </cell>
          <cell r="M352" t="e">
            <v>#VALUE!</v>
          </cell>
        </row>
        <row r="353">
          <cell r="B353" t="str">
            <v>90E</v>
          </cell>
          <cell r="C353" t="str">
            <v>Buildings</v>
          </cell>
          <cell r="D353" t="str">
            <v>Portable office (3 office)</v>
          </cell>
          <cell r="E353" t="str">
            <v>Buildings - Portable office (3 office)</v>
          </cell>
          <cell r="F353">
            <v>54000</v>
          </cell>
          <cell r="G353">
            <v>20.61</v>
          </cell>
          <cell r="H353">
            <v>9.86</v>
          </cell>
          <cell r="I353">
            <v>3.33</v>
          </cell>
          <cell r="J353" t="str">
            <v/>
          </cell>
          <cell r="K353">
            <v>33.799999999999997</v>
          </cell>
          <cell r="L353">
            <v>54000</v>
          </cell>
          <cell r="M353">
            <v>0</v>
          </cell>
        </row>
        <row r="354">
          <cell r="B354" t="str">
            <v>90F</v>
          </cell>
          <cell r="C354" t="str">
            <v>Buildings</v>
          </cell>
          <cell r="D354" t="str">
            <v>Portable toilet</v>
          </cell>
          <cell r="E354" t="str">
            <v>Buildings - Portable toilet</v>
          </cell>
          <cell r="F354">
            <v>20000</v>
          </cell>
          <cell r="G354" t="str">
            <v/>
          </cell>
          <cell r="H354" t="str">
            <v/>
          </cell>
          <cell r="I354" t="str">
            <v/>
          </cell>
          <cell r="J354" t="str">
            <v/>
          </cell>
          <cell r="K354" t="str">
            <v/>
          </cell>
          <cell r="L354">
            <v>40000</v>
          </cell>
          <cell r="M354" t="e">
            <v>#VALUE!</v>
          </cell>
        </row>
        <row r="355">
          <cell r="B355" t="str">
            <v>90G</v>
          </cell>
          <cell r="C355" t="str">
            <v>Buildings</v>
          </cell>
          <cell r="D355" t="str">
            <v>Portable Office Block</v>
          </cell>
          <cell r="E355" t="str">
            <v>Buildings - Portable Office Block</v>
          </cell>
          <cell r="F355">
            <v>255260</v>
          </cell>
          <cell r="G355">
            <v>21.87</v>
          </cell>
          <cell r="H355">
            <v>9.85</v>
          </cell>
          <cell r="I355" t="str">
            <v/>
          </cell>
          <cell r="J355" t="str">
            <v/>
          </cell>
          <cell r="K355">
            <v>31.72</v>
          </cell>
          <cell r="L355">
            <v>255260</v>
          </cell>
          <cell r="M355">
            <v>0</v>
          </cell>
        </row>
        <row r="356">
          <cell r="B356" t="str">
            <v>93A</v>
          </cell>
          <cell r="C356" t="str">
            <v>Container</v>
          </cell>
          <cell r="D356" t="str">
            <v>1/2 Container</v>
          </cell>
          <cell r="E356" t="str">
            <v>Container - 1/2 Container</v>
          </cell>
          <cell r="F356">
            <v>10778</v>
          </cell>
          <cell r="G356" t="str">
            <v/>
          </cell>
          <cell r="H356" t="str">
            <v/>
          </cell>
          <cell r="I356" t="str">
            <v/>
          </cell>
          <cell r="J356" t="str">
            <v/>
          </cell>
          <cell r="K356" t="str">
            <v/>
          </cell>
          <cell r="L356">
            <v>16480</v>
          </cell>
          <cell r="M356" t="e">
            <v>#VALUE!</v>
          </cell>
        </row>
        <row r="357">
          <cell r="B357" t="str">
            <v>93B</v>
          </cell>
          <cell r="C357" t="str">
            <v>Container</v>
          </cell>
          <cell r="D357" t="str">
            <v>Closed</v>
          </cell>
          <cell r="E357" t="str">
            <v>Container - Closed</v>
          </cell>
          <cell r="F357">
            <v>14800</v>
          </cell>
          <cell r="G357">
            <v>5.65</v>
          </cell>
          <cell r="H357">
            <v>2.7</v>
          </cell>
          <cell r="I357">
            <v>2</v>
          </cell>
          <cell r="J357">
            <v>0.2</v>
          </cell>
          <cell r="K357">
            <v>10.55</v>
          </cell>
          <cell r="L357">
            <v>14800</v>
          </cell>
          <cell r="M357">
            <v>0</v>
          </cell>
        </row>
        <row r="358">
          <cell r="B358" t="str">
            <v>93C</v>
          </cell>
          <cell r="C358" t="str">
            <v>Container</v>
          </cell>
          <cell r="D358" t="str">
            <v>Store c/w shelves</v>
          </cell>
          <cell r="E358" t="str">
            <v>Container - Store c/w shelves</v>
          </cell>
          <cell r="F358">
            <v>19000</v>
          </cell>
          <cell r="G358">
            <v>7.25</v>
          </cell>
          <cell r="H358">
            <v>3.47</v>
          </cell>
          <cell r="I358">
            <v>2</v>
          </cell>
          <cell r="J358">
            <v>0.2</v>
          </cell>
          <cell r="K358">
            <v>12.92</v>
          </cell>
          <cell r="L358">
            <v>19000</v>
          </cell>
          <cell r="M358">
            <v>0</v>
          </cell>
        </row>
        <row r="359">
          <cell r="B359" t="str">
            <v>93D</v>
          </cell>
          <cell r="C359" t="str">
            <v>Container</v>
          </cell>
          <cell r="D359" t="str">
            <v>Workshop</v>
          </cell>
          <cell r="E359" t="str">
            <v>Container - Workshop</v>
          </cell>
          <cell r="F359">
            <v>19000</v>
          </cell>
          <cell r="G359">
            <v>7.25</v>
          </cell>
          <cell r="H359">
            <v>3.47</v>
          </cell>
          <cell r="I359">
            <v>2</v>
          </cell>
          <cell r="J359">
            <v>0.2</v>
          </cell>
          <cell r="K359">
            <v>12.92</v>
          </cell>
          <cell r="L359">
            <v>19000</v>
          </cell>
          <cell r="M359">
            <v>0</v>
          </cell>
        </row>
        <row r="360">
          <cell r="B360" t="str">
            <v>93E</v>
          </cell>
          <cell r="C360" t="str">
            <v>Container</v>
          </cell>
          <cell r="D360" t="str">
            <v>Open</v>
          </cell>
          <cell r="E360" t="str">
            <v>Container - Open</v>
          </cell>
          <cell r="F360">
            <v>4450</v>
          </cell>
          <cell r="G360" t="str">
            <v/>
          </cell>
          <cell r="H360" t="str">
            <v/>
          </cell>
          <cell r="I360" t="str">
            <v/>
          </cell>
          <cell r="J360" t="str">
            <v/>
          </cell>
          <cell r="K360" t="str">
            <v/>
          </cell>
          <cell r="L360">
            <v>8900</v>
          </cell>
          <cell r="M360" t="e">
            <v>#VALUE!</v>
          </cell>
        </row>
        <row r="361">
          <cell r="B361" t="str">
            <v>93F</v>
          </cell>
          <cell r="C361" t="str">
            <v>Container</v>
          </cell>
          <cell r="D361" t="str">
            <v>Other</v>
          </cell>
          <cell r="E361" t="str">
            <v>Container - Other</v>
          </cell>
          <cell r="F361">
            <v>5800</v>
          </cell>
          <cell r="G361">
            <v>1.86</v>
          </cell>
          <cell r="H361">
            <v>1.52</v>
          </cell>
          <cell r="I361">
            <v>1.04</v>
          </cell>
          <cell r="J361">
            <v>0.11</v>
          </cell>
          <cell r="K361">
            <v>4.53</v>
          </cell>
          <cell r="L361">
            <v>11600</v>
          </cell>
          <cell r="M361">
            <v>0</v>
          </cell>
        </row>
        <row r="362">
          <cell r="B362" t="str">
            <v>93G</v>
          </cell>
          <cell r="C362" t="str">
            <v>1/2 Container</v>
          </cell>
          <cell r="D362" t="str">
            <v>Bank cabin,desk,aircon</v>
          </cell>
          <cell r="E362" t="str">
            <v>1/2 Container - Bank cabin,desk,aircon</v>
          </cell>
          <cell r="F362">
            <v>55000</v>
          </cell>
          <cell r="G362">
            <v>17.170000000000002</v>
          </cell>
          <cell r="H362">
            <v>8.2200000000000006</v>
          </cell>
          <cell r="I362">
            <v>10</v>
          </cell>
          <cell r="J362">
            <v>0.5</v>
          </cell>
          <cell r="K362">
            <v>35.89</v>
          </cell>
          <cell r="L362">
            <v>45000</v>
          </cell>
          <cell r="M362">
            <v>0</v>
          </cell>
        </row>
        <row r="363">
          <cell r="B363" t="str">
            <v>93H</v>
          </cell>
          <cell r="C363" t="str">
            <v>1/2 Container</v>
          </cell>
          <cell r="D363" t="str">
            <v>PLC,500/380 panels,dipper,DB</v>
          </cell>
          <cell r="E363" t="str">
            <v>1/2 Container - PLC,500/380 panels,dipper,DB</v>
          </cell>
          <cell r="F363">
            <v>258500</v>
          </cell>
          <cell r="G363">
            <v>98.65</v>
          </cell>
          <cell r="H363">
            <v>47.49</v>
          </cell>
          <cell r="I363">
            <v>66.67</v>
          </cell>
          <cell r="J363">
            <v>1</v>
          </cell>
          <cell r="K363">
            <v>213.81</v>
          </cell>
          <cell r="L363">
            <v>258500</v>
          </cell>
          <cell r="M363">
            <v>0</v>
          </cell>
        </row>
        <row r="364">
          <cell r="B364" t="str">
            <v>93J</v>
          </cell>
          <cell r="C364" t="str">
            <v>Container 3m</v>
          </cell>
          <cell r="D364" t="str">
            <v xml:space="preserve">L/Room 204 L stands, charger </v>
          </cell>
          <cell r="E364" t="str">
            <v xml:space="preserve">Container 3m - L/Room 204 L stands, charger </v>
          </cell>
          <cell r="F364">
            <v>50000</v>
          </cell>
          <cell r="G364">
            <v>19.079999999999998</v>
          </cell>
          <cell r="H364">
            <v>9.1300000000000008</v>
          </cell>
          <cell r="I364">
            <v>30</v>
          </cell>
          <cell r="J364">
            <v>1</v>
          </cell>
          <cell r="K364">
            <v>59.21</v>
          </cell>
          <cell r="L364">
            <v>50000</v>
          </cell>
          <cell r="M364">
            <v>0</v>
          </cell>
        </row>
        <row r="365">
          <cell r="B365" t="str">
            <v>93J1</v>
          </cell>
          <cell r="C365" t="str">
            <v>Container 6m</v>
          </cell>
          <cell r="D365" t="str">
            <v xml:space="preserve">L/Room 408 L stands, charger </v>
          </cell>
          <cell r="E365" t="str">
            <v xml:space="preserve">Container 6m - L/Room 408 L stands, charger </v>
          </cell>
          <cell r="F365">
            <v>90000</v>
          </cell>
          <cell r="G365">
            <v>34.35</v>
          </cell>
          <cell r="H365">
            <v>16.440000000000001</v>
          </cell>
          <cell r="I365">
            <v>30</v>
          </cell>
          <cell r="J365">
            <v>1</v>
          </cell>
          <cell r="K365">
            <v>81.790000000000006</v>
          </cell>
          <cell r="L365">
            <v>90000</v>
          </cell>
          <cell r="M365">
            <v>0</v>
          </cell>
        </row>
        <row r="366">
          <cell r="B366" t="str">
            <v/>
          </cell>
          <cell r="C366" t="str">
            <v/>
          </cell>
          <cell r="D366" t="str">
            <v/>
          </cell>
          <cell r="E366" t="str">
            <v xml:space="preserve"> - </v>
          </cell>
          <cell r="F366" t="str">
            <v/>
          </cell>
          <cell r="G366" t="str">
            <v/>
          </cell>
          <cell r="H366" t="str">
            <v/>
          </cell>
          <cell r="I366" t="str">
            <v/>
          </cell>
          <cell r="J366" t="str">
            <v/>
          </cell>
          <cell r="K366" t="str">
            <v/>
          </cell>
          <cell r="L366" t="str">
            <v/>
          </cell>
          <cell r="M366" t="str">
            <v/>
          </cell>
        </row>
        <row r="367">
          <cell r="B367" t="str">
            <v/>
          </cell>
          <cell r="C367" t="str">
            <v/>
          </cell>
          <cell r="D367" t="str">
            <v/>
          </cell>
          <cell r="E367" t="str">
            <v xml:space="preserve"> - </v>
          </cell>
          <cell r="F367" t="str">
            <v/>
          </cell>
          <cell r="G367" t="str">
            <v/>
          </cell>
          <cell r="H367" t="str">
            <v/>
          </cell>
          <cell r="I367" t="str">
            <v/>
          </cell>
          <cell r="J367" t="str">
            <v/>
          </cell>
          <cell r="K367" t="str">
            <v/>
          </cell>
          <cell r="L367" t="str">
            <v/>
          </cell>
          <cell r="M367" t="str">
            <v/>
          </cell>
        </row>
        <row r="368">
          <cell r="B368" t="str">
            <v/>
          </cell>
          <cell r="C368" t="str">
            <v/>
          </cell>
          <cell r="D368" t="str">
            <v/>
          </cell>
          <cell r="E368" t="str">
            <v xml:space="preserve"> - </v>
          </cell>
          <cell r="F368" t="str">
            <v/>
          </cell>
          <cell r="G368" t="str">
            <v/>
          </cell>
          <cell r="H368" t="str">
            <v/>
          </cell>
          <cell r="I368" t="str">
            <v/>
          </cell>
          <cell r="J368" t="str">
            <v/>
          </cell>
          <cell r="K368" t="str">
            <v/>
          </cell>
          <cell r="L368" t="str">
            <v/>
          </cell>
          <cell r="M368" t="str">
            <v/>
          </cell>
        </row>
        <row r="369">
          <cell r="B369" t="str">
            <v>L1</v>
          </cell>
          <cell r="C369" t="str">
            <v>Site managers bakkie</v>
          </cell>
          <cell r="D369" t="str">
            <v>2.5 TD Double cab</v>
          </cell>
          <cell r="E369" t="str">
            <v>Site managers bakkie - 2.5 TD Double cab</v>
          </cell>
          <cell r="F369">
            <v>240000</v>
          </cell>
          <cell r="G369">
            <v>179.54</v>
          </cell>
          <cell r="H369" t="str">
            <v/>
          </cell>
          <cell r="I369">
            <v>36.54</v>
          </cell>
          <cell r="J369">
            <v>75</v>
          </cell>
          <cell r="K369">
            <v>291.08</v>
          </cell>
          <cell r="L369">
            <v>240000</v>
          </cell>
          <cell r="M369">
            <v>0</v>
          </cell>
        </row>
        <row r="370">
          <cell r="B370" t="str">
            <v>L2</v>
          </cell>
          <cell r="C370" t="str">
            <v>Foreman bakkie</v>
          </cell>
          <cell r="D370" t="str">
            <v>2.5 TD Single cab</v>
          </cell>
          <cell r="E370" t="str">
            <v>Foreman bakkie - 2.5 TD Single cab</v>
          </cell>
          <cell r="F370">
            <v>125000</v>
          </cell>
          <cell r="G370">
            <v>110.03</v>
          </cell>
          <cell r="H370" t="str">
            <v/>
          </cell>
          <cell r="I370">
            <v>33.11</v>
          </cell>
          <cell r="J370">
            <v>75</v>
          </cell>
          <cell r="K370">
            <v>218.14</v>
          </cell>
          <cell r="L370">
            <v>125000</v>
          </cell>
          <cell r="M370">
            <v>0</v>
          </cell>
        </row>
        <row r="371">
          <cell r="B371" t="str">
            <v>L3</v>
          </cell>
          <cell r="C371" t="str">
            <v>Toyota Hiace</v>
          </cell>
          <cell r="D371" t="str">
            <v>16 Seater</v>
          </cell>
          <cell r="E371" t="str">
            <v>Toyota Hiace - 16 Seater</v>
          </cell>
          <cell r="F371">
            <v>176700</v>
          </cell>
          <cell r="G371">
            <v>194.95</v>
          </cell>
          <cell r="H371" t="str">
            <v/>
          </cell>
          <cell r="I371">
            <v>66.209999999999994</v>
          </cell>
          <cell r="J371">
            <v>150</v>
          </cell>
          <cell r="K371">
            <v>411.15999999999997</v>
          </cell>
          <cell r="L371">
            <v>176700</v>
          </cell>
          <cell r="M371">
            <v>0</v>
          </cell>
        </row>
        <row r="372">
          <cell r="B372" t="str">
            <v>L4</v>
          </cell>
          <cell r="C372" t="str">
            <v>Explosive bakkie</v>
          </cell>
          <cell r="D372" t="str">
            <v/>
          </cell>
          <cell r="E372" t="str">
            <v xml:space="preserve">Explosive bakkie - </v>
          </cell>
          <cell r="F372">
            <v>157000</v>
          </cell>
          <cell r="G372">
            <v>173.21</v>
          </cell>
          <cell r="H372" t="str">
            <v/>
          </cell>
          <cell r="I372">
            <v>29.29</v>
          </cell>
          <cell r="J372">
            <v>45</v>
          </cell>
          <cell r="K372">
            <v>247.5</v>
          </cell>
          <cell r="L372">
            <v>157000</v>
          </cell>
          <cell r="M372">
            <v>0</v>
          </cell>
        </row>
        <row r="373">
          <cell r="B373" t="str">
            <v>L5</v>
          </cell>
          <cell r="C373" t="str">
            <v>3 Ton truck</v>
          </cell>
          <cell r="D373" t="str">
            <v/>
          </cell>
          <cell r="E373" t="str">
            <v xml:space="preserve">3 Ton truck - </v>
          </cell>
          <cell r="F373">
            <v>230730</v>
          </cell>
          <cell r="G373">
            <v>203.11</v>
          </cell>
          <cell r="H373" t="str">
            <v/>
          </cell>
          <cell r="I373">
            <v>100.07</v>
          </cell>
          <cell r="J373">
            <v>300</v>
          </cell>
          <cell r="K373">
            <v>603.18000000000006</v>
          </cell>
          <cell r="L373">
            <v>230730</v>
          </cell>
          <cell r="M373">
            <v>0</v>
          </cell>
        </row>
        <row r="374">
          <cell r="B374" t="str">
            <v>L5-1</v>
          </cell>
          <cell r="C374" t="str">
            <v>Transport</v>
          </cell>
          <cell r="D374" t="str">
            <v>Truck - 7 ton</v>
          </cell>
          <cell r="E374" t="str">
            <v>Transport - Truck - 7 ton</v>
          </cell>
          <cell r="F374">
            <v>204319</v>
          </cell>
          <cell r="G374" t="str">
            <v/>
          </cell>
          <cell r="H374" t="str">
            <v/>
          </cell>
          <cell r="I374">
            <v>137.57</v>
          </cell>
          <cell r="J374">
            <v>225</v>
          </cell>
          <cell r="K374">
            <v>362.57</v>
          </cell>
          <cell r="L374" t="str">
            <v/>
          </cell>
          <cell r="M374" t="str">
            <v/>
          </cell>
        </row>
        <row r="375">
          <cell r="B375" t="str">
            <v/>
          </cell>
          <cell r="C375" t="str">
            <v/>
          </cell>
          <cell r="D375" t="str">
            <v/>
          </cell>
          <cell r="E375" t="str">
            <v xml:space="preserve"> - </v>
          </cell>
          <cell r="F375" t="str">
            <v/>
          </cell>
          <cell r="G375" t="str">
            <v/>
          </cell>
          <cell r="H375" t="str">
            <v/>
          </cell>
          <cell r="I375" t="str">
            <v/>
          </cell>
          <cell r="J375" t="str">
            <v/>
          </cell>
          <cell r="K375" t="str">
            <v/>
          </cell>
          <cell r="L375" t="str">
            <v/>
          </cell>
          <cell r="M375" t="str">
            <v/>
          </cell>
        </row>
        <row r="376">
          <cell r="B376" t="str">
            <v/>
          </cell>
          <cell r="C376" t="str">
            <v/>
          </cell>
          <cell r="D376" t="str">
            <v/>
          </cell>
          <cell r="E376" t="str">
            <v xml:space="preserve"> - </v>
          </cell>
          <cell r="F376" t="str">
            <v/>
          </cell>
          <cell r="G376" t="str">
            <v/>
          </cell>
          <cell r="H376" t="str">
            <v/>
          </cell>
          <cell r="I376" t="str">
            <v/>
          </cell>
          <cell r="J376" t="str">
            <v/>
          </cell>
          <cell r="K376" t="str">
            <v/>
          </cell>
          <cell r="L376" t="str">
            <v/>
          </cell>
          <cell r="M376" t="str">
            <v/>
          </cell>
        </row>
        <row r="377">
          <cell r="B377" t="str">
            <v/>
          </cell>
          <cell r="C377" t="str">
            <v/>
          </cell>
          <cell r="D377" t="str">
            <v/>
          </cell>
          <cell r="E377" t="str">
            <v xml:space="preserve"> - </v>
          </cell>
          <cell r="F377" t="str">
            <v/>
          </cell>
          <cell r="G377" t="str">
            <v/>
          </cell>
          <cell r="H377" t="str">
            <v/>
          </cell>
          <cell r="I377" t="str">
            <v/>
          </cell>
          <cell r="J377" t="str">
            <v/>
          </cell>
          <cell r="K377" t="str">
            <v/>
          </cell>
          <cell r="L377" t="str">
            <v/>
          </cell>
          <cell r="M377" t="str">
            <v/>
          </cell>
        </row>
        <row r="378">
          <cell r="B378" t="str">
            <v/>
          </cell>
          <cell r="C378" t="str">
            <v/>
          </cell>
          <cell r="D378" t="str">
            <v/>
          </cell>
          <cell r="E378" t="str">
            <v xml:space="preserve"> - </v>
          </cell>
          <cell r="F378" t="str">
            <v/>
          </cell>
          <cell r="G378" t="str">
            <v/>
          </cell>
          <cell r="H378" t="str">
            <v/>
          </cell>
          <cell r="I378" t="str">
            <v/>
          </cell>
          <cell r="J378" t="str">
            <v/>
          </cell>
          <cell r="K378" t="str">
            <v/>
          </cell>
          <cell r="L378" t="str">
            <v/>
          </cell>
          <cell r="M378" t="str">
            <v/>
          </cell>
        </row>
        <row r="379">
          <cell r="B379" t="str">
            <v/>
          </cell>
          <cell r="C379" t="str">
            <v/>
          </cell>
          <cell r="D379" t="str">
            <v/>
          </cell>
          <cell r="E379" t="str">
            <v xml:space="preserve"> - </v>
          </cell>
          <cell r="F379" t="str">
            <v/>
          </cell>
          <cell r="G379" t="str">
            <v/>
          </cell>
          <cell r="H379" t="str">
            <v/>
          </cell>
          <cell r="I379" t="str">
            <v/>
          </cell>
          <cell r="J379" t="str">
            <v/>
          </cell>
          <cell r="K379" t="str">
            <v/>
          </cell>
          <cell r="L379" t="str">
            <v/>
          </cell>
          <cell r="M379" t="str">
            <v/>
          </cell>
        </row>
        <row r="380">
          <cell r="B380" t="str">
            <v/>
          </cell>
          <cell r="C380" t="str">
            <v/>
          </cell>
          <cell r="D380" t="str">
            <v/>
          </cell>
          <cell r="E380" t="str">
            <v xml:space="preserve"> - </v>
          </cell>
          <cell r="F380" t="str">
            <v/>
          </cell>
          <cell r="G380" t="str">
            <v/>
          </cell>
          <cell r="H380" t="str">
            <v/>
          </cell>
          <cell r="I380" t="str">
            <v/>
          </cell>
          <cell r="J380" t="str">
            <v/>
          </cell>
          <cell r="K380" t="str">
            <v/>
          </cell>
          <cell r="L380" t="str">
            <v/>
          </cell>
          <cell r="M380" t="str">
            <v/>
          </cell>
        </row>
        <row r="381">
          <cell r="B381" t="str">
            <v/>
          </cell>
          <cell r="C381" t="str">
            <v/>
          </cell>
          <cell r="D381" t="str">
            <v/>
          </cell>
          <cell r="E381" t="str">
            <v xml:space="preserve"> - </v>
          </cell>
          <cell r="F381" t="str">
            <v/>
          </cell>
          <cell r="G381" t="str">
            <v/>
          </cell>
          <cell r="H381" t="str">
            <v/>
          </cell>
          <cell r="I381" t="str">
            <v/>
          </cell>
          <cell r="J381" t="str">
            <v/>
          </cell>
          <cell r="K381" t="str">
            <v/>
          </cell>
          <cell r="L381" t="str">
            <v/>
          </cell>
          <cell r="M381" t="str">
            <v/>
          </cell>
        </row>
        <row r="382">
          <cell r="B382" t="str">
            <v/>
          </cell>
          <cell r="C382" t="str">
            <v/>
          </cell>
          <cell r="D382" t="str">
            <v/>
          </cell>
          <cell r="E382" t="str">
            <v xml:space="preserve"> - </v>
          </cell>
          <cell r="F382" t="str">
            <v/>
          </cell>
          <cell r="G382" t="str">
            <v/>
          </cell>
          <cell r="H382" t="str">
            <v/>
          </cell>
          <cell r="I382" t="str">
            <v/>
          </cell>
          <cell r="J382" t="str">
            <v/>
          </cell>
          <cell r="K382" t="str">
            <v/>
          </cell>
          <cell r="L382" t="str">
            <v/>
          </cell>
          <cell r="M382" t="str">
            <v/>
          </cell>
        </row>
        <row r="383">
          <cell r="B383" t="str">
            <v/>
          </cell>
          <cell r="C383" t="str">
            <v/>
          </cell>
          <cell r="D383" t="str">
            <v/>
          </cell>
          <cell r="E383" t="str">
            <v xml:space="preserve"> - </v>
          </cell>
          <cell r="F383" t="str">
            <v/>
          </cell>
          <cell r="G383" t="str">
            <v/>
          </cell>
          <cell r="H383" t="str">
            <v/>
          </cell>
          <cell r="I383" t="str">
            <v/>
          </cell>
          <cell r="J383" t="str">
            <v/>
          </cell>
          <cell r="K383" t="str">
            <v/>
          </cell>
          <cell r="L383" t="str">
            <v/>
          </cell>
          <cell r="M383" t="str">
            <v/>
          </cell>
        </row>
        <row r="384">
          <cell r="B384" t="str">
            <v/>
          </cell>
          <cell r="C384" t="str">
            <v/>
          </cell>
          <cell r="D384" t="str">
            <v/>
          </cell>
          <cell r="E384" t="str">
            <v xml:space="preserve"> - </v>
          </cell>
          <cell r="F384" t="str">
            <v/>
          </cell>
          <cell r="G384" t="str">
            <v/>
          </cell>
          <cell r="H384" t="str">
            <v/>
          </cell>
          <cell r="I384" t="str">
            <v/>
          </cell>
          <cell r="J384" t="str">
            <v/>
          </cell>
          <cell r="K384" t="str">
            <v/>
          </cell>
          <cell r="L384" t="str">
            <v/>
          </cell>
          <cell r="M384" t="str">
            <v/>
          </cell>
        </row>
        <row r="385">
          <cell r="B385" t="str">
            <v/>
          </cell>
          <cell r="C385" t="str">
            <v/>
          </cell>
          <cell r="D385" t="str">
            <v/>
          </cell>
          <cell r="E385" t="str">
            <v xml:space="preserve"> - </v>
          </cell>
          <cell r="F385" t="str">
            <v/>
          </cell>
          <cell r="G385" t="str">
            <v/>
          </cell>
          <cell r="H385" t="str">
            <v/>
          </cell>
          <cell r="I385" t="str">
            <v/>
          </cell>
          <cell r="J385" t="str">
            <v/>
          </cell>
          <cell r="K385" t="str">
            <v/>
          </cell>
          <cell r="L385" t="str">
            <v/>
          </cell>
          <cell r="M385" t="str">
            <v/>
          </cell>
        </row>
        <row r="386">
          <cell r="B386" t="str">
            <v/>
          </cell>
          <cell r="C386" t="str">
            <v/>
          </cell>
          <cell r="D386" t="str">
            <v/>
          </cell>
          <cell r="E386" t="str">
            <v xml:space="preserve"> - </v>
          </cell>
          <cell r="F386" t="str">
            <v/>
          </cell>
          <cell r="G386" t="str">
            <v/>
          </cell>
          <cell r="H386" t="str">
            <v/>
          </cell>
          <cell r="I386" t="str">
            <v/>
          </cell>
          <cell r="J386" t="str">
            <v/>
          </cell>
          <cell r="K386" t="str">
            <v/>
          </cell>
          <cell r="L386" t="str">
            <v/>
          </cell>
          <cell r="M386" t="str">
            <v/>
          </cell>
        </row>
        <row r="387">
          <cell r="B387" t="str">
            <v/>
          </cell>
          <cell r="C387" t="str">
            <v/>
          </cell>
          <cell r="D387" t="str">
            <v/>
          </cell>
          <cell r="E387" t="str">
            <v xml:space="preserve"> - </v>
          </cell>
          <cell r="F387" t="str">
            <v/>
          </cell>
          <cell r="G387" t="str">
            <v/>
          </cell>
          <cell r="H387" t="str">
            <v/>
          </cell>
          <cell r="I387" t="str">
            <v/>
          </cell>
          <cell r="J387" t="str">
            <v/>
          </cell>
          <cell r="K387" t="str">
            <v/>
          </cell>
          <cell r="L387" t="str">
            <v/>
          </cell>
          <cell r="M387" t="str">
            <v/>
          </cell>
        </row>
        <row r="388">
          <cell r="B388" t="str">
            <v/>
          </cell>
          <cell r="C388" t="str">
            <v/>
          </cell>
          <cell r="D388" t="str">
            <v/>
          </cell>
          <cell r="E388" t="str">
            <v xml:space="preserve"> - </v>
          </cell>
          <cell r="F388" t="str">
            <v/>
          </cell>
          <cell r="G388" t="str">
            <v/>
          </cell>
          <cell r="H388" t="str">
            <v/>
          </cell>
          <cell r="I388" t="str">
            <v/>
          </cell>
          <cell r="J388" t="str">
            <v/>
          </cell>
          <cell r="K388" t="str">
            <v/>
          </cell>
          <cell r="L388" t="str">
            <v/>
          </cell>
          <cell r="M388" t="str">
            <v/>
          </cell>
        </row>
        <row r="389">
          <cell r="B389" t="str">
            <v/>
          </cell>
          <cell r="C389" t="str">
            <v/>
          </cell>
          <cell r="D389" t="str">
            <v/>
          </cell>
          <cell r="E389" t="str">
            <v xml:space="preserve"> - </v>
          </cell>
          <cell r="F389" t="str">
            <v/>
          </cell>
          <cell r="G389" t="str">
            <v/>
          </cell>
          <cell r="H389" t="str">
            <v/>
          </cell>
          <cell r="I389" t="str">
            <v/>
          </cell>
          <cell r="J389" t="str">
            <v/>
          </cell>
          <cell r="K389" t="str">
            <v/>
          </cell>
          <cell r="L389" t="str">
            <v/>
          </cell>
          <cell r="M389" t="str">
            <v/>
          </cell>
        </row>
        <row r="390">
          <cell r="B390" t="str">
            <v/>
          </cell>
          <cell r="C390" t="str">
            <v/>
          </cell>
          <cell r="D390" t="str">
            <v/>
          </cell>
          <cell r="E390" t="str">
            <v xml:space="preserve"> - </v>
          </cell>
          <cell r="F390" t="str">
            <v/>
          </cell>
          <cell r="G390" t="str">
            <v/>
          </cell>
          <cell r="H390" t="str">
            <v/>
          </cell>
          <cell r="I390" t="str">
            <v/>
          </cell>
          <cell r="J390" t="str">
            <v/>
          </cell>
          <cell r="K390" t="str">
            <v/>
          </cell>
          <cell r="L390" t="str">
            <v/>
          </cell>
          <cell r="M390" t="str">
            <v/>
          </cell>
        </row>
        <row r="391">
          <cell r="B391" t="str">
            <v/>
          </cell>
          <cell r="C391" t="str">
            <v/>
          </cell>
          <cell r="D391" t="str">
            <v/>
          </cell>
          <cell r="E391" t="str">
            <v xml:space="preserve"> - </v>
          </cell>
          <cell r="F391" t="str">
            <v/>
          </cell>
          <cell r="G391" t="str">
            <v/>
          </cell>
          <cell r="H391" t="str">
            <v/>
          </cell>
          <cell r="I391" t="str">
            <v/>
          </cell>
          <cell r="J391" t="str">
            <v/>
          </cell>
          <cell r="K391" t="str">
            <v/>
          </cell>
          <cell r="L391" t="str">
            <v/>
          </cell>
          <cell r="M391" t="str">
            <v/>
          </cell>
        </row>
        <row r="392">
          <cell r="B392" t="str">
            <v/>
          </cell>
          <cell r="C392" t="str">
            <v/>
          </cell>
          <cell r="D392" t="str">
            <v/>
          </cell>
          <cell r="E392" t="str">
            <v xml:space="preserve"> - </v>
          </cell>
          <cell r="F392" t="str">
            <v/>
          </cell>
          <cell r="G392" t="str">
            <v/>
          </cell>
          <cell r="H392" t="str">
            <v/>
          </cell>
          <cell r="I392" t="str">
            <v/>
          </cell>
          <cell r="J392" t="str">
            <v/>
          </cell>
          <cell r="K392" t="str">
            <v/>
          </cell>
          <cell r="L392" t="str">
            <v/>
          </cell>
          <cell r="M392" t="str">
            <v/>
          </cell>
        </row>
        <row r="393">
          <cell r="B393" t="str">
            <v/>
          </cell>
          <cell r="C393" t="str">
            <v/>
          </cell>
          <cell r="D393" t="str">
            <v/>
          </cell>
          <cell r="E393" t="str">
            <v xml:space="preserve"> - </v>
          </cell>
          <cell r="F393" t="str">
            <v/>
          </cell>
          <cell r="G393" t="str">
            <v/>
          </cell>
          <cell r="H393" t="str">
            <v/>
          </cell>
          <cell r="I393" t="str">
            <v/>
          </cell>
          <cell r="J393" t="str">
            <v/>
          </cell>
          <cell r="K393" t="str">
            <v/>
          </cell>
          <cell r="L393" t="str">
            <v/>
          </cell>
          <cell r="M393" t="str">
            <v/>
          </cell>
        </row>
        <row r="394">
          <cell r="B394" t="str">
            <v/>
          </cell>
          <cell r="C394" t="str">
            <v/>
          </cell>
          <cell r="D394" t="str">
            <v/>
          </cell>
          <cell r="E394" t="str">
            <v xml:space="preserve"> - </v>
          </cell>
          <cell r="F394" t="str">
            <v/>
          </cell>
          <cell r="G394" t="str">
            <v/>
          </cell>
          <cell r="H394" t="str">
            <v/>
          </cell>
          <cell r="I394" t="str">
            <v/>
          </cell>
          <cell r="J394" t="str">
            <v/>
          </cell>
          <cell r="K394" t="str">
            <v/>
          </cell>
          <cell r="L394" t="str">
            <v/>
          </cell>
          <cell r="M394" t="str">
            <v/>
          </cell>
        </row>
        <row r="395">
          <cell r="B395" t="str">
            <v/>
          </cell>
          <cell r="C395" t="str">
            <v/>
          </cell>
          <cell r="D395" t="str">
            <v/>
          </cell>
          <cell r="E395" t="str">
            <v xml:space="preserve"> - </v>
          </cell>
          <cell r="F395" t="str">
            <v/>
          </cell>
          <cell r="G395" t="str">
            <v/>
          </cell>
          <cell r="H395" t="str">
            <v/>
          </cell>
          <cell r="I395" t="str">
            <v/>
          </cell>
          <cell r="J395" t="str">
            <v/>
          </cell>
          <cell r="K395" t="str">
            <v/>
          </cell>
          <cell r="L395" t="str">
            <v/>
          </cell>
          <cell r="M395" t="str">
            <v/>
          </cell>
        </row>
        <row r="396">
          <cell r="B396" t="str">
            <v/>
          </cell>
          <cell r="C396" t="str">
            <v/>
          </cell>
          <cell r="D396" t="str">
            <v/>
          </cell>
          <cell r="E396" t="str">
            <v xml:space="preserve"> - </v>
          </cell>
          <cell r="F396" t="str">
            <v/>
          </cell>
          <cell r="G396" t="str">
            <v/>
          </cell>
          <cell r="H396" t="str">
            <v/>
          </cell>
          <cell r="I396" t="str">
            <v/>
          </cell>
          <cell r="J396" t="str">
            <v/>
          </cell>
          <cell r="K396" t="str">
            <v/>
          </cell>
          <cell r="L396" t="str">
            <v/>
          </cell>
          <cell r="M396" t="str">
            <v/>
          </cell>
        </row>
        <row r="397">
          <cell r="B397" t="str">
            <v/>
          </cell>
          <cell r="C397" t="str">
            <v/>
          </cell>
          <cell r="D397" t="str">
            <v/>
          </cell>
          <cell r="E397" t="str">
            <v xml:space="preserve"> - </v>
          </cell>
          <cell r="F397" t="str">
            <v/>
          </cell>
          <cell r="G397" t="str">
            <v/>
          </cell>
          <cell r="H397" t="str">
            <v/>
          </cell>
          <cell r="I397" t="str">
            <v/>
          </cell>
          <cell r="J397" t="str">
            <v/>
          </cell>
          <cell r="K397" t="str">
            <v/>
          </cell>
          <cell r="L397" t="str">
            <v/>
          </cell>
          <cell r="M397" t="str">
            <v/>
          </cell>
        </row>
        <row r="398">
          <cell r="B398" t="str">
            <v/>
          </cell>
          <cell r="C398" t="str">
            <v/>
          </cell>
          <cell r="D398" t="str">
            <v/>
          </cell>
          <cell r="E398" t="str">
            <v xml:space="preserve"> - </v>
          </cell>
          <cell r="F398" t="str">
            <v/>
          </cell>
          <cell r="G398" t="str">
            <v/>
          </cell>
          <cell r="H398" t="str">
            <v/>
          </cell>
          <cell r="I398" t="str">
            <v/>
          </cell>
          <cell r="J398" t="str">
            <v/>
          </cell>
          <cell r="K398" t="str">
            <v/>
          </cell>
          <cell r="L398" t="str">
            <v/>
          </cell>
          <cell r="M398" t="str">
            <v/>
          </cell>
        </row>
        <row r="399">
          <cell r="B399" t="str">
            <v/>
          </cell>
          <cell r="C399" t="str">
            <v/>
          </cell>
          <cell r="D399" t="str">
            <v/>
          </cell>
          <cell r="E399" t="str">
            <v xml:space="preserve"> - </v>
          </cell>
          <cell r="F399" t="str">
            <v/>
          </cell>
          <cell r="G399" t="str">
            <v/>
          </cell>
          <cell r="H399" t="str">
            <v/>
          </cell>
          <cell r="I399" t="str">
            <v/>
          </cell>
          <cell r="J399" t="str">
            <v/>
          </cell>
          <cell r="K399" t="str">
            <v/>
          </cell>
          <cell r="L399" t="str">
            <v/>
          </cell>
          <cell r="M399" t="str">
            <v/>
          </cell>
        </row>
        <row r="400">
          <cell r="B400" t="str">
            <v/>
          </cell>
          <cell r="C400" t="str">
            <v/>
          </cell>
          <cell r="D400" t="str">
            <v/>
          </cell>
          <cell r="E400" t="str">
            <v xml:space="preserve"> - </v>
          </cell>
          <cell r="F400" t="str">
            <v/>
          </cell>
          <cell r="G400" t="str">
            <v/>
          </cell>
          <cell r="H400" t="str">
            <v/>
          </cell>
          <cell r="I400" t="str">
            <v/>
          </cell>
          <cell r="J400" t="str">
            <v/>
          </cell>
          <cell r="K400" t="str">
            <v/>
          </cell>
          <cell r="L400" t="str">
            <v/>
          </cell>
          <cell r="M400" t="str">
            <v/>
          </cell>
        </row>
        <row r="401">
          <cell r="B401" t="str">
            <v/>
          </cell>
          <cell r="C401" t="str">
            <v/>
          </cell>
          <cell r="D401" t="str">
            <v/>
          </cell>
          <cell r="E401" t="str">
            <v xml:space="preserve"> - </v>
          </cell>
          <cell r="F401" t="str">
            <v/>
          </cell>
          <cell r="G401" t="str">
            <v/>
          </cell>
          <cell r="H401" t="str">
            <v/>
          </cell>
          <cell r="I401" t="str">
            <v/>
          </cell>
          <cell r="J401" t="str">
            <v/>
          </cell>
          <cell r="K401" t="str">
            <v/>
          </cell>
          <cell r="L401" t="str">
            <v/>
          </cell>
          <cell r="M401" t="str">
            <v/>
          </cell>
        </row>
        <row r="402">
          <cell r="B402" t="str">
            <v/>
          </cell>
          <cell r="C402" t="str">
            <v/>
          </cell>
          <cell r="D402" t="str">
            <v/>
          </cell>
          <cell r="E402" t="str">
            <v xml:space="preserve"> - </v>
          </cell>
          <cell r="F402" t="str">
            <v/>
          </cell>
          <cell r="G402" t="str">
            <v/>
          </cell>
          <cell r="H402" t="str">
            <v/>
          </cell>
          <cell r="I402" t="str">
            <v/>
          </cell>
          <cell r="J402" t="str">
            <v/>
          </cell>
          <cell r="K402" t="str">
            <v/>
          </cell>
          <cell r="L402" t="str">
            <v/>
          </cell>
          <cell r="M402" t="str">
            <v/>
          </cell>
        </row>
        <row r="403">
          <cell r="B403" t="str">
            <v/>
          </cell>
          <cell r="C403" t="str">
            <v/>
          </cell>
          <cell r="D403" t="str">
            <v/>
          </cell>
          <cell r="E403" t="str">
            <v xml:space="preserve"> - </v>
          </cell>
          <cell r="F403" t="str">
            <v/>
          </cell>
          <cell r="G403" t="str">
            <v/>
          </cell>
          <cell r="H403" t="str">
            <v/>
          </cell>
          <cell r="I403" t="str">
            <v/>
          </cell>
          <cell r="J403" t="str">
            <v/>
          </cell>
          <cell r="K403" t="str">
            <v/>
          </cell>
          <cell r="L403" t="str">
            <v/>
          </cell>
          <cell r="M403" t="str">
            <v/>
          </cell>
        </row>
        <row r="404">
          <cell r="B404" t="str">
            <v/>
          </cell>
          <cell r="C404" t="str">
            <v/>
          </cell>
          <cell r="D404" t="str">
            <v/>
          </cell>
          <cell r="E404" t="str">
            <v xml:space="preserve"> - </v>
          </cell>
          <cell r="F404" t="str">
            <v/>
          </cell>
          <cell r="G404" t="str">
            <v/>
          </cell>
          <cell r="H404" t="str">
            <v/>
          </cell>
          <cell r="I404" t="str">
            <v/>
          </cell>
          <cell r="J404" t="str">
            <v/>
          </cell>
          <cell r="K404" t="str">
            <v/>
          </cell>
          <cell r="L404" t="str">
            <v/>
          </cell>
          <cell r="M404" t="str">
            <v/>
          </cell>
        </row>
        <row r="405">
          <cell r="B405" t="str">
            <v/>
          </cell>
          <cell r="C405" t="str">
            <v/>
          </cell>
          <cell r="D405" t="str">
            <v/>
          </cell>
          <cell r="E405" t="str">
            <v xml:space="preserve"> - </v>
          </cell>
          <cell r="F405" t="str">
            <v/>
          </cell>
          <cell r="G405" t="str">
            <v/>
          </cell>
          <cell r="H405" t="str">
            <v/>
          </cell>
          <cell r="I405" t="str">
            <v/>
          </cell>
          <cell r="J405" t="str">
            <v/>
          </cell>
          <cell r="K405" t="str">
            <v/>
          </cell>
          <cell r="L405" t="str">
            <v/>
          </cell>
          <cell r="M405" t="str">
            <v/>
          </cell>
        </row>
        <row r="406">
          <cell r="B406" t="str">
            <v/>
          </cell>
          <cell r="C406" t="str">
            <v/>
          </cell>
          <cell r="D406" t="str">
            <v/>
          </cell>
          <cell r="E406" t="str">
            <v xml:space="preserve"> - </v>
          </cell>
          <cell r="F406" t="str">
            <v/>
          </cell>
          <cell r="G406" t="str">
            <v/>
          </cell>
          <cell r="H406" t="str">
            <v/>
          </cell>
          <cell r="I406" t="str">
            <v/>
          </cell>
          <cell r="J406" t="str">
            <v/>
          </cell>
          <cell r="K406" t="str">
            <v/>
          </cell>
          <cell r="L406" t="str">
            <v/>
          </cell>
          <cell r="M406" t="str">
            <v/>
          </cell>
        </row>
        <row r="407">
          <cell r="B407" t="str">
            <v/>
          </cell>
          <cell r="C407" t="str">
            <v/>
          </cell>
          <cell r="D407" t="str">
            <v/>
          </cell>
          <cell r="E407" t="str">
            <v xml:space="preserve"> - </v>
          </cell>
          <cell r="F407" t="str">
            <v/>
          </cell>
          <cell r="G407" t="str">
            <v/>
          </cell>
          <cell r="H407" t="str">
            <v/>
          </cell>
          <cell r="I407" t="str">
            <v/>
          </cell>
          <cell r="J407" t="str">
            <v/>
          </cell>
          <cell r="K407" t="str">
            <v/>
          </cell>
          <cell r="L407" t="str">
            <v/>
          </cell>
          <cell r="M407" t="str">
            <v/>
          </cell>
        </row>
        <row r="408">
          <cell r="B408" t="str">
            <v/>
          </cell>
          <cell r="C408" t="str">
            <v/>
          </cell>
          <cell r="D408" t="str">
            <v/>
          </cell>
          <cell r="E408" t="str">
            <v xml:space="preserve"> - </v>
          </cell>
          <cell r="F408" t="str">
            <v/>
          </cell>
          <cell r="G408" t="str">
            <v/>
          </cell>
          <cell r="H408" t="str">
            <v/>
          </cell>
          <cell r="I408" t="str">
            <v/>
          </cell>
          <cell r="J408" t="str">
            <v/>
          </cell>
          <cell r="K408" t="str">
            <v/>
          </cell>
          <cell r="L408" t="str">
            <v/>
          </cell>
          <cell r="M408"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 Summary"/>
      <sheetName val="Owners Cost Analysis"/>
      <sheetName val="Civils GL Analysis"/>
      <sheetName val="Electrical GL Analysis"/>
      <sheetName val="Instr GL Analysis"/>
      <sheetName val="Factory GL Analysis"/>
      <sheetName val="WHse GL Analysis"/>
      <sheetName val="Agric GL Analysis"/>
      <sheetName val="Project 1296"/>
      <sheetName val="2009 Exch Rates"/>
      <sheetName val="2008 cwip"/>
      <sheetName val="2009 cwip"/>
      <sheetName val="Macro1"/>
    </sheetNames>
    <sheetDataSet>
      <sheetData sheetId="0"/>
      <sheetData sheetId="1"/>
      <sheetData sheetId="2"/>
      <sheetData sheetId="3"/>
      <sheetData sheetId="4"/>
      <sheetData sheetId="5"/>
      <sheetData sheetId="6"/>
      <sheetData sheetId="7"/>
      <sheetData sheetId="8"/>
      <sheetData sheetId="9">
        <row r="13">
          <cell r="B13">
            <v>1</v>
          </cell>
          <cell r="C13">
            <v>2</v>
          </cell>
          <cell r="D13">
            <v>3</v>
          </cell>
          <cell r="E13">
            <v>4</v>
          </cell>
          <cell r="F13">
            <v>5</v>
          </cell>
          <cell r="G13">
            <v>6</v>
          </cell>
          <cell r="H13">
            <v>7</v>
          </cell>
          <cell r="I13">
            <v>8</v>
          </cell>
        </row>
        <row r="14">
          <cell r="B14" t="str">
            <v>USD</v>
          </cell>
          <cell r="C14" t="str">
            <v>GBP</v>
          </cell>
          <cell r="D14" t="str">
            <v>ZAR</v>
          </cell>
          <cell r="E14" t="str">
            <v>EURO/KWACHA</v>
          </cell>
          <cell r="F14" t="str">
            <v>EURO/DOLLAR</v>
          </cell>
          <cell r="G14" t="str">
            <v>GBP/USD</v>
          </cell>
          <cell r="H14" t="str">
            <v>SEK</v>
          </cell>
          <cell r="I14" t="str">
            <v>ZAR/ USD</v>
          </cell>
        </row>
        <row r="15">
          <cell r="A15">
            <v>39174</v>
          </cell>
          <cell r="B15">
            <v>4260</v>
          </cell>
          <cell r="C15">
            <v>8387.73</v>
          </cell>
          <cell r="D15">
            <v>586.91</v>
          </cell>
          <cell r="E15">
            <v>5686.67</v>
          </cell>
          <cell r="F15">
            <v>1.335</v>
          </cell>
          <cell r="G15">
            <v>1.9690000000000001</v>
          </cell>
          <cell r="H15">
            <v>609.79999999999995</v>
          </cell>
          <cell r="I15">
            <v>7.2587000000000002</v>
          </cell>
        </row>
        <row r="16">
          <cell r="A16">
            <v>39175</v>
          </cell>
          <cell r="B16">
            <v>4260</v>
          </cell>
          <cell r="C16">
            <v>8425.64</v>
          </cell>
          <cell r="D16">
            <v>588.4</v>
          </cell>
          <cell r="E16">
            <v>5692</v>
          </cell>
          <cell r="F16">
            <v>1.3360000000000001</v>
          </cell>
          <cell r="G16">
            <v>1.978</v>
          </cell>
          <cell r="H16">
            <v>607.16999999999996</v>
          </cell>
          <cell r="I16">
            <v>7.24</v>
          </cell>
        </row>
        <row r="17">
          <cell r="A17">
            <v>39176</v>
          </cell>
          <cell r="B17">
            <v>4260</v>
          </cell>
          <cell r="C17">
            <v>8408.6</v>
          </cell>
          <cell r="D17">
            <v>593.98</v>
          </cell>
          <cell r="E17">
            <v>5681.78</v>
          </cell>
          <cell r="F17">
            <v>1.33375</v>
          </cell>
          <cell r="G17">
            <v>1.9738500000000001</v>
          </cell>
          <cell r="H17">
            <v>607.09</v>
          </cell>
          <cell r="I17">
            <v>7.1720500000000005</v>
          </cell>
        </row>
        <row r="18">
          <cell r="A18">
            <v>39177</v>
          </cell>
          <cell r="B18">
            <v>4260</v>
          </cell>
          <cell r="C18">
            <v>8410.94</v>
          </cell>
          <cell r="D18">
            <v>595.95000000000005</v>
          </cell>
          <cell r="E18">
            <v>5690.72</v>
          </cell>
          <cell r="F18">
            <v>1.3360000000000001</v>
          </cell>
          <cell r="G18">
            <v>1.974</v>
          </cell>
          <cell r="H18">
            <v>611.45000000000005</v>
          </cell>
          <cell r="I18">
            <v>7.149</v>
          </cell>
        </row>
        <row r="19">
          <cell r="A19">
            <v>39182</v>
          </cell>
          <cell r="B19">
            <v>4240</v>
          </cell>
          <cell r="C19">
            <v>8349.2000000000007</v>
          </cell>
          <cell r="D19">
            <v>592.91999999999996</v>
          </cell>
          <cell r="E19">
            <v>5689.02</v>
          </cell>
          <cell r="F19">
            <v>1.3420000000000001</v>
          </cell>
          <cell r="G19">
            <v>1.9690000000000001</v>
          </cell>
          <cell r="H19">
            <v>614.08000000000004</v>
          </cell>
          <cell r="I19">
            <v>7.1509999999999998</v>
          </cell>
        </row>
        <row r="20">
          <cell r="A20">
            <v>39183</v>
          </cell>
          <cell r="B20">
            <v>4200</v>
          </cell>
          <cell r="C20">
            <v>8313.69</v>
          </cell>
          <cell r="D20">
            <v>587.99</v>
          </cell>
          <cell r="E20">
            <v>5637.87</v>
          </cell>
          <cell r="F20">
            <v>1.3420000000000001</v>
          </cell>
          <cell r="G20">
            <v>1.9790000000000001</v>
          </cell>
          <cell r="H20">
            <v>608.62</v>
          </cell>
          <cell r="I20">
            <v>7.1429999999999998</v>
          </cell>
        </row>
        <row r="21">
          <cell r="A21">
            <v>39184</v>
          </cell>
          <cell r="B21">
            <v>4200</v>
          </cell>
          <cell r="C21">
            <v>8301.09</v>
          </cell>
          <cell r="D21">
            <v>588.30999999999995</v>
          </cell>
          <cell r="E21">
            <v>5655.09</v>
          </cell>
          <cell r="F21">
            <v>1.3460000000000001</v>
          </cell>
          <cell r="G21">
            <v>1.976</v>
          </cell>
          <cell r="H21">
            <v>610</v>
          </cell>
          <cell r="I21">
            <v>7.14</v>
          </cell>
        </row>
        <row r="22">
          <cell r="A22">
            <v>39185</v>
          </cell>
          <cell r="B22">
            <v>4150</v>
          </cell>
          <cell r="C22">
            <v>8232.56</v>
          </cell>
          <cell r="D22">
            <v>580.91</v>
          </cell>
          <cell r="E22">
            <v>5607.27</v>
          </cell>
          <cell r="F22">
            <v>1.351</v>
          </cell>
          <cell r="G22">
            <v>1.984</v>
          </cell>
          <cell r="H22">
            <v>605.38</v>
          </cell>
          <cell r="I22">
            <v>7.1449999999999996</v>
          </cell>
        </row>
        <row r="23">
          <cell r="A23">
            <v>39188</v>
          </cell>
          <cell r="B23">
            <v>4130</v>
          </cell>
          <cell r="C23">
            <v>8209.82</v>
          </cell>
          <cell r="D23">
            <v>575.61</v>
          </cell>
          <cell r="E23">
            <v>5596.77</v>
          </cell>
          <cell r="F23">
            <v>1.355</v>
          </cell>
          <cell r="G23">
            <v>1.988</v>
          </cell>
          <cell r="H23">
            <v>603.58000000000004</v>
          </cell>
          <cell r="I23">
            <v>7.1749999999999998</v>
          </cell>
        </row>
        <row r="24">
          <cell r="A24">
            <v>39189</v>
          </cell>
          <cell r="B24">
            <v>4130</v>
          </cell>
          <cell r="C24">
            <v>8225.51</v>
          </cell>
          <cell r="D24">
            <v>581.01</v>
          </cell>
          <cell r="E24">
            <v>5595.53</v>
          </cell>
          <cell r="F24">
            <v>1.355</v>
          </cell>
          <cell r="G24">
            <v>1.992</v>
          </cell>
          <cell r="H24">
            <v>606.86</v>
          </cell>
          <cell r="I24">
            <v>7.1079999999999997</v>
          </cell>
        </row>
        <row r="25">
          <cell r="A25">
            <v>39190</v>
          </cell>
          <cell r="B25">
            <v>4070</v>
          </cell>
          <cell r="C25">
            <v>8174.6</v>
          </cell>
          <cell r="D25">
            <v>578.54</v>
          </cell>
          <cell r="E25">
            <v>5529.3</v>
          </cell>
          <cell r="F25">
            <v>1.3585499999999999</v>
          </cell>
          <cell r="G25">
            <v>2.0085000000000002</v>
          </cell>
          <cell r="H25">
            <v>600.4</v>
          </cell>
          <cell r="I25">
            <v>7.0350000000000001</v>
          </cell>
        </row>
        <row r="26">
          <cell r="A26">
            <v>39191</v>
          </cell>
          <cell r="B26">
            <v>4020</v>
          </cell>
          <cell r="C26">
            <v>8041.61</v>
          </cell>
          <cell r="D26">
            <v>563.64</v>
          </cell>
          <cell r="E26">
            <v>5457.15</v>
          </cell>
          <cell r="F26">
            <v>1.35755</v>
          </cell>
          <cell r="G26">
            <v>2.0004</v>
          </cell>
          <cell r="H26">
            <v>592.07000000000005</v>
          </cell>
          <cell r="I26">
            <v>7.1322999999999999</v>
          </cell>
        </row>
        <row r="27">
          <cell r="A27">
            <v>39192</v>
          </cell>
          <cell r="B27">
            <v>4020</v>
          </cell>
          <cell r="C27">
            <v>8054.27</v>
          </cell>
          <cell r="D27">
            <v>571.1</v>
          </cell>
          <cell r="E27">
            <v>5476.25</v>
          </cell>
          <cell r="F27">
            <v>1.36225</v>
          </cell>
          <cell r="G27">
            <v>2.0035500000000002</v>
          </cell>
          <cell r="H27">
            <v>594.58000000000004</v>
          </cell>
          <cell r="I27">
            <v>7.0395000000000003</v>
          </cell>
        </row>
        <row r="28">
          <cell r="A28">
            <v>39195</v>
          </cell>
          <cell r="B28">
            <v>4050</v>
          </cell>
          <cell r="C28">
            <v>8109.92</v>
          </cell>
          <cell r="D28">
            <v>574.35</v>
          </cell>
          <cell r="E28">
            <v>5500.71</v>
          </cell>
          <cell r="F28">
            <v>1.3580000000000001</v>
          </cell>
          <cell r="G28">
            <v>2.0019999999999998</v>
          </cell>
          <cell r="H28">
            <v>598.27</v>
          </cell>
          <cell r="I28">
            <v>7.0519999999999996</v>
          </cell>
        </row>
        <row r="29">
          <cell r="A29">
            <v>39196</v>
          </cell>
          <cell r="B29">
            <v>4130</v>
          </cell>
          <cell r="C29">
            <v>8248.64</v>
          </cell>
          <cell r="D29">
            <v>582.14</v>
          </cell>
          <cell r="E29">
            <v>5599.45</v>
          </cell>
          <cell r="F29">
            <v>1.3557999999999999</v>
          </cell>
          <cell r="G29">
            <v>1.99725</v>
          </cell>
          <cell r="H29">
            <v>608.77</v>
          </cell>
          <cell r="I29">
            <v>7.0945999999999998</v>
          </cell>
        </row>
        <row r="30">
          <cell r="A30">
            <v>39197</v>
          </cell>
          <cell r="B30">
            <v>4130</v>
          </cell>
          <cell r="C30">
            <v>8279.6200000000008</v>
          </cell>
          <cell r="D30">
            <v>586.86</v>
          </cell>
          <cell r="E30">
            <v>5633.53</v>
          </cell>
          <cell r="F30">
            <v>1.36405</v>
          </cell>
          <cell r="G30">
            <v>2.00475</v>
          </cell>
          <cell r="H30">
            <v>612.58000000000004</v>
          </cell>
          <cell r="I30">
            <v>7.0375499999999995</v>
          </cell>
        </row>
        <row r="31">
          <cell r="A31">
            <v>39198</v>
          </cell>
          <cell r="B31">
            <v>4130</v>
          </cell>
          <cell r="C31">
            <v>8281.68</v>
          </cell>
          <cell r="D31">
            <v>594.84</v>
          </cell>
          <cell r="E31">
            <v>5637.24</v>
          </cell>
          <cell r="F31">
            <v>1.365</v>
          </cell>
          <cell r="G31">
            <v>2.0049999999999999</v>
          </cell>
          <cell r="H31">
            <v>614.46</v>
          </cell>
          <cell r="I31">
            <v>6.944</v>
          </cell>
        </row>
        <row r="32">
          <cell r="A32">
            <v>39199</v>
          </cell>
          <cell r="B32">
            <v>4160</v>
          </cell>
          <cell r="C32">
            <v>8274.0300000000007</v>
          </cell>
          <cell r="D32">
            <v>590.45000000000005</v>
          </cell>
          <cell r="E32">
            <v>5654.69</v>
          </cell>
          <cell r="F32">
            <v>1.359</v>
          </cell>
          <cell r="G32">
            <v>1.9890000000000001</v>
          </cell>
          <cell r="H32">
            <v>617.52</v>
          </cell>
          <cell r="I32">
            <v>7.0460000000000003</v>
          </cell>
        </row>
        <row r="33">
          <cell r="A33">
            <v>39202</v>
          </cell>
          <cell r="B33">
            <v>4160</v>
          </cell>
          <cell r="C33">
            <v>8295.2579999999998</v>
          </cell>
          <cell r="D33">
            <v>581.86</v>
          </cell>
          <cell r="E33">
            <v>5665.5</v>
          </cell>
          <cell r="F33">
            <v>1.3618999999999999</v>
          </cell>
          <cell r="G33">
            <v>1.9940500000000001</v>
          </cell>
          <cell r="H33">
            <v>618.99</v>
          </cell>
          <cell r="I33">
            <v>7.1496999999999993</v>
          </cell>
        </row>
        <row r="34">
          <cell r="A34">
            <v>39204</v>
          </cell>
          <cell r="B34">
            <v>4160</v>
          </cell>
          <cell r="C34">
            <v>8300.4500000000007</v>
          </cell>
          <cell r="D34">
            <v>590.49</v>
          </cell>
          <cell r="E34">
            <v>5651.98</v>
          </cell>
          <cell r="F34">
            <v>1.359</v>
          </cell>
          <cell r="G34">
            <v>1.9950000000000001</v>
          </cell>
          <cell r="H34">
            <v>618.12</v>
          </cell>
          <cell r="I34">
            <v>7.0460000000000003</v>
          </cell>
        </row>
        <row r="35">
          <cell r="A35">
            <v>39205</v>
          </cell>
          <cell r="B35">
            <v>4030</v>
          </cell>
          <cell r="C35">
            <v>8028.97</v>
          </cell>
          <cell r="D35">
            <v>576.87</v>
          </cell>
          <cell r="E35">
            <v>5487.45</v>
          </cell>
          <cell r="F35">
            <v>1.3620000000000001</v>
          </cell>
          <cell r="G35">
            <v>1.992</v>
          </cell>
          <cell r="H35">
            <v>600.82000000000005</v>
          </cell>
          <cell r="I35">
            <v>6.9870000000000001</v>
          </cell>
        </row>
        <row r="36">
          <cell r="A36">
            <v>39206</v>
          </cell>
          <cell r="B36">
            <v>4030</v>
          </cell>
          <cell r="C36">
            <v>8009.83</v>
          </cell>
          <cell r="D36">
            <v>577.67999999999995</v>
          </cell>
          <cell r="E36">
            <v>5465.89</v>
          </cell>
          <cell r="F36">
            <v>1.3560000000000001</v>
          </cell>
          <cell r="G36">
            <v>1.988</v>
          </cell>
          <cell r="H36">
            <v>597.33000000000004</v>
          </cell>
          <cell r="I36">
            <v>6.976</v>
          </cell>
        </row>
        <row r="37">
          <cell r="A37">
            <v>39209</v>
          </cell>
          <cell r="B37">
            <v>4030</v>
          </cell>
          <cell r="C37">
            <v>8041.87</v>
          </cell>
          <cell r="D37">
            <v>581.76</v>
          </cell>
          <cell r="E37">
            <v>5482.61</v>
          </cell>
          <cell r="F37">
            <v>1.36</v>
          </cell>
          <cell r="G37">
            <v>1.996</v>
          </cell>
          <cell r="H37">
            <v>597.73</v>
          </cell>
          <cell r="I37">
            <v>6.9269999999999996</v>
          </cell>
        </row>
        <row r="38">
          <cell r="A38">
            <v>39210</v>
          </cell>
          <cell r="B38">
            <v>4090</v>
          </cell>
          <cell r="C38">
            <v>8162</v>
          </cell>
          <cell r="D38">
            <v>594.38</v>
          </cell>
          <cell r="E38">
            <v>5569.35</v>
          </cell>
          <cell r="F38">
            <v>1.3620000000000001</v>
          </cell>
          <cell r="G38">
            <v>1.996</v>
          </cell>
          <cell r="H38">
            <v>607.53</v>
          </cell>
          <cell r="I38">
            <v>6.8810000000000002</v>
          </cell>
        </row>
        <row r="39">
          <cell r="A39">
            <v>39211</v>
          </cell>
          <cell r="B39">
            <v>4090</v>
          </cell>
          <cell r="C39">
            <v>8146.87</v>
          </cell>
          <cell r="D39">
            <v>592.11</v>
          </cell>
          <cell r="E39">
            <v>5542.36</v>
          </cell>
          <cell r="F39">
            <v>1.355</v>
          </cell>
          <cell r="G39">
            <v>1.992</v>
          </cell>
          <cell r="H39">
            <v>602.80999999999995</v>
          </cell>
          <cell r="I39">
            <v>6.9089999999999998</v>
          </cell>
        </row>
        <row r="40">
          <cell r="A40">
            <v>39212</v>
          </cell>
          <cell r="B40">
            <v>4060</v>
          </cell>
          <cell r="C40">
            <v>8102.34</v>
          </cell>
          <cell r="D40">
            <v>587.89</v>
          </cell>
          <cell r="E40">
            <v>5503.53</v>
          </cell>
          <cell r="F40">
            <v>1.3560000000000001</v>
          </cell>
          <cell r="G40">
            <v>1.996</v>
          </cell>
          <cell r="H40">
            <v>597.66999999999996</v>
          </cell>
          <cell r="I40">
            <v>6.907</v>
          </cell>
        </row>
        <row r="41">
          <cell r="A41">
            <v>39213</v>
          </cell>
          <cell r="B41">
            <v>4045</v>
          </cell>
          <cell r="C41">
            <v>8009.91</v>
          </cell>
          <cell r="D41">
            <v>575.76</v>
          </cell>
          <cell r="E41">
            <v>5452.05</v>
          </cell>
          <cell r="F41">
            <v>1.3480000000000001</v>
          </cell>
          <cell r="G41">
            <v>1.98</v>
          </cell>
          <cell r="H41">
            <v>590.16</v>
          </cell>
          <cell r="I41">
            <v>7.0259999999999998</v>
          </cell>
        </row>
        <row r="42">
          <cell r="A42">
            <v>39216</v>
          </cell>
          <cell r="B42">
            <v>4025</v>
          </cell>
          <cell r="C42">
            <v>7986.41</v>
          </cell>
          <cell r="D42">
            <v>579.70000000000005</v>
          </cell>
          <cell r="E42">
            <v>5452.06</v>
          </cell>
          <cell r="F42">
            <v>1.355</v>
          </cell>
          <cell r="G42">
            <v>1.984</v>
          </cell>
          <cell r="H42">
            <v>591.16</v>
          </cell>
          <cell r="I42">
            <v>6.944</v>
          </cell>
        </row>
        <row r="43">
          <cell r="A43">
            <v>39217</v>
          </cell>
          <cell r="B43">
            <v>4000</v>
          </cell>
          <cell r="C43">
            <v>7919.6</v>
          </cell>
          <cell r="D43">
            <v>573.83000000000004</v>
          </cell>
          <cell r="E43">
            <v>5416.6</v>
          </cell>
          <cell r="F43">
            <v>1.3540000000000001</v>
          </cell>
          <cell r="G43">
            <v>1.98</v>
          </cell>
          <cell r="H43">
            <v>588.77</v>
          </cell>
          <cell r="I43">
            <v>6.9710000000000001</v>
          </cell>
        </row>
        <row r="44">
          <cell r="A44">
            <v>39218</v>
          </cell>
          <cell r="B44">
            <v>4000</v>
          </cell>
          <cell r="C44">
            <v>7946.2</v>
          </cell>
          <cell r="D44">
            <v>577.61</v>
          </cell>
          <cell r="E44">
            <v>5440.6</v>
          </cell>
          <cell r="F44">
            <v>1.36</v>
          </cell>
          <cell r="G44">
            <v>1.986</v>
          </cell>
          <cell r="H44">
            <v>592.04</v>
          </cell>
          <cell r="I44">
            <v>6.9260000000000002</v>
          </cell>
        </row>
        <row r="45">
          <cell r="A45">
            <v>39219</v>
          </cell>
          <cell r="B45">
            <v>4000</v>
          </cell>
          <cell r="C45">
            <v>7910.8</v>
          </cell>
          <cell r="D45">
            <v>573.79</v>
          </cell>
          <cell r="E45">
            <v>5410.4</v>
          </cell>
          <cell r="F45">
            <v>1.353</v>
          </cell>
          <cell r="G45">
            <v>1.978</v>
          </cell>
          <cell r="H45">
            <v>586.73</v>
          </cell>
          <cell r="I45">
            <v>6.9710000000000001</v>
          </cell>
        </row>
        <row r="46">
          <cell r="A46">
            <v>39220</v>
          </cell>
          <cell r="B46">
            <v>4000</v>
          </cell>
          <cell r="C46">
            <v>7895.4</v>
          </cell>
          <cell r="D46">
            <v>566.16999999999996</v>
          </cell>
          <cell r="E46">
            <v>5394.8</v>
          </cell>
          <cell r="F46">
            <v>1.349</v>
          </cell>
          <cell r="G46">
            <v>1.974</v>
          </cell>
          <cell r="H46">
            <v>584.54</v>
          </cell>
          <cell r="I46">
            <v>7.0650000000000004</v>
          </cell>
        </row>
        <row r="47">
          <cell r="A47">
            <v>39223</v>
          </cell>
          <cell r="B47">
            <v>3980</v>
          </cell>
          <cell r="C47">
            <v>7855.13</v>
          </cell>
          <cell r="D47">
            <v>568.55999999999995</v>
          </cell>
          <cell r="E47">
            <v>5378.57</v>
          </cell>
          <cell r="F47">
            <v>1.351</v>
          </cell>
          <cell r="G47">
            <v>1.974</v>
          </cell>
          <cell r="H47">
            <v>583.72</v>
          </cell>
          <cell r="I47">
            <v>7</v>
          </cell>
        </row>
        <row r="48">
          <cell r="A48">
            <v>39224</v>
          </cell>
          <cell r="B48">
            <v>3960</v>
          </cell>
          <cell r="C48">
            <v>7810.11</v>
          </cell>
          <cell r="D48">
            <v>565.19000000000005</v>
          </cell>
          <cell r="E48">
            <v>5334.91</v>
          </cell>
          <cell r="F48">
            <v>1.3472</v>
          </cell>
          <cell r="G48">
            <v>1.9722499999999998</v>
          </cell>
          <cell r="H48">
            <v>578.47</v>
          </cell>
          <cell r="I48">
            <v>7.0064500000000001</v>
          </cell>
        </row>
        <row r="49">
          <cell r="A49">
            <v>39225</v>
          </cell>
          <cell r="B49">
            <v>3930</v>
          </cell>
          <cell r="C49">
            <v>7761.55</v>
          </cell>
          <cell r="D49">
            <v>556.07000000000005</v>
          </cell>
          <cell r="E49">
            <v>5288.8</v>
          </cell>
          <cell r="F49">
            <v>1.3460000000000001</v>
          </cell>
          <cell r="G49">
            <v>1.9750000000000001</v>
          </cell>
          <cell r="H49">
            <v>576.05999999999995</v>
          </cell>
          <cell r="I49">
            <v>7.0670000000000002</v>
          </cell>
        </row>
        <row r="50">
          <cell r="A50">
            <v>39226</v>
          </cell>
          <cell r="B50">
            <v>3900</v>
          </cell>
          <cell r="C50">
            <v>7748.52</v>
          </cell>
          <cell r="D50">
            <v>550.46</v>
          </cell>
          <cell r="E50">
            <v>5248.43</v>
          </cell>
          <cell r="F50">
            <v>1.3460000000000001</v>
          </cell>
          <cell r="G50">
            <v>1.9870000000000001</v>
          </cell>
          <cell r="H50">
            <v>570.88</v>
          </cell>
          <cell r="I50">
            <v>7.085</v>
          </cell>
        </row>
        <row r="51">
          <cell r="A51">
            <v>39230</v>
          </cell>
          <cell r="B51">
            <v>3960</v>
          </cell>
          <cell r="C51">
            <v>7865.77</v>
          </cell>
          <cell r="D51">
            <v>559.87</v>
          </cell>
          <cell r="E51">
            <v>5334.51</v>
          </cell>
          <cell r="F51">
            <v>1.345</v>
          </cell>
          <cell r="G51">
            <v>1.984</v>
          </cell>
          <cell r="H51">
            <v>559.87</v>
          </cell>
          <cell r="I51">
            <v>7.0819999999999999</v>
          </cell>
        </row>
        <row r="52">
          <cell r="A52">
            <v>39231</v>
          </cell>
          <cell r="B52">
            <v>4000</v>
          </cell>
          <cell r="C52">
            <v>7940.6</v>
          </cell>
          <cell r="D52">
            <v>564.02</v>
          </cell>
          <cell r="E52">
            <v>5375.8</v>
          </cell>
          <cell r="F52">
            <v>1.34395</v>
          </cell>
          <cell r="G52">
            <v>1.98515</v>
          </cell>
          <cell r="H52">
            <v>583.94000000000005</v>
          </cell>
          <cell r="I52">
            <v>7.0920500000000004</v>
          </cell>
        </row>
        <row r="53">
          <cell r="A53">
            <v>39232</v>
          </cell>
          <cell r="B53">
            <v>3990</v>
          </cell>
          <cell r="C53">
            <v>7905.99</v>
          </cell>
          <cell r="D53">
            <v>556.79</v>
          </cell>
          <cell r="E53">
            <v>5363.56</v>
          </cell>
          <cell r="F53">
            <v>1.3442499999999999</v>
          </cell>
          <cell r="G53">
            <v>1.9814500000000002</v>
          </cell>
          <cell r="H53">
            <v>578.32000000000005</v>
          </cell>
          <cell r="I53">
            <v>7.16615</v>
          </cell>
        </row>
        <row r="54">
          <cell r="A54">
            <v>39233</v>
          </cell>
          <cell r="B54">
            <v>3990</v>
          </cell>
          <cell r="C54">
            <v>7880.45</v>
          </cell>
          <cell r="D54">
            <v>557.4</v>
          </cell>
          <cell r="E54">
            <v>5361.16</v>
          </cell>
          <cell r="F54">
            <v>1.3440000000000001</v>
          </cell>
          <cell r="G54">
            <v>1.9750000000000001</v>
          </cell>
          <cell r="H54">
            <v>575.42999999999995</v>
          </cell>
          <cell r="I54">
            <v>7.1589999999999998</v>
          </cell>
        </row>
        <row r="55">
          <cell r="A55">
            <v>39234</v>
          </cell>
          <cell r="B55">
            <v>3970</v>
          </cell>
          <cell r="C55">
            <v>7856.83</v>
          </cell>
          <cell r="D55">
            <v>558.23</v>
          </cell>
          <cell r="E55">
            <v>5338.66</v>
          </cell>
          <cell r="F55">
            <v>1.345</v>
          </cell>
          <cell r="G55">
            <v>1.9790000000000001</v>
          </cell>
          <cell r="H55">
            <v>574</v>
          </cell>
          <cell r="I55">
            <v>7.1120000000000001</v>
          </cell>
        </row>
        <row r="56">
          <cell r="A56">
            <v>39237</v>
          </cell>
          <cell r="B56">
            <v>3915</v>
          </cell>
          <cell r="C56">
            <v>7765.4</v>
          </cell>
          <cell r="D56">
            <v>550.15</v>
          </cell>
          <cell r="E56">
            <v>5265.48</v>
          </cell>
          <cell r="F56">
            <v>1.345</v>
          </cell>
          <cell r="G56">
            <v>1.984</v>
          </cell>
          <cell r="H56">
            <v>564.91999999999996</v>
          </cell>
          <cell r="I56">
            <v>7.117</v>
          </cell>
        </row>
        <row r="57">
          <cell r="A57">
            <v>39238</v>
          </cell>
          <cell r="B57">
            <v>3915</v>
          </cell>
          <cell r="C57">
            <v>7797.7</v>
          </cell>
          <cell r="D57">
            <v>547.54</v>
          </cell>
          <cell r="E57">
            <v>5283.1</v>
          </cell>
          <cell r="F57">
            <v>1.349</v>
          </cell>
          <cell r="G57">
            <v>1.992</v>
          </cell>
          <cell r="H57">
            <v>566.4</v>
          </cell>
          <cell r="I57">
            <v>7.15</v>
          </cell>
        </row>
        <row r="58">
          <cell r="A58">
            <v>39239</v>
          </cell>
          <cell r="B58">
            <v>3915</v>
          </cell>
          <cell r="C58">
            <v>7809.05</v>
          </cell>
          <cell r="D58">
            <v>546.30999999999995</v>
          </cell>
          <cell r="E58">
            <v>5298.95</v>
          </cell>
          <cell r="F58">
            <v>1.3540000000000001</v>
          </cell>
          <cell r="G58">
            <v>1.9950000000000001</v>
          </cell>
          <cell r="H58">
            <v>568.01</v>
          </cell>
          <cell r="I58">
            <v>7.1660000000000004</v>
          </cell>
        </row>
        <row r="59">
          <cell r="A59">
            <v>39240</v>
          </cell>
          <cell r="B59">
            <v>3945</v>
          </cell>
          <cell r="C59">
            <v>7863.77</v>
          </cell>
          <cell r="D59">
            <v>550.41999999999996</v>
          </cell>
          <cell r="E59">
            <v>5327.92</v>
          </cell>
          <cell r="F59">
            <v>1.351</v>
          </cell>
          <cell r="G59">
            <v>1.9930000000000001</v>
          </cell>
          <cell r="H59">
            <v>571.29</v>
          </cell>
          <cell r="I59">
            <v>7.1680000000000001</v>
          </cell>
        </row>
        <row r="60">
          <cell r="A60">
            <v>39241</v>
          </cell>
          <cell r="B60">
            <v>3980</v>
          </cell>
          <cell r="C60">
            <v>7865.08</v>
          </cell>
          <cell r="D60">
            <v>547.33000000000004</v>
          </cell>
          <cell r="E60">
            <v>5340.96</v>
          </cell>
          <cell r="F60">
            <v>1.34195</v>
          </cell>
          <cell r="G60">
            <v>1.9761500000000001</v>
          </cell>
          <cell r="H60">
            <v>573.25</v>
          </cell>
          <cell r="I60">
            <v>7.2721</v>
          </cell>
        </row>
        <row r="61">
          <cell r="A61">
            <v>39244</v>
          </cell>
          <cell r="B61">
            <v>4020</v>
          </cell>
          <cell r="C61">
            <v>7911.56</v>
          </cell>
          <cell r="D61">
            <v>554.44000000000005</v>
          </cell>
          <cell r="E61">
            <v>5367.3</v>
          </cell>
          <cell r="F61">
            <v>1.335</v>
          </cell>
          <cell r="G61">
            <v>1.968</v>
          </cell>
          <cell r="H61">
            <v>574.78</v>
          </cell>
          <cell r="I61">
            <v>7.2510000000000003</v>
          </cell>
        </row>
        <row r="62">
          <cell r="A62">
            <v>39245</v>
          </cell>
          <cell r="B62">
            <v>3995</v>
          </cell>
          <cell r="C62">
            <v>7881.94</v>
          </cell>
          <cell r="D62">
            <v>553.65</v>
          </cell>
          <cell r="E62">
            <v>5339.32</v>
          </cell>
          <cell r="F62">
            <v>1.3365</v>
          </cell>
          <cell r="G62">
            <v>1.97295</v>
          </cell>
          <cell r="H62">
            <v>571.48</v>
          </cell>
          <cell r="I62">
            <v>7.2157499999999999</v>
          </cell>
        </row>
        <row r="63">
          <cell r="A63">
            <v>39246</v>
          </cell>
          <cell r="B63">
            <v>3995</v>
          </cell>
          <cell r="C63">
            <v>7888.53</v>
          </cell>
          <cell r="D63">
            <v>549.1</v>
          </cell>
          <cell r="E63">
            <v>5319.74</v>
          </cell>
          <cell r="F63">
            <v>1.3315999999999999</v>
          </cell>
          <cell r="G63">
            <v>1.9746000000000001</v>
          </cell>
          <cell r="H63">
            <v>565.09</v>
          </cell>
          <cell r="I63">
            <v>7.27555</v>
          </cell>
        </row>
        <row r="64">
          <cell r="A64">
            <v>39247</v>
          </cell>
          <cell r="B64">
            <v>3955</v>
          </cell>
          <cell r="C64">
            <v>7800.05</v>
          </cell>
          <cell r="D64">
            <v>548.16</v>
          </cell>
          <cell r="E64">
            <v>5264.7</v>
          </cell>
          <cell r="F64">
            <v>1.3311500000000001</v>
          </cell>
          <cell r="G64">
            <v>1.9722</v>
          </cell>
          <cell r="H64">
            <v>560</v>
          </cell>
          <cell r="I64">
            <v>7.2152000000000003</v>
          </cell>
        </row>
        <row r="65">
          <cell r="A65">
            <v>39248</v>
          </cell>
          <cell r="B65">
            <v>3885</v>
          </cell>
          <cell r="C65">
            <v>7654.81</v>
          </cell>
          <cell r="D65">
            <v>541.27</v>
          </cell>
          <cell r="E65">
            <v>5175.79</v>
          </cell>
          <cell r="F65">
            <v>1.3322500000000002</v>
          </cell>
          <cell r="G65">
            <v>1.9703499999999998</v>
          </cell>
          <cell r="H65">
            <v>548.63</v>
          </cell>
          <cell r="I65">
            <v>7.1780499999999998</v>
          </cell>
        </row>
        <row r="66">
          <cell r="A66">
            <v>39251</v>
          </cell>
          <cell r="B66">
            <v>3885</v>
          </cell>
          <cell r="C66">
            <v>7688.22</v>
          </cell>
          <cell r="D66">
            <v>546.41</v>
          </cell>
          <cell r="E66">
            <v>5201.82</v>
          </cell>
          <cell r="F66">
            <v>1.339</v>
          </cell>
          <cell r="G66">
            <v>1.9790000000000001</v>
          </cell>
          <cell r="H66">
            <v>551.94000000000005</v>
          </cell>
          <cell r="I66">
            <v>7.1109999999999998</v>
          </cell>
        </row>
        <row r="67">
          <cell r="A67">
            <v>39252</v>
          </cell>
          <cell r="B67">
            <v>3885</v>
          </cell>
          <cell r="C67">
            <v>7707.84</v>
          </cell>
          <cell r="D67">
            <v>548.07000000000005</v>
          </cell>
          <cell r="E67">
            <v>5208.43</v>
          </cell>
          <cell r="F67">
            <v>1.341</v>
          </cell>
          <cell r="G67">
            <v>1.984</v>
          </cell>
          <cell r="H67">
            <v>553.26</v>
          </cell>
          <cell r="I67">
            <v>7.0890000000000004</v>
          </cell>
        </row>
        <row r="68">
          <cell r="A68">
            <v>39253</v>
          </cell>
          <cell r="B68">
            <v>3885</v>
          </cell>
          <cell r="C68">
            <v>7725.91</v>
          </cell>
          <cell r="D68">
            <v>548.91999999999996</v>
          </cell>
          <cell r="E68">
            <v>5216.97</v>
          </cell>
          <cell r="F68">
            <v>1.343</v>
          </cell>
          <cell r="G68">
            <v>1.9890000000000001</v>
          </cell>
          <cell r="H68">
            <v>554.26</v>
          </cell>
          <cell r="I68">
            <v>7.0780000000000003</v>
          </cell>
        </row>
        <row r="69">
          <cell r="A69">
            <v>39254</v>
          </cell>
          <cell r="B69">
            <v>3840</v>
          </cell>
          <cell r="C69">
            <v>7647.94</v>
          </cell>
          <cell r="D69">
            <v>538.05999999999995</v>
          </cell>
          <cell r="E69">
            <v>5143.87</v>
          </cell>
          <cell r="F69">
            <v>1.34</v>
          </cell>
          <cell r="G69">
            <v>1.9870000000000001</v>
          </cell>
          <cell r="H69">
            <v>555.03</v>
          </cell>
          <cell r="I69">
            <v>7.1369999999999996</v>
          </cell>
        </row>
        <row r="70">
          <cell r="A70">
            <v>39255</v>
          </cell>
          <cell r="B70">
            <v>3780</v>
          </cell>
          <cell r="C70">
            <v>7533.35</v>
          </cell>
          <cell r="D70">
            <v>530.54</v>
          </cell>
          <cell r="E70">
            <v>5064.4399999999996</v>
          </cell>
          <cell r="F70">
            <v>1.34</v>
          </cell>
          <cell r="G70">
            <v>1.9930000000000001</v>
          </cell>
          <cell r="H70">
            <v>548.58000000000004</v>
          </cell>
          <cell r="I70">
            <v>7.125</v>
          </cell>
        </row>
        <row r="71">
          <cell r="A71">
            <v>39258</v>
          </cell>
          <cell r="B71">
            <v>3780</v>
          </cell>
          <cell r="C71">
            <v>7556.98</v>
          </cell>
          <cell r="D71">
            <v>528.58000000000004</v>
          </cell>
          <cell r="E71">
            <v>5086.5600000000004</v>
          </cell>
          <cell r="F71">
            <v>1.343</v>
          </cell>
          <cell r="G71">
            <v>1.9990000000000001</v>
          </cell>
          <cell r="H71">
            <v>550.37</v>
          </cell>
          <cell r="I71">
            <v>7.1509999999999998</v>
          </cell>
        </row>
        <row r="72">
          <cell r="A72">
            <v>39259</v>
          </cell>
          <cell r="B72">
            <v>3780</v>
          </cell>
          <cell r="C72">
            <v>7552.44</v>
          </cell>
          <cell r="D72">
            <v>526.65</v>
          </cell>
          <cell r="E72">
            <v>5088.83</v>
          </cell>
          <cell r="F72">
            <v>1.3460000000000001</v>
          </cell>
          <cell r="G72">
            <v>1.998</v>
          </cell>
          <cell r="H72">
            <v>549.91999999999996</v>
          </cell>
          <cell r="I72">
            <v>7.1769999999999996</v>
          </cell>
        </row>
        <row r="73">
          <cell r="A73">
            <v>39260</v>
          </cell>
          <cell r="B73">
            <v>3780</v>
          </cell>
          <cell r="C73">
            <v>7551.31</v>
          </cell>
          <cell r="D73">
            <v>524.20000000000005</v>
          </cell>
          <cell r="E73">
            <v>5080.8900000000003</v>
          </cell>
          <cell r="F73">
            <v>1.3440000000000001</v>
          </cell>
          <cell r="G73">
            <v>1.998</v>
          </cell>
          <cell r="H73">
            <v>547.66999999999996</v>
          </cell>
          <cell r="I73">
            <v>7.2110000000000003</v>
          </cell>
        </row>
        <row r="74">
          <cell r="A74">
            <v>39261</v>
          </cell>
          <cell r="B74">
            <v>3760</v>
          </cell>
          <cell r="C74">
            <v>7517.93</v>
          </cell>
          <cell r="D74">
            <v>527.51</v>
          </cell>
          <cell r="E74">
            <v>5061.8999999999996</v>
          </cell>
          <cell r="F74">
            <v>1.3460000000000001</v>
          </cell>
          <cell r="G74">
            <v>1.9990000000000001</v>
          </cell>
          <cell r="H74">
            <v>546.94000000000005</v>
          </cell>
          <cell r="I74">
            <v>7.1280000000000001</v>
          </cell>
        </row>
        <row r="75">
          <cell r="A75">
            <v>39262</v>
          </cell>
          <cell r="B75">
            <v>3760</v>
          </cell>
          <cell r="C75">
            <v>7532.22</v>
          </cell>
          <cell r="D75">
            <v>530.70000000000005</v>
          </cell>
          <cell r="E75">
            <v>5069.08</v>
          </cell>
          <cell r="F75">
            <v>1.3454999999999999</v>
          </cell>
          <cell r="G75">
            <v>2.00325</v>
          </cell>
          <cell r="H75">
            <v>547.61</v>
          </cell>
          <cell r="I75">
            <v>7.0851000000000006</v>
          </cell>
        </row>
        <row r="76">
          <cell r="A76">
            <v>39267</v>
          </cell>
          <cell r="B76">
            <v>3740</v>
          </cell>
          <cell r="C76">
            <v>7547.69</v>
          </cell>
          <cell r="D76">
            <v>535.42999999999995</v>
          </cell>
          <cell r="E76">
            <v>5093.32</v>
          </cell>
          <cell r="F76">
            <v>1.3620000000000001</v>
          </cell>
          <cell r="G76">
            <v>2.0179999999999998</v>
          </cell>
          <cell r="H76">
            <v>552.85</v>
          </cell>
          <cell r="I76">
            <v>6.9850000000000003</v>
          </cell>
        </row>
        <row r="77">
          <cell r="A77">
            <v>39268</v>
          </cell>
          <cell r="B77">
            <v>3740</v>
          </cell>
          <cell r="C77">
            <v>7540.78</v>
          </cell>
          <cell r="D77">
            <v>536.52</v>
          </cell>
          <cell r="E77">
            <v>5093.13</v>
          </cell>
          <cell r="F77">
            <v>1.3620000000000001</v>
          </cell>
          <cell r="G77">
            <v>2.016</v>
          </cell>
          <cell r="H77">
            <v>556.11</v>
          </cell>
          <cell r="I77">
            <v>6.9710000000000001</v>
          </cell>
        </row>
        <row r="78">
          <cell r="A78">
            <v>39269</v>
          </cell>
          <cell r="B78">
            <v>3740</v>
          </cell>
          <cell r="C78">
            <v>7517.4</v>
          </cell>
          <cell r="D78">
            <v>532.38</v>
          </cell>
          <cell r="E78">
            <v>5082.66</v>
          </cell>
          <cell r="F78">
            <v>1.359</v>
          </cell>
          <cell r="G78">
            <v>2.0099999999999998</v>
          </cell>
          <cell r="H78">
            <v>555.04</v>
          </cell>
          <cell r="I78">
            <v>7.0250000000000004</v>
          </cell>
        </row>
        <row r="79">
          <cell r="A79">
            <v>39272</v>
          </cell>
          <cell r="B79">
            <v>3740</v>
          </cell>
          <cell r="C79">
            <v>7523.38</v>
          </cell>
          <cell r="D79">
            <v>535.13</v>
          </cell>
          <cell r="E79">
            <v>5094.75</v>
          </cell>
          <cell r="F79">
            <v>1.3620000000000001</v>
          </cell>
          <cell r="G79">
            <v>2.012</v>
          </cell>
          <cell r="H79">
            <v>555.70000000000005</v>
          </cell>
          <cell r="I79">
            <v>6.9889999999999999</v>
          </cell>
        </row>
        <row r="80">
          <cell r="A80">
            <v>39273</v>
          </cell>
          <cell r="B80">
            <v>3740</v>
          </cell>
          <cell r="C80">
            <v>7523.38</v>
          </cell>
          <cell r="D80">
            <v>536</v>
          </cell>
          <cell r="E80">
            <v>5088.83</v>
          </cell>
          <cell r="F80">
            <v>1.361</v>
          </cell>
          <cell r="G80">
            <v>2.012</v>
          </cell>
          <cell r="H80">
            <v>553.62</v>
          </cell>
          <cell r="I80">
            <v>6.9779999999999998</v>
          </cell>
        </row>
        <row r="81">
          <cell r="A81">
            <v>39274</v>
          </cell>
          <cell r="B81">
            <v>3740</v>
          </cell>
          <cell r="C81">
            <v>7577.24</v>
          </cell>
          <cell r="D81">
            <v>532.5</v>
          </cell>
          <cell r="E81">
            <v>5140.82</v>
          </cell>
          <cell r="F81">
            <v>1.375</v>
          </cell>
          <cell r="G81">
            <v>2.0259999999999998</v>
          </cell>
          <cell r="H81">
            <v>560.35</v>
          </cell>
          <cell r="I81">
            <v>7.024</v>
          </cell>
        </row>
        <row r="82">
          <cell r="A82">
            <v>39275</v>
          </cell>
          <cell r="B82">
            <v>3760</v>
          </cell>
          <cell r="C82">
            <v>7642.39</v>
          </cell>
          <cell r="D82">
            <v>535.69000000000005</v>
          </cell>
          <cell r="E82">
            <v>5173.01</v>
          </cell>
          <cell r="F82">
            <v>1.3759999999999999</v>
          </cell>
          <cell r="G82">
            <v>2.0329999999999999</v>
          </cell>
          <cell r="H82">
            <v>564.37</v>
          </cell>
          <cell r="I82">
            <v>7.0190000000000001</v>
          </cell>
        </row>
        <row r="83">
          <cell r="A83">
            <v>39276</v>
          </cell>
          <cell r="B83">
            <v>3760</v>
          </cell>
          <cell r="C83">
            <v>7628.66</v>
          </cell>
          <cell r="D83">
            <v>539.07000000000005</v>
          </cell>
          <cell r="E83">
            <v>5182.03</v>
          </cell>
          <cell r="F83">
            <v>1.3779999999999999</v>
          </cell>
          <cell r="G83">
            <v>2.0289999999999999</v>
          </cell>
          <cell r="H83">
            <v>566.48</v>
          </cell>
          <cell r="I83">
            <v>6.9749999999999996</v>
          </cell>
        </row>
        <row r="84">
          <cell r="A84">
            <v>39279</v>
          </cell>
          <cell r="B84">
            <v>3810</v>
          </cell>
          <cell r="C84">
            <v>7756.21</v>
          </cell>
          <cell r="D84">
            <v>547.30999999999995</v>
          </cell>
          <cell r="E84">
            <v>5253.99</v>
          </cell>
          <cell r="F84">
            <v>1.379</v>
          </cell>
          <cell r="G84">
            <v>2.036</v>
          </cell>
          <cell r="H84">
            <v>573.77</v>
          </cell>
          <cell r="I84">
            <v>6.9610000000000003</v>
          </cell>
        </row>
        <row r="85">
          <cell r="A85">
            <v>39280</v>
          </cell>
          <cell r="B85">
            <v>3810</v>
          </cell>
          <cell r="C85">
            <v>7759.26</v>
          </cell>
          <cell r="D85">
            <v>546.29</v>
          </cell>
          <cell r="E85">
            <v>5251.7</v>
          </cell>
          <cell r="F85">
            <v>1.3779999999999999</v>
          </cell>
          <cell r="G85">
            <v>2.036</v>
          </cell>
          <cell r="H85">
            <v>573.12</v>
          </cell>
          <cell r="I85">
            <v>6.9740000000000002</v>
          </cell>
        </row>
        <row r="86">
          <cell r="A86">
            <v>39281</v>
          </cell>
          <cell r="B86">
            <v>3850</v>
          </cell>
          <cell r="C86">
            <v>7906.55</v>
          </cell>
          <cell r="D86">
            <v>551.99</v>
          </cell>
          <cell r="E86">
            <v>5321.09</v>
          </cell>
          <cell r="F86">
            <v>1.3819999999999999</v>
          </cell>
          <cell r="G86">
            <v>2.0539999999999998</v>
          </cell>
          <cell r="H86">
            <v>580.1</v>
          </cell>
          <cell r="I86">
            <v>6.9749999999999996</v>
          </cell>
        </row>
        <row r="87">
          <cell r="A87">
            <v>39282</v>
          </cell>
          <cell r="B87">
            <v>3850</v>
          </cell>
          <cell r="C87">
            <v>7900.78</v>
          </cell>
          <cell r="D87">
            <v>555.96</v>
          </cell>
          <cell r="E87">
            <v>5311.27</v>
          </cell>
          <cell r="F87">
            <v>1.38</v>
          </cell>
          <cell r="G87">
            <v>2.052</v>
          </cell>
          <cell r="H87">
            <v>578.79999999999995</v>
          </cell>
          <cell r="I87">
            <v>6.9260000000000002</v>
          </cell>
        </row>
        <row r="88">
          <cell r="A88">
            <v>39283</v>
          </cell>
          <cell r="B88">
            <v>3830</v>
          </cell>
          <cell r="C88">
            <v>7847.1</v>
          </cell>
          <cell r="D88">
            <v>557.21</v>
          </cell>
          <cell r="E88">
            <v>5286.36</v>
          </cell>
          <cell r="F88">
            <v>1.38</v>
          </cell>
          <cell r="G88">
            <v>2.0489999999999999</v>
          </cell>
          <cell r="H88">
            <v>576.46</v>
          </cell>
          <cell r="I88">
            <v>6.8739999999999997</v>
          </cell>
        </row>
        <row r="89">
          <cell r="A89">
            <v>39286</v>
          </cell>
          <cell r="B89">
            <v>3830</v>
          </cell>
          <cell r="C89">
            <v>7883.48</v>
          </cell>
          <cell r="D89">
            <v>560.71</v>
          </cell>
          <cell r="E89">
            <v>5299.38</v>
          </cell>
          <cell r="F89">
            <v>1.3839999999999999</v>
          </cell>
          <cell r="G89">
            <v>2.0579999999999998</v>
          </cell>
          <cell r="H89">
            <v>576.96</v>
          </cell>
          <cell r="I89">
            <v>6.8310000000000004</v>
          </cell>
        </row>
        <row r="90">
          <cell r="A90">
            <v>39287</v>
          </cell>
          <cell r="B90">
            <v>3800</v>
          </cell>
          <cell r="C90">
            <v>7845.29</v>
          </cell>
          <cell r="D90">
            <v>557.05999999999995</v>
          </cell>
          <cell r="E90">
            <v>5255.02</v>
          </cell>
          <cell r="F90">
            <v>1.383</v>
          </cell>
          <cell r="G90">
            <v>2.0649999999999999</v>
          </cell>
          <cell r="H90">
            <v>572.57000000000005</v>
          </cell>
          <cell r="I90">
            <v>6.8220000000000001</v>
          </cell>
        </row>
        <row r="91">
          <cell r="A91">
            <v>39288</v>
          </cell>
          <cell r="B91">
            <v>3800</v>
          </cell>
          <cell r="C91">
            <v>7830.47</v>
          </cell>
          <cell r="D91">
            <v>554.34</v>
          </cell>
          <cell r="E91">
            <v>5250.84</v>
          </cell>
          <cell r="F91">
            <v>1.3819999999999999</v>
          </cell>
          <cell r="G91">
            <v>2.0609999999999999</v>
          </cell>
          <cell r="H91">
            <v>569.94000000000005</v>
          </cell>
          <cell r="I91">
            <v>6.8550000000000004</v>
          </cell>
        </row>
        <row r="92">
          <cell r="A92">
            <v>39289</v>
          </cell>
          <cell r="B92">
            <v>3855</v>
          </cell>
          <cell r="C92">
            <v>7909.5</v>
          </cell>
          <cell r="D92">
            <v>560.55999999999995</v>
          </cell>
          <cell r="E92">
            <v>5290.02</v>
          </cell>
          <cell r="F92">
            <v>1.3720000000000001</v>
          </cell>
          <cell r="G92">
            <v>2.052</v>
          </cell>
          <cell r="H92">
            <v>573.86</v>
          </cell>
          <cell r="I92">
            <v>6.8780000000000001</v>
          </cell>
        </row>
        <row r="93">
          <cell r="A93">
            <v>39290</v>
          </cell>
          <cell r="B93">
            <v>3855</v>
          </cell>
          <cell r="C93">
            <v>7880.2</v>
          </cell>
          <cell r="D93">
            <v>544.95000000000005</v>
          </cell>
          <cell r="E93">
            <v>5296.96</v>
          </cell>
          <cell r="F93">
            <v>1.3740000000000001</v>
          </cell>
          <cell r="G93">
            <v>2.044</v>
          </cell>
          <cell r="H93">
            <v>572.67999999999995</v>
          </cell>
          <cell r="I93">
            <v>7.0739999999999998</v>
          </cell>
        </row>
        <row r="94">
          <cell r="A94">
            <v>39293</v>
          </cell>
          <cell r="B94">
            <v>3855</v>
          </cell>
          <cell r="C94">
            <v>7796.54</v>
          </cell>
          <cell r="D94">
            <v>542.58000000000004</v>
          </cell>
          <cell r="E94">
            <v>5258.8</v>
          </cell>
          <cell r="F94">
            <v>1.3625449999999999</v>
          </cell>
          <cell r="G94">
            <v>2.0224500000000001</v>
          </cell>
          <cell r="H94">
            <v>571.58000000000004</v>
          </cell>
          <cell r="I94">
            <v>7.1054999999999993</v>
          </cell>
        </row>
        <row r="95">
          <cell r="A95">
            <v>39294</v>
          </cell>
          <cell r="B95">
            <v>3855</v>
          </cell>
          <cell r="C95">
            <v>7812.54</v>
          </cell>
          <cell r="D95">
            <v>541.84</v>
          </cell>
          <cell r="E95">
            <v>5278.07</v>
          </cell>
          <cell r="F95">
            <v>1.3691500000000001</v>
          </cell>
          <cell r="G95">
            <v>2.0266000000000002</v>
          </cell>
          <cell r="H95">
            <v>574.6</v>
          </cell>
          <cell r="I95">
            <v>7.1151</v>
          </cell>
        </row>
        <row r="96">
          <cell r="A96">
            <v>39295</v>
          </cell>
          <cell r="B96">
            <v>3945</v>
          </cell>
          <cell r="C96">
            <v>7798</v>
          </cell>
          <cell r="D96">
            <v>562.5</v>
          </cell>
          <cell r="E96">
            <v>5261.5</v>
          </cell>
          <cell r="F96">
            <v>1.3649</v>
          </cell>
          <cell r="G96">
            <v>2.3077000000000001</v>
          </cell>
          <cell r="H96">
            <v>571</v>
          </cell>
          <cell r="I96">
            <v>7.2102000000000004</v>
          </cell>
        </row>
        <row r="97">
          <cell r="A97">
            <v>39296</v>
          </cell>
          <cell r="B97">
            <v>3980</v>
          </cell>
          <cell r="C97">
            <v>8091.5</v>
          </cell>
          <cell r="D97">
            <v>559.5</v>
          </cell>
          <cell r="E97">
            <v>5442.5</v>
          </cell>
          <cell r="F97">
            <v>1.3673500000000001</v>
          </cell>
          <cell r="G97">
            <v>2.03295</v>
          </cell>
          <cell r="H97">
            <v>589</v>
          </cell>
          <cell r="I97">
            <v>7.1130500000000003</v>
          </cell>
        </row>
        <row r="98">
          <cell r="A98">
            <v>39297</v>
          </cell>
          <cell r="B98">
            <v>3980</v>
          </cell>
          <cell r="C98">
            <v>8104.47</v>
          </cell>
          <cell r="D98">
            <v>561.33000000000004</v>
          </cell>
          <cell r="E98">
            <v>5454.59</v>
          </cell>
          <cell r="F98">
            <v>1.3704999999999998</v>
          </cell>
          <cell r="G98">
            <v>2.0367999999999999</v>
          </cell>
          <cell r="H98">
            <v>592.51</v>
          </cell>
          <cell r="I98">
            <v>7.0906000000000002</v>
          </cell>
        </row>
        <row r="99">
          <cell r="A99">
            <v>39301</v>
          </cell>
          <cell r="B99">
            <v>3950</v>
          </cell>
          <cell r="C99">
            <v>8026.6</v>
          </cell>
          <cell r="D99">
            <v>561.32000000000005</v>
          </cell>
          <cell r="E99">
            <v>5451</v>
          </cell>
          <cell r="F99">
            <v>1.38</v>
          </cell>
          <cell r="G99">
            <v>2.032</v>
          </cell>
          <cell r="H99">
            <v>591.79999999999995</v>
          </cell>
          <cell r="I99">
            <v>7.0369999999999999</v>
          </cell>
        </row>
        <row r="100">
          <cell r="A100">
            <v>39302</v>
          </cell>
          <cell r="B100">
            <v>3890</v>
          </cell>
          <cell r="C100">
            <v>7865</v>
          </cell>
          <cell r="D100">
            <v>550.23</v>
          </cell>
          <cell r="E100">
            <v>5349.33</v>
          </cell>
          <cell r="F100">
            <v>1.375</v>
          </cell>
          <cell r="G100">
            <v>2.0219999999999998</v>
          </cell>
          <cell r="H100">
            <v>578.57000000000005</v>
          </cell>
          <cell r="I100">
            <v>7.07</v>
          </cell>
        </row>
        <row r="101">
          <cell r="A101">
            <v>39303</v>
          </cell>
          <cell r="B101">
            <v>3890</v>
          </cell>
          <cell r="C101">
            <v>7928.6</v>
          </cell>
          <cell r="D101">
            <v>552.09</v>
          </cell>
          <cell r="E101">
            <v>5369.56</v>
          </cell>
          <cell r="F101">
            <v>1.379</v>
          </cell>
          <cell r="G101">
            <v>2.0219999999999998</v>
          </cell>
          <cell r="H101">
            <v>580.96</v>
          </cell>
          <cell r="I101">
            <v>7.0460000000000003</v>
          </cell>
        </row>
        <row r="102">
          <cell r="A102">
            <v>39304</v>
          </cell>
          <cell r="B102">
            <v>3910</v>
          </cell>
          <cell r="C102">
            <v>7897.81</v>
          </cell>
          <cell r="D102">
            <v>544.95000000000005</v>
          </cell>
          <cell r="E102">
            <v>5338.52</v>
          </cell>
          <cell r="F102">
            <v>1.365</v>
          </cell>
          <cell r="G102">
            <v>2.02</v>
          </cell>
          <cell r="H102">
            <v>575.86</v>
          </cell>
          <cell r="I102">
            <v>7.1760000000000002</v>
          </cell>
        </row>
        <row r="103">
          <cell r="A103">
            <v>39307</v>
          </cell>
          <cell r="B103">
            <v>3910</v>
          </cell>
          <cell r="C103">
            <v>7907.19</v>
          </cell>
          <cell r="D103">
            <v>545.9</v>
          </cell>
          <cell r="E103">
            <v>5354.35</v>
          </cell>
          <cell r="F103">
            <v>1.369</v>
          </cell>
          <cell r="G103">
            <v>2.0223</v>
          </cell>
          <cell r="H103">
            <v>577.57000000000005</v>
          </cell>
          <cell r="I103">
            <v>7.1624999999999996</v>
          </cell>
        </row>
        <row r="104">
          <cell r="A104">
            <v>39308</v>
          </cell>
          <cell r="B104">
            <v>4000</v>
          </cell>
          <cell r="C104">
            <v>8043.8</v>
          </cell>
          <cell r="D104">
            <v>553.63</v>
          </cell>
          <cell r="E104">
            <v>5445.6</v>
          </cell>
          <cell r="F104">
            <v>1.361</v>
          </cell>
          <cell r="G104">
            <v>2.0110000000000001</v>
          </cell>
          <cell r="H104">
            <v>583.85</v>
          </cell>
          <cell r="I104">
            <v>7.2249999999999996</v>
          </cell>
        </row>
        <row r="105">
          <cell r="A105">
            <v>39309</v>
          </cell>
          <cell r="B105">
            <v>4000</v>
          </cell>
          <cell r="C105">
            <v>7954.4</v>
          </cell>
          <cell r="D105">
            <v>541.63</v>
          </cell>
          <cell r="E105">
            <v>5398.2</v>
          </cell>
          <cell r="F105">
            <v>1.35</v>
          </cell>
          <cell r="G105">
            <v>1.9890000000000001</v>
          </cell>
          <cell r="H105">
            <v>577.37</v>
          </cell>
          <cell r="I105">
            <v>7.3869999999999996</v>
          </cell>
        </row>
        <row r="106">
          <cell r="A106">
            <v>39310</v>
          </cell>
          <cell r="B106">
            <v>4000</v>
          </cell>
          <cell r="C106">
            <v>7937</v>
          </cell>
          <cell r="D106">
            <v>537.85</v>
          </cell>
          <cell r="E106">
            <v>5369.4</v>
          </cell>
          <cell r="F106">
            <v>1.347</v>
          </cell>
          <cell r="G106">
            <v>1.984</v>
          </cell>
          <cell r="H106">
            <v>571.76</v>
          </cell>
          <cell r="I106">
            <v>7.4379999999999997</v>
          </cell>
        </row>
        <row r="107">
          <cell r="A107">
            <v>39311</v>
          </cell>
          <cell r="B107">
            <v>4145</v>
          </cell>
          <cell r="C107">
            <v>8157.77</v>
          </cell>
          <cell r="D107">
            <v>548.03</v>
          </cell>
          <cell r="E107">
            <v>5552.99</v>
          </cell>
          <cell r="F107">
            <v>1.34</v>
          </cell>
          <cell r="G107">
            <v>1.968</v>
          </cell>
          <cell r="H107">
            <v>590.46</v>
          </cell>
          <cell r="I107">
            <v>7.5640000000000001</v>
          </cell>
        </row>
        <row r="108">
          <cell r="A108">
            <v>39314</v>
          </cell>
          <cell r="B108">
            <v>4125</v>
          </cell>
          <cell r="C108">
            <v>8181.53</v>
          </cell>
          <cell r="D108">
            <v>560.30999999999995</v>
          </cell>
          <cell r="E108">
            <v>5568.13</v>
          </cell>
          <cell r="F108">
            <v>1.35</v>
          </cell>
          <cell r="G108">
            <v>1.9830000000000001</v>
          </cell>
          <cell r="H108">
            <v>597.74</v>
          </cell>
          <cell r="I108">
            <v>7.3620000000000001</v>
          </cell>
        </row>
        <row r="109">
          <cell r="A109">
            <v>39315</v>
          </cell>
          <cell r="B109">
            <v>4080</v>
          </cell>
          <cell r="C109">
            <v>8108.39</v>
          </cell>
          <cell r="D109">
            <v>552.15</v>
          </cell>
          <cell r="E109">
            <v>5498.62</v>
          </cell>
          <cell r="F109">
            <v>1.3480000000000001</v>
          </cell>
          <cell r="G109">
            <v>1.9870000000000001</v>
          </cell>
          <cell r="H109">
            <v>587.64</v>
          </cell>
          <cell r="I109">
            <v>7.3890000000000002</v>
          </cell>
        </row>
        <row r="110">
          <cell r="A110">
            <v>39316</v>
          </cell>
          <cell r="B110">
            <v>4000</v>
          </cell>
          <cell r="C110">
            <v>7933.3</v>
          </cell>
          <cell r="D110">
            <v>542.83000000000004</v>
          </cell>
          <cell r="E110">
            <v>5393.4</v>
          </cell>
          <cell r="F110">
            <v>1.3480000000000001</v>
          </cell>
          <cell r="G110">
            <v>1.9830000000000001</v>
          </cell>
          <cell r="H110">
            <v>574.91999999999996</v>
          </cell>
          <cell r="I110">
            <v>7.3689999999999998</v>
          </cell>
        </row>
        <row r="111">
          <cell r="A111">
            <v>39317</v>
          </cell>
          <cell r="B111">
            <v>4000</v>
          </cell>
          <cell r="C111">
            <v>7983</v>
          </cell>
          <cell r="D111">
            <v>553.13</v>
          </cell>
          <cell r="E111">
            <v>5419.2</v>
          </cell>
          <cell r="F111">
            <v>1.355</v>
          </cell>
          <cell r="G111">
            <v>1.996</v>
          </cell>
          <cell r="H111">
            <v>578.95000000000005</v>
          </cell>
          <cell r="I111">
            <v>7.2320000000000002</v>
          </cell>
        </row>
        <row r="112">
          <cell r="A112">
            <v>39318</v>
          </cell>
          <cell r="B112">
            <v>4000</v>
          </cell>
          <cell r="C112">
            <v>8013</v>
          </cell>
          <cell r="D112">
            <v>550.58000000000004</v>
          </cell>
          <cell r="E112">
            <v>5427.2</v>
          </cell>
          <cell r="F112">
            <v>1.357</v>
          </cell>
          <cell r="G112">
            <v>2.0030000000000001</v>
          </cell>
          <cell r="H112">
            <v>578.88</v>
          </cell>
          <cell r="I112">
            <v>7.266</v>
          </cell>
        </row>
        <row r="113">
          <cell r="A113">
            <v>39321</v>
          </cell>
          <cell r="B113">
            <v>4000</v>
          </cell>
          <cell r="C113">
            <v>8062.4</v>
          </cell>
          <cell r="D113">
            <v>558.07000000000005</v>
          </cell>
          <cell r="E113">
            <v>5469</v>
          </cell>
          <cell r="F113">
            <v>1.3640000000000001</v>
          </cell>
          <cell r="G113">
            <v>2.016</v>
          </cell>
          <cell r="H113">
            <v>585.21</v>
          </cell>
          <cell r="I113">
            <v>7.1680000000000001</v>
          </cell>
        </row>
        <row r="114">
          <cell r="A114">
            <v>39322</v>
          </cell>
          <cell r="B114">
            <v>4000</v>
          </cell>
          <cell r="C114">
            <v>8021.8</v>
          </cell>
          <cell r="D114">
            <v>551.85</v>
          </cell>
          <cell r="E114">
            <v>5450.4</v>
          </cell>
          <cell r="F114">
            <v>1.363</v>
          </cell>
          <cell r="G114">
            <v>2.0049999999999999</v>
          </cell>
          <cell r="H114">
            <v>581.08000000000004</v>
          </cell>
          <cell r="I114">
            <v>7.2480000000000002</v>
          </cell>
        </row>
        <row r="115">
          <cell r="A115">
            <v>39323</v>
          </cell>
          <cell r="B115">
            <v>4025</v>
          </cell>
          <cell r="C115">
            <v>8053.02</v>
          </cell>
          <cell r="D115">
            <v>551.20000000000005</v>
          </cell>
          <cell r="E115">
            <v>5469.57</v>
          </cell>
          <cell r="F115">
            <v>1.359</v>
          </cell>
          <cell r="G115">
            <v>2.0009999999999999</v>
          </cell>
          <cell r="H115">
            <v>581.61</v>
          </cell>
          <cell r="I115">
            <v>7.3029999999999999</v>
          </cell>
        </row>
        <row r="116">
          <cell r="A116">
            <v>39324</v>
          </cell>
          <cell r="B116">
            <v>4025</v>
          </cell>
          <cell r="C116">
            <v>8108.56</v>
          </cell>
          <cell r="D116">
            <v>560.44000000000005</v>
          </cell>
          <cell r="E116">
            <v>5495.94</v>
          </cell>
          <cell r="F116">
            <v>1.365</v>
          </cell>
          <cell r="G116">
            <v>2.0150000000000001</v>
          </cell>
          <cell r="H116">
            <v>586.24</v>
          </cell>
          <cell r="I116">
            <v>7.1820000000000004</v>
          </cell>
        </row>
        <row r="117">
          <cell r="A117">
            <v>39325</v>
          </cell>
          <cell r="B117">
            <v>4025</v>
          </cell>
          <cell r="C117">
            <v>8108.16</v>
          </cell>
          <cell r="D117">
            <v>564.20000000000005</v>
          </cell>
          <cell r="E117">
            <v>5501.37</v>
          </cell>
          <cell r="F117">
            <v>1.367</v>
          </cell>
          <cell r="G117">
            <v>2.0139999999999998</v>
          </cell>
          <cell r="H117">
            <v>586.30999999999995</v>
          </cell>
          <cell r="I117">
            <v>7.1340000000000003</v>
          </cell>
        </row>
        <row r="118">
          <cell r="A118">
            <v>39328</v>
          </cell>
          <cell r="B118">
            <v>4025</v>
          </cell>
          <cell r="C118">
            <v>8117.42</v>
          </cell>
          <cell r="D118">
            <v>563.33000000000004</v>
          </cell>
          <cell r="E118">
            <v>5492.11</v>
          </cell>
          <cell r="F118">
            <v>1.365</v>
          </cell>
          <cell r="G118">
            <v>2.0169999999999999</v>
          </cell>
          <cell r="H118">
            <v>585.08000000000004</v>
          </cell>
          <cell r="I118">
            <v>7.1459999999999999</v>
          </cell>
        </row>
        <row r="119">
          <cell r="A119">
            <v>39329</v>
          </cell>
          <cell r="B119">
            <v>4055</v>
          </cell>
          <cell r="C119">
            <v>8184.21</v>
          </cell>
          <cell r="D119">
            <v>560.49</v>
          </cell>
          <cell r="E119">
            <v>5523.92</v>
          </cell>
          <cell r="F119">
            <v>1.3620000000000001</v>
          </cell>
          <cell r="G119">
            <v>2.0179999999999998</v>
          </cell>
          <cell r="H119">
            <v>588.48</v>
          </cell>
          <cell r="I119">
            <v>7.2350000000000003</v>
          </cell>
        </row>
        <row r="120">
          <cell r="A120">
            <v>39330</v>
          </cell>
          <cell r="B120">
            <v>4055</v>
          </cell>
          <cell r="C120">
            <v>8150.35</v>
          </cell>
          <cell r="D120">
            <v>558.64</v>
          </cell>
          <cell r="E120">
            <v>5505.27</v>
          </cell>
          <cell r="F120">
            <v>1.3575999999999999</v>
          </cell>
          <cell r="G120">
            <v>2.0099999999999998</v>
          </cell>
          <cell r="H120">
            <v>585.75</v>
          </cell>
          <cell r="I120">
            <v>7.2587000000000002</v>
          </cell>
        </row>
        <row r="121">
          <cell r="A121">
            <v>39331</v>
          </cell>
          <cell r="B121">
            <v>4055</v>
          </cell>
          <cell r="C121">
            <v>8188.06</v>
          </cell>
          <cell r="D121">
            <v>559.33000000000004</v>
          </cell>
          <cell r="E121">
            <v>5531.43</v>
          </cell>
          <cell r="F121">
            <v>1.3640000000000001</v>
          </cell>
          <cell r="G121">
            <v>2.0190000000000001</v>
          </cell>
          <cell r="H121">
            <v>589.17999999999995</v>
          </cell>
          <cell r="I121">
            <v>7.2510000000000003</v>
          </cell>
        </row>
        <row r="122">
          <cell r="A122">
            <v>39332</v>
          </cell>
          <cell r="B122">
            <v>4030</v>
          </cell>
          <cell r="C122">
            <v>8140.4</v>
          </cell>
          <cell r="D122">
            <v>560.89</v>
          </cell>
          <cell r="E122">
            <v>5509.82</v>
          </cell>
          <cell r="F122">
            <v>1.367</v>
          </cell>
          <cell r="G122">
            <v>2.02</v>
          </cell>
          <cell r="H122">
            <v>590.04</v>
          </cell>
          <cell r="I122">
            <v>7.1859999999999999</v>
          </cell>
        </row>
        <row r="123">
          <cell r="A123">
            <v>39335</v>
          </cell>
          <cell r="B123">
            <v>4030</v>
          </cell>
          <cell r="C123">
            <v>8188.7</v>
          </cell>
          <cell r="D123">
            <v>553.79999999999995</v>
          </cell>
          <cell r="E123">
            <v>5553.94</v>
          </cell>
          <cell r="F123">
            <v>1.3779999999999999</v>
          </cell>
          <cell r="G123">
            <v>2.0299999999999998</v>
          </cell>
          <cell r="H123">
            <v>591.66</v>
          </cell>
          <cell r="I123">
            <v>7.2779999999999996</v>
          </cell>
        </row>
        <row r="124">
          <cell r="A124">
            <v>39336</v>
          </cell>
          <cell r="B124">
            <v>4050</v>
          </cell>
          <cell r="C124">
            <v>8208.74</v>
          </cell>
          <cell r="D124">
            <v>561.74</v>
          </cell>
          <cell r="E124">
            <v>5585.15</v>
          </cell>
          <cell r="F124">
            <v>1.379</v>
          </cell>
          <cell r="G124">
            <v>2.0270000000000001</v>
          </cell>
          <cell r="H124">
            <v>597.07000000000005</v>
          </cell>
          <cell r="I124">
            <v>7.21</v>
          </cell>
        </row>
        <row r="125">
          <cell r="A125">
            <v>39337</v>
          </cell>
          <cell r="B125">
            <v>4050</v>
          </cell>
          <cell r="C125">
            <v>8231.83</v>
          </cell>
          <cell r="D125">
            <v>565.29</v>
          </cell>
          <cell r="E125">
            <v>5605.81</v>
          </cell>
          <cell r="F125">
            <v>1.3839999999999999</v>
          </cell>
          <cell r="G125">
            <v>2.0329999999999999</v>
          </cell>
          <cell r="H125">
            <v>600.79</v>
          </cell>
          <cell r="I125">
            <v>7.165</v>
          </cell>
        </row>
        <row r="126">
          <cell r="A126">
            <v>39338</v>
          </cell>
          <cell r="B126">
            <v>4010</v>
          </cell>
          <cell r="C126">
            <v>8131.68</v>
          </cell>
          <cell r="D126">
            <v>561.23</v>
          </cell>
          <cell r="E126">
            <v>5570.68</v>
          </cell>
          <cell r="F126">
            <v>1.389</v>
          </cell>
          <cell r="G126">
            <v>2.028</v>
          </cell>
          <cell r="H126">
            <v>600.5</v>
          </cell>
          <cell r="I126">
            <v>7.1449999999999996</v>
          </cell>
        </row>
        <row r="127">
          <cell r="A127">
            <v>39339</v>
          </cell>
          <cell r="B127">
            <v>3990</v>
          </cell>
          <cell r="C127">
            <v>8062.79</v>
          </cell>
          <cell r="D127">
            <v>558.16</v>
          </cell>
          <cell r="E127">
            <v>5532.73</v>
          </cell>
          <cell r="F127">
            <v>1.387</v>
          </cell>
          <cell r="G127">
            <v>2.0209999999999999</v>
          </cell>
          <cell r="H127">
            <v>596.92999999999995</v>
          </cell>
          <cell r="I127">
            <v>7.149</v>
          </cell>
        </row>
        <row r="128">
          <cell r="A128">
            <v>39342</v>
          </cell>
          <cell r="B128">
            <v>3990</v>
          </cell>
          <cell r="C128">
            <v>8006.73</v>
          </cell>
          <cell r="D128">
            <v>556.1</v>
          </cell>
          <cell r="E128">
            <v>5537.92</v>
          </cell>
          <cell r="F128">
            <v>1.3879999999999999</v>
          </cell>
          <cell r="G128">
            <v>2.0070000000000001</v>
          </cell>
          <cell r="H128">
            <v>597.55999999999995</v>
          </cell>
          <cell r="I128">
            <v>7.1749999999999998</v>
          </cell>
        </row>
        <row r="129">
          <cell r="A129">
            <v>39343</v>
          </cell>
          <cell r="B129">
            <v>3970</v>
          </cell>
          <cell r="C129">
            <v>7902.29</v>
          </cell>
          <cell r="D129">
            <v>550.04999999999995</v>
          </cell>
          <cell r="E129">
            <v>5503.41</v>
          </cell>
          <cell r="F129">
            <v>1.3859999999999999</v>
          </cell>
          <cell r="G129">
            <v>1.9910000000000001</v>
          </cell>
          <cell r="H129">
            <v>592.19000000000005</v>
          </cell>
          <cell r="I129">
            <v>7.19</v>
          </cell>
        </row>
        <row r="130">
          <cell r="A130">
            <v>39344</v>
          </cell>
          <cell r="B130">
            <v>3970</v>
          </cell>
          <cell r="C130">
            <v>7996.18</v>
          </cell>
          <cell r="D130">
            <v>559.16</v>
          </cell>
          <cell r="E130">
            <v>5548.67</v>
          </cell>
          <cell r="F130">
            <v>1.3979999999999999</v>
          </cell>
          <cell r="G130">
            <v>2.0139999999999998</v>
          </cell>
          <cell r="H130">
            <v>599.44000000000005</v>
          </cell>
          <cell r="I130">
            <v>7.1</v>
          </cell>
        </row>
        <row r="131">
          <cell r="A131">
            <v>39345</v>
          </cell>
          <cell r="B131">
            <v>3950</v>
          </cell>
          <cell r="C131">
            <v>7895.06</v>
          </cell>
          <cell r="D131">
            <v>558.29999999999995</v>
          </cell>
          <cell r="E131">
            <v>5527.31</v>
          </cell>
          <cell r="F131">
            <v>1.3979999999999999</v>
          </cell>
          <cell r="G131">
            <v>1.9990000000000001</v>
          </cell>
          <cell r="H131">
            <v>599.16999999999996</v>
          </cell>
          <cell r="I131">
            <v>7.0759999999999996</v>
          </cell>
        </row>
        <row r="132">
          <cell r="A132">
            <v>39346</v>
          </cell>
          <cell r="B132">
            <v>3870</v>
          </cell>
          <cell r="C132">
            <v>7780.25</v>
          </cell>
          <cell r="D132">
            <v>549.25</v>
          </cell>
          <cell r="E132">
            <v>5454.38</v>
          </cell>
          <cell r="F132">
            <v>1.409</v>
          </cell>
          <cell r="G132">
            <v>2.0099999999999998</v>
          </cell>
          <cell r="H132">
            <v>592.48</v>
          </cell>
          <cell r="I132">
            <v>7.0460000000000003</v>
          </cell>
        </row>
        <row r="133">
          <cell r="A133">
            <v>39349</v>
          </cell>
          <cell r="B133">
            <v>3870</v>
          </cell>
          <cell r="C133">
            <v>7840.04</v>
          </cell>
          <cell r="D133">
            <v>553.21</v>
          </cell>
          <cell r="E133">
            <v>5459.41</v>
          </cell>
          <cell r="F133">
            <v>1.411</v>
          </cell>
          <cell r="G133">
            <v>2.0259999999999998</v>
          </cell>
          <cell r="H133">
            <v>594.25</v>
          </cell>
          <cell r="I133">
            <v>6.9960000000000004</v>
          </cell>
        </row>
        <row r="134">
          <cell r="A134">
            <v>39350</v>
          </cell>
          <cell r="B134">
            <v>3810</v>
          </cell>
          <cell r="C134">
            <v>7666.28</v>
          </cell>
          <cell r="D134">
            <v>543.77</v>
          </cell>
          <cell r="E134">
            <v>5365.05</v>
          </cell>
          <cell r="F134">
            <v>1.4079999999999999</v>
          </cell>
          <cell r="G134">
            <v>2.012</v>
          </cell>
          <cell r="H134">
            <v>584.42999999999995</v>
          </cell>
          <cell r="I134">
            <v>7.0069999999999997</v>
          </cell>
        </row>
        <row r="135">
          <cell r="A135">
            <v>39351</v>
          </cell>
          <cell r="B135">
            <v>3810</v>
          </cell>
          <cell r="C135">
            <v>7684.2</v>
          </cell>
          <cell r="D135">
            <v>545.27</v>
          </cell>
          <cell r="E135">
            <v>5387.91</v>
          </cell>
          <cell r="F135">
            <v>1.4139999999999999</v>
          </cell>
          <cell r="G135">
            <v>2.0169999999999999</v>
          </cell>
          <cell r="H135">
            <v>585.77</v>
          </cell>
          <cell r="I135">
            <v>6.9870000000000001</v>
          </cell>
        </row>
        <row r="136">
          <cell r="A136">
            <v>39352</v>
          </cell>
          <cell r="B136">
            <v>3830</v>
          </cell>
          <cell r="C136">
            <v>7725.68</v>
          </cell>
          <cell r="D136">
            <v>550.79</v>
          </cell>
          <cell r="E136">
            <v>5414.47</v>
          </cell>
          <cell r="F136">
            <v>1.4139999999999999</v>
          </cell>
          <cell r="G136">
            <v>2.0169999999999999</v>
          </cell>
          <cell r="H136">
            <v>584.91999999999996</v>
          </cell>
          <cell r="I136">
            <v>6.9539999999999997</v>
          </cell>
        </row>
        <row r="137">
          <cell r="A137">
            <v>39353</v>
          </cell>
          <cell r="B137">
            <v>3830</v>
          </cell>
          <cell r="C137">
            <v>7742.15</v>
          </cell>
          <cell r="D137">
            <v>555.88</v>
          </cell>
          <cell r="E137">
            <v>5425.58</v>
          </cell>
          <cell r="F137">
            <v>1.417</v>
          </cell>
          <cell r="G137">
            <v>2.0209999999999999</v>
          </cell>
          <cell r="H137">
            <v>588.89</v>
          </cell>
          <cell r="I137">
            <v>6.89</v>
          </cell>
        </row>
        <row r="138">
          <cell r="A138">
            <v>39356</v>
          </cell>
          <cell r="B138">
            <v>3830</v>
          </cell>
          <cell r="C138">
            <v>7837.52</v>
          </cell>
          <cell r="D138">
            <v>556.77</v>
          </cell>
          <cell r="E138">
            <v>5461.39</v>
          </cell>
          <cell r="F138">
            <v>1.4259999999999999</v>
          </cell>
          <cell r="G138">
            <v>2.0459999999999998</v>
          </cell>
          <cell r="H138">
            <v>595.04999999999995</v>
          </cell>
          <cell r="I138">
            <v>6.8789999999999996</v>
          </cell>
        </row>
        <row r="139">
          <cell r="A139">
            <v>39357</v>
          </cell>
          <cell r="B139">
            <v>3870</v>
          </cell>
          <cell r="C139">
            <v>7900.02</v>
          </cell>
          <cell r="D139">
            <v>565.16999999999996</v>
          </cell>
          <cell r="E139">
            <v>5501.21</v>
          </cell>
          <cell r="F139">
            <v>1.4219999999999999</v>
          </cell>
          <cell r="G139">
            <v>2.0409999999999999</v>
          </cell>
          <cell r="H139">
            <v>599.1</v>
          </cell>
          <cell r="I139">
            <v>6.8479999999999999</v>
          </cell>
        </row>
        <row r="140">
          <cell r="A140">
            <v>39358</v>
          </cell>
          <cell r="B140">
            <v>3870</v>
          </cell>
          <cell r="C140">
            <v>7892.48</v>
          </cell>
          <cell r="D140">
            <v>559.48</v>
          </cell>
          <cell r="E140">
            <v>5478.95</v>
          </cell>
          <cell r="F140">
            <v>1.4159999999999999</v>
          </cell>
          <cell r="G140">
            <v>2.0390000000000001</v>
          </cell>
          <cell r="H140">
            <v>593.86</v>
          </cell>
          <cell r="I140">
            <v>6.9169999999999998</v>
          </cell>
        </row>
        <row r="141">
          <cell r="A141">
            <v>39359</v>
          </cell>
          <cell r="B141">
            <v>3870</v>
          </cell>
          <cell r="C141">
            <v>7854.36</v>
          </cell>
          <cell r="D141">
            <v>556.33000000000004</v>
          </cell>
          <cell r="E141">
            <v>5454.57</v>
          </cell>
          <cell r="F141">
            <v>1.409</v>
          </cell>
          <cell r="G141">
            <v>2.0299999999999998</v>
          </cell>
          <cell r="H141">
            <v>593.28</v>
          </cell>
          <cell r="I141">
            <v>6.9569999999999999</v>
          </cell>
        </row>
        <row r="142">
          <cell r="A142">
            <v>39360</v>
          </cell>
          <cell r="B142">
            <v>3840</v>
          </cell>
          <cell r="C142">
            <v>7821.89</v>
          </cell>
          <cell r="D142">
            <v>555.55999999999995</v>
          </cell>
          <cell r="E142">
            <v>5426.11</v>
          </cell>
          <cell r="F142">
            <v>1.413</v>
          </cell>
          <cell r="G142">
            <v>2.0369999999999999</v>
          </cell>
          <cell r="H142">
            <v>589.75</v>
          </cell>
          <cell r="I142">
            <v>6.9119999999999999</v>
          </cell>
        </row>
        <row r="143">
          <cell r="A143">
            <v>39363</v>
          </cell>
          <cell r="B143">
            <v>3840</v>
          </cell>
          <cell r="C143">
            <v>7835.9</v>
          </cell>
          <cell r="D143">
            <v>564.30999999999995</v>
          </cell>
          <cell r="E143">
            <v>5427.26</v>
          </cell>
          <cell r="F143">
            <v>1.413</v>
          </cell>
          <cell r="G143">
            <v>2.0409999999999999</v>
          </cell>
          <cell r="H143">
            <v>593.01</v>
          </cell>
          <cell r="I143">
            <v>6.8049999999999997</v>
          </cell>
        </row>
        <row r="144">
          <cell r="A144">
            <v>39364</v>
          </cell>
          <cell r="B144">
            <v>3840</v>
          </cell>
          <cell r="C144">
            <v>7807.68</v>
          </cell>
          <cell r="D144">
            <v>558.53</v>
          </cell>
          <cell r="E144">
            <v>5384.26</v>
          </cell>
          <cell r="F144">
            <v>1.4019999999999999</v>
          </cell>
          <cell r="G144">
            <v>2.0329999999999999</v>
          </cell>
          <cell r="H144">
            <v>586.98</v>
          </cell>
          <cell r="I144">
            <v>6.875</v>
          </cell>
        </row>
        <row r="145">
          <cell r="A145">
            <v>39365</v>
          </cell>
          <cell r="B145">
            <v>3810</v>
          </cell>
          <cell r="C145">
            <v>7768.4</v>
          </cell>
          <cell r="D145">
            <v>557.29</v>
          </cell>
          <cell r="E145">
            <v>5377.43</v>
          </cell>
          <cell r="F145">
            <v>1.411</v>
          </cell>
          <cell r="G145">
            <v>2.0390000000000001</v>
          </cell>
          <cell r="H145">
            <v>587.41</v>
          </cell>
          <cell r="I145">
            <v>6.8369999999999997</v>
          </cell>
        </row>
        <row r="146">
          <cell r="A146">
            <v>39366</v>
          </cell>
          <cell r="B146">
            <v>3810</v>
          </cell>
          <cell r="C146">
            <v>7770.69</v>
          </cell>
          <cell r="D146">
            <v>555.01</v>
          </cell>
          <cell r="E146">
            <v>5396.87</v>
          </cell>
          <cell r="F146">
            <v>1.417</v>
          </cell>
          <cell r="G146">
            <v>2.04</v>
          </cell>
          <cell r="H146">
            <v>590.80999999999995</v>
          </cell>
          <cell r="I146">
            <v>6.8650000000000002</v>
          </cell>
        </row>
        <row r="147">
          <cell r="A147">
            <v>39367</v>
          </cell>
          <cell r="B147">
            <v>3810</v>
          </cell>
          <cell r="C147">
            <v>7738.3</v>
          </cell>
          <cell r="D147">
            <v>564.98</v>
          </cell>
          <cell r="E147">
            <v>5407.72</v>
          </cell>
          <cell r="F147">
            <v>1.419</v>
          </cell>
          <cell r="G147">
            <v>2.0310000000000001</v>
          </cell>
          <cell r="H147">
            <v>593.57000000000005</v>
          </cell>
          <cell r="I147">
            <v>7.2439999999999998</v>
          </cell>
        </row>
        <row r="148">
          <cell r="A148">
            <v>39370</v>
          </cell>
          <cell r="B148">
            <v>3810</v>
          </cell>
          <cell r="C148">
            <v>7754.11</v>
          </cell>
          <cell r="D148">
            <v>565.80999999999995</v>
          </cell>
          <cell r="E148">
            <v>5400.68</v>
          </cell>
          <cell r="F148">
            <v>1.4179999999999999</v>
          </cell>
          <cell r="G148">
            <v>2.0350000000000001</v>
          </cell>
          <cell r="H148">
            <v>593.30999999999995</v>
          </cell>
          <cell r="I148">
            <v>6.734</v>
          </cell>
        </row>
        <row r="149">
          <cell r="A149">
            <v>39371</v>
          </cell>
          <cell r="B149">
            <v>3810</v>
          </cell>
          <cell r="C149">
            <v>7776.02</v>
          </cell>
          <cell r="D149">
            <v>558.24</v>
          </cell>
          <cell r="E149">
            <v>5412.3</v>
          </cell>
          <cell r="F149">
            <v>1.421</v>
          </cell>
          <cell r="G149">
            <v>2.0409999999999999</v>
          </cell>
          <cell r="H149">
            <v>592.62</v>
          </cell>
          <cell r="I149">
            <v>6.8259999999999996</v>
          </cell>
        </row>
        <row r="150">
          <cell r="A150">
            <v>39372</v>
          </cell>
          <cell r="B150">
            <v>3830</v>
          </cell>
          <cell r="C150">
            <v>7778.92</v>
          </cell>
          <cell r="D150">
            <v>556.20000000000005</v>
          </cell>
          <cell r="E150">
            <v>5429.22</v>
          </cell>
          <cell r="F150">
            <v>1.4179999999999999</v>
          </cell>
          <cell r="G150">
            <v>2.0310000000000001</v>
          </cell>
          <cell r="H150">
            <v>593.02</v>
          </cell>
          <cell r="I150">
            <v>6.8860000000000001</v>
          </cell>
        </row>
        <row r="151">
          <cell r="A151">
            <v>39373</v>
          </cell>
          <cell r="B151">
            <v>3860</v>
          </cell>
          <cell r="C151">
            <v>7879.8</v>
          </cell>
          <cell r="D151">
            <v>567.85</v>
          </cell>
          <cell r="E151">
            <v>5492.59</v>
          </cell>
          <cell r="F151">
            <v>1.423</v>
          </cell>
          <cell r="G151">
            <v>2.044</v>
          </cell>
          <cell r="H151">
            <v>600.15</v>
          </cell>
          <cell r="I151">
            <v>6.798</v>
          </cell>
        </row>
        <row r="152">
          <cell r="A152">
            <v>39374</v>
          </cell>
          <cell r="B152">
            <v>3830</v>
          </cell>
          <cell r="C152">
            <v>7845.18</v>
          </cell>
          <cell r="D152">
            <v>562.51</v>
          </cell>
          <cell r="E152">
            <v>5482.45</v>
          </cell>
          <cell r="F152">
            <v>1.431</v>
          </cell>
          <cell r="G152">
            <v>2.048</v>
          </cell>
          <cell r="H152">
            <v>597.52</v>
          </cell>
          <cell r="I152">
            <v>6.8090000000000002</v>
          </cell>
        </row>
        <row r="153">
          <cell r="A153">
            <v>39377</v>
          </cell>
          <cell r="B153">
            <v>3830</v>
          </cell>
          <cell r="C153">
            <v>7856.67</v>
          </cell>
          <cell r="D153">
            <v>557.11</v>
          </cell>
          <cell r="E153">
            <v>5487.05</v>
          </cell>
          <cell r="F153">
            <v>1.4330000000000001</v>
          </cell>
          <cell r="G153">
            <v>2.0510000000000002</v>
          </cell>
          <cell r="H153">
            <v>597.5</v>
          </cell>
          <cell r="I153">
            <v>6.875</v>
          </cell>
        </row>
        <row r="154">
          <cell r="A154">
            <v>39378</v>
          </cell>
          <cell r="B154">
            <v>3820</v>
          </cell>
          <cell r="C154">
            <v>7777.71</v>
          </cell>
          <cell r="D154">
            <v>561</v>
          </cell>
          <cell r="E154">
            <v>5425.16</v>
          </cell>
          <cell r="F154">
            <v>1.42</v>
          </cell>
          <cell r="G154">
            <v>2.036</v>
          </cell>
          <cell r="H154">
            <v>588.65</v>
          </cell>
          <cell r="I154">
            <v>6.81</v>
          </cell>
        </row>
        <row r="155">
          <cell r="A155">
            <v>39380</v>
          </cell>
          <cell r="B155">
            <v>3800</v>
          </cell>
          <cell r="C155">
            <v>7774.99</v>
          </cell>
          <cell r="D155">
            <v>571.42999999999995</v>
          </cell>
          <cell r="E155">
            <v>5420.13</v>
          </cell>
          <cell r="F155">
            <v>1.4259999999999999</v>
          </cell>
          <cell r="G155">
            <v>2.0459999999999998</v>
          </cell>
          <cell r="H155">
            <v>587.98</v>
          </cell>
          <cell r="I155">
            <v>6.65</v>
          </cell>
        </row>
        <row r="156">
          <cell r="A156">
            <v>39381</v>
          </cell>
          <cell r="B156">
            <v>3800</v>
          </cell>
          <cell r="C156">
            <v>7804.63</v>
          </cell>
          <cell r="D156">
            <v>578.83000000000004</v>
          </cell>
          <cell r="E156">
            <v>5448.44</v>
          </cell>
          <cell r="F156">
            <v>1.4339999999999999</v>
          </cell>
          <cell r="G156">
            <v>2.0539999999999998</v>
          </cell>
          <cell r="H156">
            <v>592.38</v>
          </cell>
          <cell r="I156">
            <v>6.5659999999999998</v>
          </cell>
        </row>
        <row r="157">
          <cell r="A157">
            <v>39384</v>
          </cell>
          <cell r="B157">
            <v>3800</v>
          </cell>
          <cell r="C157">
            <v>7810.71</v>
          </cell>
          <cell r="D157">
            <v>585.07000000000005</v>
          </cell>
          <cell r="E157">
            <v>5480.17</v>
          </cell>
          <cell r="F157">
            <v>1.4419999999999999</v>
          </cell>
          <cell r="G157">
            <v>2.0550000000000002</v>
          </cell>
          <cell r="H157">
            <v>597.16999999999996</v>
          </cell>
          <cell r="I157">
            <v>6.4960000000000004</v>
          </cell>
        </row>
        <row r="158">
          <cell r="A158">
            <v>39385</v>
          </cell>
          <cell r="B158">
            <v>3800</v>
          </cell>
          <cell r="C158">
            <v>7829.33</v>
          </cell>
          <cell r="D158">
            <v>579.36</v>
          </cell>
          <cell r="E158">
            <v>5471.81</v>
          </cell>
          <cell r="F158">
            <v>1.44</v>
          </cell>
          <cell r="G158">
            <v>2.06</v>
          </cell>
          <cell r="H158">
            <v>594.07000000000005</v>
          </cell>
          <cell r="I158">
            <v>6.5590000000000002</v>
          </cell>
        </row>
        <row r="159">
          <cell r="A159">
            <v>39386</v>
          </cell>
          <cell r="B159">
            <v>3800</v>
          </cell>
          <cell r="C159">
            <v>7859.54</v>
          </cell>
          <cell r="D159">
            <v>578.98</v>
          </cell>
          <cell r="E159">
            <v>5485.49</v>
          </cell>
          <cell r="F159">
            <v>1.444</v>
          </cell>
          <cell r="G159">
            <v>2.0680000000000001</v>
          </cell>
          <cell r="H159">
            <v>596.54</v>
          </cell>
          <cell r="I159">
            <v>6.5640000000000001</v>
          </cell>
        </row>
        <row r="160">
          <cell r="A160">
            <v>39387</v>
          </cell>
          <cell r="B160">
            <v>3775</v>
          </cell>
          <cell r="C160">
            <v>7848.04</v>
          </cell>
          <cell r="D160">
            <v>581.53</v>
          </cell>
          <cell r="E160">
            <v>5462.24</v>
          </cell>
          <cell r="F160">
            <v>1.4470000000000001</v>
          </cell>
          <cell r="G160">
            <v>2.0790000000000002</v>
          </cell>
          <cell r="H160">
            <v>594.24</v>
          </cell>
          <cell r="I160">
            <v>6.492</v>
          </cell>
        </row>
        <row r="161">
          <cell r="A161">
            <v>39388</v>
          </cell>
          <cell r="B161">
            <v>3775</v>
          </cell>
          <cell r="C161">
            <v>7843.32</v>
          </cell>
          <cell r="D161">
            <v>571.39</v>
          </cell>
          <cell r="E161">
            <v>5447.33</v>
          </cell>
          <cell r="F161">
            <v>1.4430000000000001</v>
          </cell>
          <cell r="G161">
            <v>2.0779999999999998</v>
          </cell>
          <cell r="H161">
            <v>587.11</v>
          </cell>
          <cell r="I161">
            <v>6.6070000000000002</v>
          </cell>
        </row>
        <row r="162">
          <cell r="A162">
            <v>39391</v>
          </cell>
          <cell r="B162">
            <v>3790</v>
          </cell>
          <cell r="C162">
            <v>7911.25</v>
          </cell>
          <cell r="D162">
            <v>578.63</v>
          </cell>
          <cell r="E162">
            <v>5490.57</v>
          </cell>
          <cell r="F162">
            <v>1.4490000000000001</v>
          </cell>
          <cell r="G162">
            <v>2.0870000000000002</v>
          </cell>
          <cell r="H162">
            <v>592.82000000000005</v>
          </cell>
          <cell r="I162">
            <v>6.5510000000000002</v>
          </cell>
        </row>
        <row r="163">
          <cell r="A163">
            <v>39392</v>
          </cell>
          <cell r="B163">
            <v>3790</v>
          </cell>
          <cell r="C163">
            <v>7901.2</v>
          </cell>
          <cell r="D163">
            <v>577.69000000000005</v>
          </cell>
          <cell r="E163">
            <v>5494.74</v>
          </cell>
          <cell r="F163">
            <v>1.45</v>
          </cell>
          <cell r="G163">
            <v>2.085</v>
          </cell>
          <cell r="H163">
            <v>592.1</v>
          </cell>
          <cell r="I163">
            <v>6.5609999999999999</v>
          </cell>
        </row>
        <row r="164">
          <cell r="A164">
            <v>39393</v>
          </cell>
          <cell r="B164">
            <v>3790</v>
          </cell>
          <cell r="C164">
            <v>7935.88</v>
          </cell>
          <cell r="D164">
            <v>586.66</v>
          </cell>
          <cell r="E164">
            <v>5550.27</v>
          </cell>
          <cell r="F164">
            <v>1.464</v>
          </cell>
          <cell r="G164">
            <v>2.0939999999999999</v>
          </cell>
          <cell r="H164">
            <v>601.20000000000005</v>
          </cell>
          <cell r="I164">
            <v>6.4610000000000003</v>
          </cell>
        </row>
        <row r="165">
          <cell r="A165">
            <v>39394</v>
          </cell>
          <cell r="B165">
            <v>3790</v>
          </cell>
          <cell r="C165">
            <v>7955.9</v>
          </cell>
          <cell r="D165">
            <v>580.66</v>
          </cell>
          <cell r="E165">
            <v>5547.43</v>
          </cell>
          <cell r="F165">
            <v>1.464</v>
          </cell>
          <cell r="G165">
            <v>2.097</v>
          </cell>
          <cell r="H165">
            <v>599.73</v>
          </cell>
          <cell r="I165">
            <v>6.5270000000000001</v>
          </cell>
        </row>
        <row r="166">
          <cell r="A166">
            <v>39395</v>
          </cell>
          <cell r="B166">
            <v>3790</v>
          </cell>
          <cell r="C166">
            <v>8002</v>
          </cell>
          <cell r="D166">
            <v>583</v>
          </cell>
          <cell r="E166">
            <v>5581</v>
          </cell>
          <cell r="F166">
            <v>1.472</v>
          </cell>
          <cell r="G166">
            <v>2.1110000000000002</v>
          </cell>
          <cell r="H166">
            <v>603</v>
          </cell>
          <cell r="I166">
            <v>6.5</v>
          </cell>
        </row>
        <row r="167">
          <cell r="A167">
            <v>39398</v>
          </cell>
          <cell r="B167">
            <v>3775</v>
          </cell>
          <cell r="C167">
            <v>7847</v>
          </cell>
          <cell r="D167">
            <v>563</v>
          </cell>
          <cell r="E167">
            <v>5527</v>
          </cell>
          <cell r="F167">
            <v>1.464</v>
          </cell>
          <cell r="G167">
            <v>2.0790000000000002</v>
          </cell>
          <cell r="H167">
            <v>596</v>
          </cell>
          <cell r="I167">
            <v>6.702</v>
          </cell>
        </row>
        <row r="168">
          <cell r="A168">
            <v>39399</v>
          </cell>
          <cell r="B168">
            <v>3760</v>
          </cell>
          <cell r="C168">
            <v>7755</v>
          </cell>
          <cell r="D168">
            <v>553</v>
          </cell>
          <cell r="E168">
            <v>5481</v>
          </cell>
          <cell r="F168">
            <v>1.458</v>
          </cell>
          <cell r="G168">
            <v>2.0630000000000002</v>
          </cell>
          <cell r="H168">
            <v>590</v>
          </cell>
          <cell r="I168">
            <v>6.7960000000000003</v>
          </cell>
        </row>
        <row r="169">
          <cell r="A169">
            <v>39400</v>
          </cell>
          <cell r="B169">
            <v>3760</v>
          </cell>
          <cell r="C169">
            <v>7812</v>
          </cell>
          <cell r="D169">
            <v>564</v>
          </cell>
          <cell r="E169">
            <v>5512</v>
          </cell>
          <cell r="F169">
            <v>1.466</v>
          </cell>
          <cell r="G169">
            <v>2.0779999999999998</v>
          </cell>
          <cell r="H169">
            <v>596</v>
          </cell>
          <cell r="I169">
            <v>6.6639999999999997</v>
          </cell>
        </row>
        <row r="170">
          <cell r="A170">
            <v>39401</v>
          </cell>
          <cell r="B170">
            <v>3760</v>
          </cell>
          <cell r="C170">
            <v>7732</v>
          </cell>
          <cell r="D170">
            <v>570</v>
          </cell>
          <cell r="E170">
            <v>5518</v>
          </cell>
          <cell r="F170">
            <v>1.468</v>
          </cell>
          <cell r="G170">
            <v>2.056</v>
          </cell>
          <cell r="H170">
            <v>598</v>
          </cell>
          <cell r="I170">
            <v>6.5960000000000001</v>
          </cell>
        </row>
        <row r="171">
          <cell r="A171">
            <v>39402</v>
          </cell>
          <cell r="B171">
            <v>3715</v>
          </cell>
          <cell r="C171">
            <v>7598</v>
          </cell>
          <cell r="D171">
            <v>549</v>
          </cell>
          <cell r="E171">
            <v>5432</v>
          </cell>
          <cell r="F171">
            <v>1.462</v>
          </cell>
          <cell r="G171">
            <v>2.0449999999999999</v>
          </cell>
          <cell r="H171">
            <v>585</v>
          </cell>
          <cell r="I171">
            <v>6.766</v>
          </cell>
        </row>
        <row r="172">
          <cell r="A172">
            <v>39405</v>
          </cell>
          <cell r="B172">
            <v>3715</v>
          </cell>
          <cell r="C172">
            <v>7635</v>
          </cell>
          <cell r="D172">
            <v>556</v>
          </cell>
          <cell r="E172">
            <v>5452</v>
          </cell>
          <cell r="F172">
            <v>1.4670000000000001</v>
          </cell>
          <cell r="G172">
            <v>2.0550000000000002</v>
          </cell>
          <cell r="H172">
            <v>588</v>
          </cell>
          <cell r="I172">
            <v>6.6779999999999999</v>
          </cell>
        </row>
        <row r="173">
          <cell r="A173">
            <v>39406</v>
          </cell>
          <cell r="B173">
            <v>3715</v>
          </cell>
          <cell r="C173">
            <v>7619</v>
          </cell>
          <cell r="D173">
            <v>553</v>
          </cell>
          <cell r="E173">
            <v>5451</v>
          </cell>
          <cell r="F173">
            <v>1.4670000000000001</v>
          </cell>
          <cell r="G173">
            <v>2.0510000000000002</v>
          </cell>
          <cell r="H173">
            <v>587</v>
          </cell>
          <cell r="I173">
            <v>6.7229999999999999</v>
          </cell>
        </row>
        <row r="174">
          <cell r="A174">
            <v>39407</v>
          </cell>
          <cell r="B174">
            <v>3670</v>
          </cell>
          <cell r="C174">
            <v>7588</v>
          </cell>
          <cell r="D174">
            <v>546</v>
          </cell>
          <cell r="E174">
            <v>5445</v>
          </cell>
          <cell r="F174">
            <v>1.4990000000000001</v>
          </cell>
          <cell r="G174">
            <v>2.0680000000000001</v>
          </cell>
          <cell r="H174">
            <v>586</v>
          </cell>
          <cell r="I174">
            <v>6.7229999999999999</v>
          </cell>
        </row>
        <row r="175">
          <cell r="A175">
            <v>39408</v>
          </cell>
          <cell r="B175">
            <v>3670</v>
          </cell>
          <cell r="C175">
            <v>7585</v>
          </cell>
          <cell r="D175">
            <v>541</v>
          </cell>
          <cell r="E175">
            <v>5454</v>
          </cell>
          <cell r="F175">
            <v>1.486</v>
          </cell>
          <cell r="G175">
            <v>2.0670000000000002</v>
          </cell>
          <cell r="H175">
            <v>584</v>
          </cell>
          <cell r="I175">
            <v>6.7880000000000003</v>
          </cell>
        </row>
        <row r="176">
          <cell r="A176">
            <v>39409</v>
          </cell>
          <cell r="B176">
            <v>3720</v>
          </cell>
          <cell r="C176">
            <v>7703</v>
          </cell>
          <cell r="D176">
            <v>550</v>
          </cell>
          <cell r="E176">
            <v>5553</v>
          </cell>
          <cell r="F176">
            <v>1.4930000000000001</v>
          </cell>
          <cell r="G176">
            <v>2.0710000000000002</v>
          </cell>
          <cell r="H176">
            <v>595</v>
          </cell>
          <cell r="I176">
            <v>6.7640000000000002</v>
          </cell>
        </row>
        <row r="177">
          <cell r="A177">
            <v>39412</v>
          </cell>
          <cell r="B177">
            <v>3840</v>
          </cell>
          <cell r="C177">
            <v>7929</v>
          </cell>
          <cell r="D177">
            <v>564</v>
          </cell>
          <cell r="E177">
            <v>5693</v>
          </cell>
          <cell r="F177">
            <v>1.4830000000000001</v>
          </cell>
          <cell r="G177">
            <v>2.0649999999999999</v>
          </cell>
          <cell r="H177">
            <v>613</v>
          </cell>
          <cell r="I177">
            <v>6.81</v>
          </cell>
        </row>
        <row r="178">
          <cell r="A178">
            <v>39413</v>
          </cell>
          <cell r="B178">
            <v>3810</v>
          </cell>
          <cell r="C178">
            <v>7899</v>
          </cell>
          <cell r="D178">
            <v>548</v>
          </cell>
          <cell r="E178">
            <v>5662</v>
          </cell>
          <cell r="F178">
            <v>1.486</v>
          </cell>
          <cell r="G178">
            <v>2.073</v>
          </cell>
          <cell r="H178">
            <v>611</v>
          </cell>
          <cell r="I178">
            <v>6.9550000000000001</v>
          </cell>
        </row>
        <row r="179">
          <cell r="A179">
            <v>39414</v>
          </cell>
          <cell r="B179">
            <v>3810</v>
          </cell>
          <cell r="C179">
            <v>7875</v>
          </cell>
          <cell r="D179">
            <v>544</v>
          </cell>
          <cell r="E179">
            <v>5645</v>
          </cell>
          <cell r="F179">
            <v>1.482</v>
          </cell>
          <cell r="G179">
            <v>2.0670000000000002</v>
          </cell>
          <cell r="H179">
            <v>606</v>
          </cell>
          <cell r="I179">
            <v>7.0039999999999996</v>
          </cell>
        </row>
        <row r="180">
          <cell r="A180">
            <v>39415</v>
          </cell>
          <cell r="B180">
            <v>3730</v>
          </cell>
          <cell r="C180">
            <v>7743</v>
          </cell>
          <cell r="D180">
            <v>543</v>
          </cell>
          <cell r="E180">
            <v>5530</v>
          </cell>
          <cell r="F180">
            <v>1.482</v>
          </cell>
          <cell r="G180">
            <v>2.0760000000000001</v>
          </cell>
          <cell r="H180">
            <v>591</v>
          </cell>
          <cell r="I180">
            <v>6.8760000000000003</v>
          </cell>
        </row>
        <row r="181">
          <cell r="A181">
            <v>39416</v>
          </cell>
          <cell r="B181">
            <v>3730</v>
          </cell>
          <cell r="C181">
            <v>7695</v>
          </cell>
          <cell r="D181">
            <v>546</v>
          </cell>
          <cell r="E181">
            <v>5500</v>
          </cell>
          <cell r="F181">
            <v>1.474</v>
          </cell>
          <cell r="G181">
            <v>2.0630000000000002</v>
          </cell>
          <cell r="H181">
            <v>586</v>
          </cell>
          <cell r="I181">
            <v>6.827</v>
          </cell>
        </row>
        <row r="182">
          <cell r="A182">
            <v>39419</v>
          </cell>
          <cell r="B182">
            <v>3730</v>
          </cell>
          <cell r="C182">
            <v>7674</v>
          </cell>
          <cell r="D182">
            <v>549</v>
          </cell>
          <cell r="E182">
            <v>5471</v>
          </cell>
          <cell r="F182">
            <v>1.4670000000000001</v>
          </cell>
          <cell r="G182">
            <v>2.0569999999999999</v>
          </cell>
          <cell r="H182">
            <v>585</v>
          </cell>
          <cell r="I182">
            <v>6.798</v>
          </cell>
        </row>
        <row r="183">
          <cell r="A183">
            <v>39420</v>
          </cell>
          <cell r="B183">
            <v>3810</v>
          </cell>
          <cell r="C183">
            <v>7863</v>
          </cell>
          <cell r="D183">
            <v>562</v>
          </cell>
          <cell r="E183">
            <v>5589</v>
          </cell>
          <cell r="F183">
            <v>1.4670000000000001</v>
          </cell>
          <cell r="G183">
            <v>2.0640000000000001</v>
          </cell>
          <cell r="H183">
            <v>593</v>
          </cell>
          <cell r="I183">
            <v>6.7839999999999998</v>
          </cell>
        </row>
        <row r="184">
          <cell r="A184">
            <v>39421</v>
          </cell>
          <cell r="B184">
            <v>3810</v>
          </cell>
          <cell r="C184">
            <v>7835</v>
          </cell>
          <cell r="D184">
            <v>560</v>
          </cell>
          <cell r="E184">
            <v>5621</v>
          </cell>
          <cell r="F184">
            <v>1.4750000000000001</v>
          </cell>
          <cell r="G184">
            <v>2.056</v>
          </cell>
          <cell r="H184">
            <v>599</v>
          </cell>
          <cell r="I184">
            <v>6.8070000000000004</v>
          </cell>
        </row>
        <row r="185">
          <cell r="A185">
            <v>39422</v>
          </cell>
          <cell r="B185">
            <v>3825</v>
          </cell>
          <cell r="C185">
            <v>7759</v>
          </cell>
          <cell r="D185">
            <v>564</v>
          </cell>
          <cell r="E185">
            <v>5586</v>
          </cell>
          <cell r="F185">
            <v>1.46</v>
          </cell>
          <cell r="G185">
            <v>2.0289999999999999</v>
          </cell>
          <cell r="H185">
            <v>594</v>
          </cell>
          <cell r="I185">
            <v>6.7789999999999999</v>
          </cell>
        </row>
        <row r="186">
          <cell r="A186">
            <v>39423</v>
          </cell>
          <cell r="B186">
            <v>3825</v>
          </cell>
          <cell r="C186">
            <v>7740</v>
          </cell>
          <cell r="D186">
            <v>568</v>
          </cell>
          <cell r="E186">
            <v>5589</v>
          </cell>
          <cell r="F186">
            <v>1.4610000000000001</v>
          </cell>
          <cell r="G186">
            <v>2.0230000000000001</v>
          </cell>
          <cell r="H186">
            <v>595</v>
          </cell>
          <cell r="I186">
            <v>6.7329999999999997</v>
          </cell>
        </row>
        <row r="187">
          <cell r="A187">
            <v>39426</v>
          </cell>
          <cell r="B187">
            <v>3825</v>
          </cell>
          <cell r="C187">
            <v>7774</v>
          </cell>
          <cell r="D187">
            <v>571</v>
          </cell>
          <cell r="E187">
            <v>5601</v>
          </cell>
          <cell r="F187">
            <v>1.464</v>
          </cell>
          <cell r="G187">
            <v>2.032</v>
          </cell>
          <cell r="H187">
            <v>596</v>
          </cell>
          <cell r="I187">
            <v>6.6959999999999997</v>
          </cell>
        </row>
        <row r="188">
          <cell r="A188">
            <v>39427</v>
          </cell>
          <cell r="B188">
            <v>3825</v>
          </cell>
          <cell r="C188">
            <v>7828</v>
          </cell>
          <cell r="D188">
            <v>575</v>
          </cell>
          <cell r="E188">
            <v>5633</v>
          </cell>
          <cell r="F188">
            <v>1.4730000000000001</v>
          </cell>
          <cell r="G188">
            <v>2.0470000000000002</v>
          </cell>
          <cell r="H188">
            <v>597</v>
          </cell>
          <cell r="I188">
            <v>6.6559999999999997</v>
          </cell>
        </row>
        <row r="189">
          <cell r="A189">
            <v>39428</v>
          </cell>
          <cell r="B189">
            <v>3860</v>
          </cell>
          <cell r="C189">
            <v>7869</v>
          </cell>
          <cell r="D189">
            <v>568</v>
          </cell>
          <cell r="E189">
            <v>5666</v>
          </cell>
          <cell r="F189">
            <v>1.468</v>
          </cell>
          <cell r="G189">
            <v>2.0390000000000001</v>
          </cell>
          <cell r="H189">
            <v>599</v>
          </cell>
          <cell r="I189">
            <v>6.7960000000000003</v>
          </cell>
        </row>
        <row r="190">
          <cell r="A190">
            <v>39429</v>
          </cell>
          <cell r="B190">
            <v>3860</v>
          </cell>
          <cell r="C190">
            <v>7902</v>
          </cell>
          <cell r="D190">
            <v>574</v>
          </cell>
          <cell r="E190">
            <v>5682</v>
          </cell>
          <cell r="F190">
            <v>1.472</v>
          </cell>
          <cell r="G190">
            <v>2.0470000000000002</v>
          </cell>
          <cell r="H190">
            <v>601</v>
          </cell>
          <cell r="I190">
            <v>6.7249999999999996</v>
          </cell>
        </row>
        <row r="191">
          <cell r="A191">
            <v>39430</v>
          </cell>
          <cell r="B191">
            <v>3860</v>
          </cell>
          <cell r="C191">
            <v>7880</v>
          </cell>
          <cell r="D191">
            <v>573</v>
          </cell>
          <cell r="E191">
            <v>5645</v>
          </cell>
          <cell r="F191">
            <v>1.462</v>
          </cell>
          <cell r="G191">
            <v>2.0419999999999998</v>
          </cell>
          <cell r="H191">
            <v>599</v>
          </cell>
          <cell r="I191">
            <v>6.7359999999999998</v>
          </cell>
        </row>
        <row r="192">
          <cell r="A192">
            <v>39433</v>
          </cell>
          <cell r="B192">
            <v>3860</v>
          </cell>
          <cell r="C192">
            <v>7790</v>
          </cell>
          <cell r="D192">
            <v>561</v>
          </cell>
          <cell r="E192">
            <v>5573</v>
          </cell>
          <cell r="F192">
            <v>1.444</v>
          </cell>
          <cell r="G192">
            <v>2.0179999999999998</v>
          </cell>
          <cell r="H192">
            <v>592</v>
          </cell>
          <cell r="I192">
            <v>6.8840000000000003</v>
          </cell>
        </row>
        <row r="193">
          <cell r="A193">
            <v>39434</v>
          </cell>
          <cell r="B193">
            <v>3860</v>
          </cell>
          <cell r="C193">
            <v>7796</v>
          </cell>
          <cell r="D193">
            <v>556</v>
          </cell>
          <cell r="E193">
            <v>5562</v>
          </cell>
          <cell r="F193">
            <v>1.4410000000000001</v>
          </cell>
          <cell r="G193">
            <v>2.02</v>
          </cell>
          <cell r="H193">
            <v>588</v>
          </cell>
          <cell r="I193">
            <v>6.9459999999999997</v>
          </cell>
        </row>
        <row r="194">
          <cell r="A194">
            <v>39435</v>
          </cell>
          <cell r="B194">
            <v>3840</v>
          </cell>
          <cell r="C194">
            <v>7733</v>
          </cell>
          <cell r="D194">
            <v>557</v>
          </cell>
          <cell r="E194">
            <v>5536</v>
          </cell>
          <cell r="F194">
            <v>1.4419999999999999</v>
          </cell>
          <cell r="G194">
            <v>2.0139999999999998</v>
          </cell>
          <cell r="H194">
            <v>585</v>
          </cell>
          <cell r="I194">
            <v>6.8929999999999998</v>
          </cell>
        </row>
        <row r="195">
          <cell r="A195">
            <v>39436</v>
          </cell>
          <cell r="B195">
            <v>3800</v>
          </cell>
          <cell r="C195">
            <v>7583</v>
          </cell>
          <cell r="D195">
            <v>547</v>
          </cell>
          <cell r="E195">
            <v>5462</v>
          </cell>
          <cell r="F195">
            <v>1.4370000000000001</v>
          </cell>
          <cell r="G195">
            <v>1.9950000000000001</v>
          </cell>
          <cell r="H195">
            <v>578</v>
          </cell>
          <cell r="I195">
            <v>6.9409999999999998</v>
          </cell>
        </row>
        <row r="196">
          <cell r="A196">
            <v>39437</v>
          </cell>
          <cell r="B196">
            <v>3800</v>
          </cell>
          <cell r="C196">
            <v>7554</v>
          </cell>
          <cell r="D196">
            <v>544</v>
          </cell>
          <cell r="E196">
            <v>5459</v>
          </cell>
          <cell r="F196">
            <v>1.4370000000000001</v>
          </cell>
          <cell r="G196">
            <v>1.988</v>
          </cell>
          <cell r="H196">
            <v>578</v>
          </cell>
          <cell r="I196">
            <v>6.9880000000000004</v>
          </cell>
        </row>
        <row r="197">
          <cell r="A197">
            <v>39440</v>
          </cell>
          <cell r="B197">
            <v>3800</v>
          </cell>
          <cell r="C197">
            <v>7537.5</v>
          </cell>
          <cell r="D197">
            <v>542.5</v>
          </cell>
          <cell r="E197">
            <v>5466.5</v>
          </cell>
          <cell r="F197">
            <v>1.4379999999999999</v>
          </cell>
          <cell r="G197">
            <v>1.9830000000000001</v>
          </cell>
          <cell r="H197">
            <v>578</v>
          </cell>
          <cell r="I197">
            <v>7.0034000000000001</v>
          </cell>
        </row>
        <row r="198">
          <cell r="A198">
            <v>39442</v>
          </cell>
          <cell r="B198">
            <v>3800</v>
          </cell>
          <cell r="C198">
            <v>7522.5</v>
          </cell>
          <cell r="D198">
            <v>545.5</v>
          </cell>
          <cell r="E198">
            <v>5477</v>
          </cell>
          <cell r="F198">
            <v>1.4414</v>
          </cell>
          <cell r="G198">
            <v>1.9796</v>
          </cell>
          <cell r="H198">
            <v>577</v>
          </cell>
          <cell r="I198">
            <v>6.9688999999999997</v>
          </cell>
        </row>
        <row r="199">
          <cell r="A199">
            <v>39443</v>
          </cell>
          <cell r="B199">
            <v>3800</v>
          </cell>
          <cell r="C199">
            <v>7555</v>
          </cell>
          <cell r="D199">
            <v>547</v>
          </cell>
          <cell r="E199">
            <v>5514</v>
          </cell>
          <cell r="F199">
            <v>1.4510000000000001</v>
          </cell>
          <cell r="G199">
            <v>1.9881</v>
          </cell>
          <cell r="H199">
            <v>583.5</v>
          </cell>
          <cell r="I199">
            <v>6.9450000000000003</v>
          </cell>
        </row>
        <row r="200">
          <cell r="A200">
            <v>39444</v>
          </cell>
          <cell r="B200">
            <v>3800</v>
          </cell>
          <cell r="C200">
            <v>7584</v>
          </cell>
          <cell r="D200">
            <v>553</v>
          </cell>
          <cell r="E200">
            <v>5556.5</v>
          </cell>
          <cell r="F200">
            <v>1.4622999999999999</v>
          </cell>
          <cell r="G200">
            <v>1.9958</v>
          </cell>
          <cell r="H200">
            <v>586.5</v>
          </cell>
          <cell r="I200">
            <v>6.8754999999999997</v>
          </cell>
        </row>
        <row r="201">
          <cell r="A201">
            <v>39447</v>
          </cell>
          <cell r="B201">
            <v>3800</v>
          </cell>
          <cell r="C201">
            <v>7591.5</v>
          </cell>
          <cell r="D201">
            <v>558</v>
          </cell>
          <cell r="E201">
            <v>5602.5</v>
          </cell>
          <cell r="F201">
            <v>1.4744999999999999</v>
          </cell>
          <cell r="G201">
            <v>1.9978</v>
          </cell>
          <cell r="H201">
            <v>595</v>
          </cell>
          <cell r="I201">
            <v>6.8053999999999997</v>
          </cell>
        </row>
        <row r="202">
          <cell r="A202">
            <v>39449</v>
          </cell>
          <cell r="B202">
            <v>3800</v>
          </cell>
          <cell r="C202">
            <v>7557</v>
          </cell>
          <cell r="D202">
            <v>554</v>
          </cell>
          <cell r="E202">
            <v>5570</v>
          </cell>
          <cell r="F202">
            <v>1.4659</v>
          </cell>
          <cell r="G202">
            <v>1.9886999999999999</v>
          </cell>
          <cell r="H202">
            <v>590</v>
          </cell>
          <cell r="I202">
            <v>6.8444000000000003</v>
          </cell>
        </row>
        <row r="203">
          <cell r="A203">
            <v>39450</v>
          </cell>
          <cell r="B203">
            <v>3840</v>
          </cell>
          <cell r="C203">
            <v>7613.5</v>
          </cell>
          <cell r="D203">
            <v>563</v>
          </cell>
          <cell r="E203">
            <v>5649</v>
          </cell>
          <cell r="F203">
            <v>1.4711000000000001</v>
          </cell>
          <cell r="G203">
            <v>1.9826999999999999</v>
          </cell>
          <cell r="H203">
            <v>599.5</v>
          </cell>
          <cell r="I203">
            <v>6.8216000000000001</v>
          </cell>
        </row>
        <row r="204">
          <cell r="A204">
            <v>39451</v>
          </cell>
          <cell r="B204">
            <v>3840</v>
          </cell>
          <cell r="C204">
            <v>7575</v>
          </cell>
          <cell r="D204">
            <v>561</v>
          </cell>
          <cell r="E204">
            <v>5658.5</v>
          </cell>
          <cell r="F204">
            <v>1.4735</v>
          </cell>
          <cell r="G204">
            <v>1.9725999999999999</v>
          </cell>
          <cell r="H204">
            <v>605</v>
          </cell>
          <cell r="I204">
            <v>6.8452000000000002</v>
          </cell>
        </row>
        <row r="205">
          <cell r="A205">
            <v>39454</v>
          </cell>
          <cell r="B205">
            <v>3840</v>
          </cell>
          <cell r="C205">
            <v>7568</v>
          </cell>
          <cell r="D205">
            <v>559.5</v>
          </cell>
          <cell r="E205">
            <v>5656.5</v>
          </cell>
          <cell r="F205">
            <v>1.4730000000000001</v>
          </cell>
          <cell r="G205">
            <v>1.9709000000000001</v>
          </cell>
          <cell r="H205">
            <v>603.5</v>
          </cell>
          <cell r="I205">
            <v>6.8639000000000001</v>
          </cell>
        </row>
        <row r="206">
          <cell r="A206">
            <v>39455</v>
          </cell>
          <cell r="B206">
            <v>3840</v>
          </cell>
          <cell r="C206">
            <v>7571</v>
          </cell>
          <cell r="D206">
            <v>559</v>
          </cell>
          <cell r="E206">
            <v>5646.5</v>
          </cell>
          <cell r="F206">
            <v>1.4703999999999999</v>
          </cell>
          <cell r="G206">
            <v>1.9717</v>
          </cell>
          <cell r="H206">
            <v>602</v>
          </cell>
          <cell r="I206">
            <v>6.8743999999999996</v>
          </cell>
        </row>
        <row r="207">
          <cell r="A207">
            <v>39456</v>
          </cell>
          <cell r="B207">
            <v>3840</v>
          </cell>
          <cell r="C207">
            <v>7586</v>
          </cell>
          <cell r="D207">
            <v>558</v>
          </cell>
          <cell r="E207">
            <v>5652</v>
          </cell>
          <cell r="F207">
            <v>1.4719</v>
          </cell>
          <cell r="G207">
            <v>1.9756</v>
          </cell>
          <cell r="H207">
            <v>600.5</v>
          </cell>
          <cell r="I207">
            <v>6.8787000000000003</v>
          </cell>
        </row>
        <row r="208">
          <cell r="A208">
            <v>39457</v>
          </cell>
          <cell r="B208">
            <v>3840</v>
          </cell>
          <cell r="C208">
            <v>7513</v>
          </cell>
          <cell r="D208">
            <v>561</v>
          </cell>
          <cell r="E208">
            <v>5639.5</v>
          </cell>
          <cell r="F208">
            <v>1.4686999999999999</v>
          </cell>
          <cell r="G208">
            <v>1.9730000000000001</v>
          </cell>
          <cell r="H208">
            <v>599</v>
          </cell>
          <cell r="I208">
            <v>6.8503999999999996</v>
          </cell>
        </row>
        <row r="209">
          <cell r="A209">
            <v>39458</v>
          </cell>
          <cell r="B209">
            <v>3790</v>
          </cell>
          <cell r="C209">
            <v>7435</v>
          </cell>
          <cell r="D209">
            <v>556</v>
          </cell>
          <cell r="E209">
            <v>5613</v>
          </cell>
          <cell r="F209">
            <v>1.4811000000000001</v>
          </cell>
          <cell r="G209">
            <v>1.9618</v>
          </cell>
          <cell r="H209">
            <v>599.5</v>
          </cell>
          <cell r="I209">
            <v>6.8205</v>
          </cell>
        </row>
        <row r="210">
          <cell r="A210">
            <v>39461</v>
          </cell>
          <cell r="B210">
            <v>3750</v>
          </cell>
          <cell r="C210">
            <v>7349</v>
          </cell>
          <cell r="D210">
            <v>556</v>
          </cell>
          <cell r="E210">
            <v>5556</v>
          </cell>
          <cell r="F210">
            <v>1.4815</v>
          </cell>
          <cell r="G210">
            <v>1.9597</v>
          </cell>
          <cell r="H210">
            <v>592</v>
          </cell>
          <cell r="I210">
            <v>6.7474999999999996</v>
          </cell>
        </row>
        <row r="211">
          <cell r="A211">
            <v>39462</v>
          </cell>
          <cell r="B211">
            <v>3750</v>
          </cell>
          <cell r="C211">
            <v>7343</v>
          </cell>
          <cell r="D211">
            <v>556.5</v>
          </cell>
          <cell r="E211">
            <v>5578.5</v>
          </cell>
          <cell r="F211">
            <v>1.4876</v>
          </cell>
          <cell r="G211">
            <v>1.9581</v>
          </cell>
          <cell r="H211">
            <v>594.5</v>
          </cell>
          <cell r="I211">
            <v>6.7392000000000003</v>
          </cell>
        </row>
        <row r="212">
          <cell r="A212">
            <v>39463</v>
          </cell>
          <cell r="B212">
            <v>3730</v>
          </cell>
          <cell r="C212">
            <v>7310</v>
          </cell>
          <cell r="D212">
            <v>546</v>
          </cell>
          <cell r="E212">
            <v>5536.5</v>
          </cell>
          <cell r="F212">
            <v>1.4843999999999999</v>
          </cell>
          <cell r="G212">
            <v>1.9599</v>
          </cell>
          <cell r="H212">
            <v>587</v>
          </cell>
          <cell r="I212">
            <v>6.8362999999999996</v>
          </cell>
        </row>
        <row r="213">
          <cell r="A213">
            <v>39464</v>
          </cell>
          <cell r="B213">
            <v>3730</v>
          </cell>
          <cell r="C213">
            <v>7319</v>
          </cell>
          <cell r="D213">
            <v>537</v>
          </cell>
          <cell r="E213">
            <v>5459.5</v>
          </cell>
          <cell r="F213">
            <v>1.4646999999999999</v>
          </cell>
          <cell r="G213">
            <v>1.9621999999999999</v>
          </cell>
          <cell r="H213">
            <v>579</v>
          </cell>
          <cell r="I213">
            <v>6.95</v>
          </cell>
        </row>
        <row r="214">
          <cell r="A214">
            <v>39465</v>
          </cell>
          <cell r="B214">
            <v>3730</v>
          </cell>
          <cell r="C214">
            <v>7340</v>
          </cell>
          <cell r="D214">
            <v>527.5</v>
          </cell>
          <cell r="E214">
            <v>5460</v>
          </cell>
          <cell r="F214">
            <v>1.4638</v>
          </cell>
          <cell r="G214">
            <v>1.9679</v>
          </cell>
          <cell r="H214">
            <v>578.5</v>
          </cell>
          <cell r="I214">
            <v>7.0736999999999997</v>
          </cell>
        </row>
        <row r="215">
          <cell r="A215">
            <v>39468</v>
          </cell>
          <cell r="B215">
            <v>3730</v>
          </cell>
          <cell r="C215">
            <v>7281.5</v>
          </cell>
          <cell r="D215">
            <v>528</v>
          </cell>
          <cell r="E215">
            <v>5422.5</v>
          </cell>
          <cell r="F215">
            <v>1.4538</v>
          </cell>
          <cell r="G215">
            <v>1.9528000000000001</v>
          </cell>
          <cell r="H215">
            <v>576</v>
          </cell>
          <cell r="I215">
            <v>7.0655000000000001</v>
          </cell>
        </row>
        <row r="216">
          <cell r="A216">
            <v>39469</v>
          </cell>
          <cell r="B216">
            <v>3730</v>
          </cell>
          <cell r="C216">
            <v>7235.5</v>
          </cell>
          <cell r="D216">
            <v>512.5</v>
          </cell>
          <cell r="E216">
            <v>5385</v>
          </cell>
          <cell r="F216">
            <v>1.4438</v>
          </cell>
          <cell r="G216">
            <v>1.9398</v>
          </cell>
          <cell r="H216">
            <v>567.5</v>
          </cell>
          <cell r="I216">
            <v>7.2746000000000004</v>
          </cell>
        </row>
        <row r="217">
          <cell r="A217">
            <v>39470</v>
          </cell>
          <cell r="B217">
            <v>3800</v>
          </cell>
          <cell r="C217">
            <v>7439</v>
          </cell>
          <cell r="D217">
            <v>533.5</v>
          </cell>
          <cell r="E217">
            <v>5562.5</v>
          </cell>
          <cell r="F217">
            <v>1.4639</v>
          </cell>
          <cell r="G217">
            <v>1.9576</v>
          </cell>
          <cell r="H217">
            <v>587</v>
          </cell>
          <cell r="I217">
            <v>7.1279000000000003</v>
          </cell>
        </row>
        <row r="218">
          <cell r="A218">
            <v>39471</v>
          </cell>
          <cell r="B218">
            <v>3800</v>
          </cell>
          <cell r="C218">
            <v>7427.5</v>
          </cell>
          <cell r="D218">
            <v>538.5</v>
          </cell>
          <cell r="E218">
            <v>5556</v>
          </cell>
          <cell r="F218">
            <v>1.4621</v>
          </cell>
          <cell r="G218">
            <v>1.9545999999999999</v>
          </cell>
          <cell r="H218">
            <v>585.5</v>
          </cell>
          <cell r="I218">
            <v>7.0583999999999998</v>
          </cell>
        </row>
        <row r="219">
          <cell r="A219">
            <v>39472</v>
          </cell>
          <cell r="B219">
            <v>3800</v>
          </cell>
          <cell r="C219">
            <v>7520.5</v>
          </cell>
          <cell r="D219">
            <v>544.5</v>
          </cell>
          <cell r="E219">
            <v>5603.5</v>
          </cell>
          <cell r="F219">
            <v>1.4744999999999999</v>
          </cell>
          <cell r="G219">
            <v>1.9762</v>
          </cell>
          <cell r="H219">
            <v>592</v>
          </cell>
          <cell r="I219">
            <v>6.9762000000000004</v>
          </cell>
        </row>
        <row r="220">
          <cell r="A220">
            <v>39475</v>
          </cell>
          <cell r="B220">
            <v>3785</v>
          </cell>
          <cell r="C220">
            <v>7480</v>
          </cell>
          <cell r="D220">
            <v>524.5</v>
          </cell>
          <cell r="E220">
            <v>5553.5</v>
          </cell>
          <cell r="F220">
            <v>1.4673</v>
          </cell>
          <cell r="G220">
            <v>1.9762999999999999</v>
          </cell>
          <cell r="H220">
            <v>585.5</v>
          </cell>
          <cell r="I220">
            <v>7.2149999999999999</v>
          </cell>
        </row>
        <row r="221">
          <cell r="A221">
            <v>39476</v>
          </cell>
          <cell r="B221">
            <v>3800</v>
          </cell>
          <cell r="C221">
            <v>7545</v>
          </cell>
          <cell r="D221">
            <v>529.5</v>
          </cell>
          <cell r="E221">
            <v>5613</v>
          </cell>
          <cell r="F221">
            <v>1.4772000000000001</v>
          </cell>
          <cell r="G221">
            <v>1.9876</v>
          </cell>
          <cell r="H221">
            <v>594</v>
          </cell>
          <cell r="I221">
            <v>7.1718000000000002</v>
          </cell>
        </row>
        <row r="222">
          <cell r="A222">
            <v>39477</v>
          </cell>
          <cell r="B222">
            <v>3825</v>
          </cell>
          <cell r="C222">
            <v>7608</v>
          </cell>
          <cell r="D222">
            <v>533.5</v>
          </cell>
          <cell r="E222">
            <v>5644.5</v>
          </cell>
          <cell r="F222">
            <v>1.4758</v>
          </cell>
          <cell r="G222">
            <v>1.9890000000000001</v>
          </cell>
          <cell r="H222">
            <v>597.5</v>
          </cell>
          <cell r="I222">
            <v>7.1675000000000004</v>
          </cell>
        </row>
        <row r="223">
          <cell r="A223">
            <v>39478</v>
          </cell>
          <cell r="B223">
            <v>3825</v>
          </cell>
          <cell r="C223">
            <v>7611</v>
          </cell>
          <cell r="D223">
            <v>523</v>
          </cell>
          <cell r="E223">
            <v>5692.5</v>
          </cell>
          <cell r="F223">
            <v>1.4882</v>
          </cell>
          <cell r="G223">
            <v>1.9898</v>
          </cell>
          <cell r="H223">
            <v>603.5</v>
          </cell>
          <cell r="I223">
            <v>7.3118999999999996</v>
          </cell>
        </row>
        <row r="224">
          <cell r="A224">
            <v>39479</v>
          </cell>
          <cell r="B224">
            <v>3780</v>
          </cell>
          <cell r="C224">
            <v>7520</v>
          </cell>
          <cell r="D224">
            <v>506</v>
          </cell>
          <cell r="E224">
            <v>5617.5</v>
          </cell>
          <cell r="F224">
            <v>1.4861</v>
          </cell>
          <cell r="G224">
            <v>1.9894000000000001</v>
          </cell>
          <cell r="H224">
            <v>593</v>
          </cell>
          <cell r="I224">
            <v>7.3253000000000004</v>
          </cell>
        </row>
        <row r="225">
          <cell r="A225">
            <v>39482</v>
          </cell>
          <cell r="B225">
            <v>3780</v>
          </cell>
          <cell r="C225">
            <v>7462.5</v>
          </cell>
          <cell r="D225">
            <v>516</v>
          </cell>
          <cell r="E225">
            <v>5599</v>
          </cell>
          <cell r="F225">
            <v>1.4813000000000001</v>
          </cell>
          <cell r="G225">
            <v>1.9663999999999999</v>
          </cell>
          <cell r="H225">
            <v>596</v>
          </cell>
          <cell r="I225">
            <v>7.3253000000000004</v>
          </cell>
        </row>
        <row r="226">
          <cell r="A226">
            <v>39483</v>
          </cell>
          <cell r="B226">
            <v>3780</v>
          </cell>
          <cell r="C226">
            <v>7457</v>
          </cell>
          <cell r="D226">
            <v>510</v>
          </cell>
          <cell r="E226">
            <v>5600</v>
          </cell>
          <cell r="F226">
            <v>1.482</v>
          </cell>
          <cell r="G226">
            <v>1.9730000000000001</v>
          </cell>
          <cell r="H226">
            <v>596</v>
          </cell>
          <cell r="I226">
            <v>7.4160000000000004</v>
          </cell>
        </row>
        <row r="227">
          <cell r="A227">
            <v>39484</v>
          </cell>
          <cell r="B227">
            <v>3780</v>
          </cell>
          <cell r="C227">
            <v>7425</v>
          </cell>
          <cell r="D227">
            <v>494</v>
          </cell>
          <cell r="E227">
            <v>5536</v>
          </cell>
          <cell r="F227">
            <v>1.464</v>
          </cell>
          <cell r="G227">
            <v>1.964</v>
          </cell>
          <cell r="H227">
            <v>585</v>
          </cell>
          <cell r="I227">
            <v>7.66</v>
          </cell>
        </row>
        <row r="228">
          <cell r="A228">
            <v>39485</v>
          </cell>
          <cell r="B228">
            <v>3780</v>
          </cell>
          <cell r="C228">
            <v>7408</v>
          </cell>
          <cell r="D228">
            <v>491.5</v>
          </cell>
          <cell r="E228">
            <v>5525.5</v>
          </cell>
          <cell r="F228">
            <v>1.462</v>
          </cell>
          <cell r="G228">
            <v>1.96</v>
          </cell>
          <cell r="H228">
            <v>586.5</v>
          </cell>
          <cell r="I228">
            <v>7.69</v>
          </cell>
        </row>
        <row r="229">
          <cell r="A229">
            <v>39486</v>
          </cell>
          <cell r="B229">
            <v>3740</v>
          </cell>
          <cell r="C229">
            <v>7268</v>
          </cell>
          <cell r="D229">
            <v>487</v>
          </cell>
          <cell r="E229">
            <v>5414</v>
          </cell>
          <cell r="F229">
            <v>1.448</v>
          </cell>
          <cell r="G229">
            <v>1.9430000000000001</v>
          </cell>
          <cell r="H229">
            <v>574</v>
          </cell>
          <cell r="I229">
            <v>7.6760000000000002</v>
          </cell>
        </row>
        <row r="230">
          <cell r="A230">
            <v>39489</v>
          </cell>
          <cell r="B230">
            <v>3750</v>
          </cell>
          <cell r="C230">
            <v>7303</v>
          </cell>
          <cell r="D230">
            <v>481</v>
          </cell>
          <cell r="E230">
            <v>5459</v>
          </cell>
          <cell r="F230">
            <v>1.56</v>
          </cell>
          <cell r="G230">
            <v>1.948</v>
          </cell>
          <cell r="H230">
            <v>580</v>
          </cell>
          <cell r="I230">
            <v>7.798</v>
          </cell>
        </row>
        <row r="231">
          <cell r="A231">
            <v>39490</v>
          </cell>
          <cell r="B231">
            <v>3750</v>
          </cell>
          <cell r="C231">
            <v>7319</v>
          </cell>
          <cell r="D231">
            <v>485</v>
          </cell>
          <cell r="E231">
            <v>5444</v>
          </cell>
          <cell r="F231">
            <v>1.452</v>
          </cell>
          <cell r="G231">
            <v>1.952</v>
          </cell>
          <cell r="H231">
            <v>578</v>
          </cell>
          <cell r="I231">
            <v>7.7389999999999999</v>
          </cell>
        </row>
        <row r="232">
          <cell r="A232">
            <v>39491</v>
          </cell>
          <cell r="B232">
            <v>3750</v>
          </cell>
          <cell r="C232">
            <v>7349</v>
          </cell>
          <cell r="D232">
            <v>486.5</v>
          </cell>
          <cell r="E232">
            <v>5465.5</v>
          </cell>
          <cell r="F232">
            <v>1.4576</v>
          </cell>
          <cell r="G232">
            <v>1.9598</v>
          </cell>
          <cell r="H232">
            <v>581.5</v>
          </cell>
          <cell r="I232">
            <v>7.7054999999999998</v>
          </cell>
        </row>
        <row r="233">
          <cell r="A233">
            <v>39492</v>
          </cell>
          <cell r="B233">
            <v>3730</v>
          </cell>
          <cell r="C233">
            <v>7323.5</v>
          </cell>
          <cell r="D233">
            <v>486.5</v>
          </cell>
          <cell r="E233">
            <v>5433</v>
          </cell>
          <cell r="F233">
            <v>1.456</v>
          </cell>
          <cell r="G233">
            <v>1.9630000000000001</v>
          </cell>
          <cell r="H233">
            <v>582</v>
          </cell>
          <cell r="I233">
            <v>7.6654</v>
          </cell>
        </row>
        <row r="234">
          <cell r="A234">
            <v>39493</v>
          </cell>
          <cell r="B234">
            <v>3730</v>
          </cell>
          <cell r="C234">
            <v>7346.5</v>
          </cell>
          <cell r="D234">
            <v>487</v>
          </cell>
          <cell r="E234">
            <v>5462.5</v>
          </cell>
          <cell r="F234">
            <v>1.46445</v>
          </cell>
          <cell r="G234">
            <v>1.9696</v>
          </cell>
          <cell r="H234">
            <v>585.5</v>
          </cell>
          <cell r="I234">
            <v>7.6624999999999996</v>
          </cell>
        </row>
        <row r="235">
          <cell r="A235">
            <v>39496</v>
          </cell>
          <cell r="B235">
            <v>3730</v>
          </cell>
          <cell r="C235">
            <v>7319</v>
          </cell>
          <cell r="D235">
            <v>492</v>
          </cell>
          <cell r="E235">
            <v>5476.5</v>
          </cell>
          <cell r="F235">
            <v>1.468</v>
          </cell>
          <cell r="G235">
            <v>1.962</v>
          </cell>
          <cell r="H235">
            <v>589.5</v>
          </cell>
          <cell r="I235">
            <v>7.5780000000000003</v>
          </cell>
        </row>
        <row r="236">
          <cell r="A236">
            <v>39497</v>
          </cell>
          <cell r="B236">
            <v>3730</v>
          </cell>
          <cell r="C236">
            <v>7269</v>
          </cell>
          <cell r="D236">
            <v>490</v>
          </cell>
          <cell r="E236">
            <v>5478.5</v>
          </cell>
          <cell r="F236">
            <v>1.4690000000000001</v>
          </cell>
          <cell r="G236">
            <v>1.9490000000000001</v>
          </cell>
          <cell r="H236">
            <v>589</v>
          </cell>
          <cell r="I236">
            <v>7.61</v>
          </cell>
        </row>
        <row r="237">
          <cell r="A237">
            <v>39498</v>
          </cell>
          <cell r="B237">
            <v>3730</v>
          </cell>
          <cell r="C237">
            <v>7266</v>
          </cell>
          <cell r="D237">
            <v>483.5</v>
          </cell>
          <cell r="E237">
            <v>5487</v>
          </cell>
          <cell r="F237">
            <v>1.4710000000000001</v>
          </cell>
          <cell r="G237">
            <v>1.948</v>
          </cell>
          <cell r="H237">
            <v>589</v>
          </cell>
          <cell r="I237">
            <v>7.7149999999999999</v>
          </cell>
        </row>
        <row r="238">
          <cell r="A238">
            <v>39499</v>
          </cell>
          <cell r="B238">
            <v>3730</v>
          </cell>
          <cell r="C238">
            <v>7323.5</v>
          </cell>
          <cell r="D238">
            <v>486.5</v>
          </cell>
          <cell r="E238">
            <v>5433</v>
          </cell>
          <cell r="F238">
            <v>1.4570000000000001</v>
          </cell>
          <cell r="G238">
            <v>1.9630000000000001</v>
          </cell>
          <cell r="H238">
            <v>582</v>
          </cell>
          <cell r="I238">
            <v>7.665</v>
          </cell>
        </row>
        <row r="239">
          <cell r="A239">
            <v>39500</v>
          </cell>
          <cell r="B239">
            <v>3730</v>
          </cell>
          <cell r="C239">
            <v>7326.5</v>
          </cell>
          <cell r="D239">
            <v>480.5</v>
          </cell>
          <cell r="E239">
            <v>5522</v>
          </cell>
          <cell r="F239">
            <v>1.48</v>
          </cell>
          <cell r="G239">
            <v>1.964</v>
          </cell>
          <cell r="H239">
            <v>593</v>
          </cell>
          <cell r="I239">
            <v>7.766</v>
          </cell>
        </row>
        <row r="240">
          <cell r="A240">
            <v>39503</v>
          </cell>
          <cell r="B240">
            <v>3730</v>
          </cell>
          <cell r="C240">
            <v>7333</v>
          </cell>
          <cell r="D240">
            <v>485</v>
          </cell>
          <cell r="E240">
            <v>5525</v>
          </cell>
          <cell r="F240">
            <v>1.48125</v>
          </cell>
          <cell r="G240">
            <v>1.9659</v>
          </cell>
          <cell r="H240">
            <v>594</v>
          </cell>
          <cell r="I240">
            <v>7.6909999999999998</v>
          </cell>
        </row>
        <row r="241">
          <cell r="A241">
            <v>39504</v>
          </cell>
          <cell r="B241">
            <v>3730</v>
          </cell>
          <cell r="C241">
            <v>7329</v>
          </cell>
          <cell r="D241">
            <v>487</v>
          </cell>
          <cell r="E241">
            <v>5525</v>
          </cell>
          <cell r="F241">
            <v>1.4813499999999999</v>
          </cell>
          <cell r="G241">
            <v>1.96475</v>
          </cell>
          <cell r="H241">
            <v>594</v>
          </cell>
          <cell r="I241">
            <v>7.66235</v>
          </cell>
        </row>
        <row r="242">
          <cell r="A242">
            <v>39505</v>
          </cell>
          <cell r="B242">
            <v>3740</v>
          </cell>
          <cell r="C242">
            <v>7430</v>
          </cell>
          <cell r="D242">
            <v>497</v>
          </cell>
          <cell r="E242">
            <v>5610</v>
          </cell>
          <cell r="F242">
            <v>1.5</v>
          </cell>
          <cell r="G242">
            <v>1.9870000000000001</v>
          </cell>
          <cell r="H242">
            <v>603</v>
          </cell>
          <cell r="I242">
            <v>7.532</v>
          </cell>
        </row>
        <row r="243">
          <cell r="A243">
            <v>39506</v>
          </cell>
          <cell r="B243">
            <v>3760</v>
          </cell>
          <cell r="C243">
            <v>7458</v>
          </cell>
          <cell r="D243">
            <v>505</v>
          </cell>
          <cell r="E243">
            <v>5680</v>
          </cell>
          <cell r="F243">
            <v>1.5109999999999999</v>
          </cell>
          <cell r="G243">
            <v>1.984</v>
          </cell>
          <cell r="H243">
            <v>607</v>
          </cell>
          <cell r="I243">
            <v>7.4390000000000001</v>
          </cell>
        </row>
        <row r="244">
          <cell r="A244">
            <v>39507</v>
          </cell>
          <cell r="B244">
            <v>3760</v>
          </cell>
          <cell r="C244">
            <v>7475</v>
          </cell>
          <cell r="D244">
            <v>494</v>
          </cell>
          <cell r="E244">
            <v>5709</v>
          </cell>
          <cell r="F244">
            <v>1.518</v>
          </cell>
          <cell r="G244">
            <v>1.988</v>
          </cell>
          <cell r="H244">
            <v>609</v>
          </cell>
          <cell r="I244">
            <v>7.6059999999999999</v>
          </cell>
        </row>
        <row r="245">
          <cell r="A245">
            <v>39510</v>
          </cell>
          <cell r="B245">
            <v>3740</v>
          </cell>
          <cell r="C245">
            <v>7426</v>
          </cell>
          <cell r="D245">
            <v>472</v>
          </cell>
          <cell r="E245">
            <v>5690</v>
          </cell>
          <cell r="F245">
            <v>1.5209999999999999</v>
          </cell>
          <cell r="G245">
            <v>1.986</v>
          </cell>
          <cell r="H245">
            <v>607</v>
          </cell>
          <cell r="I245">
            <v>7.9240000000000004</v>
          </cell>
        </row>
        <row r="246">
          <cell r="A246">
            <v>39511</v>
          </cell>
          <cell r="B246">
            <v>3740</v>
          </cell>
          <cell r="C246">
            <v>7423</v>
          </cell>
          <cell r="D246">
            <v>482</v>
          </cell>
          <cell r="E246">
            <v>5680</v>
          </cell>
          <cell r="F246">
            <v>1.5189999999999999</v>
          </cell>
          <cell r="G246">
            <v>1.9850000000000001</v>
          </cell>
          <cell r="H246">
            <v>607</v>
          </cell>
          <cell r="I246">
            <v>7.76</v>
          </cell>
        </row>
        <row r="247">
          <cell r="A247">
            <v>39512</v>
          </cell>
          <cell r="B247">
            <v>3740</v>
          </cell>
          <cell r="C247">
            <v>7423</v>
          </cell>
          <cell r="D247">
            <v>475</v>
          </cell>
          <cell r="E247">
            <v>5681</v>
          </cell>
          <cell r="F247">
            <v>1.5189999999999999</v>
          </cell>
          <cell r="G247">
            <v>1.9850000000000001</v>
          </cell>
          <cell r="H247">
            <v>607</v>
          </cell>
          <cell r="I247">
            <v>7.8780000000000001</v>
          </cell>
        </row>
        <row r="248">
          <cell r="A248">
            <v>39513</v>
          </cell>
          <cell r="B248">
            <v>3700</v>
          </cell>
          <cell r="C248">
            <v>7367</v>
          </cell>
          <cell r="D248">
            <v>481</v>
          </cell>
          <cell r="E248">
            <v>5653</v>
          </cell>
          <cell r="F248">
            <v>1.528</v>
          </cell>
          <cell r="G248">
            <v>1.9910000000000001</v>
          </cell>
          <cell r="H248">
            <v>605</v>
          </cell>
          <cell r="I248">
            <v>7.6959999999999997</v>
          </cell>
        </row>
        <row r="249">
          <cell r="A249">
            <v>39514</v>
          </cell>
          <cell r="B249">
            <v>3680</v>
          </cell>
          <cell r="C249">
            <v>7403</v>
          </cell>
          <cell r="D249">
            <v>458</v>
          </cell>
          <cell r="E249">
            <v>5667</v>
          </cell>
          <cell r="F249">
            <v>1.54</v>
          </cell>
          <cell r="G249">
            <v>2.012</v>
          </cell>
          <cell r="H249">
            <v>603</v>
          </cell>
          <cell r="I249">
            <v>8.0289999999999999</v>
          </cell>
        </row>
        <row r="250">
          <cell r="A250">
            <v>39517</v>
          </cell>
          <cell r="B250">
            <v>3680</v>
          </cell>
          <cell r="C250">
            <v>7424.5</v>
          </cell>
          <cell r="D250">
            <v>457.5</v>
          </cell>
          <cell r="E250">
            <v>5658.5</v>
          </cell>
          <cell r="F250">
            <v>1.5377000000000001</v>
          </cell>
          <cell r="G250">
            <v>2.0174500000000002</v>
          </cell>
          <cell r="H250">
            <v>602</v>
          </cell>
          <cell r="I250">
            <v>8.0457000000000001</v>
          </cell>
        </row>
        <row r="251">
          <cell r="A251">
            <v>39518</v>
          </cell>
          <cell r="B251">
            <v>3680</v>
          </cell>
          <cell r="C251">
            <v>7388.5</v>
          </cell>
          <cell r="D251">
            <v>459.5</v>
          </cell>
          <cell r="E251">
            <v>5654.5</v>
          </cell>
          <cell r="F251">
            <v>1.5365</v>
          </cell>
          <cell r="G251">
            <v>2.0077500000000001</v>
          </cell>
          <cell r="H251">
            <v>601.5</v>
          </cell>
          <cell r="I251">
            <v>8.0079499999999992</v>
          </cell>
        </row>
        <row r="252">
          <cell r="A252">
            <v>39520</v>
          </cell>
          <cell r="B252">
            <v>3660</v>
          </cell>
          <cell r="C252">
            <v>7428</v>
          </cell>
          <cell r="D252">
            <v>463.5</v>
          </cell>
          <cell r="E252">
            <v>5697</v>
          </cell>
          <cell r="F252">
            <v>1.5565500000000001</v>
          </cell>
          <cell r="G252">
            <v>2.02955</v>
          </cell>
          <cell r="H252">
            <v>604.5</v>
          </cell>
          <cell r="I252">
            <v>7.8959999999999999</v>
          </cell>
        </row>
        <row r="253">
          <cell r="A253">
            <v>39521</v>
          </cell>
          <cell r="B253">
            <v>3640</v>
          </cell>
          <cell r="C253">
            <v>7398.5</v>
          </cell>
          <cell r="D253">
            <v>458.5</v>
          </cell>
          <cell r="E253">
            <v>5690</v>
          </cell>
          <cell r="F253">
            <v>1.5629999999999999</v>
          </cell>
          <cell r="G253">
            <v>2.0329999999999999</v>
          </cell>
          <cell r="H253">
            <v>603.5</v>
          </cell>
          <cell r="I253">
            <v>7.9459999999999997</v>
          </cell>
        </row>
        <row r="254">
          <cell r="A254">
            <v>39524</v>
          </cell>
          <cell r="B254">
            <v>3640</v>
          </cell>
          <cell r="C254">
            <v>7331</v>
          </cell>
          <cell r="D254">
            <v>446</v>
          </cell>
          <cell r="E254">
            <v>5769</v>
          </cell>
          <cell r="F254">
            <v>1.585</v>
          </cell>
          <cell r="G254">
            <v>2.0139999999999998</v>
          </cell>
          <cell r="H254">
            <v>609.5</v>
          </cell>
          <cell r="I254">
            <v>8.1609999999999996</v>
          </cell>
        </row>
        <row r="255">
          <cell r="A255">
            <v>39525</v>
          </cell>
          <cell r="B255">
            <v>3610</v>
          </cell>
          <cell r="C255">
            <v>7227</v>
          </cell>
          <cell r="D255">
            <v>445</v>
          </cell>
          <cell r="E255">
            <v>5694</v>
          </cell>
          <cell r="F255">
            <v>1.577</v>
          </cell>
          <cell r="G255">
            <v>2.0019999999999998</v>
          </cell>
          <cell r="H255">
            <v>601</v>
          </cell>
          <cell r="I255">
            <v>8.1059999999999999</v>
          </cell>
        </row>
        <row r="256">
          <cell r="A256">
            <v>39526</v>
          </cell>
          <cell r="B256">
            <v>3590</v>
          </cell>
          <cell r="C256">
            <v>7208</v>
          </cell>
          <cell r="D256">
            <v>450</v>
          </cell>
          <cell r="E256">
            <v>5641</v>
          </cell>
          <cell r="F256">
            <v>1.571</v>
          </cell>
          <cell r="G256">
            <v>2.008</v>
          </cell>
          <cell r="H256">
            <v>599</v>
          </cell>
          <cell r="I256">
            <v>7.976</v>
          </cell>
        </row>
        <row r="257">
          <cell r="A257">
            <v>39527</v>
          </cell>
          <cell r="B257">
            <v>3540</v>
          </cell>
          <cell r="C257">
            <v>7015</v>
          </cell>
          <cell r="D257">
            <v>437</v>
          </cell>
          <cell r="E257">
            <v>5517</v>
          </cell>
          <cell r="F257">
            <v>1.5580000000000001</v>
          </cell>
          <cell r="G257">
            <v>1.982</v>
          </cell>
          <cell r="H257">
            <v>586</v>
          </cell>
          <cell r="I257">
            <v>8.1039999999999992</v>
          </cell>
        </row>
        <row r="258">
          <cell r="A258">
            <v>39532</v>
          </cell>
          <cell r="B258">
            <v>3580</v>
          </cell>
          <cell r="C258">
            <v>7129</v>
          </cell>
          <cell r="D258">
            <v>443</v>
          </cell>
          <cell r="E258">
            <v>5564</v>
          </cell>
          <cell r="F258">
            <v>1.554</v>
          </cell>
          <cell r="G258">
            <v>1.9910000000000001</v>
          </cell>
          <cell r="H258">
            <v>591</v>
          </cell>
          <cell r="I258">
            <v>8.0879999999999992</v>
          </cell>
        </row>
        <row r="259">
          <cell r="A259">
            <v>39533</v>
          </cell>
          <cell r="B259">
            <v>3580</v>
          </cell>
          <cell r="C259">
            <v>7174</v>
          </cell>
          <cell r="D259">
            <v>443</v>
          </cell>
          <cell r="E259">
            <v>5595</v>
          </cell>
          <cell r="F259">
            <v>1.5629999999999999</v>
          </cell>
          <cell r="G259">
            <v>2.004</v>
          </cell>
          <cell r="H259">
            <v>594</v>
          </cell>
          <cell r="I259">
            <v>8.0760000000000005</v>
          </cell>
        </row>
        <row r="260">
          <cell r="A260">
            <v>39534</v>
          </cell>
          <cell r="B260">
            <v>3620</v>
          </cell>
          <cell r="C260">
            <v>7266</v>
          </cell>
          <cell r="D260">
            <v>449</v>
          </cell>
          <cell r="E260">
            <v>5725</v>
          </cell>
          <cell r="F260">
            <v>1.581</v>
          </cell>
          <cell r="G260">
            <v>2.0070000000000001</v>
          </cell>
          <cell r="H260">
            <v>609</v>
          </cell>
          <cell r="I260">
            <v>8.07</v>
          </cell>
        </row>
        <row r="261">
          <cell r="A261">
            <v>39535</v>
          </cell>
          <cell r="B261">
            <v>3650</v>
          </cell>
          <cell r="C261">
            <v>7327</v>
          </cell>
          <cell r="D261">
            <v>457</v>
          </cell>
          <cell r="E261">
            <v>5763</v>
          </cell>
          <cell r="F261">
            <v>1.579</v>
          </cell>
          <cell r="G261">
            <v>2.0070000000000001</v>
          </cell>
          <cell r="H261">
            <v>613</v>
          </cell>
          <cell r="I261">
            <v>7.9960000000000004</v>
          </cell>
        </row>
        <row r="262">
          <cell r="A262">
            <v>39538</v>
          </cell>
          <cell r="B262">
            <v>3650</v>
          </cell>
          <cell r="C262">
            <v>7273</v>
          </cell>
          <cell r="D262">
            <v>450</v>
          </cell>
          <cell r="E262">
            <v>5764</v>
          </cell>
          <cell r="F262">
            <v>1.579</v>
          </cell>
          <cell r="G262">
            <v>1.9930000000000001</v>
          </cell>
          <cell r="H262">
            <v>614</v>
          </cell>
          <cell r="I262">
            <v>8.1150000000000002</v>
          </cell>
        </row>
        <row r="263">
          <cell r="A263">
            <v>39539</v>
          </cell>
          <cell r="B263">
            <v>3620</v>
          </cell>
          <cell r="C263">
            <v>7161</v>
          </cell>
          <cell r="D263">
            <v>445</v>
          </cell>
          <cell r="E263">
            <v>5679</v>
          </cell>
          <cell r="F263">
            <v>1.569</v>
          </cell>
          <cell r="G263">
            <v>1.978</v>
          </cell>
          <cell r="H263">
            <v>605</v>
          </cell>
          <cell r="I263">
            <v>8.1280000000000001</v>
          </cell>
        </row>
        <row r="264">
          <cell r="A264">
            <v>39540</v>
          </cell>
          <cell r="B264">
            <v>3620</v>
          </cell>
          <cell r="C264">
            <v>7159</v>
          </cell>
          <cell r="D264">
            <v>454</v>
          </cell>
          <cell r="E264">
            <v>5644</v>
          </cell>
          <cell r="F264">
            <v>1.5589999999999999</v>
          </cell>
          <cell r="G264">
            <v>1.978</v>
          </cell>
          <cell r="H264">
            <v>601</v>
          </cell>
          <cell r="I264">
            <v>7.9770000000000003</v>
          </cell>
        </row>
        <row r="265">
          <cell r="A265">
            <v>39541</v>
          </cell>
          <cell r="B265">
            <v>3520</v>
          </cell>
          <cell r="C265">
            <v>6984</v>
          </cell>
          <cell r="D265">
            <v>455</v>
          </cell>
          <cell r="E265">
            <v>5503</v>
          </cell>
          <cell r="F265">
            <v>1.5629999999999999</v>
          </cell>
          <cell r="G265">
            <v>1.984</v>
          </cell>
          <cell r="H265">
            <v>588</v>
          </cell>
          <cell r="I265">
            <v>7.7409999999999997</v>
          </cell>
        </row>
        <row r="266">
          <cell r="A266">
            <v>39542</v>
          </cell>
          <cell r="B266">
            <v>3520</v>
          </cell>
          <cell r="C266">
            <v>7023</v>
          </cell>
          <cell r="D266">
            <v>453</v>
          </cell>
          <cell r="E266">
            <v>5518</v>
          </cell>
          <cell r="F266">
            <v>1.5680000000000001</v>
          </cell>
          <cell r="G266">
            <v>1.9950000000000001</v>
          </cell>
          <cell r="H266">
            <v>590</v>
          </cell>
          <cell r="I266">
            <v>7.7789999999999999</v>
          </cell>
        </row>
        <row r="267">
          <cell r="A267">
            <v>39545</v>
          </cell>
          <cell r="B267">
            <v>3520</v>
          </cell>
          <cell r="C267">
            <v>7004</v>
          </cell>
          <cell r="D267">
            <v>450</v>
          </cell>
          <cell r="E267">
            <v>5518</v>
          </cell>
          <cell r="F267">
            <v>1.5680000000000001</v>
          </cell>
          <cell r="G267">
            <v>1.99</v>
          </cell>
          <cell r="H267">
            <v>589</v>
          </cell>
          <cell r="I267">
            <v>7.83</v>
          </cell>
        </row>
        <row r="268">
          <cell r="A268">
            <v>39546</v>
          </cell>
          <cell r="B268">
            <v>3520</v>
          </cell>
          <cell r="C268">
            <v>6998</v>
          </cell>
          <cell r="D268">
            <v>453</v>
          </cell>
          <cell r="E268">
            <v>5540</v>
          </cell>
          <cell r="F268">
            <v>1.5740000000000001</v>
          </cell>
          <cell r="G268">
            <v>1.988</v>
          </cell>
          <cell r="H268">
            <v>591</v>
          </cell>
          <cell r="I268">
            <v>7.7759999999999998</v>
          </cell>
        </row>
        <row r="269">
          <cell r="A269">
            <v>39547</v>
          </cell>
          <cell r="B269">
            <v>3520</v>
          </cell>
          <cell r="C269">
            <v>6924</v>
          </cell>
          <cell r="D269">
            <v>455</v>
          </cell>
          <cell r="E269">
            <v>5529</v>
          </cell>
          <cell r="F269">
            <v>1.571</v>
          </cell>
          <cell r="G269">
            <v>1.9670000000000001</v>
          </cell>
          <cell r="H269">
            <v>590</v>
          </cell>
          <cell r="I269">
            <v>7.7350000000000003</v>
          </cell>
        </row>
        <row r="270">
          <cell r="A270">
            <v>39548</v>
          </cell>
          <cell r="B270">
            <v>3520</v>
          </cell>
          <cell r="C270">
            <v>6953</v>
          </cell>
          <cell r="D270">
            <v>448</v>
          </cell>
          <cell r="E270">
            <v>5578</v>
          </cell>
          <cell r="F270">
            <v>1.585</v>
          </cell>
          <cell r="G270">
            <v>1.9750000000000001</v>
          </cell>
          <cell r="H270">
            <v>594</v>
          </cell>
          <cell r="I270">
            <v>7.8550000000000004</v>
          </cell>
        </row>
        <row r="271">
          <cell r="A271">
            <v>39549</v>
          </cell>
          <cell r="B271">
            <v>3520</v>
          </cell>
          <cell r="C271">
            <v>6950</v>
          </cell>
          <cell r="D271">
            <v>453</v>
          </cell>
          <cell r="E271">
            <v>5553</v>
          </cell>
          <cell r="F271">
            <v>1.5780000000000001</v>
          </cell>
          <cell r="G271">
            <v>1.974</v>
          </cell>
          <cell r="H271">
            <v>592</v>
          </cell>
          <cell r="I271">
            <v>7.7759999999999998</v>
          </cell>
        </row>
        <row r="272">
          <cell r="A272">
            <v>39552</v>
          </cell>
          <cell r="B272">
            <v>3520</v>
          </cell>
          <cell r="C272">
            <v>6940</v>
          </cell>
          <cell r="D272">
            <v>450</v>
          </cell>
          <cell r="E272">
            <v>5533</v>
          </cell>
          <cell r="F272">
            <v>1.5720000000000001</v>
          </cell>
          <cell r="G272">
            <v>1.972</v>
          </cell>
          <cell r="H272">
            <v>588</v>
          </cell>
          <cell r="I272">
            <v>7.8259999999999996</v>
          </cell>
        </row>
        <row r="273">
          <cell r="A273">
            <v>39553</v>
          </cell>
          <cell r="B273">
            <v>3490</v>
          </cell>
          <cell r="C273">
            <v>6887</v>
          </cell>
          <cell r="D273">
            <v>444</v>
          </cell>
          <cell r="E273">
            <v>5529</v>
          </cell>
          <cell r="F273">
            <v>1.5840000000000001</v>
          </cell>
          <cell r="G273">
            <v>1.9730000000000001</v>
          </cell>
          <cell r="H273">
            <v>588</v>
          </cell>
          <cell r="I273">
            <v>7.859</v>
          </cell>
        </row>
        <row r="274">
          <cell r="A274">
            <v>39554</v>
          </cell>
          <cell r="B274">
            <v>3470</v>
          </cell>
          <cell r="C274">
            <v>6748</v>
          </cell>
          <cell r="D274">
            <v>437.5</v>
          </cell>
          <cell r="E274">
            <v>5482.5</v>
          </cell>
          <cell r="F274">
            <v>1.58005</v>
          </cell>
          <cell r="G274">
            <v>1.94465</v>
          </cell>
          <cell r="H274">
            <v>584</v>
          </cell>
          <cell r="I274">
            <v>7.9255000000000004</v>
          </cell>
        </row>
        <row r="275">
          <cell r="A275">
            <v>39555</v>
          </cell>
          <cell r="B275">
            <v>3430</v>
          </cell>
          <cell r="C275">
            <v>6764</v>
          </cell>
          <cell r="D275">
            <v>436</v>
          </cell>
          <cell r="E275">
            <v>5466</v>
          </cell>
          <cell r="F275">
            <v>1.593</v>
          </cell>
          <cell r="G275">
            <v>1.972</v>
          </cell>
          <cell r="H275">
            <v>584</v>
          </cell>
          <cell r="I275">
            <v>7.87</v>
          </cell>
        </row>
        <row r="276">
          <cell r="A276">
            <v>39556</v>
          </cell>
          <cell r="B276">
            <v>3430</v>
          </cell>
          <cell r="C276">
            <v>6831</v>
          </cell>
          <cell r="D276">
            <v>440</v>
          </cell>
          <cell r="E276">
            <v>5457</v>
          </cell>
          <cell r="F276">
            <v>1.591</v>
          </cell>
          <cell r="G276">
            <v>1.992</v>
          </cell>
          <cell r="H276">
            <v>580</v>
          </cell>
          <cell r="I276">
            <v>7.7949999999999999</v>
          </cell>
        </row>
        <row r="277">
          <cell r="A277">
            <v>39559</v>
          </cell>
          <cell r="B277">
            <v>3440</v>
          </cell>
          <cell r="C277">
            <v>6878</v>
          </cell>
          <cell r="D277">
            <v>442</v>
          </cell>
          <cell r="E277">
            <v>5446</v>
          </cell>
          <cell r="F277">
            <v>1.583</v>
          </cell>
          <cell r="G277">
            <v>1.9990000000000001</v>
          </cell>
          <cell r="H277">
            <v>579</v>
          </cell>
          <cell r="I277">
            <v>7.782</v>
          </cell>
        </row>
        <row r="278">
          <cell r="A278">
            <v>39560</v>
          </cell>
          <cell r="B278">
            <v>3490</v>
          </cell>
          <cell r="C278">
            <v>6908</v>
          </cell>
          <cell r="D278">
            <v>449</v>
          </cell>
          <cell r="E278">
            <v>5543</v>
          </cell>
          <cell r="F278">
            <v>1.5880000000000001</v>
          </cell>
          <cell r="G278">
            <v>1.9790000000000001</v>
          </cell>
          <cell r="H278">
            <v>592</v>
          </cell>
          <cell r="I278">
            <v>7.7649999999999997</v>
          </cell>
        </row>
        <row r="279">
          <cell r="A279">
            <v>39561</v>
          </cell>
          <cell r="B279">
            <v>3490</v>
          </cell>
          <cell r="C279">
            <v>6964</v>
          </cell>
          <cell r="D279">
            <v>457</v>
          </cell>
          <cell r="E279">
            <v>5578</v>
          </cell>
          <cell r="F279">
            <v>1.593</v>
          </cell>
          <cell r="G279">
            <v>1.9950000000000001</v>
          </cell>
          <cell r="H279">
            <v>598</v>
          </cell>
          <cell r="I279">
            <v>7.6379999999999999</v>
          </cell>
        </row>
        <row r="280">
          <cell r="A280">
            <v>39562</v>
          </cell>
          <cell r="B280">
            <v>3470</v>
          </cell>
          <cell r="C280">
            <v>6866</v>
          </cell>
          <cell r="D280">
            <v>452</v>
          </cell>
          <cell r="E280">
            <v>5501</v>
          </cell>
          <cell r="F280">
            <v>1.585</v>
          </cell>
          <cell r="G280">
            <v>1.9790000000000001</v>
          </cell>
          <cell r="H280">
            <v>589</v>
          </cell>
          <cell r="I280">
            <v>7.67</v>
          </cell>
        </row>
        <row r="281">
          <cell r="A281">
            <v>39563</v>
          </cell>
          <cell r="B281">
            <v>3450</v>
          </cell>
          <cell r="C281">
            <v>6810</v>
          </cell>
          <cell r="D281">
            <v>449</v>
          </cell>
          <cell r="E281">
            <v>5409</v>
          </cell>
          <cell r="F281">
            <v>1.5680000000000001</v>
          </cell>
          <cell r="G281">
            <v>1.974</v>
          </cell>
          <cell r="H281">
            <v>580</v>
          </cell>
          <cell r="I281">
            <v>7.6849999999999996</v>
          </cell>
        </row>
        <row r="282">
          <cell r="A282">
            <v>39566</v>
          </cell>
          <cell r="B282">
            <v>3450</v>
          </cell>
          <cell r="C282">
            <v>6844</v>
          </cell>
          <cell r="D282">
            <v>454</v>
          </cell>
          <cell r="E282">
            <v>5402</v>
          </cell>
          <cell r="F282">
            <v>1.5660000000000001</v>
          </cell>
          <cell r="G282">
            <v>1.9843</v>
          </cell>
          <cell r="H282">
            <v>578</v>
          </cell>
          <cell r="I282">
            <v>7.5919999999999996</v>
          </cell>
        </row>
        <row r="283">
          <cell r="A283">
            <v>39567</v>
          </cell>
          <cell r="B283">
            <v>3450</v>
          </cell>
          <cell r="C283">
            <v>6865</v>
          </cell>
          <cell r="D283">
            <v>457</v>
          </cell>
          <cell r="E283">
            <v>5395</v>
          </cell>
          <cell r="F283">
            <v>1.5640000000000001</v>
          </cell>
          <cell r="G283">
            <v>1.99</v>
          </cell>
          <cell r="H283">
            <v>577</v>
          </cell>
          <cell r="I283">
            <v>7.5449999999999999</v>
          </cell>
        </row>
        <row r="284">
          <cell r="A284">
            <v>39568</v>
          </cell>
          <cell r="B284">
            <v>3450</v>
          </cell>
          <cell r="C284">
            <v>6790</v>
          </cell>
          <cell r="D284">
            <v>455</v>
          </cell>
          <cell r="E284">
            <v>5377</v>
          </cell>
          <cell r="F284">
            <v>1.5589999999999999</v>
          </cell>
          <cell r="G284">
            <v>1.968</v>
          </cell>
          <cell r="H284">
            <v>575</v>
          </cell>
          <cell r="I284">
            <v>7.5880000000000001</v>
          </cell>
        </row>
        <row r="285">
          <cell r="A285">
            <v>39570</v>
          </cell>
          <cell r="B285">
            <v>3470</v>
          </cell>
          <cell r="C285">
            <v>6856</v>
          </cell>
          <cell r="D285">
            <v>457</v>
          </cell>
          <cell r="E285">
            <v>5368</v>
          </cell>
          <cell r="F285">
            <v>1.5469999999999999</v>
          </cell>
          <cell r="G285">
            <v>1.976</v>
          </cell>
          <cell r="H285">
            <v>574</v>
          </cell>
          <cell r="I285">
            <v>7.5949999999999998</v>
          </cell>
        </row>
        <row r="286">
          <cell r="A286">
            <v>39573</v>
          </cell>
          <cell r="B286">
            <v>3450</v>
          </cell>
          <cell r="C286">
            <v>6820</v>
          </cell>
          <cell r="D286">
            <v>455</v>
          </cell>
          <cell r="E286">
            <v>5333</v>
          </cell>
          <cell r="F286">
            <v>1.546</v>
          </cell>
          <cell r="G286">
            <v>1.9770000000000001</v>
          </cell>
          <cell r="H286">
            <v>570</v>
          </cell>
          <cell r="I286">
            <v>7.5759999999999996</v>
          </cell>
        </row>
        <row r="287">
          <cell r="A287">
            <v>39574</v>
          </cell>
          <cell r="B287">
            <v>3380</v>
          </cell>
          <cell r="C287">
            <v>6668</v>
          </cell>
          <cell r="D287">
            <v>447</v>
          </cell>
          <cell r="E287">
            <v>5245</v>
          </cell>
          <cell r="F287">
            <v>1.552</v>
          </cell>
          <cell r="G287">
            <v>1.9730000000000001</v>
          </cell>
          <cell r="H287">
            <v>560</v>
          </cell>
          <cell r="I287">
            <v>7.57</v>
          </cell>
        </row>
        <row r="288">
          <cell r="A288">
            <v>39575</v>
          </cell>
          <cell r="B288">
            <v>3330</v>
          </cell>
          <cell r="C288">
            <v>6563</v>
          </cell>
          <cell r="D288">
            <v>443</v>
          </cell>
          <cell r="E288">
            <v>5163</v>
          </cell>
          <cell r="F288">
            <v>1.55</v>
          </cell>
          <cell r="G288">
            <v>1.9710000000000001</v>
          </cell>
          <cell r="H288">
            <v>553</v>
          </cell>
          <cell r="I288">
            <v>7.5149999999999997</v>
          </cell>
        </row>
        <row r="289">
          <cell r="A289">
            <v>39576</v>
          </cell>
          <cell r="B289">
            <v>3320</v>
          </cell>
          <cell r="C289">
            <v>6479</v>
          </cell>
          <cell r="D289">
            <v>435</v>
          </cell>
          <cell r="E289">
            <v>5083</v>
          </cell>
          <cell r="F289">
            <v>1.5309999999999999</v>
          </cell>
          <cell r="G289">
            <v>1.9510000000000001</v>
          </cell>
          <cell r="H289">
            <v>545</v>
          </cell>
          <cell r="I289">
            <v>7.6369999999999996</v>
          </cell>
        </row>
        <row r="290">
          <cell r="A290">
            <v>39577</v>
          </cell>
          <cell r="B290">
            <v>3290</v>
          </cell>
          <cell r="C290">
            <v>6433</v>
          </cell>
          <cell r="D290">
            <v>434</v>
          </cell>
          <cell r="E290">
            <v>5073</v>
          </cell>
          <cell r="F290">
            <v>1.542</v>
          </cell>
          <cell r="G290">
            <v>1.9550000000000001</v>
          </cell>
          <cell r="H290">
            <v>545</v>
          </cell>
          <cell r="I290">
            <v>7.5759999999999996</v>
          </cell>
        </row>
        <row r="291">
          <cell r="A291">
            <v>39580</v>
          </cell>
          <cell r="B291">
            <v>3330</v>
          </cell>
          <cell r="C291">
            <v>6485</v>
          </cell>
          <cell r="D291">
            <v>433</v>
          </cell>
          <cell r="E291">
            <v>5132</v>
          </cell>
          <cell r="F291">
            <v>1.5409999999999999</v>
          </cell>
          <cell r="G291">
            <v>1.9470000000000001</v>
          </cell>
          <cell r="H291">
            <v>553</v>
          </cell>
          <cell r="I291">
            <v>7.6849999999999996</v>
          </cell>
        </row>
        <row r="292">
          <cell r="A292">
            <v>39581</v>
          </cell>
          <cell r="B292">
            <v>3310</v>
          </cell>
          <cell r="C292">
            <v>6469</v>
          </cell>
          <cell r="D292">
            <v>435</v>
          </cell>
          <cell r="E292">
            <v>5143</v>
          </cell>
          <cell r="F292">
            <v>1.554</v>
          </cell>
          <cell r="G292">
            <v>1.954</v>
          </cell>
          <cell r="H292">
            <v>554</v>
          </cell>
          <cell r="I292">
            <v>7.6159999999999997</v>
          </cell>
        </row>
        <row r="293">
          <cell r="A293">
            <v>39582</v>
          </cell>
          <cell r="B293">
            <v>3280</v>
          </cell>
          <cell r="C293">
            <v>6374</v>
          </cell>
          <cell r="D293">
            <v>434</v>
          </cell>
          <cell r="E293">
            <v>5067</v>
          </cell>
          <cell r="F293">
            <v>1.5449999999999999</v>
          </cell>
          <cell r="G293">
            <v>1.9430000000000001</v>
          </cell>
          <cell r="H293">
            <v>545</v>
          </cell>
          <cell r="I293">
            <v>7.5629999999999997</v>
          </cell>
        </row>
        <row r="294">
          <cell r="A294">
            <v>39583</v>
          </cell>
          <cell r="B294">
            <v>3320</v>
          </cell>
          <cell r="C294">
            <v>6466</v>
          </cell>
          <cell r="D294">
            <v>434</v>
          </cell>
          <cell r="E294">
            <v>5143</v>
          </cell>
          <cell r="F294">
            <v>1.5489999999999999</v>
          </cell>
          <cell r="G294">
            <v>1.948</v>
          </cell>
          <cell r="H294">
            <v>552</v>
          </cell>
          <cell r="I294">
            <v>7.6449999999999996</v>
          </cell>
        </row>
        <row r="295">
          <cell r="A295">
            <v>39584</v>
          </cell>
          <cell r="B295">
            <v>3350</v>
          </cell>
          <cell r="C295">
            <v>6524</v>
          </cell>
          <cell r="D295">
            <v>443</v>
          </cell>
          <cell r="E295">
            <v>5188</v>
          </cell>
          <cell r="F295">
            <v>1.5489999999999999</v>
          </cell>
          <cell r="G295">
            <v>1.9470000000000001</v>
          </cell>
          <cell r="H295">
            <v>556</v>
          </cell>
          <cell r="I295">
            <v>7.5650000000000004</v>
          </cell>
        </row>
        <row r="296">
          <cell r="A296">
            <v>39587</v>
          </cell>
          <cell r="B296">
            <v>3350</v>
          </cell>
          <cell r="C296">
            <v>6559</v>
          </cell>
          <cell r="D296">
            <v>448</v>
          </cell>
          <cell r="E296">
            <v>5219</v>
          </cell>
          <cell r="F296">
            <v>1.5580000000000001</v>
          </cell>
          <cell r="G296">
            <v>1.958</v>
          </cell>
          <cell r="H296">
            <v>560</v>
          </cell>
          <cell r="I296">
            <v>7.4729999999999999</v>
          </cell>
        </row>
        <row r="297">
          <cell r="A297">
            <v>39588</v>
          </cell>
          <cell r="B297">
            <v>3350</v>
          </cell>
          <cell r="C297">
            <v>6540</v>
          </cell>
          <cell r="D297">
            <v>443</v>
          </cell>
          <cell r="E297">
            <v>5203</v>
          </cell>
          <cell r="F297">
            <v>1.5529999999999999</v>
          </cell>
          <cell r="G297">
            <v>1.952</v>
          </cell>
          <cell r="H297">
            <v>560</v>
          </cell>
          <cell r="I297">
            <v>7.5659999999999998</v>
          </cell>
        </row>
        <row r="298">
          <cell r="A298">
            <v>39589</v>
          </cell>
          <cell r="B298">
            <v>3380</v>
          </cell>
          <cell r="C298">
            <v>6684</v>
          </cell>
          <cell r="D298">
            <v>440</v>
          </cell>
          <cell r="E298">
            <v>5297</v>
          </cell>
          <cell r="F298">
            <v>1.5669999999999999</v>
          </cell>
          <cell r="G298">
            <v>1.978</v>
          </cell>
          <cell r="H298">
            <v>570</v>
          </cell>
          <cell r="I298">
            <v>7.6760000000000002</v>
          </cell>
        </row>
        <row r="299">
          <cell r="A299">
            <v>39590</v>
          </cell>
          <cell r="B299">
            <v>3380</v>
          </cell>
          <cell r="C299">
            <v>6664</v>
          </cell>
          <cell r="D299">
            <v>438</v>
          </cell>
          <cell r="E299">
            <v>5334</v>
          </cell>
          <cell r="F299">
            <v>1.5780000000000001</v>
          </cell>
          <cell r="G299">
            <v>1.9710000000000001</v>
          </cell>
          <cell r="H299">
            <v>572</v>
          </cell>
          <cell r="I299">
            <v>7.7119999999999997</v>
          </cell>
        </row>
        <row r="300">
          <cell r="A300">
            <v>39591</v>
          </cell>
          <cell r="B300">
            <v>3350</v>
          </cell>
          <cell r="C300">
            <v>6628</v>
          </cell>
          <cell r="D300">
            <v>439</v>
          </cell>
          <cell r="E300">
            <v>5268</v>
          </cell>
          <cell r="F300">
            <v>1.573</v>
          </cell>
          <cell r="G300">
            <v>1.9790000000000001</v>
          </cell>
          <cell r="H300">
            <v>566</v>
          </cell>
          <cell r="I300">
            <v>7.6239999999999997</v>
          </cell>
        </row>
        <row r="301">
          <cell r="A301">
            <v>39595</v>
          </cell>
          <cell r="B301">
            <v>3370</v>
          </cell>
          <cell r="C301">
            <v>6685.5</v>
          </cell>
          <cell r="D301">
            <v>439</v>
          </cell>
          <cell r="E301">
            <v>5326</v>
          </cell>
          <cell r="F301">
            <v>1.5803</v>
          </cell>
          <cell r="G301">
            <v>1.9830000000000001</v>
          </cell>
          <cell r="H301">
            <v>571</v>
          </cell>
          <cell r="I301">
            <v>7.6852999999999998</v>
          </cell>
        </row>
        <row r="302">
          <cell r="A302">
            <v>39596</v>
          </cell>
          <cell r="B302">
            <v>3390</v>
          </cell>
          <cell r="C302">
            <v>6701</v>
          </cell>
          <cell r="D302">
            <v>438</v>
          </cell>
          <cell r="E302">
            <v>5329</v>
          </cell>
          <cell r="F302">
            <v>1.5720000000000001</v>
          </cell>
          <cell r="G302">
            <v>1.9770000000000001</v>
          </cell>
          <cell r="H302">
            <v>573</v>
          </cell>
          <cell r="I302">
            <v>7.7450000000000001</v>
          </cell>
        </row>
        <row r="303">
          <cell r="A303">
            <v>39597</v>
          </cell>
          <cell r="B303">
            <v>3390</v>
          </cell>
          <cell r="C303">
            <v>6696</v>
          </cell>
          <cell r="D303">
            <v>442</v>
          </cell>
          <cell r="E303">
            <v>5291</v>
          </cell>
          <cell r="F303">
            <v>1.5609999999999999</v>
          </cell>
          <cell r="G303">
            <v>1.9750000000000001</v>
          </cell>
          <cell r="H303">
            <v>567</v>
          </cell>
          <cell r="I303">
            <v>7.6619999999999999</v>
          </cell>
        </row>
        <row r="304">
          <cell r="A304">
            <v>39598</v>
          </cell>
          <cell r="B304">
            <v>3390</v>
          </cell>
          <cell r="C304">
            <v>6701</v>
          </cell>
          <cell r="D304">
            <v>447</v>
          </cell>
          <cell r="E304">
            <v>5263</v>
          </cell>
          <cell r="F304">
            <v>1.5529999999999999</v>
          </cell>
          <cell r="G304">
            <v>1.9770000000000001</v>
          </cell>
          <cell r="H304">
            <v>564</v>
          </cell>
          <cell r="I304">
            <v>7.5810000000000004</v>
          </cell>
        </row>
        <row r="305">
          <cell r="A305">
            <v>39601</v>
          </cell>
          <cell r="B305">
            <v>3370</v>
          </cell>
          <cell r="C305">
            <v>6651</v>
          </cell>
          <cell r="D305">
            <v>442</v>
          </cell>
          <cell r="E305">
            <v>5236</v>
          </cell>
          <cell r="F305">
            <v>1.554</v>
          </cell>
          <cell r="G305">
            <v>1.974</v>
          </cell>
          <cell r="H305">
            <v>561</v>
          </cell>
          <cell r="I305">
            <v>7.6260000000000003</v>
          </cell>
        </row>
        <row r="306">
          <cell r="A306">
            <v>39602</v>
          </cell>
          <cell r="B306">
            <v>3350</v>
          </cell>
          <cell r="C306">
            <v>6574</v>
          </cell>
          <cell r="D306">
            <v>434</v>
          </cell>
          <cell r="E306">
            <v>5203</v>
          </cell>
          <cell r="F306">
            <v>1.5529999999999999</v>
          </cell>
          <cell r="G306">
            <v>1.962</v>
          </cell>
          <cell r="H306">
            <v>555</v>
          </cell>
          <cell r="I306">
            <v>7.7149999999999999</v>
          </cell>
        </row>
        <row r="307">
          <cell r="A307">
            <v>39603</v>
          </cell>
          <cell r="B307">
            <v>3320</v>
          </cell>
          <cell r="C307">
            <v>6518</v>
          </cell>
          <cell r="D307">
            <v>429</v>
          </cell>
          <cell r="E307">
            <v>5130</v>
          </cell>
          <cell r="F307">
            <v>1.5449999999999999</v>
          </cell>
          <cell r="G307">
            <v>1.9630000000000001</v>
          </cell>
          <cell r="H307">
            <v>550</v>
          </cell>
          <cell r="I307">
            <v>7.7329999999999997</v>
          </cell>
        </row>
        <row r="308">
          <cell r="A308">
            <v>39604</v>
          </cell>
          <cell r="B308">
            <v>3300</v>
          </cell>
          <cell r="C308">
            <v>6442</v>
          </cell>
          <cell r="D308">
            <v>424</v>
          </cell>
          <cell r="E308">
            <v>5088</v>
          </cell>
          <cell r="F308">
            <v>1.542</v>
          </cell>
          <cell r="G308">
            <v>1.952</v>
          </cell>
          <cell r="H308">
            <v>546</v>
          </cell>
          <cell r="I308">
            <v>7.7850000000000001</v>
          </cell>
        </row>
        <row r="309">
          <cell r="A309">
            <v>39605</v>
          </cell>
          <cell r="B309">
            <v>3300</v>
          </cell>
          <cell r="C309">
            <v>6466</v>
          </cell>
          <cell r="D309">
            <v>421</v>
          </cell>
          <cell r="E309">
            <v>5152</v>
          </cell>
          <cell r="F309">
            <v>1.5609999999999999</v>
          </cell>
          <cell r="G309">
            <v>1.96</v>
          </cell>
          <cell r="H309">
            <v>553</v>
          </cell>
          <cell r="I309">
            <v>7.8390000000000004</v>
          </cell>
        </row>
        <row r="310">
          <cell r="A310">
            <v>39608</v>
          </cell>
          <cell r="B310">
            <v>3300</v>
          </cell>
          <cell r="C310">
            <v>6499</v>
          </cell>
          <cell r="D310">
            <v>420</v>
          </cell>
          <cell r="E310">
            <v>5204</v>
          </cell>
          <cell r="F310">
            <v>1.577</v>
          </cell>
          <cell r="G310">
            <v>1.9690000000000001</v>
          </cell>
          <cell r="H310">
            <v>558</v>
          </cell>
          <cell r="I310">
            <v>7.8579999999999997</v>
          </cell>
        </row>
        <row r="311">
          <cell r="A311">
            <v>39609</v>
          </cell>
          <cell r="B311">
            <v>3230</v>
          </cell>
          <cell r="C311">
            <v>6360</v>
          </cell>
          <cell r="D311">
            <v>408</v>
          </cell>
          <cell r="E311">
            <v>5035</v>
          </cell>
          <cell r="F311">
            <v>1.5589999999999999</v>
          </cell>
          <cell r="G311">
            <v>1.9690000000000001</v>
          </cell>
          <cell r="H311">
            <v>539</v>
          </cell>
          <cell r="I311">
            <v>7.9160000000000004</v>
          </cell>
        </row>
        <row r="312">
          <cell r="A312">
            <v>39610</v>
          </cell>
          <cell r="B312">
            <v>3210</v>
          </cell>
          <cell r="C312">
            <v>6276</v>
          </cell>
          <cell r="D312">
            <v>403</v>
          </cell>
          <cell r="E312">
            <v>4967</v>
          </cell>
          <cell r="F312">
            <v>1.5469999999999999</v>
          </cell>
          <cell r="G312">
            <v>1.9550000000000001</v>
          </cell>
          <cell r="H312">
            <v>531</v>
          </cell>
          <cell r="I312">
            <v>7.9630000000000001</v>
          </cell>
        </row>
        <row r="313">
          <cell r="A313">
            <v>39611</v>
          </cell>
          <cell r="B313">
            <v>3210</v>
          </cell>
          <cell r="C313">
            <v>6285</v>
          </cell>
          <cell r="D313">
            <v>400</v>
          </cell>
          <cell r="E313">
            <v>4968</v>
          </cell>
          <cell r="F313">
            <v>1.548</v>
          </cell>
          <cell r="G313">
            <v>1.958</v>
          </cell>
          <cell r="H313">
            <v>530</v>
          </cell>
          <cell r="I313">
            <v>8.02</v>
          </cell>
        </row>
        <row r="314">
          <cell r="A314">
            <v>39612</v>
          </cell>
          <cell r="B314">
            <v>3250</v>
          </cell>
          <cell r="C314">
            <v>6327</v>
          </cell>
          <cell r="D314">
            <v>400</v>
          </cell>
          <cell r="E314">
            <v>5020</v>
          </cell>
          <cell r="F314">
            <v>1.5449999999999999</v>
          </cell>
          <cell r="G314">
            <v>1.9470000000000001</v>
          </cell>
          <cell r="H314">
            <v>535</v>
          </cell>
          <cell r="I314">
            <v>8.125</v>
          </cell>
        </row>
        <row r="315">
          <cell r="A315">
            <v>39615</v>
          </cell>
          <cell r="B315">
            <v>3250</v>
          </cell>
          <cell r="C315">
            <v>6346</v>
          </cell>
          <cell r="D315">
            <v>401</v>
          </cell>
          <cell r="E315">
            <v>5010</v>
          </cell>
          <cell r="F315">
            <v>1.542</v>
          </cell>
          <cell r="G315">
            <v>1.9530000000000001</v>
          </cell>
          <cell r="H315">
            <v>535</v>
          </cell>
          <cell r="I315">
            <v>8.0950000000000006</v>
          </cell>
        </row>
        <row r="316">
          <cell r="A316">
            <v>39616</v>
          </cell>
          <cell r="B316">
            <v>3190</v>
          </cell>
          <cell r="C316">
            <v>6278</v>
          </cell>
          <cell r="D316">
            <v>395</v>
          </cell>
          <cell r="E316">
            <v>4955</v>
          </cell>
          <cell r="F316">
            <v>1.5529999999999999</v>
          </cell>
          <cell r="G316">
            <v>1.968</v>
          </cell>
          <cell r="H316">
            <v>531</v>
          </cell>
          <cell r="I316">
            <v>8.0760000000000005</v>
          </cell>
        </row>
        <row r="317">
          <cell r="A317">
            <v>39617</v>
          </cell>
          <cell r="B317">
            <v>3160</v>
          </cell>
          <cell r="C317">
            <v>6166</v>
          </cell>
          <cell r="D317">
            <v>394</v>
          </cell>
          <cell r="E317">
            <v>4894</v>
          </cell>
          <cell r="F317">
            <v>1.5489999999999999</v>
          </cell>
          <cell r="G317">
            <v>1.9510000000000001</v>
          </cell>
          <cell r="H317">
            <v>522</v>
          </cell>
          <cell r="I317">
            <v>8.0269999999999992</v>
          </cell>
        </row>
        <row r="318">
          <cell r="A318">
            <v>39618</v>
          </cell>
          <cell r="B318">
            <v>3180</v>
          </cell>
          <cell r="C318">
            <v>6237</v>
          </cell>
          <cell r="D318">
            <v>396</v>
          </cell>
          <cell r="E318">
            <v>4954</v>
          </cell>
          <cell r="F318">
            <v>1.5580000000000001</v>
          </cell>
          <cell r="G318">
            <v>1.9610000000000001</v>
          </cell>
          <cell r="H318">
            <v>528</v>
          </cell>
          <cell r="I318">
            <v>8.0250000000000004</v>
          </cell>
        </row>
        <row r="319">
          <cell r="A319">
            <v>39619</v>
          </cell>
          <cell r="B319">
            <v>3160</v>
          </cell>
          <cell r="C319">
            <v>6227</v>
          </cell>
          <cell r="D319">
            <v>398</v>
          </cell>
          <cell r="E319">
            <v>4904</v>
          </cell>
          <cell r="F319">
            <v>1.552</v>
          </cell>
          <cell r="G319">
            <v>1.9710000000000001</v>
          </cell>
          <cell r="H319">
            <v>522</v>
          </cell>
          <cell r="I319">
            <v>7.94</v>
          </cell>
        </row>
        <row r="320">
          <cell r="A320">
            <v>39622</v>
          </cell>
          <cell r="B320">
            <v>3160</v>
          </cell>
          <cell r="C320">
            <v>6234</v>
          </cell>
          <cell r="D320">
            <v>395</v>
          </cell>
          <cell r="E320">
            <v>4932</v>
          </cell>
          <cell r="F320">
            <v>1.5609999999999999</v>
          </cell>
          <cell r="G320">
            <v>1.9730000000000001</v>
          </cell>
          <cell r="H320">
            <v>524</v>
          </cell>
          <cell r="I320">
            <v>7.9950000000000001</v>
          </cell>
        </row>
        <row r="321">
          <cell r="A321">
            <v>39623</v>
          </cell>
          <cell r="B321">
            <v>3180</v>
          </cell>
          <cell r="C321">
            <v>6252</v>
          </cell>
          <cell r="D321">
            <v>394</v>
          </cell>
          <cell r="E321">
            <v>4936</v>
          </cell>
          <cell r="F321">
            <v>1.552</v>
          </cell>
          <cell r="G321">
            <v>1.966</v>
          </cell>
          <cell r="H321">
            <v>525</v>
          </cell>
          <cell r="I321">
            <v>8.0709999999999997</v>
          </cell>
        </row>
        <row r="322">
          <cell r="A322">
            <v>39624</v>
          </cell>
          <cell r="B322">
            <v>3180</v>
          </cell>
          <cell r="C322">
            <v>6264</v>
          </cell>
          <cell r="D322">
            <v>397</v>
          </cell>
          <cell r="E322">
            <v>4952</v>
          </cell>
          <cell r="F322">
            <v>1.5569999999999999</v>
          </cell>
          <cell r="G322">
            <v>1.97</v>
          </cell>
          <cell r="H322">
            <v>526</v>
          </cell>
          <cell r="I322">
            <v>8.0060000000000002</v>
          </cell>
        </row>
        <row r="323">
          <cell r="A323">
            <v>39625</v>
          </cell>
          <cell r="B323">
            <v>3160</v>
          </cell>
          <cell r="C323">
            <v>6239</v>
          </cell>
          <cell r="D323">
            <v>401</v>
          </cell>
          <cell r="E323">
            <v>4963</v>
          </cell>
          <cell r="F323">
            <v>1.5680000000000001</v>
          </cell>
          <cell r="G323">
            <v>1.974</v>
          </cell>
          <cell r="H323">
            <v>527</v>
          </cell>
          <cell r="I323">
            <v>7.8819999999999997</v>
          </cell>
        </row>
        <row r="324">
          <cell r="A324">
            <v>39626</v>
          </cell>
          <cell r="B324">
            <v>3160</v>
          </cell>
          <cell r="C324">
            <v>6278</v>
          </cell>
          <cell r="D324">
            <v>399</v>
          </cell>
          <cell r="E324">
            <v>4971</v>
          </cell>
          <cell r="F324">
            <v>1.573</v>
          </cell>
          <cell r="G324">
            <v>1.9870000000000001</v>
          </cell>
          <cell r="H324">
            <v>528</v>
          </cell>
          <cell r="I324">
            <v>7.9210000000000003</v>
          </cell>
        </row>
        <row r="325">
          <cell r="A325">
            <v>39629</v>
          </cell>
          <cell r="B325">
            <v>3160</v>
          </cell>
          <cell r="C325">
            <v>6300</v>
          </cell>
          <cell r="D325">
            <v>399</v>
          </cell>
          <cell r="E325">
            <v>4989</v>
          </cell>
          <cell r="F325">
            <v>1.579</v>
          </cell>
          <cell r="G325">
            <v>1.994</v>
          </cell>
          <cell r="H325">
            <v>530</v>
          </cell>
          <cell r="I325">
            <v>7.91</v>
          </cell>
        </row>
        <row r="326">
          <cell r="A326">
            <v>39630</v>
          </cell>
          <cell r="B326">
            <v>3160</v>
          </cell>
          <cell r="C326">
            <v>6287</v>
          </cell>
          <cell r="D326">
            <v>403</v>
          </cell>
          <cell r="E326">
            <v>4974</v>
          </cell>
          <cell r="F326">
            <v>1.5740000000000001</v>
          </cell>
          <cell r="G326">
            <v>1.99</v>
          </cell>
          <cell r="H326">
            <v>525</v>
          </cell>
          <cell r="I326">
            <v>7.835</v>
          </cell>
        </row>
        <row r="327">
          <cell r="A327">
            <v>39631</v>
          </cell>
          <cell r="B327">
            <v>3160</v>
          </cell>
          <cell r="C327">
            <v>6301</v>
          </cell>
          <cell r="D327">
            <v>401</v>
          </cell>
          <cell r="E327">
            <v>4999</v>
          </cell>
          <cell r="F327">
            <v>1.5820000000000001</v>
          </cell>
          <cell r="G327">
            <v>1.994</v>
          </cell>
          <cell r="H327">
            <v>529</v>
          </cell>
          <cell r="I327">
            <v>7.8860000000000001</v>
          </cell>
        </row>
        <row r="328">
          <cell r="A328">
            <v>39632</v>
          </cell>
          <cell r="B328">
            <v>3230</v>
          </cell>
          <cell r="C328">
            <v>6430</v>
          </cell>
          <cell r="D328">
            <v>411</v>
          </cell>
          <cell r="E328">
            <v>5126</v>
          </cell>
          <cell r="F328">
            <v>1.587</v>
          </cell>
          <cell r="G328">
            <v>1.9910000000000001</v>
          </cell>
          <cell r="H328">
            <v>541</v>
          </cell>
          <cell r="I328">
            <v>7.851</v>
          </cell>
        </row>
        <row r="329">
          <cell r="A329">
            <v>39633</v>
          </cell>
          <cell r="B329">
            <v>3310</v>
          </cell>
          <cell r="C329">
            <v>6568</v>
          </cell>
          <cell r="D329">
            <v>427</v>
          </cell>
          <cell r="E329">
            <v>5202</v>
          </cell>
          <cell r="F329">
            <v>1.5720000000000001</v>
          </cell>
          <cell r="G329">
            <v>1.984</v>
          </cell>
          <cell r="H329">
            <v>553</v>
          </cell>
          <cell r="I329">
            <v>7.7560000000000002</v>
          </cell>
        </row>
        <row r="330">
          <cell r="A330">
            <v>39638</v>
          </cell>
          <cell r="B330">
            <v>3380</v>
          </cell>
          <cell r="C330">
            <v>6669</v>
          </cell>
          <cell r="D330">
            <v>438</v>
          </cell>
          <cell r="E330">
            <v>5312</v>
          </cell>
          <cell r="F330">
            <v>1.5720000000000001</v>
          </cell>
          <cell r="G330">
            <v>1.9730000000000001</v>
          </cell>
          <cell r="H330">
            <v>564</v>
          </cell>
          <cell r="I330">
            <v>7.7249999999999996</v>
          </cell>
        </row>
        <row r="331">
          <cell r="A331">
            <v>39639</v>
          </cell>
          <cell r="B331">
            <v>3380</v>
          </cell>
          <cell r="C331">
            <v>6691</v>
          </cell>
          <cell r="D331">
            <v>438</v>
          </cell>
          <cell r="E331">
            <v>5314</v>
          </cell>
          <cell r="F331">
            <v>1.5720000000000001</v>
          </cell>
          <cell r="G331">
            <v>1.98</v>
          </cell>
          <cell r="H331">
            <v>562</v>
          </cell>
          <cell r="I331">
            <v>7.7249999999999996</v>
          </cell>
        </row>
        <row r="332">
          <cell r="A332">
            <v>39640</v>
          </cell>
          <cell r="B332">
            <v>3300</v>
          </cell>
          <cell r="C332">
            <v>6524</v>
          </cell>
          <cell r="D332">
            <v>426</v>
          </cell>
          <cell r="E332">
            <v>5205</v>
          </cell>
          <cell r="F332">
            <v>1.577</v>
          </cell>
          <cell r="G332">
            <v>1.9770000000000001</v>
          </cell>
          <cell r="H332">
            <v>550</v>
          </cell>
          <cell r="I332">
            <v>7.7380000000000004</v>
          </cell>
        </row>
        <row r="333">
          <cell r="A333">
            <v>39643</v>
          </cell>
          <cell r="B333">
            <v>3280</v>
          </cell>
          <cell r="C333">
            <v>6502</v>
          </cell>
          <cell r="D333">
            <v>428</v>
          </cell>
          <cell r="E333">
            <v>5214</v>
          </cell>
          <cell r="F333">
            <v>1.59</v>
          </cell>
          <cell r="G333">
            <v>1.982</v>
          </cell>
          <cell r="H333">
            <v>550</v>
          </cell>
          <cell r="I333">
            <v>7.67</v>
          </cell>
        </row>
        <row r="334">
          <cell r="A334">
            <v>39644</v>
          </cell>
          <cell r="B334">
            <v>3340</v>
          </cell>
          <cell r="C334">
            <v>6679</v>
          </cell>
          <cell r="D334">
            <v>438</v>
          </cell>
          <cell r="E334">
            <v>5321</v>
          </cell>
          <cell r="F334">
            <v>1.593</v>
          </cell>
          <cell r="G334">
            <v>1.9970000000000001</v>
          </cell>
          <cell r="H334">
            <v>560</v>
          </cell>
          <cell r="I334">
            <v>7.6340000000000003</v>
          </cell>
        </row>
        <row r="335">
          <cell r="A335">
            <v>39645</v>
          </cell>
          <cell r="B335">
            <v>3340</v>
          </cell>
          <cell r="C335">
            <v>6686</v>
          </cell>
          <cell r="D335">
            <v>437</v>
          </cell>
          <cell r="E335">
            <v>5308</v>
          </cell>
          <cell r="F335">
            <v>1.589</v>
          </cell>
          <cell r="G335">
            <v>2.0019999999999998</v>
          </cell>
          <cell r="H335">
            <v>560</v>
          </cell>
          <cell r="I335">
            <v>7.6449999999999996</v>
          </cell>
        </row>
        <row r="336">
          <cell r="A336">
            <v>39646</v>
          </cell>
          <cell r="B336">
            <v>3340</v>
          </cell>
          <cell r="C336">
            <v>6687</v>
          </cell>
          <cell r="D336">
            <v>439</v>
          </cell>
          <cell r="E336">
            <v>5298</v>
          </cell>
          <cell r="F336">
            <v>1.5860000000000001</v>
          </cell>
          <cell r="G336">
            <v>2.0019999999999998</v>
          </cell>
          <cell r="H336">
            <v>558</v>
          </cell>
          <cell r="I336">
            <v>7.6059999999999999</v>
          </cell>
        </row>
        <row r="337">
          <cell r="A337">
            <v>39647</v>
          </cell>
          <cell r="B337">
            <v>3370</v>
          </cell>
          <cell r="C337">
            <v>6731</v>
          </cell>
          <cell r="D337">
            <v>446</v>
          </cell>
          <cell r="E337">
            <v>5343</v>
          </cell>
          <cell r="F337">
            <v>1.5860000000000001</v>
          </cell>
          <cell r="G337">
            <v>1.9970000000000001</v>
          </cell>
          <cell r="H337">
            <v>564</v>
          </cell>
          <cell r="I337">
            <v>7.5540000000000003</v>
          </cell>
        </row>
        <row r="338">
          <cell r="A338">
            <v>39650</v>
          </cell>
          <cell r="B338">
            <v>3370</v>
          </cell>
          <cell r="C338">
            <v>6714</v>
          </cell>
          <cell r="D338">
            <v>445</v>
          </cell>
          <cell r="E338">
            <v>5347</v>
          </cell>
          <cell r="F338">
            <v>1.587</v>
          </cell>
          <cell r="G338">
            <v>1.992</v>
          </cell>
          <cell r="H338">
            <v>566</v>
          </cell>
          <cell r="I338">
            <v>7.5759999999999996</v>
          </cell>
        </row>
        <row r="339">
          <cell r="A339">
            <v>39651</v>
          </cell>
          <cell r="B339">
            <v>3370</v>
          </cell>
          <cell r="C339">
            <v>6746</v>
          </cell>
          <cell r="D339">
            <v>446</v>
          </cell>
          <cell r="E339">
            <v>5367</v>
          </cell>
          <cell r="F339">
            <v>1.593</v>
          </cell>
          <cell r="G339">
            <v>2.0019999999999998</v>
          </cell>
          <cell r="H339">
            <v>568</v>
          </cell>
          <cell r="I339">
            <v>7.55</v>
          </cell>
        </row>
        <row r="340">
          <cell r="A340">
            <v>39652</v>
          </cell>
          <cell r="B340">
            <v>3370</v>
          </cell>
          <cell r="C340">
            <v>6720</v>
          </cell>
          <cell r="D340">
            <v>451</v>
          </cell>
          <cell r="E340">
            <v>5322</v>
          </cell>
          <cell r="F340">
            <v>1.579</v>
          </cell>
          <cell r="G340">
            <v>1.994</v>
          </cell>
          <cell r="H340">
            <v>563</v>
          </cell>
          <cell r="I340">
            <v>7.476</v>
          </cell>
        </row>
        <row r="341">
          <cell r="A341">
            <v>39653</v>
          </cell>
          <cell r="B341">
            <v>3420</v>
          </cell>
          <cell r="C341">
            <v>6832</v>
          </cell>
          <cell r="D341">
            <v>453</v>
          </cell>
          <cell r="E341">
            <v>5369</v>
          </cell>
          <cell r="F341">
            <v>1.57</v>
          </cell>
          <cell r="G341">
            <v>1.998</v>
          </cell>
          <cell r="H341">
            <v>567</v>
          </cell>
          <cell r="I341">
            <v>7.55</v>
          </cell>
        </row>
        <row r="342">
          <cell r="A342">
            <v>39654</v>
          </cell>
          <cell r="B342">
            <v>3450</v>
          </cell>
          <cell r="C342">
            <v>6846</v>
          </cell>
          <cell r="D342">
            <v>451</v>
          </cell>
          <cell r="E342">
            <v>5417</v>
          </cell>
          <cell r="F342">
            <v>1.57</v>
          </cell>
          <cell r="G342">
            <v>1.984</v>
          </cell>
          <cell r="H342">
            <v>572</v>
          </cell>
          <cell r="I342">
            <v>7.6470000000000002</v>
          </cell>
        </row>
        <row r="343">
          <cell r="A343">
            <v>39657</v>
          </cell>
          <cell r="B343">
            <v>3420</v>
          </cell>
          <cell r="C343">
            <v>6793</v>
          </cell>
          <cell r="D343">
            <v>452</v>
          </cell>
          <cell r="E343">
            <v>5370</v>
          </cell>
          <cell r="F343">
            <v>1.57</v>
          </cell>
          <cell r="G343">
            <v>1.986</v>
          </cell>
          <cell r="H343">
            <v>568</v>
          </cell>
          <cell r="I343">
            <v>7.5650000000000004</v>
          </cell>
        </row>
        <row r="344">
          <cell r="A344">
            <v>39658</v>
          </cell>
          <cell r="B344">
            <v>3500</v>
          </cell>
          <cell r="C344">
            <v>6960</v>
          </cell>
          <cell r="D344">
            <v>466</v>
          </cell>
          <cell r="E344">
            <v>5502</v>
          </cell>
          <cell r="F344">
            <v>1.5720000000000001</v>
          </cell>
          <cell r="G344">
            <v>1.9890000000000001</v>
          </cell>
          <cell r="H344">
            <v>582</v>
          </cell>
          <cell r="I344">
            <v>7.5129999999999999</v>
          </cell>
        </row>
        <row r="345">
          <cell r="A345">
            <v>39659</v>
          </cell>
          <cell r="B345">
            <v>3500</v>
          </cell>
          <cell r="C345">
            <v>6935</v>
          </cell>
          <cell r="D345">
            <v>474</v>
          </cell>
          <cell r="E345">
            <v>5457</v>
          </cell>
          <cell r="F345">
            <v>1.5589999999999999</v>
          </cell>
          <cell r="G345">
            <v>1.9810000000000001</v>
          </cell>
          <cell r="H345">
            <v>576</v>
          </cell>
          <cell r="I345">
            <v>7.375</v>
          </cell>
        </row>
        <row r="346">
          <cell r="A346">
            <v>39660</v>
          </cell>
          <cell r="B346">
            <v>3500</v>
          </cell>
          <cell r="C346">
            <v>6931</v>
          </cell>
          <cell r="D346">
            <v>475</v>
          </cell>
          <cell r="E346">
            <v>5455</v>
          </cell>
          <cell r="F346">
            <v>1.5589999999999999</v>
          </cell>
          <cell r="G346">
            <v>1.98</v>
          </cell>
          <cell r="H346">
            <v>578</v>
          </cell>
          <cell r="I346">
            <v>7.3710000000000004</v>
          </cell>
        </row>
        <row r="347">
          <cell r="A347">
            <v>39661</v>
          </cell>
          <cell r="B347">
            <v>3500</v>
          </cell>
          <cell r="C347">
            <v>6940</v>
          </cell>
          <cell r="D347">
            <v>479</v>
          </cell>
          <cell r="E347">
            <v>5445</v>
          </cell>
          <cell r="F347">
            <v>1.556</v>
          </cell>
          <cell r="G347">
            <v>1.9830000000000001</v>
          </cell>
          <cell r="H347">
            <v>577</v>
          </cell>
          <cell r="I347">
            <v>7.3</v>
          </cell>
        </row>
        <row r="348">
          <cell r="A348">
            <v>39665</v>
          </cell>
          <cell r="B348">
            <v>3400</v>
          </cell>
          <cell r="C348">
            <v>6662</v>
          </cell>
          <cell r="D348">
            <v>469</v>
          </cell>
          <cell r="E348">
            <v>5281</v>
          </cell>
          <cell r="F348">
            <v>1.5529999999999999</v>
          </cell>
          <cell r="G348">
            <v>1.96</v>
          </cell>
          <cell r="H348">
            <v>559</v>
          </cell>
          <cell r="I348">
            <v>7.2439999999999998</v>
          </cell>
        </row>
        <row r="349">
          <cell r="A349">
            <v>39666</v>
          </cell>
          <cell r="B349">
            <v>3400</v>
          </cell>
          <cell r="C349">
            <v>6656</v>
          </cell>
          <cell r="D349">
            <v>460</v>
          </cell>
          <cell r="E349">
            <v>5271</v>
          </cell>
          <cell r="F349">
            <v>1.55</v>
          </cell>
          <cell r="G349">
            <v>1.958</v>
          </cell>
          <cell r="H349">
            <v>558</v>
          </cell>
          <cell r="I349">
            <v>7.3860000000000001</v>
          </cell>
        </row>
        <row r="350">
          <cell r="A350">
            <v>39667</v>
          </cell>
          <cell r="B350">
            <v>3320</v>
          </cell>
          <cell r="C350">
            <v>6468</v>
          </cell>
          <cell r="D350">
            <v>446</v>
          </cell>
          <cell r="E350">
            <v>5125</v>
          </cell>
          <cell r="F350">
            <v>1.544</v>
          </cell>
          <cell r="G350">
            <v>1.948</v>
          </cell>
          <cell r="H350">
            <v>545</v>
          </cell>
          <cell r="I350">
            <v>7.4450000000000003</v>
          </cell>
        </row>
        <row r="351">
          <cell r="A351">
            <v>39668</v>
          </cell>
          <cell r="B351">
            <v>3280</v>
          </cell>
          <cell r="C351">
            <v>6331</v>
          </cell>
          <cell r="D351">
            <v>434</v>
          </cell>
          <cell r="E351">
            <v>5000</v>
          </cell>
          <cell r="F351">
            <v>1.524</v>
          </cell>
          <cell r="G351">
            <v>1.93</v>
          </cell>
          <cell r="H351">
            <v>533</v>
          </cell>
          <cell r="I351">
            <v>7.5519999999999996</v>
          </cell>
        </row>
        <row r="352">
          <cell r="A352">
            <v>39671</v>
          </cell>
          <cell r="B352">
            <v>3300</v>
          </cell>
          <cell r="C352">
            <v>6333</v>
          </cell>
          <cell r="D352">
            <v>426</v>
          </cell>
          <cell r="E352">
            <v>4943</v>
          </cell>
          <cell r="F352">
            <v>1.498</v>
          </cell>
          <cell r="G352">
            <v>1.919</v>
          </cell>
          <cell r="H352">
            <v>525</v>
          </cell>
          <cell r="I352">
            <v>7.7530000000000001</v>
          </cell>
        </row>
        <row r="353">
          <cell r="A353">
            <v>39672</v>
          </cell>
          <cell r="B353">
            <v>3320</v>
          </cell>
          <cell r="C353">
            <v>6313</v>
          </cell>
          <cell r="D353">
            <v>424</v>
          </cell>
          <cell r="E353">
            <v>4927</v>
          </cell>
          <cell r="F353">
            <v>1.484</v>
          </cell>
          <cell r="G353">
            <v>1.9019999999999999</v>
          </cell>
          <cell r="H353">
            <v>524</v>
          </cell>
          <cell r="I353">
            <v>7.8280000000000003</v>
          </cell>
        </row>
        <row r="354">
          <cell r="A354">
            <v>39673</v>
          </cell>
          <cell r="B354">
            <v>3320</v>
          </cell>
          <cell r="C354">
            <v>6304</v>
          </cell>
          <cell r="D354">
            <v>423</v>
          </cell>
          <cell r="E354">
            <v>4957</v>
          </cell>
          <cell r="F354">
            <v>1.4930000000000001</v>
          </cell>
          <cell r="G354">
            <v>1.899</v>
          </cell>
          <cell r="H354">
            <v>528</v>
          </cell>
          <cell r="I354">
            <v>7.8460000000000001</v>
          </cell>
        </row>
        <row r="355">
          <cell r="A355">
            <v>39674</v>
          </cell>
          <cell r="B355">
            <v>3370</v>
          </cell>
          <cell r="C355">
            <v>6291</v>
          </cell>
          <cell r="D355">
            <v>429</v>
          </cell>
          <cell r="E355">
            <v>5012</v>
          </cell>
          <cell r="F355">
            <v>1.4870000000000001</v>
          </cell>
          <cell r="G355">
            <v>1.867</v>
          </cell>
          <cell r="H355">
            <v>535</v>
          </cell>
          <cell r="I355">
            <v>7.86</v>
          </cell>
        </row>
        <row r="356">
          <cell r="A356">
            <v>39675</v>
          </cell>
          <cell r="B356">
            <v>3370</v>
          </cell>
          <cell r="C356">
            <v>6283</v>
          </cell>
          <cell r="D356">
            <v>428</v>
          </cell>
          <cell r="E356">
            <v>4978</v>
          </cell>
          <cell r="F356">
            <v>1.4770000000000001</v>
          </cell>
          <cell r="G356">
            <v>1.8640000000000001</v>
          </cell>
          <cell r="H356">
            <v>532</v>
          </cell>
          <cell r="I356">
            <v>7.8680000000000003</v>
          </cell>
        </row>
        <row r="357">
          <cell r="A357">
            <v>39678</v>
          </cell>
          <cell r="B357">
            <v>3370</v>
          </cell>
          <cell r="C357">
            <v>6302</v>
          </cell>
          <cell r="D357">
            <v>428</v>
          </cell>
          <cell r="E357">
            <v>4974</v>
          </cell>
          <cell r="F357">
            <v>1.476</v>
          </cell>
          <cell r="G357">
            <v>1.87</v>
          </cell>
          <cell r="H357">
            <v>532</v>
          </cell>
          <cell r="I357">
            <v>7.8789999999999996</v>
          </cell>
        </row>
        <row r="358">
          <cell r="A358">
            <v>39679</v>
          </cell>
          <cell r="B358">
            <v>3440</v>
          </cell>
          <cell r="C358">
            <v>6405</v>
          </cell>
          <cell r="D358">
            <v>445</v>
          </cell>
          <cell r="E358">
            <v>5049</v>
          </cell>
          <cell r="F358">
            <v>1.468</v>
          </cell>
          <cell r="G358">
            <v>1.8620000000000001</v>
          </cell>
          <cell r="H358">
            <v>539</v>
          </cell>
          <cell r="I358">
            <v>7.7279999999999998</v>
          </cell>
        </row>
        <row r="359">
          <cell r="A359">
            <v>39680</v>
          </cell>
          <cell r="B359">
            <v>3620</v>
          </cell>
          <cell r="C359">
            <v>6748</v>
          </cell>
          <cell r="D359">
            <v>468</v>
          </cell>
          <cell r="E359">
            <v>5345</v>
          </cell>
          <cell r="F359">
            <v>1.4770000000000001</v>
          </cell>
          <cell r="G359">
            <v>1.8640000000000001</v>
          </cell>
          <cell r="H359">
            <v>568</v>
          </cell>
          <cell r="I359">
            <v>7.7350000000000003</v>
          </cell>
        </row>
        <row r="360">
          <cell r="A360">
            <v>39681</v>
          </cell>
          <cell r="B360">
            <v>3620</v>
          </cell>
          <cell r="C360">
            <v>6740</v>
          </cell>
          <cell r="D360">
            <v>469</v>
          </cell>
          <cell r="E360">
            <v>5350</v>
          </cell>
          <cell r="F360">
            <v>1.478</v>
          </cell>
          <cell r="G360">
            <v>1.8620000000000001</v>
          </cell>
          <cell r="H360">
            <v>570</v>
          </cell>
          <cell r="I360">
            <v>7.7110000000000003</v>
          </cell>
        </row>
        <row r="361">
          <cell r="A361">
            <v>39682</v>
          </cell>
          <cell r="B361">
            <v>3540</v>
          </cell>
          <cell r="C361">
            <v>6640</v>
          </cell>
          <cell r="D361">
            <v>461</v>
          </cell>
          <cell r="E361">
            <v>5271</v>
          </cell>
          <cell r="F361">
            <v>1.4890000000000001</v>
          </cell>
          <cell r="G361">
            <v>1.8759999999999999</v>
          </cell>
          <cell r="H361">
            <v>563</v>
          </cell>
          <cell r="I361">
            <v>7.68</v>
          </cell>
        </row>
        <row r="362">
          <cell r="A362">
            <v>39685</v>
          </cell>
          <cell r="B362">
            <v>3540</v>
          </cell>
          <cell r="C362">
            <v>6524</v>
          </cell>
          <cell r="D362">
            <v>459</v>
          </cell>
          <cell r="E362">
            <v>5212</v>
          </cell>
          <cell r="F362">
            <v>1.472</v>
          </cell>
          <cell r="G362">
            <v>1.843</v>
          </cell>
          <cell r="H362">
            <v>557</v>
          </cell>
          <cell r="I362">
            <v>7.7629999999999999</v>
          </cell>
        </row>
        <row r="363">
          <cell r="A363">
            <v>39686</v>
          </cell>
          <cell r="B363">
            <v>3540</v>
          </cell>
          <cell r="C363">
            <v>6527</v>
          </cell>
          <cell r="D363">
            <v>456</v>
          </cell>
          <cell r="E363">
            <v>5198</v>
          </cell>
          <cell r="F363">
            <v>1.468</v>
          </cell>
          <cell r="G363">
            <v>1.8440000000000001</v>
          </cell>
          <cell r="H363">
            <v>555</v>
          </cell>
          <cell r="I363">
            <v>7.7629999999999999</v>
          </cell>
        </row>
        <row r="364">
          <cell r="A364">
            <v>39687</v>
          </cell>
          <cell r="B364">
            <v>3520</v>
          </cell>
          <cell r="C364">
            <v>6500</v>
          </cell>
          <cell r="D364">
            <v>452</v>
          </cell>
          <cell r="E364">
            <v>5183</v>
          </cell>
          <cell r="F364">
            <v>1.472</v>
          </cell>
          <cell r="G364">
            <v>1.847</v>
          </cell>
          <cell r="H364">
            <v>553</v>
          </cell>
          <cell r="I364">
            <v>7.7869999999999999</v>
          </cell>
        </row>
        <row r="365">
          <cell r="A365">
            <v>39688</v>
          </cell>
          <cell r="B365">
            <v>3520</v>
          </cell>
          <cell r="C365">
            <v>6446</v>
          </cell>
          <cell r="D365">
            <v>453</v>
          </cell>
          <cell r="E365">
            <v>5172</v>
          </cell>
          <cell r="F365">
            <v>1.4690000000000001</v>
          </cell>
          <cell r="G365">
            <v>1.831</v>
          </cell>
          <cell r="H365">
            <v>550</v>
          </cell>
          <cell r="I365">
            <v>7.7640000000000002</v>
          </cell>
        </row>
        <row r="366">
          <cell r="A366">
            <v>39689</v>
          </cell>
          <cell r="B366">
            <v>3490</v>
          </cell>
          <cell r="C366">
            <v>6392</v>
          </cell>
          <cell r="D366">
            <v>454</v>
          </cell>
          <cell r="E366">
            <v>5146</v>
          </cell>
          <cell r="F366">
            <v>1.474</v>
          </cell>
          <cell r="G366">
            <v>1.8320000000000001</v>
          </cell>
          <cell r="H366">
            <v>545</v>
          </cell>
          <cell r="I366">
            <v>7.83</v>
          </cell>
        </row>
        <row r="367">
          <cell r="A367">
            <v>39692</v>
          </cell>
          <cell r="B367">
            <v>3490</v>
          </cell>
          <cell r="C367">
            <v>6295</v>
          </cell>
          <cell r="D367">
            <v>451</v>
          </cell>
          <cell r="E367">
            <v>5110</v>
          </cell>
          <cell r="F367">
            <v>1.464</v>
          </cell>
          <cell r="G367">
            <v>1.804</v>
          </cell>
          <cell r="H367">
            <v>539</v>
          </cell>
          <cell r="I367">
            <v>7.7350000000000003</v>
          </cell>
        </row>
        <row r="368">
          <cell r="A368">
            <v>39693</v>
          </cell>
          <cell r="B368">
            <v>3490</v>
          </cell>
          <cell r="C368">
            <v>6256</v>
          </cell>
          <cell r="D368">
            <v>450</v>
          </cell>
          <cell r="E368">
            <v>5089</v>
          </cell>
          <cell r="F368">
            <v>1.458</v>
          </cell>
          <cell r="G368">
            <v>1.792</v>
          </cell>
          <cell r="H368">
            <v>538</v>
          </cell>
          <cell r="I368">
            <v>7.758</v>
          </cell>
        </row>
        <row r="369">
          <cell r="A369">
            <v>39694</v>
          </cell>
          <cell r="B369">
            <v>3600</v>
          </cell>
          <cell r="C369">
            <v>6390</v>
          </cell>
          <cell r="D369">
            <v>457</v>
          </cell>
          <cell r="E369">
            <v>5216</v>
          </cell>
          <cell r="F369">
            <v>1.4490000000000001</v>
          </cell>
          <cell r="G369">
            <v>1.7749999999999999</v>
          </cell>
          <cell r="H369">
            <v>550</v>
          </cell>
          <cell r="I369">
            <v>7.8789999999999996</v>
          </cell>
        </row>
        <row r="370">
          <cell r="A370">
            <v>39695</v>
          </cell>
          <cell r="B370">
            <v>3600</v>
          </cell>
          <cell r="C370">
            <v>6390</v>
          </cell>
          <cell r="D370">
            <v>457</v>
          </cell>
          <cell r="E370">
            <v>5216</v>
          </cell>
          <cell r="F370">
            <v>1.4490000000000001</v>
          </cell>
          <cell r="G370">
            <v>1.7749999999999999</v>
          </cell>
          <cell r="H370">
            <v>550</v>
          </cell>
          <cell r="I370">
            <v>7.8789999999999996</v>
          </cell>
        </row>
        <row r="371">
          <cell r="A371">
            <v>39696</v>
          </cell>
          <cell r="B371">
            <v>3550</v>
          </cell>
          <cell r="C371">
            <v>6243</v>
          </cell>
          <cell r="D371">
            <v>441</v>
          </cell>
          <cell r="E371">
            <v>5078</v>
          </cell>
          <cell r="F371">
            <v>1.43</v>
          </cell>
          <cell r="G371">
            <v>1.7589999999999999</v>
          </cell>
          <cell r="H371">
            <v>535</v>
          </cell>
          <cell r="I371">
            <v>8.048</v>
          </cell>
        </row>
        <row r="372">
          <cell r="A372">
            <v>39699</v>
          </cell>
          <cell r="B372">
            <v>3550</v>
          </cell>
          <cell r="C372">
            <v>6367</v>
          </cell>
          <cell r="D372">
            <v>454</v>
          </cell>
          <cell r="E372">
            <v>5116</v>
          </cell>
          <cell r="F372">
            <v>1.4410000000000001</v>
          </cell>
          <cell r="G372">
            <v>1.7929999999999999</v>
          </cell>
          <cell r="H372">
            <v>542</v>
          </cell>
          <cell r="I372">
            <v>7.8120000000000003</v>
          </cell>
        </row>
        <row r="373">
          <cell r="A373">
            <v>39700</v>
          </cell>
          <cell r="B373">
            <v>3460</v>
          </cell>
          <cell r="C373">
            <v>6071</v>
          </cell>
          <cell r="D373">
            <v>436</v>
          </cell>
          <cell r="E373">
            <v>4875</v>
          </cell>
          <cell r="F373">
            <v>1.409</v>
          </cell>
          <cell r="G373">
            <v>1.7549999999999999</v>
          </cell>
          <cell r="H373">
            <v>515</v>
          </cell>
          <cell r="I373">
            <v>7.944</v>
          </cell>
        </row>
        <row r="374">
          <cell r="A374">
            <v>39701</v>
          </cell>
          <cell r="B374">
            <v>3460</v>
          </cell>
          <cell r="C374">
            <v>6092</v>
          </cell>
          <cell r="D374">
            <v>431</v>
          </cell>
          <cell r="E374">
            <v>4887</v>
          </cell>
          <cell r="F374">
            <v>1.4139999999999999</v>
          </cell>
          <cell r="G374">
            <v>1.7609999999999999</v>
          </cell>
          <cell r="H374">
            <v>513</v>
          </cell>
          <cell r="I374">
            <v>8.0250000000000004</v>
          </cell>
        </row>
        <row r="375">
          <cell r="A375">
            <v>39702</v>
          </cell>
          <cell r="B375">
            <v>3460</v>
          </cell>
          <cell r="C375">
            <v>6058</v>
          </cell>
          <cell r="D375">
            <v>422</v>
          </cell>
          <cell r="E375">
            <v>4828</v>
          </cell>
          <cell r="F375">
            <v>1.3959999999999999</v>
          </cell>
          <cell r="G375">
            <v>1.7509999999999999</v>
          </cell>
          <cell r="H375">
            <v>508</v>
          </cell>
          <cell r="I375">
            <v>8.1940000000000008</v>
          </cell>
        </row>
        <row r="376">
          <cell r="A376">
            <v>39703</v>
          </cell>
          <cell r="B376">
            <v>3460</v>
          </cell>
          <cell r="C376">
            <v>6090</v>
          </cell>
          <cell r="D376">
            <v>424</v>
          </cell>
          <cell r="E376">
            <v>4847</v>
          </cell>
          <cell r="F376">
            <v>1.401</v>
          </cell>
          <cell r="G376">
            <v>1.76</v>
          </cell>
          <cell r="H376">
            <v>509</v>
          </cell>
          <cell r="I376">
            <v>8.1579999999999995</v>
          </cell>
        </row>
        <row r="377">
          <cell r="A377">
            <v>39706</v>
          </cell>
          <cell r="B377">
            <v>3460</v>
          </cell>
          <cell r="C377">
            <v>6243</v>
          </cell>
          <cell r="D377">
            <v>426</v>
          </cell>
          <cell r="E377">
            <v>4972</v>
          </cell>
          <cell r="F377">
            <v>1.4370000000000001</v>
          </cell>
          <cell r="G377">
            <v>1.804</v>
          </cell>
          <cell r="H377">
            <v>521</v>
          </cell>
          <cell r="I377">
            <v>8.1229999999999993</v>
          </cell>
        </row>
        <row r="378">
          <cell r="A378">
            <v>39707</v>
          </cell>
          <cell r="B378">
            <v>3460</v>
          </cell>
          <cell r="C378">
            <v>6207</v>
          </cell>
          <cell r="D378">
            <v>426</v>
          </cell>
          <cell r="E378">
            <v>4926</v>
          </cell>
          <cell r="F378">
            <v>1.42</v>
          </cell>
          <cell r="G378">
            <v>1.794</v>
          </cell>
          <cell r="H378">
            <v>512</v>
          </cell>
          <cell r="I378">
            <v>8.1150000000000002</v>
          </cell>
        </row>
        <row r="379">
          <cell r="A379">
            <v>39708</v>
          </cell>
          <cell r="B379">
            <v>3460</v>
          </cell>
          <cell r="C379">
            <v>6169</v>
          </cell>
          <cell r="D379">
            <v>427</v>
          </cell>
          <cell r="E379">
            <v>4900</v>
          </cell>
          <cell r="F379">
            <v>1.4159999999999999</v>
          </cell>
          <cell r="G379">
            <v>1.78</v>
          </cell>
          <cell r="H379">
            <v>510</v>
          </cell>
          <cell r="I379">
            <v>8.0950000000000006</v>
          </cell>
        </row>
        <row r="380">
          <cell r="A380">
            <v>39709</v>
          </cell>
          <cell r="B380">
            <v>3510</v>
          </cell>
          <cell r="C380">
            <v>6395</v>
          </cell>
          <cell r="D380">
            <v>427</v>
          </cell>
          <cell r="E380">
            <v>5043</v>
          </cell>
          <cell r="F380">
            <v>1.4370000000000001</v>
          </cell>
          <cell r="G380">
            <v>1.8220000000000001</v>
          </cell>
          <cell r="H380">
            <v>523</v>
          </cell>
          <cell r="I380">
            <v>8.2249999999999996</v>
          </cell>
        </row>
        <row r="381">
          <cell r="A381">
            <v>39710</v>
          </cell>
          <cell r="B381">
            <v>3540</v>
          </cell>
          <cell r="C381">
            <v>6381</v>
          </cell>
          <cell r="D381">
            <v>434</v>
          </cell>
          <cell r="E381">
            <v>5024</v>
          </cell>
          <cell r="F381">
            <v>1.419</v>
          </cell>
          <cell r="G381">
            <v>1.8029999999999999</v>
          </cell>
          <cell r="H381">
            <v>524</v>
          </cell>
          <cell r="I381">
            <v>8.157</v>
          </cell>
        </row>
        <row r="382">
          <cell r="A382">
            <v>39713</v>
          </cell>
          <cell r="B382">
            <v>3590</v>
          </cell>
          <cell r="C382">
            <v>6568</v>
          </cell>
          <cell r="D382">
            <v>448</v>
          </cell>
          <cell r="E382">
            <v>5201</v>
          </cell>
          <cell r="F382">
            <v>1.4490000000000001</v>
          </cell>
          <cell r="G382">
            <v>1.83</v>
          </cell>
          <cell r="H382">
            <v>542</v>
          </cell>
          <cell r="I382">
            <v>8.0210000000000008</v>
          </cell>
        </row>
        <row r="383">
          <cell r="A383">
            <v>39714</v>
          </cell>
          <cell r="B383">
            <v>3590</v>
          </cell>
          <cell r="C383">
            <v>6663</v>
          </cell>
          <cell r="D383">
            <v>450</v>
          </cell>
          <cell r="E383">
            <v>5309</v>
          </cell>
          <cell r="F383">
            <v>1.4790000000000001</v>
          </cell>
          <cell r="G383">
            <v>1.8560000000000001</v>
          </cell>
          <cell r="H383">
            <v>554</v>
          </cell>
          <cell r="I383">
            <v>7.9729999999999999</v>
          </cell>
        </row>
        <row r="384">
          <cell r="A384">
            <v>39715</v>
          </cell>
          <cell r="B384">
            <v>3530</v>
          </cell>
          <cell r="C384">
            <v>6543</v>
          </cell>
          <cell r="D384">
            <v>433</v>
          </cell>
          <cell r="E384">
            <v>5180</v>
          </cell>
          <cell r="F384">
            <v>1.4670000000000001</v>
          </cell>
          <cell r="G384">
            <v>1.8540000000000001</v>
          </cell>
          <cell r="H384">
            <v>539</v>
          </cell>
          <cell r="I384">
            <v>8.1430000000000007</v>
          </cell>
        </row>
        <row r="385">
          <cell r="A385">
            <v>39716</v>
          </cell>
          <cell r="B385">
            <v>3530</v>
          </cell>
          <cell r="C385">
            <v>6530</v>
          </cell>
          <cell r="D385">
            <v>434</v>
          </cell>
          <cell r="E385">
            <v>5193</v>
          </cell>
          <cell r="F385">
            <v>1.4710000000000001</v>
          </cell>
          <cell r="G385">
            <v>1.8580000000000001</v>
          </cell>
          <cell r="H385">
            <v>538</v>
          </cell>
          <cell r="I385">
            <v>8.1349999999999998</v>
          </cell>
        </row>
        <row r="386">
          <cell r="A386">
            <v>39717</v>
          </cell>
          <cell r="B386">
            <v>3530</v>
          </cell>
          <cell r="C386">
            <v>6491</v>
          </cell>
          <cell r="D386">
            <v>433</v>
          </cell>
          <cell r="E386">
            <v>5166</v>
          </cell>
          <cell r="F386">
            <v>1.4630000000000001</v>
          </cell>
          <cell r="G386">
            <v>1.839</v>
          </cell>
          <cell r="H386">
            <v>535</v>
          </cell>
          <cell r="I386">
            <v>8.1449999999999996</v>
          </cell>
        </row>
        <row r="387">
          <cell r="A387">
            <v>39720</v>
          </cell>
          <cell r="B387">
            <v>3530</v>
          </cell>
          <cell r="C387">
            <v>6437</v>
          </cell>
          <cell r="D387">
            <v>435</v>
          </cell>
          <cell r="E387">
            <v>5100</v>
          </cell>
          <cell r="F387">
            <v>1.4450000000000001</v>
          </cell>
          <cell r="G387">
            <v>1.823</v>
          </cell>
          <cell r="H387">
            <v>526</v>
          </cell>
          <cell r="I387">
            <v>8.1240000000000006</v>
          </cell>
        </row>
        <row r="388">
          <cell r="A388">
            <v>39721</v>
          </cell>
          <cell r="B388">
            <v>3580</v>
          </cell>
          <cell r="C388">
            <v>6463</v>
          </cell>
          <cell r="D388">
            <v>429</v>
          </cell>
          <cell r="E388">
            <v>5150</v>
          </cell>
          <cell r="F388">
            <v>1.4390000000000001</v>
          </cell>
          <cell r="G388">
            <v>1.8049999999999999</v>
          </cell>
          <cell r="H388">
            <v>527</v>
          </cell>
          <cell r="I388">
            <v>8.3439999999999994</v>
          </cell>
        </row>
      </sheetData>
      <sheetData sheetId="10"/>
      <sheetData sheetId="11"/>
      <sheetData sheetId="12"/>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L"/>
    </sheetNames>
    <sheetDataSet>
      <sheetData sheetId="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FO_Table"/>
      <sheetName val="CAFO_Table (2)"/>
      <sheetName val="Staff"/>
      <sheetName val="Civils_CFO (2)"/>
      <sheetName val="Civils_CFO"/>
      <sheetName val="Track"/>
      <sheetName val="Transition Projects"/>
      <sheetName val="Escalators_CFO"/>
      <sheetName val="Lifts_CFO"/>
      <sheetName val="FireAlarm &amp; Detection_CFO"/>
      <sheetName val="CAFO_Table (3)"/>
      <sheetName val="Comms &amp; Security_CFO"/>
      <sheetName val="RS_CFO"/>
      <sheetName val="Stations_CFO"/>
      <sheetName val="Stations Check"/>
      <sheetName val="PER per CFO"/>
      <sheetName val="RS_CFO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S"/>
      <sheetName val="WORKINGS"/>
      <sheetName val="LEASING (2)"/>
      <sheetName val="INDEX "/>
      <sheetName val="INDEX  (2)"/>
      <sheetName val="COST SUMMARY"/>
      <sheetName val="COST SUMMARY 2"/>
      <sheetName val="COST SUMMARY 3"/>
      <sheetName val="RETURNS "/>
      <sheetName val="SENSITIVY"/>
      <sheetName val="CASFLOW"/>
      <sheetName val="IRR &amp; NPV"/>
      <sheetName val="LEASING"/>
      <sheetName val="ELEM SUMMARY"/>
      <sheetName val="BUILDING COST"/>
      <sheetName val="Sens Analy - What-If"/>
      <sheetName val="Sens Analy - What-If (2)"/>
      <sheetName val="Graph Back Up"/>
      <sheetName val="Flysheet fIN hIGH"/>
      <sheetName val="Flysheet Bldg Costs"/>
      <sheetName val="Flysheet Areas"/>
      <sheetName val="Flysheet Gen"/>
      <sheetName val="Flysheet Gen (2)"/>
      <sheetName val="Flysheet Areas (2)"/>
      <sheetName val="Flysheet Workings"/>
      <sheetName val=" COVER "/>
    </sheetNames>
    <sheetDataSet>
      <sheetData sheetId="0">
        <row r="1">
          <cell r="A1" t="str">
            <v xml:space="preserve">  27 FREDMAN DRIVE, SANDTON</v>
          </cell>
        </row>
        <row r="3">
          <cell r="A3" t="str">
            <v xml:space="preserve">  PRELIMINARY ESTIMATE No 1</v>
          </cell>
        </row>
        <row r="5">
          <cell r="A5" t="str">
            <v xml:space="preserve">  AREA SCHEDULE</v>
          </cell>
          <cell r="G5">
            <v>36367</v>
          </cell>
        </row>
        <row r="7">
          <cell r="E7" t="str">
            <v>GROSS BUILDING</v>
          </cell>
          <cell r="G7" t="str">
            <v>BUILDING AREAS</v>
          </cell>
        </row>
        <row r="8">
          <cell r="E8" t="str">
            <v>AREA</v>
          </cell>
        </row>
        <row r="10">
          <cell r="E10" t="str">
            <v xml:space="preserve">         AREA  ( m2 )</v>
          </cell>
          <cell r="G10" t="str">
            <v xml:space="preserve">         AREA  ( m2 )</v>
          </cell>
        </row>
        <row r="11">
          <cell r="B11" t="str">
            <v>OFFICES</v>
          </cell>
        </row>
        <row r="13">
          <cell r="B13" t="str">
            <v>LOWER GROUND FLOOR</v>
          </cell>
          <cell r="G13">
            <v>800</v>
          </cell>
        </row>
        <row r="14">
          <cell r="B14" t="str">
            <v>GROUND FLOOR</v>
          </cell>
          <cell r="G14">
            <v>1319</v>
          </cell>
        </row>
        <row r="15">
          <cell r="B15" t="str">
            <v>FIRST FLOOR</v>
          </cell>
          <cell r="G15">
            <v>1309</v>
          </cell>
        </row>
        <row r="16">
          <cell r="B16" t="str">
            <v>SECOND FLOOR</v>
          </cell>
          <cell r="G16">
            <v>1340</v>
          </cell>
        </row>
        <row r="17">
          <cell r="B17" t="str">
            <v>THIRD FLOOR</v>
          </cell>
          <cell r="G17">
            <v>1340</v>
          </cell>
        </row>
        <row r="18">
          <cell r="B18" t="str">
            <v>FOURTH FLOOR</v>
          </cell>
          <cell r="F18">
            <v>0</v>
          </cell>
          <cell r="G18">
            <v>1340</v>
          </cell>
          <cell r="H18">
            <v>7448</v>
          </cell>
        </row>
        <row r="19">
          <cell r="B19" t="str">
            <v>PARKING</v>
          </cell>
        </row>
        <row r="21">
          <cell r="B21" t="str">
            <v>BASEMENT LEVEL 3</v>
          </cell>
          <cell r="G21">
            <v>2013</v>
          </cell>
        </row>
        <row r="22">
          <cell r="B22" t="str">
            <v>BASEMENT LEVEL 2</v>
          </cell>
          <cell r="G22">
            <v>2011</v>
          </cell>
        </row>
        <row r="23">
          <cell r="B23" t="str">
            <v>BASEMENT LEVEL 1</v>
          </cell>
          <cell r="G23">
            <v>2011</v>
          </cell>
        </row>
        <row r="24">
          <cell r="B24" t="str">
            <v>LOWER GROUND</v>
          </cell>
          <cell r="F24">
            <v>0</v>
          </cell>
          <cell r="G24">
            <v>871</v>
          </cell>
          <cell r="H24">
            <v>6906</v>
          </cell>
        </row>
        <row r="26">
          <cell r="B26" t="str">
            <v>SERVICE AREAS</v>
          </cell>
          <cell r="G26">
            <v>186</v>
          </cell>
          <cell r="H26">
            <v>186</v>
          </cell>
        </row>
        <row r="28">
          <cell r="B28" t="str">
            <v>TOTALS</v>
          </cell>
          <cell r="E28" t="str">
            <v>m2</v>
          </cell>
          <cell r="F28">
            <v>0</v>
          </cell>
          <cell r="G28" t="str">
            <v>m2</v>
          </cell>
          <cell r="H28">
            <v>14540</v>
          </cell>
        </row>
        <row r="30">
          <cell r="B30" t="str">
            <v>TOTAL PARKING AVAILABLE</v>
          </cell>
        </row>
        <row r="32">
          <cell r="B32" t="str">
            <v>BASEMENT LEVEL 3</v>
          </cell>
          <cell r="E32">
            <v>76</v>
          </cell>
          <cell r="F32" t="str">
            <v>Bays</v>
          </cell>
        </row>
        <row r="33">
          <cell r="B33" t="str">
            <v>BASEMENT LEVEL 2</v>
          </cell>
          <cell r="E33">
            <v>76</v>
          </cell>
          <cell r="F33" t="str">
            <v>Bays</v>
          </cell>
        </row>
        <row r="34">
          <cell r="B34" t="str">
            <v>BASEMENT LEVEL 1</v>
          </cell>
          <cell r="E34">
            <v>71</v>
          </cell>
          <cell r="F34" t="str">
            <v>Bays</v>
          </cell>
        </row>
        <row r="35">
          <cell r="B35" t="str">
            <v>LOWER GROUND</v>
          </cell>
          <cell r="E35">
            <v>29</v>
          </cell>
          <cell r="F35" t="str">
            <v>Bays</v>
          </cell>
        </row>
        <row r="36">
          <cell r="B36" t="str">
            <v>EXTERNALLY</v>
          </cell>
          <cell r="E36">
            <v>24</v>
          </cell>
          <cell r="F36" t="str">
            <v>Bays</v>
          </cell>
        </row>
        <row r="37">
          <cell r="E37">
            <v>276</v>
          </cell>
          <cell r="F37" t="str">
            <v>Bays</v>
          </cell>
        </row>
        <row r="41">
          <cell r="B41" t="str">
            <v>PRELIMINARY AREA COMPARISON</v>
          </cell>
        </row>
        <row r="43">
          <cell r="B43" t="str">
            <v>Total Building Area Over Six Floors</v>
          </cell>
          <cell r="G43">
            <v>7448</v>
          </cell>
          <cell r="H43" t="str">
            <v>m2</v>
          </cell>
        </row>
        <row r="45">
          <cell r="B45" t="str">
            <v>Individual Areas :-</v>
          </cell>
        </row>
        <row r="47">
          <cell r="B47" t="str">
            <v>Ablutions</v>
          </cell>
          <cell r="E47">
            <v>150</v>
          </cell>
        </row>
        <row r="48">
          <cell r="B48" t="str">
            <v>Tea Kitchens</v>
          </cell>
          <cell r="E48">
            <v>36</v>
          </cell>
        </row>
        <row r="49">
          <cell r="B49" t="str">
            <v>Lifts</v>
          </cell>
          <cell r="E49">
            <v>110</v>
          </cell>
        </row>
        <row r="50">
          <cell r="B50" t="str">
            <v>Stairwells &amp; Lobbies</v>
          </cell>
          <cell r="E50">
            <v>127</v>
          </cell>
        </row>
        <row r="51">
          <cell r="B51" t="str">
            <v>Stores And Ducts</v>
          </cell>
          <cell r="E51">
            <v>67</v>
          </cell>
        </row>
        <row r="52">
          <cell r="B52" t="str">
            <v xml:space="preserve">     Sub - Total</v>
          </cell>
          <cell r="E52">
            <v>490</v>
          </cell>
        </row>
        <row r="53">
          <cell r="B53" t="str">
            <v>Entrance Lobby</v>
          </cell>
          <cell r="E53">
            <v>49</v>
          </cell>
        </row>
        <row r="54">
          <cell r="B54" t="str">
            <v>Lobbies To LGF, 1st Floor - 4th Floor</v>
          </cell>
          <cell r="E54">
            <v>217</v>
          </cell>
        </row>
        <row r="56">
          <cell r="E56">
            <v>756</v>
          </cell>
        </row>
        <row r="58">
          <cell r="B58" t="str">
            <v>Efficiency Ratio Based On Gross Building Area</v>
          </cell>
        </row>
        <row r="60">
          <cell r="B60" t="str">
            <v>Excluding Reception Areas</v>
          </cell>
          <cell r="G60">
            <v>0.93904403866809882</v>
          </cell>
        </row>
        <row r="61">
          <cell r="B61" t="str">
            <v>Including Reception Areas</v>
          </cell>
          <cell r="G61">
            <v>0.90332975295381313</v>
          </cell>
        </row>
      </sheetData>
      <sheetData sheetId="1">
        <row r="1">
          <cell r="A1" t="str">
            <v xml:space="preserve">  27 FREDMAN DRIVE, SANDTON</v>
          </cell>
          <cell r="L1" t="str">
            <v>26 July 1999</v>
          </cell>
        </row>
        <row r="3">
          <cell r="A3" t="str">
            <v xml:space="preserve">  PRELIMINARY ESTIMATE No 1</v>
          </cell>
        </row>
      </sheetData>
      <sheetData sheetId="2" refreshError="1"/>
      <sheetData sheetId="3" refreshError="1"/>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te"/>
      <sheetName val="DIRECTS SUMMARY"/>
      <sheetName val="Inlet Works Quants"/>
      <sheetName val="Rates of Major Items"/>
      <sheetName val="Rates from HOEU"/>
      <sheetName val="Original Rates from HOEU"/>
      <sheetName val="Element Pivot"/>
      <sheetName val="Client Pivot"/>
      <sheetName val="Directs Pivo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FINAL SUMMARY"/>
      <sheetName val="PRELIMARY&amp;GENERAL"/>
      <sheetName val="BILL OF QUANTITIES"/>
      <sheetName val="Summary"/>
      <sheetName val="AREAS APARTMENTS"/>
      <sheetName val="PRVISIONAL SUMS"/>
      <sheetName val="AREA SCHEDULE"/>
      <sheetName val="CONCRETE"/>
      <sheetName val="P&amp;D"/>
      <sheetName val="FOOTING-WALLS"/>
      <sheetName val="WINDOWS &amp; DOORS"/>
      <sheetName val="DOORS"/>
    </sheetNames>
    <sheetDataSet>
      <sheetData sheetId="0">
        <row r="23">
          <cell r="A23" t="str">
            <v>SWITCH GEAR STATION</v>
          </cell>
        </row>
      </sheetData>
      <sheetData sheetId="1"/>
      <sheetData sheetId="2"/>
      <sheetData sheetId="3"/>
      <sheetData sheetId="4"/>
      <sheetData sheetId="5"/>
      <sheetData sheetId="6"/>
      <sheetData sheetId="7">
        <row r="61">
          <cell r="H61">
            <v>0.05</v>
          </cell>
        </row>
        <row r="64">
          <cell r="H64">
            <v>577.32000000000005</v>
          </cell>
        </row>
        <row r="93">
          <cell r="H93">
            <v>289</v>
          </cell>
        </row>
        <row r="102">
          <cell r="H102">
            <v>3600</v>
          </cell>
        </row>
        <row r="163">
          <cell r="J163">
            <v>4</v>
          </cell>
        </row>
      </sheetData>
      <sheetData sheetId="8">
        <row r="19">
          <cell r="C19">
            <v>2</v>
          </cell>
        </row>
      </sheetData>
      <sheetData sheetId="9"/>
      <sheetData sheetId="10">
        <row r="19">
          <cell r="C19">
            <v>7</v>
          </cell>
        </row>
      </sheetData>
      <sheetData sheetId="11">
        <row r="8">
          <cell r="D8">
            <v>12</v>
          </cell>
        </row>
      </sheetData>
      <sheetData sheetId="12"/>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ic Type 1-2"/>
      <sheetName val="Generic Type 2-3"/>
      <sheetName val="Materials of Constr"/>
      <sheetName val="Plant Areas"/>
      <sheetName val="Duty Point &amp; Size No"/>
      <sheetName val="Equipment List"/>
      <sheetName val="No. Sort"/>
      <sheetName val="Drive List"/>
    </sheetNames>
    <sheetDataSet>
      <sheetData sheetId="0" refreshError="1">
        <row r="2">
          <cell r="C2" t="str">
            <v>Equipment</v>
          </cell>
          <cell r="D2" t="str">
            <v>Fabricated Item</v>
          </cell>
          <cell r="E2" t="str">
            <v>Elec. &amp; Instruments</v>
          </cell>
          <cell r="F2" t="str">
            <v>Miscellaneous</v>
          </cell>
        </row>
        <row r="3">
          <cell r="A3" t="str">
            <v>Equipment</v>
          </cell>
        </row>
        <row r="4">
          <cell r="A4" t="str">
            <v>Fabricated Item</v>
          </cell>
        </row>
        <row r="5">
          <cell r="A5" t="str">
            <v>Elec. &amp; Instruments</v>
          </cell>
        </row>
        <row r="6">
          <cell r="A6" t="str">
            <v>Miscellaneous</v>
          </cell>
        </row>
      </sheetData>
      <sheetData sheetId="1" refreshError="1">
        <row r="2">
          <cell r="C2" t="str">
            <v>Bin Activator</v>
          </cell>
          <cell r="D2" t="str">
            <v>Blower</v>
          </cell>
          <cell r="E2" t="str">
            <v>Boiler</v>
          </cell>
          <cell r="F2" t="str">
            <v>Burner</v>
          </cell>
          <cell r="G2" t="str">
            <v>Cell</v>
          </cell>
          <cell r="H2" t="str">
            <v>Classifier</v>
          </cell>
          <cell r="I2" t="str">
            <v>Compressor</v>
          </cell>
          <cell r="J2" t="str">
            <v>Conveyor</v>
          </cell>
          <cell r="K2" t="str">
            <v>Crane/Hoist</v>
          </cell>
          <cell r="L2" t="str">
            <v>Crusher</v>
          </cell>
          <cell r="M2" t="str">
            <v>Crystallizer</v>
          </cell>
          <cell r="N2" t="str">
            <v>Drier</v>
          </cell>
          <cell r="O2" t="str">
            <v>Drive</v>
          </cell>
          <cell r="P2" t="str">
            <v>Dust Collector</v>
          </cell>
          <cell r="Q2" t="str">
            <v>Ejector</v>
          </cell>
          <cell r="R2" t="str">
            <v>Fan</v>
          </cell>
          <cell r="S2" t="str">
            <v>Feeder</v>
          </cell>
          <cell r="T2" t="str">
            <v>Filter</v>
          </cell>
          <cell r="U2" t="str">
            <v>Flotation Cell</v>
          </cell>
          <cell r="V2" t="str">
            <v>Furnace</v>
          </cell>
          <cell r="W2" t="str">
            <v>Heat Exchanger</v>
          </cell>
          <cell r="X2" t="str">
            <v>Heater</v>
          </cell>
          <cell r="Y2" t="str">
            <v>Kiln</v>
          </cell>
          <cell r="Z2" t="str">
            <v>Lubrication Pack</v>
          </cell>
          <cell r="AA2" t="str">
            <v>Magnet</v>
          </cell>
          <cell r="AB2" t="str">
            <v>Metal Detector</v>
          </cell>
          <cell r="AC2" t="str">
            <v>Mill</v>
          </cell>
          <cell r="AD2" t="str">
            <v>Miscellaneous</v>
          </cell>
          <cell r="AE2" t="str">
            <v>Mixer</v>
          </cell>
          <cell r="AF2" t="str">
            <v>Mobile Equipment</v>
          </cell>
          <cell r="AG2" t="str">
            <v>Nozzle</v>
          </cell>
          <cell r="AH2" t="str">
            <v>Package System</v>
          </cell>
          <cell r="AI2" t="str">
            <v>Pump</v>
          </cell>
          <cell r="AJ2" t="str">
            <v>Rock Breaker</v>
          </cell>
          <cell r="AK2" t="str">
            <v>Sampler</v>
          </cell>
          <cell r="AL2" t="str">
            <v>Screen</v>
          </cell>
          <cell r="AM2" t="str">
            <v>Scrubber</v>
          </cell>
          <cell r="AN2" t="str">
            <v>Valve</v>
          </cell>
          <cell r="AO2" t="str">
            <v>Weigher</v>
          </cell>
          <cell r="AP2" t="str">
            <v>Bin</v>
          </cell>
          <cell r="AQ2" t="str">
            <v>Chute</v>
          </cell>
          <cell r="AR2" t="str">
            <v>Distributor</v>
          </cell>
          <cell r="AS2" t="str">
            <v>Divertor Gate</v>
          </cell>
          <cell r="AT2" t="str">
            <v>Ducting</v>
          </cell>
          <cell r="AU2" t="str">
            <v>Hopper</v>
          </cell>
          <cell r="AV2" t="str">
            <v>Impact Bed</v>
          </cell>
          <cell r="AW2" t="str">
            <v>Launder</v>
          </cell>
          <cell r="AX2" t="str">
            <v>Misc.</v>
          </cell>
          <cell r="AY2" t="str">
            <v>Silo</v>
          </cell>
          <cell r="AZ2" t="str">
            <v>Skirts</v>
          </cell>
          <cell r="BA2" t="str">
            <v>Spout</v>
          </cell>
          <cell r="BB2" t="str">
            <v>Stack</v>
          </cell>
          <cell r="BC2" t="str">
            <v>Tank</v>
          </cell>
          <cell r="BD2" t="str">
            <v>Vessel</v>
          </cell>
          <cell r="BE2" t="str">
            <v>Elec</v>
          </cell>
          <cell r="BF2" t="str">
            <v>Instruments</v>
          </cell>
          <cell r="BG2" t="str">
            <v>Air conditioner</v>
          </cell>
          <cell r="BH2" t="str">
            <v>Belt Frames</v>
          </cell>
          <cell r="BI2" t="str">
            <v>Control Room</v>
          </cell>
          <cell r="BJ2" t="str">
            <v>Dam</v>
          </cell>
          <cell r="BK2" t="str">
            <v>Fire Protection Equipment</v>
          </cell>
          <cell r="BL2" t="str">
            <v>Generator</v>
          </cell>
          <cell r="BM2" t="str">
            <v>Pond</v>
          </cell>
          <cell r="BN2" t="str">
            <v>PSA Oxygen System</v>
          </cell>
          <cell r="BO2" t="str">
            <v>ROM Bin</v>
          </cell>
          <cell r="BP2" t="str">
            <v>Safe</v>
          </cell>
          <cell r="BQ2" t="str">
            <v>Safety Shower</v>
          </cell>
          <cell r="BR2" t="str">
            <v>Scats Bunker</v>
          </cell>
          <cell r="BS2" t="str">
            <v>Sump Screens</v>
          </cell>
          <cell r="BT2" t="str">
            <v>Support Frame</v>
          </cell>
          <cell r="BU2" t="str">
            <v>Trash Bunker</v>
          </cell>
          <cell r="BV2" t="str">
            <v>Utility Room/Building</v>
          </cell>
          <cell r="BW2" t="str">
            <v>UV Unit</v>
          </cell>
          <cell r="BX2" t="str">
            <v>Water Treatment Plant</v>
          </cell>
        </row>
      </sheetData>
      <sheetData sheetId="2" refreshError="1"/>
      <sheetData sheetId="3" refreshError="1">
        <row r="2">
          <cell r="C2" t="str">
            <v>101 Treatment Plant-General</v>
          </cell>
          <cell r="D2" t="str">
            <v>110 Feed Preparation</v>
          </cell>
          <cell r="E2" t="str">
            <v>120 Milling</v>
          </cell>
          <cell r="F2" t="str">
            <v>130 Gravity/Flotation/Magnetic Sep'n</v>
          </cell>
          <cell r="G2" t="str">
            <v>140 Leaching</v>
          </cell>
          <cell r="H2" t="str">
            <v>150 Tailings Disposal</v>
          </cell>
          <cell r="I2" t="str">
            <v>160 Metal Recovery / Refining</v>
          </cell>
          <cell r="J2" t="str">
            <v>170 Reagents</v>
          </cell>
          <cell r="K2" t="str">
            <v xml:space="preserve">180 Plant Services </v>
          </cell>
          <cell r="L2" t="str">
            <v>190 Other Plant Areas</v>
          </cell>
        </row>
        <row r="3">
          <cell r="A3" t="str">
            <v>101 Treatment Plant-General</v>
          </cell>
        </row>
        <row r="4">
          <cell r="A4" t="str">
            <v>110 Feed Preparation</v>
          </cell>
        </row>
        <row r="5">
          <cell r="A5" t="str">
            <v>120 Milling</v>
          </cell>
        </row>
        <row r="6">
          <cell r="A6" t="str">
            <v>130 Gravity/Flotation/Magnetic Sep'n</v>
          </cell>
        </row>
        <row r="7">
          <cell r="A7" t="str">
            <v>140 Leaching</v>
          </cell>
        </row>
        <row r="8">
          <cell r="A8" t="str">
            <v>150 Tailings Disposal</v>
          </cell>
        </row>
        <row r="9">
          <cell r="A9" t="str">
            <v>160 Metal Recovery / Refining</v>
          </cell>
        </row>
        <row r="10">
          <cell r="A10" t="str">
            <v>170 Reagents</v>
          </cell>
        </row>
        <row r="11">
          <cell r="A11" t="str">
            <v xml:space="preserve">180 Plant Services </v>
          </cell>
        </row>
        <row r="12">
          <cell r="A12" t="str">
            <v>190 Other Plant Areas</v>
          </cell>
        </row>
      </sheetData>
      <sheetData sheetId="4" refreshError="1">
        <row r="142">
          <cell r="E142" t="str">
            <v>incl. with Vendor pkg.</v>
          </cell>
        </row>
        <row r="143">
          <cell r="E143" t="str">
            <v>c/w all appurtenances</v>
          </cell>
        </row>
        <row r="144">
          <cell r="E144" t="str">
            <v>c/w belt, scrapers,idlers, head/tail pulley &amp; drive.</v>
          </cell>
        </row>
        <row r="145">
          <cell r="E145" t="str">
            <v>fabricated item</v>
          </cell>
        </row>
        <row r="146">
          <cell r="E146" t="str">
            <v>c/w hydraulic drive</v>
          </cell>
        </row>
        <row r="147">
          <cell r="E147" t="str">
            <v>c/w pneumatic dart valves</v>
          </cell>
        </row>
        <row r="148">
          <cell r="E148" t="str">
            <v>c/w pneumatic isolation valves</v>
          </cell>
        </row>
        <row r="149">
          <cell r="E149" t="str">
            <v>horizontal centrifugal slurry pump c/w vee belt drive, motor, baseplate and guards</v>
          </cell>
        </row>
        <row r="150">
          <cell r="E150" t="str">
            <v>supplied with mill</v>
          </cell>
        </row>
      </sheetData>
      <sheetData sheetId="5" refreshError="1"/>
      <sheetData sheetId="6" refreshError="1"/>
      <sheetData sheetId="7"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sheetName val="CHANGES"/>
      <sheetName val="ESTIMATE"/>
      <sheetName val="CAPEX"/>
      <sheetName val="INCOME"/>
      <sheetName val="RATES"/>
      <sheetName val="SPEC CHANGES"/>
      <sheetName val="PRELIMIN"/>
    </sheetNames>
    <sheetDataSet>
      <sheetData sheetId="0"/>
      <sheetData sheetId="1"/>
      <sheetData sheetId="2"/>
      <sheetData sheetId="3" refreshError="1"/>
      <sheetData sheetId="4"/>
      <sheetData sheetId="5"/>
      <sheetData sheetId="6"/>
      <sheetData sheetId="7"/>
      <sheetData sheetId="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S"/>
      <sheetName val="WORKING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ELEM SUMMARY (2)"/>
      <sheetName val="BUILDING COST"/>
      <sheetName val="IRR &amp; NPV"/>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s>
    <sheetDataSet>
      <sheetData sheetId="0">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
        <row r="1">
          <cell r="A1" t="str">
            <v xml:space="preserve">  NEW OFFICES AND WAREHOUSE FOR FAST FORWARD</v>
          </cell>
          <cell r="L1" t="str">
            <v>31 May 1999</v>
          </cell>
        </row>
        <row r="3">
          <cell r="A3" t="str">
            <v xml:space="preserve">  PRELIMINARY ESTIMATE No 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INGS"/>
      <sheetName val="AREAS"/>
      <sheetName val=" COVER "/>
      <sheetName val="INDEX "/>
      <sheetName val="COST SUMMARY"/>
      <sheetName val="RETURNS - TRIALS"/>
      <sheetName val="graphs"/>
      <sheetName val="Graph Back Up"/>
      <sheetName val="Sens Analy - What-If"/>
      <sheetName val="CASFLOW "/>
      <sheetName val="IRR &amp; NPV"/>
      <sheetName val="LEASING "/>
      <sheetName val="ELEM SUMMARY (2)"/>
      <sheetName val="BUILDING COST"/>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 val="ESTIMATE"/>
    </sheetNames>
    <sheetDataSet>
      <sheetData sheetId="0" refreshError="1">
        <row r="1">
          <cell r="A1" t="str">
            <v xml:space="preserve">  LAZARUS OFFICES &amp; WAREHOUSE</v>
          </cell>
          <cell r="L1" t="str">
            <v>28 SEPTEMBER 1999</v>
          </cell>
        </row>
        <row r="3">
          <cell r="A3" t="str">
            <v xml:space="preserve">  PRELIMINARY ESTIMATE No 1</v>
          </cell>
        </row>
      </sheetData>
      <sheetData sheetId="1"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im input"/>
      <sheetName val="Checks"/>
      <sheetName val="Waterfall"/>
      <sheetName val="Title"/>
      <sheetName val="Index"/>
      <sheetName val="PrtDefn"/>
      <sheetName val="TI_I"/>
      <sheetName val="Swaps"/>
      <sheetName val="TD_I"/>
      <sheetName val="JNP_I"/>
      <sheetName val="Actuals_I"/>
      <sheetName val="Opex"/>
      <sheetName val="Projects"/>
      <sheetName val="Finance"/>
      <sheetName val="Ratios"/>
      <sheetName val="Fin Stat"/>
      <sheetName val="Debt"/>
      <sheetName val="Template"/>
    </sheetNames>
    <sheetDataSet>
      <sheetData sheetId="0" refreshError="1">
        <row r="194">
          <cell r="G194">
            <v>7.0000000000000007E-2</v>
          </cell>
        </row>
        <row r="198">
          <cell r="G198">
            <v>0.44</v>
          </cell>
        </row>
        <row r="207">
          <cell r="G207">
            <v>0.81</v>
          </cell>
        </row>
        <row r="211">
          <cell r="G211">
            <v>1.42</v>
          </cell>
        </row>
        <row r="220">
          <cell r="G220">
            <v>7.0000000000000007E-2</v>
          </cell>
        </row>
        <row r="224">
          <cell r="G224">
            <v>0.14000000000000001</v>
          </cell>
        </row>
        <row r="233">
          <cell r="G233">
            <v>0.56999999999999995</v>
          </cell>
        </row>
        <row r="237">
          <cell r="G237">
            <v>1.1200000000000001</v>
          </cell>
        </row>
        <row r="246">
          <cell r="G246">
            <v>0.41</v>
          </cell>
        </row>
        <row r="250">
          <cell r="G250">
            <v>0.82</v>
          </cell>
        </row>
        <row r="259">
          <cell r="G259">
            <v>0.41</v>
          </cell>
        </row>
        <row r="263">
          <cell r="G263">
            <v>0.82</v>
          </cell>
        </row>
        <row r="272">
          <cell r="G272">
            <v>0.2</v>
          </cell>
        </row>
        <row r="276">
          <cell r="G276">
            <v>0.39</v>
          </cell>
        </row>
        <row r="285">
          <cell r="G285">
            <v>0.18</v>
          </cell>
        </row>
        <row r="289">
          <cell r="G289">
            <v>0.36</v>
          </cell>
        </row>
        <row r="298">
          <cell r="G298">
            <v>0.09</v>
          </cell>
        </row>
        <row r="310">
          <cell r="G310">
            <v>0.06</v>
          </cell>
        </row>
        <row r="311">
          <cell r="G311">
            <v>0.04</v>
          </cell>
        </row>
        <row r="315">
          <cell r="G315">
            <v>0.04</v>
          </cell>
        </row>
        <row r="320">
          <cell r="G320">
            <v>5.0599999999999996</v>
          </cell>
        </row>
        <row r="321">
          <cell r="G321">
            <v>0.01</v>
          </cell>
        </row>
      </sheetData>
      <sheetData sheetId="1" refreshError="1">
        <row r="2">
          <cell r="E2">
            <v>0</v>
          </cell>
        </row>
      </sheetData>
      <sheetData sheetId="2" refreshError="1">
        <row r="2">
          <cell r="G2">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lidays"/>
      <sheetName val="LUL Period Sprd use Wrk &amp; Hol"/>
    </sheetNames>
    <sheetDataSet>
      <sheetData sheetId="0" refreshError="1">
        <row r="1">
          <cell r="A1">
            <v>37622</v>
          </cell>
        </row>
        <row r="2">
          <cell r="A2">
            <v>37729</v>
          </cell>
        </row>
        <row r="3">
          <cell r="A3">
            <v>37732</v>
          </cell>
        </row>
        <row r="4">
          <cell r="A4">
            <v>37746</v>
          </cell>
        </row>
        <row r="5">
          <cell r="A5">
            <v>37767</v>
          </cell>
        </row>
        <row r="6">
          <cell r="A6">
            <v>37858</v>
          </cell>
        </row>
        <row r="7">
          <cell r="A7">
            <v>37980</v>
          </cell>
        </row>
        <row r="8">
          <cell r="A8">
            <v>37981</v>
          </cell>
        </row>
        <row r="9">
          <cell r="A9">
            <v>37987</v>
          </cell>
        </row>
        <row r="10">
          <cell r="A10">
            <v>38086</v>
          </cell>
        </row>
        <row r="11">
          <cell r="A11">
            <v>38089</v>
          </cell>
        </row>
        <row r="12">
          <cell r="A12">
            <v>38110</v>
          </cell>
        </row>
        <row r="13">
          <cell r="A13">
            <v>38138</v>
          </cell>
        </row>
        <row r="14">
          <cell r="A14">
            <v>38229</v>
          </cell>
        </row>
        <row r="15">
          <cell r="A15">
            <v>38345</v>
          </cell>
        </row>
        <row r="16">
          <cell r="A16">
            <v>38348</v>
          </cell>
        </row>
        <row r="17">
          <cell r="A17">
            <v>38355</v>
          </cell>
        </row>
        <row r="18">
          <cell r="A18">
            <v>38436</v>
          </cell>
        </row>
        <row r="19">
          <cell r="A19">
            <v>38439</v>
          </cell>
        </row>
        <row r="20">
          <cell r="A20">
            <v>38474</v>
          </cell>
        </row>
        <row r="21">
          <cell r="A21">
            <v>38502</v>
          </cell>
        </row>
        <row r="22">
          <cell r="A22">
            <v>38593</v>
          </cell>
        </row>
        <row r="23">
          <cell r="A23">
            <v>38713</v>
          </cell>
        </row>
        <row r="24">
          <cell r="A24">
            <v>38712</v>
          </cell>
        </row>
        <row r="25">
          <cell r="A25">
            <v>38719</v>
          </cell>
        </row>
        <row r="26">
          <cell r="A26">
            <v>38821</v>
          </cell>
        </row>
        <row r="27">
          <cell r="A27">
            <v>38824</v>
          </cell>
        </row>
        <row r="28">
          <cell r="A28">
            <v>38838</v>
          </cell>
        </row>
        <row r="29">
          <cell r="A29">
            <v>38866</v>
          </cell>
        </row>
        <row r="30">
          <cell r="A30">
            <v>38964</v>
          </cell>
        </row>
        <row r="31">
          <cell r="A31">
            <v>39076</v>
          </cell>
        </row>
        <row r="32">
          <cell r="A32">
            <v>39077</v>
          </cell>
        </row>
        <row r="33">
          <cell r="A33">
            <v>39083</v>
          </cell>
        </row>
        <row r="34">
          <cell r="A34">
            <v>39178</v>
          </cell>
        </row>
        <row r="35">
          <cell r="A35">
            <v>39181</v>
          </cell>
        </row>
        <row r="36">
          <cell r="A36">
            <v>39209</v>
          </cell>
        </row>
        <row r="37">
          <cell r="A37">
            <v>39230</v>
          </cell>
        </row>
        <row r="38">
          <cell r="A38">
            <v>39321</v>
          </cell>
        </row>
        <row r="39">
          <cell r="A39">
            <v>39441</v>
          </cell>
        </row>
        <row r="40">
          <cell r="A40">
            <v>39442</v>
          </cell>
        </row>
        <row r="41">
          <cell r="A41">
            <v>39448</v>
          </cell>
        </row>
        <row r="42">
          <cell r="A42">
            <v>39528</v>
          </cell>
        </row>
        <row r="43">
          <cell r="A43">
            <v>39531</v>
          </cell>
        </row>
        <row r="44">
          <cell r="A44">
            <v>39573</v>
          </cell>
        </row>
        <row r="45">
          <cell r="A45">
            <v>39594</v>
          </cell>
        </row>
        <row r="46">
          <cell r="A46">
            <v>39685</v>
          </cell>
        </row>
        <row r="47">
          <cell r="A47">
            <v>39807</v>
          </cell>
        </row>
        <row r="48">
          <cell r="A48">
            <v>39808</v>
          </cell>
        </row>
        <row r="49">
          <cell r="A49">
            <v>39814</v>
          </cell>
        </row>
        <row r="50">
          <cell r="A50">
            <v>39913</v>
          </cell>
        </row>
        <row r="51">
          <cell r="A51">
            <v>39916</v>
          </cell>
        </row>
        <row r="52">
          <cell r="A52">
            <v>39937</v>
          </cell>
        </row>
        <row r="53">
          <cell r="A53">
            <v>39958</v>
          </cell>
        </row>
        <row r="54">
          <cell r="A54">
            <v>40049</v>
          </cell>
        </row>
        <row r="55">
          <cell r="A55">
            <v>40172</v>
          </cell>
        </row>
        <row r="56">
          <cell r="A56">
            <v>40175</v>
          </cell>
        </row>
        <row r="57">
          <cell r="A57">
            <v>40179</v>
          </cell>
        </row>
        <row r="58">
          <cell r="A58">
            <v>40270</v>
          </cell>
        </row>
        <row r="59">
          <cell r="A59">
            <v>40273</v>
          </cell>
        </row>
        <row r="60">
          <cell r="A60">
            <v>40301</v>
          </cell>
        </row>
        <row r="61">
          <cell r="A61">
            <v>40329</v>
          </cell>
        </row>
        <row r="62">
          <cell r="A62">
            <v>40420</v>
          </cell>
        </row>
        <row r="63">
          <cell r="A63">
            <v>40536</v>
          </cell>
        </row>
        <row r="64">
          <cell r="A64">
            <v>40539</v>
          </cell>
        </row>
        <row r="65">
          <cell r="A65">
            <v>40546</v>
          </cell>
        </row>
        <row r="66">
          <cell r="A66">
            <v>40655</v>
          </cell>
        </row>
        <row r="67">
          <cell r="A67">
            <v>40658</v>
          </cell>
        </row>
        <row r="68">
          <cell r="A68">
            <v>40665</v>
          </cell>
        </row>
        <row r="69">
          <cell r="A69">
            <v>40693</v>
          </cell>
        </row>
        <row r="70">
          <cell r="A70">
            <v>40784</v>
          </cell>
        </row>
        <row r="71">
          <cell r="A71">
            <v>40904</v>
          </cell>
        </row>
        <row r="72">
          <cell r="A72">
            <v>40903</v>
          </cell>
        </row>
        <row r="73">
          <cell r="A73">
            <v>40910</v>
          </cell>
        </row>
        <row r="74">
          <cell r="A74">
            <v>41005</v>
          </cell>
        </row>
        <row r="75">
          <cell r="A75">
            <v>41008</v>
          </cell>
        </row>
        <row r="76">
          <cell r="A76">
            <v>41036</v>
          </cell>
        </row>
        <row r="77">
          <cell r="A77">
            <v>41057</v>
          </cell>
        </row>
        <row r="78">
          <cell r="A78">
            <v>41148</v>
          </cell>
        </row>
        <row r="79">
          <cell r="A79">
            <v>41268</v>
          </cell>
        </row>
        <row r="80">
          <cell r="A80">
            <v>41269</v>
          </cell>
        </row>
        <row r="81">
          <cell r="A81">
            <v>41275</v>
          </cell>
        </row>
        <row r="82">
          <cell r="A82">
            <v>41362</v>
          </cell>
        </row>
        <row r="83">
          <cell r="A83">
            <v>41365</v>
          </cell>
        </row>
        <row r="84">
          <cell r="A84">
            <v>41400</v>
          </cell>
        </row>
        <row r="85">
          <cell r="A85">
            <v>41421</v>
          </cell>
        </row>
        <row r="86">
          <cell r="A86">
            <v>41512</v>
          </cell>
        </row>
        <row r="87">
          <cell r="A87">
            <v>41633</v>
          </cell>
        </row>
        <row r="88">
          <cell r="A88">
            <v>41634</v>
          </cell>
        </row>
      </sheetData>
      <sheetData sheetId="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YLAAE K EN L"/>
      <sheetName val="ASSETS TX "/>
      <sheetName val="TRFSMRT (2)"/>
      <sheetName val="91900FEB (3)"/>
      <sheetName val="TRFSMRT"/>
      <sheetName val="Sheet2"/>
      <sheetName val="Sheet1 (2)"/>
      <sheetName val="91900FEB"/>
      <sheetName val="ANNEX N R3 (2)"/>
      <sheetName val="Sheet1"/>
      <sheetName val="CWIP RECON"/>
      <sheetName val="ANNEX N CWIP"/>
      <sheetName val="ASSET RECON"/>
      <sheetName val="ANNEX N R3"/>
      <sheetName val="CAP INV"/>
      <sheetName val="TRANSFERS"/>
      <sheetName val="DISPOSALS"/>
      <sheetName val="DIS BA"/>
      <sheetName val="BEPLANNING "/>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amp; RETURNS"/>
      <sheetName val="WORKINGS"/>
      <sheetName val=" COVER  (2)"/>
      <sheetName val="INDEX "/>
      <sheetName val="DEV SUMMARY"/>
      <sheetName val="COST SUMMARY "/>
      <sheetName val="SALES &amp; RETURNS (2)"/>
      <sheetName val="Sens Analy"/>
      <sheetName val="GRAPHICS"/>
      <sheetName val="Spec Conditions (2)"/>
      <sheetName val="Spec 1 (2)"/>
      <sheetName val="Spec 2 (2)"/>
      <sheetName val="Spec 3 (2)"/>
      <sheetName val="Spec 4 (3)"/>
      <sheetName val="GENERAL"/>
      <sheetName val="Graph Back Up (2)"/>
      <sheetName val="BACK UP"/>
      <sheetName val="Unit summary"/>
      <sheetName val="Sheet1 (2)"/>
      <sheetName val="Sens Analy (2)"/>
      <sheetName val="RETURNS - TRIALS 50%"/>
      <sheetName val="RETURN-TRIALS 100%"/>
      <sheetName val="Flysheet Cost Summary"/>
      <sheetName val="Flysheet Cash Flow"/>
      <sheetName val="Flysheet Areas"/>
      <sheetName val="Flysheet Gen"/>
      <sheetName val="Flysheet Bldg Costs"/>
      <sheetName val="Flysheet Workings"/>
      <sheetName val="Flysheet Gen (2)"/>
      <sheetName val="CASFLOW "/>
      <sheetName val="Proj Sheet"/>
      <sheetName val="Sheet1"/>
      <sheetName val="FR-PROVSNL-SUM-DETAIL"/>
      <sheetName val="FR-SUMMERY"/>
      <sheetName val="Sensitivities"/>
      <sheetName val="PRELIMIN"/>
      <sheetName val="AREAS"/>
      <sheetName val="Imports"/>
      <sheetName val="Trades"/>
    </sheetNames>
    <sheetDataSet>
      <sheetData sheetId="0">
        <row r="1">
          <cell r="B1" t="str">
            <v xml:space="preserve">ANDALUSIA, HYDE PARK </v>
          </cell>
        </row>
        <row r="3">
          <cell r="B3" t="str">
            <v>COST ESTIMATE No 1</v>
          </cell>
        </row>
        <row r="5">
          <cell r="A5" t="str">
            <v xml:space="preserve">  SALES AND RETURNS</v>
          </cell>
          <cell r="H5">
            <v>37515</v>
          </cell>
        </row>
        <row r="7">
          <cell r="B7" t="str">
            <v>ESTIMATED SALES</v>
          </cell>
        </row>
        <row r="9">
          <cell r="B9" t="str">
            <v>UNIT TYPE (INCLUDING DOUBLE GARAGE)</v>
          </cell>
          <cell r="D9" t="str">
            <v>TYPE</v>
          </cell>
          <cell r="E9" t="str">
            <v>SIZE M2</v>
          </cell>
          <cell r="F9" t="str">
            <v>No Of UNITS</v>
          </cell>
          <cell r="G9" t="str">
            <v xml:space="preserve">SELLING PRICE </v>
          </cell>
          <cell r="H9" t="str">
            <v xml:space="preserve">SELLING PRICE </v>
          </cell>
          <cell r="I9" t="str">
            <v>TOTAL SALES EXCL VAT</v>
          </cell>
        </row>
        <row r="10">
          <cell r="G10">
            <v>5701.7543859649131</v>
          </cell>
          <cell r="H10">
            <v>6500</v>
          </cell>
        </row>
        <row r="11">
          <cell r="G11" t="str">
            <v xml:space="preserve">  EXCL VAT</v>
          </cell>
          <cell r="H11" t="str">
            <v>INCL VAT</v>
          </cell>
        </row>
        <row r="13">
          <cell r="B13" t="str">
            <v xml:space="preserve">  ERF 1</v>
          </cell>
          <cell r="D13" t="str">
            <v>A</v>
          </cell>
          <cell r="E13">
            <v>280</v>
          </cell>
          <cell r="F13">
            <v>1</v>
          </cell>
          <cell r="G13">
            <v>1596491.2280701755</v>
          </cell>
          <cell r="H13">
            <v>1820000</v>
          </cell>
          <cell r="I13">
            <v>1596491.2280701755</v>
          </cell>
        </row>
        <row r="14">
          <cell r="B14" t="str">
            <v xml:space="preserve">  ERF 2</v>
          </cell>
          <cell r="D14" t="str">
            <v>A</v>
          </cell>
          <cell r="E14">
            <v>350</v>
          </cell>
          <cell r="F14">
            <v>1</v>
          </cell>
          <cell r="G14">
            <v>1995614.0350877196</v>
          </cell>
          <cell r="H14">
            <v>2275000</v>
          </cell>
          <cell r="I14">
            <v>1995614.0350877196</v>
          </cell>
        </row>
        <row r="15">
          <cell r="B15" t="str">
            <v xml:space="preserve">  ERF 3</v>
          </cell>
          <cell r="D15" t="str">
            <v>A</v>
          </cell>
          <cell r="E15">
            <v>375</v>
          </cell>
          <cell r="F15">
            <v>1</v>
          </cell>
          <cell r="G15">
            <v>2138157.8947368423</v>
          </cell>
          <cell r="H15">
            <v>2437500</v>
          </cell>
          <cell r="I15">
            <v>2138157.8947368423</v>
          </cell>
        </row>
        <row r="16">
          <cell r="B16" t="str">
            <v xml:space="preserve">  ERF 4</v>
          </cell>
          <cell r="D16" t="str">
            <v>A</v>
          </cell>
          <cell r="E16">
            <v>375</v>
          </cell>
          <cell r="F16">
            <v>1</v>
          </cell>
          <cell r="G16">
            <v>2138157.8947368423</v>
          </cell>
          <cell r="H16">
            <v>2437500</v>
          </cell>
          <cell r="I16">
            <v>2138157.8947368423</v>
          </cell>
        </row>
        <row r="17">
          <cell r="B17" t="str">
            <v xml:space="preserve">  ERF 5</v>
          </cell>
          <cell r="D17" t="str">
            <v>A</v>
          </cell>
          <cell r="E17">
            <v>350</v>
          </cell>
          <cell r="F17">
            <v>1</v>
          </cell>
          <cell r="G17">
            <v>1995614.0350877196</v>
          </cell>
          <cell r="H17">
            <v>2275000</v>
          </cell>
          <cell r="I17">
            <v>1995614.0350877196</v>
          </cell>
        </row>
        <row r="18">
          <cell r="B18" t="str">
            <v xml:space="preserve">  ERF 6</v>
          </cell>
          <cell r="D18" t="str">
            <v>B</v>
          </cell>
          <cell r="E18">
            <v>280</v>
          </cell>
          <cell r="F18">
            <v>1</v>
          </cell>
          <cell r="G18">
            <v>1596491.2280701755</v>
          </cell>
          <cell r="H18">
            <v>1820000</v>
          </cell>
          <cell r="I18">
            <v>1596491.2280701755</v>
          </cell>
        </row>
        <row r="20">
          <cell r="E20" t="str">
            <v>TOTAL SIZE</v>
          </cell>
          <cell r="F20" t="str">
            <v>No Of UNITS</v>
          </cell>
          <cell r="G20" t="str">
            <v>AVE SELLING PRICE EXCL VAT</v>
          </cell>
          <cell r="H20" t="str">
            <v>AVE SELLING PRICE INCL VAT</v>
          </cell>
          <cell r="I20" t="str">
            <v>TOTAL SALES EXCL VAT</v>
          </cell>
        </row>
        <row r="21">
          <cell r="B21" t="str">
            <v>TOTAL SALES EXCLUDING V.A.T.</v>
          </cell>
          <cell r="E21">
            <v>2010</v>
          </cell>
          <cell r="F21">
            <v>6</v>
          </cell>
          <cell r="G21">
            <v>1910087.7192982456</v>
          </cell>
          <cell r="H21">
            <v>2177500</v>
          </cell>
          <cell r="I21">
            <v>11460526.315789474</v>
          </cell>
        </row>
        <row r="23">
          <cell r="B23" t="str">
            <v>RETURNS - UNITS SOLD ON COMPLETION</v>
          </cell>
          <cell r="H23" t="str">
            <v>TOTAL EXPOSURE</v>
          </cell>
          <cell r="I23" t="str">
            <v>ACTUAL EXPOSURE</v>
          </cell>
        </row>
        <row r="25">
          <cell r="B25" t="str">
            <v>CAPITAL COST (INCLUDING LAND)</v>
          </cell>
          <cell r="H25">
            <v>10439418.651041284</v>
          </cell>
          <cell r="I25">
            <v>2644704.625</v>
          </cell>
        </row>
        <row r="26">
          <cell r="B26" t="str">
            <v>SALES</v>
          </cell>
          <cell r="H26">
            <v>11460526.315789474</v>
          </cell>
          <cell r="I26">
            <v>11460526.315789474</v>
          </cell>
        </row>
        <row r="28">
          <cell r="B28" t="str">
            <v>NET PROFIT ON SALE</v>
          </cell>
          <cell r="H28">
            <v>1021107.66474819</v>
          </cell>
          <cell r="I28">
            <v>1021107.66474819</v>
          </cell>
        </row>
        <row r="30">
          <cell r="B30" t="str">
            <v>RETURN ON SALE</v>
          </cell>
          <cell r="I30">
            <v>9.7812694258251551E-2</v>
          </cell>
        </row>
        <row r="32">
          <cell r="B32" t="str">
            <v>RETURN ON INVESTMENT</v>
          </cell>
          <cell r="I32">
            <v>0.3860951635565692</v>
          </cell>
        </row>
        <row r="37">
          <cell r="H37" t="str">
            <v xml:space="preserve">  BUILDING COSTS</v>
          </cell>
        </row>
        <row r="41">
          <cell r="H41" t="str">
            <v xml:space="preserve">  PROFESSIONAL FEES</v>
          </cell>
        </row>
        <row r="44">
          <cell r="H44" t="str">
            <v xml:space="preserve">  LAND</v>
          </cell>
        </row>
      </sheetData>
      <sheetData sheetId="1">
        <row r="1">
          <cell r="B1" t="str">
            <v xml:space="preserve">ANDALUSIA, HYDE PARK </v>
          </cell>
        </row>
        <row r="3">
          <cell r="B3" t="str">
            <v>COST ESTIMATE No 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INGS"/>
      <sheetName val="SALES &amp; RETURNS"/>
      <sheetName val=" COVER  (2)"/>
      <sheetName val="INDEX "/>
      <sheetName val="COST SUMMARY "/>
      <sheetName val="Sens Analy"/>
      <sheetName val="Sens Analy (2)"/>
      <sheetName val="RETURN-TRIALS 100%"/>
      <sheetName val="GRAPHICS"/>
      <sheetName val="GENERAL"/>
      <sheetName val="G hse cost"/>
      <sheetName val="Unit summary"/>
      <sheetName val="Ext works"/>
      <sheetName val="Sheet2"/>
      <sheetName val="Sheet1 (2)"/>
      <sheetName val="BACK UP"/>
      <sheetName val="Graph Back Up (2)"/>
      <sheetName val="RETURNS - TRIALS 50%"/>
      <sheetName val="Flysheet Cash Flow"/>
      <sheetName val="Flysheet Areas"/>
      <sheetName val="Flysheet Gen"/>
      <sheetName val="Flysheet Bldg Costs"/>
      <sheetName val="Flysheet Workings"/>
      <sheetName val="Flysheet Gen (2)"/>
      <sheetName val="CASFLOW "/>
      <sheetName val="Sheet1"/>
      <sheetName val="FR-PROVSNL-SUM-DETAIL"/>
      <sheetName val="FR-SUMMERY"/>
      <sheetName val="Sensitivities"/>
      <sheetName val="PRELIMIN"/>
    </sheetNames>
    <sheetDataSet>
      <sheetData sheetId="0">
        <row r="1">
          <cell r="B1" t="str">
            <v>NEW RESIDENTIAL DEVELOPMENT RIVERCLUB EXT 27 (PHASE 1)</v>
          </cell>
        </row>
        <row r="3">
          <cell r="B3" t="str">
            <v>COST ESTIMATE No 2</v>
          </cell>
        </row>
      </sheetData>
      <sheetData sheetId="1">
        <row r="1">
          <cell r="B1" t="str">
            <v>NEW RESIDENTIAL DEVELOPMENT RIVERCLUB EXT 27 (PHASE 1)</v>
          </cell>
        </row>
        <row r="2">
          <cell r="B2" t="str">
            <v>COST ESTIMATE No 2</v>
          </cell>
        </row>
        <row r="3">
          <cell r="A3" t="str">
            <v xml:space="preserve">  SALES AND RETURNS</v>
          </cell>
          <cell r="G3">
            <v>37475</v>
          </cell>
        </row>
        <row r="5">
          <cell r="B5" t="str">
            <v>ESTIMATED SALES</v>
          </cell>
        </row>
        <row r="7">
          <cell r="B7" t="str">
            <v xml:space="preserve">UNIT TYPE </v>
          </cell>
          <cell r="D7" t="str">
            <v>TYPE</v>
          </cell>
          <cell r="E7" t="str">
            <v>SIZE M2</v>
          </cell>
          <cell r="F7" t="str">
            <v>No Of UNITS</v>
          </cell>
          <cell r="G7" t="str">
            <v xml:space="preserve">APPROXIMATE SELLING PRICE @ R 5,500 / m2 </v>
          </cell>
          <cell r="H7" t="str">
            <v>TOTAL SALES</v>
          </cell>
        </row>
        <row r="9">
          <cell r="B9" t="str">
            <v xml:space="preserve">  TYPE 1 - 3 bedroom 2,5 bathroom</v>
          </cell>
          <cell r="E9">
            <v>264</v>
          </cell>
          <cell r="F9">
            <v>11</v>
          </cell>
          <cell r="G9">
            <v>1452000</v>
          </cell>
          <cell r="H9">
            <v>15972000</v>
          </cell>
        </row>
        <row r="14">
          <cell r="B14" t="str">
            <v>TOTAL SALES EXCLUDING V.A.T.</v>
          </cell>
          <cell r="F14" t="str">
            <v xml:space="preserve">R  </v>
          </cell>
          <cell r="H14">
            <v>15972000</v>
          </cell>
        </row>
        <row r="16">
          <cell r="B16" t="str">
            <v>RETURNS - UNITS SOLD ON COMPLETION</v>
          </cell>
        </row>
        <row r="18">
          <cell r="B18" t="str">
            <v>CAPITAL COST (INCLUDING LAND COST)</v>
          </cell>
          <cell r="F18" t="str">
            <v>R</v>
          </cell>
          <cell r="G18">
            <v>10957206.333359003</v>
          </cell>
        </row>
        <row r="20">
          <cell r="B20" t="str">
            <v>SALES</v>
          </cell>
          <cell r="F20" t="str">
            <v>R</v>
          </cell>
          <cell r="G20">
            <v>15972000</v>
          </cell>
        </row>
        <row r="21">
          <cell r="B21" t="str">
            <v>NET PROFIT ON SALE</v>
          </cell>
          <cell r="F21" t="str">
            <v>R</v>
          </cell>
          <cell r="G21">
            <v>5014793.6666409969</v>
          </cell>
        </row>
        <row r="23">
          <cell r="B23" t="str">
            <v>RETURN ON SALE</v>
          </cell>
          <cell r="G23">
            <v>0.45767082539767046</v>
          </cell>
        </row>
        <row r="25">
          <cell r="B25" t="str">
            <v>CAPITAL EXPOSURE (LAND AND PRE CONTRACT FEES)</v>
          </cell>
          <cell r="F25" t="str">
            <v>R</v>
          </cell>
          <cell r="G25">
            <v>2500000</v>
          </cell>
        </row>
        <row r="27">
          <cell r="B27" t="str">
            <v xml:space="preserve">RETURN ON ACTUAL CAPITAL EXPOSURE </v>
          </cell>
          <cell r="G27">
            <v>2.0059174666563986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INGS"/>
      <sheetName val="AREAS"/>
      <sheetName val=" COVER "/>
      <sheetName val="INDEX "/>
      <sheetName val="COST SUMMARY"/>
      <sheetName val="RETURNS - TRIALS"/>
      <sheetName val="graphs"/>
      <sheetName val="Graph Back Up"/>
      <sheetName val="Sens Analy - What-If"/>
      <sheetName val="CASFLOW "/>
      <sheetName val="IRR &amp; NPV"/>
      <sheetName val="LEASING "/>
      <sheetName val="ELEM SUMMARY (2)"/>
      <sheetName val="BUILDING COST"/>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s>
    <sheetDataSet>
      <sheetData sheetId="0" refreshError="1">
        <row r="1">
          <cell r="A1" t="str">
            <v xml:space="preserve">  LAZARUS OFFICES &amp; WAREHOUSE</v>
          </cell>
          <cell r="L1" t="str">
            <v>28 SEPTEMBER 1999</v>
          </cell>
        </row>
        <row r="3">
          <cell r="A3" t="str">
            <v xml:space="preserve">  PRELIMINARY ESTIMATE No 1</v>
          </cell>
        </row>
      </sheetData>
      <sheetData sheetId="1"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List"/>
      <sheetName val="KPIReport"/>
      <sheetName val="ActualCostSummary"/>
      <sheetName val="BudgetSummary"/>
      <sheetName val="Escalation"/>
      <sheetName val="Revenue"/>
      <sheetName val="LabourStats"/>
      <sheetName val="BOQ"/>
      <sheetName val="BOQ-Worksheet"/>
      <sheetName val="BOQ Worksheet 2"/>
      <sheetName val="OtherP&amp;G's (2)"/>
      <sheetName val="KPISummariesEscal"/>
      <sheetName val="KPISummariesBaseDate"/>
      <sheetName val="P&amp;GDetail"/>
      <sheetName val="VentBrattices"/>
      <sheetName val="Roofbolts"/>
      <sheetName val="Consumables"/>
      <sheetName val="Drill Steel"/>
      <sheetName val="EquipMining"/>
      <sheetName val="EquipSite"/>
      <sheetName val="DevelEquipm"/>
      <sheetName val="Escalation WS"/>
      <sheetName val="P&amp;G SUMMARY"/>
      <sheetName val="ExplosivesStick"/>
      <sheetName val="Explosives"/>
      <sheetName val="Plant"/>
      <sheetName val="Lab Rates"/>
      <sheetName val="LabourCompl"/>
      <sheetName val="LabourCost"/>
      <sheetName val="ProdStats"/>
      <sheetName val="South (2)"/>
      <sheetName val="North (2)"/>
      <sheetName val="PLANT utilisation"/>
      <sheetName val="Explosives - Anfo"/>
      <sheetName val="Scraper Consumables"/>
      <sheetName val="EQP-Mining - Client Supply"/>
      <sheetName val="Lab Rates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row r="5">
          <cell r="A5">
            <v>2000000</v>
          </cell>
          <cell r="B5" t="str">
            <v>Project manager</v>
          </cell>
          <cell r="D5">
            <v>55160.915687056622</v>
          </cell>
          <cell r="E5">
            <v>2114.2551049082645</v>
          </cell>
          <cell r="F5">
            <v>25521.688499999997</v>
          </cell>
          <cell r="G5">
            <v>208.07849999999999</v>
          </cell>
          <cell r="H5">
            <v>234.67500000000001</v>
          </cell>
        </row>
        <row r="6">
          <cell r="A6">
            <v>2000010</v>
          </cell>
          <cell r="B6" t="str">
            <v>Project co-ordinator</v>
          </cell>
          <cell r="D6">
            <v>43613.599519882104</v>
          </cell>
          <cell r="E6">
            <v>1671.6596213063283</v>
          </cell>
          <cell r="F6">
            <v>18197.919999999998</v>
          </cell>
          <cell r="G6">
            <v>116.3617</v>
          </cell>
          <cell r="H6">
            <v>131.23500000000001</v>
          </cell>
        </row>
        <row r="7">
          <cell r="A7">
            <v>2000020</v>
          </cell>
          <cell r="B7" t="str">
            <v>Project planner</v>
          </cell>
          <cell r="D7">
            <v>34388.099537828399</v>
          </cell>
          <cell r="E7">
            <v>1318.0567090007053</v>
          </cell>
          <cell r="F7">
            <v>16600.48</v>
          </cell>
          <cell r="G7">
            <v>106.14730000000002</v>
          </cell>
          <cell r="H7">
            <v>119.715</v>
          </cell>
        </row>
        <row r="8">
          <cell r="A8">
            <v>2000030</v>
          </cell>
          <cell r="B8" t="str">
            <v>Contracts manager</v>
          </cell>
          <cell r="D8">
            <v>55160.915687056622</v>
          </cell>
          <cell r="E8">
            <v>2114.2551049082645</v>
          </cell>
          <cell r="F8">
            <v>25521.688499999997</v>
          </cell>
          <cell r="G8">
            <v>208.07849999999999</v>
          </cell>
          <cell r="H8">
            <v>234.67500000000001</v>
          </cell>
        </row>
        <row r="9">
          <cell r="A9">
            <v>2000040</v>
          </cell>
          <cell r="B9" t="str">
            <v>Senior site manager</v>
          </cell>
          <cell r="D9">
            <v>44164.165433705653</v>
          </cell>
          <cell r="E9">
            <v>1692.7621860370125</v>
          </cell>
          <cell r="F9">
            <v>18609.759999999998</v>
          </cell>
          <cell r="G9">
            <v>118.99510000000001</v>
          </cell>
          <cell r="H9">
            <v>134.20500000000001</v>
          </cell>
        </row>
        <row r="10">
          <cell r="A10">
            <v>2000050</v>
          </cell>
          <cell r="B10" t="str">
            <v>Contracts engineer</v>
          </cell>
          <cell r="D10">
            <v>47748.919590012694</v>
          </cell>
          <cell r="E10">
            <v>1830.1617320817438</v>
          </cell>
          <cell r="F10">
            <v>22056.32</v>
          </cell>
          <cell r="G10">
            <v>141.03319999999999</v>
          </cell>
          <cell r="H10">
            <v>159.06</v>
          </cell>
        </row>
        <row r="11">
          <cell r="A11">
            <v>2000060</v>
          </cell>
          <cell r="B11" t="str">
            <v>Site Manager</v>
          </cell>
          <cell r="D11">
            <v>43613.599519882104</v>
          </cell>
          <cell r="E11">
            <v>1671.6596213063283</v>
          </cell>
          <cell r="F11">
            <v>18197.919999999998</v>
          </cell>
          <cell r="G11">
            <v>116.3617</v>
          </cell>
          <cell r="H11">
            <v>131.23500000000001</v>
          </cell>
        </row>
        <row r="12">
          <cell r="A12">
            <v>2000065</v>
          </cell>
          <cell r="B12" t="str">
            <v>Senior HRO</v>
          </cell>
          <cell r="D12">
            <v>38000</v>
          </cell>
          <cell r="E12">
            <v>1456.4967420467613</v>
          </cell>
        </row>
        <row r="13">
          <cell r="A13">
            <v>2000070</v>
          </cell>
          <cell r="B13" t="str">
            <v>Shaft  / general foreman</v>
          </cell>
          <cell r="D13">
            <v>32813.496479153662</v>
          </cell>
          <cell r="E13">
            <v>1257.7039662381626</v>
          </cell>
          <cell r="F13">
            <v>13998.4</v>
          </cell>
          <cell r="G13">
            <v>89.509</v>
          </cell>
          <cell r="H13">
            <v>100.95</v>
          </cell>
        </row>
        <row r="14">
          <cell r="A14">
            <v>2000080</v>
          </cell>
          <cell r="B14" t="str">
            <v>Engineering foreman</v>
          </cell>
          <cell r="D14">
            <v>30727.813943535908</v>
          </cell>
          <cell r="E14">
            <v>1177.7621289205024</v>
          </cell>
          <cell r="F14">
            <v>12644.32</v>
          </cell>
          <cell r="G14">
            <v>80.850700000000003</v>
          </cell>
          <cell r="H14">
            <v>91.185000000000002</v>
          </cell>
        </row>
        <row r="15">
          <cell r="A15">
            <v>2000090</v>
          </cell>
          <cell r="B15" t="str">
            <v>Shift boss</v>
          </cell>
          <cell r="D15">
            <v>30393.724575806373</v>
          </cell>
          <cell r="E15">
            <v>1164.9568637718041</v>
          </cell>
          <cell r="F15">
            <v>12413.44</v>
          </cell>
          <cell r="G15">
            <v>79.374400000000009</v>
          </cell>
          <cell r="H15">
            <v>89.52</v>
          </cell>
        </row>
        <row r="16">
          <cell r="A16">
            <v>2000100</v>
          </cell>
          <cell r="B16" t="str">
            <v>Quantity surveyor</v>
          </cell>
          <cell r="D16">
            <v>33810.263892076196</v>
          </cell>
          <cell r="E16">
            <v>1295.9089264881638</v>
          </cell>
          <cell r="F16">
            <v>16719.1937</v>
          </cell>
          <cell r="G16">
            <v>136.3117</v>
          </cell>
          <cell r="H16">
            <v>153.73500000000001</v>
          </cell>
        </row>
        <row r="17">
          <cell r="A17">
            <v>2000110</v>
          </cell>
          <cell r="B17" t="str">
            <v>QA Manager</v>
          </cell>
          <cell r="D17">
            <v>31874.553124661608</v>
          </cell>
          <cell r="E17">
            <v>1221.7153363227906</v>
          </cell>
          <cell r="F17">
            <v>13436.8</v>
          </cell>
          <cell r="G17">
            <v>85.917999999999992</v>
          </cell>
          <cell r="H17">
            <v>96.9</v>
          </cell>
        </row>
        <row r="18">
          <cell r="A18">
            <v>2000115</v>
          </cell>
          <cell r="B18" t="str">
            <v>Financial/Contractual Manager</v>
          </cell>
          <cell r="D18">
            <v>59350</v>
          </cell>
          <cell r="E18">
            <v>2274.817937907244</v>
          </cell>
        </row>
        <row r="19">
          <cell r="A19">
            <v>2000120</v>
          </cell>
          <cell r="B19" t="str">
            <v>Site administrator</v>
          </cell>
          <cell r="D19">
            <v>35510</v>
          </cell>
          <cell r="E19">
            <v>1361.0578765810656</v>
          </cell>
        </row>
        <row r="20">
          <cell r="A20">
            <v>2000130</v>
          </cell>
          <cell r="B20" t="str">
            <v>Site accountant</v>
          </cell>
          <cell r="D20">
            <v>22646.955562813309</v>
          </cell>
          <cell r="E20">
            <v>868.03202617145689</v>
          </cell>
          <cell r="F20">
            <v>9634.56</v>
          </cell>
          <cell r="G20">
            <v>61.605600000000003</v>
          </cell>
          <cell r="H20">
            <v>69.48</v>
          </cell>
        </row>
        <row r="21">
          <cell r="A21">
            <v>2000135</v>
          </cell>
          <cell r="B21" t="str">
            <v>Snr Principal Site Clerk</v>
          </cell>
          <cell r="D21">
            <v>20698.246350289774</v>
          </cell>
          <cell r="E21">
            <v>793.34022040206105</v>
          </cell>
          <cell r="F21">
            <v>8413.6</v>
          </cell>
          <cell r="G21">
            <v>53.798500000000004</v>
          </cell>
          <cell r="H21">
            <v>60.674999999999997</v>
          </cell>
        </row>
        <row r="22">
          <cell r="A22">
            <v>2000140</v>
          </cell>
          <cell r="B22" t="str">
            <v>Principal Site Clerk</v>
          </cell>
          <cell r="D22">
            <v>13054.326219966162</v>
          </cell>
          <cell r="E22">
            <v>500.35746339464021</v>
          </cell>
          <cell r="F22">
            <v>5929.95</v>
          </cell>
          <cell r="G22">
            <v>45.615000000000002</v>
          </cell>
          <cell r="H22">
            <v>60.82</v>
          </cell>
        </row>
        <row r="23">
          <cell r="A23">
            <v>2000150</v>
          </cell>
          <cell r="B23" t="str">
            <v>Site Clerk (Higher)</v>
          </cell>
          <cell r="D23">
            <v>10229.539568353151</v>
          </cell>
          <cell r="E23">
            <v>392.0866066827578</v>
          </cell>
          <cell r="F23">
            <v>4126.2</v>
          </cell>
          <cell r="G23">
            <v>31.74</v>
          </cell>
          <cell r="H23">
            <v>42.32</v>
          </cell>
        </row>
        <row r="24">
          <cell r="A24">
            <v>2000160</v>
          </cell>
          <cell r="B24" t="str">
            <v>Site Clerk (Lower)</v>
          </cell>
          <cell r="D24">
            <v>8697.3617353317804</v>
          </cell>
          <cell r="E24">
            <v>333.35997452402376</v>
          </cell>
          <cell r="F24">
            <v>3283.8</v>
          </cell>
          <cell r="G24">
            <v>25.26</v>
          </cell>
          <cell r="H24">
            <v>33.68</v>
          </cell>
        </row>
        <row r="25">
          <cell r="A25">
            <v>2000170</v>
          </cell>
          <cell r="B25" t="str">
            <v>Surveyor / Ringman</v>
          </cell>
          <cell r="D25">
            <v>24584.752575384038</v>
          </cell>
          <cell r="E25">
            <v>942.30557973875193</v>
          </cell>
          <cell r="F25">
            <v>12282.4</v>
          </cell>
          <cell r="G25">
            <v>78.536500000000004</v>
          </cell>
          <cell r="H25">
            <v>88.575000000000003</v>
          </cell>
        </row>
        <row r="26">
          <cell r="A26">
            <v>2000180</v>
          </cell>
          <cell r="B26" t="str">
            <v>Surveyor - Equiping</v>
          </cell>
          <cell r="D26">
            <v>30204.106286013935</v>
          </cell>
          <cell r="E26">
            <v>1157.6890105793</v>
          </cell>
          <cell r="F26">
            <v>12282.4</v>
          </cell>
          <cell r="G26">
            <v>78.536500000000004</v>
          </cell>
          <cell r="H26">
            <v>88.575000000000003</v>
          </cell>
        </row>
        <row r="27">
          <cell r="A27">
            <v>2000190</v>
          </cell>
          <cell r="B27" t="str">
            <v>Store Control / Buyer</v>
          </cell>
          <cell r="D27">
            <v>13096.83799415274</v>
          </cell>
          <cell r="E27">
            <v>501.98689130520279</v>
          </cell>
          <cell r="F27">
            <v>5957.25</v>
          </cell>
          <cell r="G27">
            <v>45.825000000000003</v>
          </cell>
          <cell r="H27">
            <v>61.1</v>
          </cell>
        </row>
        <row r="28">
          <cell r="A28">
            <v>2000200</v>
          </cell>
          <cell r="B28" t="str">
            <v>Storeman</v>
          </cell>
          <cell r="D28">
            <v>11510.954030150548</v>
          </cell>
          <cell r="E28">
            <v>441.2017642832713</v>
          </cell>
          <cell r="F28">
            <v>5075.8500000000004</v>
          </cell>
          <cell r="G28">
            <v>39.045000000000002</v>
          </cell>
          <cell r="H28">
            <v>52.06</v>
          </cell>
        </row>
        <row r="29">
          <cell r="A29">
            <v>2000210</v>
          </cell>
          <cell r="B29" t="str">
            <v>Safety Officer</v>
          </cell>
          <cell r="D29">
            <v>27630.056349906754</v>
          </cell>
          <cell r="E29">
            <v>1059.0286067423056</v>
          </cell>
          <cell r="F29">
            <v>13505.5327</v>
          </cell>
          <cell r="G29">
            <v>110.11070000000001</v>
          </cell>
          <cell r="H29">
            <v>124.185</v>
          </cell>
        </row>
        <row r="30">
          <cell r="A30">
            <v>2000220</v>
          </cell>
          <cell r="B30" t="str">
            <v>IT/Co-ordinator</v>
          </cell>
          <cell r="D30">
            <v>22646.955562813309</v>
          </cell>
          <cell r="E30">
            <v>868.03202617145689</v>
          </cell>
          <cell r="F30">
            <v>9634.56</v>
          </cell>
          <cell r="G30">
            <v>61.605600000000003</v>
          </cell>
          <cell r="H30">
            <v>69.48</v>
          </cell>
        </row>
        <row r="31">
          <cell r="A31">
            <v>2010000</v>
          </cell>
          <cell r="B31" t="str">
            <v>Sinker</v>
          </cell>
          <cell r="D31">
            <v>22715.240619791693</v>
          </cell>
          <cell r="E31">
            <v>870.64931467196982</v>
          </cell>
          <cell r="F31">
            <v>7302.88</v>
          </cell>
          <cell r="G31">
            <v>46.696300000000001</v>
          </cell>
          <cell r="H31">
            <v>52.664999999999999</v>
          </cell>
        </row>
        <row r="32">
          <cell r="A32">
            <v>2010010</v>
          </cell>
          <cell r="B32" t="str">
            <v>Equipper</v>
          </cell>
          <cell r="D32">
            <v>22370.975625704385</v>
          </cell>
          <cell r="E32">
            <v>857.45402934857736</v>
          </cell>
          <cell r="F32">
            <v>7063.68</v>
          </cell>
          <cell r="G32">
            <v>45.166800000000002</v>
          </cell>
          <cell r="H32">
            <v>50.94</v>
          </cell>
        </row>
        <row r="33">
          <cell r="A33">
            <v>2010020</v>
          </cell>
          <cell r="B33" t="str">
            <v>Developer / Stoper</v>
          </cell>
          <cell r="D33">
            <v>22385.943668925567</v>
          </cell>
          <cell r="E33">
            <v>858.02773740611599</v>
          </cell>
          <cell r="F33">
            <v>7074.08</v>
          </cell>
          <cell r="G33">
            <v>45.2333</v>
          </cell>
          <cell r="H33">
            <v>51.015000000000001</v>
          </cell>
        </row>
        <row r="34">
          <cell r="A34">
            <v>2010030</v>
          </cell>
          <cell r="B34" t="str">
            <v>General Miner</v>
          </cell>
          <cell r="D34">
            <v>19471.490511062311</v>
          </cell>
          <cell r="E34">
            <v>746.32006558307057</v>
          </cell>
          <cell r="F34">
            <v>7001.28</v>
          </cell>
          <cell r="G34">
            <v>44.767799999999994</v>
          </cell>
          <cell r="H34">
            <v>50.49</v>
          </cell>
        </row>
        <row r="35">
          <cell r="A35">
            <v>2010040</v>
          </cell>
          <cell r="B35" t="str">
            <v>Helper</v>
          </cell>
          <cell r="D35">
            <v>19941.487068207589</v>
          </cell>
          <cell r="E35">
            <v>764.33449858978872</v>
          </cell>
          <cell r="F35">
            <v>7327.84</v>
          </cell>
          <cell r="G35">
            <v>46.855899999999991</v>
          </cell>
          <cell r="H35">
            <v>52.844999999999999</v>
          </cell>
        </row>
        <row r="36">
          <cell r="A36">
            <v>2010050</v>
          </cell>
          <cell r="B36" t="str">
            <v>Timberman</v>
          </cell>
          <cell r="D36">
            <v>17688.180866846138</v>
          </cell>
          <cell r="E36">
            <v>677.96783698145418</v>
          </cell>
          <cell r="F36">
            <v>7063.68</v>
          </cell>
          <cell r="G36">
            <v>45.166800000000002</v>
          </cell>
          <cell r="H36">
            <v>50.94</v>
          </cell>
        </row>
        <row r="37">
          <cell r="A37">
            <v>2010060</v>
          </cell>
          <cell r="B37" t="str">
            <v>General Miner - Equip</v>
          </cell>
          <cell r="D37">
            <v>22370.975625704385</v>
          </cell>
          <cell r="E37">
            <v>857.45402934857736</v>
          </cell>
          <cell r="F37">
            <v>7063.68</v>
          </cell>
          <cell r="G37">
            <v>45.166800000000002</v>
          </cell>
          <cell r="H37">
            <v>50.94</v>
          </cell>
        </row>
        <row r="38">
          <cell r="A38">
            <v>2010070</v>
          </cell>
          <cell r="B38" t="str">
            <v>Helper - Equipping</v>
          </cell>
          <cell r="D38">
            <v>22370.975625704385</v>
          </cell>
          <cell r="E38">
            <v>857.45402934857736</v>
          </cell>
          <cell r="F38">
            <v>7063.68</v>
          </cell>
          <cell r="G38">
            <v>45.166800000000002</v>
          </cell>
          <cell r="H38">
            <v>50.94</v>
          </cell>
        </row>
        <row r="39">
          <cell r="A39">
            <v>2010080</v>
          </cell>
          <cell r="B39" t="str">
            <v>Timberman - Equipping</v>
          </cell>
          <cell r="D39">
            <v>22394.924494858278</v>
          </cell>
          <cell r="E39">
            <v>858.37196224063928</v>
          </cell>
          <cell r="F39">
            <v>7080.32</v>
          </cell>
          <cell r="G39">
            <v>45.273200000000003</v>
          </cell>
          <cell r="H39">
            <v>51.06</v>
          </cell>
        </row>
        <row r="40">
          <cell r="A40">
            <v>2010090</v>
          </cell>
          <cell r="B40" t="str">
            <v>Stagehand</v>
          </cell>
          <cell r="D40">
            <v>19561.298770389436</v>
          </cell>
          <cell r="E40">
            <v>749.76231392830346</v>
          </cell>
          <cell r="F40">
            <v>7063.68</v>
          </cell>
          <cell r="G40">
            <v>45.166800000000002</v>
          </cell>
          <cell r="H40">
            <v>50.94</v>
          </cell>
        </row>
        <row r="41">
          <cell r="A41">
            <v>2010100</v>
          </cell>
          <cell r="B41" t="str">
            <v>Grab Driver</v>
          </cell>
          <cell r="D41">
            <v>19690.023942091644</v>
          </cell>
          <cell r="E41">
            <v>754.69620322313699</v>
          </cell>
          <cell r="F41">
            <v>7153.12</v>
          </cell>
          <cell r="G41">
            <v>45.738700000000001</v>
          </cell>
          <cell r="H41">
            <v>51.585000000000001</v>
          </cell>
        </row>
        <row r="42">
          <cell r="A42">
            <v>2010110</v>
          </cell>
          <cell r="B42" t="str">
            <v>Nightshift Cleaner</v>
          </cell>
          <cell r="D42">
            <v>19941.487068207589</v>
          </cell>
          <cell r="E42">
            <v>764.33449858978872</v>
          </cell>
          <cell r="F42">
            <v>7327.84</v>
          </cell>
          <cell r="G42">
            <v>46.855899999999991</v>
          </cell>
          <cell r="H42">
            <v>52.844999999999999</v>
          </cell>
        </row>
        <row r="43">
          <cell r="A43">
            <v>2010120</v>
          </cell>
          <cell r="B43" t="str">
            <v>Cementation Hand</v>
          </cell>
          <cell r="D43">
            <v>17421.749697509003</v>
          </cell>
          <cell r="E43">
            <v>667.75583355726349</v>
          </cell>
          <cell r="F43">
            <v>6878.56</v>
          </cell>
          <cell r="G43">
            <v>43.9831</v>
          </cell>
          <cell r="H43">
            <v>49.604999999999997</v>
          </cell>
        </row>
        <row r="44">
          <cell r="A44">
            <v>2010130</v>
          </cell>
          <cell r="B44" t="str">
            <v>Grab Driver (Fitter)</v>
          </cell>
          <cell r="D44">
            <v>23379.426319176957</v>
          </cell>
          <cell r="E44">
            <v>896.1067964421984</v>
          </cell>
          <cell r="F44">
            <v>9391.2000000000007</v>
          </cell>
          <cell r="G44">
            <v>60.049499999999995</v>
          </cell>
          <cell r="H44">
            <v>67.724999999999994</v>
          </cell>
        </row>
        <row r="45">
          <cell r="A45">
            <v>2010140</v>
          </cell>
          <cell r="B45" t="str">
            <v>Grab Driver (Fitter)  EQ</v>
          </cell>
          <cell r="D45">
            <v>26409.353686780694</v>
          </cell>
          <cell r="E45">
            <v>1012.2404632725448</v>
          </cell>
          <cell r="F45">
            <v>9869.6</v>
          </cell>
          <cell r="G45">
            <v>63.108500000000006</v>
          </cell>
          <cell r="H45">
            <v>71.174999999999997</v>
          </cell>
        </row>
        <row r="46">
          <cell r="A46">
            <v>2010150</v>
          </cell>
          <cell r="B46" t="str">
            <v>Shift foreman</v>
          </cell>
          <cell r="D46">
            <v>29810.093106634427</v>
          </cell>
          <cell r="E46">
            <v>1142.5869339453595</v>
          </cell>
          <cell r="F46">
            <v>12232.48</v>
          </cell>
          <cell r="G46">
            <v>78.217300000000009</v>
          </cell>
          <cell r="H46">
            <v>88.215000000000003</v>
          </cell>
        </row>
        <row r="47">
          <cell r="A47">
            <v>2010160</v>
          </cell>
          <cell r="B47" t="str">
            <v>Timberman - Construction</v>
          </cell>
          <cell r="D47">
            <v>17688.180866846138</v>
          </cell>
          <cell r="E47">
            <v>677.96783698145418</v>
          </cell>
          <cell r="F47">
            <v>7063.68</v>
          </cell>
          <cell r="G47">
            <v>45.166800000000002</v>
          </cell>
          <cell r="H47">
            <v>50.94</v>
          </cell>
        </row>
        <row r="48">
          <cell r="A48">
            <v>2010170</v>
          </cell>
          <cell r="B48" t="str">
            <v>Relief 1</v>
          </cell>
          <cell r="D48">
            <v>22715.240619791693</v>
          </cell>
          <cell r="E48">
            <v>870.64931467196982</v>
          </cell>
          <cell r="F48">
            <v>7302.88</v>
          </cell>
          <cell r="G48">
            <v>46.696300000000001</v>
          </cell>
          <cell r="H48">
            <v>52.664999999999999</v>
          </cell>
        </row>
        <row r="49">
          <cell r="A49">
            <v>2010180</v>
          </cell>
          <cell r="B49" t="str">
            <v>Relief 2</v>
          </cell>
          <cell r="D49">
            <v>19561.298770389436</v>
          </cell>
          <cell r="E49">
            <v>749.76231392830346</v>
          </cell>
          <cell r="F49">
            <v>7063.68</v>
          </cell>
          <cell r="G49">
            <v>45.166800000000002</v>
          </cell>
          <cell r="H49">
            <v>50.94</v>
          </cell>
        </row>
        <row r="50">
          <cell r="A50">
            <v>2020000</v>
          </cell>
          <cell r="B50" t="str">
            <v>Banksman UG</v>
          </cell>
          <cell r="D50">
            <v>15507.997800331164</v>
          </cell>
          <cell r="E50">
            <v>594.40390189080733</v>
          </cell>
          <cell r="F50">
            <v>6524.96</v>
          </cell>
          <cell r="G50">
            <v>44.503573333333328</v>
          </cell>
          <cell r="H50">
            <v>50.192</v>
          </cell>
        </row>
        <row r="51">
          <cell r="A51">
            <v>2020010</v>
          </cell>
          <cell r="B51" t="str">
            <v>Banksman Surface</v>
          </cell>
          <cell r="D51">
            <v>15014.052374031988</v>
          </cell>
          <cell r="E51">
            <v>575.47153599202716</v>
          </cell>
          <cell r="F51">
            <v>6181.76</v>
          </cell>
          <cell r="G51">
            <v>42.162773333333341</v>
          </cell>
          <cell r="H51">
            <v>47.552</v>
          </cell>
        </row>
        <row r="52">
          <cell r="A52">
            <v>2020020</v>
          </cell>
          <cell r="B52" t="str">
            <v>Onsetter</v>
          </cell>
          <cell r="D52">
            <v>14797.236024262107</v>
          </cell>
          <cell r="E52">
            <v>567.16121212196651</v>
          </cell>
          <cell r="F52">
            <v>6356.48</v>
          </cell>
          <cell r="G52">
            <v>43.354453333333332</v>
          </cell>
          <cell r="H52">
            <v>48.895999999999994</v>
          </cell>
        </row>
        <row r="53">
          <cell r="A53">
            <v>2020030</v>
          </cell>
          <cell r="B53" t="str">
            <v>Winding engine driver UG</v>
          </cell>
          <cell r="D53">
            <v>20493.632720371294</v>
          </cell>
          <cell r="E53">
            <v>785.49761289272874</v>
          </cell>
          <cell r="F53">
            <v>9663.68</v>
          </cell>
          <cell r="G53">
            <v>65.911253333333335</v>
          </cell>
          <cell r="H53">
            <v>74.335999999999999</v>
          </cell>
        </row>
        <row r="54">
          <cell r="A54">
            <v>2020040</v>
          </cell>
          <cell r="B54" t="str">
            <v>Winding E/Driver UG EQ</v>
          </cell>
          <cell r="D54">
            <v>26112.986431001184</v>
          </cell>
          <cell r="E54">
            <v>1000.8810437332764</v>
          </cell>
          <cell r="F54">
            <v>9663.68</v>
          </cell>
          <cell r="G54">
            <v>65.911253333333335</v>
          </cell>
          <cell r="H54">
            <v>74.335999999999999</v>
          </cell>
        </row>
        <row r="55">
          <cell r="A55">
            <v>2020050</v>
          </cell>
          <cell r="B55" t="str">
            <v>Winding E/Driver - Surf.</v>
          </cell>
          <cell r="D55">
            <v>19987.712859495165</v>
          </cell>
          <cell r="E55">
            <v>766.10628054791744</v>
          </cell>
          <cell r="F55">
            <v>9312.16</v>
          </cell>
          <cell r="G55">
            <v>63.513706666666671</v>
          </cell>
          <cell r="H55">
            <v>71.632000000000005</v>
          </cell>
        </row>
        <row r="56">
          <cell r="A56">
            <v>2020060</v>
          </cell>
          <cell r="B56" t="str">
            <v>Section Supervisor Surf.</v>
          </cell>
          <cell r="D56">
            <v>8297.4991396253645</v>
          </cell>
          <cell r="E56">
            <v>318.0336964210565</v>
          </cell>
          <cell r="F56">
            <v>2677.35</v>
          </cell>
          <cell r="G56">
            <v>20.594999999999999</v>
          </cell>
          <cell r="H56">
            <v>27.46</v>
          </cell>
        </row>
        <row r="57">
          <cell r="A57">
            <v>2020070</v>
          </cell>
          <cell r="B57" t="str">
            <v>Section Supervisor UG</v>
          </cell>
          <cell r="D57">
            <v>8617.3698441411179</v>
          </cell>
          <cell r="E57">
            <v>330.29397639483011</v>
          </cell>
          <cell r="F57">
            <v>2882.1</v>
          </cell>
          <cell r="G57">
            <v>22.17</v>
          </cell>
          <cell r="H57">
            <v>29.56</v>
          </cell>
        </row>
        <row r="58">
          <cell r="A58">
            <v>2020080</v>
          </cell>
          <cell r="B58" t="str">
            <v>Lampsman</v>
          </cell>
          <cell r="D58">
            <v>11167.737710301375</v>
          </cell>
          <cell r="E58">
            <v>428.04667344965026</v>
          </cell>
          <cell r="F58">
            <v>4775.55</v>
          </cell>
          <cell r="G58">
            <v>36.734999999999999</v>
          </cell>
          <cell r="H58">
            <v>48.98</v>
          </cell>
        </row>
        <row r="59">
          <cell r="A59">
            <v>2020090</v>
          </cell>
          <cell r="B59" t="str">
            <v>Relief 1</v>
          </cell>
          <cell r="D59">
            <v>14797.236024262107</v>
          </cell>
          <cell r="E59">
            <v>567.16121212196651</v>
          </cell>
          <cell r="F59">
            <v>6356.48</v>
          </cell>
          <cell r="G59">
            <v>43.354453333333332</v>
          </cell>
          <cell r="H59">
            <v>48.895999999999994</v>
          </cell>
        </row>
        <row r="60">
          <cell r="A60">
            <v>2020100</v>
          </cell>
          <cell r="B60" t="str">
            <v>Relief 2</v>
          </cell>
          <cell r="D60">
            <v>15014.052374031988</v>
          </cell>
          <cell r="E60">
            <v>575.47153599202716</v>
          </cell>
          <cell r="F60">
            <v>6181.76</v>
          </cell>
          <cell r="G60">
            <v>42.162773333333341</v>
          </cell>
          <cell r="H60">
            <v>47.552</v>
          </cell>
        </row>
        <row r="61">
          <cell r="A61">
            <v>2030000</v>
          </cell>
          <cell r="B61" t="str">
            <v>Artisan - Underground</v>
          </cell>
          <cell r="D61">
            <v>19888.923774235329</v>
          </cell>
          <cell r="E61">
            <v>762.31980736816138</v>
          </cell>
          <cell r="F61">
            <v>9243.52</v>
          </cell>
          <cell r="G61">
            <v>63.045546666666667</v>
          </cell>
          <cell r="H61">
            <v>71.103999999999999</v>
          </cell>
        </row>
        <row r="62">
          <cell r="A62">
            <v>2030010</v>
          </cell>
          <cell r="B62" t="str">
            <v>Artisan - UG - Equipping</v>
          </cell>
          <cell r="D62">
            <v>25508.277484865226</v>
          </cell>
          <cell r="E62">
            <v>977.70323820870931</v>
          </cell>
          <cell r="F62">
            <v>9243.52</v>
          </cell>
          <cell r="G62">
            <v>63.045546666666667</v>
          </cell>
          <cell r="H62">
            <v>71.103999999999999</v>
          </cell>
        </row>
        <row r="63">
          <cell r="A63">
            <v>2030020</v>
          </cell>
          <cell r="B63" t="str">
            <v>Artisan - Surface</v>
          </cell>
          <cell r="D63">
            <v>18616.640100434415</v>
          </cell>
          <cell r="E63">
            <v>713.55462247736352</v>
          </cell>
          <cell r="F63">
            <v>8359.52</v>
          </cell>
          <cell r="G63">
            <v>57.01621333333334</v>
          </cell>
          <cell r="H63">
            <v>64.304000000000002</v>
          </cell>
        </row>
        <row r="64">
          <cell r="A64">
            <v>2030030</v>
          </cell>
          <cell r="B64" t="str">
            <v>Hoist Fitter - Surface</v>
          </cell>
          <cell r="D64">
            <v>18616.640100434415</v>
          </cell>
          <cell r="E64">
            <v>713.55462247736352</v>
          </cell>
          <cell r="F64">
            <v>8359.52</v>
          </cell>
          <cell r="G64">
            <v>57.01621333333334</v>
          </cell>
          <cell r="H64">
            <v>64.304000000000002</v>
          </cell>
        </row>
        <row r="65">
          <cell r="A65">
            <v>2030040</v>
          </cell>
          <cell r="B65" t="str">
            <v>Hoist Electrician SF</v>
          </cell>
          <cell r="D65">
            <v>18616.640100434415</v>
          </cell>
          <cell r="E65">
            <v>713.55462247736352</v>
          </cell>
          <cell r="F65">
            <v>8359.52</v>
          </cell>
          <cell r="G65">
            <v>57.01621333333334</v>
          </cell>
          <cell r="H65">
            <v>64.304000000000002</v>
          </cell>
        </row>
        <row r="66">
          <cell r="A66">
            <v>2030050</v>
          </cell>
          <cell r="B66" t="str">
            <v>Electrician</v>
          </cell>
          <cell r="D66">
            <v>18616.640100434415</v>
          </cell>
          <cell r="E66">
            <v>713.55462247736352</v>
          </cell>
          <cell r="F66">
            <v>8359.52</v>
          </cell>
          <cell r="G66">
            <v>57.01621333333334</v>
          </cell>
          <cell r="H66">
            <v>64.304000000000002</v>
          </cell>
        </row>
        <row r="67">
          <cell r="A67">
            <v>2030060</v>
          </cell>
          <cell r="B67" t="str">
            <v>Electrician UG</v>
          </cell>
          <cell r="D67">
            <v>19541.665171503784</v>
          </cell>
          <cell r="E67">
            <v>749.0097804332612</v>
          </cell>
          <cell r="F67">
            <v>9002.24</v>
          </cell>
          <cell r="G67">
            <v>61.399893333333331</v>
          </cell>
          <cell r="H67">
            <v>69.248000000000005</v>
          </cell>
        </row>
        <row r="68">
          <cell r="A68">
            <v>2030070</v>
          </cell>
          <cell r="B68" t="str">
            <v>Electrician UG Equipping</v>
          </cell>
          <cell r="D68">
            <v>25161.018882133681</v>
          </cell>
          <cell r="E68">
            <v>964.39321127380913</v>
          </cell>
          <cell r="F68">
            <v>9002.24</v>
          </cell>
          <cell r="G68">
            <v>61.399893333333331</v>
          </cell>
          <cell r="H68">
            <v>69.248000000000005</v>
          </cell>
        </row>
        <row r="69">
          <cell r="A69">
            <v>2030080</v>
          </cell>
          <cell r="B69" t="str">
            <v>Boilermaker</v>
          </cell>
          <cell r="D69">
            <v>18616.640100434415</v>
          </cell>
          <cell r="E69">
            <v>713.55462247736352</v>
          </cell>
          <cell r="F69">
            <v>8359.52</v>
          </cell>
          <cell r="G69">
            <v>57.01621333333334</v>
          </cell>
          <cell r="H69">
            <v>64.304000000000002</v>
          </cell>
        </row>
        <row r="70">
          <cell r="A70">
            <v>2030090</v>
          </cell>
          <cell r="B70" t="str">
            <v>Boilermaker UG</v>
          </cell>
          <cell r="D70">
            <v>19930.834295254652</v>
          </cell>
          <cell r="E70">
            <v>763.92618992926987</v>
          </cell>
          <cell r="F70">
            <v>9272.64</v>
          </cell>
          <cell r="G70">
            <v>63.244159999999994</v>
          </cell>
          <cell r="H70">
            <v>71.327999999999989</v>
          </cell>
        </row>
        <row r="71">
          <cell r="A71">
            <v>2030100</v>
          </cell>
          <cell r="B71" t="str">
            <v>Boilermaker UG Equipping</v>
          </cell>
          <cell r="D71">
            <v>25550.188005884549</v>
          </cell>
          <cell r="E71">
            <v>979.30962076981791</v>
          </cell>
          <cell r="F71">
            <v>9272.64</v>
          </cell>
          <cell r="G71">
            <v>63.244159999999994</v>
          </cell>
          <cell r="H71">
            <v>71.327999999999989</v>
          </cell>
        </row>
        <row r="72">
          <cell r="A72">
            <v>2030110</v>
          </cell>
          <cell r="B72" t="str">
            <v>Fitter</v>
          </cell>
          <cell r="D72">
            <v>18616.640100434415</v>
          </cell>
          <cell r="E72">
            <v>713.55462247736352</v>
          </cell>
          <cell r="F72">
            <v>8359.52</v>
          </cell>
          <cell r="G72">
            <v>57.01621333333334</v>
          </cell>
          <cell r="H72">
            <v>64.304000000000002</v>
          </cell>
        </row>
        <row r="73">
          <cell r="A73">
            <v>2030120</v>
          </cell>
          <cell r="B73" t="str">
            <v>Fitter UG</v>
          </cell>
          <cell r="D73">
            <v>19888.923774235329</v>
          </cell>
          <cell r="E73">
            <v>762.31980736816138</v>
          </cell>
          <cell r="F73">
            <v>9243.52</v>
          </cell>
          <cell r="G73">
            <v>63.045546666666667</v>
          </cell>
          <cell r="H73">
            <v>71.103999999999999</v>
          </cell>
        </row>
        <row r="74">
          <cell r="A74">
            <v>2030130</v>
          </cell>
          <cell r="B74" t="str">
            <v>Fitter UG Equipping</v>
          </cell>
          <cell r="D74">
            <v>25508.277484865226</v>
          </cell>
          <cell r="E74">
            <v>977.70323820870931</v>
          </cell>
          <cell r="F74">
            <v>9243.52</v>
          </cell>
          <cell r="G74">
            <v>63.045546666666667</v>
          </cell>
          <cell r="H74">
            <v>71.103999999999999</v>
          </cell>
        </row>
        <row r="75">
          <cell r="A75">
            <v>2030140</v>
          </cell>
          <cell r="B75" t="str">
            <v>Batchplant Supervisor</v>
          </cell>
          <cell r="D75">
            <v>24966.434320258253</v>
          </cell>
          <cell r="E75">
            <v>956.93500652580508</v>
          </cell>
          <cell r="F75">
            <v>8867.0400000000009</v>
          </cell>
          <cell r="G75">
            <v>60.477760000000011</v>
          </cell>
          <cell r="H75">
            <v>68.208000000000013</v>
          </cell>
        </row>
        <row r="76">
          <cell r="A76">
            <v>2030150</v>
          </cell>
          <cell r="B76" t="str">
            <v>Batchplant Fitter</v>
          </cell>
          <cell r="D76">
            <v>18616.640100434415</v>
          </cell>
          <cell r="E76">
            <v>713.55462247736352</v>
          </cell>
          <cell r="F76">
            <v>8359.52</v>
          </cell>
          <cell r="G76">
            <v>57.01621333333334</v>
          </cell>
          <cell r="H76">
            <v>64.304000000000002</v>
          </cell>
        </row>
        <row r="77">
          <cell r="A77">
            <v>2030160</v>
          </cell>
          <cell r="B77" t="str">
            <v>Jumbo Fitter UG</v>
          </cell>
          <cell r="D77">
            <v>22990.257195426093</v>
          </cell>
          <cell r="E77">
            <v>881.19038694618985</v>
          </cell>
          <cell r="F77">
            <v>9120.7999999999993</v>
          </cell>
          <cell r="G77">
            <v>62.208533333333349</v>
          </cell>
          <cell r="H77">
            <v>70.16</v>
          </cell>
        </row>
        <row r="78">
          <cell r="A78">
            <v>2030170</v>
          </cell>
          <cell r="B78" t="str">
            <v>Jumbo Fitter UG - Equip</v>
          </cell>
          <cell r="D78">
            <v>25331.654574855216</v>
          </cell>
          <cell r="E78">
            <v>970.93348312975149</v>
          </cell>
          <cell r="F78">
            <v>9120.7999999999993</v>
          </cell>
          <cell r="G78">
            <v>62.208533333333349</v>
          </cell>
          <cell r="H78">
            <v>70.16</v>
          </cell>
        </row>
        <row r="79">
          <cell r="A79">
            <v>2030180</v>
          </cell>
          <cell r="B79" t="str">
            <v>Maintenance fitter</v>
          </cell>
          <cell r="D79">
            <v>18616.640100434415</v>
          </cell>
          <cell r="E79">
            <v>713.55462247736352</v>
          </cell>
          <cell r="F79">
            <v>8359.52</v>
          </cell>
          <cell r="G79">
            <v>57.01621333333334</v>
          </cell>
          <cell r="H79">
            <v>64.304000000000002</v>
          </cell>
        </row>
        <row r="80">
          <cell r="A80">
            <v>2030190</v>
          </cell>
          <cell r="B80" t="str">
            <v>Maintenance fitter UG</v>
          </cell>
          <cell r="D80">
            <v>19888.923774235329</v>
          </cell>
          <cell r="E80">
            <v>762.31980736816138</v>
          </cell>
          <cell r="F80">
            <v>9243.52</v>
          </cell>
          <cell r="G80">
            <v>63.045546666666667</v>
          </cell>
          <cell r="H80">
            <v>71.103999999999999</v>
          </cell>
        </row>
        <row r="81">
          <cell r="A81">
            <v>2030200</v>
          </cell>
          <cell r="B81" t="str">
            <v>Handyman - Surface</v>
          </cell>
          <cell r="D81">
            <v>14022.116175765868</v>
          </cell>
          <cell r="E81">
            <v>537.45175070010998</v>
          </cell>
          <cell r="F81">
            <v>6371.04</v>
          </cell>
          <cell r="G81">
            <v>43.453760000000003</v>
          </cell>
          <cell r="H81">
            <v>49.007999999999996</v>
          </cell>
        </row>
        <row r="82">
          <cell r="A82">
            <v>2030210</v>
          </cell>
          <cell r="B82" t="str">
            <v>Handyman - Underground</v>
          </cell>
          <cell r="D82">
            <v>19888.923774235329</v>
          </cell>
          <cell r="E82">
            <v>762.31980736816138</v>
          </cell>
          <cell r="F82">
            <v>9243.52</v>
          </cell>
          <cell r="G82">
            <v>63.045546666666667</v>
          </cell>
          <cell r="H82">
            <v>71.103999999999999</v>
          </cell>
        </row>
        <row r="83">
          <cell r="A83">
            <v>2030220</v>
          </cell>
          <cell r="B83" t="str">
            <v>Crane driver 30 ton</v>
          </cell>
          <cell r="D83">
            <v>12351.715025686579</v>
          </cell>
          <cell r="E83">
            <v>473.42717614743498</v>
          </cell>
          <cell r="F83">
            <v>4839.8999999999996</v>
          </cell>
          <cell r="G83">
            <v>37.229999999999997</v>
          </cell>
          <cell r="H83">
            <v>49.64</v>
          </cell>
        </row>
        <row r="84">
          <cell r="A84">
            <v>2030230</v>
          </cell>
          <cell r="B84" t="str">
            <v>Grab Operator</v>
          </cell>
          <cell r="D84">
            <v>9786.9816388743875</v>
          </cell>
          <cell r="E84">
            <v>375.12386503926359</v>
          </cell>
          <cell r="F84">
            <v>3196.05</v>
          </cell>
          <cell r="G84">
            <v>24.585000000000001</v>
          </cell>
          <cell r="H84">
            <v>32.78</v>
          </cell>
        </row>
        <row r="85">
          <cell r="A85">
            <v>2030240</v>
          </cell>
          <cell r="B85" t="str">
            <v>Rigger/Ropeman Surf</v>
          </cell>
          <cell r="D85">
            <v>18616.640100434415</v>
          </cell>
          <cell r="E85">
            <v>713.55462247736352</v>
          </cell>
          <cell r="F85">
            <v>8359.52</v>
          </cell>
          <cell r="G85">
            <v>57.01621333333334</v>
          </cell>
          <cell r="H85">
            <v>64.304000000000002</v>
          </cell>
        </row>
        <row r="86">
          <cell r="A86">
            <v>2030250</v>
          </cell>
          <cell r="B86" t="str">
            <v xml:space="preserve">Rigger/Ropeman UG </v>
          </cell>
          <cell r="D86">
            <v>20146.374117639749</v>
          </cell>
          <cell r="E86">
            <v>772.18758595782867</v>
          </cell>
          <cell r="F86">
            <v>9422.4</v>
          </cell>
          <cell r="G86">
            <v>64.265599999999992</v>
          </cell>
          <cell r="H86">
            <v>72.48</v>
          </cell>
        </row>
        <row r="87">
          <cell r="A87">
            <v>2030260</v>
          </cell>
          <cell r="B87" t="str">
            <v>Rigger/Ropeman UG Equip</v>
          </cell>
          <cell r="D87">
            <v>25765.727828269642</v>
          </cell>
          <cell r="E87">
            <v>987.57101679837649</v>
          </cell>
          <cell r="F87">
            <v>9422.4</v>
          </cell>
          <cell r="G87">
            <v>64.265599999999992</v>
          </cell>
          <cell r="H87">
            <v>72.48</v>
          </cell>
        </row>
        <row r="88">
          <cell r="A88">
            <v>2030270</v>
          </cell>
          <cell r="B88" t="str">
            <v>Jigger Surface</v>
          </cell>
          <cell r="D88">
            <v>18616.640100434415</v>
          </cell>
          <cell r="E88">
            <v>713.55462247736352</v>
          </cell>
          <cell r="F88">
            <v>8359.52</v>
          </cell>
          <cell r="G88">
            <v>57.01621333333334</v>
          </cell>
          <cell r="H88">
            <v>64.304000000000002</v>
          </cell>
        </row>
        <row r="89">
          <cell r="A89">
            <v>2030280</v>
          </cell>
          <cell r="B89" t="str">
            <v>Jigger UG</v>
          </cell>
          <cell r="D89">
            <v>19888.923774235329</v>
          </cell>
          <cell r="E89">
            <v>762.31980736816138</v>
          </cell>
          <cell r="F89">
            <v>9243.52</v>
          </cell>
          <cell r="G89">
            <v>63.045546666666667</v>
          </cell>
          <cell r="H89">
            <v>71.103999999999999</v>
          </cell>
        </row>
        <row r="90">
          <cell r="A90">
            <v>2030290</v>
          </cell>
          <cell r="B90" t="str">
            <v>Jigger UG Equip</v>
          </cell>
          <cell r="D90">
            <v>25508.277484865226</v>
          </cell>
          <cell r="E90">
            <v>977.70323820870931</v>
          </cell>
          <cell r="F90">
            <v>9243.52</v>
          </cell>
          <cell r="G90">
            <v>63.045546666666667</v>
          </cell>
          <cell r="H90">
            <v>71.103999999999999</v>
          </cell>
        </row>
        <row r="91">
          <cell r="A91">
            <v>2030300</v>
          </cell>
          <cell r="B91" t="str">
            <v>Relief 1</v>
          </cell>
          <cell r="D91">
            <v>19888.923774235329</v>
          </cell>
          <cell r="E91">
            <v>762.31980736816138</v>
          </cell>
          <cell r="F91">
            <v>9243.52</v>
          </cell>
          <cell r="G91">
            <v>63.045546666666667</v>
          </cell>
          <cell r="H91">
            <v>71.103999999999999</v>
          </cell>
        </row>
        <row r="92">
          <cell r="A92">
            <v>2030310</v>
          </cell>
          <cell r="B92" t="str">
            <v>Relief 2</v>
          </cell>
          <cell r="D92">
            <v>19541.665171503784</v>
          </cell>
          <cell r="E92">
            <v>749.0097804332612</v>
          </cell>
          <cell r="F92">
            <v>9002.24</v>
          </cell>
          <cell r="G92">
            <v>61.399893333333331</v>
          </cell>
          <cell r="H92">
            <v>69.248000000000005</v>
          </cell>
        </row>
        <row r="93">
          <cell r="A93">
            <v>2103000</v>
          </cell>
          <cell r="B93" t="str">
            <v>Clerical Trainee</v>
          </cell>
          <cell r="C93" t="str">
            <v>A3</v>
          </cell>
          <cell r="D93">
            <v>2482.4048098035701</v>
          </cell>
          <cell r="E93">
            <v>95.14775047158183</v>
          </cell>
          <cell r="F93">
            <v>1391.9341125000001</v>
          </cell>
          <cell r="G93">
            <v>10.670249999999999</v>
          </cell>
          <cell r="H93">
            <v>14.227</v>
          </cell>
        </row>
        <row r="94">
          <cell r="A94">
            <v>2104000</v>
          </cell>
          <cell r="B94" t="str">
            <v>Stores Assistant</v>
          </cell>
          <cell r="C94" t="str">
            <v>A4</v>
          </cell>
          <cell r="D94">
            <v>3040.7543989760152</v>
          </cell>
          <cell r="E94">
            <v>116.54865461770852</v>
          </cell>
          <cell r="F94">
            <v>1690.7787562499998</v>
          </cell>
          <cell r="G94">
            <v>12.961124999999999</v>
          </cell>
          <cell r="H94">
            <v>17.281499999999998</v>
          </cell>
        </row>
        <row r="95">
          <cell r="A95">
            <v>2104010</v>
          </cell>
          <cell r="B95" t="str">
            <v>Loss Control Assistant</v>
          </cell>
          <cell r="C95" t="str">
            <v>A4</v>
          </cell>
          <cell r="D95">
            <v>3040.7543989760152</v>
          </cell>
          <cell r="E95">
            <v>116.54865461770852</v>
          </cell>
          <cell r="F95">
            <v>1690.7787562499998</v>
          </cell>
          <cell r="G95">
            <v>12.961124999999999</v>
          </cell>
          <cell r="H95">
            <v>17.281499999999998</v>
          </cell>
        </row>
        <row r="96">
          <cell r="A96">
            <v>2104020</v>
          </cell>
          <cell r="B96" t="str">
            <v>Junior Clerk</v>
          </cell>
          <cell r="C96" t="str">
            <v>A4 - Clerical Assistant</v>
          </cell>
          <cell r="D96">
            <v>3040.7543989760152</v>
          </cell>
          <cell r="E96">
            <v>116.54865461770852</v>
          </cell>
          <cell r="F96">
            <v>1690.7787562499998</v>
          </cell>
          <cell r="G96">
            <v>12.961124999999999</v>
          </cell>
          <cell r="H96">
            <v>17.281499999999998</v>
          </cell>
        </row>
        <row r="97">
          <cell r="A97">
            <v>2104030</v>
          </cell>
          <cell r="B97" t="str">
            <v>Junior crush clerk</v>
          </cell>
          <cell r="C97" t="str">
            <v>A4</v>
          </cell>
          <cell r="D97">
            <v>3040.7543989760152</v>
          </cell>
          <cell r="E97">
            <v>116.54865461770852</v>
          </cell>
          <cell r="F97">
            <v>1690.7787562499998</v>
          </cell>
          <cell r="G97">
            <v>12.961124999999999</v>
          </cell>
          <cell r="H97">
            <v>17.281499999999998</v>
          </cell>
        </row>
        <row r="98">
          <cell r="A98">
            <v>2104040</v>
          </cell>
          <cell r="B98" t="str">
            <v>Barman</v>
          </cell>
          <cell r="C98" t="str">
            <v>A4</v>
          </cell>
          <cell r="D98">
            <v>3040.7543989760152</v>
          </cell>
          <cell r="E98">
            <v>116.54865461770852</v>
          </cell>
          <cell r="F98">
            <v>1690.7787562499998</v>
          </cell>
          <cell r="G98">
            <v>12.961124999999999</v>
          </cell>
          <cell r="H98">
            <v>17.281499999999998</v>
          </cell>
        </row>
        <row r="99">
          <cell r="A99">
            <v>2105000</v>
          </cell>
          <cell r="B99" t="str">
            <v>Senior Clerk Admin</v>
          </cell>
          <cell r="C99" t="str">
            <v>A5 - Assist Clerical Supervisor</v>
          </cell>
          <cell r="D99">
            <v>3895.7262718245838</v>
          </cell>
          <cell r="E99">
            <v>149.31875323206532</v>
          </cell>
          <cell r="F99">
            <v>2095.9238437499994</v>
          </cell>
          <cell r="G99">
            <v>16.066875</v>
          </cell>
          <cell r="H99">
            <v>21.422499999999999</v>
          </cell>
        </row>
        <row r="100">
          <cell r="A100">
            <v>2105010</v>
          </cell>
          <cell r="B100" t="str">
            <v>Assistant Punch Operator</v>
          </cell>
          <cell r="C100" t="str">
            <v>A5</v>
          </cell>
          <cell r="D100">
            <v>3895.7262718245838</v>
          </cell>
          <cell r="E100">
            <v>149.31875323206532</v>
          </cell>
          <cell r="F100">
            <v>2095.9238437499994</v>
          </cell>
          <cell r="G100">
            <v>16.066875</v>
          </cell>
          <cell r="H100">
            <v>21.422499999999999</v>
          </cell>
        </row>
        <row r="101">
          <cell r="A101">
            <v>2105020</v>
          </cell>
          <cell r="B101" t="str">
            <v>Assistant Loss Control</v>
          </cell>
          <cell r="C101" t="str">
            <v>A5 - Supervisor</v>
          </cell>
          <cell r="D101">
            <v>3895.7262718245838</v>
          </cell>
          <cell r="E101">
            <v>149.31875323206532</v>
          </cell>
          <cell r="F101">
            <v>2095.9238437499994</v>
          </cell>
          <cell r="G101">
            <v>16.066875</v>
          </cell>
          <cell r="H101">
            <v>21.422499999999999</v>
          </cell>
        </row>
        <row r="102">
          <cell r="A102">
            <v>2105030</v>
          </cell>
          <cell r="B102" t="str">
            <v>Senior Clerk Stores</v>
          </cell>
          <cell r="C102" t="str">
            <v>A5 - Assistant Stores Supervisor</v>
          </cell>
          <cell r="D102">
            <v>3978.6881422605634</v>
          </cell>
          <cell r="E102">
            <v>152.49858728480504</v>
          </cell>
          <cell r="F102">
            <v>2095.9238437499994</v>
          </cell>
          <cell r="G102">
            <v>16.066875</v>
          </cell>
          <cell r="H102">
            <v>21.422499999999999</v>
          </cell>
        </row>
        <row r="103">
          <cell r="A103">
            <v>2105040</v>
          </cell>
          <cell r="B103" t="str">
            <v>Personnel Assistant</v>
          </cell>
          <cell r="C103" t="str">
            <v>A5 - Same as hostel Induna</v>
          </cell>
          <cell r="D103">
            <v>3948.5617709786939</v>
          </cell>
          <cell r="E103">
            <v>151.3438777684436</v>
          </cell>
          <cell r="F103">
            <v>2095.9238437499994</v>
          </cell>
          <cell r="G103">
            <v>16.066875</v>
          </cell>
          <cell r="H103">
            <v>21.422499999999999</v>
          </cell>
        </row>
        <row r="104">
          <cell r="A104">
            <v>2105050</v>
          </cell>
          <cell r="B104" t="str">
            <v>Hostel Induna</v>
          </cell>
          <cell r="C104" t="str">
            <v>A5</v>
          </cell>
          <cell r="D104">
            <v>3948.5617709786939</v>
          </cell>
          <cell r="E104">
            <v>151.3438777684436</v>
          </cell>
          <cell r="F104">
            <v>2095.9238437499994</v>
          </cell>
          <cell r="G104">
            <v>16.066875</v>
          </cell>
          <cell r="H104">
            <v>21.422499999999999</v>
          </cell>
        </row>
        <row r="105">
          <cell r="A105">
            <v>2107000</v>
          </cell>
          <cell r="B105" t="str">
            <v>Punch Operator</v>
          </cell>
          <cell r="C105" t="str">
            <v>A7</v>
          </cell>
          <cell r="D105">
            <v>5705.7224402773527</v>
          </cell>
          <cell r="E105">
            <v>218.69384592860686</v>
          </cell>
          <cell r="F105">
            <v>3096.7525499999997</v>
          </cell>
          <cell r="G105">
            <v>23.738999999999997</v>
          </cell>
          <cell r="H105">
            <v>31.651999999999997</v>
          </cell>
        </row>
        <row r="106">
          <cell r="A106">
            <v>2107010</v>
          </cell>
          <cell r="B106" t="str">
            <v>Training Instructor</v>
          </cell>
          <cell r="C106" t="str">
            <v>A7</v>
          </cell>
          <cell r="D106">
            <v>5705.7224402773527</v>
          </cell>
          <cell r="E106">
            <v>218.69384592860686</v>
          </cell>
          <cell r="F106">
            <v>3096.7525499999997</v>
          </cell>
          <cell r="G106">
            <v>23.738999999999997</v>
          </cell>
          <cell r="H106">
            <v>31.651999999999997</v>
          </cell>
        </row>
        <row r="107">
          <cell r="A107">
            <v>2107020</v>
          </cell>
          <cell r="B107" t="str">
            <v>Chief Clerk Admin.</v>
          </cell>
          <cell r="C107" t="str">
            <v>A7 - Administration Supervisor</v>
          </cell>
          <cell r="D107">
            <v>5705.7224402773527</v>
          </cell>
          <cell r="E107">
            <v>218.69384592860686</v>
          </cell>
          <cell r="F107">
            <v>3096.7525499999997</v>
          </cell>
          <cell r="G107">
            <v>23.738999999999997</v>
          </cell>
          <cell r="H107">
            <v>31.651999999999997</v>
          </cell>
        </row>
        <row r="108">
          <cell r="A108">
            <v>2107030</v>
          </cell>
          <cell r="B108" t="str">
            <v>Chief Clerk Stores</v>
          </cell>
          <cell r="C108" t="str">
            <v>A7 - Stores Supervisor</v>
          </cell>
          <cell r="D108">
            <v>5790.8675178300691</v>
          </cell>
          <cell r="E108">
            <v>221.95735982483976</v>
          </cell>
          <cell r="F108">
            <v>3096.7525499999997</v>
          </cell>
          <cell r="G108">
            <v>23.738999999999997</v>
          </cell>
          <cell r="H108">
            <v>31.651999999999997</v>
          </cell>
        </row>
        <row r="109">
          <cell r="A109">
            <v>2107040</v>
          </cell>
          <cell r="B109" t="str">
            <v>Senior Pers. Assistant</v>
          </cell>
          <cell r="C109" t="str">
            <v>A7 - Senior Hostel Induna</v>
          </cell>
          <cell r="D109">
            <v>5758.5579394314627</v>
          </cell>
          <cell r="E109">
            <v>220.71897046498515</v>
          </cell>
          <cell r="F109">
            <v>3096.7525499999997</v>
          </cell>
          <cell r="G109">
            <v>23.738999999999997</v>
          </cell>
          <cell r="H109">
            <v>31.651999999999997</v>
          </cell>
        </row>
        <row r="110">
          <cell r="A110">
            <v>2108000</v>
          </cell>
          <cell r="B110" t="str">
            <v>Senior Punch Operator</v>
          </cell>
          <cell r="C110" t="str">
            <v>A8</v>
          </cell>
          <cell r="D110">
            <v>6396.8255875334289</v>
          </cell>
          <cell r="E110">
            <v>245.18304283378416</v>
          </cell>
          <cell r="F110">
            <v>3487.8579562499995</v>
          </cell>
          <cell r="G110">
            <v>26.737124999999999</v>
          </cell>
          <cell r="H110">
            <v>35.649499999999996</v>
          </cell>
        </row>
        <row r="111">
          <cell r="A111">
            <v>2108010</v>
          </cell>
          <cell r="B111" t="str">
            <v>UG Senior Training Insp.</v>
          </cell>
          <cell r="C111" t="str">
            <v>A8 - Under Ground</v>
          </cell>
          <cell r="D111">
            <v>6396.8255875334289</v>
          </cell>
          <cell r="E111">
            <v>245.18304283378416</v>
          </cell>
          <cell r="F111">
            <v>3487.8579562499995</v>
          </cell>
          <cell r="G111">
            <v>26.737124999999999</v>
          </cell>
          <cell r="H111">
            <v>35.649499999999996</v>
          </cell>
        </row>
        <row r="112">
          <cell r="A112">
            <v>2111000</v>
          </cell>
          <cell r="B112" t="str">
            <v>Tip Attendant</v>
          </cell>
          <cell r="C112" t="str">
            <v>U1</v>
          </cell>
          <cell r="D112">
            <v>2746.3209880618924</v>
          </cell>
          <cell r="E112">
            <v>105.26335715070496</v>
          </cell>
          <cell r="F112">
            <v>1117.15749375</v>
          </cell>
          <cell r="G112">
            <v>8.5638749999999995</v>
          </cell>
          <cell r="H112">
            <v>11.4185</v>
          </cell>
        </row>
        <row r="113">
          <cell r="A113">
            <v>2111010</v>
          </cell>
          <cell r="B113" t="str">
            <v>Box Attendant</v>
          </cell>
          <cell r="C113" t="str">
            <v>U1</v>
          </cell>
          <cell r="D113">
            <v>2746.3209880618924</v>
          </cell>
          <cell r="E113">
            <v>105.26335715070496</v>
          </cell>
          <cell r="F113">
            <v>1117.15749375</v>
          </cell>
          <cell r="G113">
            <v>8.5638749999999995</v>
          </cell>
          <cell r="H113">
            <v>11.4185</v>
          </cell>
        </row>
        <row r="114">
          <cell r="A114">
            <v>2111020</v>
          </cell>
          <cell r="B114" t="str">
            <v>Lazy Chain Attendant</v>
          </cell>
          <cell r="C114" t="str">
            <v>U1</v>
          </cell>
          <cell r="D114">
            <v>2746.3209880618924</v>
          </cell>
          <cell r="E114">
            <v>105.26335715070496</v>
          </cell>
          <cell r="F114">
            <v>1117.15749375</v>
          </cell>
          <cell r="G114">
            <v>8.5638749999999995</v>
          </cell>
          <cell r="H114">
            <v>11.4185</v>
          </cell>
        </row>
        <row r="115">
          <cell r="A115">
            <v>2111030</v>
          </cell>
          <cell r="B115" t="str">
            <v>Bank Assistant</v>
          </cell>
          <cell r="C115" t="str">
            <v>U1</v>
          </cell>
          <cell r="D115">
            <v>2746.3209880618924</v>
          </cell>
          <cell r="E115">
            <v>105.26335715070496</v>
          </cell>
          <cell r="F115">
            <v>1117.15749375</v>
          </cell>
          <cell r="G115">
            <v>8.5638749999999995</v>
          </cell>
          <cell r="H115">
            <v>11.4185</v>
          </cell>
        </row>
        <row r="116">
          <cell r="A116">
            <v>2111040</v>
          </cell>
          <cell r="B116" t="str">
            <v>Batchplant Assistant</v>
          </cell>
          <cell r="C116" t="str">
            <v>U1</v>
          </cell>
          <cell r="D116">
            <v>2746.3209880618924</v>
          </cell>
          <cell r="E116">
            <v>105.26335715070496</v>
          </cell>
          <cell r="F116">
            <v>1117.15749375</v>
          </cell>
          <cell r="G116">
            <v>8.5638749999999995</v>
          </cell>
          <cell r="H116">
            <v>11.4185</v>
          </cell>
        </row>
        <row r="117">
          <cell r="A117">
            <v>2111050</v>
          </cell>
          <cell r="B117" t="str">
            <v>Loco Stick Man</v>
          </cell>
          <cell r="C117" t="str">
            <v>U1</v>
          </cell>
          <cell r="D117">
            <v>2746.3209880618924</v>
          </cell>
          <cell r="E117">
            <v>105.26335715070496</v>
          </cell>
          <cell r="F117">
            <v>1117.15749375</v>
          </cell>
          <cell r="G117">
            <v>8.5638749999999995</v>
          </cell>
          <cell r="H117">
            <v>11.4185</v>
          </cell>
        </row>
        <row r="118">
          <cell r="A118">
            <v>2111060</v>
          </cell>
          <cell r="B118" t="str">
            <v>Onsetters Assistant</v>
          </cell>
          <cell r="C118" t="str">
            <v>U1</v>
          </cell>
          <cell r="D118">
            <v>2746.3209880618924</v>
          </cell>
          <cell r="E118">
            <v>105.26335715070496</v>
          </cell>
          <cell r="F118">
            <v>1117.15749375</v>
          </cell>
          <cell r="G118">
            <v>8.5638749999999995</v>
          </cell>
          <cell r="H118">
            <v>11.4185</v>
          </cell>
        </row>
        <row r="119">
          <cell r="A119">
            <v>2111070</v>
          </cell>
          <cell r="B119" t="str">
            <v>Survey/Ring Assistant</v>
          </cell>
          <cell r="C119" t="str">
            <v>U1</v>
          </cell>
          <cell r="D119">
            <v>2746.3209880618924</v>
          </cell>
          <cell r="E119">
            <v>105.26335715070496</v>
          </cell>
          <cell r="F119">
            <v>1117.15749375</v>
          </cell>
          <cell r="G119">
            <v>8.5638749999999995</v>
          </cell>
          <cell r="H119">
            <v>11.4185</v>
          </cell>
        </row>
        <row r="120">
          <cell r="A120">
            <v>2111080</v>
          </cell>
          <cell r="B120" t="str">
            <v>Transport Assistant</v>
          </cell>
          <cell r="C120" t="str">
            <v>U1</v>
          </cell>
          <cell r="D120">
            <v>2746.3209880618924</v>
          </cell>
          <cell r="E120">
            <v>105.26335715070496</v>
          </cell>
          <cell r="F120">
            <v>1117.15749375</v>
          </cell>
          <cell r="G120">
            <v>8.5638749999999995</v>
          </cell>
          <cell r="H120">
            <v>11.4185</v>
          </cell>
        </row>
        <row r="121">
          <cell r="A121">
            <v>2111090</v>
          </cell>
          <cell r="B121" t="str">
            <v>W.E. Driver Assistant</v>
          </cell>
          <cell r="C121" t="str">
            <v>U1</v>
          </cell>
          <cell r="D121">
            <v>2746.3209880618924</v>
          </cell>
          <cell r="E121">
            <v>105.26335715070496</v>
          </cell>
          <cell r="F121">
            <v>1117.15749375</v>
          </cell>
          <cell r="G121">
            <v>8.5638749999999995</v>
          </cell>
          <cell r="H121">
            <v>11.4185</v>
          </cell>
        </row>
        <row r="122">
          <cell r="A122">
            <v>2111100</v>
          </cell>
          <cell r="B122" t="str">
            <v>Labourer</v>
          </cell>
          <cell r="C122" t="str">
            <v>U1</v>
          </cell>
          <cell r="D122">
            <v>2746.3209880618924</v>
          </cell>
          <cell r="E122">
            <v>105.26335715070496</v>
          </cell>
          <cell r="F122">
            <v>1117.15749375</v>
          </cell>
          <cell r="G122">
            <v>8.5638749999999995</v>
          </cell>
          <cell r="H122">
            <v>11.4185</v>
          </cell>
        </row>
        <row r="123">
          <cell r="A123">
            <v>2111110</v>
          </cell>
          <cell r="B123" t="str">
            <v>Relief 1</v>
          </cell>
          <cell r="C123" t="str">
            <v>U1</v>
          </cell>
          <cell r="D123">
            <v>2746.3209880618924</v>
          </cell>
          <cell r="E123">
            <v>105.26335715070496</v>
          </cell>
          <cell r="F123">
            <v>1117.15749375</v>
          </cell>
          <cell r="G123">
            <v>8.5638749999999995</v>
          </cell>
          <cell r="H123">
            <v>11.4185</v>
          </cell>
        </row>
        <row r="124">
          <cell r="A124">
            <v>2112000</v>
          </cell>
          <cell r="B124" t="str">
            <v>First Aide Attendant</v>
          </cell>
          <cell r="C124" t="str">
            <v>U2</v>
          </cell>
          <cell r="D124">
            <v>2986.7460509843031</v>
          </cell>
          <cell r="E124">
            <v>114.47857612051756</v>
          </cell>
          <cell r="F124">
            <v>1235.4919499999999</v>
          </cell>
          <cell r="G124">
            <v>9.4709999999999983</v>
          </cell>
          <cell r="H124">
            <v>12.627999999999998</v>
          </cell>
        </row>
        <row r="125">
          <cell r="A125">
            <v>2112010</v>
          </cell>
          <cell r="B125" t="str">
            <v>Stores Attendant</v>
          </cell>
          <cell r="C125" t="str">
            <v>U2</v>
          </cell>
          <cell r="D125">
            <v>2986.7460509843031</v>
          </cell>
          <cell r="E125">
            <v>114.47857612051756</v>
          </cell>
          <cell r="F125">
            <v>1235.4919499999999</v>
          </cell>
          <cell r="G125">
            <v>9.4709999999999983</v>
          </cell>
          <cell r="H125">
            <v>12.627999999999998</v>
          </cell>
        </row>
        <row r="126">
          <cell r="A126">
            <v>2112020</v>
          </cell>
          <cell r="B126" t="str">
            <v>Policeman</v>
          </cell>
          <cell r="C126" t="str">
            <v>U2</v>
          </cell>
          <cell r="D126">
            <v>2986.7460509843031</v>
          </cell>
          <cell r="E126">
            <v>114.47857612051756</v>
          </cell>
          <cell r="F126">
            <v>1235.4919499999999</v>
          </cell>
          <cell r="G126">
            <v>9.4709999999999983</v>
          </cell>
          <cell r="H126">
            <v>12.627999999999998</v>
          </cell>
        </row>
        <row r="127">
          <cell r="A127">
            <v>2113000</v>
          </cell>
          <cell r="B127" t="str">
            <v>Timber assistant - Sink</v>
          </cell>
          <cell r="C127" t="str">
            <v>U3 - Sinking</v>
          </cell>
          <cell r="D127">
            <v>3620.6982289283637</v>
          </cell>
          <cell r="E127">
            <v>138.77724143075369</v>
          </cell>
          <cell r="F127">
            <v>1436.0588249999998</v>
          </cell>
          <cell r="G127">
            <v>11.0085</v>
          </cell>
          <cell r="H127">
            <v>14.677999999999999</v>
          </cell>
        </row>
        <row r="128">
          <cell r="A128">
            <v>2113020</v>
          </cell>
          <cell r="B128" t="str">
            <v>Construction Man - Sink</v>
          </cell>
          <cell r="C128" t="str">
            <v>U3 - Sinking</v>
          </cell>
          <cell r="D128">
            <v>3620.6982289283637</v>
          </cell>
          <cell r="E128">
            <v>138.77724143075369</v>
          </cell>
          <cell r="F128">
            <v>1436.0588249999998</v>
          </cell>
          <cell r="G128">
            <v>11.0085</v>
          </cell>
          <cell r="H128">
            <v>14.677999999999999</v>
          </cell>
        </row>
        <row r="129">
          <cell r="A129">
            <v>2113040</v>
          </cell>
          <cell r="B129" t="str">
            <v>Stope Team - D/S/C</v>
          </cell>
          <cell r="C129" t="str">
            <v>U3- Development, Stoping &amp; Cons</v>
          </cell>
          <cell r="D129">
            <v>3620.6982289283637</v>
          </cell>
          <cell r="E129">
            <v>138.77724143075369</v>
          </cell>
          <cell r="F129">
            <v>1436.0588249999998</v>
          </cell>
          <cell r="G129">
            <v>11.0085</v>
          </cell>
          <cell r="H129">
            <v>14.677999999999999</v>
          </cell>
        </row>
        <row r="130">
          <cell r="A130">
            <v>2113050</v>
          </cell>
          <cell r="B130" t="str">
            <v>Stage Attendant - Sink</v>
          </cell>
          <cell r="C130" t="str">
            <v>U3 - Sinking</v>
          </cell>
          <cell r="D130">
            <v>3620.6982289283637</v>
          </cell>
          <cell r="E130">
            <v>138.77724143075369</v>
          </cell>
          <cell r="F130">
            <v>1436.0588249999998</v>
          </cell>
          <cell r="G130">
            <v>11.0085</v>
          </cell>
          <cell r="H130">
            <v>14.677999999999999</v>
          </cell>
        </row>
        <row r="131">
          <cell r="A131">
            <v>2113070</v>
          </cell>
          <cell r="B131" t="str">
            <v>Driller assistant - Sink</v>
          </cell>
          <cell r="C131" t="str">
            <v>U3 - Sinking</v>
          </cell>
          <cell r="D131">
            <v>3620.6982289283637</v>
          </cell>
          <cell r="E131">
            <v>138.77724143075369</v>
          </cell>
          <cell r="F131">
            <v>1436.0588249999998</v>
          </cell>
          <cell r="G131">
            <v>11.0085</v>
          </cell>
          <cell r="H131">
            <v>14.677999999999999</v>
          </cell>
        </row>
        <row r="132">
          <cell r="A132">
            <v>2113090</v>
          </cell>
          <cell r="B132" t="str">
            <v>Relief 1</v>
          </cell>
          <cell r="C132" t="str">
            <v>U3 - Sinking</v>
          </cell>
          <cell r="D132">
            <v>3620.6982289283637</v>
          </cell>
          <cell r="E132">
            <v>138.77724143075369</v>
          </cell>
          <cell r="F132">
            <v>1436.0588249999998</v>
          </cell>
          <cell r="G132">
            <v>11.0085</v>
          </cell>
          <cell r="H132">
            <v>14.677999999999999</v>
          </cell>
        </row>
        <row r="133">
          <cell r="A133">
            <v>2114000</v>
          </cell>
          <cell r="B133" t="str">
            <v>Shaft bell operator</v>
          </cell>
          <cell r="C133" t="str">
            <v>U4</v>
          </cell>
          <cell r="D133">
            <v>4140.7750299937488</v>
          </cell>
          <cell r="E133">
            <v>158.71119317722304</v>
          </cell>
          <cell r="F133">
            <v>1638.6313687500001</v>
          </cell>
          <cell r="G133">
            <v>12.561375</v>
          </cell>
          <cell r="H133">
            <v>16.7485</v>
          </cell>
        </row>
        <row r="134">
          <cell r="A134">
            <v>2114010</v>
          </cell>
          <cell r="B134" t="str">
            <v>Driller - Hand Held</v>
          </cell>
          <cell r="C134" t="str">
            <v>U4</v>
          </cell>
          <cell r="D134">
            <v>4140.7750299937488</v>
          </cell>
          <cell r="E134">
            <v>158.71119317722304</v>
          </cell>
          <cell r="F134">
            <v>1638.6313687500001</v>
          </cell>
          <cell r="G134">
            <v>12.561375</v>
          </cell>
          <cell r="H134">
            <v>16.7485</v>
          </cell>
        </row>
        <row r="135">
          <cell r="A135">
            <v>2114020</v>
          </cell>
          <cell r="B135" t="str">
            <v>Winch Driver</v>
          </cell>
          <cell r="C135" t="str">
            <v>U4</v>
          </cell>
          <cell r="D135">
            <v>4140.7750299937488</v>
          </cell>
          <cell r="E135">
            <v>158.71119317722304</v>
          </cell>
          <cell r="F135">
            <v>1638.6313687500001</v>
          </cell>
          <cell r="G135">
            <v>12.561375</v>
          </cell>
          <cell r="H135">
            <v>16.7485</v>
          </cell>
        </row>
        <row r="136">
          <cell r="A136">
            <v>2114030</v>
          </cell>
          <cell r="B136" t="str">
            <v>Track Loader Driver</v>
          </cell>
          <cell r="C136" t="str">
            <v>U4</v>
          </cell>
          <cell r="D136">
            <v>4140.7750299937488</v>
          </cell>
          <cell r="E136">
            <v>158.71119317722304</v>
          </cell>
          <cell r="F136">
            <v>1638.6313687500001</v>
          </cell>
          <cell r="G136">
            <v>12.561375</v>
          </cell>
          <cell r="H136">
            <v>16.7485</v>
          </cell>
        </row>
        <row r="137">
          <cell r="A137">
            <v>2114040</v>
          </cell>
          <cell r="B137" t="str">
            <v>Mixer Operator</v>
          </cell>
          <cell r="C137" t="str">
            <v>U4</v>
          </cell>
          <cell r="D137">
            <v>4071.0476268711454</v>
          </cell>
          <cell r="E137">
            <v>156.03862119092165</v>
          </cell>
          <cell r="F137">
            <v>1638.6313687500001</v>
          </cell>
          <cell r="G137">
            <v>12.561375</v>
          </cell>
          <cell r="H137">
            <v>16.7485</v>
          </cell>
        </row>
        <row r="138">
          <cell r="A138">
            <v>2114050</v>
          </cell>
          <cell r="B138" t="str">
            <v>Loco Driver / Guard</v>
          </cell>
          <cell r="C138" t="str">
            <v>U4</v>
          </cell>
          <cell r="D138">
            <v>4071.0476268711454</v>
          </cell>
          <cell r="E138">
            <v>156.03862119092165</v>
          </cell>
          <cell r="F138">
            <v>1638.6313687500001</v>
          </cell>
          <cell r="G138">
            <v>12.561375</v>
          </cell>
          <cell r="H138">
            <v>16.7485</v>
          </cell>
        </row>
        <row r="139">
          <cell r="A139">
            <v>2115000</v>
          </cell>
          <cell r="B139" t="str">
            <v>Eimco 630-632 Driver</v>
          </cell>
          <cell r="C139" t="str">
            <v>U5</v>
          </cell>
          <cell r="D139">
            <v>4456.5510230967202</v>
          </cell>
          <cell r="E139">
            <v>170.81452752382984</v>
          </cell>
          <cell r="F139">
            <v>1754.96015625</v>
          </cell>
          <cell r="G139">
            <v>13.453125</v>
          </cell>
          <cell r="H139">
            <v>17.9375</v>
          </cell>
        </row>
        <row r="140">
          <cell r="A140">
            <v>2115010</v>
          </cell>
          <cell r="B140" t="str">
            <v>Jumbo driller</v>
          </cell>
          <cell r="C140" t="str">
            <v>U5</v>
          </cell>
          <cell r="D140">
            <v>4456.5510230967202</v>
          </cell>
          <cell r="E140">
            <v>170.81452752382984</v>
          </cell>
          <cell r="F140">
            <v>1754.96015625</v>
          </cell>
          <cell r="G140">
            <v>13.453125</v>
          </cell>
          <cell r="H140">
            <v>17.9375</v>
          </cell>
        </row>
        <row r="141">
          <cell r="A141">
            <v>2115020</v>
          </cell>
          <cell r="B141" t="str">
            <v>Nozzle Man</v>
          </cell>
          <cell r="C141" t="str">
            <v>U5</v>
          </cell>
          <cell r="D141">
            <v>4456.5510230967202</v>
          </cell>
          <cell r="E141">
            <v>170.81452752382984</v>
          </cell>
          <cell r="F141">
            <v>1754.96015625</v>
          </cell>
          <cell r="G141">
            <v>13.453125</v>
          </cell>
          <cell r="H141">
            <v>17.9375</v>
          </cell>
        </row>
        <row r="142">
          <cell r="A142">
            <v>2115030</v>
          </cell>
          <cell r="B142" t="str">
            <v>Construction Team Leader</v>
          </cell>
          <cell r="C142" t="str">
            <v>U5</v>
          </cell>
          <cell r="D142">
            <v>4456.5510230967202</v>
          </cell>
          <cell r="E142">
            <v>170.81452752382984</v>
          </cell>
          <cell r="F142">
            <v>1754.96015625</v>
          </cell>
          <cell r="G142">
            <v>13.453125</v>
          </cell>
          <cell r="H142">
            <v>17.9375</v>
          </cell>
        </row>
        <row r="143">
          <cell r="A143">
            <v>2115040</v>
          </cell>
          <cell r="B143" t="str">
            <v>Bank Team Leader</v>
          </cell>
          <cell r="C143" t="str">
            <v>U5</v>
          </cell>
          <cell r="D143">
            <v>4456.5510230967202</v>
          </cell>
          <cell r="E143">
            <v>170.81452752382984</v>
          </cell>
          <cell r="F143">
            <v>1754.96015625</v>
          </cell>
          <cell r="G143">
            <v>13.453125</v>
          </cell>
          <cell r="H143">
            <v>17.9375</v>
          </cell>
        </row>
        <row r="144">
          <cell r="A144">
            <v>2115050</v>
          </cell>
          <cell r="B144" t="str">
            <v>Transport Team Leader</v>
          </cell>
          <cell r="C144" t="str">
            <v>U5</v>
          </cell>
          <cell r="D144">
            <v>4456.5510230967202</v>
          </cell>
          <cell r="E144">
            <v>170.81452752382984</v>
          </cell>
          <cell r="F144">
            <v>1754.96015625</v>
          </cell>
          <cell r="G144">
            <v>13.453125</v>
          </cell>
          <cell r="H144">
            <v>17.9375</v>
          </cell>
        </row>
        <row r="145">
          <cell r="A145">
            <v>2115060</v>
          </cell>
          <cell r="B145" t="str">
            <v>Truck Driver - LDV</v>
          </cell>
          <cell r="C145" t="str">
            <v>U5</v>
          </cell>
          <cell r="D145">
            <v>4386.8236199741168</v>
          </cell>
          <cell r="E145">
            <v>168.14195553752845</v>
          </cell>
          <cell r="F145">
            <v>1754.96015625</v>
          </cell>
          <cell r="G145">
            <v>13.453125</v>
          </cell>
          <cell r="H145">
            <v>17.9375</v>
          </cell>
        </row>
        <row r="146">
          <cell r="A146">
            <v>2115070</v>
          </cell>
          <cell r="B146" t="str">
            <v>Dump truck operator</v>
          </cell>
          <cell r="C146" t="str">
            <v>U5</v>
          </cell>
          <cell r="D146">
            <v>4386.8236199741168</v>
          </cell>
          <cell r="E146">
            <v>168.14195553752845</v>
          </cell>
          <cell r="F146">
            <v>1754.96015625</v>
          </cell>
          <cell r="G146">
            <v>13.453125</v>
          </cell>
          <cell r="H146">
            <v>17.9375</v>
          </cell>
        </row>
        <row r="147">
          <cell r="A147">
            <v>2115080</v>
          </cell>
          <cell r="B147" t="str">
            <v>Batch Team Leader</v>
          </cell>
          <cell r="C147" t="str">
            <v>U5</v>
          </cell>
          <cell r="D147">
            <v>4386.8236199741168</v>
          </cell>
          <cell r="E147">
            <v>168.14195553752845</v>
          </cell>
          <cell r="F147">
            <v>1754.96015625</v>
          </cell>
          <cell r="G147">
            <v>13.453125</v>
          </cell>
          <cell r="H147">
            <v>17.9375</v>
          </cell>
        </row>
        <row r="148">
          <cell r="A148">
            <v>2116000</v>
          </cell>
          <cell r="B148" t="str">
            <v>Lashing Team Leader</v>
          </cell>
          <cell r="C148" t="str">
            <v>U6</v>
          </cell>
          <cell r="D148">
            <v>4759.7801445729601</v>
          </cell>
          <cell r="E148">
            <v>182.43695456393101</v>
          </cell>
          <cell r="F148">
            <v>1879.3116187499998</v>
          </cell>
          <cell r="G148">
            <v>14.406374999999997</v>
          </cell>
          <cell r="H148">
            <v>19.208499999999997</v>
          </cell>
        </row>
        <row r="149">
          <cell r="A149">
            <v>2116010</v>
          </cell>
          <cell r="B149" t="str">
            <v>Stage Team Leader</v>
          </cell>
          <cell r="C149" t="str">
            <v>U6 - Stage Gang Supervisor</v>
          </cell>
          <cell r="D149">
            <v>4759.7801445729601</v>
          </cell>
          <cell r="E149">
            <v>182.43695456393101</v>
          </cell>
          <cell r="F149">
            <v>1879.3116187499998</v>
          </cell>
          <cell r="G149">
            <v>14.406374999999997</v>
          </cell>
          <cell r="H149">
            <v>19.208499999999997</v>
          </cell>
        </row>
        <row r="150">
          <cell r="A150">
            <v>2116020</v>
          </cell>
          <cell r="B150" t="str">
            <v>Timber Team Leader</v>
          </cell>
          <cell r="C150" t="str">
            <v>U6 - Timber Gang Supervisor</v>
          </cell>
          <cell r="D150">
            <v>4759.7801445729601</v>
          </cell>
          <cell r="E150">
            <v>182.43695456393101</v>
          </cell>
          <cell r="F150">
            <v>1879.3116187499998</v>
          </cell>
          <cell r="G150">
            <v>14.406374999999997</v>
          </cell>
          <cell r="H150">
            <v>19.208499999999997</v>
          </cell>
        </row>
        <row r="151">
          <cell r="A151">
            <v>2116030</v>
          </cell>
          <cell r="B151" t="str">
            <v>Survey / Ring Team lead</v>
          </cell>
          <cell r="C151" t="str">
            <v>U6</v>
          </cell>
          <cell r="D151">
            <v>4759.7801445729601</v>
          </cell>
          <cell r="E151">
            <v>182.43695456393101</v>
          </cell>
          <cell r="F151">
            <v>1879.3116187499998</v>
          </cell>
          <cell r="G151">
            <v>14.406374999999997</v>
          </cell>
          <cell r="H151">
            <v>19.208499999999997</v>
          </cell>
        </row>
        <row r="152">
          <cell r="A152">
            <v>2116040</v>
          </cell>
          <cell r="B152" t="str">
            <v>Stope Team Leader</v>
          </cell>
          <cell r="C152" t="str">
            <v>U6</v>
          </cell>
          <cell r="D152">
            <v>4759.7801445729601</v>
          </cell>
          <cell r="E152">
            <v>182.43695456393101</v>
          </cell>
          <cell r="F152">
            <v>1879.3116187499998</v>
          </cell>
          <cell r="G152">
            <v>14.406374999999997</v>
          </cell>
          <cell r="H152">
            <v>19.208499999999997</v>
          </cell>
        </row>
        <row r="153">
          <cell r="A153">
            <v>2117000</v>
          </cell>
          <cell r="B153" t="str">
            <v>Shaft Jumbo Team Leader</v>
          </cell>
          <cell r="C153" t="str">
            <v>U7 - Drilling Team Leader</v>
          </cell>
          <cell r="D153">
            <v>5451.7201196648839</v>
          </cell>
          <cell r="E153">
            <v>208.95822612743902</v>
          </cell>
          <cell r="F153">
            <v>2065.8388125000001</v>
          </cell>
          <cell r="G153">
            <v>15.83625</v>
          </cell>
          <cell r="H153">
            <v>21.114999999999998</v>
          </cell>
        </row>
        <row r="154">
          <cell r="A154">
            <v>2117010</v>
          </cell>
          <cell r="B154" t="str">
            <v>Grab Driver Trainee</v>
          </cell>
          <cell r="C154" t="str">
            <v>U7</v>
          </cell>
          <cell r="D154">
            <v>5262.0430853628332</v>
          </cell>
          <cell r="E154">
            <v>201.68812132475406</v>
          </cell>
          <cell r="F154">
            <v>2065.8388125000001</v>
          </cell>
          <cell r="G154">
            <v>15.83625</v>
          </cell>
          <cell r="H154">
            <v>21.114999999999998</v>
          </cell>
        </row>
        <row r="155">
          <cell r="A155">
            <v>2117020</v>
          </cell>
          <cell r="B155" t="str">
            <v>Front End Loader Driver</v>
          </cell>
          <cell r="C155" t="str">
            <v>U7</v>
          </cell>
          <cell r="D155">
            <v>5192.3156822402307</v>
          </cell>
          <cell r="E155">
            <v>199.0155493384527</v>
          </cell>
          <cell r="F155">
            <v>2065.8388125000001</v>
          </cell>
          <cell r="G155">
            <v>15.83625</v>
          </cell>
          <cell r="H155">
            <v>21.114999999999998</v>
          </cell>
        </row>
        <row r="156">
          <cell r="A156">
            <v>2117030</v>
          </cell>
          <cell r="B156" t="str">
            <v>Truck Driver 7 - 12 ton</v>
          </cell>
          <cell r="C156" t="str">
            <v>U7</v>
          </cell>
          <cell r="D156">
            <v>5192.3156822402307</v>
          </cell>
          <cell r="E156">
            <v>199.0155493384527</v>
          </cell>
          <cell r="F156">
            <v>2065.8388125000001</v>
          </cell>
          <cell r="G156">
            <v>15.83625</v>
          </cell>
          <cell r="H156">
            <v>21.114999999999998</v>
          </cell>
        </row>
        <row r="157">
          <cell r="A157">
            <v>2118000</v>
          </cell>
          <cell r="B157" t="str">
            <v>Section Team Leader</v>
          </cell>
          <cell r="C157" t="str">
            <v>U8</v>
          </cell>
          <cell r="D157">
            <v>5844.9733568592401</v>
          </cell>
          <cell r="E157">
            <v>224.03117504251591</v>
          </cell>
          <cell r="F157">
            <v>2300.5020562499999</v>
          </cell>
          <cell r="G157">
            <v>17.635125000000002</v>
          </cell>
          <cell r="H157">
            <v>23.513500000000001</v>
          </cell>
        </row>
        <row r="158">
          <cell r="A158">
            <v>2118010</v>
          </cell>
          <cell r="B158" t="str">
            <v>LHD Driver</v>
          </cell>
          <cell r="C158" t="str">
            <v>U8</v>
          </cell>
          <cell r="D158">
            <v>5844.9733568592401</v>
          </cell>
          <cell r="E158">
            <v>224.03117504251591</v>
          </cell>
          <cell r="F158">
            <v>2300.5020562499999</v>
          </cell>
          <cell r="G158">
            <v>17.635125000000002</v>
          </cell>
          <cell r="H158">
            <v>23.513500000000001</v>
          </cell>
        </row>
        <row r="159">
          <cell r="A159">
            <v>2118020</v>
          </cell>
          <cell r="B159" t="str">
            <v>Truck Driver - 12 ton</v>
          </cell>
          <cell r="C159" t="str">
            <v>U8</v>
          </cell>
          <cell r="D159">
            <v>5775.2459537366376</v>
          </cell>
          <cell r="E159">
            <v>221.35860305621455</v>
          </cell>
          <cell r="F159">
            <v>2300.5020562499999</v>
          </cell>
          <cell r="G159">
            <v>17.635125000000002</v>
          </cell>
          <cell r="H159">
            <v>23.513500000000001</v>
          </cell>
        </row>
        <row r="160">
          <cell r="A160">
            <v>2121000</v>
          </cell>
          <cell r="B160" t="str">
            <v>Tip Attendant</v>
          </cell>
          <cell r="C160" t="str">
            <v>S1</v>
          </cell>
          <cell r="D160">
            <v>1915.0826614008204</v>
          </cell>
          <cell r="E160">
            <v>73.402938344224623</v>
          </cell>
          <cell r="F160">
            <v>842.38087499999995</v>
          </cell>
          <cell r="G160">
            <v>6.4574999999999996</v>
          </cell>
          <cell r="H160">
            <v>8.61</v>
          </cell>
        </row>
        <row r="161">
          <cell r="A161">
            <v>2121010</v>
          </cell>
          <cell r="B161" t="str">
            <v>Box Attendant</v>
          </cell>
          <cell r="C161" t="str">
            <v>S1</v>
          </cell>
          <cell r="D161">
            <v>1915.0826614008204</v>
          </cell>
          <cell r="E161">
            <v>73.402938344224623</v>
          </cell>
          <cell r="F161">
            <v>842.38087499999995</v>
          </cell>
          <cell r="G161">
            <v>6.4574999999999996</v>
          </cell>
          <cell r="H161">
            <v>8.61</v>
          </cell>
        </row>
        <row r="162">
          <cell r="A162">
            <v>2121020</v>
          </cell>
          <cell r="B162" t="str">
            <v>Lazy Chain Attendant</v>
          </cell>
          <cell r="C162" t="str">
            <v>S1</v>
          </cell>
          <cell r="D162">
            <v>1915.0826614008204</v>
          </cell>
          <cell r="E162">
            <v>73.402938344224623</v>
          </cell>
          <cell r="F162">
            <v>842.38087499999995</v>
          </cell>
          <cell r="G162">
            <v>6.4574999999999996</v>
          </cell>
          <cell r="H162">
            <v>8.61</v>
          </cell>
        </row>
        <row r="163">
          <cell r="A163">
            <v>2121030</v>
          </cell>
          <cell r="B163" t="str">
            <v>Bank Assistant</v>
          </cell>
          <cell r="C163" t="str">
            <v>S1</v>
          </cell>
          <cell r="D163">
            <v>1915.0826614008204</v>
          </cell>
          <cell r="E163">
            <v>73.402938344224623</v>
          </cell>
          <cell r="F163">
            <v>842.38087499999995</v>
          </cell>
          <cell r="G163">
            <v>6.4574999999999996</v>
          </cell>
          <cell r="H163">
            <v>8.61</v>
          </cell>
        </row>
        <row r="164">
          <cell r="A164">
            <v>2121040</v>
          </cell>
          <cell r="B164" t="str">
            <v>Batchplant Assistant</v>
          </cell>
          <cell r="C164" t="str">
            <v>S1</v>
          </cell>
          <cell r="D164">
            <v>1915.0826614008204</v>
          </cell>
          <cell r="E164">
            <v>73.402938344224623</v>
          </cell>
          <cell r="F164">
            <v>842.38087499999995</v>
          </cell>
          <cell r="G164">
            <v>6.4574999999999996</v>
          </cell>
          <cell r="H164">
            <v>8.61</v>
          </cell>
        </row>
        <row r="165">
          <cell r="A165">
            <v>2121050</v>
          </cell>
          <cell r="B165" t="str">
            <v>Onsetters Assistant</v>
          </cell>
          <cell r="C165" t="str">
            <v>S1</v>
          </cell>
          <cell r="D165">
            <v>1915.0826614008204</v>
          </cell>
          <cell r="E165">
            <v>73.402938344224623</v>
          </cell>
          <cell r="F165">
            <v>842.38087499999995</v>
          </cell>
          <cell r="G165">
            <v>6.4574999999999996</v>
          </cell>
          <cell r="H165">
            <v>8.61</v>
          </cell>
        </row>
        <row r="166">
          <cell r="A166">
            <v>2121060</v>
          </cell>
          <cell r="B166" t="str">
            <v>Survey Assistant</v>
          </cell>
          <cell r="C166" t="str">
            <v>S1</v>
          </cell>
          <cell r="D166">
            <v>1915.0826614008204</v>
          </cell>
          <cell r="E166">
            <v>73.402938344224623</v>
          </cell>
          <cell r="F166">
            <v>842.38087499999995</v>
          </cell>
          <cell r="G166">
            <v>6.4574999999999996</v>
          </cell>
          <cell r="H166">
            <v>8.61</v>
          </cell>
        </row>
        <row r="167">
          <cell r="A167">
            <v>2121070</v>
          </cell>
          <cell r="B167" t="str">
            <v>W.E. Driver Assistant</v>
          </cell>
          <cell r="C167" t="str">
            <v>S1</v>
          </cell>
          <cell r="D167">
            <v>1915.0826614008204</v>
          </cell>
          <cell r="E167">
            <v>73.402938344224623</v>
          </cell>
          <cell r="F167">
            <v>842.38087499999995</v>
          </cell>
          <cell r="G167">
            <v>6.4574999999999996</v>
          </cell>
          <cell r="H167">
            <v>8.61</v>
          </cell>
        </row>
        <row r="168">
          <cell r="A168">
            <v>2121080</v>
          </cell>
          <cell r="B168" t="str">
            <v>W.R. Disposal Assistant</v>
          </cell>
          <cell r="C168" t="str">
            <v>S1</v>
          </cell>
          <cell r="D168">
            <v>1915.0826614008204</v>
          </cell>
          <cell r="E168">
            <v>73.402938344224623</v>
          </cell>
          <cell r="F168">
            <v>842.38087499999995</v>
          </cell>
          <cell r="G168">
            <v>6.4574999999999996</v>
          </cell>
          <cell r="H168">
            <v>8.61</v>
          </cell>
        </row>
        <row r="169">
          <cell r="A169">
            <v>2121090</v>
          </cell>
          <cell r="B169" t="str">
            <v>Change house attendant</v>
          </cell>
          <cell r="C169" t="str">
            <v>S1</v>
          </cell>
          <cell r="D169">
            <v>1915.0826614008204</v>
          </cell>
          <cell r="E169">
            <v>73.402938344224623</v>
          </cell>
          <cell r="F169">
            <v>842.38087499999995</v>
          </cell>
          <cell r="G169">
            <v>6.4574999999999996</v>
          </cell>
          <cell r="H169">
            <v>8.61</v>
          </cell>
        </row>
        <row r="170">
          <cell r="A170">
            <v>2121100</v>
          </cell>
          <cell r="B170" t="str">
            <v>Lamp Room Attendant</v>
          </cell>
          <cell r="C170" t="str">
            <v>S1</v>
          </cell>
          <cell r="D170">
            <v>1915.0826614008204</v>
          </cell>
          <cell r="E170">
            <v>73.402938344224623</v>
          </cell>
          <cell r="F170">
            <v>842.38087499999995</v>
          </cell>
          <cell r="G170">
            <v>6.4574999999999996</v>
          </cell>
          <cell r="H170">
            <v>8.61</v>
          </cell>
        </row>
        <row r="171">
          <cell r="A171">
            <v>2121110</v>
          </cell>
          <cell r="B171" t="str">
            <v>Labourer</v>
          </cell>
          <cell r="C171" t="str">
            <v>S1</v>
          </cell>
          <cell r="D171">
            <v>1915.0826614008204</v>
          </cell>
          <cell r="E171">
            <v>73.402938344224623</v>
          </cell>
          <cell r="F171">
            <v>842.38087499999995</v>
          </cell>
          <cell r="G171">
            <v>6.4574999999999996</v>
          </cell>
          <cell r="H171">
            <v>8.61</v>
          </cell>
        </row>
        <row r="172">
          <cell r="A172">
            <v>2121120</v>
          </cell>
          <cell r="B172" t="str">
            <v>Office cleaner</v>
          </cell>
          <cell r="C172" t="str">
            <v>S1</v>
          </cell>
          <cell r="D172">
            <v>1915.0826614008204</v>
          </cell>
          <cell r="E172">
            <v>73.402938344224623</v>
          </cell>
          <cell r="F172">
            <v>842.38087499999995</v>
          </cell>
          <cell r="G172">
            <v>6.4574999999999996</v>
          </cell>
          <cell r="H172">
            <v>8.61</v>
          </cell>
        </row>
        <row r="173">
          <cell r="A173">
            <v>2121130</v>
          </cell>
          <cell r="B173" t="str">
            <v>Transport assistant</v>
          </cell>
          <cell r="C173" t="str">
            <v>S1</v>
          </cell>
          <cell r="D173">
            <v>1915.0826614008204</v>
          </cell>
          <cell r="E173">
            <v>73.402938344224623</v>
          </cell>
          <cell r="F173">
            <v>842.38087499999995</v>
          </cell>
          <cell r="G173">
            <v>6.4574999999999996</v>
          </cell>
          <cell r="H173">
            <v>8.61</v>
          </cell>
        </row>
        <row r="174">
          <cell r="A174">
            <v>2121140</v>
          </cell>
          <cell r="B174" t="str">
            <v>Sanitation</v>
          </cell>
          <cell r="C174" t="str">
            <v>S1</v>
          </cell>
          <cell r="D174">
            <v>1915.0826614008204</v>
          </cell>
          <cell r="E174">
            <v>73.402938344224623</v>
          </cell>
          <cell r="F174">
            <v>842.38087499999995</v>
          </cell>
          <cell r="G174">
            <v>6.4574999999999996</v>
          </cell>
          <cell r="H174">
            <v>8.61</v>
          </cell>
        </row>
        <row r="175">
          <cell r="A175">
            <v>2121150</v>
          </cell>
          <cell r="B175" t="str">
            <v>Relief 1</v>
          </cell>
          <cell r="C175" t="str">
            <v>S1</v>
          </cell>
          <cell r="D175">
            <v>1915.0826614008204</v>
          </cell>
          <cell r="E175">
            <v>73.402938344224623</v>
          </cell>
          <cell r="F175">
            <v>842.38087499999995</v>
          </cell>
          <cell r="G175">
            <v>6.4574999999999996</v>
          </cell>
          <cell r="H175">
            <v>8.61</v>
          </cell>
        </row>
        <row r="176">
          <cell r="A176">
            <v>2121160</v>
          </cell>
          <cell r="B176" t="str">
            <v>Relief 2</v>
          </cell>
          <cell r="C176" t="str">
            <v>S1</v>
          </cell>
          <cell r="D176">
            <v>1915.0826614008204</v>
          </cell>
          <cell r="E176">
            <v>73.402938344224623</v>
          </cell>
          <cell r="F176">
            <v>842.38087499999995</v>
          </cell>
          <cell r="G176">
            <v>6.4574999999999996</v>
          </cell>
          <cell r="H176">
            <v>8.61</v>
          </cell>
        </row>
        <row r="177">
          <cell r="A177">
            <v>2122000</v>
          </cell>
          <cell r="B177" t="str">
            <v>Cook</v>
          </cell>
          <cell r="C177" t="str">
            <v>S2</v>
          </cell>
          <cell r="D177">
            <v>2304.3080696886464</v>
          </cell>
          <cell r="E177">
            <v>88.321505162462486</v>
          </cell>
          <cell r="F177">
            <v>964.72666874999982</v>
          </cell>
          <cell r="G177">
            <v>7.3953749999999987</v>
          </cell>
          <cell r="H177">
            <v>9.8604999999999983</v>
          </cell>
        </row>
        <row r="178">
          <cell r="A178">
            <v>2122010</v>
          </cell>
          <cell r="B178" t="str">
            <v>First Aide Attendant</v>
          </cell>
          <cell r="C178" t="str">
            <v>S2</v>
          </cell>
          <cell r="D178">
            <v>2304.3080696886464</v>
          </cell>
          <cell r="E178">
            <v>88.321505162462486</v>
          </cell>
          <cell r="F178">
            <v>964.72666874999982</v>
          </cell>
          <cell r="G178">
            <v>7.3953749999999987</v>
          </cell>
          <cell r="H178">
            <v>9.8604999999999983</v>
          </cell>
        </row>
        <row r="179">
          <cell r="A179">
            <v>2122020</v>
          </cell>
          <cell r="B179" t="str">
            <v>Stores Attendant</v>
          </cell>
          <cell r="C179" t="str">
            <v>S2</v>
          </cell>
          <cell r="D179">
            <v>2304.3080696886464</v>
          </cell>
          <cell r="E179">
            <v>88.321505162462486</v>
          </cell>
          <cell r="F179">
            <v>964.72666874999982</v>
          </cell>
          <cell r="G179">
            <v>7.3953749999999987</v>
          </cell>
          <cell r="H179">
            <v>9.8604999999999983</v>
          </cell>
        </row>
        <row r="180">
          <cell r="A180">
            <v>2122030</v>
          </cell>
          <cell r="B180" t="str">
            <v>Policeman</v>
          </cell>
          <cell r="C180" t="str">
            <v>S2</v>
          </cell>
          <cell r="D180">
            <v>2335.5370893615914</v>
          </cell>
          <cell r="E180">
            <v>89.51847793643509</v>
          </cell>
          <cell r="F180">
            <v>964.72666874999982</v>
          </cell>
          <cell r="G180">
            <v>7.3953749999999987</v>
          </cell>
          <cell r="H180">
            <v>9.8604999999999983</v>
          </cell>
        </row>
        <row r="181">
          <cell r="A181">
            <v>2122040</v>
          </cell>
          <cell r="B181" t="str">
            <v>Jigging Crew</v>
          </cell>
          <cell r="C181" t="str">
            <v>S2</v>
          </cell>
          <cell r="D181">
            <v>2304.3080696886464</v>
          </cell>
          <cell r="E181">
            <v>88.321505162462486</v>
          </cell>
          <cell r="F181">
            <v>964.72666874999982</v>
          </cell>
          <cell r="G181">
            <v>7.3953749999999987</v>
          </cell>
          <cell r="H181">
            <v>9.8604999999999983</v>
          </cell>
        </row>
        <row r="182">
          <cell r="A182">
            <v>2123000</v>
          </cell>
          <cell r="B182" t="str">
            <v>Timber Assistant</v>
          </cell>
          <cell r="C182" t="str">
            <v>S3</v>
          </cell>
          <cell r="D182">
            <v>2709.8899020736671</v>
          </cell>
          <cell r="E182">
            <v>103.86699509672928</v>
          </cell>
          <cell r="F182">
            <v>1097.10080625</v>
          </cell>
          <cell r="G182">
            <v>8.410124999999999</v>
          </cell>
          <cell r="H182">
            <v>11.213499999999998</v>
          </cell>
        </row>
        <row r="183">
          <cell r="A183">
            <v>2123010</v>
          </cell>
          <cell r="B183" t="str">
            <v>Construction Man</v>
          </cell>
          <cell r="C183" t="str">
            <v>S3</v>
          </cell>
          <cell r="D183">
            <v>2709.8899020736671</v>
          </cell>
          <cell r="E183">
            <v>103.86699509672928</v>
          </cell>
          <cell r="F183">
            <v>1097.10080625</v>
          </cell>
          <cell r="G183">
            <v>8.410124999999999</v>
          </cell>
          <cell r="H183">
            <v>11.213499999999998</v>
          </cell>
        </row>
        <row r="184">
          <cell r="A184">
            <v>2123020</v>
          </cell>
          <cell r="B184" t="str">
            <v>Compactor Operator</v>
          </cell>
          <cell r="C184" t="str">
            <v>S3</v>
          </cell>
          <cell r="D184">
            <v>2709.8899020736671</v>
          </cell>
          <cell r="E184">
            <v>103.86699509672928</v>
          </cell>
          <cell r="F184">
            <v>1097.10080625</v>
          </cell>
          <cell r="G184">
            <v>8.410124999999999</v>
          </cell>
          <cell r="H184">
            <v>11.213499999999998</v>
          </cell>
        </row>
        <row r="185">
          <cell r="A185">
            <v>2123030</v>
          </cell>
          <cell r="B185" t="str">
            <v>Sambron Operator</v>
          </cell>
          <cell r="C185" t="str">
            <v>S3</v>
          </cell>
          <cell r="D185">
            <v>2709.8899020736671</v>
          </cell>
          <cell r="E185">
            <v>103.86699509672928</v>
          </cell>
          <cell r="F185">
            <v>1097.10080625</v>
          </cell>
          <cell r="G185">
            <v>8.410124999999999</v>
          </cell>
          <cell r="H185">
            <v>11.213499999999998</v>
          </cell>
        </row>
        <row r="186">
          <cell r="A186">
            <v>2123040</v>
          </cell>
          <cell r="B186" t="str">
            <v>Tractor Driver</v>
          </cell>
          <cell r="C186" t="str">
            <v>S3</v>
          </cell>
          <cell r="D186">
            <v>2709.8899020736671</v>
          </cell>
          <cell r="E186">
            <v>103.86699509672928</v>
          </cell>
          <cell r="F186">
            <v>1097.10080625</v>
          </cell>
          <cell r="G186">
            <v>8.410124999999999</v>
          </cell>
          <cell r="H186">
            <v>11.213499999999998</v>
          </cell>
        </row>
        <row r="187">
          <cell r="A187">
            <v>2123050</v>
          </cell>
          <cell r="B187" t="str">
            <v>Batch plant winch driver</v>
          </cell>
          <cell r="C187" t="str">
            <v>S3</v>
          </cell>
          <cell r="D187">
            <v>2709.8899020736671</v>
          </cell>
          <cell r="E187">
            <v>103.86699509672928</v>
          </cell>
          <cell r="F187">
            <v>1097.10080625</v>
          </cell>
          <cell r="G187">
            <v>8.410124999999999</v>
          </cell>
          <cell r="H187">
            <v>11.213499999999998</v>
          </cell>
        </row>
        <row r="188">
          <cell r="A188">
            <v>2123060</v>
          </cell>
          <cell r="B188" t="str">
            <v>Guide Drilling Operator</v>
          </cell>
          <cell r="C188" t="str">
            <v>S3</v>
          </cell>
          <cell r="D188">
            <v>2709.8899020736671</v>
          </cell>
          <cell r="E188">
            <v>103.86699509672928</v>
          </cell>
          <cell r="F188">
            <v>1097.10080625</v>
          </cell>
          <cell r="G188">
            <v>8.410124999999999</v>
          </cell>
          <cell r="H188">
            <v>11.213499999999998</v>
          </cell>
        </row>
        <row r="189">
          <cell r="A189">
            <v>2123070</v>
          </cell>
          <cell r="B189" t="str">
            <v>Winch Driver</v>
          </cell>
          <cell r="C189" t="str">
            <v>S3</v>
          </cell>
          <cell r="D189">
            <v>2709.8899020736671</v>
          </cell>
          <cell r="E189">
            <v>103.86699509672928</v>
          </cell>
          <cell r="F189">
            <v>1097.10080625</v>
          </cell>
          <cell r="G189">
            <v>8.410124999999999</v>
          </cell>
          <cell r="H189">
            <v>11.213499999999998</v>
          </cell>
        </row>
        <row r="190">
          <cell r="A190">
            <v>2124000</v>
          </cell>
          <cell r="B190" t="str">
            <v>Batch plant mix operator</v>
          </cell>
          <cell r="C190" t="str">
            <v>S4 - Batch plant mixer operator</v>
          </cell>
          <cell r="D190">
            <v>3046.8034958631752</v>
          </cell>
          <cell r="E190">
            <v>116.78050961529993</v>
          </cell>
          <cell r="F190">
            <v>1245.5202937499998</v>
          </cell>
          <cell r="G190">
            <v>9.5478749999999994</v>
          </cell>
          <cell r="H190">
            <v>12.730499999999999</v>
          </cell>
        </row>
        <row r="191">
          <cell r="A191">
            <v>2124010</v>
          </cell>
          <cell r="B191" t="str">
            <v>Loco Driver / Guard</v>
          </cell>
          <cell r="C191" t="str">
            <v>S4</v>
          </cell>
          <cell r="D191">
            <v>3046.8034958631752</v>
          </cell>
          <cell r="E191">
            <v>116.78050961529993</v>
          </cell>
          <cell r="F191">
            <v>1245.5202937499998</v>
          </cell>
          <cell r="G191">
            <v>9.5478749999999994</v>
          </cell>
          <cell r="H191">
            <v>12.730499999999999</v>
          </cell>
        </row>
        <row r="192">
          <cell r="A192">
            <v>2124020</v>
          </cell>
          <cell r="B192" t="str">
            <v>Crane Driver - 6 ton</v>
          </cell>
          <cell r="C192" t="str">
            <v>S4</v>
          </cell>
          <cell r="D192">
            <v>3046.8034958631752</v>
          </cell>
          <cell r="E192">
            <v>116.78050961529993</v>
          </cell>
          <cell r="F192">
            <v>1245.5202937499998</v>
          </cell>
          <cell r="G192">
            <v>9.5478749999999994</v>
          </cell>
          <cell r="H192">
            <v>12.730499999999999</v>
          </cell>
        </row>
        <row r="193">
          <cell r="A193">
            <v>2124030</v>
          </cell>
          <cell r="B193" t="str">
            <v>Gen. Surf. Crew Leader</v>
          </cell>
          <cell r="C193" t="str">
            <v>S4 - General Surface Crew Leader</v>
          </cell>
          <cell r="D193">
            <v>3046.8034958631752</v>
          </cell>
          <cell r="E193">
            <v>116.78050961529993</v>
          </cell>
          <cell r="F193">
            <v>1245.5202937499998</v>
          </cell>
          <cell r="G193">
            <v>9.5478749999999994</v>
          </cell>
          <cell r="H193">
            <v>12.730499999999999</v>
          </cell>
        </row>
        <row r="194">
          <cell r="A194">
            <v>2124040</v>
          </cell>
          <cell r="B194" t="str">
            <v>Mobilift driver</v>
          </cell>
          <cell r="C194" t="str">
            <v>S4</v>
          </cell>
          <cell r="D194">
            <v>3046.8034958631752</v>
          </cell>
          <cell r="E194">
            <v>116.78050961529993</v>
          </cell>
          <cell r="F194">
            <v>1245.5202937499998</v>
          </cell>
          <cell r="G194">
            <v>9.5478749999999994</v>
          </cell>
          <cell r="H194">
            <v>12.730499999999999</v>
          </cell>
        </row>
        <row r="195">
          <cell r="A195">
            <v>2125000</v>
          </cell>
          <cell r="B195" t="str">
            <v>Construction Team Leader</v>
          </cell>
          <cell r="C195" t="str">
            <v>S5 -  Const. Gang Supervisor</v>
          </cell>
          <cell r="D195">
            <v>3371.8572230416585</v>
          </cell>
          <cell r="E195">
            <v>129.23944894755303</v>
          </cell>
          <cell r="F195">
            <v>1377.89443125</v>
          </cell>
          <cell r="G195">
            <v>10.562624999999999</v>
          </cell>
          <cell r="H195">
            <v>14.083499999999999</v>
          </cell>
        </row>
        <row r="196">
          <cell r="A196">
            <v>2125010</v>
          </cell>
          <cell r="B196" t="str">
            <v>Bank Team Leader</v>
          </cell>
          <cell r="C196" t="str">
            <v>S5</v>
          </cell>
          <cell r="D196">
            <v>3371.8572230416585</v>
          </cell>
          <cell r="E196">
            <v>129.23944894755303</v>
          </cell>
          <cell r="F196">
            <v>1377.89443125</v>
          </cell>
          <cell r="G196">
            <v>10.562624999999999</v>
          </cell>
          <cell r="H196">
            <v>14.083499999999999</v>
          </cell>
        </row>
        <row r="197">
          <cell r="A197">
            <v>2125020</v>
          </cell>
          <cell r="B197" t="str">
            <v>Transport Team Leader</v>
          </cell>
          <cell r="C197" t="str">
            <v>S5</v>
          </cell>
          <cell r="D197">
            <v>3371.8572230416585</v>
          </cell>
          <cell r="E197">
            <v>129.23944894755303</v>
          </cell>
          <cell r="F197">
            <v>1377.89443125</v>
          </cell>
          <cell r="G197">
            <v>10.562624999999999</v>
          </cell>
          <cell r="H197">
            <v>14.083499999999999</v>
          </cell>
        </row>
        <row r="198">
          <cell r="A198">
            <v>2125030</v>
          </cell>
          <cell r="B198" t="str">
            <v>Truck driver - LDV</v>
          </cell>
          <cell r="C198" t="str">
            <v>S5</v>
          </cell>
          <cell r="D198">
            <v>3371.8572230416585</v>
          </cell>
          <cell r="E198">
            <v>129.23944894755303</v>
          </cell>
          <cell r="F198">
            <v>1377.89443125</v>
          </cell>
          <cell r="G198">
            <v>10.562624999999999</v>
          </cell>
          <cell r="H198">
            <v>14.083499999999999</v>
          </cell>
        </row>
        <row r="199">
          <cell r="A199">
            <v>2125040</v>
          </cell>
          <cell r="B199" t="str">
            <v>Batch Plant Team Leader</v>
          </cell>
          <cell r="C199" t="str">
            <v>S5</v>
          </cell>
          <cell r="D199">
            <v>3371.8572230416585</v>
          </cell>
          <cell r="E199">
            <v>129.23944894755303</v>
          </cell>
          <cell r="F199">
            <v>1377.89443125</v>
          </cell>
          <cell r="G199">
            <v>10.562624999999999</v>
          </cell>
          <cell r="H199">
            <v>14.083499999999999</v>
          </cell>
        </row>
        <row r="200">
          <cell r="A200">
            <v>2127000</v>
          </cell>
          <cell r="B200" t="str">
            <v>Grader Driver</v>
          </cell>
          <cell r="C200" t="str">
            <v>S7</v>
          </cell>
          <cell r="D200">
            <v>4221.0440894404783</v>
          </cell>
          <cell r="E200">
            <v>161.78781485015247</v>
          </cell>
          <cell r="F200">
            <v>1714.8467812499998</v>
          </cell>
          <cell r="G200">
            <v>13.145625000000001</v>
          </cell>
          <cell r="H200">
            <v>17.5275</v>
          </cell>
        </row>
        <row r="201">
          <cell r="A201">
            <v>2127010</v>
          </cell>
          <cell r="B201" t="str">
            <v>Front End Loader Driver</v>
          </cell>
          <cell r="C201" t="str">
            <v>S7</v>
          </cell>
          <cell r="D201">
            <v>4221.0440894404783</v>
          </cell>
          <cell r="E201">
            <v>161.78781485015247</v>
          </cell>
          <cell r="F201">
            <v>1714.8467812499998</v>
          </cell>
          <cell r="G201">
            <v>13.145625000000001</v>
          </cell>
          <cell r="H201">
            <v>17.5275</v>
          </cell>
        </row>
        <row r="202">
          <cell r="A202">
            <v>2127020</v>
          </cell>
          <cell r="B202" t="str">
            <v>Dozer Driver</v>
          </cell>
          <cell r="C202" t="str">
            <v>S7</v>
          </cell>
          <cell r="D202">
            <v>4221.0440894404783</v>
          </cell>
          <cell r="E202">
            <v>161.78781485015247</v>
          </cell>
          <cell r="F202">
            <v>1714.8467812499998</v>
          </cell>
          <cell r="G202">
            <v>13.145625000000001</v>
          </cell>
          <cell r="H202">
            <v>17.5275</v>
          </cell>
        </row>
        <row r="203">
          <cell r="A203">
            <v>2127030</v>
          </cell>
          <cell r="B203" t="str">
            <v>Truck Driver Heavy Duty</v>
          </cell>
          <cell r="C203" t="str">
            <v>S7</v>
          </cell>
          <cell r="D203">
            <v>4221.0440894404783</v>
          </cell>
          <cell r="E203">
            <v>161.78781485015247</v>
          </cell>
          <cell r="F203">
            <v>1714.8467812499998</v>
          </cell>
          <cell r="G203">
            <v>13.145625000000001</v>
          </cell>
          <cell r="H203">
            <v>17.5275</v>
          </cell>
        </row>
        <row r="204">
          <cell r="A204">
            <v>2127040</v>
          </cell>
          <cell r="B204" t="str">
            <v>Crane Driver - 7-12 ton</v>
          </cell>
          <cell r="C204" t="str">
            <v>S7</v>
          </cell>
          <cell r="D204">
            <v>4221.0440894404783</v>
          </cell>
          <cell r="E204">
            <v>161.78781485015247</v>
          </cell>
          <cell r="F204">
            <v>1714.8467812499998</v>
          </cell>
          <cell r="G204">
            <v>13.145625000000001</v>
          </cell>
          <cell r="H204">
            <v>17.5275</v>
          </cell>
        </row>
        <row r="205">
          <cell r="A205">
            <v>2128000</v>
          </cell>
          <cell r="B205" t="str">
            <v>Truck Driver - 12 ton</v>
          </cell>
          <cell r="C205" t="str">
            <v>S8</v>
          </cell>
          <cell r="D205">
            <v>4679.6122260976435</v>
          </cell>
          <cell r="E205">
            <v>179.36420950930025</v>
          </cell>
          <cell r="F205">
            <v>1875.3002812499997</v>
          </cell>
          <cell r="G205">
            <v>14.375624999999999</v>
          </cell>
          <cell r="H205">
            <v>19.1675</v>
          </cell>
        </row>
        <row r="206">
          <cell r="A206">
            <v>2128010</v>
          </cell>
          <cell r="B206" t="str">
            <v>Crane Driver - 12 ton</v>
          </cell>
          <cell r="C206" t="str">
            <v>S8</v>
          </cell>
          <cell r="D206">
            <v>4679.6122260976435</v>
          </cell>
          <cell r="E206">
            <v>179.36420950930025</v>
          </cell>
          <cell r="F206">
            <v>1875.3002812499997</v>
          </cell>
          <cell r="G206">
            <v>14.375624999999999</v>
          </cell>
          <cell r="H206">
            <v>19.1675</v>
          </cell>
        </row>
        <row r="207">
          <cell r="A207">
            <v>2132000</v>
          </cell>
          <cell r="B207" t="str">
            <v>Artisan Assistant - UG</v>
          </cell>
          <cell r="C207" t="str">
            <v>E2 - Under Ground</v>
          </cell>
          <cell r="D207">
            <v>2986.7460509843031</v>
          </cell>
          <cell r="E207">
            <v>114.47857612051756</v>
          </cell>
          <cell r="F207">
            <v>1235.4919499999999</v>
          </cell>
          <cell r="G207">
            <v>9.4709999999999983</v>
          </cell>
          <cell r="H207">
            <v>12.627999999999998</v>
          </cell>
        </row>
        <row r="208">
          <cell r="A208">
            <v>2132010</v>
          </cell>
          <cell r="B208" t="str">
            <v>Artisan Assistant - Surf</v>
          </cell>
          <cell r="C208" t="str">
            <v>E2 - Surface</v>
          </cell>
          <cell r="D208">
            <v>2304.3080696886464</v>
          </cell>
          <cell r="E208">
            <v>88.321505162462486</v>
          </cell>
          <cell r="F208">
            <v>964.72666874999982</v>
          </cell>
          <cell r="G208">
            <v>7.3953749999999987</v>
          </cell>
          <cell r="H208">
            <v>9.8604999999999983</v>
          </cell>
        </row>
        <row r="209">
          <cell r="A209">
            <v>2132020</v>
          </cell>
          <cell r="B209" t="str">
            <v>Compressor attendant</v>
          </cell>
          <cell r="C209" t="str">
            <v>E2 - Surface</v>
          </cell>
          <cell r="D209">
            <v>2304.3080696886464</v>
          </cell>
          <cell r="E209">
            <v>88.321505162462486</v>
          </cell>
          <cell r="F209">
            <v>964.72666874999982</v>
          </cell>
          <cell r="G209">
            <v>7.3953749999999987</v>
          </cell>
          <cell r="H209">
            <v>9.8604999999999983</v>
          </cell>
        </row>
        <row r="210">
          <cell r="A210">
            <v>2136000</v>
          </cell>
          <cell r="B210" t="str">
            <v>Artisan Aid - UG</v>
          </cell>
          <cell r="C210" t="str">
            <v>E6 - Under Ground</v>
          </cell>
          <cell r="D210">
            <v>4759.7801445729601</v>
          </cell>
          <cell r="E210">
            <v>182.43695456393101</v>
          </cell>
          <cell r="F210">
            <v>1879.3116187499998</v>
          </cell>
          <cell r="G210">
            <v>14.406374999999997</v>
          </cell>
          <cell r="H210">
            <v>19.208499999999997</v>
          </cell>
        </row>
        <row r="211">
          <cell r="A211">
            <v>2136010</v>
          </cell>
          <cell r="B211" t="str">
            <v>Artisan Aid - Surface</v>
          </cell>
          <cell r="C211" t="str">
            <v>E6 - Surface</v>
          </cell>
          <cell r="D211">
            <v>3718.7811486506052</v>
          </cell>
          <cell r="E211">
            <v>142.53664808932945</v>
          </cell>
          <cell r="F211">
            <v>1528.3195874999999</v>
          </cell>
          <cell r="G211">
            <v>11.71575</v>
          </cell>
          <cell r="H211">
            <v>15.620999999999999</v>
          </cell>
        </row>
      </sheetData>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s"/>
      <sheetName val="Lom_Graphs"/>
      <sheetName val="Summary"/>
      <sheetName val="Plan_1st_Year"/>
      <sheetName val="Plan_2nd_3rd_4th_5th_Year"/>
      <sheetName val="Graphs"/>
      <sheetName val="Graph_Data"/>
      <sheetName val="Other_Sources"/>
      <sheetName val="S BELTS"/>
      <sheetName val="Tables"/>
      <sheetName val="Criteria"/>
      <sheetName val="Re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J4" t="str">
            <v>Main Decline</v>
          </cell>
          <cell r="K4" t="str">
            <v>Surface</v>
          </cell>
          <cell r="L4" t="str">
            <v>01 West</v>
          </cell>
          <cell r="M4" t="str">
            <v>Strike 01</v>
          </cell>
          <cell r="N4" t="str">
            <v>C.Marais</v>
          </cell>
          <cell r="O4" t="str">
            <v>F. v Niewhuizen</v>
          </cell>
          <cell r="P4" t="str">
            <v>East</v>
          </cell>
        </row>
        <row r="5">
          <cell r="J5" t="str">
            <v>Sub Decline</v>
          </cell>
          <cell r="K5" t="str">
            <v>Central</v>
          </cell>
          <cell r="L5" t="str">
            <v>02 West</v>
          </cell>
          <cell r="M5" t="str">
            <v>Strike 02</v>
          </cell>
          <cell r="N5" t="str">
            <v>G. v Rensburg</v>
          </cell>
          <cell r="O5" t="str">
            <v>J.Jacobs</v>
          </cell>
          <cell r="P5" t="str">
            <v>West</v>
          </cell>
        </row>
        <row r="6">
          <cell r="J6" t="str">
            <v>4B</v>
          </cell>
          <cell r="K6" t="str">
            <v>East</v>
          </cell>
          <cell r="L6" t="str">
            <v>03 West</v>
          </cell>
          <cell r="M6" t="str">
            <v>Strike 03</v>
          </cell>
          <cell r="N6" t="str">
            <v>P. de Bruin</v>
          </cell>
          <cell r="O6" t="str">
            <v>D. Voges</v>
          </cell>
          <cell r="P6" t="str">
            <v>Psa</v>
          </cell>
        </row>
        <row r="7">
          <cell r="J7" t="str">
            <v>Trunk 1</v>
          </cell>
          <cell r="K7">
            <v>3</v>
          </cell>
          <cell r="L7" t="str">
            <v>04 West</v>
          </cell>
          <cell r="M7" t="str">
            <v>Strike 04</v>
          </cell>
          <cell r="N7" t="str">
            <v>P. Liebenberg</v>
          </cell>
          <cell r="O7" t="str">
            <v>Kylander</v>
          </cell>
          <cell r="P7" t="str">
            <v>Psa East</v>
          </cell>
        </row>
        <row r="8">
          <cell r="J8" t="str">
            <v>4A</v>
          </cell>
          <cell r="K8">
            <v>4</v>
          </cell>
          <cell r="L8" t="str">
            <v>05 West</v>
          </cell>
          <cell r="M8" t="str">
            <v>Strike 05</v>
          </cell>
          <cell r="N8" t="str">
            <v>J. v Bergh</v>
          </cell>
          <cell r="O8" t="str">
            <v>Pelser</v>
          </cell>
          <cell r="P8" t="str">
            <v>Psa West</v>
          </cell>
        </row>
        <row r="9">
          <cell r="J9" t="str">
            <v>Trunk 2</v>
          </cell>
          <cell r="K9">
            <v>5</v>
          </cell>
          <cell r="L9" t="str">
            <v>06 West</v>
          </cell>
          <cell r="M9" t="str">
            <v>Strike 06</v>
          </cell>
          <cell r="N9" t="str">
            <v>J. Benson</v>
          </cell>
          <cell r="O9" t="str">
            <v>S. v Heerden</v>
          </cell>
        </row>
        <row r="10">
          <cell r="J10" t="str">
            <v>4C</v>
          </cell>
          <cell r="K10">
            <v>6</v>
          </cell>
          <cell r="L10" t="str">
            <v>07 West</v>
          </cell>
          <cell r="M10" t="str">
            <v>Strike 07</v>
          </cell>
          <cell r="O10" t="str">
            <v>C Muller</v>
          </cell>
        </row>
        <row r="11">
          <cell r="L11" t="str">
            <v>08 West</v>
          </cell>
          <cell r="M11" t="str">
            <v>Strike 08</v>
          </cell>
          <cell r="O11" t="str">
            <v>F v Rensburg</v>
          </cell>
        </row>
        <row r="12">
          <cell r="L12" t="str">
            <v>09 West</v>
          </cell>
          <cell r="M12" t="str">
            <v>Strike 09</v>
          </cell>
          <cell r="O12" t="str">
            <v>L Nagel</v>
          </cell>
        </row>
        <row r="13">
          <cell r="L13" t="str">
            <v>10 West</v>
          </cell>
          <cell r="M13" t="str">
            <v>Strike 10</v>
          </cell>
          <cell r="O13" t="str">
            <v>G. Berry</v>
          </cell>
        </row>
        <row r="14">
          <cell r="L14" t="str">
            <v>11 West</v>
          </cell>
          <cell r="M14" t="str">
            <v>Strike 11</v>
          </cell>
          <cell r="O14" t="str">
            <v>S. Kruger</v>
          </cell>
        </row>
        <row r="15">
          <cell r="L15" t="str">
            <v>11 West Raw</v>
          </cell>
          <cell r="M15" t="str">
            <v>Strike 12</v>
          </cell>
        </row>
        <row r="16">
          <cell r="L16" t="str">
            <v>11 West Conv</v>
          </cell>
          <cell r="M16" t="str">
            <v>Strike 13</v>
          </cell>
        </row>
        <row r="17">
          <cell r="L17" t="str">
            <v>12 West</v>
          </cell>
          <cell r="M17" t="str">
            <v>Strike 14</v>
          </cell>
        </row>
        <row r="18">
          <cell r="L18" t="str">
            <v>12 West Road</v>
          </cell>
          <cell r="M18" t="str">
            <v>Strike 15</v>
          </cell>
        </row>
        <row r="19">
          <cell r="L19" t="str">
            <v>13 West</v>
          </cell>
          <cell r="M19" t="str">
            <v>Strike 16</v>
          </cell>
        </row>
        <row r="20">
          <cell r="L20" t="str">
            <v>13 West Vent</v>
          </cell>
          <cell r="M20" t="str">
            <v>Strike 17</v>
          </cell>
        </row>
        <row r="21">
          <cell r="L21" t="str">
            <v>14 West</v>
          </cell>
          <cell r="M21" t="str">
            <v>Strike 18</v>
          </cell>
        </row>
        <row r="22">
          <cell r="L22" t="str">
            <v>14 West Conv</v>
          </cell>
          <cell r="M22" t="str">
            <v>Strike 19</v>
          </cell>
        </row>
        <row r="23">
          <cell r="L23" t="str">
            <v>15 West</v>
          </cell>
          <cell r="M23" t="str">
            <v>Strike 20</v>
          </cell>
        </row>
        <row r="24">
          <cell r="L24" t="str">
            <v>15 West Man &amp; Mat</v>
          </cell>
          <cell r="M24" t="str">
            <v>Strike 21</v>
          </cell>
        </row>
        <row r="25">
          <cell r="L25" t="str">
            <v>16 West</v>
          </cell>
          <cell r="M25" t="str">
            <v>Strike 22</v>
          </cell>
        </row>
        <row r="26">
          <cell r="L26" t="str">
            <v>17 West</v>
          </cell>
          <cell r="M26" t="str">
            <v>Strike 23</v>
          </cell>
        </row>
        <row r="27">
          <cell r="L27" t="str">
            <v>18 West</v>
          </cell>
          <cell r="M27" t="str">
            <v>Strike 24</v>
          </cell>
        </row>
        <row r="28">
          <cell r="L28" t="str">
            <v>19 West</v>
          </cell>
          <cell r="M28" t="str">
            <v>Strike 25</v>
          </cell>
        </row>
        <row r="29">
          <cell r="L29" t="str">
            <v>20 West</v>
          </cell>
        </row>
        <row r="30">
          <cell r="L30" t="str">
            <v>21 West</v>
          </cell>
        </row>
        <row r="31">
          <cell r="L31" t="str">
            <v>22 West</v>
          </cell>
        </row>
        <row r="32">
          <cell r="L32" t="str">
            <v>23 West</v>
          </cell>
        </row>
        <row r="33">
          <cell r="L33" t="str">
            <v>24 West</v>
          </cell>
        </row>
        <row r="34">
          <cell r="L34" t="str">
            <v>25 West</v>
          </cell>
        </row>
        <row r="35">
          <cell r="L35" t="str">
            <v>26 West</v>
          </cell>
        </row>
        <row r="36">
          <cell r="L36" t="str">
            <v>27 West</v>
          </cell>
        </row>
        <row r="37">
          <cell r="L37" t="str">
            <v>28 West</v>
          </cell>
        </row>
        <row r="38">
          <cell r="L38" t="str">
            <v>29 West</v>
          </cell>
        </row>
        <row r="39">
          <cell r="L39" t="str">
            <v>30 West</v>
          </cell>
        </row>
        <row r="40">
          <cell r="L40" t="str">
            <v>31 West</v>
          </cell>
        </row>
        <row r="41">
          <cell r="L41" t="str">
            <v>32 West</v>
          </cell>
        </row>
        <row r="42">
          <cell r="L42" t="str">
            <v>33 West</v>
          </cell>
        </row>
        <row r="43">
          <cell r="L43" t="str">
            <v>34 West</v>
          </cell>
        </row>
        <row r="44">
          <cell r="L44" t="str">
            <v>35 West</v>
          </cell>
        </row>
        <row r="45">
          <cell r="L45" t="str">
            <v>36 West</v>
          </cell>
        </row>
        <row r="46">
          <cell r="L46" t="str">
            <v>37 West</v>
          </cell>
        </row>
        <row r="47">
          <cell r="L47" t="str">
            <v>38 West</v>
          </cell>
        </row>
        <row r="48">
          <cell r="L48" t="str">
            <v>39 West</v>
          </cell>
        </row>
        <row r="49">
          <cell r="L49" t="str">
            <v>40 West</v>
          </cell>
        </row>
        <row r="50">
          <cell r="L50" t="str">
            <v>41 West</v>
          </cell>
        </row>
        <row r="51">
          <cell r="L51" t="str">
            <v>42 West</v>
          </cell>
        </row>
        <row r="52">
          <cell r="L52" t="str">
            <v>43 West</v>
          </cell>
        </row>
        <row r="53">
          <cell r="L53" t="str">
            <v>44 West</v>
          </cell>
        </row>
        <row r="54">
          <cell r="L54" t="str">
            <v>45 West</v>
          </cell>
        </row>
        <row r="55">
          <cell r="L55" t="str">
            <v>46 West</v>
          </cell>
        </row>
        <row r="56">
          <cell r="L56" t="str">
            <v>47 West</v>
          </cell>
        </row>
        <row r="57">
          <cell r="L57" t="str">
            <v>48 West</v>
          </cell>
        </row>
        <row r="58">
          <cell r="L58" t="str">
            <v>49 West</v>
          </cell>
        </row>
        <row r="59">
          <cell r="L59" t="str">
            <v>50 West</v>
          </cell>
        </row>
        <row r="60">
          <cell r="L60" t="str">
            <v>51 West</v>
          </cell>
        </row>
        <row r="61">
          <cell r="L61" t="str">
            <v>52 West</v>
          </cell>
        </row>
        <row r="62">
          <cell r="L62" t="str">
            <v>53 West</v>
          </cell>
        </row>
        <row r="63">
          <cell r="L63" t="str">
            <v>54 West</v>
          </cell>
        </row>
        <row r="64">
          <cell r="L64" t="str">
            <v>55 West</v>
          </cell>
        </row>
        <row r="65">
          <cell r="L65" t="str">
            <v>56 West</v>
          </cell>
        </row>
        <row r="66">
          <cell r="L66" t="str">
            <v>57 West</v>
          </cell>
        </row>
        <row r="67">
          <cell r="L67" t="str">
            <v>58 West</v>
          </cell>
        </row>
        <row r="68">
          <cell r="L68" t="str">
            <v>59 West</v>
          </cell>
        </row>
        <row r="69">
          <cell r="L69" t="str">
            <v>60 West</v>
          </cell>
        </row>
        <row r="70">
          <cell r="L70" t="str">
            <v>61 West</v>
          </cell>
        </row>
        <row r="71">
          <cell r="L71" t="str">
            <v>62 West</v>
          </cell>
        </row>
        <row r="72">
          <cell r="L72" t="str">
            <v>63 West</v>
          </cell>
        </row>
        <row r="73">
          <cell r="L73" t="str">
            <v>64 West</v>
          </cell>
        </row>
        <row r="74">
          <cell r="L74" t="str">
            <v>65 West</v>
          </cell>
        </row>
        <row r="75">
          <cell r="L75" t="str">
            <v>66 West</v>
          </cell>
        </row>
        <row r="76">
          <cell r="L76" t="str">
            <v>67 West</v>
          </cell>
        </row>
        <row r="77">
          <cell r="L77" t="str">
            <v>68 West</v>
          </cell>
        </row>
        <row r="78">
          <cell r="L78" t="str">
            <v>69 West</v>
          </cell>
        </row>
        <row r="79">
          <cell r="L79" t="str">
            <v>70 West</v>
          </cell>
        </row>
        <row r="80">
          <cell r="L80" t="str">
            <v>71 West</v>
          </cell>
        </row>
        <row r="81">
          <cell r="L81" t="str">
            <v>72 West</v>
          </cell>
        </row>
        <row r="82">
          <cell r="L82" t="str">
            <v>73 West</v>
          </cell>
        </row>
        <row r="83">
          <cell r="L83" t="str">
            <v>74 West</v>
          </cell>
        </row>
        <row r="84">
          <cell r="L84" t="str">
            <v>75 West</v>
          </cell>
        </row>
        <row r="85">
          <cell r="L85" t="str">
            <v>76 West</v>
          </cell>
        </row>
        <row r="86">
          <cell r="L86" t="str">
            <v>77 West</v>
          </cell>
        </row>
        <row r="87">
          <cell r="L87" t="str">
            <v>78 West</v>
          </cell>
        </row>
        <row r="88">
          <cell r="L88" t="str">
            <v>79 West</v>
          </cell>
        </row>
        <row r="89">
          <cell r="L89" t="str">
            <v>80 West</v>
          </cell>
        </row>
        <row r="90">
          <cell r="L90" t="str">
            <v>81 West</v>
          </cell>
        </row>
        <row r="91">
          <cell r="L91" t="str">
            <v>82 West</v>
          </cell>
        </row>
        <row r="92">
          <cell r="L92" t="str">
            <v>83 West</v>
          </cell>
        </row>
        <row r="93">
          <cell r="L93" t="str">
            <v>84 West</v>
          </cell>
        </row>
        <row r="94">
          <cell r="L94" t="str">
            <v>85 West</v>
          </cell>
        </row>
        <row r="95">
          <cell r="L95" t="str">
            <v>86 West</v>
          </cell>
        </row>
        <row r="96">
          <cell r="L96" t="str">
            <v>87 West</v>
          </cell>
        </row>
        <row r="97">
          <cell r="L97" t="str">
            <v>88 West</v>
          </cell>
        </row>
        <row r="98">
          <cell r="L98" t="str">
            <v>89 West</v>
          </cell>
        </row>
        <row r="99">
          <cell r="L99" t="str">
            <v>90 West</v>
          </cell>
        </row>
        <row r="100">
          <cell r="L100" t="str">
            <v>60 West</v>
          </cell>
        </row>
        <row r="101">
          <cell r="L101" t="str">
            <v>01 East</v>
          </cell>
        </row>
        <row r="102">
          <cell r="L102" t="str">
            <v>02 East</v>
          </cell>
        </row>
        <row r="103">
          <cell r="L103" t="str">
            <v>03 East</v>
          </cell>
        </row>
        <row r="104">
          <cell r="L104" t="str">
            <v>04 East</v>
          </cell>
        </row>
        <row r="105">
          <cell r="L105" t="str">
            <v>05 East</v>
          </cell>
        </row>
        <row r="106">
          <cell r="L106" t="str">
            <v>06 East</v>
          </cell>
        </row>
        <row r="107">
          <cell r="L107" t="str">
            <v>07 East</v>
          </cell>
        </row>
        <row r="108">
          <cell r="L108" t="str">
            <v>08 East</v>
          </cell>
        </row>
        <row r="109">
          <cell r="L109" t="str">
            <v>09 East</v>
          </cell>
        </row>
        <row r="110">
          <cell r="L110" t="str">
            <v>10 East</v>
          </cell>
        </row>
        <row r="111">
          <cell r="L111" t="str">
            <v>11 East</v>
          </cell>
        </row>
        <row r="112">
          <cell r="L112" t="str">
            <v>12 East</v>
          </cell>
        </row>
        <row r="113">
          <cell r="L113" t="str">
            <v>13 East</v>
          </cell>
        </row>
        <row r="114">
          <cell r="L114" t="str">
            <v>14 East</v>
          </cell>
        </row>
        <row r="115">
          <cell r="L115" t="str">
            <v>15 East</v>
          </cell>
        </row>
        <row r="116">
          <cell r="L116" t="str">
            <v>16 East</v>
          </cell>
        </row>
        <row r="117">
          <cell r="L117" t="str">
            <v>17 East</v>
          </cell>
        </row>
        <row r="118">
          <cell r="L118" t="str">
            <v>18 East</v>
          </cell>
        </row>
        <row r="119">
          <cell r="L119" t="str">
            <v>19 East</v>
          </cell>
        </row>
        <row r="120">
          <cell r="L120" t="str">
            <v>20 East</v>
          </cell>
        </row>
        <row r="121">
          <cell r="L121" t="str">
            <v>21 East</v>
          </cell>
        </row>
        <row r="122">
          <cell r="L122" t="str">
            <v>22 East</v>
          </cell>
        </row>
        <row r="123">
          <cell r="L123" t="str">
            <v>23 East</v>
          </cell>
        </row>
        <row r="124">
          <cell r="L124" t="str">
            <v>24 East</v>
          </cell>
        </row>
        <row r="125">
          <cell r="L125" t="str">
            <v>25 East</v>
          </cell>
        </row>
        <row r="126">
          <cell r="L126" t="str">
            <v>26 East</v>
          </cell>
        </row>
        <row r="127">
          <cell r="L127" t="str">
            <v>27 East</v>
          </cell>
        </row>
        <row r="128">
          <cell r="L128" t="str">
            <v>28 East</v>
          </cell>
        </row>
        <row r="129">
          <cell r="L129" t="str">
            <v>29 East</v>
          </cell>
        </row>
        <row r="130">
          <cell r="L130" t="str">
            <v>30 East</v>
          </cell>
        </row>
        <row r="131">
          <cell r="L131" t="str">
            <v>31 East</v>
          </cell>
        </row>
        <row r="132">
          <cell r="L132" t="str">
            <v>32 East</v>
          </cell>
        </row>
        <row r="133">
          <cell r="L133" t="str">
            <v>33 East</v>
          </cell>
        </row>
        <row r="134">
          <cell r="L134" t="str">
            <v>34 East</v>
          </cell>
        </row>
        <row r="135">
          <cell r="L135" t="str">
            <v>35 East</v>
          </cell>
        </row>
        <row r="136">
          <cell r="L136" t="str">
            <v>36 East</v>
          </cell>
        </row>
        <row r="137">
          <cell r="L137" t="str">
            <v>37 East</v>
          </cell>
        </row>
        <row r="138">
          <cell r="L138" t="str">
            <v>38 East</v>
          </cell>
        </row>
        <row r="139">
          <cell r="L139" t="str">
            <v>39 East</v>
          </cell>
        </row>
        <row r="140">
          <cell r="L140" t="str">
            <v>39 East Raw</v>
          </cell>
        </row>
        <row r="141">
          <cell r="L141" t="str">
            <v>39 East Conv</v>
          </cell>
        </row>
        <row r="142">
          <cell r="L142" t="str">
            <v>39 East Man &amp; Mat</v>
          </cell>
        </row>
        <row r="143">
          <cell r="L143" t="str">
            <v>40 East</v>
          </cell>
        </row>
        <row r="144">
          <cell r="L144" t="str">
            <v>41 East</v>
          </cell>
        </row>
        <row r="145">
          <cell r="L145" t="str">
            <v>42 East</v>
          </cell>
        </row>
        <row r="146">
          <cell r="L146" t="str">
            <v>43 East</v>
          </cell>
        </row>
        <row r="147">
          <cell r="L147" t="str">
            <v>44 East</v>
          </cell>
        </row>
        <row r="148">
          <cell r="L148" t="str">
            <v>45 East</v>
          </cell>
        </row>
        <row r="149">
          <cell r="L149" t="str">
            <v>46 East</v>
          </cell>
        </row>
        <row r="150">
          <cell r="L150" t="str">
            <v>47 East</v>
          </cell>
        </row>
        <row r="151">
          <cell r="L151" t="str">
            <v>48 East</v>
          </cell>
        </row>
        <row r="152">
          <cell r="L152" t="str">
            <v>49 East</v>
          </cell>
        </row>
        <row r="153">
          <cell r="L153" t="str">
            <v>50 East</v>
          </cell>
        </row>
        <row r="154">
          <cell r="L154" t="str">
            <v>51 East</v>
          </cell>
        </row>
        <row r="155">
          <cell r="L155" t="str">
            <v>52 East</v>
          </cell>
        </row>
        <row r="156">
          <cell r="L156" t="str">
            <v>53 East</v>
          </cell>
        </row>
        <row r="157">
          <cell r="L157" t="str">
            <v>54 East</v>
          </cell>
        </row>
        <row r="158">
          <cell r="L158" t="str">
            <v>55 East</v>
          </cell>
        </row>
        <row r="159">
          <cell r="L159" t="str">
            <v>56 East</v>
          </cell>
        </row>
        <row r="160">
          <cell r="L160" t="str">
            <v>57 East</v>
          </cell>
        </row>
        <row r="161">
          <cell r="L161" t="str">
            <v>58 East</v>
          </cell>
        </row>
        <row r="162">
          <cell r="L162" t="str">
            <v>59 East</v>
          </cell>
        </row>
        <row r="163">
          <cell r="L163" t="str">
            <v>60 East</v>
          </cell>
        </row>
        <row r="164">
          <cell r="L164" t="str">
            <v>61 East</v>
          </cell>
        </row>
        <row r="165">
          <cell r="L165" t="str">
            <v>62 East</v>
          </cell>
        </row>
        <row r="166">
          <cell r="L166" t="str">
            <v>63 East</v>
          </cell>
        </row>
        <row r="167">
          <cell r="L167" t="str">
            <v>64 East</v>
          </cell>
        </row>
        <row r="168">
          <cell r="L168" t="str">
            <v>65 East</v>
          </cell>
        </row>
        <row r="169">
          <cell r="L169" t="str">
            <v>66 East</v>
          </cell>
        </row>
        <row r="170">
          <cell r="L170" t="str">
            <v>67 East</v>
          </cell>
        </row>
        <row r="171">
          <cell r="L171" t="str">
            <v>68 East</v>
          </cell>
        </row>
        <row r="172">
          <cell r="L172" t="str">
            <v>69 East</v>
          </cell>
        </row>
        <row r="173">
          <cell r="L173" t="str">
            <v>70 East</v>
          </cell>
        </row>
        <row r="174">
          <cell r="L174" t="str">
            <v>71 East</v>
          </cell>
        </row>
        <row r="175">
          <cell r="L175" t="str">
            <v>72 East</v>
          </cell>
        </row>
        <row r="176">
          <cell r="L176" t="str">
            <v>73 East</v>
          </cell>
        </row>
        <row r="177">
          <cell r="L177" t="str">
            <v>74 East</v>
          </cell>
        </row>
        <row r="178">
          <cell r="L178" t="str">
            <v>75 East</v>
          </cell>
        </row>
        <row r="179">
          <cell r="L179" t="str">
            <v>76 East</v>
          </cell>
        </row>
        <row r="180">
          <cell r="L180" t="str">
            <v>77 East</v>
          </cell>
        </row>
        <row r="181">
          <cell r="L181" t="str">
            <v>78 East</v>
          </cell>
        </row>
        <row r="182">
          <cell r="L182" t="str">
            <v>79 East</v>
          </cell>
        </row>
        <row r="183">
          <cell r="L183" t="str">
            <v>80 East</v>
          </cell>
        </row>
        <row r="184">
          <cell r="L184" t="str">
            <v>81 East</v>
          </cell>
        </row>
        <row r="185">
          <cell r="L185" t="str">
            <v>82 East</v>
          </cell>
        </row>
        <row r="186">
          <cell r="L186" t="str">
            <v>83 East</v>
          </cell>
        </row>
        <row r="187">
          <cell r="L187" t="str">
            <v>84 East</v>
          </cell>
        </row>
        <row r="188">
          <cell r="L188" t="str">
            <v>85 East</v>
          </cell>
        </row>
        <row r="189">
          <cell r="L189" t="str">
            <v>86 East</v>
          </cell>
        </row>
        <row r="190">
          <cell r="L190" t="str">
            <v>87 East</v>
          </cell>
        </row>
        <row r="191">
          <cell r="L191" t="str">
            <v>88 East</v>
          </cell>
        </row>
        <row r="192">
          <cell r="L192" t="str">
            <v>89 East</v>
          </cell>
        </row>
        <row r="193">
          <cell r="L193" t="str">
            <v>90 East</v>
          </cell>
        </row>
      </sheetData>
      <sheetData sheetId="10" refreshError="1"/>
      <sheetData sheetId="1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INGS"/>
      <sheetName val="AREA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ELEM SUMMARY (2)"/>
      <sheetName val="BUILDING COST"/>
      <sheetName val="IRR &amp; NPV"/>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eval"/>
    </sheetNames>
    <sheetDataSet>
      <sheetData sheetId="0" refreshError="1">
        <row r="1">
          <cell r="A1" t="str">
            <v xml:space="preserve">  NEW OFFICES AND WAREHOUSE FOR FAST FORWARD</v>
          </cell>
          <cell r="L1" t="str">
            <v>31 May 1999</v>
          </cell>
        </row>
        <row r="3">
          <cell r="A3" t="str">
            <v xml:space="preserve">  PRELIMINARY ESTIMATE No 1</v>
          </cell>
        </row>
      </sheetData>
      <sheetData sheetId="1" refreshError="1">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 sht"/>
      <sheetName val="Data Input Form"/>
      <sheetName val="WBS Summury"/>
      <sheetName val="Tender Check List"/>
      <sheetName val="Project"/>
      <sheetName val="MATERIAL"/>
      <sheetName val="LABOUR"/>
      <sheetName val="B of Q Rands"/>
      <sheetName val="P &amp; G's - PM"/>
      <sheetName val="P &amp; G's - SE Elec"/>
      <sheetName val="P &amp; G's - SE Civil"/>
      <sheetName val="Schedules"/>
      <sheetName val="Input Sheet"/>
      <sheetName val="Tender QA"/>
      <sheetName val="B of Q Foreign Currrency"/>
      <sheetName val="FRM RM 1984"/>
      <sheetName val="Civil BOQ"/>
      <sheetName val="Formwork Access scaffolding"/>
      <sheetName val="Bases"/>
      <sheetName val="Transformer screed"/>
      <sheetName val="Transformer bay"/>
      <sheetName val="Cable trenching"/>
      <sheetName val="Demolition"/>
      <sheetName val="Building Electrics"/>
      <sheetName val="WBS Elements"/>
      <sheetName val="Win-Loss Analysis"/>
      <sheetName val="Annex 1"/>
      <sheetName val="Annex 2"/>
      <sheetName val="Bid Opening result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76">
          <cell r="C76">
            <v>0</v>
          </cell>
        </row>
        <row r="77">
          <cell r="C77">
            <v>0</v>
          </cell>
        </row>
      </sheetData>
      <sheetData sheetId="28"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
      <sheetName val="B"/>
      <sheetName val="C"/>
      <sheetName val="D"/>
      <sheetName val="E"/>
      <sheetName val="F"/>
      <sheetName val="G"/>
      <sheetName val="H"/>
      <sheetName val="I"/>
      <sheetName val="J"/>
      <sheetName val="K"/>
      <sheetName val="L"/>
      <sheetName val="PB"/>
      <sheetName val="PC"/>
      <sheetName val="PD"/>
      <sheetName val="PE"/>
      <sheetName val="PF"/>
      <sheetName val="PG"/>
      <sheetName val="PH"/>
      <sheetName val="PI"/>
      <sheetName val="PJ"/>
      <sheetName val="PK"/>
      <sheetName val="PL"/>
      <sheetName val="PM"/>
      <sheetName val="P"/>
      <sheetName val="Q"/>
      <sheetName val="R"/>
      <sheetName val="S"/>
      <sheetName val="T"/>
      <sheetName val="U"/>
      <sheetName val="V"/>
      <sheetName val="VB"/>
      <sheetName val="W1"/>
      <sheetName val="W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asuringListRail"/>
      <sheetName val="MeasuringListEastWest"/>
    </sheetNames>
    <sheetDataSet>
      <sheetData sheetId="0">
        <row r="3">
          <cell r="C3">
            <v>4500</v>
          </cell>
        </row>
      </sheetData>
      <sheetData sheetId="1">
        <row r="6">
          <cell r="M6" t="str">
            <v>Centimeter</v>
          </cell>
        </row>
        <row r="7">
          <cell r="M7" t="str">
            <v>Meter</v>
          </cell>
        </row>
      </sheetData>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G"/>
      <sheetName val="Sheet1"/>
      <sheetName val="Client"/>
      <sheetName val="Cash Flow"/>
      <sheetName val="Cash Flow Graph"/>
      <sheetName val="Client Graph"/>
      <sheetName val="Cubes &amp; Costs"/>
      <sheetName val="Tender Costs"/>
      <sheetName val="Graph"/>
      <sheetName val="Stats"/>
      <sheetName val="Client's Cash"/>
      <sheetName val="Client's Graph"/>
    </sheetNames>
    <sheetDataSet>
      <sheetData sheetId="0" refreshError="1">
        <row r="10">
          <cell r="H10">
            <v>42.734999999999999</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1(1)"/>
      <sheetName val="Sch.2(1)"/>
      <sheetName val="Sch.3(1)"/>
      <sheetName val="Sch.3(1)Sum"/>
      <sheetName val="Sch.4(1)"/>
      <sheetName val="Sch.4(1)Sum"/>
      <sheetName val="Sch.5(1)"/>
      <sheetName val="Sch.5(1)Sum"/>
      <sheetName val="Sch.6(1)"/>
      <sheetName val="Sch.7"/>
      <sheetName val="Sch.7(1)Sum"/>
      <sheetName val="Sch.8(1)"/>
      <sheetName val="Sch.9(1)"/>
      <sheetName val="Sch.9(1)Sum"/>
      <sheetName val="Sch.10(1)"/>
      <sheetName val="Sch.11(1)"/>
      <sheetName val="Sch.12(1)"/>
      <sheetName val="Ten.1Sum."/>
      <sheetName val="Sch.1(2)"/>
      <sheetName val="Sch.10(2)"/>
      <sheetName val="Sch.10(2)Sum."/>
      <sheetName val="Sch.11(2)"/>
      <sheetName val="Sch.12(2)"/>
      <sheetName val="Sch.13(2)"/>
      <sheetName val="Sch.14(2)"/>
      <sheetName val="Ten.2Sum."/>
      <sheetName val="Item No. (Macro)"/>
      <sheetName val="Insert row (Macro)"/>
      <sheetName val="Sch_1(1)1"/>
      <sheetName val="Sch_2(1)1"/>
      <sheetName val="Sch_3(1)1"/>
      <sheetName val="Sch_3(1)Sum1"/>
      <sheetName val="Sch_4(1)1"/>
      <sheetName val="Sch_4(1)Sum1"/>
      <sheetName val="Sch_5(1)1"/>
      <sheetName val="Sch_5(1)Sum1"/>
      <sheetName val="Sch_6(1)1"/>
      <sheetName val="Sch_71"/>
      <sheetName val="Sch_7(1)Sum1"/>
      <sheetName val="Sch_8(1)1"/>
      <sheetName val="Sch_9(1)1"/>
      <sheetName val="Sch_9(1)Sum1"/>
      <sheetName val="Sch_10(1)1"/>
      <sheetName val="Sch_11(1)1"/>
      <sheetName val="Sch_12(1)1"/>
      <sheetName val="Ten_1Sum_1"/>
      <sheetName val="Sch_1(2)1"/>
      <sheetName val="Sch_10(2)1"/>
      <sheetName val="Sch_10(2)Sum_1"/>
      <sheetName val="Sch_11(2)1"/>
      <sheetName val="Sch_12(2)1"/>
      <sheetName val="Sch_13(2)1"/>
      <sheetName val="Sch_14(2)1"/>
      <sheetName val="Ten_2Sum_1"/>
      <sheetName val="Item_No__(Macro)1"/>
      <sheetName val="Insert_row_(Macro)1"/>
      <sheetName val="Sch_1(1)"/>
      <sheetName val="Sch_2(1)"/>
      <sheetName val="Sch_3(1)"/>
      <sheetName val="Sch_3(1)Sum"/>
      <sheetName val="Sch_4(1)"/>
      <sheetName val="Sch_4(1)Sum"/>
      <sheetName val="Sch_5(1)"/>
      <sheetName val="Sch_5(1)Sum"/>
      <sheetName val="Sch_6(1)"/>
      <sheetName val="Sch_7"/>
      <sheetName val="Sch_7(1)Sum"/>
      <sheetName val="Sch_8(1)"/>
      <sheetName val="Sch_9(1)"/>
      <sheetName val="Sch_9(1)Sum"/>
      <sheetName val="Sch_10(1)"/>
      <sheetName val="Sch_11(1)"/>
      <sheetName val="Sch_12(1)"/>
      <sheetName val="Ten_1Sum_"/>
      <sheetName val="Sch_1(2)"/>
      <sheetName val="Sch_10(2)"/>
      <sheetName val="Sch_10(2)Sum_"/>
      <sheetName val="Sch_11(2)"/>
      <sheetName val="Sch_12(2)"/>
      <sheetName val="Sch_13(2)"/>
      <sheetName val="Sch_14(2)"/>
      <sheetName val="Ten_2Sum_"/>
      <sheetName val="Item_No__(Macro)"/>
      <sheetName val="Insert_row_(Macro)"/>
      <sheetName val="Sch_1(1)2"/>
      <sheetName val="Sch_2(1)2"/>
      <sheetName val="Sch_3(1)2"/>
      <sheetName val="Sch_3(1)Sum2"/>
      <sheetName val="Sch_4(1)2"/>
      <sheetName val="Sch_4(1)Sum2"/>
      <sheetName val="Sch_5(1)2"/>
      <sheetName val="Sch_5(1)Sum2"/>
      <sheetName val="Sch_6(1)2"/>
      <sheetName val="Sch_72"/>
      <sheetName val="Sch_7(1)Sum2"/>
      <sheetName val="Sch_8(1)2"/>
      <sheetName val="Sch_9(1)2"/>
      <sheetName val="Sch_9(1)Sum2"/>
      <sheetName val="Sch_10(1)2"/>
      <sheetName val="Sch_11(1)2"/>
      <sheetName val="Sch_12(1)2"/>
      <sheetName val="Ten_1Sum_2"/>
      <sheetName val="Sch_1(2)2"/>
      <sheetName val="Sch_10(2)2"/>
      <sheetName val="Sch_10(2)Sum_2"/>
      <sheetName val="Sch_11(2)2"/>
      <sheetName val="Sch_12(2)2"/>
      <sheetName val="Sch_13(2)2"/>
      <sheetName val="Sch_14(2)2"/>
      <sheetName val="Ten_2Sum_2"/>
      <sheetName val="Item_No__(Macro)2"/>
      <sheetName val="Insert_row_(Macro)2"/>
      <sheetName val="Sch_1(1)3"/>
      <sheetName val="Sch_2(1)3"/>
      <sheetName val="Sch_3(1)3"/>
      <sheetName val="Sch_3(1)Sum3"/>
      <sheetName val="Sch_4(1)3"/>
      <sheetName val="Sch_4(1)Sum3"/>
      <sheetName val="Sch_5(1)3"/>
      <sheetName val="Sch_5(1)Sum3"/>
      <sheetName val="Sch_6(1)3"/>
      <sheetName val="Sch_73"/>
      <sheetName val="Sch_7(1)Sum3"/>
      <sheetName val="Sch_8(1)3"/>
      <sheetName val="Sch_9(1)3"/>
      <sheetName val="Sch_9(1)Sum3"/>
      <sheetName val="Sch_10(1)3"/>
      <sheetName val="Sch_11(1)3"/>
      <sheetName val="Sch_12(1)3"/>
      <sheetName val="Ten_1Sum_3"/>
      <sheetName val="Sch_1(2)3"/>
      <sheetName val="Sch_10(2)3"/>
      <sheetName val="Sch_10(2)Sum_3"/>
      <sheetName val="Sch_11(2)3"/>
      <sheetName val="Sch_12(2)3"/>
      <sheetName val="Sch_13(2)3"/>
      <sheetName val="Sch_14(2)3"/>
      <sheetName val="Ten_2Sum_3"/>
      <sheetName val="Item_No__(Macro)3"/>
      <sheetName val="Insert_row_(Macro)3"/>
      <sheetName val="Sch_1(1)4"/>
      <sheetName val="Sch_2(1)4"/>
      <sheetName val="Sch_3(1)4"/>
      <sheetName val="Sch_3(1)Sum4"/>
      <sheetName val="Sch_4(1)4"/>
      <sheetName val="Sch_4(1)Sum4"/>
      <sheetName val="Sch_5(1)4"/>
      <sheetName val="Sch_5(1)Sum4"/>
      <sheetName val="Sch_6(1)4"/>
      <sheetName val="Sch_74"/>
      <sheetName val="Sch_7(1)Sum4"/>
      <sheetName val="Sch_8(1)4"/>
      <sheetName val="Sch_9(1)4"/>
      <sheetName val="Sch_9(1)Sum4"/>
      <sheetName val="Sch_10(1)4"/>
      <sheetName val="Sch_11(1)4"/>
      <sheetName val="Sch_12(1)4"/>
      <sheetName val="Ten_1Sum_4"/>
      <sheetName val="Sch_1(2)4"/>
      <sheetName val="Sch_10(2)4"/>
      <sheetName val="Sch_10(2)Sum_4"/>
      <sheetName val="Sch_11(2)4"/>
      <sheetName val="Sch_12(2)4"/>
      <sheetName val="Sch_13(2)4"/>
      <sheetName val="Sch_14(2)4"/>
      <sheetName val="Ten_2Sum_4"/>
      <sheetName val="Item_No__(Macro)4"/>
      <sheetName val="Insert_row_(Macro)4"/>
      <sheetName val="Cover Capital Cost"/>
      <sheetName val="Salary model"/>
      <sheetName val="Dat_Gen"/>
      <sheetName val="EquipList+(DataInput)"/>
      <sheetName val="Total"/>
      <sheetName val="Summary BoQs (2)"/>
      <sheetName val="COVER"/>
      <sheetName val="Signature"/>
      <sheetName val="SECT1 Cover"/>
      <sheetName val="Section1 (Cont.)"/>
      <sheetName val="SECT2 Cover "/>
      <sheetName val="QS Recomm"/>
      <sheetName val="Conventional Slab Comp"/>
      <sheetName val="Comp of Correct Tenders"/>
      <sheetName val="Summary BoQs"/>
      <sheetName val="BoQ - FTL"/>
      <sheetName val="Pump Modification"/>
      <sheetName val="Piping Quotation"/>
      <sheetName val="Major rates-i"/>
      <sheetName val="BOQ"/>
      <sheetName val="Sch_1(1)5"/>
      <sheetName val="Sch_2(1)5"/>
      <sheetName val="Sch_3(1)5"/>
      <sheetName val="Sch_3(1)Sum5"/>
      <sheetName val="Sch_4(1)5"/>
      <sheetName val="Sch_4(1)Sum5"/>
      <sheetName val="Sch_5(1)5"/>
      <sheetName val="Sch_5(1)Sum5"/>
      <sheetName val="Sch_6(1)5"/>
      <sheetName val="Sch_75"/>
      <sheetName val="Sch_7(1)Sum5"/>
      <sheetName val="Sch_8(1)5"/>
      <sheetName val="Sch_9(1)5"/>
      <sheetName val="Sch_9(1)Sum5"/>
      <sheetName val="Sch_10(1)5"/>
      <sheetName val="Sch_11(1)5"/>
      <sheetName val="Sch_12(1)5"/>
      <sheetName val="Ten_1Sum_5"/>
      <sheetName val="Sch_1(2)5"/>
      <sheetName val="Sch_10(2)5"/>
      <sheetName val="Sch_10(2)Sum_5"/>
      <sheetName val="Sch_11(2)5"/>
      <sheetName val="Sch_12(2)5"/>
      <sheetName val="Sch_13(2)5"/>
      <sheetName val="Sch_14(2)5"/>
      <sheetName val="Ten_2Sum_5"/>
      <sheetName val="Item_No__(Macro)5"/>
      <sheetName val="Insert_row_(Macro)5"/>
      <sheetName val="Cover_Capital_Cost"/>
      <sheetName val="Salary_model"/>
      <sheetName val="Macr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 "/>
      <sheetName val="P CERTIFICATE"/>
      <sheetName val="P&amp;G"/>
      <sheetName val="VAT INV"/>
      <sheetName val="Building and Drainage"/>
      <sheetName val="Electrical "/>
      <sheetName val="VO"/>
      <sheetName val="Summary"/>
    </sheetNames>
    <sheetDataSet>
      <sheetData sheetId="0" refreshError="1"/>
      <sheetData sheetId="1">
        <row r="2">
          <cell r="A2" t="str">
            <v>PAMPIERSTAD HOME AFFAIRS</v>
          </cell>
        </row>
        <row r="4">
          <cell r="B4" t="str">
            <v>ENGINEERING CONTRACT PAYMENT CERTIFICATE</v>
          </cell>
          <cell r="F4" t="str">
            <v>Certificate</v>
          </cell>
          <cell r="G4">
            <v>1</v>
          </cell>
        </row>
        <row r="6">
          <cell r="A6" t="str">
            <v>PROJECT:</v>
          </cell>
          <cell r="B6" t="str">
            <v>REPAIR AND RENOVATE:PAMPIERSTAD HOME AFFAIRS BUILDING</v>
          </cell>
        </row>
        <row r="7">
          <cell r="A7" t="str">
            <v>CONTRACT NUMBER:</v>
          </cell>
          <cell r="C7" t="str">
            <v>WCS 038097</v>
          </cell>
        </row>
        <row r="8">
          <cell r="A8" t="str">
            <v>CONTRACTOR'S NAME &amp; ADDRESS:</v>
          </cell>
          <cell r="D8" t="str">
            <v>MASTER BUILDERS</v>
          </cell>
        </row>
        <row r="9">
          <cell r="D9" t="str">
            <v>P.O BOX 426</v>
          </cell>
        </row>
        <row r="10">
          <cell r="D10" t="str">
            <v>PAMPIERSTAD 8566</v>
          </cell>
        </row>
        <row r="11">
          <cell r="A11" t="str">
            <v>CONSULTANTS NAME &amp; ADDRESS:</v>
          </cell>
          <cell r="D11" t="str">
            <v>COPAD ENGINEERS (Pty)Ltd</v>
          </cell>
        </row>
        <row r="12">
          <cell r="D12" t="str">
            <v>P.O BOX 290</v>
          </cell>
        </row>
        <row r="13">
          <cell r="D13" t="str">
            <v>KIMBERLEY 8300</v>
          </cell>
        </row>
        <row r="14">
          <cell r="A14" t="str">
            <v>CONSULTANTS REFERENCE:</v>
          </cell>
          <cell r="D14" t="str">
            <v>6996(139)/03-PC-1</v>
          </cell>
        </row>
        <row r="16">
          <cell r="A16" t="str">
            <v>FUNDED BY:</v>
          </cell>
          <cell r="D16" t="str">
            <v>DEPARTMENT OF PUBLIC WORKS</v>
          </cell>
        </row>
        <row r="18">
          <cell r="C18" t="str">
            <v>ITEM</v>
          </cell>
          <cell r="F18" t="str">
            <v>VALUE TO DATE</v>
          </cell>
          <cell r="G18" t="str">
            <v>THIS CERTIFICATE</v>
          </cell>
        </row>
        <row r="19">
          <cell r="F19" t="str">
            <v xml:space="preserve">               R</v>
          </cell>
          <cell r="G19" t="str">
            <v xml:space="preserve">                 R</v>
          </cell>
        </row>
        <row r="20">
          <cell r="A20" t="str">
            <v xml:space="preserve"> 1.      CONTRACT VALUE</v>
          </cell>
        </row>
        <row r="21">
          <cell r="A21" t="str">
            <v>1.1      Original (Including contingencies and VAT)</v>
          </cell>
          <cell r="F21">
            <v>258985.2</v>
          </cell>
        </row>
        <row r="22">
          <cell r="A22" t="str">
            <v>1.2      Approved extensions to contract value</v>
          </cell>
          <cell r="F22">
            <v>0</v>
          </cell>
        </row>
        <row r="23">
          <cell r="A23" t="str">
            <v>1.3      Approved variations:</v>
          </cell>
        </row>
        <row r="24">
          <cell r="A24" t="str">
            <v xml:space="preserve">           a:  Total edition</v>
          </cell>
          <cell r="F24">
            <v>0</v>
          </cell>
        </row>
        <row r="25">
          <cell r="A25" t="str">
            <v xml:space="preserve">           b:  Total omissions</v>
          </cell>
          <cell r="F25">
            <v>0</v>
          </cell>
        </row>
        <row r="26">
          <cell r="A26" t="str">
            <v xml:space="preserve">           c:  NET VARIATION (a-b)</v>
          </cell>
          <cell r="F26">
            <v>0</v>
          </cell>
        </row>
        <row r="28">
          <cell r="A28" t="str">
            <v>1.4      Contingencies</v>
          </cell>
        </row>
        <row r="29">
          <cell r="A29" t="str">
            <v xml:space="preserve">           a:  Original allowance</v>
          </cell>
          <cell r="F29">
            <v>0</v>
          </cell>
        </row>
        <row r="30">
          <cell r="A30" t="str">
            <v xml:space="preserve">           b:  Net variations (1.3c)</v>
          </cell>
          <cell r="F30">
            <v>0</v>
          </cell>
        </row>
        <row r="31">
          <cell r="A31" t="str">
            <v xml:space="preserve">           c:  CONTINGENCIES LEFT (a-b)</v>
          </cell>
          <cell r="F31">
            <v>0</v>
          </cell>
        </row>
        <row r="32">
          <cell r="A32" t="str">
            <v>1.5      PRESENT CONTRACT VALUE (1.1*1.2*1.3c)</v>
          </cell>
          <cell r="F32">
            <v>258985.2</v>
          </cell>
        </row>
        <row r="33">
          <cell r="A33" t="str">
            <v>1.6      Estimate of total escalation to end of contract</v>
          </cell>
          <cell r="F33">
            <v>0</v>
          </cell>
        </row>
        <row r="34">
          <cell r="A34" t="str">
            <v>1.7      TOTAL ESTIMATED COST (1.5 - 1.6)</v>
          </cell>
          <cell r="F34">
            <v>258985.2</v>
          </cell>
        </row>
        <row r="36">
          <cell r="A36" t="str">
            <v>2.        VALUE OF WORK DONE</v>
          </cell>
        </row>
        <row r="37">
          <cell r="A37" t="str">
            <v>2.1      Total from Schedule of Quantities Summary</v>
          </cell>
          <cell r="F37">
            <v>227190</v>
          </cell>
          <cell r="G37">
            <v>227190</v>
          </cell>
        </row>
        <row r="38">
          <cell r="A38" t="str">
            <v>2.2      Variations and dayworks completed</v>
          </cell>
          <cell r="F38">
            <v>0</v>
          </cell>
          <cell r="G38">
            <v>0</v>
          </cell>
        </row>
        <row r="39">
          <cell r="A39" t="str">
            <v>2.3      Total value of materials on site (80%)</v>
          </cell>
          <cell r="F39">
            <v>0</v>
          </cell>
          <cell r="G39">
            <v>0</v>
          </cell>
        </row>
        <row r="40">
          <cell r="A40" t="str">
            <v>2.4      Sub-Total (2.1+2.2+2.3)</v>
          </cell>
          <cell r="F40">
            <v>227190</v>
          </cell>
          <cell r="G40">
            <v>227190</v>
          </cell>
        </row>
        <row r="41">
          <cell r="A41" t="str">
            <v>2.5      Contract price Adjustment (based on 2.4)</v>
          </cell>
          <cell r="F41">
            <v>0</v>
          </cell>
          <cell r="G41">
            <v>0</v>
          </cell>
        </row>
        <row r="42">
          <cell r="A42" t="str">
            <v>2.6      Variations and dayworks completed which are not subject to escalation</v>
          </cell>
          <cell r="F42">
            <v>0</v>
          </cell>
          <cell r="G42">
            <v>0</v>
          </cell>
        </row>
        <row r="43">
          <cell r="A43" t="str">
            <v>2.7      TOTAL VALUE CERTIFIED (excluding material on site) (2.1+2.2+2.5+2.6)</v>
          </cell>
          <cell r="F43">
            <v>227190</v>
          </cell>
          <cell r="G43">
            <v>227190</v>
          </cell>
        </row>
        <row r="44">
          <cell r="A44" t="str">
            <v>2.8      Percentage  completion excluding escalation</v>
          </cell>
          <cell r="F44">
            <v>1.0000440179593273</v>
          </cell>
        </row>
        <row r="46">
          <cell r="A46" t="str">
            <v>3.        PAYMENT</v>
          </cell>
        </row>
        <row r="47">
          <cell r="A47" t="str">
            <v>3.1      Total value certified (2.7)</v>
          </cell>
          <cell r="F47">
            <v>227190</v>
          </cell>
          <cell r="G47">
            <v>227190</v>
          </cell>
        </row>
        <row r="48">
          <cell r="A48" t="str">
            <v>3.2      Retention (5% of (3.1-2.2))</v>
          </cell>
          <cell r="F48">
            <v>11359.5</v>
          </cell>
          <cell r="G48">
            <v>11359.5</v>
          </cell>
        </row>
        <row r="49">
          <cell r="A49" t="str">
            <v xml:space="preserve">3.3      Penalties, other debits  Surety to a Maximum of 43000 or (10% of (3.1-2.2)) </v>
          </cell>
          <cell r="F49">
            <v>0</v>
          </cell>
          <cell r="G49">
            <v>0</v>
          </cell>
        </row>
        <row r="50">
          <cell r="A50" t="str">
            <v>3.4      80% of value of materials on site (Show net consumption as negative)</v>
          </cell>
          <cell r="F50">
            <v>0</v>
          </cell>
          <cell r="G50">
            <v>0</v>
          </cell>
        </row>
        <row r="51">
          <cell r="A51" t="str">
            <v>3.5      Net total (3.1-3.2-3.3+3.4)</v>
          </cell>
          <cell r="F51">
            <v>215830.5</v>
          </cell>
          <cell r="G51">
            <v>215830.5</v>
          </cell>
        </row>
        <row r="52">
          <cell r="A52" t="str">
            <v>3.6      14% Value Added Tax</v>
          </cell>
          <cell r="F52">
            <v>30216.27</v>
          </cell>
          <cell r="G52">
            <v>30216.27</v>
          </cell>
        </row>
        <row r="53">
          <cell r="A53" t="str">
            <v>3.7      Net total (3.5+3.6)</v>
          </cell>
          <cell r="F53">
            <v>246046.77</v>
          </cell>
          <cell r="G53">
            <v>246046.77</v>
          </cell>
        </row>
        <row r="54">
          <cell r="A54" t="str">
            <v>3.8      Amount previously paid</v>
          </cell>
          <cell r="F54">
            <v>0</v>
          </cell>
        </row>
        <row r="55">
          <cell r="A55" t="str">
            <v>3.9      AMOUNT NOW PAYABLE (3.7.2-3.8)</v>
          </cell>
          <cell r="F55">
            <v>246046.77</v>
          </cell>
        </row>
        <row r="57">
          <cell r="A57" t="str">
            <v>We hereby certified that the above figures are correct.</v>
          </cell>
          <cell r="F57" t="str">
            <v>Department of Public Works Certification</v>
          </cell>
        </row>
        <row r="60">
          <cell r="A60" t="str">
            <v>CONTRACTOR</v>
          </cell>
          <cell r="E60" t="str">
            <v>DATE</v>
          </cell>
          <cell r="F60" t="str">
            <v>Signature:</v>
          </cell>
        </row>
        <row r="64">
          <cell r="A64" t="str">
            <v>PROJECT MANAGER</v>
          </cell>
          <cell r="E64" t="str">
            <v>DATE</v>
          </cell>
          <cell r="F64" t="str">
            <v>Designation:</v>
          </cell>
        </row>
        <row r="68">
          <cell r="A68" t="str">
            <v>DEPARTMENT OF PUBLIC WORKS</v>
          </cell>
          <cell r="E68" t="str">
            <v>DATE</v>
          </cell>
          <cell r="F68" t="str">
            <v>DATE:</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s"/>
      <sheetName val="LOG"/>
      <sheetName val="Summary"/>
    </sheetNames>
    <sheetDataSet>
      <sheetData sheetId="0">
        <row r="4">
          <cell r="D4" t="str">
            <v>PWAY</v>
          </cell>
          <cell r="E4" t="str">
            <v>Permanent Way Delivery Group</v>
          </cell>
          <cell r="F4" t="str">
            <v>N/A</v>
          </cell>
          <cell r="G4" t="str">
            <v>BANGASH Amjad</v>
          </cell>
          <cell r="H4" t="str">
            <v>Permanent Way</v>
          </cell>
          <cell r="I4" t="str">
            <v>Permanent Way</v>
          </cell>
          <cell r="J4" t="str">
            <v>BANGASH Amjad</v>
          </cell>
          <cell r="N4" t="str">
            <v>BANGASH Amjad</v>
          </cell>
          <cell r="O4" t="str">
            <v>LAGAR Matt</v>
          </cell>
        </row>
        <row r="5">
          <cell r="D5" t="str">
            <v>TS</v>
          </cell>
          <cell r="E5" t="str">
            <v>Trains Systems Delivery Group</v>
          </cell>
          <cell r="F5" t="str">
            <v>N/A</v>
          </cell>
          <cell r="G5" t="str">
            <v>BHAMRA Siv</v>
          </cell>
          <cell r="H5" t="str">
            <v>Trains Systems</v>
          </cell>
          <cell r="I5" t="str">
            <v>Trains Systems</v>
          </cell>
          <cell r="J5" t="str">
            <v>BHAMRA Siv</v>
          </cell>
          <cell r="N5" t="str">
            <v>BHAMRA Siv</v>
          </cell>
          <cell r="O5" t="str">
            <v>LOWEY Mark</v>
          </cell>
        </row>
        <row r="6">
          <cell r="D6" t="str">
            <v>STAT</v>
          </cell>
          <cell r="E6" t="str">
            <v>Stations Delivery Group</v>
          </cell>
          <cell r="F6" t="str">
            <v>N/A</v>
          </cell>
          <cell r="G6" t="str">
            <v>PORTER Rob</v>
          </cell>
          <cell r="H6" t="str">
            <v>Stations</v>
          </cell>
          <cell r="I6" t="str">
            <v>Stations</v>
          </cell>
          <cell r="J6" t="str">
            <v>PORTER Rob</v>
          </cell>
          <cell r="N6" t="str">
            <v>PORTER Rob</v>
          </cell>
          <cell r="O6" t="str">
            <v>ALCAZAR Sergio</v>
          </cell>
        </row>
        <row r="7">
          <cell r="D7" t="str">
            <v>SP</v>
          </cell>
          <cell r="E7" t="str">
            <v>Special Projetcs Delivery Group</v>
          </cell>
          <cell r="F7" t="str">
            <v>N/A</v>
          </cell>
          <cell r="G7" t="str">
            <v>GARRITY Denis</v>
          </cell>
          <cell r="H7" t="str">
            <v>Special Projects</v>
          </cell>
          <cell r="I7" t="str">
            <v>Special Projects</v>
          </cell>
          <cell r="J7" t="str">
            <v>GARRITY Denis</v>
          </cell>
          <cell r="N7" t="str">
            <v>GARRITY Denis</v>
          </cell>
          <cell r="O7" t="str">
            <v>MOSS Phil</v>
          </cell>
        </row>
        <row r="8">
          <cell r="D8" t="str">
            <v>TR</v>
          </cell>
          <cell r="E8" t="str">
            <v>Track</v>
          </cell>
          <cell r="F8" t="str">
            <v>N/A</v>
          </cell>
          <cell r="G8" t="str">
            <v>CASWELL Gavin</v>
          </cell>
          <cell r="H8" t="str">
            <v>Permanent Way</v>
          </cell>
          <cell r="I8" t="str">
            <v>Track</v>
          </cell>
          <cell r="J8" t="str">
            <v>CASWELL Gavin</v>
          </cell>
          <cell r="K8">
            <v>1</v>
          </cell>
          <cell r="N8" t="str">
            <v>CASWELL Gavin</v>
          </cell>
          <cell r="O8" t="str">
            <v>LAGAR Matt</v>
          </cell>
        </row>
        <row r="9">
          <cell r="D9" t="str">
            <v>CIV</v>
          </cell>
          <cell r="E9" t="str">
            <v>Civils</v>
          </cell>
          <cell r="F9" t="str">
            <v>N/A</v>
          </cell>
          <cell r="G9" t="str">
            <v>SHADNIA Toorad</v>
          </cell>
          <cell r="H9" t="str">
            <v>Permanent Way</v>
          </cell>
          <cell r="I9" t="str">
            <v>Civils</v>
          </cell>
          <cell r="J9" t="str">
            <v>SHADNIA Toorad</v>
          </cell>
          <cell r="K9">
            <v>2</v>
          </cell>
          <cell r="N9" t="str">
            <v>SHADNIA Toorad</v>
          </cell>
          <cell r="O9" t="str">
            <v>LAGAR Matt</v>
          </cell>
        </row>
        <row r="10">
          <cell r="D10" t="str">
            <v>JNUP</v>
          </cell>
          <cell r="E10" t="str">
            <v>Jubilee &amp; Northern Upgrade</v>
          </cell>
          <cell r="F10" t="str">
            <v>N/A</v>
          </cell>
          <cell r="G10" t="str">
            <v>BHAMRA Siv</v>
          </cell>
          <cell r="H10" t="str">
            <v>Trains Systems</v>
          </cell>
          <cell r="I10" t="str">
            <v>Jubilee &amp; Northern Upgrade</v>
          </cell>
          <cell r="J10" t="str">
            <v>BHAMRA Siv</v>
          </cell>
          <cell r="K10">
            <v>3</v>
          </cell>
          <cell r="N10" t="str">
            <v>BHAMRA Siv</v>
          </cell>
          <cell r="O10" t="str">
            <v>LOWEY Mark</v>
          </cell>
        </row>
        <row r="11">
          <cell r="D11" t="str">
            <v>7Car</v>
          </cell>
          <cell r="E11" t="str">
            <v>7th Car</v>
          </cell>
          <cell r="F11" t="str">
            <v>N/A</v>
          </cell>
          <cell r="G11" t="str">
            <v>JARMAN John</v>
          </cell>
          <cell r="H11" t="str">
            <v>Trains Systems</v>
          </cell>
          <cell r="I11" t="str">
            <v>7th Car</v>
          </cell>
          <cell r="J11" t="str">
            <v>JARMAN John</v>
          </cell>
          <cell r="K11">
            <v>4</v>
          </cell>
          <cell r="N11" t="str">
            <v>JARMAN John</v>
          </cell>
          <cell r="O11" t="str">
            <v>DUNCAN Fiona</v>
          </cell>
        </row>
        <row r="12">
          <cell r="D12" t="str">
            <v>RS</v>
          </cell>
          <cell r="E12" t="str">
            <v>Rolling Stock</v>
          </cell>
          <cell r="F12" t="str">
            <v>N/A</v>
          </cell>
          <cell r="G12" t="str">
            <v>HEYS John</v>
          </cell>
          <cell r="H12" t="str">
            <v>Trains Systems</v>
          </cell>
          <cell r="I12" t="str">
            <v>Rolling Stock</v>
          </cell>
          <cell r="J12" t="str">
            <v>HEYS John</v>
          </cell>
          <cell r="K12">
            <v>5</v>
          </cell>
          <cell r="N12" t="str">
            <v>HEYS John</v>
          </cell>
          <cell r="O12" t="str">
            <v>QUINEY John</v>
          </cell>
        </row>
        <row r="13">
          <cell r="D13" t="str">
            <v>CDT</v>
          </cell>
          <cell r="E13" t="str">
            <v>Communications and Data Transfer</v>
          </cell>
          <cell r="F13" t="str">
            <v>N/A</v>
          </cell>
          <cell r="G13" t="str">
            <v>GAINSFORD Colin</v>
          </cell>
          <cell r="H13" t="str">
            <v>Stations</v>
          </cell>
          <cell r="I13" t="str">
            <v>Communications &amp; Data Transfer</v>
          </cell>
          <cell r="J13" t="str">
            <v>GAINSFORD Colin</v>
          </cell>
          <cell r="K13">
            <v>6</v>
          </cell>
          <cell r="N13" t="str">
            <v>GAINSFORD Colin</v>
          </cell>
          <cell r="O13" t="str">
            <v>THOMAS Gwyn</v>
          </cell>
        </row>
        <row r="14">
          <cell r="D14" t="str">
            <v>SMEP</v>
          </cell>
          <cell r="E14" t="str">
            <v>Modernisations &amp; Refurbishments</v>
          </cell>
          <cell r="F14" t="str">
            <v>N/A</v>
          </cell>
          <cell r="G14" t="str">
            <v>PORTER Rob</v>
          </cell>
          <cell r="H14" t="str">
            <v>Stations</v>
          </cell>
          <cell r="I14" t="str">
            <v>Modernisations &amp; Refurbishments</v>
          </cell>
          <cell r="J14" t="str">
            <v>PORTER Rob</v>
          </cell>
          <cell r="K14">
            <v>7</v>
          </cell>
          <cell r="N14" t="str">
            <v>PORTER Rob</v>
          </cell>
          <cell r="O14" t="str">
            <v>ALCAZAR Sergio</v>
          </cell>
        </row>
        <row r="15">
          <cell r="D15" t="str">
            <v>LES</v>
          </cell>
          <cell r="E15" t="str">
            <v>Lifts, Escalators and Structure</v>
          </cell>
          <cell r="F15" t="str">
            <v>N/A</v>
          </cell>
          <cell r="G15" t="str">
            <v>SATCHELL Paul</v>
          </cell>
          <cell r="H15" t="str">
            <v>Stations</v>
          </cell>
          <cell r="I15" t="str">
            <v>Lifts, Escalators &amp; Structures</v>
          </cell>
          <cell r="J15" t="str">
            <v>SATCHELL Paul</v>
          </cell>
          <cell r="K15">
            <v>8</v>
          </cell>
          <cell r="N15" t="str">
            <v>SATCHELL Paul</v>
          </cell>
          <cell r="O15" t="str">
            <v>JAYAWEERA Gamini</v>
          </cell>
        </row>
        <row r="16">
          <cell r="D16" t="str">
            <v>SPI</v>
          </cell>
          <cell r="E16" t="str">
            <v>SP Infrastructure</v>
          </cell>
          <cell r="F16" t="str">
            <v>N/A</v>
          </cell>
          <cell r="G16" t="str">
            <v>MARSHALL Martin</v>
          </cell>
          <cell r="H16" t="str">
            <v>Special Projects</v>
          </cell>
          <cell r="I16" t="str">
            <v>Infrastructure</v>
          </cell>
          <cell r="J16" t="str">
            <v>MARSHALL Martin</v>
          </cell>
          <cell r="K16">
            <v>9</v>
          </cell>
          <cell r="N16" t="str">
            <v>MARSHALL Martin</v>
          </cell>
          <cell r="O16" t="str">
            <v>BIRTWISTLE Jim</v>
          </cell>
        </row>
        <row r="17">
          <cell r="D17" t="str">
            <v>SPP</v>
          </cell>
          <cell r="E17" t="str">
            <v>SP Property</v>
          </cell>
          <cell r="F17" t="str">
            <v>N/A</v>
          </cell>
          <cell r="G17" t="str">
            <v>KEELAN Glenn</v>
          </cell>
          <cell r="H17" t="str">
            <v>Special Projects</v>
          </cell>
          <cell r="I17" t="str">
            <v>Property</v>
          </cell>
          <cell r="J17" t="str">
            <v>KEELAN Glenn</v>
          </cell>
          <cell r="K17">
            <v>10</v>
          </cell>
          <cell r="N17" t="str">
            <v>KEELAN Glenn</v>
          </cell>
          <cell r="O17" t="str">
            <v>MOSS Phil</v>
          </cell>
        </row>
        <row r="18">
          <cell r="D18" t="str">
            <v>N100</v>
          </cell>
          <cell r="E18" t="str">
            <v>East Finchley: Staff Canteen</v>
          </cell>
          <cell r="F18" t="str">
            <v>BRYCE Paul</v>
          </cell>
          <cell r="G18" t="str">
            <v>ROSS Steve</v>
          </cell>
          <cell r="H18" t="str">
            <v>Stations</v>
          </cell>
          <cell r="I18" t="str">
            <v>Modernisations &amp; Refurbishments</v>
          </cell>
        </row>
        <row r="19">
          <cell r="D19" t="str">
            <v>N105</v>
          </cell>
          <cell r="E19" t="str">
            <v>1NP: Mobilisation Project 2000/01</v>
          </cell>
          <cell r="F19" t="str">
            <v>STUCHBURY Vivienne</v>
          </cell>
          <cell r="G19" t="str">
            <v>EASTAUGH Andy</v>
          </cell>
          <cell r="H19" t="str">
            <v>Non Capital Projects</v>
          </cell>
          <cell r="I19" t="str">
            <v>Mobilisation</v>
          </cell>
        </row>
        <row r="20">
          <cell r="D20" t="str">
            <v>N115</v>
          </cell>
          <cell r="E20" t="str">
            <v>JNP Escalator Steelwork Project</v>
          </cell>
          <cell r="F20" t="str">
            <v>THOMAS Gwyn</v>
          </cell>
          <cell r="G20" t="str">
            <v>ADDYMAN Simon</v>
          </cell>
          <cell r="H20" t="str">
            <v>Stations</v>
          </cell>
          <cell r="I20" t="str">
            <v>Lifts, Escalators &amp; Structures</v>
          </cell>
        </row>
        <row r="21">
          <cell r="D21" t="str">
            <v>N116</v>
          </cell>
          <cell r="E21" t="str">
            <v>Infraco JNP Track Renewals (2000/01)</v>
          </cell>
          <cell r="F21" t="str">
            <v>BESSANT Matthew</v>
          </cell>
          <cell r="G21" t="str">
            <v>HYDE Neil</v>
          </cell>
          <cell r="H21" t="str">
            <v>Permanent Way</v>
          </cell>
          <cell r="I21" t="str">
            <v>Track</v>
          </cell>
        </row>
        <row r="22">
          <cell r="D22" t="str">
            <v>N119</v>
          </cell>
          <cell r="E22" t="str">
            <v>JLE Project Strengthening - Resource Support &amp; Overheads</v>
          </cell>
          <cell r="F22" t="str">
            <v>LANE Danny</v>
          </cell>
          <cell r="G22" t="str">
            <v>WILLIAMS Marcus</v>
          </cell>
          <cell r="H22" t="str">
            <v>Special Projects</v>
          </cell>
          <cell r="I22" t="str">
            <v>Infrastructure</v>
          </cell>
        </row>
        <row r="23">
          <cell r="D23" t="str">
            <v>N120</v>
          </cell>
          <cell r="E23" t="str">
            <v>JLE Project Strengthening - Prime Cost Contracts</v>
          </cell>
          <cell r="F23" t="str">
            <v>LANE Danny</v>
          </cell>
          <cell r="G23" t="str">
            <v>WILLIAMS Marcus</v>
          </cell>
          <cell r="H23" t="str">
            <v>Special Projects</v>
          </cell>
          <cell r="I23" t="str">
            <v>Infrastructure</v>
          </cell>
        </row>
        <row r="24">
          <cell r="D24" t="str">
            <v>N123</v>
          </cell>
          <cell r="E24" t="str">
            <v>Finchley Road Platform Reconstruction</v>
          </cell>
          <cell r="F24" t="str">
            <v>WILLIAMS Ray</v>
          </cell>
          <cell r="G24" t="str">
            <v>SWINNERTON Christopher</v>
          </cell>
          <cell r="H24" t="str">
            <v>Stations</v>
          </cell>
          <cell r="I24" t="str">
            <v>Lifts, Escalators &amp; Structures</v>
          </cell>
        </row>
        <row r="25">
          <cell r="D25" t="str">
            <v>N127</v>
          </cell>
          <cell r="E25" t="str">
            <v>Morden Station Roof Refurbishment</v>
          </cell>
          <cell r="F25" t="str">
            <v>BRYCE Paul</v>
          </cell>
          <cell r="G25" t="str">
            <v>CROMPTON Andy</v>
          </cell>
          <cell r="H25" t="str">
            <v>Stations</v>
          </cell>
          <cell r="I25" t="str">
            <v>Modernisations &amp; Refurbishments</v>
          </cell>
        </row>
        <row r="26">
          <cell r="D26" t="str">
            <v>N132</v>
          </cell>
          <cell r="E26" t="str">
            <v>PH/PS Steps Strategy</v>
          </cell>
          <cell r="F26" t="str">
            <v>FUWA Mike</v>
          </cell>
          <cell r="G26" t="str">
            <v>LE FEVRE Chris</v>
          </cell>
          <cell r="H26" t="str">
            <v>Stations</v>
          </cell>
          <cell r="I26" t="str">
            <v>Lifts, Escalators &amp; Structures</v>
          </cell>
        </row>
        <row r="27">
          <cell r="D27" t="str">
            <v>N140</v>
          </cell>
          <cell r="E27" t="str">
            <v>Small Value Capital Items - 2000/01</v>
          </cell>
          <cell r="F27" t="str">
            <v>STUCHBURY Vivienne</v>
          </cell>
          <cell r="G27" t="str">
            <v>CAMPBELL Peter</v>
          </cell>
          <cell r="H27" t="str">
            <v>Non Capital Projects</v>
          </cell>
          <cell r="I27" t="str">
            <v>Other</v>
          </cell>
        </row>
        <row r="28">
          <cell r="D28" t="str">
            <v>N145</v>
          </cell>
          <cell r="E28" t="str">
            <v>Piccadilly Line Control System Feasibility (Propping Works)</v>
          </cell>
          <cell r="F28" t="str">
            <v>SUTHERLAND Paul</v>
          </cell>
          <cell r="G28" t="str">
            <v>MARSHALL Martin</v>
          </cell>
          <cell r="H28" t="str">
            <v>Special Projects</v>
          </cell>
          <cell r="I28" t="str">
            <v>Infrastructure</v>
          </cell>
        </row>
        <row r="29">
          <cell r="D29" t="str">
            <v>N146</v>
          </cell>
          <cell r="E29" t="str">
            <v>Northern Line: Stockwell Headway Improvements</v>
          </cell>
          <cell r="F29" t="str">
            <v>CROWLAND Roderick</v>
          </cell>
          <cell r="G29" t="str">
            <v>LUMB Chris</v>
          </cell>
          <cell r="H29" t="str">
            <v>Special Projects</v>
          </cell>
          <cell r="I29" t="str">
            <v>Infrastructure</v>
          </cell>
        </row>
        <row r="30">
          <cell r="D30" t="str">
            <v>N148</v>
          </cell>
          <cell r="E30" t="str">
            <v>Northern Line: DC Cable Renewals</v>
          </cell>
          <cell r="F30" t="str">
            <v>BESSANT Matthew</v>
          </cell>
          <cell r="G30" t="str">
            <v>CASWELL Gavin</v>
          </cell>
          <cell r="H30" t="str">
            <v>Permanent Way</v>
          </cell>
          <cell r="I30" t="str">
            <v>Track</v>
          </cell>
        </row>
        <row r="31">
          <cell r="D31" t="str">
            <v>N149</v>
          </cell>
          <cell r="E31" t="str">
            <v>Northern Line Negative Composite Conductor Rail</v>
          </cell>
          <cell r="F31" t="str">
            <v>GAVIN Mike</v>
          </cell>
          <cell r="G31" t="str">
            <v>BANGASH Amjad</v>
          </cell>
          <cell r="H31" t="str">
            <v>Permanent Way</v>
          </cell>
          <cell r="I31" t="str">
            <v>Civils</v>
          </cell>
        </row>
        <row r="32">
          <cell r="D32" t="str">
            <v>N153</v>
          </cell>
          <cell r="E32" t="str">
            <v>Walkways</v>
          </cell>
          <cell r="F32" t="str">
            <v>BESSANT Matthew</v>
          </cell>
          <cell r="G32" t="str">
            <v>CASWELL Gavin</v>
          </cell>
          <cell r="H32" t="str">
            <v>Permanent Way</v>
          </cell>
          <cell r="I32" t="str">
            <v>Track</v>
          </cell>
        </row>
        <row r="33">
          <cell r="D33" t="str">
            <v>N154</v>
          </cell>
          <cell r="E33" t="str">
            <v>Northern Line: CCTV at Crew Change Points</v>
          </cell>
          <cell r="F33" t="str">
            <v>CROWLAND Roderick</v>
          </cell>
          <cell r="G33" t="str">
            <v>MADDICK Paul</v>
          </cell>
          <cell r="H33" t="str">
            <v>Special Projects</v>
          </cell>
          <cell r="I33" t="str">
            <v>Infrastructure</v>
          </cell>
        </row>
        <row r="34">
          <cell r="D34" t="str">
            <v>N163</v>
          </cell>
          <cell r="E34" t="str">
            <v>Kennington Station Modernisation - Design</v>
          </cell>
          <cell r="F34" t="str">
            <v>TANNER Ken</v>
          </cell>
          <cell r="G34" t="str">
            <v>ADDYMAN Simon</v>
          </cell>
          <cell r="H34" t="str">
            <v>Stations</v>
          </cell>
          <cell r="I34" t="str">
            <v>Modernisations &amp; Refurbishments</v>
          </cell>
        </row>
        <row r="35">
          <cell r="D35" t="str">
            <v>N167</v>
          </cell>
          <cell r="E35" t="str">
            <v>Remedial work to Jubilee line bridge MR21A</v>
          </cell>
          <cell r="F35" t="str">
            <v>THORBURN William</v>
          </cell>
          <cell r="G35" t="str">
            <v>MARSHALL Martin</v>
          </cell>
          <cell r="H35" t="str">
            <v>Stations</v>
          </cell>
          <cell r="I35" t="str">
            <v>Lifts, Escalators &amp; Structures</v>
          </cell>
        </row>
        <row r="36">
          <cell r="D36" t="str">
            <v>N168</v>
          </cell>
          <cell r="E36" t="str">
            <v>Remedial work to Jubilee Line Bridges MR16A and MR12A</v>
          </cell>
          <cell r="F36" t="str">
            <v>THORBURN William</v>
          </cell>
          <cell r="G36" t="str">
            <v>MARSHALL Martin</v>
          </cell>
          <cell r="H36" t="str">
            <v>Stations</v>
          </cell>
          <cell r="I36" t="str">
            <v>Lifts, Escalators &amp; Structures</v>
          </cell>
        </row>
        <row r="37">
          <cell r="D37" t="str">
            <v>N170</v>
          </cell>
          <cell r="E37" t="str">
            <v>JELLAMS JNP Deployment</v>
          </cell>
          <cell r="F37" t="str">
            <v>ROBERTSON Andy</v>
          </cell>
          <cell r="G37" t="str">
            <v>GEDDES George</v>
          </cell>
          <cell r="H37" t="str">
            <v>Non Capital Projects</v>
          </cell>
          <cell r="I37" t="str">
            <v>IT</v>
          </cell>
        </row>
        <row r="38">
          <cell r="D38" t="str">
            <v>N171</v>
          </cell>
          <cell r="E38" t="str">
            <v>Property Knowledge &amp; Planning</v>
          </cell>
          <cell r="F38" t="str">
            <v>ROBERTSON Andy</v>
          </cell>
          <cell r="G38" t="str">
            <v>HASTE Simon</v>
          </cell>
          <cell r="H38" t="str">
            <v>Non Capital Projects</v>
          </cell>
          <cell r="I38" t="str">
            <v>Business Improvements</v>
          </cell>
        </row>
        <row r="39">
          <cell r="D39" t="str">
            <v>N173</v>
          </cell>
          <cell r="E39" t="str">
            <v>Power Services Contract Support</v>
          </cell>
          <cell r="F39" t="str">
            <v>GAVIN Mike</v>
          </cell>
          <cell r="G39" t="str">
            <v>HANN Mike</v>
          </cell>
          <cell r="H39" t="str">
            <v>Miscellaneous Projects</v>
          </cell>
          <cell r="I39" t="str">
            <v>Miscellaneous Projects</v>
          </cell>
        </row>
        <row r="40">
          <cell r="D40" t="str">
            <v>N174</v>
          </cell>
          <cell r="E40" t="str">
            <v>Piccadilly Line extension to Heathrow Terminal 5 (PiccEx)</v>
          </cell>
          <cell r="F40" t="str">
            <v>GAVIN Mike</v>
          </cell>
          <cell r="G40" t="str">
            <v>HENDAY Giles</v>
          </cell>
          <cell r="H40" t="str">
            <v>Special Projects</v>
          </cell>
          <cell r="I40" t="str">
            <v>Infrastructure</v>
          </cell>
        </row>
        <row r="41">
          <cell r="D41" t="str">
            <v>N176</v>
          </cell>
          <cell r="E41" t="str">
            <v>Minor Stations Works MSS Scores</v>
          </cell>
          <cell r="F41" t="str">
            <v>McARTHUR Gerry</v>
          </cell>
          <cell r="G41" t="str">
            <v>PORTER Rob</v>
          </cell>
          <cell r="H41" t="str">
            <v>Stations</v>
          </cell>
          <cell r="I41" t="str">
            <v>Modernisations &amp; Refurbishments</v>
          </cell>
        </row>
        <row r="42">
          <cell r="D42" t="str">
            <v>N177</v>
          </cell>
          <cell r="E42" t="str">
            <v>Northfields &amp; Cockfosters Depot Drainage &amp; Roof Works</v>
          </cell>
          <cell r="F42" t="str">
            <v>FUWA Mike</v>
          </cell>
          <cell r="G42" t="str">
            <v>BAYLEY Gordon</v>
          </cell>
          <cell r="H42" t="str">
            <v>Stations</v>
          </cell>
          <cell r="I42" t="str">
            <v>Lifts, Escalators &amp; Structures</v>
          </cell>
        </row>
        <row r="43">
          <cell r="D43" t="str">
            <v>N183</v>
          </cell>
          <cell r="E43" t="str">
            <v>Refurbishment &amp; Minor Rectification Works to Heathrow Esc</v>
          </cell>
          <cell r="F43" t="str">
            <v>FUWA Mike</v>
          </cell>
          <cell r="G43" t="str">
            <v>GOODMAN Peter</v>
          </cell>
          <cell r="H43" t="str">
            <v>Stations</v>
          </cell>
          <cell r="I43" t="str">
            <v>Lifts, Escalators &amp; Structures</v>
          </cell>
        </row>
        <row r="44">
          <cell r="D44" t="str">
            <v>N189</v>
          </cell>
          <cell r="E44" t="str">
            <v>Train Arrestor Site Improvements</v>
          </cell>
          <cell r="F44" t="str">
            <v>BESSANT Matthew</v>
          </cell>
          <cell r="G44" t="str">
            <v>CASWELL Gavin</v>
          </cell>
          <cell r="H44" t="str">
            <v>Permanent Way</v>
          </cell>
          <cell r="I44" t="str">
            <v>Track</v>
          </cell>
        </row>
        <row r="45">
          <cell r="D45" t="str">
            <v>N190</v>
          </cell>
          <cell r="E45" t="str">
            <v>Remote Tunnel Condition Assessment for Extended jubilee lineTunnels</v>
          </cell>
          <cell r="F45" t="str">
            <v>CROWLAND Roderick</v>
          </cell>
          <cell r="G45" t="str">
            <v>OKUNDI Edward</v>
          </cell>
          <cell r="H45" t="str">
            <v>Permanent Way</v>
          </cell>
          <cell r="I45" t="str">
            <v>Civils</v>
          </cell>
        </row>
        <row r="46">
          <cell r="D46" t="str">
            <v>N193</v>
          </cell>
          <cell r="E46" t="str">
            <v>Improvements to Wembley Park Train Crew Accommodation</v>
          </cell>
          <cell r="F46" t="str">
            <v>BAKER Phil</v>
          </cell>
          <cell r="G46" t="str">
            <v>PORTER Rob</v>
          </cell>
          <cell r="H46" t="str">
            <v>Stations</v>
          </cell>
          <cell r="I46" t="str">
            <v>Modernisations &amp; Refurbishments</v>
          </cell>
        </row>
        <row r="47">
          <cell r="D47" t="str">
            <v>N194</v>
          </cell>
          <cell r="E47" t="str">
            <v>Purchase Of IT Desktop Equipment</v>
          </cell>
          <cell r="F47" t="str">
            <v>ROBERTSON Andy</v>
          </cell>
          <cell r="G47" t="str">
            <v>GEDDES George</v>
          </cell>
          <cell r="H47" t="str">
            <v>Non Capital Projects</v>
          </cell>
          <cell r="I47" t="str">
            <v>IT</v>
          </cell>
        </row>
        <row r="48">
          <cell r="D48" t="str">
            <v>N196</v>
          </cell>
          <cell r="E48" t="str">
            <v>Osterley-Boston Manor ETR and Drainage Works</v>
          </cell>
          <cell r="F48" t="str">
            <v>BESSANT Matthew</v>
          </cell>
          <cell r="G48" t="str">
            <v>HYDE Neil</v>
          </cell>
          <cell r="H48" t="str">
            <v>Permanent Way</v>
          </cell>
          <cell r="I48" t="str">
            <v>Track</v>
          </cell>
        </row>
        <row r="49">
          <cell r="D49" t="str">
            <v>N197</v>
          </cell>
          <cell r="E49" t="str">
            <v>Detailed Designs for Bridges NT7 NT12 NT14 NT14A and NT28</v>
          </cell>
          <cell r="F49" t="str">
            <v>THORBURN William</v>
          </cell>
          <cell r="G49" t="str">
            <v>MUDGE John</v>
          </cell>
          <cell r="H49" t="str">
            <v>Stations</v>
          </cell>
          <cell r="I49" t="str">
            <v>Lifts, Escalators &amp; Structures</v>
          </cell>
        </row>
        <row r="50">
          <cell r="D50" t="str">
            <v>N199</v>
          </cell>
          <cell r="E50" t="str">
            <v>Totteridge to High Barnet Enhanced Track Renewals</v>
          </cell>
          <cell r="F50" t="str">
            <v>BESSANT Matthew</v>
          </cell>
          <cell r="G50" t="str">
            <v>HYDE Neil</v>
          </cell>
          <cell r="H50" t="str">
            <v>Permanent Way</v>
          </cell>
          <cell r="I50" t="str">
            <v>Track</v>
          </cell>
        </row>
        <row r="51">
          <cell r="D51" t="str">
            <v>N200</v>
          </cell>
          <cell r="E51" t="str">
            <v>Depot Electrical Installation Safety Improvement Project</v>
          </cell>
          <cell r="F51" t="str">
            <v>THORBURN William</v>
          </cell>
          <cell r="G51" t="str">
            <v>ROWE Keith</v>
          </cell>
          <cell r="H51" t="str">
            <v>Stations</v>
          </cell>
          <cell r="I51" t="str">
            <v>Lifts, Escalators &amp; Structures</v>
          </cell>
        </row>
        <row r="52">
          <cell r="D52" t="str">
            <v>N201</v>
          </cell>
          <cell r="E52" t="str">
            <v>Fire Systems Upgrade-Implementation to 11 Stations</v>
          </cell>
          <cell r="F52" t="str">
            <v>THOMAS Gwyn</v>
          </cell>
          <cell r="G52" t="str">
            <v>TOMLINSON Ray</v>
          </cell>
          <cell r="H52" t="str">
            <v>Stations</v>
          </cell>
          <cell r="I52" t="str">
            <v>Communications &amp; Data Transfer</v>
          </cell>
        </row>
        <row r="53">
          <cell r="D53" t="str">
            <v>N203</v>
          </cell>
          <cell r="E53" t="str">
            <v>Installation of MIP Lift at Kilburn</v>
          </cell>
          <cell r="F53" t="str">
            <v>FUWA Mike</v>
          </cell>
          <cell r="G53" t="str">
            <v>GOODMAN Peter</v>
          </cell>
          <cell r="H53" t="str">
            <v>Stations</v>
          </cell>
          <cell r="I53" t="str">
            <v>Lifts, Escalators &amp; Structures</v>
          </cell>
        </row>
        <row r="54">
          <cell r="D54" t="str">
            <v>N205</v>
          </cell>
          <cell r="E54" t="str">
            <v>Jubilee Line Enhanced Track Renewals</v>
          </cell>
          <cell r="F54" t="str">
            <v>BESSANT Matthew</v>
          </cell>
          <cell r="G54" t="str">
            <v>HYDE Neil</v>
          </cell>
          <cell r="H54" t="str">
            <v>Permanent Way</v>
          </cell>
          <cell r="I54" t="str">
            <v>Track</v>
          </cell>
        </row>
        <row r="55">
          <cell r="D55" t="str">
            <v>N209</v>
          </cell>
          <cell r="E55" t="str">
            <v>73 Tube Stock Sector Bar Mounting Bracket Replacement Proj</v>
          </cell>
          <cell r="F55" t="str">
            <v>QUINEY Jon</v>
          </cell>
          <cell r="G55" t="str">
            <v>THORNHILL Tom</v>
          </cell>
          <cell r="H55" t="str">
            <v>Rolling Stock</v>
          </cell>
          <cell r="I55" t="str">
            <v>Rolling Stock</v>
          </cell>
        </row>
        <row r="56">
          <cell r="D56" t="str">
            <v>N210</v>
          </cell>
          <cell r="E56" t="str">
            <v>ATP Trials Jubilee Line</v>
          </cell>
          <cell r="F56" t="str">
            <v>BEESON Natalie</v>
          </cell>
          <cell r="G56" t="str">
            <v>BHAMRA Siv</v>
          </cell>
          <cell r="H56" t="str">
            <v>Train Systems</v>
          </cell>
          <cell r="I56" t="str">
            <v>Jubilee &amp; Northern Upgrade</v>
          </cell>
        </row>
        <row r="57">
          <cell r="D57" t="str">
            <v>N211</v>
          </cell>
          <cell r="E57" t="str">
            <v>Metropolitan Line Enhanced Track Renewals-ME107 Dollis Hill</v>
          </cell>
          <cell r="F57" t="str">
            <v>BESSANT Matthew</v>
          </cell>
          <cell r="G57" t="str">
            <v>CASWELL Gavin</v>
          </cell>
          <cell r="H57" t="str">
            <v>Permanent Way</v>
          </cell>
          <cell r="I57" t="str">
            <v>Civils</v>
          </cell>
        </row>
        <row r="58">
          <cell r="D58" t="str">
            <v>N212</v>
          </cell>
          <cell r="E58" t="str">
            <v>Whole Life Asset Management Planning Tool (Track)</v>
          </cell>
          <cell r="F58" t="str">
            <v>WILLIAMS Ray</v>
          </cell>
          <cell r="G58" t="str">
            <v>BROOKE Peter</v>
          </cell>
          <cell r="H58" t="str">
            <v>Non Capital Projects</v>
          </cell>
          <cell r="I58" t="str">
            <v>Other</v>
          </cell>
        </row>
        <row r="59">
          <cell r="D59" t="str">
            <v>N214</v>
          </cell>
          <cell r="E59" t="str">
            <v>Escalator Sourcing Strategy - phase 1</v>
          </cell>
          <cell r="F59" t="str">
            <v>WILLIAMS Ray</v>
          </cell>
          <cell r="G59" t="str">
            <v>LE FEVRE Chris</v>
          </cell>
          <cell r="H59" t="str">
            <v>Stations</v>
          </cell>
          <cell r="I59" t="str">
            <v>Lifts, Escalators &amp; Structures</v>
          </cell>
        </row>
        <row r="60">
          <cell r="D60" t="str">
            <v>N216</v>
          </cell>
          <cell r="E60" t="str">
            <v>Replacement of JELLAMMS/Unity System</v>
          </cell>
          <cell r="F60" t="str">
            <v>ROBERTSON Andy</v>
          </cell>
          <cell r="G60" t="str">
            <v>DUGGIN Alastair</v>
          </cell>
          <cell r="H60" t="str">
            <v>Non Capital Projects</v>
          </cell>
          <cell r="I60" t="str">
            <v>IT</v>
          </cell>
        </row>
        <row r="61">
          <cell r="D61" t="str">
            <v>N217</v>
          </cell>
          <cell r="E61" t="str">
            <v>Wadsworth Lift Guide Towers - Feasibility</v>
          </cell>
          <cell r="F61" t="str">
            <v>FUWA Mike</v>
          </cell>
          <cell r="G61" t="str">
            <v>GOODMAN Peter</v>
          </cell>
          <cell r="H61" t="str">
            <v>Stations</v>
          </cell>
          <cell r="I61" t="str">
            <v>Lifts, Escalators &amp; Structures</v>
          </cell>
        </row>
        <row r="62">
          <cell r="D62" t="str">
            <v>N219</v>
          </cell>
          <cell r="E62" t="str">
            <v>73ts Reliability Project</v>
          </cell>
          <cell r="F62" t="str">
            <v>QUINEY Jon</v>
          </cell>
          <cell r="G62" t="str">
            <v>HEYS John</v>
          </cell>
          <cell r="H62" t="str">
            <v>Rolling Stock</v>
          </cell>
          <cell r="I62" t="str">
            <v>Rolling Stock</v>
          </cell>
        </row>
        <row r="63">
          <cell r="D63" t="str">
            <v>N222</v>
          </cell>
          <cell r="E63" t="str">
            <v>PA Monitoring JLE</v>
          </cell>
          <cell r="F63" t="str">
            <v>LANE Danny</v>
          </cell>
          <cell r="G63" t="str">
            <v>MARSHALL Martin</v>
          </cell>
          <cell r="H63" t="str">
            <v>Special Projects</v>
          </cell>
          <cell r="I63" t="str">
            <v>Infrastructure</v>
          </cell>
        </row>
        <row r="64">
          <cell r="D64" t="str">
            <v>N223</v>
          </cell>
          <cell r="E64" t="str">
            <v>Business Improvement Programme</v>
          </cell>
          <cell r="F64" t="str">
            <v>ROBERTSON Andy</v>
          </cell>
          <cell r="H64" t="str">
            <v>Non Capital Projects</v>
          </cell>
          <cell r="I64" t="str">
            <v>Business Improvements</v>
          </cell>
        </row>
        <row r="65">
          <cell r="D65" t="str">
            <v>N224</v>
          </cell>
          <cell r="E65" t="str">
            <v>Trusted Together Experience</v>
          </cell>
          <cell r="F65" t="str">
            <v>ROBERTSON Andy</v>
          </cell>
          <cell r="G65" t="str">
            <v>SCOTTER Mark</v>
          </cell>
          <cell r="H65" t="str">
            <v>Non Capital Projects</v>
          </cell>
          <cell r="I65" t="str">
            <v>Business Improvements</v>
          </cell>
        </row>
        <row r="66">
          <cell r="D66" t="str">
            <v>N225</v>
          </cell>
          <cell r="E66" t="str">
            <v>Euston Escalators 1 and 2 - Refurbishment</v>
          </cell>
          <cell r="F66" t="str">
            <v>WILLIAMS Ray</v>
          </cell>
          <cell r="G66" t="str">
            <v>LE FEVRE Chris</v>
          </cell>
          <cell r="H66" t="str">
            <v>Stations</v>
          </cell>
          <cell r="I66" t="str">
            <v>Lifts, Escalators &amp; Structures</v>
          </cell>
        </row>
        <row r="67">
          <cell r="D67" t="str">
            <v>N226</v>
          </cell>
          <cell r="E67" t="str">
            <v>Knightsbridge Escalator No 6 Refurbishment</v>
          </cell>
          <cell r="F67" t="str">
            <v>FUWA Mike</v>
          </cell>
          <cell r="G67" t="str">
            <v>GOODMAN Peter</v>
          </cell>
          <cell r="H67" t="str">
            <v>Stations</v>
          </cell>
          <cell r="I67" t="str">
            <v>Lifts, Escalators &amp; Structures</v>
          </cell>
        </row>
        <row r="68">
          <cell r="D68" t="str">
            <v>N227</v>
          </cell>
          <cell r="E68" t="str">
            <v>Knightsbridge Cable Ducts (CV 029)</v>
          </cell>
          <cell r="F68" t="str">
            <v>GAVIN Mike</v>
          </cell>
          <cell r="G68" t="str">
            <v>KENNY Shaun</v>
          </cell>
          <cell r="H68" t="str">
            <v>Special Projects</v>
          </cell>
          <cell r="I68" t="str">
            <v>Property</v>
          </cell>
        </row>
        <row r="69">
          <cell r="D69" t="str">
            <v>N229</v>
          </cell>
          <cell r="E69" t="str">
            <v>Old Street Escalator 1 Refurbishment</v>
          </cell>
          <cell r="F69" t="str">
            <v>THOMAS Gwyn</v>
          </cell>
          <cell r="G69" t="str">
            <v>TOMLINSON Ray</v>
          </cell>
          <cell r="H69" t="str">
            <v>Stations</v>
          </cell>
          <cell r="I69" t="str">
            <v>Lifts, Escalators &amp; Structures</v>
          </cell>
        </row>
        <row r="70">
          <cell r="D70" t="str">
            <v>N230</v>
          </cell>
          <cell r="E70" t="str">
            <v>Acton Town Station Refurb and Step Free Access Design</v>
          </cell>
          <cell r="F70" t="str">
            <v>BAMBER Michael</v>
          </cell>
          <cell r="G70" t="str">
            <v>EWIN Gary</v>
          </cell>
          <cell r="H70" t="str">
            <v>Stations</v>
          </cell>
          <cell r="I70" t="str">
            <v>Modernisations &amp; Refurbishments</v>
          </cell>
        </row>
        <row r="71">
          <cell r="D71" t="str">
            <v>N231</v>
          </cell>
          <cell r="E71" t="str">
            <v>Northfields Station Refurbishment Design</v>
          </cell>
          <cell r="F71" t="str">
            <v>BAMBER Michael</v>
          </cell>
          <cell r="G71" t="str">
            <v>EWIN Gary</v>
          </cell>
          <cell r="H71" t="str">
            <v>Stations</v>
          </cell>
          <cell r="I71" t="str">
            <v>Modernisations &amp; Refurbishments</v>
          </cell>
        </row>
        <row r="72">
          <cell r="D72" t="str">
            <v>N232</v>
          </cell>
          <cell r="E72" t="str">
            <v>South Harrow Station Refurbishment Design</v>
          </cell>
          <cell r="F72" t="str">
            <v>BAMBER Michael</v>
          </cell>
          <cell r="G72" t="str">
            <v>BRUNELL Stephen</v>
          </cell>
          <cell r="H72" t="str">
            <v>Stations</v>
          </cell>
          <cell r="I72" t="str">
            <v>Modernisations &amp; Refurbishments</v>
          </cell>
        </row>
        <row r="73">
          <cell r="D73" t="str">
            <v>N234</v>
          </cell>
          <cell r="E73" t="str">
            <v>95TS and 96TS Door Pushback Forces</v>
          </cell>
          <cell r="F73" t="str">
            <v>GAVIN Mike</v>
          </cell>
          <cell r="G73" t="str">
            <v>PAINTER Alan</v>
          </cell>
          <cell r="H73" t="str">
            <v>Non Capital Projects</v>
          </cell>
          <cell r="I73" t="str">
            <v>Operations</v>
          </cell>
        </row>
        <row r="74">
          <cell r="D74" t="str">
            <v>N236</v>
          </cell>
          <cell r="E74" t="str">
            <v>Feasibility Study for a 7th Car</v>
          </cell>
          <cell r="F74" t="str">
            <v>STUPAR Sasha</v>
          </cell>
          <cell r="G74" t="str">
            <v>JARMAN John</v>
          </cell>
          <cell r="H74" t="str">
            <v>Train Systems</v>
          </cell>
          <cell r="I74" t="str">
            <v>7th Car</v>
          </cell>
        </row>
        <row r="75">
          <cell r="D75" t="str">
            <v>N237</v>
          </cell>
          <cell r="E75" t="str">
            <v>Northern Line Management System (NORMIS) Strengthening Works</v>
          </cell>
          <cell r="F75" t="str">
            <v>CROWLAND Roderick</v>
          </cell>
          <cell r="G75" t="str">
            <v>LUMB Chris</v>
          </cell>
          <cell r="H75" t="str">
            <v>Special Projects</v>
          </cell>
          <cell r="I75" t="str">
            <v>Infrastructure</v>
          </cell>
        </row>
        <row r="76">
          <cell r="D76" t="str">
            <v>N238</v>
          </cell>
          <cell r="E76" t="str">
            <v>Lift &amp; Escalator Asset Condition Study - Phase 2</v>
          </cell>
          <cell r="F76" t="str">
            <v>WILLIAMS Ray</v>
          </cell>
          <cell r="G76" t="str">
            <v>JARVIS Trevor</v>
          </cell>
          <cell r="H76" t="str">
            <v>Stations</v>
          </cell>
          <cell r="I76" t="str">
            <v>Lifts, Escalators &amp; Structures</v>
          </cell>
        </row>
        <row r="77">
          <cell r="D77" t="str">
            <v>N239</v>
          </cell>
          <cell r="E77" t="str">
            <v>TIMIS Physical works - PPP facilitation agreement: Pilot Study</v>
          </cell>
          <cell r="F77" t="str">
            <v>THOMAS Gwyn</v>
          </cell>
          <cell r="G77" t="str">
            <v>HUGHES Ian</v>
          </cell>
          <cell r="H77" t="str">
            <v>Stations</v>
          </cell>
          <cell r="I77" t="str">
            <v>Communications &amp; Data Transfer</v>
          </cell>
        </row>
        <row r="78">
          <cell r="D78" t="str">
            <v>N240</v>
          </cell>
          <cell r="E78" t="str">
            <v>Boston Manor Station Refurb - Detailed Design and Implementation</v>
          </cell>
          <cell r="F78" t="str">
            <v>BAMBER Michael</v>
          </cell>
          <cell r="G78" t="str">
            <v>EWIN Gary</v>
          </cell>
          <cell r="H78" t="str">
            <v>Stations</v>
          </cell>
          <cell r="I78" t="str">
            <v>Modernisations &amp; Refurbishments</v>
          </cell>
        </row>
        <row r="79">
          <cell r="D79" t="str">
            <v>N241</v>
          </cell>
          <cell r="E79" t="str">
            <v>Ealing Common Refurb - Detailed Design and Implementation</v>
          </cell>
          <cell r="F79" t="str">
            <v>BAMBER Michael</v>
          </cell>
          <cell r="G79" t="str">
            <v>EWIN Gary</v>
          </cell>
          <cell r="H79" t="str">
            <v>Stations</v>
          </cell>
          <cell r="I79" t="str">
            <v>Modernisations &amp; Refurbishments</v>
          </cell>
        </row>
        <row r="80">
          <cell r="D80" t="str">
            <v>N242</v>
          </cell>
          <cell r="E80" t="str">
            <v>Park Royal Station refurb - Design</v>
          </cell>
          <cell r="F80" t="str">
            <v>RALLI Paul</v>
          </cell>
          <cell r="G80" t="str">
            <v>THOMAS Colin</v>
          </cell>
          <cell r="H80" t="str">
            <v>Stations</v>
          </cell>
          <cell r="I80" t="str">
            <v>Modernisations &amp; Refurbishments</v>
          </cell>
        </row>
        <row r="81">
          <cell r="D81" t="str">
            <v>N243</v>
          </cell>
          <cell r="E81" t="str">
            <v>South Ealing Station refurb -Design</v>
          </cell>
          <cell r="F81" t="str">
            <v>RALLI Paul</v>
          </cell>
          <cell r="G81" t="str">
            <v>THOMAS Colin</v>
          </cell>
          <cell r="H81" t="str">
            <v>Stations</v>
          </cell>
          <cell r="I81" t="str">
            <v>Modernisations &amp; Refurbishments</v>
          </cell>
        </row>
        <row r="82">
          <cell r="D82" t="str">
            <v>N244</v>
          </cell>
          <cell r="E82" t="str">
            <v>Sudbury Hill Station Refurb - Detailed Design and Implementation</v>
          </cell>
          <cell r="F82" t="str">
            <v>BAMBER Michael</v>
          </cell>
          <cell r="G82" t="str">
            <v>EWIN Gary</v>
          </cell>
          <cell r="H82" t="str">
            <v>Stations</v>
          </cell>
          <cell r="I82" t="str">
            <v>Modernisations &amp; Refurbishments</v>
          </cell>
        </row>
        <row r="83">
          <cell r="D83" t="str">
            <v>N245</v>
          </cell>
          <cell r="E83" t="str">
            <v>Sudbury Town Station Refurb - Design</v>
          </cell>
          <cell r="F83" t="str">
            <v>BAMBER Michael</v>
          </cell>
          <cell r="G83" t="str">
            <v>EWIN Gary</v>
          </cell>
          <cell r="H83" t="str">
            <v>Stations</v>
          </cell>
          <cell r="I83" t="str">
            <v>Modernisations &amp; Refurbishments</v>
          </cell>
        </row>
        <row r="84">
          <cell r="D84" t="str">
            <v>N249</v>
          </cell>
          <cell r="E84" t="str">
            <v>Burnt Oak Station Mod - Design</v>
          </cell>
          <cell r="F84" t="str">
            <v>TANNER Ken</v>
          </cell>
          <cell r="G84" t="str">
            <v>HARRISON John</v>
          </cell>
          <cell r="H84" t="str">
            <v>Stations</v>
          </cell>
          <cell r="I84" t="str">
            <v>Modernisations &amp; Refurbishments</v>
          </cell>
        </row>
        <row r="85">
          <cell r="D85" t="str">
            <v>N250</v>
          </cell>
          <cell r="E85" t="str">
            <v>Stockwell Station Refurb - Design</v>
          </cell>
          <cell r="F85" t="str">
            <v>TANNER Ken</v>
          </cell>
          <cell r="G85" t="str">
            <v>HEALY Fred</v>
          </cell>
          <cell r="H85" t="str">
            <v>Stations</v>
          </cell>
          <cell r="I85" t="str">
            <v>Modernisations &amp; Refurbishments</v>
          </cell>
        </row>
        <row r="86">
          <cell r="D86" t="str">
            <v>N251</v>
          </cell>
          <cell r="E86" t="str">
            <v>Piccadilly Control System (Patch and mend)</v>
          </cell>
          <cell r="F86" t="str">
            <v>STUBBS Leslie</v>
          </cell>
          <cell r="G86" t="str">
            <v>EDWARDS Allen</v>
          </cell>
          <cell r="H86" t="str">
            <v>Special Projects</v>
          </cell>
          <cell r="I86" t="str">
            <v>Infrastructure</v>
          </cell>
        </row>
        <row r="87">
          <cell r="D87" t="str">
            <v>N253</v>
          </cell>
          <cell r="E87" t="str">
            <v>Northfields Depot Roof Works - Phase II</v>
          </cell>
          <cell r="F87" t="str">
            <v>FUWA Mike</v>
          </cell>
          <cell r="G87" t="str">
            <v>BAYLEY Gordon</v>
          </cell>
          <cell r="H87" t="str">
            <v>Stations</v>
          </cell>
          <cell r="I87" t="str">
            <v>Lifts, Escalators &amp; Structures</v>
          </cell>
        </row>
        <row r="88">
          <cell r="D88" t="str">
            <v>N254</v>
          </cell>
          <cell r="E88" t="str">
            <v>Wheel Profile Monitoring Equipment</v>
          </cell>
          <cell r="F88" t="str">
            <v>WILLIAMS Ray</v>
          </cell>
          <cell r="G88" t="str">
            <v>SWINNERTON Christopher</v>
          </cell>
          <cell r="H88" t="str">
            <v>Stations</v>
          </cell>
          <cell r="I88" t="str">
            <v>Lifts, Escalators &amp; Structures</v>
          </cell>
        </row>
        <row r="89">
          <cell r="D89" t="str">
            <v>N255</v>
          </cell>
          <cell r="E89" t="str">
            <v>Train Arrestor site Improvements - Implementation</v>
          </cell>
          <cell r="F89" t="str">
            <v>BESSANT Matthew</v>
          </cell>
          <cell r="G89" t="str">
            <v>HYDE Neil</v>
          </cell>
          <cell r="H89" t="str">
            <v>Permanent Way</v>
          </cell>
          <cell r="I89" t="str">
            <v>Track</v>
          </cell>
        </row>
        <row r="90">
          <cell r="D90" t="str">
            <v>N256</v>
          </cell>
          <cell r="E90" t="str">
            <v>Tamping Machine Refurbishment</v>
          </cell>
          <cell r="F90" t="str">
            <v>McARTHUR Gerry</v>
          </cell>
          <cell r="G90" t="str">
            <v>CONSTABLE Simon</v>
          </cell>
          <cell r="H90" t="str">
            <v>Non Capital Projects</v>
          </cell>
          <cell r="I90" t="str">
            <v>Operations</v>
          </cell>
        </row>
        <row r="91">
          <cell r="D91" t="str">
            <v>N257</v>
          </cell>
          <cell r="E91" t="str">
            <v>Replacement of Waste Collection Vehicles</v>
          </cell>
          <cell r="F91" t="str">
            <v>STUCHBURY Vivienne</v>
          </cell>
          <cell r="G91" t="str">
            <v>CAMPBELL Peter</v>
          </cell>
          <cell r="H91" t="str">
            <v>Non Capital Projects</v>
          </cell>
          <cell r="I91" t="str">
            <v>Distribution Services</v>
          </cell>
        </row>
        <row r="92">
          <cell r="D92" t="str">
            <v>N258</v>
          </cell>
          <cell r="E92" t="str">
            <v>Turnpike Lane 2 :  HD-B :  escalator replace (Phase 1)</v>
          </cell>
          <cell r="F92" t="str">
            <v>FUWA Mike</v>
          </cell>
          <cell r="G92" t="str">
            <v>HALL Derek</v>
          </cell>
          <cell r="H92" t="str">
            <v>Stations</v>
          </cell>
          <cell r="I92" t="str">
            <v>Lifts, Escalators &amp; Structures</v>
          </cell>
        </row>
        <row r="93">
          <cell r="D93" t="str">
            <v>N259</v>
          </cell>
          <cell r="E93" t="str">
            <v>Various Depot Works</v>
          </cell>
          <cell r="F93" t="str">
            <v>GALBRAITH Matt</v>
          </cell>
          <cell r="G93" t="str">
            <v>SATCHELL Paul</v>
          </cell>
          <cell r="H93" t="str">
            <v>Non Capital Projects</v>
          </cell>
          <cell r="I93" t="str">
            <v>Operations</v>
          </cell>
        </row>
        <row r="94">
          <cell r="D94" t="str">
            <v>N260</v>
          </cell>
          <cell r="E94" t="str">
            <v>Additional Facilities Equipment</v>
          </cell>
          <cell r="F94" t="str">
            <v>ROBERTSON Andy</v>
          </cell>
          <cell r="G94" t="str">
            <v>HASTE Simon</v>
          </cell>
          <cell r="H94" t="str">
            <v>Non Capital Projects</v>
          </cell>
          <cell r="I94" t="str">
            <v>Business Improvements</v>
          </cell>
        </row>
        <row r="95">
          <cell r="D95" t="str">
            <v>N261</v>
          </cell>
          <cell r="E95" t="str">
            <v>Additional IT/IS Equipment</v>
          </cell>
          <cell r="F95" t="str">
            <v>ROBERTSON Andy</v>
          </cell>
          <cell r="G95" t="str">
            <v>GEDDES George</v>
          </cell>
          <cell r="H95" t="str">
            <v>Non Capital Projects</v>
          </cell>
          <cell r="I95" t="str">
            <v>IT</v>
          </cell>
        </row>
        <row r="96">
          <cell r="D96" t="str">
            <v>N262</v>
          </cell>
          <cell r="E96" t="str">
            <v>Signalling Reliability K&amp;P</v>
          </cell>
          <cell r="F96" t="str">
            <v>QUINEY Jon</v>
          </cell>
          <cell r="G96" t="str">
            <v>MARSHALL Martin</v>
          </cell>
          <cell r="H96" t="str">
            <v>Special Projects</v>
          </cell>
          <cell r="I96" t="str">
            <v>Infrastructure</v>
          </cell>
        </row>
        <row r="97">
          <cell r="D97" t="str">
            <v>N263</v>
          </cell>
          <cell r="E97" t="str">
            <v>Track Improvement Commencing 2002/03 and 2003/04 - Design</v>
          </cell>
          <cell r="F97" t="str">
            <v>BESSANT Matthew</v>
          </cell>
          <cell r="G97" t="str">
            <v>HYDE Neil</v>
          </cell>
          <cell r="H97" t="str">
            <v>Permanent Way</v>
          </cell>
          <cell r="I97" t="str">
            <v>Track</v>
          </cell>
        </row>
        <row r="98">
          <cell r="D98" t="str">
            <v>N264</v>
          </cell>
          <cell r="E98" t="str">
            <v>St Johns Wood Station Mod - Implementation</v>
          </cell>
          <cell r="F98" t="str">
            <v>BRYCE Paul</v>
          </cell>
          <cell r="G98" t="str">
            <v>HARRISON John</v>
          </cell>
          <cell r="H98" t="str">
            <v>Stations</v>
          </cell>
          <cell r="I98" t="str">
            <v>Modernisations &amp; Refurbishments</v>
          </cell>
        </row>
        <row r="99">
          <cell r="D99" t="str">
            <v>N265</v>
          </cell>
          <cell r="E99" t="str">
            <v>Compromised Overlaps Study</v>
          </cell>
          <cell r="F99" t="str">
            <v>CROWLAND Roderick</v>
          </cell>
          <cell r="G99" t="str">
            <v>MADDICK Paul</v>
          </cell>
          <cell r="H99" t="str">
            <v>Special Projects</v>
          </cell>
          <cell r="I99" t="str">
            <v>Infrastructure</v>
          </cell>
        </row>
        <row r="100">
          <cell r="D100" t="str">
            <v>N266</v>
          </cell>
          <cell r="E100" t="str">
            <v>LED lamps - Additional application development - Phase 1</v>
          </cell>
          <cell r="F100" t="str">
            <v>CROWLAND Roderick</v>
          </cell>
          <cell r="G100" t="str">
            <v>MADDICK Paul</v>
          </cell>
          <cell r="H100" t="str">
            <v>Special Projects</v>
          </cell>
          <cell r="I100" t="str">
            <v>Infrastructure</v>
          </cell>
        </row>
        <row r="101">
          <cell r="D101" t="str">
            <v>N267</v>
          </cell>
          <cell r="E101" t="str">
            <v>Arnos Grove Station Refurb - Design</v>
          </cell>
          <cell r="F101" t="str">
            <v>STUBBS Leslie</v>
          </cell>
          <cell r="G101" t="str">
            <v>BOTELLE Matthew</v>
          </cell>
          <cell r="H101" t="str">
            <v>Stations</v>
          </cell>
          <cell r="I101" t="str">
            <v>Modernisations &amp; Refurbishments</v>
          </cell>
        </row>
        <row r="102">
          <cell r="D102" t="str">
            <v>N268</v>
          </cell>
          <cell r="E102" t="str">
            <v>Golders Green Refurb &amp; step-free access</v>
          </cell>
          <cell r="F102" t="str">
            <v>TANNER Ken</v>
          </cell>
          <cell r="G102" t="str">
            <v>HARRISON John</v>
          </cell>
          <cell r="H102" t="str">
            <v>Stations</v>
          </cell>
          <cell r="I102" t="str">
            <v>Modernisations &amp; Refurbishments</v>
          </cell>
        </row>
        <row r="103">
          <cell r="D103" t="str">
            <v>N269</v>
          </cell>
          <cell r="E103" t="str">
            <v>Holloway Road  Refurb - Detailed Design and Implementation</v>
          </cell>
          <cell r="F103" t="str">
            <v>CHIRWA Mary</v>
          </cell>
          <cell r="G103" t="str">
            <v>KEELAN Glenn</v>
          </cell>
          <cell r="H103" t="str">
            <v>Special Projects</v>
          </cell>
          <cell r="I103" t="str">
            <v>Property</v>
          </cell>
        </row>
        <row r="104">
          <cell r="D104" t="str">
            <v>N270</v>
          </cell>
          <cell r="E104" t="str">
            <v>Morden Station Mod &amp; Step-free access</v>
          </cell>
          <cell r="F104" t="str">
            <v>TANNER Ken</v>
          </cell>
          <cell r="G104" t="str">
            <v>HEALY Fred</v>
          </cell>
          <cell r="H104" t="str">
            <v>Stations</v>
          </cell>
          <cell r="I104" t="str">
            <v>Modernisations &amp; Refurbishments</v>
          </cell>
        </row>
        <row r="105">
          <cell r="D105" t="str">
            <v>N271</v>
          </cell>
          <cell r="E105" t="str">
            <v>Fire Systems Upgrade - Phase 3 Implementation works JNP</v>
          </cell>
          <cell r="F105" t="str">
            <v>THOMAS Gwyn</v>
          </cell>
          <cell r="G105" t="str">
            <v>TOMLINSON Ray</v>
          </cell>
          <cell r="H105" t="str">
            <v>Stations</v>
          </cell>
          <cell r="I105" t="str">
            <v>Communications &amp; Data Transfer</v>
          </cell>
        </row>
        <row r="106">
          <cell r="D106" t="str">
            <v>N272</v>
          </cell>
          <cell r="E106" t="str">
            <v>Hounslow Central Embankment Stabilisation Works.</v>
          </cell>
          <cell r="F106" t="str">
            <v>THORBURN William</v>
          </cell>
          <cell r="G106" t="str">
            <v>MUDGE John</v>
          </cell>
          <cell r="H106" t="str">
            <v>Stations</v>
          </cell>
          <cell r="I106" t="str">
            <v>Lifts, Escalators &amp; Structures</v>
          </cell>
        </row>
        <row r="107">
          <cell r="D107" t="str">
            <v>N273</v>
          </cell>
          <cell r="E107" t="str">
            <v>WIRE DEGRADATION - (Safety Signalling Wiring)  Phase 1</v>
          </cell>
          <cell r="F107" t="str">
            <v>CROWLAND Roderick</v>
          </cell>
          <cell r="G107" t="str">
            <v>MADDICK Paul</v>
          </cell>
          <cell r="H107" t="str">
            <v>Special Projects</v>
          </cell>
          <cell r="I107" t="str">
            <v>Infrastructure</v>
          </cell>
        </row>
        <row r="108">
          <cell r="D108" t="str">
            <v>N275</v>
          </cell>
          <cell r="E108" t="str">
            <v>Track Sourcing Plan Implementation - Short &amp; Medium Term</v>
          </cell>
          <cell r="F108" t="str">
            <v>BESSANT Matthew</v>
          </cell>
          <cell r="G108" t="str">
            <v>HYDE Neil</v>
          </cell>
          <cell r="H108" t="str">
            <v>Permanent Way</v>
          </cell>
          <cell r="I108" t="str">
            <v>Track</v>
          </cell>
        </row>
        <row r="109">
          <cell r="D109" t="str">
            <v>N276</v>
          </cell>
          <cell r="E109" t="str">
            <v>Heathrow T123 Kiosk</v>
          </cell>
          <cell r="F109" t="str">
            <v>TANNER Ken</v>
          </cell>
          <cell r="G109" t="str">
            <v>OLIVER Jonathan</v>
          </cell>
          <cell r="H109" t="str">
            <v>Stations</v>
          </cell>
          <cell r="I109" t="str">
            <v>Modernisations &amp; Refurbishments</v>
          </cell>
        </row>
        <row r="110">
          <cell r="D110" t="str">
            <v>N278</v>
          </cell>
          <cell r="E110" t="str">
            <v>Manor House Station Mod - Implementation</v>
          </cell>
          <cell r="F110" t="str">
            <v>STUBBS Leslie</v>
          </cell>
          <cell r="G110" t="str">
            <v>BOTELLE Matthew</v>
          </cell>
          <cell r="H110" t="str">
            <v>Stations</v>
          </cell>
          <cell r="I110" t="str">
            <v>Modernisations &amp; Refurbishments</v>
          </cell>
        </row>
        <row r="111">
          <cell r="D111" t="str">
            <v>N281</v>
          </cell>
          <cell r="E111" t="str">
            <v>Track Re-conditioning Implementation 2002/03 - Phase 1</v>
          </cell>
          <cell r="F111" t="str">
            <v>BESSANT Matthew</v>
          </cell>
          <cell r="G111" t="str">
            <v>HYDE Neil</v>
          </cell>
          <cell r="H111" t="str">
            <v>Permanent Way</v>
          </cell>
          <cell r="I111" t="str">
            <v>Track</v>
          </cell>
        </row>
        <row r="112">
          <cell r="D112" t="str">
            <v>N282</v>
          </cell>
          <cell r="E112" t="str">
            <v>Stations Project Insurance</v>
          </cell>
          <cell r="F112" t="str">
            <v>BRYCE Paul</v>
          </cell>
          <cell r="G112" t="str">
            <v>EASTAUGH Andy</v>
          </cell>
          <cell r="H112" t="str">
            <v>Stations</v>
          </cell>
          <cell r="I112" t="str">
            <v>Modernisations &amp; Refurbishments</v>
          </cell>
        </row>
        <row r="113">
          <cell r="D113" t="str">
            <v>N283</v>
          </cell>
          <cell r="E113" t="str">
            <v>Oval Arbitration</v>
          </cell>
          <cell r="F113" t="str">
            <v>TANNER Ken</v>
          </cell>
          <cell r="G113" t="str">
            <v>HEALY Fred</v>
          </cell>
          <cell r="H113" t="str">
            <v>Stations</v>
          </cell>
          <cell r="I113" t="str">
            <v>Modernisations &amp; Refurbishments</v>
          </cell>
        </row>
        <row r="114">
          <cell r="D114" t="str">
            <v>N284</v>
          </cell>
          <cell r="E114" t="str">
            <v>BT Police Replacement Vehicles - 2001/02</v>
          </cell>
          <cell r="F114" t="str">
            <v>GALBRAITH Matt</v>
          </cell>
          <cell r="G114" t="str">
            <v>GALBRAITH Matt</v>
          </cell>
          <cell r="H114" t="str">
            <v>Non Capital Projects</v>
          </cell>
          <cell r="I114" t="str">
            <v>Distribution Services</v>
          </cell>
        </row>
        <row r="115">
          <cell r="D115" t="str">
            <v>N285</v>
          </cell>
          <cell r="E115" t="str">
            <v>Distribution Services Vehicles</v>
          </cell>
          <cell r="F115" t="str">
            <v>GALBRAITH Matt</v>
          </cell>
          <cell r="G115" t="str">
            <v>GALBRAITH Matt</v>
          </cell>
          <cell r="H115" t="str">
            <v>Non Capital Projects</v>
          </cell>
          <cell r="I115" t="str">
            <v>Distribution Services</v>
          </cell>
        </row>
        <row r="116">
          <cell r="D116" t="str">
            <v>N286</v>
          </cell>
          <cell r="E116" t="str">
            <v>Oval Escalators Refurbishment</v>
          </cell>
          <cell r="F116" t="str">
            <v>WILLIAMS Ray</v>
          </cell>
          <cell r="G116" t="str">
            <v>YOUNG Neil</v>
          </cell>
          <cell r="H116" t="str">
            <v>Stations</v>
          </cell>
          <cell r="I116" t="str">
            <v>Lifts, Escalators &amp; Structures</v>
          </cell>
        </row>
        <row r="117">
          <cell r="D117" t="str">
            <v>N287</v>
          </cell>
          <cell r="E117" t="str">
            <v>Kings Cross Compromised Overlap</v>
          </cell>
          <cell r="F117" t="str">
            <v>QUINEY Jon</v>
          </cell>
          <cell r="G117" t="str">
            <v>MARSHALL Martin</v>
          </cell>
          <cell r="H117" t="str">
            <v>Special Projects</v>
          </cell>
          <cell r="I117" t="str">
            <v>Infrastructure</v>
          </cell>
        </row>
        <row r="118">
          <cell r="D118" t="str">
            <v>N290</v>
          </cell>
          <cell r="E118" t="str">
            <v>South Kensington Track Improvements</v>
          </cell>
          <cell r="F118" t="str">
            <v>BESSANT Matthew</v>
          </cell>
          <cell r="G118" t="str">
            <v>CASWELL Gavin</v>
          </cell>
          <cell r="H118" t="str">
            <v>Permanent Way</v>
          </cell>
          <cell r="I118" t="str">
            <v>Track</v>
          </cell>
        </row>
        <row r="119">
          <cell r="D119" t="str">
            <v>N292</v>
          </cell>
          <cell r="E119" t="str">
            <v>Enhanced Systems Engineering Approach for Capability Upgrades</v>
          </cell>
          <cell r="F119" t="str">
            <v>CROWLAND Glen</v>
          </cell>
          <cell r="G119" t="str">
            <v>COLLINS Ian</v>
          </cell>
          <cell r="H119" t="str">
            <v>Train Systems</v>
          </cell>
          <cell r="I119" t="str">
            <v>Jubilee &amp; Northern Upgrade</v>
          </cell>
        </row>
        <row r="120">
          <cell r="D120" t="str">
            <v>N293</v>
          </cell>
          <cell r="E120" t="str">
            <v>Borough Station Modernisation - Implementation</v>
          </cell>
          <cell r="F120" t="str">
            <v>TANNER Ken</v>
          </cell>
          <cell r="G120" t="str">
            <v>ADDYMAN Simon</v>
          </cell>
          <cell r="H120" t="str">
            <v>Stations</v>
          </cell>
          <cell r="I120" t="str">
            <v>Modernisations &amp; Refurbishments</v>
          </cell>
        </row>
        <row r="121">
          <cell r="D121" t="str">
            <v>N294</v>
          </cell>
          <cell r="E121" t="str">
            <v>Tufnell Park station modernisation - design</v>
          </cell>
          <cell r="F121" t="str">
            <v>TANNER Ken</v>
          </cell>
          <cell r="G121" t="str">
            <v>TYNAN Dermot</v>
          </cell>
          <cell r="H121" t="str">
            <v>Stations</v>
          </cell>
          <cell r="I121" t="str">
            <v>Modernisations &amp; Refurbishments</v>
          </cell>
        </row>
        <row r="122">
          <cell r="D122" t="str">
            <v>N295</v>
          </cell>
          <cell r="E122" t="str">
            <v>Management and Depot Costs</v>
          </cell>
          <cell r="F122" t="str">
            <v>BESSANT Matthew</v>
          </cell>
          <cell r="G122" t="str">
            <v>HYDE Neil</v>
          </cell>
          <cell r="H122" t="str">
            <v>Permanent Way</v>
          </cell>
          <cell r="I122" t="str">
            <v>Track</v>
          </cell>
        </row>
        <row r="123">
          <cell r="D123" t="str">
            <v>N296</v>
          </cell>
          <cell r="E123" t="str">
            <v>BT Police 10 Motorcycle Vehicles</v>
          </cell>
          <cell r="F123" t="str">
            <v>STUCHBURY Vivienne</v>
          </cell>
          <cell r="G123" t="str">
            <v>GALBRAITH Matt</v>
          </cell>
          <cell r="H123" t="str">
            <v>Non Capital Projects</v>
          </cell>
          <cell r="I123" t="str">
            <v>Distribution Services</v>
          </cell>
        </row>
        <row r="124">
          <cell r="D124" t="str">
            <v>N297</v>
          </cell>
          <cell r="E124" t="str">
            <v>Piccadilly Line ETR 2002/03</v>
          </cell>
          <cell r="F124" t="str">
            <v>BESSANT Matthew</v>
          </cell>
          <cell r="G124" t="str">
            <v>HYDE Neil</v>
          </cell>
          <cell r="H124" t="str">
            <v>Permanent Way</v>
          </cell>
          <cell r="I124" t="str">
            <v>Track</v>
          </cell>
        </row>
        <row r="125">
          <cell r="D125" t="str">
            <v>N298</v>
          </cell>
          <cell r="E125" t="str">
            <v>Escalator Support Steelwork - Phase 2</v>
          </cell>
          <cell r="F125" t="str">
            <v>FUWA Mike</v>
          </cell>
          <cell r="G125" t="str">
            <v>GOODMAN Peter</v>
          </cell>
          <cell r="H125" t="str">
            <v>Stations</v>
          </cell>
          <cell r="I125" t="str">
            <v>Lifts, Escalators &amp; Structures</v>
          </cell>
        </row>
        <row r="126">
          <cell r="D126" t="str">
            <v>N299</v>
          </cell>
          <cell r="E126" t="str">
            <v>Earthworks:Detailed Assessments</v>
          </cell>
          <cell r="F126" t="str">
            <v>BESSANT Matthew</v>
          </cell>
          <cell r="G126" t="str">
            <v>MUDGE John</v>
          </cell>
          <cell r="H126" t="str">
            <v>Permanent Way</v>
          </cell>
          <cell r="I126" t="str">
            <v>Civils</v>
          </cell>
        </row>
        <row r="127">
          <cell r="D127" t="str">
            <v>N300</v>
          </cell>
          <cell r="E127" t="str">
            <v>Bollo House Staff Footbridge Re-Cladding (RPS 02/30)</v>
          </cell>
          <cell r="F127" t="str">
            <v>THORBURN William</v>
          </cell>
          <cell r="G127" t="str">
            <v>ELMORE Chris</v>
          </cell>
          <cell r="H127" t="str">
            <v>Stations</v>
          </cell>
          <cell r="I127" t="str">
            <v>Lifts, Escalators &amp; Structures</v>
          </cell>
        </row>
        <row r="128">
          <cell r="D128" t="str">
            <v>N301</v>
          </cell>
          <cell r="E128" t="str">
            <v>Gas Monitoring/confined spaces elimination implementation</v>
          </cell>
          <cell r="F128" t="str">
            <v>CROWLAND Roderick</v>
          </cell>
          <cell r="G128" t="str">
            <v>HEALY Fred</v>
          </cell>
          <cell r="H128" t="str">
            <v>Special Projects</v>
          </cell>
          <cell r="I128" t="str">
            <v>Infrastructure</v>
          </cell>
        </row>
        <row r="129">
          <cell r="D129" t="str">
            <v>N302</v>
          </cell>
          <cell r="E129" t="str">
            <v>Kennington Lift Enabling Works</v>
          </cell>
          <cell r="F129" t="str">
            <v>TANNER Ken</v>
          </cell>
          <cell r="H129" t="str">
            <v>Stations</v>
          </cell>
          <cell r="I129" t="str">
            <v>Modernisations &amp; Refurbishments</v>
          </cell>
        </row>
        <row r="130">
          <cell r="D130" t="str">
            <v>N303</v>
          </cell>
          <cell r="E130" t="str">
            <v>Checkrail Extension</v>
          </cell>
          <cell r="F130" t="str">
            <v>BESSANT Matthew</v>
          </cell>
          <cell r="G130" t="str">
            <v>HYDE Neil</v>
          </cell>
          <cell r="H130" t="str">
            <v>Permanent Way</v>
          </cell>
          <cell r="I130" t="str">
            <v>Track</v>
          </cell>
        </row>
        <row r="131">
          <cell r="D131" t="str">
            <v>N304</v>
          </cell>
          <cell r="E131" t="str">
            <v>Northern Line ETR 2002/03</v>
          </cell>
          <cell r="F131" t="str">
            <v>BESSANT Matthew</v>
          </cell>
          <cell r="G131" t="str">
            <v>HYDE Neil</v>
          </cell>
          <cell r="H131" t="str">
            <v>Permanent Way</v>
          </cell>
          <cell r="I131" t="str">
            <v>Track</v>
          </cell>
        </row>
        <row r="132">
          <cell r="D132" t="str">
            <v>N305</v>
          </cell>
          <cell r="E132" t="str">
            <v>Northern Line Control Centre; Study Validation</v>
          </cell>
          <cell r="F132" t="str">
            <v>CROWLAND Glen</v>
          </cell>
          <cell r="G132" t="str">
            <v>DAVIES William</v>
          </cell>
          <cell r="H132" t="str">
            <v>Train Systems</v>
          </cell>
          <cell r="I132" t="str">
            <v>Jubilee &amp; Northern Upgrade</v>
          </cell>
        </row>
        <row r="133">
          <cell r="D133" t="str">
            <v>N306</v>
          </cell>
          <cell r="E133" t="str">
            <v>Working on or Near Conductor Rails - R &amp; D Study</v>
          </cell>
          <cell r="F133" t="str">
            <v>BESSANT Matthew</v>
          </cell>
          <cell r="G133" t="str">
            <v>CASWELL Gavin</v>
          </cell>
          <cell r="H133" t="str">
            <v>Permanent Way</v>
          </cell>
          <cell r="I133" t="str">
            <v>Civils</v>
          </cell>
        </row>
        <row r="134">
          <cell r="D134" t="str">
            <v>N307</v>
          </cell>
          <cell r="E134" t="str">
            <v>Earls Court Tracker (Hammersmith Pilot)</v>
          </cell>
          <cell r="F134" t="str">
            <v>GAVIN Mike</v>
          </cell>
          <cell r="G134" t="str">
            <v>MADDICK Paul</v>
          </cell>
          <cell r="H134" t="str">
            <v>Special Projects</v>
          </cell>
          <cell r="I134" t="str">
            <v>Infrastructure</v>
          </cell>
        </row>
        <row r="135">
          <cell r="D135" t="str">
            <v>N308</v>
          </cell>
          <cell r="E135" t="str">
            <v>South Wimbledon Escalator Refurbishments</v>
          </cell>
          <cell r="F135" t="str">
            <v>WILLIAMS Ray</v>
          </cell>
          <cell r="G135" t="str">
            <v>YOUNG Neil</v>
          </cell>
          <cell r="H135" t="str">
            <v>Stations</v>
          </cell>
          <cell r="I135" t="str">
            <v>Lifts, Escalators &amp; Structures</v>
          </cell>
        </row>
        <row r="136">
          <cell r="D136" t="str">
            <v>N309</v>
          </cell>
          <cell r="E136" t="str">
            <v>Underfloor Wheel Lathe (Piccadilly)</v>
          </cell>
          <cell r="F136" t="str">
            <v>WILLIAMS Ray</v>
          </cell>
          <cell r="G136" t="str">
            <v>SWINNERTON Christopher</v>
          </cell>
          <cell r="H136" t="str">
            <v>Non Capital Projects</v>
          </cell>
          <cell r="I136" t="str">
            <v>Lifts, Escalators &amp; Structures</v>
          </cell>
        </row>
        <row r="137">
          <cell r="D137" t="str">
            <v>N310</v>
          </cell>
          <cell r="E137" t="str">
            <v>Jubilee Line Strengthening Phase 2</v>
          </cell>
          <cell r="F137" t="str">
            <v>DAVIS Tim</v>
          </cell>
          <cell r="G137" t="str">
            <v>MADDICK Paul</v>
          </cell>
          <cell r="H137" t="str">
            <v>Special Projects</v>
          </cell>
          <cell r="I137" t="str">
            <v>Infrastructure</v>
          </cell>
        </row>
        <row r="138">
          <cell r="D138" t="str">
            <v>N311</v>
          </cell>
          <cell r="E138" t="str">
            <v>SRCI 210 Signalling Improvements JLE</v>
          </cell>
          <cell r="F138" t="str">
            <v>STUPAR Sasha</v>
          </cell>
          <cell r="G138" t="str">
            <v>MARSHALL Martin</v>
          </cell>
          <cell r="H138" t="str">
            <v>Special Projects</v>
          </cell>
          <cell r="I138" t="str">
            <v>Infrastructure</v>
          </cell>
        </row>
        <row r="139">
          <cell r="D139" t="str">
            <v>N312</v>
          </cell>
          <cell r="E139" t="str">
            <v>MY-A escalators top and bottom shaft replacement</v>
          </cell>
          <cell r="F139" t="str">
            <v>WILLIAMS Ray</v>
          </cell>
          <cell r="G139" t="str">
            <v>YOUNG Neil</v>
          </cell>
          <cell r="H139" t="str">
            <v>Stations</v>
          </cell>
          <cell r="I139" t="str">
            <v>Lifts, Escalators &amp; Structures</v>
          </cell>
        </row>
        <row r="140">
          <cell r="D140" t="str">
            <v>N313</v>
          </cell>
          <cell r="E140" t="str">
            <v>Balham: No 1 &amp; 3 Escalator Refurbishment</v>
          </cell>
          <cell r="F140" t="str">
            <v>WILLIAMS Ray</v>
          </cell>
          <cell r="G140" t="str">
            <v>YOUNG Neil</v>
          </cell>
          <cell r="H140" t="str">
            <v>Stations</v>
          </cell>
          <cell r="I140" t="str">
            <v>Lifts, Escalators &amp; Structures</v>
          </cell>
        </row>
        <row r="141">
          <cell r="D141" t="str">
            <v>N314</v>
          </cell>
          <cell r="E141" t="str">
            <v>Remote Pump Site Monitoring</v>
          </cell>
          <cell r="F141" t="str">
            <v>WILLIAMS Ray</v>
          </cell>
          <cell r="G141" t="str">
            <v>ROWE Keith</v>
          </cell>
          <cell r="H141" t="str">
            <v>Stations</v>
          </cell>
          <cell r="I141" t="str">
            <v>Lifts, Escalators &amp; Structures</v>
          </cell>
        </row>
        <row r="142">
          <cell r="D142" t="str">
            <v>N315</v>
          </cell>
          <cell r="E142" t="str">
            <v>Rail Twist Rectification</v>
          </cell>
          <cell r="F142" t="str">
            <v>BESSANT Matthew</v>
          </cell>
          <cell r="G142" t="str">
            <v>HYDE Neil</v>
          </cell>
          <cell r="H142" t="str">
            <v>Permanent Way</v>
          </cell>
          <cell r="I142" t="str">
            <v>Track</v>
          </cell>
        </row>
        <row r="143">
          <cell r="D143" t="str">
            <v>N316</v>
          </cell>
          <cell r="E143" t="str">
            <v>Jubilee Line ETR</v>
          </cell>
          <cell r="F143" t="str">
            <v>BESSANT Matthew</v>
          </cell>
          <cell r="G143" t="str">
            <v>HYDE Neil</v>
          </cell>
          <cell r="H143" t="str">
            <v>Permanent Way</v>
          </cell>
          <cell r="I143" t="str">
            <v>Track</v>
          </cell>
        </row>
        <row r="144">
          <cell r="D144" t="str">
            <v>N317</v>
          </cell>
          <cell r="E144" t="str">
            <v>Roof Replacement at Cockfosters Depot</v>
          </cell>
          <cell r="F144" t="str">
            <v>WILLIAMS Ray</v>
          </cell>
          <cell r="G144" t="str">
            <v>SWINNERTON Christopher</v>
          </cell>
          <cell r="H144" t="str">
            <v>Stations</v>
          </cell>
          <cell r="I144" t="str">
            <v>Lifts, Escalators &amp; Structures</v>
          </cell>
        </row>
        <row r="145">
          <cell r="D145" t="str">
            <v>N318</v>
          </cell>
          <cell r="E145" t="str">
            <v>Develop Tunnel Assessment Regime - Phase I</v>
          </cell>
          <cell r="F145" t="str">
            <v>BESSANT Matthew</v>
          </cell>
          <cell r="G145" t="str">
            <v>MUDGE John</v>
          </cell>
          <cell r="H145" t="str">
            <v>Permanent Way</v>
          </cell>
          <cell r="I145" t="str">
            <v>Civils</v>
          </cell>
        </row>
        <row r="146">
          <cell r="D146" t="str">
            <v>N319</v>
          </cell>
          <cell r="E146" t="str">
            <v>MH-B Main Drive Shaft</v>
          </cell>
          <cell r="F146" t="str">
            <v>FUWA Mike</v>
          </cell>
          <cell r="G146" t="str">
            <v>LE FEVRE Chris</v>
          </cell>
          <cell r="H146" t="str">
            <v>Stations</v>
          </cell>
          <cell r="I146" t="str">
            <v>Lifts, Escalators &amp; Structures</v>
          </cell>
        </row>
        <row r="147">
          <cell r="D147" t="str">
            <v>N320</v>
          </cell>
          <cell r="E147" t="str">
            <v>Jubilee and Northern Lines Upgrades Feasibility</v>
          </cell>
          <cell r="F147" t="str">
            <v>CROWLAND Glen</v>
          </cell>
          <cell r="G147" t="str">
            <v>COLLINS Ian</v>
          </cell>
          <cell r="H147" t="str">
            <v>Train Systems</v>
          </cell>
          <cell r="I147" t="str">
            <v>Jubilee &amp; Northern Upgrade</v>
          </cell>
        </row>
        <row r="148">
          <cell r="D148" t="str">
            <v>N322</v>
          </cell>
          <cell r="E148" t="str">
            <v>Kennington:  Modernisation: Implementation</v>
          </cell>
          <cell r="F148" t="str">
            <v>TANNER Ken</v>
          </cell>
          <cell r="G148" t="str">
            <v>ADDYMAN Simon</v>
          </cell>
          <cell r="H148" t="str">
            <v>Stations</v>
          </cell>
          <cell r="I148" t="str">
            <v>Modernisations &amp; Refurbishments</v>
          </cell>
        </row>
        <row r="149">
          <cell r="D149" t="str">
            <v>N323</v>
          </cell>
          <cell r="E149" t="str">
            <v>Swiss Cottage Modernisation - Design</v>
          </cell>
          <cell r="F149" t="str">
            <v>RALLI Paul</v>
          </cell>
          <cell r="G149" t="str">
            <v>THOMAS Colin</v>
          </cell>
          <cell r="H149" t="str">
            <v>Stations</v>
          </cell>
          <cell r="I149" t="str">
            <v>Modernisations &amp; Refurbishments</v>
          </cell>
        </row>
        <row r="150">
          <cell r="D150" t="str">
            <v>N324</v>
          </cell>
          <cell r="E150" t="str">
            <v>Neasden Station Modernisation - Design</v>
          </cell>
          <cell r="F150" t="str">
            <v>RALLI Paul</v>
          </cell>
          <cell r="G150" t="str">
            <v>THOMAS Colin</v>
          </cell>
          <cell r="H150" t="str">
            <v>Stations</v>
          </cell>
          <cell r="I150" t="str">
            <v>Modernisations &amp; Refurbishments</v>
          </cell>
        </row>
        <row r="151">
          <cell r="D151" t="str">
            <v>N325</v>
          </cell>
          <cell r="E151" t="str">
            <v>Wembley Park Modernisation - Design</v>
          </cell>
          <cell r="F151" t="str">
            <v>BRYCE Paul</v>
          </cell>
          <cell r="G151" t="str">
            <v>HARRISON John</v>
          </cell>
          <cell r="H151" t="str">
            <v>Special Projects</v>
          </cell>
          <cell r="I151" t="str">
            <v>Property</v>
          </cell>
        </row>
        <row r="152">
          <cell r="D152" t="str">
            <v>N326</v>
          </cell>
          <cell r="E152" t="str">
            <v>Kilburn Cyclical Works - Detailed Design and Implementation</v>
          </cell>
          <cell r="F152" t="str">
            <v>BRYCE Paul</v>
          </cell>
          <cell r="G152" t="str">
            <v>HARRISON John</v>
          </cell>
          <cell r="H152" t="str">
            <v>Stations</v>
          </cell>
          <cell r="I152" t="str">
            <v>Modernisations &amp; Refurbishments</v>
          </cell>
        </row>
        <row r="153">
          <cell r="D153" t="str">
            <v>N327</v>
          </cell>
          <cell r="E153" t="str">
            <v>West Hampstead Cyclical Works - Detailed Design and Implementation</v>
          </cell>
          <cell r="F153" t="str">
            <v>BRYCE Paul</v>
          </cell>
          <cell r="G153" t="str">
            <v>HARRISON John</v>
          </cell>
          <cell r="H153" t="str">
            <v>Stations</v>
          </cell>
          <cell r="I153" t="str">
            <v>Modernisations &amp; Refurbishments</v>
          </cell>
        </row>
        <row r="154">
          <cell r="D154" t="str">
            <v>N328</v>
          </cell>
          <cell r="E154" t="str">
            <v>Covered Way CW106  Remedial Work</v>
          </cell>
          <cell r="F154" t="str">
            <v>THORBURN William</v>
          </cell>
          <cell r="G154" t="str">
            <v>LEWER Peter</v>
          </cell>
          <cell r="H154" t="str">
            <v>Stations</v>
          </cell>
          <cell r="I154" t="str">
            <v>Lifts, Escalators &amp; Structures</v>
          </cell>
        </row>
        <row r="155">
          <cell r="D155" t="str">
            <v>N329</v>
          </cell>
          <cell r="E155" t="str">
            <v>Track Drainage (Osterley - Boston Manor)</v>
          </cell>
          <cell r="F155" t="str">
            <v>BESSANT Matthew</v>
          </cell>
          <cell r="G155" t="str">
            <v>MUDGE John</v>
          </cell>
          <cell r="H155" t="str">
            <v>Permanent Way</v>
          </cell>
          <cell r="I155" t="str">
            <v>Civils</v>
          </cell>
        </row>
        <row r="156">
          <cell r="D156" t="str">
            <v>N330</v>
          </cell>
          <cell r="E156" t="str">
            <v>Rail Re-profiling</v>
          </cell>
          <cell r="F156" t="str">
            <v>WILLIAMS Ray</v>
          </cell>
          <cell r="G156" t="str">
            <v>SWINNERTON Chris</v>
          </cell>
          <cell r="H156" t="str">
            <v>Stations</v>
          </cell>
          <cell r="I156" t="str">
            <v>Lifts, Escalators &amp; Structures</v>
          </cell>
        </row>
        <row r="157">
          <cell r="D157" t="str">
            <v>N331</v>
          </cell>
          <cell r="E157" t="str">
            <v>Possession Key Switch Installation</v>
          </cell>
          <cell r="F157" t="str">
            <v>CROWLAND Roderick</v>
          </cell>
          <cell r="G157" t="str">
            <v>LUMB Chris</v>
          </cell>
          <cell r="H157" t="str">
            <v>Special Projects</v>
          </cell>
          <cell r="I157" t="str">
            <v>Infrastructure</v>
          </cell>
        </row>
        <row r="158">
          <cell r="D158" t="str">
            <v>N332</v>
          </cell>
          <cell r="E158" t="str">
            <v>Jubilee and Northern Line Upgrade Track to Train Comms Trials</v>
          </cell>
          <cell r="F158" t="str">
            <v>CROWLAND Glen</v>
          </cell>
          <cell r="G158" t="str">
            <v>COLLINS Ian</v>
          </cell>
          <cell r="H158" t="str">
            <v>Train Systems</v>
          </cell>
          <cell r="I158" t="str">
            <v>Jubilee &amp; Northern Upgrade</v>
          </cell>
        </row>
        <row r="159">
          <cell r="D159" t="str">
            <v>N333</v>
          </cell>
          <cell r="E159" t="str">
            <v>Residual Liabilities</v>
          </cell>
          <cell r="F159" t="str">
            <v>ROBERTSON Andy</v>
          </cell>
          <cell r="G159" t="str">
            <v>PEARCE Tony</v>
          </cell>
          <cell r="H159" t="str">
            <v>Non Capital Projects</v>
          </cell>
          <cell r="I159" t="str">
            <v>Business Improvements</v>
          </cell>
        </row>
        <row r="160">
          <cell r="D160" t="str">
            <v>N334</v>
          </cell>
          <cell r="E160" t="str">
            <v>Day One IS/IT Infrastructure Works</v>
          </cell>
          <cell r="F160" t="str">
            <v>ROBERTSON Andy</v>
          </cell>
          <cell r="G160" t="str">
            <v>GEDDES George</v>
          </cell>
          <cell r="H160" t="str">
            <v>Non Capital Projects</v>
          </cell>
          <cell r="I160" t="str">
            <v>IT</v>
          </cell>
        </row>
        <row r="161">
          <cell r="D161" t="str">
            <v>N335</v>
          </cell>
          <cell r="E161" t="str">
            <v>Piccadilly Line ETR 2002/03 Phase 2</v>
          </cell>
          <cell r="F161" t="str">
            <v>BESSANT Matthew</v>
          </cell>
          <cell r="G161" t="str">
            <v>HYDE Neil</v>
          </cell>
          <cell r="H161" t="str">
            <v>Permanent Way</v>
          </cell>
          <cell r="I161" t="str">
            <v>Track</v>
          </cell>
        </row>
        <row r="162">
          <cell r="D162" t="str">
            <v>N336</v>
          </cell>
          <cell r="E162" t="str">
            <v>Station Portfolio - Core Costs</v>
          </cell>
          <cell r="F162" t="str">
            <v>STUBBS Leslie</v>
          </cell>
          <cell r="G162" t="str">
            <v>NOLAN Jim</v>
          </cell>
          <cell r="H162" t="str">
            <v>Stations</v>
          </cell>
          <cell r="I162" t="str">
            <v>Modernisations &amp; Refurbishments</v>
          </cell>
        </row>
        <row r="163">
          <cell r="D163" t="str">
            <v>N337</v>
          </cell>
          <cell r="E163" t="str">
            <v>Earth structures Detailed Designs (Northern and Piccadilly Lines)</v>
          </cell>
          <cell r="F163" t="str">
            <v>MUSTAFA Tamer</v>
          </cell>
          <cell r="G163" t="str">
            <v>JARMAN John</v>
          </cell>
          <cell r="H163" t="str">
            <v>Permanent Way</v>
          </cell>
          <cell r="I163" t="str">
            <v>Civils</v>
          </cell>
        </row>
        <row r="164">
          <cell r="D164" t="str">
            <v>N338</v>
          </cell>
          <cell r="E164" t="str">
            <v>73TS Reliability Mods - Phase 2 (2002-05)</v>
          </cell>
          <cell r="F164" t="str">
            <v>PRICE Nuala</v>
          </cell>
          <cell r="G164" t="str">
            <v>TUCKER Craig</v>
          </cell>
          <cell r="H164" t="str">
            <v>Rolling Stock</v>
          </cell>
          <cell r="I164" t="str">
            <v>Rolling Stock</v>
          </cell>
        </row>
        <row r="165">
          <cell r="D165" t="str">
            <v>N339</v>
          </cell>
          <cell r="E165" t="str">
            <v>Tott Ct Rd esc 3 Replacement</v>
          </cell>
          <cell r="F165" t="str">
            <v>FUWA Mike</v>
          </cell>
          <cell r="G165" t="str">
            <v>YOUNG Neil</v>
          </cell>
          <cell r="H165" t="str">
            <v>Stations</v>
          </cell>
          <cell r="I165" t="str">
            <v>Lifts, Escalators &amp; Structures</v>
          </cell>
        </row>
        <row r="166">
          <cell r="D166" t="str">
            <v>N340</v>
          </cell>
          <cell r="E166" t="str">
            <v>Stockwell Cyclical Works : Implementation</v>
          </cell>
          <cell r="F166" t="str">
            <v>TANNER Ken</v>
          </cell>
          <cell r="G166" t="str">
            <v>HEALY Fred</v>
          </cell>
          <cell r="H166" t="str">
            <v>Stations</v>
          </cell>
          <cell r="I166" t="str">
            <v>Modernisations &amp; Refurbishments</v>
          </cell>
        </row>
        <row r="167">
          <cell r="D167" t="str">
            <v>N341</v>
          </cell>
          <cell r="E167" t="str">
            <v>Burnt Oak: Modernisation - Detailed Design and Implementation</v>
          </cell>
          <cell r="F167" t="str">
            <v>BRYCE Paul</v>
          </cell>
          <cell r="G167" t="str">
            <v>TYNAN Dermot</v>
          </cell>
          <cell r="H167" t="str">
            <v>Stations</v>
          </cell>
          <cell r="I167" t="str">
            <v>Modernisations &amp; Refurbishments</v>
          </cell>
        </row>
        <row r="168">
          <cell r="D168" t="str">
            <v>N342</v>
          </cell>
          <cell r="E168" t="str">
            <v>Hounslow Central enhanced refurbishment - detailed design and implementation</v>
          </cell>
          <cell r="F168" t="str">
            <v>RALLI Paul</v>
          </cell>
          <cell r="G168" t="str">
            <v>THOMAS Colin</v>
          </cell>
          <cell r="H168" t="str">
            <v>Stations</v>
          </cell>
          <cell r="I168" t="str">
            <v>Modernisations &amp; Refurbishments</v>
          </cell>
        </row>
        <row r="169">
          <cell r="D169" t="str">
            <v>N343</v>
          </cell>
          <cell r="E169" t="str">
            <v>Caledonian Road enhanced refurbishment - detailed design and implementation</v>
          </cell>
          <cell r="F169" t="str">
            <v>STUBBS Leslie</v>
          </cell>
          <cell r="G169" t="str">
            <v>BOTELLE Matthew</v>
          </cell>
          <cell r="H169" t="str">
            <v>Stations</v>
          </cell>
          <cell r="I169" t="str">
            <v>Modernisations &amp; Refurbishments</v>
          </cell>
        </row>
        <row r="170">
          <cell r="D170" t="str">
            <v>N344</v>
          </cell>
          <cell r="E170" t="str">
            <v>Knightsbridge Modernisation - Detailed Design and Implementation</v>
          </cell>
          <cell r="F170" t="str">
            <v>CHIRWA Mary</v>
          </cell>
          <cell r="G170" t="str">
            <v>KENNY Shaun</v>
          </cell>
          <cell r="H170" t="str">
            <v>Special Projects</v>
          </cell>
          <cell r="I170" t="str">
            <v>Property</v>
          </cell>
        </row>
        <row r="171">
          <cell r="D171" t="str">
            <v>N345</v>
          </cell>
          <cell r="E171" t="str">
            <v>Alperton Modernisation - Detailed Design and Implementation</v>
          </cell>
          <cell r="F171" t="str">
            <v>RALLI Paul</v>
          </cell>
          <cell r="G171" t="str">
            <v>THOMAS Colin</v>
          </cell>
          <cell r="H171" t="str">
            <v>Stations</v>
          </cell>
          <cell r="I171" t="str">
            <v>Modernisations &amp; Refurbishments</v>
          </cell>
        </row>
        <row r="172">
          <cell r="D172" t="str">
            <v>N346</v>
          </cell>
          <cell r="E172" t="str">
            <v>Parapets Remedial Work (Jubilee and Northern Lines)</v>
          </cell>
          <cell r="F172" t="str">
            <v>WILLIAMS Ray</v>
          </cell>
          <cell r="G172" t="str">
            <v>ELMORE Chris</v>
          </cell>
          <cell r="H172" t="str">
            <v>Stations</v>
          </cell>
          <cell r="I172" t="str">
            <v>Lifts, Escalators &amp; Structures</v>
          </cell>
        </row>
        <row r="173">
          <cell r="D173" t="str">
            <v>N347</v>
          </cell>
          <cell r="E173" t="str">
            <v>Fire Systems Upgrade - Implementation to 14 Stations (Phase 3)</v>
          </cell>
          <cell r="F173" t="str">
            <v>THOMAS Gwyn</v>
          </cell>
          <cell r="G173" t="str">
            <v>TOMLINSON Ray</v>
          </cell>
          <cell r="H173" t="str">
            <v>Stations</v>
          </cell>
          <cell r="I173" t="str">
            <v>Communications &amp; Data Transfer</v>
          </cell>
        </row>
        <row r="174">
          <cell r="D174" t="str">
            <v>N348</v>
          </cell>
          <cell r="E174" t="str">
            <v>Jubilee Line Completion and Snagging</v>
          </cell>
          <cell r="F174" t="str">
            <v>LANE Danny</v>
          </cell>
          <cell r="G174" t="str">
            <v>WILLIAMS Marcus</v>
          </cell>
          <cell r="H174" t="str">
            <v>Special Projects</v>
          </cell>
          <cell r="I174" t="str">
            <v>Infrastructure</v>
          </cell>
        </row>
        <row r="175">
          <cell r="D175" t="str">
            <v>N349</v>
          </cell>
          <cell r="E175" t="str">
            <v>Turnpike Lane enhanced refurbishment - detailed design and implementation</v>
          </cell>
          <cell r="F175" t="str">
            <v>STUBBS Leslie</v>
          </cell>
          <cell r="G175" t="str">
            <v>BOTELLE Matthew</v>
          </cell>
          <cell r="H175" t="str">
            <v>Stations</v>
          </cell>
          <cell r="I175" t="str">
            <v>Modernisations &amp; Refurbishments</v>
          </cell>
        </row>
        <row r="176">
          <cell r="D176" t="str">
            <v>N350</v>
          </cell>
          <cell r="E176" t="str">
            <v>Escalator VIR Replacement Project</v>
          </cell>
          <cell r="F176" t="str">
            <v>WILLIAMS Ray</v>
          </cell>
          <cell r="G176" t="str">
            <v>YOUNG Neil</v>
          </cell>
          <cell r="H176" t="str">
            <v>Stations</v>
          </cell>
          <cell r="I176" t="str">
            <v>Lifts, Escalators &amp; Structures</v>
          </cell>
        </row>
        <row r="177">
          <cell r="D177" t="str">
            <v>N351</v>
          </cell>
          <cell r="E177" t="str">
            <v>Morden:  Modernisation &amp; Step-free access - Implementation</v>
          </cell>
          <cell r="F177" t="str">
            <v>TANNER Ken</v>
          </cell>
          <cell r="G177" t="str">
            <v>HEALY Fred</v>
          </cell>
          <cell r="H177" t="str">
            <v>Stations</v>
          </cell>
          <cell r="I177" t="str">
            <v>Modernisations &amp; Refurbishments</v>
          </cell>
        </row>
        <row r="178">
          <cell r="D178" t="str">
            <v>N352</v>
          </cell>
          <cell r="E178" t="str">
            <v>Golders Green:  station enhanced refurbishment - Implementation</v>
          </cell>
          <cell r="F178" t="str">
            <v>BRYCE Paul</v>
          </cell>
          <cell r="G178" t="str">
            <v>TYNAN Dermot</v>
          </cell>
          <cell r="H178" t="str">
            <v>Stations</v>
          </cell>
          <cell r="I178" t="str">
            <v>Modernisations &amp; Refurbishments</v>
          </cell>
        </row>
        <row r="179">
          <cell r="D179" t="str">
            <v>N353</v>
          </cell>
          <cell r="E179" t="str">
            <v>Tufnell Park: Modernisation - Detailed Design and Implementation</v>
          </cell>
          <cell r="F179" t="str">
            <v>BRYCE Paul</v>
          </cell>
          <cell r="G179" t="str">
            <v>TYNAN Dermot</v>
          </cell>
          <cell r="H179" t="str">
            <v>Stations</v>
          </cell>
          <cell r="I179" t="str">
            <v>Modernisations &amp; Refurbishments</v>
          </cell>
        </row>
        <row r="180">
          <cell r="D180" t="str">
            <v>N354</v>
          </cell>
          <cell r="E180" t="str">
            <v>Wheel Rail Interface - Phase II</v>
          </cell>
          <cell r="F180" t="str">
            <v>WILLIAMS Ray</v>
          </cell>
          <cell r="G180" t="str">
            <v>HENDAY Giles</v>
          </cell>
          <cell r="H180" t="str">
            <v>Stations</v>
          </cell>
          <cell r="I180" t="str">
            <v>Lifts, Escalators &amp; Structures</v>
          </cell>
        </row>
        <row r="181">
          <cell r="D181" t="str">
            <v>N355</v>
          </cell>
          <cell r="E181" t="str">
            <v>Chalk Farm:  Modernisation Scoping &amp; Scheme Design</v>
          </cell>
          <cell r="F181" t="str">
            <v>RALLI Paul</v>
          </cell>
          <cell r="G181" t="str">
            <v>THOMAS Colin</v>
          </cell>
          <cell r="H181" t="str">
            <v>Stations</v>
          </cell>
          <cell r="I181" t="str">
            <v>Modernisations &amp; Refurbishments</v>
          </cell>
        </row>
        <row r="182">
          <cell r="D182" t="str">
            <v>N356</v>
          </cell>
          <cell r="E182" t="str">
            <v>Kentish Town:  Modernisation Scoping &amp; scheme Design</v>
          </cell>
          <cell r="F182" t="str">
            <v>RALLI Paul</v>
          </cell>
          <cell r="G182" t="str">
            <v>THOMAS Colin</v>
          </cell>
          <cell r="H182" t="str">
            <v>Stations</v>
          </cell>
          <cell r="I182" t="str">
            <v>Modernisations &amp; Refurbishments</v>
          </cell>
        </row>
        <row r="183">
          <cell r="D183" t="str">
            <v>N357</v>
          </cell>
          <cell r="E183" t="str">
            <v>ERU Staff Accommodation</v>
          </cell>
          <cell r="F183" t="str">
            <v>THOMAS Gwyn</v>
          </cell>
          <cell r="G183" t="str">
            <v>TOMLINSON Ray</v>
          </cell>
          <cell r="H183" t="str">
            <v>Stations</v>
          </cell>
          <cell r="I183" t="str">
            <v>Modernisations &amp; Refurbishments</v>
          </cell>
        </row>
        <row r="184">
          <cell r="D184" t="str">
            <v>N358</v>
          </cell>
          <cell r="E184" t="str">
            <v>Electricity at work regulation (KIOSKS)</v>
          </cell>
          <cell r="F184" t="str">
            <v>CROWLAND Roderick</v>
          </cell>
          <cell r="G184" t="str">
            <v>MADDICK Paul</v>
          </cell>
          <cell r="H184" t="str">
            <v>Special Projects</v>
          </cell>
          <cell r="I184" t="str">
            <v>Infrastructure</v>
          </cell>
        </row>
        <row r="185">
          <cell r="D185" t="str">
            <v>N359</v>
          </cell>
          <cell r="E185" t="str">
            <v>Lift Refurbishment Design Feasibility for 4 Sites</v>
          </cell>
          <cell r="F185" t="str">
            <v>FUWA Mike</v>
          </cell>
          <cell r="G185" t="str">
            <v>GOODMAN Peter</v>
          </cell>
          <cell r="H185" t="str">
            <v>Stations</v>
          </cell>
          <cell r="I185" t="str">
            <v>Lifts, Escalators &amp; Structures</v>
          </cell>
        </row>
        <row r="186">
          <cell r="D186" t="str">
            <v>N360</v>
          </cell>
          <cell r="E186" t="str">
            <v>Infraco JNP Track Improvements 2000/01 Emergent Works</v>
          </cell>
          <cell r="F186" t="str">
            <v>BESSANT Matthew</v>
          </cell>
          <cell r="G186" t="str">
            <v>HYDE Neil</v>
          </cell>
          <cell r="H186" t="str">
            <v>Permanent Way</v>
          </cell>
          <cell r="I186" t="str">
            <v>Track</v>
          </cell>
        </row>
        <row r="187">
          <cell r="D187" t="str">
            <v>N361</v>
          </cell>
          <cell r="E187" t="str">
            <v>Kings Cross Compromised Overlap (Phase 2:Implementation)</v>
          </cell>
          <cell r="F187" t="str">
            <v>CROWLAND Roderick</v>
          </cell>
          <cell r="G187" t="str">
            <v>MADDICK Paul</v>
          </cell>
          <cell r="H187" t="str">
            <v>Special Projects</v>
          </cell>
          <cell r="I187" t="str">
            <v>Infrastructure</v>
          </cell>
        </row>
        <row r="188">
          <cell r="D188" t="str">
            <v>N362</v>
          </cell>
          <cell r="E188" t="str">
            <v>Axle Boxes Interium Work Package STAGE 1</v>
          </cell>
          <cell r="F188" t="str">
            <v>PARTRIDGE Bernie</v>
          </cell>
          <cell r="G188" t="str">
            <v>TUPLING Matt</v>
          </cell>
          <cell r="H188" t="str">
            <v>Non Capital Projects</v>
          </cell>
          <cell r="I188" t="str">
            <v>Operations</v>
          </cell>
        </row>
        <row r="189">
          <cell r="D189" t="str">
            <v>N363</v>
          </cell>
          <cell r="E189" t="str">
            <v>JNP Stations - Comms Strategy</v>
          </cell>
          <cell r="F189" t="str">
            <v>THOMAS Gwyn</v>
          </cell>
          <cell r="G189" t="str">
            <v>WHALLEY Mark</v>
          </cell>
          <cell r="H189" t="str">
            <v>Stations</v>
          </cell>
          <cell r="I189" t="str">
            <v>Communications &amp; Data Transfer</v>
          </cell>
        </row>
        <row r="190">
          <cell r="D190" t="str">
            <v>N364</v>
          </cell>
          <cell r="E190" t="str">
            <v>Train Control System - ITT to Contract Award + Enabling Works - Jubilee Line</v>
          </cell>
          <cell r="F190" t="str">
            <v>BEESON Natalie</v>
          </cell>
          <cell r="G190" t="str">
            <v>THOMPSON David</v>
          </cell>
          <cell r="H190" t="str">
            <v>Train Systems</v>
          </cell>
          <cell r="I190" t="str">
            <v>Jubilee &amp; Northern Upgrade</v>
          </cell>
        </row>
        <row r="191">
          <cell r="D191" t="str">
            <v>N365</v>
          </cell>
          <cell r="E191" t="str">
            <v>Contaminated Land Baseline Project</v>
          </cell>
          <cell r="F191" t="str">
            <v>WILLIAMS Ray</v>
          </cell>
          <cell r="G191" t="str">
            <v>SWINNERTON Chris</v>
          </cell>
          <cell r="H191" t="str">
            <v>Stations</v>
          </cell>
          <cell r="I191" t="str">
            <v>Lifts, Escalators &amp; Structures</v>
          </cell>
        </row>
        <row r="192">
          <cell r="D192" t="str">
            <v>N366</v>
          </cell>
          <cell r="E192" t="str">
            <v>Train Control System - ITT to contract award + Enabling Works: Northern Line</v>
          </cell>
          <cell r="F192" t="str">
            <v>CROWLAND Glen</v>
          </cell>
          <cell r="G192" t="str">
            <v>COLLINS Ian</v>
          </cell>
          <cell r="H192" t="str">
            <v>Train Systems</v>
          </cell>
          <cell r="I192" t="str">
            <v>Jubilee &amp; Northern Upgrade</v>
          </cell>
        </row>
        <row r="193">
          <cell r="D193" t="str">
            <v>N367</v>
          </cell>
          <cell r="E193" t="str">
            <v>7th Car Specified Right Project (Rolling Stock): 59 additional trailors + 4 New Trains</v>
          </cell>
          <cell r="F193" t="str">
            <v>QUINEY Jon</v>
          </cell>
          <cell r="G193" t="str">
            <v>CLARK Andrew</v>
          </cell>
          <cell r="H193" t="str">
            <v>Rolling Stock</v>
          </cell>
          <cell r="I193" t="str">
            <v>Rolling Stock</v>
          </cell>
        </row>
        <row r="194">
          <cell r="D194" t="str">
            <v>N368</v>
          </cell>
          <cell r="E194" t="str">
            <v>Additional Trains for the Jubilee Line - Work Package Funding</v>
          </cell>
          <cell r="F194" t="str">
            <v>QUINEY Jon</v>
          </cell>
          <cell r="G194" t="str">
            <v>CLARK Andrew</v>
          </cell>
          <cell r="H194" t="str">
            <v>Rolling Stock</v>
          </cell>
          <cell r="I194" t="str">
            <v>Rolling Stock</v>
          </cell>
        </row>
        <row r="195">
          <cell r="D195" t="str">
            <v>N369</v>
          </cell>
          <cell r="E195" t="str">
            <v>Deep Tunnel Assesments</v>
          </cell>
          <cell r="F195" t="str">
            <v>BESSANT Matthew</v>
          </cell>
          <cell r="G195" t="str">
            <v>MUDGE John</v>
          </cell>
          <cell r="H195" t="str">
            <v>Permanent Way</v>
          </cell>
          <cell r="I195" t="str">
            <v>Civils</v>
          </cell>
        </row>
        <row r="196">
          <cell r="D196" t="str">
            <v>N370</v>
          </cell>
          <cell r="E196" t="str">
            <v>Indication at 29 points at cockfosters</v>
          </cell>
          <cell r="F196" t="str">
            <v>CROWLAND Roderick</v>
          </cell>
          <cell r="G196" t="str">
            <v>MADDICK Paul</v>
          </cell>
          <cell r="H196" t="str">
            <v>Special Projects</v>
          </cell>
          <cell r="I196" t="str">
            <v>Infrastructure</v>
          </cell>
        </row>
        <row r="197">
          <cell r="D197" t="str">
            <v>N371</v>
          </cell>
          <cell r="E197" t="str">
            <v>Civil Infrastructure - Bridges and Structure Asset condition assesments</v>
          </cell>
          <cell r="F197" t="str">
            <v>THORBURN William</v>
          </cell>
          <cell r="G197" t="str">
            <v>ELMORE Chris</v>
          </cell>
          <cell r="H197" t="str">
            <v>Stations</v>
          </cell>
          <cell r="I197" t="str">
            <v>Lifts, Escalators &amp; Structures</v>
          </cell>
        </row>
        <row r="198">
          <cell r="D198" t="str">
            <v>N372</v>
          </cell>
          <cell r="E198" t="str">
            <v>Park Royal to Alperton Embankments: P086 - EM6 and EM7</v>
          </cell>
          <cell r="F198" t="str">
            <v>BESSANT Matthew</v>
          </cell>
          <cell r="G198" t="str">
            <v>MUDGE John</v>
          </cell>
          <cell r="H198" t="str">
            <v>Permanent Way</v>
          </cell>
          <cell r="I198" t="str">
            <v>Civils</v>
          </cell>
        </row>
        <row r="199">
          <cell r="D199" t="str">
            <v>N373</v>
          </cell>
          <cell r="E199" t="str">
            <v>Asbestos Removal from Pit Blocks</v>
          </cell>
          <cell r="F199" t="str">
            <v>BESSANT Matthew</v>
          </cell>
          <cell r="G199" t="str">
            <v>CASWELL Gavin</v>
          </cell>
          <cell r="H199" t="str">
            <v>Permanent Way</v>
          </cell>
          <cell r="I199" t="str">
            <v>Track</v>
          </cell>
        </row>
        <row r="200">
          <cell r="D200" t="str">
            <v>N374</v>
          </cell>
          <cell r="E200" t="str">
            <v>IT Capex Programme</v>
          </cell>
          <cell r="F200" t="str">
            <v>VAN DER MERWE Hans</v>
          </cell>
          <cell r="G200" t="str">
            <v>O`BRIEN Dave</v>
          </cell>
          <cell r="H200" t="str">
            <v>Non Capital Projects</v>
          </cell>
          <cell r="I200" t="str">
            <v>IT</v>
          </cell>
        </row>
        <row r="201">
          <cell r="D201" t="str">
            <v>N375</v>
          </cell>
          <cell r="E201" t="str">
            <v>Self Testing CRIDS</v>
          </cell>
          <cell r="F201" t="str">
            <v>THORBURN William</v>
          </cell>
          <cell r="G201" t="str">
            <v>ROWE Keith</v>
          </cell>
          <cell r="H201" t="str">
            <v>Stations</v>
          </cell>
          <cell r="I201" t="str">
            <v>Lifts, Escalators &amp; Structures</v>
          </cell>
        </row>
        <row r="202">
          <cell r="D202" t="str">
            <v>N377</v>
          </cell>
          <cell r="E202" t="str">
            <v>Connect PFI Obligations</v>
          </cell>
          <cell r="F202" t="str">
            <v>THOMAS Gwyn</v>
          </cell>
          <cell r="G202" t="str">
            <v>BAMGBELU Wale</v>
          </cell>
          <cell r="H202" t="str">
            <v>Stations</v>
          </cell>
          <cell r="I202" t="str">
            <v>Communications &amp; Data Transfer</v>
          </cell>
        </row>
        <row r="203">
          <cell r="D203" t="str">
            <v>N378</v>
          </cell>
          <cell r="E203" t="str">
            <v>Finchley Road Platform Reconstruction (3 &amp; 4 only)</v>
          </cell>
          <cell r="F203" t="str">
            <v>WILLIAMS Ray</v>
          </cell>
          <cell r="G203" t="str">
            <v>SWINNERTON Christopher</v>
          </cell>
          <cell r="H203" t="str">
            <v>Stations</v>
          </cell>
          <cell r="I203" t="str">
            <v>Lifts, Escalators &amp; Structures</v>
          </cell>
        </row>
        <row r="204">
          <cell r="D204" t="str">
            <v>N379</v>
          </cell>
          <cell r="E204" t="str">
            <v>Highgate Station (Disused) - Cuttings :N075 - CTS2 and CTS3</v>
          </cell>
          <cell r="F204" t="str">
            <v>BESSANT Matthew</v>
          </cell>
          <cell r="G204" t="str">
            <v>MUDGE John</v>
          </cell>
          <cell r="H204" t="str">
            <v>Permanent Way</v>
          </cell>
          <cell r="I204" t="str">
            <v>Civils</v>
          </cell>
        </row>
        <row r="205">
          <cell r="D205" t="str">
            <v>N380</v>
          </cell>
          <cell r="E205" t="str">
            <v>JNUP Signalling N/L Upgrade Test Track</v>
          </cell>
          <cell r="F205" t="str">
            <v>CROWLAND Glen</v>
          </cell>
          <cell r="G205" t="str">
            <v>COLLINS Ian</v>
          </cell>
          <cell r="H205" t="str">
            <v>Train Systems</v>
          </cell>
          <cell r="I205" t="str">
            <v>Jubilee &amp; Northern Upgrade</v>
          </cell>
        </row>
        <row r="206">
          <cell r="D206" t="str">
            <v>N381</v>
          </cell>
          <cell r="E206" t="str">
            <v>Long Welded Rail Train</v>
          </cell>
          <cell r="F206" t="str">
            <v>QUINEY Jon</v>
          </cell>
          <cell r="G206" t="str">
            <v>THORNHILL Tom</v>
          </cell>
          <cell r="H206" t="str">
            <v>Rolling Stock</v>
          </cell>
          <cell r="I206" t="str">
            <v>Rolling Stock</v>
          </cell>
        </row>
        <row r="207">
          <cell r="D207" t="str">
            <v>N382</v>
          </cell>
          <cell r="E207" t="str">
            <v>Queensbury to Kingsbury Embankments: B086 -EM1</v>
          </cell>
          <cell r="F207" t="str">
            <v>BESSANT Matthew</v>
          </cell>
          <cell r="G207" t="str">
            <v>MUDGE John</v>
          </cell>
          <cell r="H207" t="str">
            <v>Permanent Way</v>
          </cell>
          <cell r="I207" t="str">
            <v>Civils</v>
          </cell>
        </row>
        <row r="208">
          <cell r="D208" t="str">
            <v>N383</v>
          </cell>
          <cell r="E208" t="str">
            <v>Signal Training School</v>
          </cell>
          <cell r="F208" t="str">
            <v>ROBERTSON Andy</v>
          </cell>
          <cell r="H208" t="str">
            <v>Non Capital Projects</v>
          </cell>
          <cell r="I208" t="str">
            <v>HR</v>
          </cell>
        </row>
        <row r="209">
          <cell r="D209" t="str">
            <v>N384</v>
          </cell>
          <cell r="E209" t="str">
            <v>Track Work Bank 03/04</v>
          </cell>
          <cell r="F209" t="str">
            <v>BESSANT Matthew</v>
          </cell>
          <cell r="G209" t="str">
            <v>BANGASH Amjad</v>
          </cell>
          <cell r="H209" t="str">
            <v>Permanent Way</v>
          </cell>
          <cell r="I209" t="str">
            <v>Track</v>
          </cell>
        </row>
        <row r="210">
          <cell r="D210" t="str">
            <v>N385</v>
          </cell>
          <cell r="E210" t="str">
            <v>DEISIP IV Over Head Trolley Modification</v>
          </cell>
          <cell r="F210" t="str">
            <v>THORBURN William</v>
          </cell>
          <cell r="G210" t="str">
            <v>ROWE Keith</v>
          </cell>
          <cell r="H210" t="str">
            <v>Stations</v>
          </cell>
          <cell r="I210" t="str">
            <v>Lifts, Escalators &amp; Structures</v>
          </cell>
        </row>
        <row r="211">
          <cell r="D211" t="str">
            <v>N386</v>
          </cell>
          <cell r="E211" t="str">
            <v>7th Car specified right : Signalling + Stations</v>
          </cell>
          <cell r="F211" t="str">
            <v>STUPAR Sasha</v>
          </cell>
          <cell r="G211" t="str">
            <v>JARMAN John</v>
          </cell>
          <cell r="H211" t="str">
            <v>Train Systems</v>
          </cell>
          <cell r="I211" t="str">
            <v>7th Car</v>
          </cell>
        </row>
        <row r="212">
          <cell r="D212" t="str">
            <v>N387</v>
          </cell>
          <cell r="E212" t="str">
            <v>7th Car specified right : Project Management</v>
          </cell>
          <cell r="F212" t="str">
            <v>STUPAR Sasha</v>
          </cell>
          <cell r="G212" t="str">
            <v>JARMAN John</v>
          </cell>
          <cell r="H212" t="str">
            <v>Train Systems</v>
          </cell>
          <cell r="I212" t="str">
            <v>7th Car</v>
          </cell>
        </row>
        <row r="213">
          <cell r="D213" t="str">
            <v>N388</v>
          </cell>
          <cell r="E213" t="str">
            <v>7th Car specified right : Civils</v>
          </cell>
          <cell r="F213" t="str">
            <v>BESSANT Matthew</v>
          </cell>
          <cell r="G213" t="str">
            <v>SWINNERTON Christopher</v>
          </cell>
          <cell r="H213" t="str">
            <v>Permanent Way</v>
          </cell>
          <cell r="I213" t="str">
            <v>Civils</v>
          </cell>
        </row>
        <row r="214">
          <cell r="D214" t="str">
            <v>N389</v>
          </cell>
          <cell r="E214" t="str">
            <v>7th Car specified right : Tracks</v>
          </cell>
          <cell r="F214" t="str">
            <v>BESSANT Matthew</v>
          </cell>
          <cell r="G214" t="str">
            <v>CASWELL Gavin</v>
          </cell>
          <cell r="H214" t="str">
            <v>Permanent Way</v>
          </cell>
          <cell r="I214" t="str">
            <v>Track</v>
          </cell>
        </row>
        <row r="215">
          <cell r="D215" t="str">
            <v>N390</v>
          </cell>
          <cell r="E215" t="str">
            <v>Stanmore Station 3rd Platform</v>
          </cell>
          <cell r="F215" t="str">
            <v>BEESON Natalie</v>
          </cell>
          <cell r="G215" t="str">
            <v>FAWCETT Conrad</v>
          </cell>
          <cell r="H215" t="str">
            <v>Train Systems</v>
          </cell>
          <cell r="I215" t="str">
            <v>Jubilee &amp; Northern Upgrade</v>
          </cell>
        </row>
        <row r="216">
          <cell r="D216" t="str">
            <v>N391</v>
          </cell>
          <cell r="E216" t="str">
            <v>Works at Jubilee Stations (SER Works)</v>
          </cell>
          <cell r="F216" t="str">
            <v>CROWLAND Glen</v>
          </cell>
          <cell r="G216" t="str">
            <v>FAWCETT Conrad</v>
          </cell>
          <cell r="H216" t="str">
            <v>Train Systems</v>
          </cell>
          <cell r="I216" t="str">
            <v>Jubilee &amp; Northern Upgrade</v>
          </cell>
        </row>
        <row r="217">
          <cell r="D217" t="str">
            <v>N392</v>
          </cell>
          <cell r="E217" t="str">
            <v>JNUP Signalling Northern Upgrade (SERs at Stations)</v>
          </cell>
          <cell r="F217" t="str">
            <v>CROWLAND Glen</v>
          </cell>
          <cell r="G217" t="str">
            <v>COLLINS Ian</v>
          </cell>
          <cell r="H217" t="str">
            <v>Train Systems</v>
          </cell>
          <cell r="I217" t="str">
            <v>Jubilee &amp; Northern Upgrade</v>
          </cell>
        </row>
        <row r="218">
          <cell r="D218" t="str">
            <v>N393</v>
          </cell>
          <cell r="E218" t="str">
            <v>Northern Line Embankment Stabilisation Work</v>
          </cell>
          <cell r="F218" t="str">
            <v>BESSANT Matthew</v>
          </cell>
          <cell r="G218" t="str">
            <v>MUDGE John</v>
          </cell>
          <cell r="H218" t="str">
            <v>Permanent Way</v>
          </cell>
          <cell r="I218" t="str">
            <v>Civils</v>
          </cell>
        </row>
        <row r="219">
          <cell r="D219" t="str">
            <v>N394</v>
          </cell>
          <cell r="E219" t="str">
            <v>5 Combined Signalling Projects - Development Phases Only</v>
          </cell>
          <cell r="F219" t="str">
            <v>CROWLAND Roderick</v>
          </cell>
          <cell r="G219" t="str">
            <v>MADDICK Paul</v>
          </cell>
          <cell r="H219" t="str">
            <v>Special Projects</v>
          </cell>
          <cell r="I219" t="str">
            <v>Infrastructure</v>
          </cell>
        </row>
        <row r="220">
          <cell r="D220" t="str">
            <v>N395</v>
          </cell>
          <cell r="E220" t="str">
            <v>Jubilee Line and Northern Line TCS Upgrade Signalling - implementation</v>
          </cell>
          <cell r="F220" t="str">
            <v>WICK Chris</v>
          </cell>
          <cell r="G220" t="str">
            <v>BHAMRA Siv</v>
          </cell>
          <cell r="H220" t="str">
            <v>Train Systems</v>
          </cell>
          <cell r="I220" t="str">
            <v>Jubilee &amp; Northern Upgrade</v>
          </cell>
        </row>
        <row r="221">
          <cell r="D221" t="str">
            <v>N396</v>
          </cell>
          <cell r="E221" t="str">
            <v>Underfloor Wheel Lathe (Piccadilly Line)</v>
          </cell>
          <cell r="F221" t="str">
            <v>WILLIAMS Ray</v>
          </cell>
          <cell r="G221" t="str">
            <v>SWINNERTON Christopher</v>
          </cell>
          <cell r="H221" t="str">
            <v>Stations</v>
          </cell>
          <cell r="I221" t="str">
            <v>Lifts, Escalators &amp; Structures</v>
          </cell>
        </row>
        <row r="222">
          <cell r="D222" t="str">
            <v>N397</v>
          </cell>
          <cell r="E222" t="str">
            <v>Turnpike Lane 3 :  HD-B :  escalator refurb</v>
          </cell>
          <cell r="F222" t="str">
            <v>FUWA Mike</v>
          </cell>
          <cell r="G222" t="str">
            <v>LE FEVRE Chris</v>
          </cell>
          <cell r="H222" t="str">
            <v>Stations</v>
          </cell>
          <cell r="I222" t="str">
            <v>Lifts, Escalators &amp; Structures</v>
          </cell>
        </row>
        <row r="223">
          <cell r="D223" t="str">
            <v>N398</v>
          </cell>
          <cell r="E223" t="str">
            <v>Knightsbridge No.3 Refurbishment</v>
          </cell>
          <cell r="F223" t="str">
            <v>FUWA Mike</v>
          </cell>
          <cell r="G223" t="str">
            <v>LE FEVRE Chris</v>
          </cell>
          <cell r="H223" t="str">
            <v>Stations</v>
          </cell>
          <cell r="I223" t="str">
            <v>Lifts, Escalators &amp; Structures</v>
          </cell>
        </row>
        <row r="224">
          <cell r="D224" t="str">
            <v>N399</v>
          </cell>
          <cell r="E224" t="str">
            <v>Tooting Bdw esc 3 Replacement</v>
          </cell>
          <cell r="F224" t="str">
            <v>FUWA Mike</v>
          </cell>
          <cell r="G224" t="str">
            <v>YOUNG Neil</v>
          </cell>
          <cell r="H224" t="str">
            <v>Stations</v>
          </cell>
          <cell r="I224" t="str">
            <v>Lifts, Escalators &amp; Structures</v>
          </cell>
        </row>
        <row r="225">
          <cell r="D225" t="str">
            <v>N400</v>
          </cell>
          <cell r="E225" t="str">
            <v>Knightsbridge 1 :   PH :  escalator refurb.</v>
          </cell>
          <cell r="F225" t="str">
            <v>FUWA Mike</v>
          </cell>
          <cell r="G225" t="str">
            <v>LE FEVRE Chris</v>
          </cell>
          <cell r="H225" t="str">
            <v>Stations</v>
          </cell>
          <cell r="I225" t="str">
            <v>Lifts, Escalators &amp; Structures</v>
          </cell>
        </row>
        <row r="226">
          <cell r="D226" t="str">
            <v>N401</v>
          </cell>
          <cell r="E226" t="str">
            <v>Clapham North:  No. 1 Replacement</v>
          </cell>
          <cell r="F226" t="str">
            <v>FUWA Mike</v>
          </cell>
          <cell r="G226" t="str">
            <v>YOUNG Neil</v>
          </cell>
          <cell r="H226" t="str">
            <v>Stations</v>
          </cell>
          <cell r="I226" t="str">
            <v>Lifts, Escalators &amp; Structures</v>
          </cell>
        </row>
        <row r="227">
          <cell r="D227" t="str">
            <v>N402</v>
          </cell>
          <cell r="E227" t="str">
            <v>Jubilee Line Reversing Sites</v>
          </cell>
          <cell r="F227" t="str">
            <v>BEESON Natalie</v>
          </cell>
          <cell r="G227" t="str">
            <v>FAWCETT Conrad</v>
          </cell>
          <cell r="H227" t="str">
            <v>Train Systems</v>
          </cell>
          <cell r="I227" t="str">
            <v>Jubilee &amp; Northern Upgrade</v>
          </cell>
        </row>
        <row r="228">
          <cell r="D228" t="str">
            <v>N403</v>
          </cell>
          <cell r="E228" t="str">
            <v>73TS Wheelset Replacement Project</v>
          </cell>
          <cell r="F228" t="str">
            <v>QUINEY Jon</v>
          </cell>
          <cell r="G228" t="str">
            <v>MCATEER Danny</v>
          </cell>
          <cell r="H228" t="str">
            <v>Train Systems</v>
          </cell>
          <cell r="I228" t="str">
            <v>Rolling Stock</v>
          </cell>
        </row>
        <row r="229">
          <cell r="D229" t="str">
            <v>N404</v>
          </cell>
          <cell r="E229" t="str">
            <v>Acton Town :  step free access - design</v>
          </cell>
          <cell r="F229" t="str">
            <v>WILLIAMS Ray</v>
          </cell>
          <cell r="G229" t="str">
            <v>GOODMAN Peter</v>
          </cell>
          <cell r="H229" t="str">
            <v>Stations</v>
          </cell>
          <cell r="I229" t="str">
            <v>Lifts, Escalators &amp; Structures</v>
          </cell>
        </row>
        <row r="230">
          <cell r="D230" t="str">
            <v>N405</v>
          </cell>
          <cell r="E230" t="str">
            <v>Waterloo No.1 and 2 Esc Replacement</v>
          </cell>
          <cell r="F230" t="str">
            <v>FUWA Mike</v>
          </cell>
          <cell r="G230" t="str">
            <v>YOUNG Neil</v>
          </cell>
          <cell r="H230" t="str">
            <v>Stations</v>
          </cell>
          <cell r="I230" t="str">
            <v>Lifts, Escalators &amp; Structures</v>
          </cell>
        </row>
        <row r="231">
          <cell r="D231" t="str">
            <v>N406</v>
          </cell>
          <cell r="E231" t="str">
            <v>TRACK WORKBANK YEAR 2</v>
          </cell>
          <cell r="F231" t="str">
            <v>BESSANT Matthew</v>
          </cell>
          <cell r="G231" t="str">
            <v>BANGASH Amjad</v>
          </cell>
          <cell r="H231" t="str">
            <v>Permanent Way</v>
          </cell>
          <cell r="I231" t="str">
            <v>Track</v>
          </cell>
        </row>
        <row r="232">
          <cell r="D232" t="str">
            <v>N407</v>
          </cell>
          <cell r="E232" t="str">
            <v>Archway:  No. 1 &amp; 2 Esc Refurbishment</v>
          </cell>
          <cell r="F232" t="str">
            <v>FUWA Mike</v>
          </cell>
          <cell r="G232" t="str">
            <v>YOUNG Neil</v>
          </cell>
          <cell r="H232" t="str">
            <v>Stations</v>
          </cell>
          <cell r="I232" t="str">
            <v>Lifts, Escalators &amp; Structures</v>
          </cell>
        </row>
        <row r="233">
          <cell r="D233" t="str">
            <v>N408</v>
          </cell>
          <cell r="E233" t="str">
            <v>Jubilee Line - Operational Improvements</v>
          </cell>
          <cell r="F233" t="str">
            <v>CROWLAND Roderick</v>
          </cell>
          <cell r="G233" t="str">
            <v>LUMB Chris</v>
          </cell>
          <cell r="H233" t="str">
            <v>Special Projects</v>
          </cell>
          <cell r="I233" t="str">
            <v>Infrastructure</v>
          </cell>
        </row>
        <row r="234">
          <cell r="D234" t="str">
            <v>N409</v>
          </cell>
          <cell r="E234" t="str">
            <v>Design &amp; Supply of PIMS Passenger Information Management System units</v>
          </cell>
          <cell r="F234" t="str">
            <v>THOMAS Gwyn</v>
          </cell>
          <cell r="G234" t="str">
            <v>** Other</v>
          </cell>
          <cell r="H234" t="str">
            <v>Stations</v>
          </cell>
          <cell r="I234" t="str">
            <v>Communications &amp; Data Transfer</v>
          </cell>
        </row>
        <row r="235">
          <cell r="D235" t="str">
            <v>N410</v>
          </cell>
          <cell r="E235" t="str">
            <v>Wood Green Escalator 1 Refurbishment</v>
          </cell>
          <cell r="F235" t="str">
            <v>FUWA Mike</v>
          </cell>
          <cell r="G235" t="str">
            <v>LE FEVRE Chris</v>
          </cell>
          <cell r="H235" t="str">
            <v>Stations</v>
          </cell>
          <cell r="I235" t="str">
            <v>Lifts, Escalators &amp; Structures</v>
          </cell>
        </row>
        <row r="236">
          <cell r="D236" t="str">
            <v>N411</v>
          </cell>
          <cell r="E236" t="str">
            <v>TBTC Communication Services</v>
          </cell>
          <cell r="F236" t="str">
            <v>BEESON Natalie</v>
          </cell>
          <cell r="G236" t="str">
            <v>FAWCETT Conrad</v>
          </cell>
          <cell r="H236" t="str">
            <v>Train Systems</v>
          </cell>
          <cell r="I236" t="str">
            <v>Jubilee &amp; Northern Upgrade</v>
          </cell>
        </row>
        <row r="237">
          <cell r="D237" t="str">
            <v>N412</v>
          </cell>
          <cell r="E237" t="str">
            <v>Fire Protocol System Phase 4 Stage 1 &amp; 2</v>
          </cell>
          <cell r="F237" t="str">
            <v>THOMAS Gwyn</v>
          </cell>
          <cell r="G237" t="str">
            <v>TOMLINSON Ray</v>
          </cell>
          <cell r="H237" t="str">
            <v>Stations</v>
          </cell>
          <cell r="I237" t="str">
            <v>Communications &amp; Data Transfer</v>
          </cell>
        </row>
        <row r="238">
          <cell r="D238" t="str">
            <v>N413</v>
          </cell>
          <cell r="E238" t="str">
            <v>Communications – Option C Stations 12-22</v>
          </cell>
          <cell r="F238" t="str">
            <v>THOMAS Gwyn</v>
          </cell>
          <cell r="G238" t="str">
            <v>GAINSFORD Colin</v>
          </cell>
          <cell r="H238" t="str">
            <v>Stations</v>
          </cell>
          <cell r="I238" t="str">
            <v>Communications &amp; Data Transfer</v>
          </cell>
        </row>
        <row r="239">
          <cell r="D239" t="str">
            <v>N414</v>
          </cell>
          <cell r="E239" t="str">
            <v>MIP Lifts - Sourcing Strategy</v>
          </cell>
          <cell r="F239" t="str">
            <v>WILLIAMS Ray</v>
          </cell>
          <cell r="G239" t="str">
            <v>GOODMAN Peter</v>
          </cell>
          <cell r="H239" t="str">
            <v>Stations</v>
          </cell>
          <cell r="I239" t="str">
            <v>Lifts, Escalators &amp; Structures</v>
          </cell>
        </row>
        <row r="240">
          <cell r="D240" t="str">
            <v>N415</v>
          </cell>
          <cell r="E240" t="str">
            <v>UPS Batteries Upgrade on the JLE and Stratford Market Depots</v>
          </cell>
          <cell r="F240" t="str">
            <v>THORBURN William</v>
          </cell>
          <cell r="G240" t="str">
            <v>ROWE Keith</v>
          </cell>
          <cell r="H240" t="str">
            <v>Stations</v>
          </cell>
          <cell r="I240" t="str">
            <v>Lifts, Escalators &amp; Structures</v>
          </cell>
        </row>
        <row r="241">
          <cell r="D241" t="str">
            <v>N416</v>
          </cell>
          <cell r="E241" t="str">
            <v>AWP Civils Workbank Year 2</v>
          </cell>
          <cell r="F241" t="str">
            <v>BESSANT Matthew</v>
          </cell>
          <cell r="G241" t="str">
            <v>BANGASH Amjad</v>
          </cell>
          <cell r="H241" t="str">
            <v>Permanent Way</v>
          </cell>
          <cell r="I241" t="str">
            <v>Civils</v>
          </cell>
        </row>
        <row r="242">
          <cell r="D242" t="str">
            <v>N417</v>
          </cell>
          <cell r="E242" t="str">
            <v>Drainage Discharge Improvement Project</v>
          </cell>
          <cell r="F242" t="str">
            <v>TAPLEY John</v>
          </cell>
          <cell r="G242" t="str">
            <v>KING Sadie</v>
          </cell>
          <cell r="H242" t="str">
            <v>Permanent Way</v>
          </cell>
          <cell r="I242" t="str">
            <v>Civils</v>
          </cell>
        </row>
        <row r="243">
          <cell r="D243" t="str">
            <v>N439</v>
          </cell>
          <cell r="E243" t="str">
            <v>TBTC Rolling Stock Integration</v>
          </cell>
          <cell r="F243" t="str">
            <v>PRICE Nuala</v>
          </cell>
          <cell r="G243" t="str">
            <v>THORNHILL Tom</v>
          </cell>
          <cell r="H243" t="str">
            <v>Train Systems</v>
          </cell>
          <cell r="I243" t="str">
            <v>Jubilee &amp; Northern Upgrade</v>
          </cell>
        </row>
        <row r="244">
          <cell r="D244" t="str">
            <v>N441</v>
          </cell>
          <cell r="E244" t="str">
            <v>West Hampstead - Installation of step free access facilities</v>
          </cell>
          <cell r="F244" t="str">
            <v>WILLIAMS Ray</v>
          </cell>
          <cell r="G244" t="str">
            <v>GOODMAN Peter</v>
          </cell>
          <cell r="H244" t="str">
            <v>Stations</v>
          </cell>
          <cell r="I244" t="str">
            <v>Lifts, Escalators &amp; Structures</v>
          </cell>
        </row>
        <row r="245">
          <cell r="D245" t="str">
            <v>N442</v>
          </cell>
          <cell r="H245" t="str">
            <v>Stations</v>
          </cell>
          <cell r="I245" t="str">
            <v>Lifts, Escalators &amp; Structures</v>
          </cell>
        </row>
        <row r="246">
          <cell r="D246" t="str">
            <v>N443</v>
          </cell>
          <cell r="E246" t="str">
            <v>JL Upgrade - Control Centre</v>
          </cell>
          <cell r="F246" t="str">
            <v>BEESON Natalie</v>
          </cell>
          <cell r="G246" t="str">
            <v>FAWCETT Conrad</v>
          </cell>
          <cell r="H246" t="str">
            <v>Train Systems</v>
          </cell>
          <cell r="I246" t="str">
            <v>Jubilee &amp; Northern Upgrade</v>
          </cell>
        </row>
        <row r="247">
          <cell r="D247" t="str">
            <v>N444</v>
          </cell>
          <cell r="E247" t="str">
            <v>Wembley Park Platform Repair Works</v>
          </cell>
          <cell r="F247" t="str">
            <v>HUBSMITH Gordon</v>
          </cell>
          <cell r="G247" t="str">
            <v>DAWKINS Kevin</v>
          </cell>
          <cell r="H247" t="str">
            <v>Special Projects</v>
          </cell>
          <cell r="I247" t="str">
            <v>Property</v>
          </cell>
        </row>
        <row r="248">
          <cell r="D248" t="str">
            <v>N585</v>
          </cell>
          <cell r="E248" t="str">
            <v>Green Park No.6 Refurbishment</v>
          </cell>
          <cell r="F248" t="str">
            <v>FUWA Mike</v>
          </cell>
          <cell r="G248" t="str">
            <v>LE FEVRE Chris</v>
          </cell>
          <cell r="H248" t="str">
            <v>Stations</v>
          </cell>
          <cell r="I248" t="str">
            <v>Lifts, Escalators &amp; Structures</v>
          </cell>
        </row>
        <row r="249">
          <cell r="D249" t="str">
            <v>N590</v>
          </cell>
          <cell r="E249" t="str">
            <v>Tooting Bec Escal 1 Replacement</v>
          </cell>
          <cell r="F249" t="str">
            <v>FUWA Mike</v>
          </cell>
          <cell r="G249" t="str">
            <v>YOUNG Neil</v>
          </cell>
          <cell r="H249" t="str">
            <v>Stations</v>
          </cell>
          <cell r="I249" t="str">
            <v>Lifts, Escalators &amp; Structures</v>
          </cell>
        </row>
        <row r="250">
          <cell r="D250" t="str">
            <v>N780</v>
          </cell>
          <cell r="E250" t="str">
            <v>JNP Adjusted Risk Premium - Trains</v>
          </cell>
          <cell r="F250" t="str">
            <v>STUCHBURY Vivienne</v>
          </cell>
          <cell r="G250" t="str">
            <v>HEYS John</v>
          </cell>
          <cell r="H250" t="str">
            <v>Rolling Stock</v>
          </cell>
          <cell r="I250" t="str">
            <v>Rolling Stock</v>
          </cell>
        </row>
        <row r="251">
          <cell r="D251" t="str">
            <v>N781</v>
          </cell>
          <cell r="E251" t="str">
            <v>JNP Adjusted Risk Premium - Stations</v>
          </cell>
          <cell r="F251" t="str">
            <v>McARTHUR Gerry</v>
          </cell>
          <cell r="G251" t="str">
            <v>PORTER Rob</v>
          </cell>
          <cell r="H251" t="str">
            <v>Stations</v>
          </cell>
          <cell r="I251" t="str">
            <v>Modernisations &amp; Refurbishments</v>
          </cell>
        </row>
        <row r="252">
          <cell r="D252" t="str">
            <v>N782</v>
          </cell>
          <cell r="E252" t="str">
            <v>JNP Adjusted Risk Premium - Infrastructure</v>
          </cell>
          <cell r="F252" t="str">
            <v>STUCHBURY Vivienne</v>
          </cell>
          <cell r="G252" t="str">
            <v>SATCHELL Paul</v>
          </cell>
          <cell r="H252" t="str">
            <v>Non Capital Projects</v>
          </cell>
          <cell r="I252" t="str">
            <v>Adjusted Risk Premium</v>
          </cell>
        </row>
        <row r="253">
          <cell r="D253" t="str">
            <v>N800</v>
          </cell>
          <cell r="E253" t="str">
            <v>Camden Town - CTN Redevelopment</v>
          </cell>
          <cell r="F253" t="str">
            <v>HUBSMITH Gordon</v>
          </cell>
          <cell r="G253" t="str">
            <v>McFARLANE Craig</v>
          </cell>
          <cell r="H253" t="str">
            <v>Special Projects</v>
          </cell>
          <cell r="I253" t="str">
            <v>Property</v>
          </cell>
        </row>
        <row r="254">
          <cell r="D254" t="str">
            <v>N802</v>
          </cell>
          <cell r="E254" t="str">
            <v>Tottenham Court Road - Station upgrade</v>
          </cell>
          <cell r="F254" t="str">
            <v>CHIRWA Mary</v>
          </cell>
          <cell r="G254" t="str">
            <v>KHAN Mohsinah</v>
          </cell>
          <cell r="H254" t="str">
            <v>Special Projects</v>
          </cell>
          <cell r="I254" t="str">
            <v>Property</v>
          </cell>
        </row>
        <row r="255">
          <cell r="D255" t="str">
            <v>N804</v>
          </cell>
          <cell r="E255" t="str">
            <v>Knightsbridge Cable Ducts</v>
          </cell>
          <cell r="F255" t="str">
            <v>THORBURN William</v>
          </cell>
          <cell r="G255" t="str">
            <v>KENNY Shaun</v>
          </cell>
          <cell r="H255" t="str">
            <v>Special Projects</v>
          </cell>
          <cell r="I255" t="str">
            <v>Property</v>
          </cell>
        </row>
        <row r="256">
          <cell r="D256" t="str">
            <v>N805</v>
          </cell>
          <cell r="E256" t="str">
            <v>Works to Accommodate Linden Homes</v>
          </cell>
          <cell r="F256" t="str">
            <v>WILLIAMS Ray</v>
          </cell>
          <cell r="G256" t="str">
            <v>ROWE Keith</v>
          </cell>
          <cell r="H256" t="str">
            <v>Stations</v>
          </cell>
          <cell r="I256" t="str">
            <v>Lifts, Escalators &amp; Structures</v>
          </cell>
        </row>
        <row r="257">
          <cell r="D257" t="str">
            <v>N806</v>
          </cell>
          <cell r="E257" t="str">
            <v>P/L 73ts - Runback Protection System</v>
          </cell>
          <cell r="F257" t="str">
            <v>PRICE Nuala</v>
          </cell>
          <cell r="G257" t="str">
            <v>TUCKER Craig</v>
          </cell>
          <cell r="H257" t="str">
            <v>Rolling Stock</v>
          </cell>
          <cell r="I257" t="str">
            <v>Rolling Stock</v>
          </cell>
        </row>
        <row r="258">
          <cell r="D258" t="str">
            <v>N807</v>
          </cell>
          <cell r="E258" t="str">
            <v>Train Staff Accommodation - Morden, Wembley Park, Acton Town (Design to RIBA Stage D)</v>
          </cell>
          <cell r="F258" t="str">
            <v>CHIRWA Mary</v>
          </cell>
          <cell r="G258" t="str">
            <v>BISHOP David</v>
          </cell>
          <cell r="H258" t="str">
            <v>Special Projects</v>
          </cell>
          <cell r="I258" t="str">
            <v>Property</v>
          </cell>
        </row>
        <row r="259">
          <cell r="D259" t="str">
            <v>N808</v>
          </cell>
          <cell r="E259" t="str">
            <v>JCA 1326 Hounslow East Station Platform Works - Contract Variation</v>
          </cell>
          <cell r="F259" t="str">
            <v>CHIRWA Mary</v>
          </cell>
          <cell r="G259" t="str">
            <v>MUDGE John</v>
          </cell>
          <cell r="H259" t="str">
            <v>Special Projects</v>
          </cell>
          <cell r="I259" t="str">
            <v>Property</v>
          </cell>
        </row>
        <row r="260">
          <cell r="D260" t="str">
            <v>N809</v>
          </cell>
          <cell r="E260" t="str">
            <v>Mobilisation Funding for Canary Wharf Variation</v>
          </cell>
          <cell r="F260" t="str">
            <v>DAVIS Tim</v>
          </cell>
          <cell r="G260" t="str">
            <v>NEILSON Douglas</v>
          </cell>
          <cell r="H260" t="str">
            <v>Special Projects</v>
          </cell>
          <cell r="I260" t="str">
            <v>Infrastructure</v>
          </cell>
        </row>
        <row r="261">
          <cell r="D261" t="str">
            <v>N810</v>
          </cell>
          <cell r="E261" t="str">
            <v>N/L 95ts - Runback Protection System</v>
          </cell>
          <cell r="F261" t="str">
            <v>PRICE Nuala</v>
          </cell>
          <cell r="G261" t="str">
            <v>TUCKER Craig</v>
          </cell>
          <cell r="H261" t="str">
            <v>Rolling Stock</v>
          </cell>
          <cell r="I261" t="str">
            <v>Rolling Stock</v>
          </cell>
        </row>
        <row r="262">
          <cell r="D262" t="str">
            <v>N811</v>
          </cell>
          <cell r="E262" t="str">
            <v>J/L 96ts - Runback Protection System</v>
          </cell>
          <cell r="F262" t="str">
            <v>PRICE Nuala</v>
          </cell>
          <cell r="G262" t="str">
            <v>TUCKER Craig</v>
          </cell>
          <cell r="H262" t="str">
            <v>Rolling Stock</v>
          </cell>
          <cell r="I262" t="str">
            <v>Rolling Stock</v>
          </cell>
        </row>
        <row r="263">
          <cell r="D263" t="str">
            <v>N812</v>
          </cell>
          <cell r="E263" t="str">
            <v>Euston station - step free access and ticket hall feasibility.</v>
          </cell>
          <cell r="F263" t="str">
            <v>HUBSMITH Gordon</v>
          </cell>
          <cell r="G263" t="str">
            <v>ROSS Steve</v>
          </cell>
          <cell r="H263" t="str">
            <v>Special Projects</v>
          </cell>
          <cell r="I263" t="str">
            <v>Property</v>
          </cell>
        </row>
        <row r="264">
          <cell r="D264" t="str">
            <v>N813</v>
          </cell>
          <cell r="E264" t="str">
            <v>Canary Wharf LINKS to Commercial Developments (RIBA Stage G)</v>
          </cell>
          <cell r="F264" t="str">
            <v>DAVIS Tim</v>
          </cell>
          <cell r="G264" t="str">
            <v>NEILSON Douglas</v>
          </cell>
          <cell r="H264" t="str">
            <v>Special Projects</v>
          </cell>
          <cell r="I264" t="str">
            <v>Infrastructure</v>
          </cell>
        </row>
        <row r="265">
          <cell r="D265" t="str">
            <v>N814</v>
          </cell>
          <cell r="E265" t="str">
            <v>Incremental Improvement Measures at Golders Green Station - RPS 112</v>
          </cell>
          <cell r="F265" t="str">
            <v>BRYCE Paul</v>
          </cell>
          <cell r="G265" t="str">
            <v>TYNAN Dermot</v>
          </cell>
          <cell r="H265" t="str">
            <v>Stations</v>
          </cell>
          <cell r="I265" t="str">
            <v>Modernisations &amp; Refurbishments</v>
          </cell>
        </row>
        <row r="266">
          <cell r="D266" t="str">
            <v>N815</v>
          </cell>
          <cell r="E266" t="str">
            <v>Connect Power Enabling Works</v>
          </cell>
          <cell r="F266" t="str">
            <v>THOMAS Gwyn</v>
          </cell>
          <cell r="G266" t="str">
            <v>READ James</v>
          </cell>
          <cell r="H266" t="str">
            <v>Stations</v>
          </cell>
          <cell r="I266" t="str">
            <v>Communications &amp; Data Transfer</v>
          </cell>
        </row>
        <row r="267">
          <cell r="D267" t="str">
            <v>N816</v>
          </cell>
          <cell r="E267" t="str">
            <v>Wembley Park Station Congestion Relief and Accessibility project feasibility stage.</v>
          </cell>
          <cell r="F267" t="str">
            <v>HUBSMITH Gordon</v>
          </cell>
          <cell r="G267" t="str">
            <v>KENNY Shaun</v>
          </cell>
          <cell r="H267" t="str">
            <v>Special Projects</v>
          </cell>
          <cell r="I267" t="str">
            <v>Property</v>
          </cell>
        </row>
        <row r="268">
          <cell r="D268" t="str">
            <v>N817</v>
          </cell>
          <cell r="E268" t="str">
            <v>Canary Wharf East End</v>
          </cell>
          <cell r="F268" t="str">
            <v>DAVIS Tim</v>
          </cell>
          <cell r="G268" t="str">
            <v>NEILSON Douglas</v>
          </cell>
          <cell r="H268" t="str">
            <v>Special Projects</v>
          </cell>
          <cell r="I268" t="str">
            <v>Infrastructure</v>
          </cell>
        </row>
        <row r="269">
          <cell r="D269" t="str">
            <v>N818</v>
          </cell>
          <cell r="E269" t="str">
            <v>Leicester Square - Hippodrome Feasibility Study</v>
          </cell>
          <cell r="F269" t="str">
            <v>STUBBS Leslie</v>
          </cell>
          <cell r="G269" t="str">
            <v>McFARLANE Craig</v>
          </cell>
          <cell r="H269" t="str">
            <v>Special Projects</v>
          </cell>
          <cell r="I269" t="str">
            <v>Property</v>
          </cell>
        </row>
        <row r="270">
          <cell r="D270" t="str">
            <v>N819</v>
          </cell>
          <cell r="E270" t="str">
            <v>Manor House Step Free Access</v>
          </cell>
          <cell r="F270" t="str">
            <v>STUBBS Leslie</v>
          </cell>
          <cell r="G270" t="str">
            <v>KEELAN Glenn</v>
          </cell>
          <cell r="H270" t="str">
            <v>Stations</v>
          </cell>
          <cell r="I270" t="str">
            <v>Modernisations &amp; Refurbishments</v>
          </cell>
        </row>
        <row r="271">
          <cell r="D271" t="str">
            <v>N820</v>
          </cell>
          <cell r="E271" t="str">
            <v>Long Term Congestion Relief - Covent Garden</v>
          </cell>
          <cell r="F271" t="str">
            <v>DAVIS Tim</v>
          </cell>
          <cell r="G271" t="str">
            <v>KHAN Mohsinah</v>
          </cell>
          <cell r="H271" t="str">
            <v>Special Projects</v>
          </cell>
          <cell r="I271" t="str">
            <v>Infrastructure</v>
          </cell>
        </row>
        <row r="272">
          <cell r="D272" t="str">
            <v>N821</v>
          </cell>
          <cell r="E272" t="str">
            <v>Covent Garden - Advance Works</v>
          </cell>
          <cell r="F272" t="str">
            <v>DAVIS Tim</v>
          </cell>
          <cell r="G272" t="str">
            <v>NEILSON Douglas</v>
          </cell>
          <cell r="H272" t="str">
            <v>Special Projects</v>
          </cell>
          <cell r="I272" t="str">
            <v>Infrastructure</v>
          </cell>
        </row>
        <row r="273">
          <cell r="D273" t="str">
            <v>N822</v>
          </cell>
          <cell r="E273" t="str">
            <v>Connect Enabling Works -</v>
          </cell>
          <cell r="F273" t="str">
            <v>THOMAS Gwyn</v>
          </cell>
          <cell r="G273" t="str">
            <v>CLARKE Ian</v>
          </cell>
          <cell r="H273" t="str">
            <v>Stations</v>
          </cell>
          <cell r="I273" t="str">
            <v>Communications &amp; Data Transfer</v>
          </cell>
        </row>
        <row r="274">
          <cell r="D274" t="str">
            <v>N823</v>
          </cell>
          <cell r="E274" t="str">
            <v>Extension of Tracker System (Phase 2B) Jubilee Line Extension</v>
          </cell>
          <cell r="F274" t="str">
            <v>CROWLAND Roderick</v>
          </cell>
          <cell r="G274" t="str">
            <v>MADDICK Paul</v>
          </cell>
          <cell r="H274" t="str">
            <v>Special Projects</v>
          </cell>
          <cell r="I274" t="str">
            <v>Infrastructure</v>
          </cell>
        </row>
        <row r="275">
          <cell r="D275" t="str">
            <v>N824</v>
          </cell>
          <cell r="E275" t="str">
            <v>Extension of Tracker System (Phase 3) Northern &amp; Victoria Lines</v>
          </cell>
          <cell r="F275" t="str">
            <v>CROWLAND Roderick</v>
          </cell>
          <cell r="G275" t="str">
            <v>MADDICK Paul</v>
          </cell>
          <cell r="H275" t="str">
            <v>Special Projects</v>
          </cell>
          <cell r="I275" t="str">
            <v>Infrastructure</v>
          </cell>
        </row>
        <row r="276">
          <cell r="D276" t="str">
            <v>N825</v>
          </cell>
          <cell r="E276" t="str">
            <v>Extension of Tracker System</v>
          </cell>
          <cell r="F276" t="str">
            <v>CROWLAND Roderick</v>
          </cell>
          <cell r="G276" t="str">
            <v>LUMB Chris</v>
          </cell>
          <cell r="H276" t="str">
            <v>Special Projects</v>
          </cell>
          <cell r="I276" t="str">
            <v>Infrastructure</v>
          </cell>
        </row>
        <row r="277">
          <cell r="D277" t="str">
            <v>N899</v>
          </cell>
          <cell r="E277" t="str">
            <v>Connect Enabling Works : Funded by LUL</v>
          </cell>
          <cell r="F277" t="str">
            <v>THOMAS Gwyn</v>
          </cell>
          <cell r="G277" t="str">
            <v>CLARKE Ian</v>
          </cell>
          <cell r="H277" t="str">
            <v>Stations</v>
          </cell>
          <cell r="I277" t="str">
            <v>Communications &amp; Data Transfer</v>
          </cell>
        </row>
        <row r="278">
          <cell r="D278" t="str">
            <v>N902</v>
          </cell>
          <cell r="E278" t="str">
            <v>(C151)Northern Line: Substation Renewals (Northern Branches)</v>
          </cell>
          <cell r="F278" t="str">
            <v>GAVIN Mike</v>
          </cell>
          <cell r="G278" t="str">
            <v>DOBSON John</v>
          </cell>
          <cell r="H278" t="str">
            <v>Special Projects</v>
          </cell>
          <cell r="I278" t="str">
            <v>Infrastructure</v>
          </cell>
        </row>
        <row r="279">
          <cell r="D279" t="str">
            <v>N903</v>
          </cell>
          <cell r="E279" t="str">
            <v>(C379)1973 TS: Refurbishment &amp; Enhancement</v>
          </cell>
          <cell r="F279" t="str">
            <v>QUINEY Jon</v>
          </cell>
          <cell r="G279" t="str">
            <v>HEYS John</v>
          </cell>
          <cell r="H279" t="str">
            <v>Rolling Stock</v>
          </cell>
          <cell r="I279" t="str">
            <v>Rolling Stock</v>
          </cell>
        </row>
        <row r="280">
          <cell r="D280" t="str">
            <v>N914</v>
          </cell>
          <cell r="E280" t="str">
            <v>(D973)Leicester Square: Congestion Relief &amp; Refurbishment</v>
          </cell>
          <cell r="F280" t="str">
            <v>BENNETT Geoff</v>
          </cell>
          <cell r="G280" t="str">
            <v>BISHOP David</v>
          </cell>
          <cell r="H280" t="str">
            <v>Special Projects</v>
          </cell>
          <cell r="I280" t="str">
            <v>Property</v>
          </cell>
        </row>
        <row r="281">
          <cell r="D281" t="str">
            <v>N916</v>
          </cell>
          <cell r="E281" t="str">
            <v>(D975)Knightsbridge: Station Congestion Relief</v>
          </cell>
          <cell r="F281" t="str">
            <v>CHIRWA Mary</v>
          </cell>
          <cell r="G281" t="str">
            <v>KENNY Shaun</v>
          </cell>
          <cell r="H281" t="str">
            <v>Special Projects</v>
          </cell>
          <cell r="I281" t="str">
            <v>Property</v>
          </cell>
        </row>
        <row r="282">
          <cell r="D282" t="str">
            <v>N921</v>
          </cell>
          <cell r="E282" t="str">
            <v>(E046)West Ham Station Modernisation</v>
          </cell>
          <cell r="F282" t="str">
            <v>TANNER Ken</v>
          </cell>
          <cell r="G282" t="str">
            <v>COOKE Michael</v>
          </cell>
          <cell r="H282" t="str">
            <v>Stations</v>
          </cell>
          <cell r="I282" t="str">
            <v>Modernisations &amp; Refurbishments</v>
          </cell>
        </row>
        <row r="283">
          <cell r="D283" t="str">
            <v>N922</v>
          </cell>
          <cell r="E283" t="str">
            <v>(E059)Old Street: Escalator No.3 Replacement</v>
          </cell>
          <cell r="F283" t="str">
            <v>THOMAS Gwyn</v>
          </cell>
          <cell r="G283" t="str">
            <v>GOODMAN Peter</v>
          </cell>
          <cell r="H283" t="str">
            <v>Stations</v>
          </cell>
          <cell r="I283" t="str">
            <v>Lifts, Escalators &amp; Structures</v>
          </cell>
        </row>
        <row r="284">
          <cell r="D284" t="str">
            <v>N923</v>
          </cell>
          <cell r="E284" t="str">
            <v>(E065)Russell Square: Congestion Relief</v>
          </cell>
          <cell r="F284" t="str">
            <v>BENNETT Geoff</v>
          </cell>
          <cell r="G284" t="str">
            <v>KEELAN Glenn</v>
          </cell>
          <cell r="H284" t="str">
            <v>Special Projects</v>
          </cell>
          <cell r="I284" t="str">
            <v>Property</v>
          </cell>
        </row>
        <row r="285">
          <cell r="D285" t="str">
            <v>N924</v>
          </cell>
          <cell r="E285" t="str">
            <v>(E075)1973 Tube Stock: U Bracket Replacement</v>
          </cell>
          <cell r="F285" t="str">
            <v>QUINEY Jon</v>
          </cell>
          <cell r="G285" t="str">
            <v>THORNHILL Tom</v>
          </cell>
          <cell r="H285" t="str">
            <v>Rolling Stock</v>
          </cell>
          <cell r="I285" t="str">
            <v>Rolling Stock</v>
          </cell>
        </row>
        <row r="286">
          <cell r="D286" t="str">
            <v>N927</v>
          </cell>
          <cell r="E286" t="str">
            <v>(E153)St Johns Wood Esc 1 &amp; 3</v>
          </cell>
          <cell r="F286" t="str">
            <v>FUWA Mike</v>
          </cell>
          <cell r="G286" t="str">
            <v>GOODMAN Peter</v>
          </cell>
          <cell r="H286" t="str">
            <v>Stations</v>
          </cell>
          <cell r="I286" t="str">
            <v>Lifts, Escalators &amp; Structures</v>
          </cell>
        </row>
        <row r="287">
          <cell r="D287" t="str">
            <v>N928</v>
          </cell>
          <cell r="E287" t="str">
            <v>(E154)Replacement of MH Escalators at wood green</v>
          </cell>
          <cell r="F287" t="str">
            <v>FUWA Mike</v>
          </cell>
          <cell r="G287" t="str">
            <v>GOODMAN Peter</v>
          </cell>
          <cell r="H287" t="str">
            <v>Stations</v>
          </cell>
          <cell r="I287" t="str">
            <v>Lifts, Escalators &amp; Structures</v>
          </cell>
        </row>
        <row r="288">
          <cell r="D288" t="str">
            <v>N929</v>
          </cell>
          <cell r="E288" t="str">
            <v>(E162)Northern Line: Track Renewals 1998/99</v>
          </cell>
          <cell r="F288" t="str">
            <v>BESSANT Matthew</v>
          </cell>
          <cell r="G288" t="str">
            <v>HYDE Neil</v>
          </cell>
          <cell r="H288" t="str">
            <v>Permanent Way</v>
          </cell>
          <cell r="I288" t="str">
            <v>Track</v>
          </cell>
        </row>
        <row r="289">
          <cell r="D289" t="str">
            <v>N935</v>
          </cell>
          <cell r="E289" t="str">
            <v>(E204)1973 Tube Stock: Fleet Reliability Improvements</v>
          </cell>
          <cell r="F289" t="str">
            <v>QUINEY Jon</v>
          </cell>
          <cell r="G289" t="str">
            <v>HEYS John</v>
          </cell>
          <cell r="H289" t="str">
            <v>Rolling Stock</v>
          </cell>
          <cell r="I289" t="str">
            <v>Rolling Stock</v>
          </cell>
        </row>
        <row r="290">
          <cell r="D290" t="str">
            <v>N936</v>
          </cell>
          <cell r="E290" t="str">
            <v>(E217)Jubilee/East London Lines: IT Infrastructure Installation</v>
          </cell>
          <cell r="F290" t="str">
            <v>McARTHUR Gerry</v>
          </cell>
          <cell r="G290" t="str">
            <v>SATCHELL Paul</v>
          </cell>
          <cell r="H290" t="str">
            <v>Stations</v>
          </cell>
          <cell r="I290" t="str">
            <v>Lifts, Escalators &amp; Structures</v>
          </cell>
        </row>
        <row r="291">
          <cell r="D291" t="str">
            <v>N940</v>
          </cell>
          <cell r="E291" t="str">
            <v>(E251)Northern Line:Pumps &amp; Station Drainage 1998/99-1999/00</v>
          </cell>
          <cell r="F291" t="str">
            <v>WILLIAMS Ray</v>
          </cell>
          <cell r="G291" t="str">
            <v>ROWE Keith</v>
          </cell>
          <cell r="H291" t="str">
            <v>Permanent Way</v>
          </cell>
          <cell r="I291" t="str">
            <v>Civils</v>
          </cell>
        </row>
        <row r="292">
          <cell r="D292" t="str">
            <v>N941</v>
          </cell>
          <cell r="E292" t="str">
            <v>(E252)Piccadilly Line:Pumps &amp; Station Drainage 1998/99-1999/00</v>
          </cell>
          <cell r="F292" t="str">
            <v>WILLIAMS Ray</v>
          </cell>
          <cell r="G292" t="str">
            <v>ADOLPHUS Lyndon</v>
          </cell>
          <cell r="H292" t="str">
            <v>Permanent Way</v>
          </cell>
          <cell r="I292" t="str">
            <v>Civils</v>
          </cell>
        </row>
        <row r="293">
          <cell r="D293" t="str">
            <v>N943</v>
          </cell>
          <cell r="E293" t="str">
            <v>(E290)Wembley Park: Re-development Design</v>
          </cell>
          <cell r="F293" t="str">
            <v>HUBSMITH Gordon</v>
          </cell>
          <cell r="G293" t="str">
            <v>DAWKINS Kevin</v>
          </cell>
          <cell r="H293" t="str">
            <v>Special Projects</v>
          </cell>
          <cell r="I293" t="str">
            <v>Property</v>
          </cell>
        </row>
        <row r="294">
          <cell r="D294" t="str">
            <v>N946</v>
          </cell>
          <cell r="E294" t="str">
            <v>(E352)Hounslow East: Reconstruction</v>
          </cell>
          <cell r="F294" t="str">
            <v>CHIRWA Mary</v>
          </cell>
          <cell r="G294" t="str">
            <v>MUDGE John</v>
          </cell>
          <cell r="H294" t="str">
            <v>Special Projects</v>
          </cell>
          <cell r="I294" t="str">
            <v>Property</v>
          </cell>
        </row>
        <row r="295">
          <cell r="D295" t="str">
            <v>N950</v>
          </cell>
          <cell r="E295" t="str">
            <v>(E404) Tottenham Court Road Escalators 4 &amp; 5.</v>
          </cell>
          <cell r="F295" t="str">
            <v>FUWA Mike</v>
          </cell>
          <cell r="G295" t="str">
            <v>BROWN Hugh</v>
          </cell>
          <cell r="H295" t="str">
            <v>Stations</v>
          </cell>
          <cell r="I295" t="str">
            <v>Lifts, Escalators &amp; Structures</v>
          </cell>
        </row>
        <row r="296">
          <cell r="D296" t="str">
            <v>N957</v>
          </cell>
          <cell r="E296" t="str">
            <v>(E432)Northern Line Mod: Train Delivery &amp; Commissioning</v>
          </cell>
          <cell r="F296" t="str">
            <v>GAVIN Mike</v>
          </cell>
          <cell r="G296" t="str">
            <v>PAINTER Alan</v>
          </cell>
          <cell r="H296" t="str">
            <v>Rolling Stock</v>
          </cell>
          <cell r="I296" t="str">
            <v>Rolling Stock</v>
          </cell>
        </row>
        <row r="297">
          <cell r="D297" t="str">
            <v>N961</v>
          </cell>
          <cell r="E297" t="str">
            <v>(E259)Piccadilly Line: Track Welding</v>
          </cell>
          <cell r="F297" t="str">
            <v>AFRIYIE Mavis</v>
          </cell>
          <cell r="G297" t="str">
            <v>BANGASH Amjad</v>
          </cell>
          <cell r="H297" t="str">
            <v>Permanent Way</v>
          </cell>
          <cell r="I297" t="str">
            <v>Civils</v>
          </cell>
        </row>
        <row r="298">
          <cell r="D298" t="str">
            <v>.</v>
          </cell>
        </row>
        <row r="299">
          <cell r="D299" t="str">
            <v>.</v>
          </cell>
        </row>
        <row r="300">
          <cell r="D300" t="str">
            <v>.</v>
          </cell>
        </row>
        <row r="301">
          <cell r="D301" t="str">
            <v>.</v>
          </cell>
        </row>
        <row r="302">
          <cell r="D302" t="str">
            <v>.</v>
          </cell>
        </row>
        <row r="303">
          <cell r="D303" t="str">
            <v>.</v>
          </cell>
        </row>
        <row r="304">
          <cell r="D304" t="str">
            <v>.</v>
          </cell>
        </row>
        <row r="305">
          <cell r="D305" t="str">
            <v>.</v>
          </cell>
        </row>
        <row r="306">
          <cell r="D306" t="str">
            <v>.</v>
          </cell>
        </row>
        <row r="307">
          <cell r="D307" t="str">
            <v>.</v>
          </cell>
        </row>
        <row r="308">
          <cell r="D308" t="str">
            <v>.</v>
          </cell>
        </row>
        <row r="309">
          <cell r="D309" t="str">
            <v>.</v>
          </cell>
        </row>
        <row r="310">
          <cell r="D310" t="str">
            <v>.</v>
          </cell>
        </row>
        <row r="311">
          <cell r="D311" t="str">
            <v>.</v>
          </cell>
        </row>
        <row r="312">
          <cell r="D312" t="str">
            <v>.</v>
          </cell>
        </row>
        <row r="313">
          <cell r="D313" t="str">
            <v>.</v>
          </cell>
        </row>
        <row r="314">
          <cell r="D314" t="str">
            <v>.</v>
          </cell>
        </row>
        <row r="315">
          <cell r="D315" t="str">
            <v>.</v>
          </cell>
        </row>
        <row r="316">
          <cell r="D316" t="str">
            <v>.</v>
          </cell>
        </row>
        <row r="317">
          <cell r="D317" t="str">
            <v>.</v>
          </cell>
        </row>
        <row r="318">
          <cell r="D318" t="str">
            <v>.</v>
          </cell>
        </row>
        <row r="319">
          <cell r="D319" t="str">
            <v>.</v>
          </cell>
        </row>
        <row r="320">
          <cell r="D320" t="str">
            <v>.</v>
          </cell>
        </row>
        <row r="321">
          <cell r="D321" t="str">
            <v>.</v>
          </cell>
        </row>
        <row r="322">
          <cell r="D322" t="str">
            <v>.</v>
          </cell>
        </row>
        <row r="323">
          <cell r="D323" t="str">
            <v>.</v>
          </cell>
        </row>
        <row r="324">
          <cell r="D324" t="str">
            <v>.</v>
          </cell>
        </row>
        <row r="325">
          <cell r="D325" t="str">
            <v>.</v>
          </cell>
        </row>
        <row r="326">
          <cell r="D326" t="str">
            <v>.</v>
          </cell>
        </row>
        <row r="327">
          <cell r="D327" t="str">
            <v>.</v>
          </cell>
        </row>
        <row r="328">
          <cell r="D328" t="str">
            <v>.</v>
          </cell>
        </row>
        <row r="329">
          <cell r="D329" t="str">
            <v>.</v>
          </cell>
        </row>
        <row r="330">
          <cell r="D330" t="str">
            <v>.</v>
          </cell>
        </row>
        <row r="331">
          <cell r="D331" t="str">
            <v>.</v>
          </cell>
        </row>
        <row r="332">
          <cell r="D332" t="str">
            <v>.</v>
          </cell>
        </row>
        <row r="333">
          <cell r="D333" t="str">
            <v>.</v>
          </cell>
        </row>
        <row r="334">
          <cell r="D334" t="str">
            <v>.</v>
          </cell>
        </row>
        <row r="335">
          <cell r="D335" t="str">
            <v>.</v>
          </cell>
        </row>
        <row r="336">
          <cell r="D336" t="str">
            <v>.</v>
          </cell>
        </row>
        <row r="337">
          <cell r="D337" t="str">
            <v>.</v>
          </cell>
        </row>
        <row r="338">
          <cell r="D338" t="str">
            <v>.</v>
          </cell>
        </row>
        <row r="339">
          <cell r="D339" t="str">
            <v>.</v>
          </cell>
        </row>
        <row r="340">
          <cell r="D340" t="str">
            <v>.</v>
          </cell>
        </row>
        <row r="341">
          <cell r="D341" t="str">
            <v>.</v>
          </cell>
        </row>
        <row r="342">
          <cell r="D342" t="str">
            <v>.</v>
          </cell>
        </row>
        <row r="343">
          <cell r="D343" t="str">
            <v>.</v>
          </cell>
        </row>
        <row r="344">
          <cell r="D344" t="str">
            <v>.</v>
          </cell>
        </row>
        <row r="345">
          <cell r="D345" t="str">
            <v>.</v>
          </cell>
        </row>
        <row r="346">
          <cell r="D346" t="str">
            <v>.</v>
          </cell>
        </row>
        <row r="347">
          <cell r="D347" t="str">
            <v>.</v>
          </cell>
        </row>
        <row r="348">
          <cell r="D348" t="str">
            <v>.</v>
          </cell>
        </row>
        <row r="349">
          <cell r="D349" t="str">
            <v>.</v>
          </cell>
        </row>
        <row r="350">
          <cell r="D350" t="str">
            <v>.</v>
          </cell>
        </row>
        <row r="351">
          <cell r="D351" t="str">
            <v>.</v>
          </cell>
        </row>
        <row r="352">
          <cell r="D352" t="str">
            <v>.</v>
          </cell>
        </row>
        <row r="353">
          <cell r="D353" t="str">
            <v>.</v>
          </cell>
        </row>
        <row r="354">
          <cell r="D354" t="str">
            <v>.</v>
          </cell>
        </row>
        <row r="355">
          <cell r="D355" t="str">
            <v>.</v>
          </cell>
        </row>
        <row r="356">
          <cell r="D356" t="str">
            <v>.</v>
          </cell>
        </row>
        <row r="357">
          <cell r="D357" t="str">
            <v>.</v>
          </cell>
        </row>
        <row r="358">
          <cell r="D358" t="str">
            <v>.</v>
          </cell>
        </row>
        <row r="359">
          <cell r="D359" t="str">
            <v>.</v>
          </cell>
        </row>
        <row r="360">
          <cell r="D360" t="str">
            <v>.</v>
          </cell>
        </row>
        <row r="361">
          <cell r="D361" t="str">
            <v>.</v>
          </cell>
        </row>
        <row r="362">
          <cell r="D362" t="str">
            <v>.</v>
          </cell>
        </row>
        <row r="363">
          <cell r="D363" t="str">
            <v>.</v>
          </cell>
        </row>
        <row r="364">
          <cell r="D364" t="str">
            <v>.</v>
          </cell>
        </row>
        <row r="365">
          <cell r="D365" t="str">
            <v>.</v>
          </cell>
        </row>
        <row r="366">
          <cell r="D366" t="str">
            <v>.</v>
          </cell>
        </row>
        <row r="367">
          <cell r="D367" t="str">
            <v>.</v>
          </cell>
        </row>
        <row r="368">
          <cell r="D368" t="str">
            <v>.</v>
          </cell>
        </row>
        <row r="369">
          <cell r="D369" t="str">
            <v>.</v>
          </cell>
        </row>
        <row r="370">
          <cell r="D370" t="str">
            <v>.</v>
          </cell>
        </row>
        <row r="371">
          <cell r="D371" t="str">
            <v>.</v>
          </cell>
        </row>
        <row r="372">
          <cell r="D372" t="str">
            <v>.</v>
          </cell>
        </row>
        <row r="373">
          <cell r="D373" t="str">
            <v>.</v>
          </cell>
        </row>
        <row r="374">
          <cell r="D374" t="str">
            <v>.</v>
          </cell>
        </row>
        <row r="375">
          <cell r="D375" t="str">
            <v>.</v>
          </cell>
        </row>
        <row r="376">
          <cell r="D376" t="str">
            <v>.</v>
          </cell>
        </row>
        <row r="377">
          <cell r="D377" t="str">
            <v>.</v>
          </cell>
        </row>
        <row r="378">
          <cell r="D378" t="str">
            <v>.</v>
          </cell>
        </row>
        <row r="379">
          <cell r="D379" t="str">
            <v>.</v>
          </cell>
        </row>
        <row r="380">
          <cell r="D380" t="str">
            <v>.</v>
          </cell>
        </row>
        <row r="381">
          <cell r="D381" t="str">
            <v>.</v>
          </cell>
        </row>
        <row r="382">
          <cell r="D382" t="str">
            <v>.</v>
          </cell>
        </row>
        <row r="383">
          <cell r="D383" t="str">
            <v>.</v>
          </cell>
        </row>
        <row r="384">
          <cell r="D384" t="str">
            <v>.</v>
          </cell>
        </row>
        <row r="385">
          <cell r="D385" t="str">
            <v>.</v>
          </cell>
        </row>
        <row r="386">
          <cell r="D386" t="str">
            <v>.</v>
          </cell>
        </row>
      </sheetData>
      <sheetData sheetId="1" refreshError="1"/>
      <sheetData sheetId="2"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Pivot Table Data"/>
      <sheetName val="Main|Multiple Run Sheet"/>
      <sheetName val="ACWP Input"/>
      <sheetName val="Current P3 Costed Activities"/>
      <sheetName val="Input Check"/>
      <sheetName val="Period Labour Cost"/>
      <sheetName val="Labour Cost"/>
      <sheetName val="Data LOAD Sheet"/>
      <sheetName val="Delivery Groups"/>
      <sheetName val="Run Checks"/>
      <sheetName val="Commitments"/>
      <sheetName val="Accounts Payable (AP)"/>
      <sheetName val="OPA Non-Labour Detail"/>
      <sheetName val="GRNI (Goods Recieved Not Inv)"/>
      <sheetName val="Standing Data"/>
      <sheetName val="Transaction Controls"/>
      <sheetName val="Period Movement"/>
      <sheetName val="Pivot Table"/>
      <sheetName val="CB not in TLR1 or OPA"/>
      <sheetName val="Project List Sheet"/>
      <sheetName val="Project to PER Cross Reference"/>
    </sheetNames>
    <sheetDataSet>
      <sheetData sheetId="0">
        <row r="10">
          <cell r="A10" t="str">
            <v>Project_No</v>
          </cell>
        </row>
        <row r="11">
          <cell r="A11" t="str">
            <v>T-SN534</v>
          </cell>
        </row>
        <row r="12">
          <cell r="A12" t="str">
            <v>T-SN534</v>
          </cell>
        </row>
        <row r="13">
          <cell r="A13" t="str">
            <v>T-SN534</v>
          </cell>
        </row>
        <row r="14">
          <cell r="A14" t="str">
            <v>T-SN534</v>
          </cell>
        </row>
        <row r="15">
          <cell r="A15" t="str">
            <v>T-SN534</v>
          </cell>
        </row>
        <row r="16">
          <cell r="A16" t="str">
            <v>T-SN534</v>
          </cell>
        </row>
        <row r="17">
          <cell r="A17" t="str">
            <v>T-SN534</v>
          </cell>
        </row>
        <row r="18">
          <cell r="A18" t="str">
            <v>T-SN534</v>
          </cell>
        </row>
        <row r="19">
          <cell r="A19" t="str">
            <v>T-SN534</v>
          </cell>
        </row>
        <row r="20">
          <cell r="A20" t="str">
            <v>T-SN534</v>
          </cell>
        </row>
        <row r="21">
          <cell r="A21" t="str">
            <v>T-SN534</v>
          </cell>
        </row>
        <row r="22">
          <cell r="A22" t="str">
            <v>T-SN534</v>
          </cell>
        </row>
        <row r="23">
          <cell r="A23" t="str">
            <v>T-SN534</v>
          </cell>
        </row>
        <row r="24">
          <cell r="A24" t="str">
            <v>T-SN534</v>
          </cell>
        </row>
        <row r="25">
          <cell r="A25" t="str">
            <v>T-SN534</v>
          </cell>
        </row>
        <row r="26">
          <cell r="A26" t="str">
            <v>T-SN534</v>
          </cell>
        </row>
        <row r="27">
          <cell r="A27" t="str">
            <v>T-SN534</v>
          </cell>
        </row>
        <row r="28">
          <cell r="A28" t="str">
            <v>T-SN534</v>
          </cell>
        </row>
        <row r="29">
          <cell r="A29" t="str">
            <v>T-SN534</v>
          </cell>
        </row>
        <row r="30">
          <cell r="A30" t="str">
            <v>T-SN534</v>
          </cell>
        </row>
        <row r="31">
          <cell r="A31" t="str">
            <v>T-SN534</v>
          </cell>
        </row>
        <row r="32">
          <cell r="A32" t="str">
            <v>T-SN534</v>
          </cell>
        </row>
        <row r="33">
          <cell r="A33" t="str">
            <v>T-SN534</v>
          </cell>
        </row>
        <row r="34">
          <cell r="A34" t="str">
            <v>T-SN534</v>
          </cell>
        </row>
        <row r="35">
          <cell r="A35" t="str">
            <v>T-SN534</v>
          </cell>
        </row>
        <row r="36">
          <cell r="A36" t="str">
            <v>T-SN534</v>
          </cell>
        </row>
        <row r="37">
          <cell r="A37" t="str">
            <v>T-SN534</v>
          </cell>
        </row>
        <row r="38">
          <cell r="A38" t="str">
            <v>T-SN534</v>
          </cell>
        </row>
        <row r="39">
          <cell r="A39" t="str">
            <v>T-SN534</v>
          </cell>
        </row>
        <row r="40">
          <cell r="A40" t="str">
            <v>T-SN534</v>
          </cell>
        </row>
        <row r="41">
          <cell r="A41" t="str">
            <v>T-SN534</v>
          </cell>
        </row>
        <row r="42">
          <cell r="A42" t="str">
            <v>T-SN534</v>
          </cell>
        </row>
        <row r="43">
          <cell r="A43" t="str">
            <v>T-SN534</v>
          </cell>
        </row>
        <row r="44">
          <cell r="A44" t="str">
            <v>T-SN534</v>
          </cell>
        </row>
        <row r="45">
          <cell r="A45" t="str">
            <v>T-SN534</v>
          </cell>
        </row>
        <row r="46">
          <cell r="A46" t="str">
            <v>T-SN534</v>
          </cell>
        </row>
        <row r="47">
          <cell r="A47" t="str">
            <v>T-SN534</v>
          </cell>
        </row>
        <row r="48">
          <cell r="A48" t="str">
            <v>T-SN534</v>
          </cell>
        </row>
        <row r="49">
          <cell r="A49" t="str">
            <v>T-SN534</v>
          </cell>
        </row>
        <row r="50">
          <cell r="A50" t="str">
            <v>T-SN534</v>
          </cell>
        </row>
        <row r="51">
          <cell r="A51" t="str">
            <v>T-SN534</v>
          </cell>
        </row>
        <row r="52">
          <cell r="A52" t="str">
            <v>T-SN534</v>
          </cell>
        </row>
        <row r="53">
          <cell r="A53" t="str">
            <v>T-SN534</v>
          </cell>
        </row>
        <row r="54">
          <cell r="A54" t="str">
            <v>T-SN534</v>
          </cell>
        </row>
        <row r="55">
          <cell r="A55" t="str">
            <v>T-SN534</v>
          </cell>
        </row>
        <row r="56">
          <cell r="A56" t="str">
            <v>T-SN534</v>
          </cell>
        </row>
        <row r="57">
          <cell r="A57" t="str">
            <v>T-SN534</v>
          </cell>
        </row>
        <row r="58">
          <cell r="A58" t="str">
            <v>T-SN534</v>
          </cell>
        </row>
        <row r="59">
          <cell r="A59" t="str">
            <v>T-SN534</v>
          </cell>
        </row>
        <row r="60">
          <cell r="A60" t="str">
            <v>T-SN534</v>
          </cell>
        </row>
        <row r="61">
          <cell r="A61" t="str">
            <v>T-SN534</v>
          </cell>
        </row>
        <row r="62">
          <cell r="A62" t="str">
            <v>T-SN534</v>
          </cell>
        </row>
        <row r="63">
          <cell r="A63" t="str">
            <v>T-SN534</v>
          </cell>
        </row>
        <row r="64">
          <cell r="A64" t="str">
            <v>T-SN534</v>
          </cell>
        </row>
        <row r="65">
          <cell r="A65" t="str">
            <v>T-SN534</v>
          </cell>
        </row>
        <row r="66">
          <cell r="A66" t="str">
            <v>T-SN534</v>
          </cell>
        </row>
        <row r="67">
          <cell r="A67" t="str">
            <v>T-SN534</v>
          </cell>
        </row>
        <row r="68">
          <cell r="A68" t="str">
            <v>T-SN534</v>
          </cell>
        </row>
        <row r="69">
          <cell r="A69" t="str">
            <v>T-SN534</v>
          </cell>
        </row>
        <row r="70">
          <cell r="A70" t="str">
            <v>T-SN534</v>
          </cell>
        </row>
        <row r="71">
          <cell r="A71" t="str">
            <v>T-SN534</v>
          </cell>
        </row>
        <row r="72">
          <cell r="A72" t="str">
            <v>T-SN534</v>
          </cell>
        </row>
        <row r="73">
          <cell r="A73" t="str">
            <v>T-SN534</v>
          </cell>
        </row>
        <row r="74">
          <cell r="A74" t="str">
            <v>T-SN534</v>
          </cell>
        </row>
        <row r="75">
          <cell r="A75" t="str">
            <v>T-SN534</v>
          </cell>
        </row>
        <row r="76">
          <cell r="A76" t="str">
            <v>T-SN534</v>
          </cell>
        </row>
        <row r="77">
          <cell r="A77" t="str">
            <v>T-SN534</v>
          </cell>
        </row>
        <row r="78">
          <cell r="A78" t="str">
            <v>T-SN534</v>
          </cell>
        </row>
        <row r="79">
          <cell r="A79" t="str">
            <v>T-SN534</v>
          </cell>
        </row>
        <row r="80">
          <cell r="A80" t="str">
            <v>T-SN534</v>
          </cell>
        </row>
        <row r="81">
          <cell r="A81" t="str">
            <v>T-SN534</v>
          </cell>
        </row>
        <row r="82">
          <cell r="A82" t="str">
            <v>T-SN534</v>
          </cell>
        </row>
        <row r="83">
          <cell r="A83" t="str">
            <v>T-SN534</v>
          </cell>
        </row>
        <row r="84">
          <cell r="A84" t="str">
            <v>T-SN534</v>
          </cell>
        </row>
        <row r="85">
          <cell r="A85" t="str">
            <v>T-SN534</v>
          </cell>
        </row>
        <row r="86">
          <cell r="A86" t="str">
            <v>T-SN534</v>
          </cell>
        </row>
        <row r="87">
          <cell r="A87" t="str">
            <v>T-SN534</v>
          </cell>
        </row>
        <row r="88">
          <cell r="A88" t="str">
            <v>T-SN534</v>
          </cell>
        </row>
        <row r="89">
          <cell r="A89" t="str">
            <v>T-SN534</v>
          </cell>
        </row>
        <row r="90">
          <cell r="A90" t="str">
            <v>T-SN534</v>
          </cell>
        </row>
        <row r="91">
          <cell r="A91" t="str">
            <v>T-SN534</v>
          </cell>
        </row>
        <row r="92">
          <cell r="A92" t="str">
            <v>T-SN534</v>
          </cell>
        </row>
        <row r="93">
          <cell r="A93" t="str">
            <v>T-SN534</v>
          </cell>
        </row>
        <row r="94">
          <cell r="A94" t="str">
            <v>T-SN534</v>
          </cell>
        </row>
        <row r="95">
          <cell r="A95" t="str">
            <v>T-SN534</v>
          </cell>
        </row>
        <row r="96">
          <cell r="A96" t="str">
            <v>T-SN534</v>
          </cell>
        </row>
        <row r="97">
          <cell r="A97" t="str">
            <v>T-SN534</v>
          </cell>
        </row>
        <row r="98">
          <cell r="A98" t="str">
            <v>T-SN534</v>
          </cell>
        </row>
        <row r="99">
          <cell r="A99" t="str">
            <v>T-SN534</v>
          </cell>
        </row>
        <row r="100">
          <cell r="A100" t="str">
            <v>T-SN534</v>
          </cell>
        </row>
        <row r="101">
          <cell r="A101" t="str">
            <v>T-SN534</v>
          </cell>
        </row>
        <row r="102">
          <cell r="A102" t="str">
            <v>T-SN534</v>
          </cell>
        </row>
        <row r="103">
          <cell r="A103" t="str">
            <v>T-SN534</v>
          </cell>
        </row>
        <row r="104">
          <cell r="A104" t="str">
            <v>T-SN534</v>
          </cell>
        </row>
        <row r="105">
          <cell r="A105" t="str">
            <v>T-SN534</v>
          </cell>
        </row>
        <row r="106">
          <cell r="A106" t="str">
            <v>T-SN534</v>
          </cell>
        </row>
        <row r="107">
          <cell r="A107" t="str">
            <v>T-SN534</v>
          </cell>
        </row>
        <row r="108">
          <cell r="A108" t="str">
            <v>T-SN534</v>
          </cell>
        </row>
        <row r="109">
          <cell r="A109" t="str">
            <v>T-SN534</v>
          </cell>
        </row>
        <row r="110">
          <cell r="A110" t="str">
            <v>T-SN534</v>
          </cell>
        </row>
        <row r="111">
          <cell r="A111" t="str">
            <v>T-SN534</v>
          </cell>
        </row>
        <row r="112">
          <cell r="A112" t="str">
            <v>T-SN534</v>
          </cell>
        </row>
        <row r="113">
          <cell r="A113" t="str">
            <v>T-SN534</v>
          </cell>
        </row>
        <row r="114">
          <cell r="A114" t="str">
            <v>T-SN534</v>
          </cell>
        </row>
        <row r="115">
          <cell r="A115" t="str">
            <v>T-SN534</v>
          </cell>
        </row>
        <row r="116">
          <cell r="A116" t="str">
            <v>T-SN534</v>
          </cell>
        </row>
        <row r="117">
          <cell r="A117" t="str">
            <v>T-SN534</v>
          </cell>
        </row>
        <row r="118">
          <cell r="A118" t="str">
            <v>T-SN534</v>
          </cell>
        </row>
        <row r="119">
          <cell r="A119" t="str">
            <v>T-SN534</v>
          </cell>
        </row>
        <row r="120">
          <cell r="A120" t="str">
            <v>T-SN534</v>
          </cell>
        </row>
        <row r="121">
          <cell r="A121" t="str">
            <v>T-SN534</v>
          </cell>
        </row>
        <row r="122">
          <cell r="A122" t="str">
            <v>T-SN534</v>
          </cell>
        </row>
        <row r="123">
          <cell r="A123" t="str">
            <v>T-SN534</v>
          </cell>
        </row>
        <row r="124">
          <cell r="A124" t="str">
            <v>T-SN534</v>
          </cell>
        </row>
        <row r="125">
          <cell r="A125" t="str">
            <v>T-SN534</v>
          </cell>
        </row>
        <row r="126">
          <cell r="A126" t="str">
            <v>T-SN534</v>
          </cell>
        </row>
        <row r="127">
          <cell r="A127" t="str">
            <v>T-SN534</v>
          </cell>
        </row>
        <row r="128">
          <cell r="A128" t="str">
            <v>T-SN534</v>
          </cell>
        </row>
        <row r="129">
          <cell r="A129" t="str">
            <v>T-SN534</v>
          </cell>
        </row>
        <row r="130">
          <cell r="A130" t="str">
            <v>T-SN534</v>
          </cell>
        </row>
        <row r="131">
          <cell r="A131" t="str">
            <v>T-SN534</v>
          </cell>
        </row>
        <row r="132">
          <cell r="A132" t="str">
            <v>T-SN534</v>
          </cell>
        </row>
        <row r="133">
          <cell r="A133" t="str">
            <v>T-SN534</v>
          </cell>
        </row>
        <row r="134">
          <cell r="A134" t="str">
            <v>T-SN534</v>
          </cell>
        </row>
        <row r="135">
          <cell r="A135" t="str">
            <v>T-SN534</v>
          </cell>
        </row>
        <row r="136">
          <cell r="A136" t="str">
            <v>T-SN534</v>
          </cell>
        </row>
        <row r="137">
          <cell r="A137" t="str">
            <v>T-SN534</v>
          </cell>
        </row>
        <row r="138">
          <cell r="A138" t="str">
            <v>T-SN534</v>
          </cell>
        </row>
        <row r="139">
          <cell r="A139" t="str">
            <v>T-SN534</v>
          </cell>
        </row>
        <row r="140">
          <cell r="A140" t="str">
            <v>T-SN534</v>
          </cell>
        </row>
        <row r="141">
          <cell r="A141" t="str">
            <v>T-SN534</v>
          </cell>
        </row>
        <row r="142">
          <cell r="A142" t="str">
            <v>T-SN534</v>
          </cell>
        </row>
        <row r="143">
          <cell r="A143" t="str">
            <v>T-SN534</v>
          </cell>
        </row>
        <row r="144">
          <cell r="A144" t="str">
            <v>T-SN534</v>
          </cell>
        </row>
        <row r="145">
          <cell r="A145" t="str">
            <v>T-SN534</v>
          </cell>
        </row>
        <row r="146">
          <cell r="A146" t="str">
            <v>T-SN534</v>
          </cell>
        </row>
        <row r="147">
          <cell r="A147" t="str">
            <v>T-SN534</v>
          </cell>
        </row>
        <row r="148">
          <cell r="A148" t="str">
            <v>T-SN534</v>
          </cell>
        </row>
        <row r="149">
          <cell r="A149" t="str">
            <v>T-SN534</v>
          </cell>
        </row>
        <row r="150">
          <cell r="A150" t="str">
            <v>T-SN534</v>
          </cell>
        </row>
        <row r="151">
          <cell r="A151" t="str">
            <v>T-SN534</v>
          </cell>
        </row>
        <row r="152">
          <cell r="A152" t="str">
            <v>T-SN534</v>
          </cell>
        </row>
        <row r="153">
          <cell r="A153" t="str">
            <v>T-SN534</v>
          </cell>
        </row>
        <row r="154">
          <cell r="A154" t="str">
            <v>T-SN534</v>
          </cell>
        </row>
        <row r="155">
          <cell r="A155" t="str">
            <v>T-SN534</v>
          </cell>
        </row>
        <row r="156">
          <cell r="A156" t="str">
            <v>T-SN534</v>
          </cell>
        </row>
        <row r="157">
          <cell r="A157" t="str">
            <v>T-SN534</v>
          </cell>
        </row>
        <row r="158">
          <cell r="A158" t="str">
            <v>T-SN534</v>
          </cell>
        </row>
        <row r="159">
          <cell r="A159" t="str">
            <v>T-SN534</v>
          </cell>
        </row>
        <row r="160">
          <cell r="A160" t="str">
            <v>T-SN534</v>
          </cell>
        </row>
        <row r="161">
          <cell r="A161" t="str">
            <v>T-SN534</v>
          </cell>
        </row>
        <row r="162">
          <cell r="A162" t="str">
            <v>T-SN534</v>
          </cell>
        </row>
        <row r="163">
          <cell r="A163" t="str">
            <v>T-SN534</v>
          </cell>
        </row>
        <row r="164">
          <cell r="A164" t="str">
            <v>T-SN534</v>
          </cell>
        </row>
        <row r="165">
          <cell r="A165" t="str">
            <v>T-SN534</v>
          </cell>
        </row>
        <row r="166">
          <cell r="A166" t="str">
            <v>T-SN534</v>
          </cell>
        </row>
        <row r="167">
          <cell r="A167" t="str">
            <v>T-SN534</v>
          </cell>
        </row>
        <row r="168">
          <cell r="A168" t="str">
            <v>T-SN534</v>
          </cell>
        </row>
        <row r="169">
          <cell r="A169" t="str">
            <v>T-SN534</v>
          </cell>
        </row>
        <row r="170">
          <cell r="A170" t="str">
            <v>T-SN534</v>
          </cell>
        </row>
        <row r="171">
          <cell r="A171" t="str">
            <v>T-SN534</v>
          </cell>
        </row>
        <row r="172">
          <cell r="A172" t="str">
            <v>T-SN534</v>
          </cell>
        </row>
        <row r="173">
          <cell r="A173" t="str">
            <v>T-SN534</v>
          </cell>
        </row>
        <row r="174">
          <cell r="A174" t="str">
            <v>T-SN534</v>
          </cell>
        </row>
        <row r="175">
          <cell r="A175" t="str">
            <v>T-SN534</v>
          </cell>
        </row>
        <row r="176">
          <cell r="A176" t="str">
            <v>T-SN534</v>
          </cell>
        </row>
        <row r="177">
          <cell r="A177" t="str">
            <v>T-SN534</v>
          </cell>
        </row>
        <row r="178">
          <cell r="A178" t="str">
            <v>T-SN534</v>
          </cell>
        </row>
        <row r="179">
          <cell r="A179" t="str">
            <v>T-SN534</v>
          </cell>
        </row>
        <row r="180">
          <cell r="A180" t="str">
            <v>T-SN534</v>
          </cell>
        </row>
        <row r="181">
          <cell r="A181" t="str">
            <v>T-SN534</v>
          </cell>
        </row>
        <row r="182">
          <cell r="A182" t="str">
            <v>T-SN534</v>
          </cell>
        </row>
        <row r="183">
          <cell r="A183" t="str">
            <v>T-SN534</v>
          </cell>
        </row>
        <row r="184">
          <cell r="A184" t="str">
            <v>T-SN534</v>
          </cell>
        </row>
        <row r="185">
          <cell r="A185" t="str">
            <v>T-SN534</v>
          </cell>
        </row>
        <row r="186">
          <cell r="A186" t="str">
            <v>T-SN534</v>
          </cell>
        </row>
        <row r="187">
          <cell r="A187" t="str">
            <v>T-SN534</v>
          </cell>
        </row>
        <row r="188">
          <cell r="A188" t="str">
            <v>T-SN534</v>
          </cell>
        </row>
        <row r="189">
          <cell r="A189" t="str">
            <v>T-SN534</v>
          </cell>
        </row>
        <row r="190">
          <cell r="A190" t="str">
            <v>T-SN534</v>
          </cell>
        </row>
        <row r="191">
          <cell r="A191" t="str">
            <v>T-SN534</v>
          </cell>
        </row>
        <row r="192">
          <cell r="A192" t="str">
            <v>T-SN534</v>
          </cell>
        </row>
        <row r="193">
          <cell r="A193" t="str">
            <v>T-SN534</v>
          </cell>
        </row>
        <row r="194">
          <cell r="A194" t="str">
            <v>T-SN534</v>
          </cell>
        </row>
        <row r="195">
          <cell r="A195" t="str">
            <v>T-SN534</v>
          </cell>
        </row>
        <row r="196">
          <cell r="A196" t="str">
            <v>T-SN534</v>
          </cell>
        </row>
        <row r="197">
          <cell r="A197" t="str">
            <v>T-SN534</v>
          </cell>
        </row>
        <row r="198">
          <cell r="A198" t="str">
            <v>T-SN534</v>
          </cell>
        </row>
        <row r="199">
          <cell r="A199" t="str">
            <v>T-SN534</v>
          </cell>
        </row>
        <row r="200">
          <cell r="A200" t="str">
            <v>T-SN534</v>
          </cell>
        </row>
        <row r="201">
          <cell r="A201" t="str">
            <v>T-SN534</v>
          </cell>
        </row>
        <row r="202">
          <cell r="A202" t="str">
            <v>T-SN534</v>
          </cell>
        </row>
        <row r="203">
          <cell r="A203" t="str">
            <v>T-SN534</v>
          </cell>
        </row>
        <row r="204">
          <cell r="A204" t="str">
            <v>T-SN534</v>
          </cell>
        </row>
        <row r="205">
          <cell r="A205" t="str">
            <v>T-SN534</v>
          </cell>
        </row>
        <row r="206">
          <cell r="A206" t="str">
            <v>T-SN534</v>
          </cell>
        </row>
        <row r="207">
          <cell r="A207" t="str">
            <v>T-SN534</v>
          </cell>
        </row>
        <row r="208">
          <cell r="A208" t="str">
            <v>T-SN534</v>
          </cell>
        </row>
        <row r="209">
          <cell r="A209" t="str">
            <v>T-SN534</v>
          </cell>
        </row>
        <row r="210">
          <cell r="A210" t="str">
            <v>T-SN534</v>
          </cell>
        </row>
        <row r="211">
          <cell r="A211" t="str">
            <v>T-SN534</v>
          </cell>
        </row>
        <row r="212">
          <cell r="A212" t="str">
            <v>T-SN534</v>
          </cell>
        </row>
        <row r="213">
          <cell r="A213" t="str">
            <v>T-SN534</v>
          </cell>
        </row>
        <row r="214">
          <cell r="A214" t="str">
            <v>T-SN534</v>
          </cell>
        </row>
        <row r="215">
          <cell r="A215" t="str">
            <v>T-SN534</v>
          </cell>
        </row>
        <row r="216">
          <cell r="A216" t="str">
            <v>T-SN534</v>
          </cell>
        </row>
        <row r="217">
          <cell r="A217" t="str">
            <v>T-SN534</v>
          </cell>
        </row>
        <row r="218">
          <cell r="A218" t="str">
            <v>T-SN534</v>
          </cell>
        </row>
        <row r="219">
          <cell r="A219" t="str">
            <v>T-SN534</v>
          </cell>
        </row>
        <row r="220">
          <cell r="A220" t="str">
            <v>T-SN534</v>
          </cell>
        </row>
        <row r="221">
          <cell r="A221" t="str">
            <v>T-SN534</v>
          </cell>
        </row>
        <row r="222">
          <cell r="A222" t="str">
            <v>T-SN534</v>
          </cell>
        </row>
        <row r="223">
          <cell r="A223" t="str">
            <v>T-SN534</v>
          </cell>
        </row>
        <row r="224">
          <cell r="A224" t="str">
            <v>T-SN534</v>
          </cell>
        </row>
        <row r="225">
          <cell r="A225" t="str">
            <v>T-SN534</v>
          </cell>
        </row>
        <row r="226">
          <cell r="A226" t="str">
            <v>T-SN534</v>
          </cell>
        </row>
        <row r="227">
          <cell r="A227" t="str">
            <v>T-SN534</v>
          </cell>
        </row>
        <row r="228">
          <cell r="A228" t="str">
            <v>T-SN534</v>
          </cell>
        </row>
        <row r="229">
          <cell r="A229" t="str">
            <v>T-SN534</v>
          </cell>
        </row>
        <row r="230">
          <cell r="A230" t="str">
            <v>T-SN534</v>
          </cell>
        </row>
        <row r="231">
          <cell r="A231" t="str">
            <v>T-SN534</v>
          </cell>
        </row>
        <row r="232">
          <cell r="A232" t="str">
            <v>T-SN534</v>
          </cell>
        </row>
        <row r="233">
          <cell r="A233" t="str">
            <v>T-SN534</v>
          </cell>
        </row>
        <row r="234">
          <cell r="A234" t="str">
            <v>T-SN534</v>
          </cell>
        </row>
        <row r="235">
          <cell r="A235" t="str">
            <v>T-SN534</v>
          </cell>
        </row>
        <row r="236">
          <cell r="A236" t="str">
            <v>T-SN534</v>
          </cell>
        </row>
        <row r="237">
          <cell r="A237" t="str">
            <v>T-SN534</v>
          </cell>
        </row>
        <row r="238">
          <cell r="A238" t="str">
            <v>T-SN534</v>
          </cell>
        </row>
        <row r="239">
          <cell r="A239" t="str">
            <v>T-SN534</v>
          </cell>
        </row>
        <row r="240">
          <cell r="A240" t="str">
            <v>T-SN534</v>
          </cell>
        </row>
        <row r="241">
          <cell r="A241" t="str">
            <v>T-SN534</v>
          </cell>
        </row>
        <row r="242">
          <cell r="A242" t="str">
            <v>T-SN534</v>
          </cell>
        </row>
        <row r="243">
          <cell r="A243" t="str">
            <v>T-SN534</v>
          </cell>
        </row>
        <row r="244">
          <cell r="A244" t="str">
            <v>T-SN534</v>
          </cell>
        </row>
        <row r="245">
          <cell r="A245" t="str">
            <v>T-SN534</v>
          </cell>
        </row>
        <row r="246">
          <cell r="A246" t="str">
            <v>T-SN534</v>
          </cell>
        </row>
        <row r="247">
          <cell r="A247" t="str">
            <v>T-SN534</v>
          </cell>
        </row>
        <row r="248">
          <cell r="A248" t="str">
            <v>T-SN534</v>
          </cell>
        </row>
        <row r="249">
          <cell r="A249" t="str">
            <v>T-SN534</v>
          </cell>
        </row>
        <row r="250">
          <cell r="A250" t="str">
            <v>T-SN534</v>
          </cell>
        </row>
        <row r="251">
          <cell r="A251" t="str">
            <v>T-SN534</v>
          </cell>
        </row>
        <row r="252">
          <cell r="A252" t="str">
            <v>T-SN534</v>
          </cell>
        </row>
        <row r="253">
          <cell r="A253" t="str">
            <v>T-SN534</v>
          </cell>
        </row>
        <row r="254">
          <cell r="A254" t="str">
            <v>T-SN534</v>
          </cell>
        </row>
        <row r="255">
          <cell r="A255" t="str">
            <v>T-SN534</v>
          </cell>
        </row>
        <row r="256">
          <cell r="A256" t="str">
            <v>T-SN534</v>
          </cell>
        </row>
        <row r="257">
          <cell r="A257" t="str">
            <v>T-SN534</v>
          </cell>
        </row>
        <row r="258">
          <cell r="A258" t="str">
            <v>T-SN534</v>
          </cell>
        </row>
        <row r="259">
          <cell r="A259" t="str">
            <v>T-SN534</v>
          </cell>
        </row>
        <row r="260">
          <cell r="A260" t="str">
            <v>T-SN534</v>
          </cell>
        </row>
        <row r="261">
          <cell r="A261" t="str">
            <v>T-SN534</v>
          </cell>
        </row>
        <row r="262">
          <cell r="A262" t="str">
            <v>T-SN534</v>
          </cell>
        </row>
        <row r="263">
          <cell r="A263" t="str">
            <v>T-SN534</v>
          </cell>
        </row>
        <row r="264">
          <cell r="A264" t="str">
            <v>T-SN534</v>
          </cell>
        </row>
        <row r="265">
          <cell r="A265" t="str">
            <v>T-SN534</v>
          </cell>
        </row>
        <row r="266">
          <cell r="A266" t="str">
            <v>T-SN534</v>
          </cell>
        </row>
        <row r="267">
          <cell r="A267" t="str">
            <v>T-SN534</v>
          </cell>
        </row>
        <row r="268">
          <cell r="A268" t="str">
            <v>T-SN534</v>
          </cell>
        </row>
        <row r="269">
          <cell r="A269" t="str">
            <v>T-SN534</v>
          </cell>
        </row>
        <row r="270">
          <cell r="A270" t="str">
            <v>T-SN534</v>
          </cell>
        </row>
        <row r="271">
          <cell r="A271" t="str">
            <v>T-SN534</v>
          </cell>
        </row>
        <row r="272">
          <cell r="A272" t="str">
            <v>T-SN534</v>
          </cell>
        </row>
        <row r="273">
          <cell r="A273" t="str">
            <v>T-SN534</v>
          </cell>
        </row>
        <row r="274">
          <cell r="A274" t="str">
            <v>T-SN534</v>
          </cell>
        </row>
        <row r="275">
          <cell r="A275" t="str">
            <v>T-SN534</v>
          </cell>
        </row>
        <row r="276">
          <cell r="A276" t="str">
            <v>T-SN534</v>
          </cell>
        </row>
        <row r="277">
          <cell r="A277" t="str">
            <v>T-SN534</v>
          </cell>
        </row>
        <row r="278">
          <cell r="A278" t="str">
            <v>T-SN534</v>
          </cell>
        </row>
        <row r="279">
          <cell r="A279" t="str">
            <v>T-SN534</v>
          </cell>
        </row>
        <row r="280">
          <cell r="A280" t="str">
            <v>T-SN534</v>
          </cell>
        </row>
        <row r="281">
          <cell r="A281" t="str">
            <v>T-SN534</v>
          </cell>
        </row>
        <row r="282">
          <cell r="A282" t="str">
            <v>T-SN534</v>
          </cell>
        </row>
        <row r="283">
          <cell r="A283" t="str">
            <v>T-SN534</v>
          </cell>
        </row>
        <row r="284">
          <cell r="A284" t="str">
            <v>T-SN534</v>
          </cell>
        </row>
        <row r="285">
          <cell r="A285" t="str">
            <v>T-SN534</v>
          </cell>
        </row>
        <row r="286">
          <cell r="A286" t="str">
            <v>T-SN534</v>
          </cell>
        </row>
        <row r="287">
          <cell r="A287" t="str">
            <v>T-SN534</v>
          </cell>
        </row>
        <row r="288">
          <cell r="A288" t="str">
            <v>T-SN534</v>
          </cell>
        </row>
        <row r="289">
          <cell r="A289" t="str">
            <v>T-SN534</v>
          </cell>
        </row>
        <row r="290">
          <cell r="A290" t="str">
            <v>T-SN534</v>
          </cell>
        </row>
        <row r="291">
          <cell r="A291" t="str">
            <v>T-SN534</v>
          </cell>
        </row>
        <row r="292">
          <cell r="A292" t="str">
            <v>T-SN534</v>
          </cell>
        </row>
        <row r="293">
          <cell r="A293" t="str">
            <v>T-SN534</v>
          </cell>
        </row>
        <row r="294">
          <cell r="A294" t="str">
            <v>T-SN534</v>
          </cell>
        </row>
        <row r="295">
          <cell r="A295" t="str">
            <v>T-SN534</v>
          </cell>
        </row>
        <row r="296">
          <cell r="A296" t="str">
            <v>T-SN534</v>
          </cell>
        </row>
        <row r="297">
          <cell r="A297" t="str">
            <v>T-SN534</v>
          </cell>
        </row>
        <row r="298">
          <cell r="A298" t="str">
            <v>T-SN534</v>
          </cell>
        </row>
        <row r="299">
          <cell r="A299" t="str">
            <v>T-SN534</v>
          </cell>
        </row>
        <row r="300">
          <cell r="A300" t="str">
            <v>T-SN534</v>
          </cell>
        </row>
        <row r="301">
          <cell r="A301" t="str">
            <v>T-SN534</v>
          </cell>
        </row>
        <row r="302">
          <cell r="A302" t="str">
            <v>T-SN534</v>
          </cell>
        </row>
        <row r="303">
          <cell r="A303" t="str">
            <v>T-SN534</v>
          </cell>
        </row>
        <row r="304">
          <cell r="A304" t="str">
            <v>T-SN534</v>
          </cell>
        </row>
        <row r="305">
          <cell r="A305" t="str">
            <v>T-SN534</v>
          </cell>
        </row>
        <row r="306">
          <cell r="A306" t="str">
            <v>T-SN534</v>
          </cell>
        </row>
        <row r="307">
          <cell r="A307" t="str">
            <v>T-SN534</v>
          </cell>
        </row>
        <row r="308">
          <cell r="A308" t="str">
            <v>T-SN534</v>
          </cell>
        </row>
        <row r="309">
          <cell r="A309" t="str">
            <v>T-SN534</v>
          </cell>
        </row>
        <row r="310">
          <cell r="A310" t="str">
            <v>T-SN534</v>
          </cell>
        </row>
        <row r="311">
          <cell r="A311" t="str">
            <v>T-SN534</v>
          </cell>
        </row>
        <row r="312">
          <cell r="A312" t="str">
            <v>T-SN534</v>
          </cell>
        </row>
        <row r="313">
          <cell r="A313" t="str">
            <v>T-SN534</v>
          </cell>
        </row>
        <row r="314">
          <cell r="A314" t="str">
            <v>T-SN534</v>
          </cell>
        </row>
        <row r="315">
          <cell r="A315" t="str">
            <v>T-SN534</v>
          </cell>
        </row>
        <row r="316">
          <cell r="A316" t="str">
            <v>T-SN534</v>
          </cell>
        </row>
        <row r="317">
          <cell r="A317" t="str">
            <v>T-SN534</v>
          </cell>
        </row>
        <row r="318">
          <cell r="A318" t="str">
            <v>T-SN534</v>
          </cell>
        </row>
        <row r="319">
          <cell r="A319" t="str">
            <v>T-SN534</v>
          </cell>
        </row>
        <row r="320">
          <cell r="A320" t="str">
            <v>T-SN534</v>
          </cell>
        </row>
        <row r="321">
          <cell r="A321" t="str">
            <v>T-SN534</v>
          </cell>
        </row>
        <row r="322">
          <cell r="A322" t="str">
            <v>T-SN534</v>
          </cell>
        </row>
        <row r="323">
          <cell r="A323" t="str">
            <v>T-SN534</v>
          </cell>
        </row>
        <row r="324">
          <cell r="A324" t="str">
            <v>T-SN534</v>
          </cell>
        </row>
        <row r="325">
          <cell r="A325" t="str">
            <v>T-SN534</v>
          </cell>
        </row>
        <row r="326">
          <cell r="A326" t="str">
            <v>T-SN534</v>
          </cell>
        </row>
        <row r="327">
          <cell r="A327" t="str">
            <v>T-SN534</v>
          </cell>
        </row>
        <row r="328">
          <cell r="A328" t="str">
            <v>T-SN534</v>
          </cell>
        </row>
        <row r="329">
          <cell r="A329" t="str">
            <v>T-SN534</v>
          </cell>
        </row>
        <row r="330">
          <cell r="A330" t="str">
            <v>T-SN534</v>
          </cell>
        </row>
        <row r="331">
          <cell r="A331" t="str">
            <v>T-SN534</v>
          </cell>
        </row>
        <row r="332">
          <cell r="A332" t="str">
            <v>T-SN534</v>
          </cell>
        </row>
        <row r="333">
          <cell r="A333" t="str">
            <v>T-SN534</v>
          </cell>
        </row>
        <row r="334">
          <cell r="A334" t="str">
            <v>T-SN534</v>
          </cell>
        </row>
        <row r="335">
          <cell r="A335" t="str">
            <v>T-SN534</v>
          </cell>
        </row>
        <row r="336">
          <cell r="A336" t="str">
            <v>T-SN534</v>
          </cell>
        </row>
        <row r="337">
          <cell r="A337" t="str">
            <v>T-SN534</v>
          </cell>
        </row>
        <row r="338">
          <cell r="A338" t="str">
            <v>T-SN534</v>
          </cell>
        </row>
        <row r="339">
          <cell r="A339" t="str">
            <v>T-SN534</v>
          </cell>
        </row>
        <row r="340">
          <cell r="A340" t="str">
            <v>T-SN534</v>
          </cell>
        </row>
        <row r="341">
          <cell r="A341" t="str">
            <v>T-SN534</v>
          </cell>
        </row>
        <row r="342">
          <cell r="A342" t="str">
            <v>T-SN534</v>
          </cell>
        </row>
        <row r="343">
          <cell r="A343" t="str">
            <v>T-SN534</v>
          </cell>
        </row>
        <row r="344">
          <cell r="A344" t="str">
            <v>T-SN534</v>
          </cell>
        </row>
        <row r="345">
          <cell r="A345" t="str">
            <v>T-SN534</v>
          </cell>
        </row>
        <row r="346">
          <cell r="A346" t="str">
            <v>T-SN534</v>
          </cell>
        </row>
        <row r="347">
          <cell r="A347" t="str">
            <v>T-SN534</v>
          </cell>
        </row>
        <row r="348">
          <cell r="A348" t="str">
            <v>T-SN534</v>
          </cell>
        </row>
        <row r="349">
          <cell r="A349" t="str">
            <v>T-SN534</v>
          </cell>
        </row>
        <row r="350">
          <cell r="A350" t="str">
            <v>T-SN534</v>
          </cell>
        </row>
        <row r="351">
          <cell r="A351" t="str">
            <v>T-SN534</v>
          </cell>
        </row>
        <row r="352">
          <cell r="A352" t="str">
            <v>T-SN534</v>
          </cell>
        </row>
        <row r="353">
          <cell r="A353" t="str">
            <v>T-SN534</v>
          </cell>
        </row>
        <row r="354">
          <cell r="A354" t="str">
            <v>T-SN534</v>
          </cell>
        </row>
        <row r="355">
          <cell r="A355" t="str">
            <v>T-SN534</v>
          </cell>
        </row>
        <row r="356">
          <cell r="A356" t="str">
            <v>T-SN534</v>
          </cell>
        </row>
        <row r="357">
          <cell r="A357" t="str">
            <v>T-SN534</v>
          </cell>
        </row>
        <row r="358">
          <cell r="A358" t="str">
            <v>T-SN534</v>
          </cell>
        </row>
        <row r="359">
          <cell r="A359" t="str">
            <v>T-SN534</v>
          </cell>
        </row>
        <row r="360">
          <cell r="A360" t="str">
            <v>T-SN534</v>
          </cell>
        </row>
        <row r="361">
          <cell r="A361" t="str">
            <v>T-SN534</v>
          </cell>
        </row>
        <row r="362">
          <cell r="A362" t="str">
            <v>T-SN534</v>
          </cell>
        </row>
        <row r="363">
          <cell r="A363" t="str">
            <v>T-SN534</v>
          </cell>
        </row>
        <row r="364">
          <cell r="A364" t="str">
            <v>T-SN534</v>
          </cell>
        </row>
        <row r="365">
          <cell r="A365" t="str">
            <v>T-SN534</v>
          </cell>
        </row>
        <row r="366">
          <cell r="A366" t="str">
            <v>T-SN534</v>
          </cell>
        </row>
        <row r="367">
          <cell r="A367" t="str">
            <v>T-SN534</v>
          </cell>
        </row>
        <row r="368">
          <cell r="A368" t="str">
            <v>T-SN534</v>
          </cell>
        </row>
        <row r="369">
          <cell r="A369" t="str">
            <v>T-SN534</v>
          </cell>
        </row>
        <row r="370">
          <cell r="A370" t="str">
            <v>T-SN534</v>
          </cell>
        </row>
        <row r="371">
          <cell r="A371" t="str">
            <v>T-SN534</v>
          </cell>
        </row>
        <row r="372">
          <cell r="A372" t="str">
            <v>T-SN534</v>
          </cell>
        </row>
        <row r="373">
          <cell r="A373" t="str">
            <v>T-SN534</v>
          </cell>
        </row>
        <row r="374">
          <cell r="A374" t="str">
            <v>T-SN534</v>
          </cell>
        </row>
        <row r="375">
          <cell r="A375" t="str">
            <v>T-SN534</v>
          </cell>
        </row>
        <row r="376">
          <cell r="A376" t="str">
            <v>T-SN534</v>
          </cell>
        </row>
        <row r="377">
          <cell r="A377" t="str">
            <v>T-SN534</v>
          </cell>
        </row>
        <row r="378">
          <cell r="A378" t="str">
            <v>T-SN534</v>
          </cell>
        </row>
        <row r="379">
          <cell r="A379" t="str">
            <v>T-SN534</v>
          </cell>
        </row>
        <row r="380">
          <cell r="A380" t="str">
            <v>T-SN534</v>
          </cell>
        </row>
        <row r="381">
          <cell r="A381" t="str">
            <v>T-SN534</v>
          </cell>
        </row>
        <row r="382">
          <cell r="A382" t="str">
            <v>T-SN534</v>
          </cell>
        </row>
        <row r="383">
          <cell r="A383" t="str">
            <v>T-SN534</v>
          </cell>
        </row>
        <row r="384">
          <cell r="A384" t="str">
            <v>T-SN534</v>
          </cell>
        </row>
        <row r="385">
          <cell r="A385" t="str">
            <v>T-SN534</v>
          </cell>
        </row>
        <row r="386">
          <cell r="A386" t="str">
            <v>T-SN534</v>
          </cell>
        </row>
        <row r="387">
          <cell r="A387" t="str">
            <v>T-SN534</v>
          </cell>
        </row>
        <row r="388">
          <cell r="A388" t="str">
            <v>T-SN534</v>
          </cell>
        </row>
        <row r="389">
          <cell r="A389" t="str">
            <v>T-SN534</v>
          </cell>
        </row>
        <row r="390">
          <cell r="A390" t="str">
            <v>T-SN534</v>
          </cell>
        </row>
        <row r="391">
          <cell r="A391" t="str">
            <v>T-SN534</v>
          </cell>
        </row>
        <row r="392">
          <cell r="A392" t="str">
            <v>T-SN534</v>
          </cell>
        </row>
        <row r="393">
          <cell r="A393" t="str">
            <v>T-SN534</v>
          </cell>
        </row>
        <row r="394">
          <cell r="A394" t="str">
            <v>T-SN534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sheetName val="CHANGES"/>
      <sheetName val="ESTIMATE"/>
      <sheetName val="CAPEX"/>
      <sheetName val="INCOME"/>
      <sheetName val="RATES"/>
      <sheetName val="SPEC CHANGES"/>
    </sheetNames>
    <sheetDataSet>
      <sheetData sheetId="0"/>
      <sheetData sheetId="1"/>
      <sheetData sheetId="2"/>
      <sheetData sheetId="3" refreshError="1"/>
      <sheetData sheetId="4"/>
      <sheetData sheetId="5"/>
      <sheetData sheetId="6"/>
      <sheetData sheetId="7"/>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General"/>
      <sheetName val="Income"/>
      <sheetName val="Op Costs"/>
      <sheetName val="Variations"/>
      <sheetName val="Executive Summary"/>
      <sheetName val="Building Works"/>
      <sheetName val="Constr CF"/>
      <sheetName val="Fees"/>
      <sheetName val="Storage Units"/>
      <sheetName val="Tender Analysis"/>
      <sheetName val="ESTIMATE"/>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Menu"/>
      <sheetName val="CALCULATIONS"/>
      <sheetName val="INPUT"/>
      <sheetName val="EVAL"/>
      <sheetName val="IS"/>
      <sheetName val="BS"/>
      <sheetName val="Rates&amp;Taxes Input"/>
      <sheetName val="BER "/>
      <sheetName val="GRAPHS"/>
      <sheetName val="SENSITIVITY"/>
      <sheetName val="WEAR &amp; TEAR"/>
      <sheetName val="DEPRECIATION"/>
      <sheetName val="AMORTIZATION"/>
    </sheetNames>
    <sheetDataSet>
      <sheetData sheetId="0" refreshError="1"/>
      <sheetData sheetId="1">
        <row r="4">
          <cell r="C4" t="str">
            <v>New Financial Model</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 Compl-CatA"/>
      <sheetName val="Act Compl-CatB"/>
      <sheetName val="Payroll-CatB"/>
      <sheetName val="Proposed New Compl (2)"/>
      <sheetName val="Conv. Cert Jun07"/>
      <sheetName val="Mech Cert Jun07"/>
      <sheetName val="Overall Summary"/>
      <sheetName val="Movement Summary"/>
      <sheetName val="Sheet1"/>
      <sheetName val="Costing Worksheet"/>
      <sheetName val="Summary"/>
      <sheetName val="Current Cat1-8 Rates"/>
      <sheetName val="Tender Cat1-8 Rates"/>
      <sheetName val="PayRoll-CatA"/>
      <sheetName val="Tender CatA Rates"/>
      <sheetName val="Total Tender Cat1-8 Compl"/>
      <sheetName val="CatBCompl-Mech"/>
      <sheetName val="CatBCompl-Conv"/>
      <sheetName val="Total Tender CatA Compl"/>
      <sheetName val="CatA-Combined"/>
      <sheetName val="Proposed New Compl"/>
      <sheetName val="MME Summary"/>
      <sheetName val="MME Recon"/>
      <sheetName val="Revised Rates"/>
      <sheetName val="MME Schedule"/>
      <sheetName val="CatACompl-Mech"/>
      <sheetName val="CatACompl-Con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C6" t="str">
            <v>D505</v>
          </cell>
          <cell r="D6" t="str">
            <v>U/G Survey Ass - 1335</v>
          </cell>
          <cell r="E6">
            <v>0</v>
          </cell>
          <cell r="F6">
            <v>0</v>
          </cell>
          <cell r="G6">
            <v>0</v>
          </cell>
          <cell r="H6">
            <v>0</v>
          </cell>
          <cell r="I6">
            <v>0</v>
          </cell>
          <cell r="J6">
            <v>0</v>
          </cell>
          <cell r="K6">
            <v>0</v>
          </cell>
          <cell r="L6">
            <v>0</v>
          </cell>
          <cell r="M6">
            <v>0</v>
          </cell>
          <cell r="N6">
            <v>0</v>
          </cell>
          <cell r="O6">
            <v>0</v>
          </cell>
          <cell r="P6">
            <v>0</v>
          </cell>
          <cell r="U6">
            <v>0</v>
          </cell>
          <cell r="V6">
            <v>0</v>
          </cell>
          <cell r="W6">
            <v>0</v>
          </cell>
          <cell r="X6">
            <v>0</v>
          </cell>
          <cell r="Y6">
            <v>0</v>
          </cell>
          <cell r="Z6">
            <v>0</v>
          </cell>
          <cell r="AB6">
            <v>0</v>
          </cell>
        </row>
        <row r="7">
          <cell r="C7" t="str">
            <v>D514</v>
          </cell>
          <cell r="D7" t="str">
            <v>Pump Attendant</v>
          </cell>
          <cell r="E7">
            <v>33</v>
          </cell>
          <cell r="F7">
            <v>42</v>
          </cell>
          <cell r="G7">
            <v>42</v>
          </cell>
          <cell r="H7">
            <v>42</v>
          </cell>
          <cell r="I7">
            <v>42</v>
          </cell>
          <cell r="J7">
            <v>42</v>
          </cell>
          <cell r="K7">
            <v>42</v>
          </cell>
          <cell r="L7">
            <v>42</v>
          </cell>
          <cell r="M7">
            <v>42</v>
          </cell>
          <cell r="N7">
            <v>42</v>
          </cell>
          <cell r="O7">
            <v>3</v>
          </cell>
          <cell r="P7">
            <v>39</v>
          </cell>
          <cell r="U7">
            <v>42</v>
          </cell>
          <cell r="V7">
            <v>42</v>
          </cell>
          <cell r="W7">
            <v>0</v>
          </cell>
          <cell r="X7">
            <v>0</v>
          </cell>
          <cell r="Y7">
            <v>0</v>
          </cell>
          <cell r="Z7">
            <v>0</v>
          </cell>
          <cell r="AB7">
            <v>6</v>
          </cell>
        </row>
        <row r="8">
          <cell r="C8" t="str">
            <v>D515</v>
          </cell>
          <cell r="D8" t="str">
            <v>U/G Labourer General - 1337</v>
          </cell>
          <cell r="E8">
            <v>64</v>
          </cell>
          <cell r="F8">
            <v>31</v>
          </cell>
          <cell r="G8">
            <v>31</v>
          </cell>
          <cell r="H8">
            <v>31</v>
          </cell>
          <cell r="I8">
            <v>31</v>
          </cell>
          <cell r="J8">
            <v>31</v>
          </cell>
          <cell r="K8">
            <v>31</v>
          </cell>
          <cell r="L8">
            <v>31</v>
          </cell>
          <cell r="M8">
            <v>31</v>
          </cell>
          <cell r="N8">
            <v>31</v>
          </cell>
          <cell r="O8">
            <v>63</v>
          </cell>
          <cell r="P8">
            <v>-32</v>
          </cell>
          <cell r="S8">
            <v>71</v>
          </cell>
          <cell r="U8">
            <v>-40</v>
          </cell>
          <cell r="V8">
            <v>-40</v>
          </cell>
          <cell r="W8">
            <v>0</v>
          </cell>
          <cell r="X8">
            <v>0</v>
          </cell>
          <cell r="Y8">
            <v>0</v>
          </cell>
          <cell r="Z8">
            <v>0</v>
          </cell>
          <cell r="AB8">
            <v>5</v>
          </cell>
        </row>
        <row r="9">
          <cell r="C9" t="str">
            <v>D520</v>
          </cell>
          <cell r="D9" t="str">
            <v>U/G Tip/Box/Batchplant Att - 1331</v>
          </cell>
          <cell r="E9">
            <v>88</v>
          </cell>
          <cell r="F9">
            <v>108</v>
          </cell>
          <cell r="G9">
            <v>108</v>
          </cell>
          <cell r="H9">
            <v>108</v>
          </cell>
          <cell r="I9">
            <v>108</v>
          </cell>
          <cell r="J9">
            <v>108</v>
          </cell>
          <cell r="K9">
            <v>108</v>
          </cell>
          <cell r="L9">
            <v>108</v>
          </cell>
          <cell r="M9">
            <v>108</v>
          </cell>
          <cell r="N9">
            <v>108</v>
          </cell>
          <cell r="O9">
            <v>32</v>
          </cell>
          <cell r="P9">
            <v>76</v>
          </cell>
          <cell r="S9">
            <v>85</v>
          </cell>
          <cell r="U9">
            <v>23</v>
          </cell>
          <cell r="V9">
            <v>23</v>
          </cell>
          <cell r="W9">
            <v>0</v>
          </cell>
          <cell r="X9">
            <v>0</v>
          </cell>
          <cell r="Y9">
            <v>0</v>
          </cell>
          <cell r="Z9">
            <v>0</v>
          </cell>
          <cell r="AB9">
            <v>16</v>
          </cell>
        </row>
        <row r="10">
          <cell r="C10" t="str">
            <v>D525</v>
          </cell>
          <cell r="D10" t="str">
            <v>U/G Construction Man - 3333</v>
          </cell>
          <cell r="E10">
            <v>0</v>
          </cell>
          <cell r="F10">
            <v>0</v>
          </cell>
          <cell r="G10">
            <v>0</v>
          </cell>
          <cell r="H10">
            <v>0</v>
          </cell>
          <cell r="I10">
            <v>0</v>
          </cell>
          <cell r="J10">
            <v>0</v>
          </cell>
          <cell r="K10">
            <v>0</v>
          </cell>
          <cell r="L10">
            <v>0</v>
          </cell>
          <cell r="M10">
            <v>0</v>
          </cell>
          <cell r="N10">
            <v>0</v>
          </cell>
          <cell r="O10">
            <v>0</v>
          </cell>
          <cell r="P10">
            <v>0</v>
          </cell>
          <cell r="S10">
            <v>146</v>
          </cell>
          <cell r="U10">
            <v>-146</v>
          </cell>
          <cell r="V10">
            <v>-146</v>
          </cell>
          <cell r="W10">
            <v>0</v>
          </cell>
          <cell r="X10">
            <v>0</v>
          </cell>
          <cell r="Y10">
            <v>0</v>
          </cell>
          <cell r="Z10">
            <v>0</v>
          </cell>
          <cell r="AB10">
            <v>0</v>
          </cell>
        </row>
        <row r="11">
          <cell r="C11" t="str">
            <v>D526</v>
          </cell>
          <cell r="D11" t="str">
            <v>P.T.V.</v>
          </cell>
          <cell r="E11">
            <v>70</v>
          </cell>
          <cell r="F11">
            <v>73</v>
          </cell>
          <cell r="G11">
            <v>73</v>
          </cell>
          <cell r="H11">
            <v>73</v>
          </cell>
          <cell r="I11">
            <v>73</v>
          </cell>
          <cell r="J11">
            <v>73</v>
          </cell>
          <cell r="K11">
            <v>73</v>
          </cell>
          <cell r="L11">
            <v>73</v>
          </cell>
          <cell r="M11">
            <v>73</v>
          </cell>
          <cell r="N11">
            <v>73</v>
          </cell>
          <cell r="O11">
            <v>152</v>
          </cell>
          <cell r="P11">
            <v>-79</v>
          </cell>
          <cell r="U11">
            <v>73</v>
          </cell>
          <cell r="V11">
            <v>73</v>
          </cell>
          <cell r="W11">
            <v>0</v>
          </cell>
          <cell r="X11">
            <v>0</v>
          </cell>
          <cell r="Y11">
            <v>0</v>
          </cell>
          <cell r="Z11">
            <v>0</v>
          </cell>
          <cell r="AB11">
            <v>11</v>
          </cell>
        </row>
        <row r="12">
          <cell r="C12" t="str">
            <v>D530</v>
          </cell>
          <cell r="D12" t="str">
            <v>U/G Miner's/Driller's Ass - 3331</v>
          </cell>
          <cell r="E12">
            <v>92</v>
          </cell>
          <cell r="F12">
            <v>75</v>
          </cell>
          <cell r="G12">
            <v>75</v>
          </cell>
          <cell r="H12">
            <v>75</v>
          </cell>
          <cell r="I12">
            <v>75</v>
          </cell>
          <cell r="J12">
            <v>75</v>
          </cell>
          <cell r="K12">
            <v>75</v>
          </cell>
          <cell r="L12">
            <v>75</v>
          </cell>
          <cell r="M12">
            <v>75</v>
          </cell>
          <cell r="N12">
            <v>75</v>
          </cell>
          <cell r="O12">
            <v>67</v>
          </cell>
          <cell r="P12">
            <v>8</v>
          </cell>
          <cell r="S12">
            <v>82</v>
          </cell>
          <cell r="U12">
            <v>-7</v>
          </cell>
          <cell r="V12">
            <v>-7</v>
          </cell>
          <cell r="W12">
            <v>0</v>
          </cell>
          <cell r="X12">
            <v>0</v>
          </cell>
          <cell r="Y12">
            <v>0</v>
          </cell>
          <cell r="Z12">
            <v>0</v>
          </cell>
          <cell r="AB12">
            <v>11</v>
          </cell>
        </row>
        <row r="13">
          <cell r="C13" t="str">
            <v>D540</v>
          </cell>
          <cell r="D13" t="str">
            <v>U/G Drill Operator -Hand Held -4332</v>
          </cell>
          <cell r="E13">
            <v>219</v>
          </cell>
          <cell r="F13">
            <v>313</v>
          </cell>
          <cell r="G13">
            <v>313</v>
          </cell>
          <cell r="H13">
            <v>313</v>
          </cell>
          <cell r="I13">
            <v>313</v>
          </cell>
          <cell r="J13">
            <v>313</v>
          </cell>
          <cell r="K13">
            <v>313</v>
          </cell>
          <cell r="L13">
            <v>313</v>
          </cell>
          <cell r="M13">
            <v>313</v>
          </cell>
          <cell r="N13">
            <v>313</v>
          </cell>
          <cell r="O13">
            <v>298</v>
          </cell>
          <cell r="P13">
            <v>15</v>
          </cell>
          <cell r="S13">
            <v>390</v>
          </cell>
          <cell r="U13">
            <v>-77</v>
          </cell>
          <cell r="V13">
            <v>-77</v>
          </cell>
          <cell r="W13">
            <v>0</v>
          </cell>
          <cell r="X13">
            <v>0</v>
          </cell>
          <cell r="Y13">
            <v>0</v>
          </cell>
          <cell r="Z13">
            <v>0</v>
          </cell>
          <cell r="AB13">
            <v>47</v>
          </cell>
        </row>
        <row r="14">
          <cell r="C14" t="str">
            <v>D541</v>
          </cell>
          <cell r="D14" t="str">
            <v>U/G Drill Rig Spotter</v>
          </cell>
          <cell r="E14">
            <v>18</v>
          </cell>
          <cell r="F14">
            <v>18</v>
          </cell>
          <cell r="G14">
            <v>18</v>
          </cell>
          <cell r="H14">
            <v>18</v>
          </cell>
          <cell r="I14">
            <v>18</v>
          </cell>
          <cell r="J14">
            <v>18</v>
          </cell>
          <cell r="K14">
            <v>18</v>
          </cell>
          <cell r="L14">
            <v>18</v>
          </cell>
          <cell r="M14">
            <v>18</v>
          </cell>
          <cell r="N14">
            <v>18</v>
          </cell>
          <cell r="O14">
            <v>6</v>
          </cell>
          <cell r="P14">
            <v>12</v>
          </cell>
          <cell r="U14">
            <v>18</v>
          </cell>
          <cell r="V14">
            <v>18</v>
          </cell>
          <cell r="W14">
            <v>0</v>
          </cell>
          <cell r="X14">
            <v>0</v>
          </cell>
          <cell r="Y14">
            <v>0</v>
          </cell>
          <cell r="Z14">
            <v>0</v>
          </cell>
          <cell r="AB14">
            <v>3</v>
          </cell>
        </row>
        <row r="15">
          <cell r="C15" t="str">
            <v>D545</v>
          </cell>
          <cell r="D15" t="str">
            <v>U/G Winch Driver - 4333</v>
          </cell>
          <cell r="E15">
            <v>30</v>
          </cell>
          <cell r="F15">
            <v>30</v>
          </cell>
          <cell r="G15">
            <v>30</v>
          </cell>
          <cell r="H15">
            <v>30</v>
          </cell>
          <cell r="I15">
            <v>30</v>
          </cell>
          <cell r="J15">
            <v>30</v>
          </cell>
          <cell r="K15">
            <v>30</v>
          </cell>
          <cell r="L15">
            <v>30</v>
          </cell>
          <cell r="M15">
            <v>30</v>
          </cell>
          <cell r="N15">
            <v>30</v>
          </cell>
          <cell r="O15">
            <v>74</v>
          </cell>
          <cell r="P15">
            <v>-44</v>
          </cell>
          <cell r="S15">
            <v>49</v>
          </cell>
          <cell r="U15">
            <v>-19</v>
          </cell>
          <cell r="V15">
            <v>-19</v>
          </cell>
          <cell r="W15">
            <v>0</v>
          </cell>
          <cell r="X15">
            <v>0</v>
          </cell>
          <cell r="Y15">
            <v>0</v>
          </cell>
          <cell r="Z15">
            <v>0</v>
          </cell>
          <cell r="AB15">
            <v>5</v>
          </cell>
        </row>
        <row r="16">
          <cell r="C16" t="str">
            <v>D570</v>
          </cell>
          <cell r="D16" t="str">
            <v>U/G Driver-FrontEntLoader - 7333</v>
          </cell>
          <cell r="E16">
            <v>0</v>
          </cell>
          <cell r="F16">
            <v>0</v>
          </cell>
          <cell r="G16">
            <v>0</v>
          </cell>
          <cell r="H16">
            <v>0</v>
          </cell>
          <cell r="I16">
            <v>0</v>
          </cell>
          <cell r="J16">
            <v>0</v>
          </cell>
          <cell r="K16">
            <v>0</v>
          </cell>
          <cell r="L16">
            <v>0</v>
          </cell>
          <cell r="M16">
            <v>0</v>
          </cell>
          <cell r="N16">
            <v>0</v>
          </cell>
          <cell r="O16">
            <v>0</v>
          </cell>
          <cell r="P16">
            <v>0</v>
          </cell>
          <cell r="U16">
            <v>0</v>
          </cell>
          <cell r="V16">
            <v>0</v>
          </cell>
          <cell r="W16">
            <v>0</v>
          </cell>
          <cell r="X16">
            <v>0</v>
          </cell>
          <cell r="Y16">
            <v>0</v>
          </cell>
          <cell r="Z16">
            <v>0</v>
          </cell>
          <cell r="AB16">
            <v>0</v>
          </cell>
        </row>
        <row r="17">
          <cell r="C17" t="str">
            <v>D575</v>
          </cell>
          <cell r="D17" t="str">
            <v>U/G Driver-LHD - 8332</v>
          </cell>
          <cell r="E17">
            <v>96</v>
          </cell>
          <cell r="F17">
            <v>111</v>
          </cell>
          <cell r="G17">
            <v>111</v>
          </cell>
          <cell r="H17">
            <v>111</v>
          </cell>
          <cell r="I17">
            <v>111</v>
          </cell>
          <cell r="J17">
            <v>111</v>
          </cell>
          <cell r="K17">
            <v>111</v>
          </cell>
          <cell r="L17">
            <v>111</v>
          </cell>
          <cell r="M17">
            <v>111</v>
          </cell>
          <cell r="N17">
            <v>111</v>
          </cell>
          <cell r="O17">
            <v>99</v>
          </cell>
          <cell r="P17">
            <v>12</v>
          </cell>
          <cell r="S17">
            <v>153</v>
          </cell>
          <cell r="U17">
            <v>-42</v>
          </cell>
          <cell r="V17">
            <v>-42</v>
          </cell>
          <cell r="W17">
            <v>0</v>
          </cell>
          <cell r="X17">
            <v>0</v>
          </cell>
          <cell r="Y17">
            <v>0</v>
          </cell>
          <cell r="Z17">
            <v>0</v>
          </cell>
          <cell r="AB17">
            <v>17</v>
          </cell>
        </row>
        <row r="18">
          <cell r="C18" t="str">
            <v>D576</v>
          </cell>
          <cell r="D18" t="str">
            <v>UV Driver</v>
          </cell>
          <cell r="E18">
            <v>30</v>
          </cell>
          <cell r="F18">
            <v>36</v>
          </cell>
          <cell r="G18">
            <v>36</v>
          </cell>
          <cell r="H18">
            <v>36</v>
          </cell>
          <cell r="I18">
            <v>36</v>
          </cell>
          <cell r="J18">
            <v>36</v>
          </cell>
          <cell r="K18">
            <v>36</v>
          </cell>
          <cell r="L18">
            <v>36</v>
          </cell>
          <cell r="M18">
            <v>36</v>
          </cell>
          <cell r="N18">
            <v>36</v>
          </cell>
          <cell r="O18">
            <v>24</v>
          </cell>
          <cell r="P18">
            <v>12</v>
          </cell>
          <cell r="S18">
            <v>2</v>
          </cell>
          <cell r="U18">
            <v>34</v>
          </cell>
          <cell r="V18">
            <v>34</v>
          </cell>
          <cell r="W18">
            <v>0</v>
          </cell>
          <cell r="X18">
            <v>0</v>
          </cell>
          <cell r="Y18">
            <v>0</v>
          </cell>
          <cell r="Z18">
            <v>0</v>
          </cell>
          <cell r="AB18">
            <v>5</v>
          </cell>
        </row>
        <row r="19">
          <cell r="C19" t="str">
            <v>D585</v>
          </cell>
          <cell r="D19" t="str">
            <v>U/G Team Leader-Construction - 5334</v>
          </cell>
          <cell r="E19">
            <v>12</v>
          </cell>
          <cell r="F19">
            <v>4</v>
          </cell>
          <cell r="G19">
            <v>4</v>
          </cell>
          <cell r="H19">
            <v>4</v>
          </cell>
          <cell r="I19">
            <v>4</v>
          </cell>
          <cell r="J19">
            <v>4</v>
          </cell>
          <cell r="K19">
            <v>4</v>
          </cell>
          <cell r="L19">
            <v>4</v>
          </cell>
          <cell r="M19">
            <v>4</v>
          </cell>
          <cell r="N19">
            <v>4</v>
          </cell>
          <cell r="O19">
            <v>26</v>
          </cell>
          <cell r="P19">
            <v>-22</v>
          </cell>
          <cell r="S19">
            <v>20</v>
          </cell>
          <cell r="U19">
            <v>-16</v>
          </cell>
          <cell r="V19">
            <v>-16</v>
          </cell>
          <cell r="W19">
            <v>0</v>
          </cell>
          <cell r="X19">
            <v>0</v>
          </cell>
          <cell r="Y19">
            <v>0</v>
          </cell>
          <cell r="Z19">
            <v>0</v>
          </cell>
          <cell r="AB19">
            <v>1</v>
          </cell>
        </row>
        <row r="20">
          <cell r="C20" t="str">
            <v>D890</v>
          </cell>
          <cell r="D20" t="str">
            <v>U/G Team Leader-Section - 8331</v>
          </cell>
          <cell r="E20">
            <v>48</v>
          </cell>
          <cell r="F20">
            <v>57</v>
          </cell>
          <cell r="G20">
            <v>57</v>
          </cell>
          <cell r="H20">
            <v>57</v>
          </cell>
          <cell r="I20">
            <v>57</v>
          </cell>
          <cell r="J20">
            <v>57</v>
          </cell>
          <cell r="K20">
            <v>57</v>
          </cell>
          <cell r="L20">
            <v>57</v>
          </cell>
          <cell r="M20">
            <v>57</v>
          </cell>
          <cell r="N20">
            <v>57</v>
          </cell>
          <cell r="O20">
            <v>70</v>
          </cell>
          <cell r="P20">
            <v>-13</v>
          </cell>
          <cell r="S20">
            <v>43</v>
          </cell>
          <cell r="U20">
            <v>14</v>
          </cell>
          <cell r="V20">
            <v>14</v>
          </cell>
          <cell r="W20">
            <v>0</v>
          </cell>
          <cell r="X20">
            <v>0</v>
          </cell>
          <cell r="Y20">
            <v>0</v>
          </cell>
          <cell r="Z20">
            <v>0</v>
          </cell>
          <cell r="AB20">
            <v>9</v>
          </cell>
        </row>
        <row r="21">
          <cell r="C21" t="str">
            <v>D895</v>
          </cell>
          <cell r="D21" t="str">
            <v>U/G Drill Rig Operator - 8331</v>
          </cell>
          <cell r="E21">
            <v>20</v>
          </cell>
          <cell r="F21">
            <v>18</v>
          </cell>
          <cell r="G21">
            <v>18</v>
          </cell>
          <cell r="H21">
            <v>18</v>
          </cell>
          <cell r="I21">
            <v>18</v>
          </cell>
          <cell r="J21">
            <v>18</v>
          </cell>
          <cell r="K21">
            <v>18</v>
          </cell>
          <cell r="L21">
            <v>18</v>
          </cell>
          <cell r="M21">
            <v>18</v>
          </cell>
          <cell r="N21">
            <v>18</v>
          </cell>
          <cell r="O21">
            <v>6</v>
          </cell>
          <cell r="P21">
            <v>12</v>
          </cell>
          <cell r="S21">
            <v>31</v>
          </cell>
          <cell r="U21">
            <v>-13</v>
          </cell>
          <cell r="V21">
            <v>-13</v>
          </cell>
          <cell r="W21">
            <v>0</v>
          </cell>
          <cell r="X21">
            <v>0</v>
          </cell>
          <cell r="Y21">
            <v>0</v>
          </cell>
          <cell r="Z21">
            <v>0</v>
          </cell>
          <cell r="AB21">
            <v>3</v>
          </cell>
        </row>
        <row r="22">
          <cell r="C22" t="str">
            <v>P540</v>
          </cell>
          <cell r="D22" t="str">
            <v>Labourer General - 1348</v>
          </cell>
          <cell r="E22">
            <v>0</v>
          </cell>
          <cell r="F22">
            <v>0</v>
          </cell>
          <cell r="G22">
            <v>0</v>
          </cell>
          <cell r="H22">
            <v>0</v>
          </cell>
          <cell r="I22">
            <v>0</v>
          </cell>
          <cell r="J22">
            <v>0</v>
          </cell>
          <cell r="K22">
            <v>0</v>
          </cell>
          <cell r="L22">
            <v>0</v>
          </cell>
          <cell r="M22">
            <v>0</v>
          </cell>
          <cell r="N22">
            <v>0</v>
          </cell>
          <cell r="O22">
            <v>0</v>
          </cell>
          <cell r="P22">
            <v>0</v>
          </cell>
          <cell r="S22">
            <v>3</v>
          </cell>
          <cell r="U22">
            <v>-3</v>
          </cell>
          <cell r="V22">
            <v>-3</v>
          </cell>
          <cell r="W22">
            <v>0</v>
          </cell>
          <cell r="X22">
            <v>0</v>
          </cell>
          <cell r="Y22">
            <v>0</v>
          </cell>
          <cell r="Z22">
            <v>0</v>
          </cell>
          <cell r="AB22">
            <v>0</v>
          </cell>
        </row>
        <row r="23">
          <cell r="C23" t="str">
            <v>P570</v>
          </cell>
          <cell r="D23" t="str">
            <v>Security Officer - 2345</v>
          </cell>
          <cell r="E23">
            <v>0</v>
          </cell>
          <cell r="F23">
            <v>0</v>
          </cell>
          <cell r="G23">
            <v>0</v>
          </cell>
          <cell r="H23">
            <v>0</v>
          </cell>
          <cell r="I23">
            <v>0</v>
          </cell>
          <cell r="J23">
            <v>0</v>
          </cell>
          <cell r="K23">
            <v>0</v>
          </cell>
          <cell r="L23">
            <v>0</v>
          </cell>
          <cell r="M23">
            <v>0</v>
          </cell>
          <cell r="N23">
            <v>0</v>
          </cell>
          <cell r="O23">
            <v>0</v>
          </cell>
          <cell r="P23">
            <v>0</v>
          </cell>
          <cell r="S23">
            <v>1</v>
          </cell>
          <cell r="U23">
            <v>-1</v>
          </cell>
          <cell r="V23">
            <v>-1</v>
          </cell>
          <cell r="W23">
            <v>0</v>
          </cell>
          <cell r="X23">
            <v>0</v>
          </cell>
          <cell r="Y23">
            <v>0</v>
          </cell>
          <cell r="Z23">
            <v>0</v>
          </cell>
          <cell r="AB23">
            <v>0</v>
          </cell>
        </row>
        <row r="24">
          <cell r="C24" t="str">
            <v>Q520</v>
          </cell>
          <cell r="D24" t="str">
            <v>Prod EquipmentInstructor/Trair-8331</v>
          </cell>
          <cell r="E24">
            <v>0</v>
          </cell>
          <cell r="F24">
            <v>0</v>
          </cell>
          <cell r="G24">
            <v>0</v>
          </cell>
          <cell r="H24">
            <v>0</v>
          </cell>
          <cell r="I24">
            <v>0</v>
          </cell>
          <cell r="J24">
            <v>0</v>
          </cell>
          <cell r="K24">
            <v>0</v>
          </cell>
          <cell r="L24">
            <v>0</v>
          </cell>
          <cell r="M24">
            <v>0</v>
          </cell>
          <cell r="N24">
            <v>0</v>
          </cell>
          <cell r="O24">
            <v>0</v>
          </cell>
          <cell r="P24">
            <v>0</v>
          </cell>
          <cell r="S24">
            <v>3</v>
          </cell>
          <cell r="U24">
            <v>-3</v>
          </cell>
          <cell r="V24">
            <v>-3</v>
          </cell>
          <cell r="W24">
            <v>0</v>
          </cell>
          <cell r="X24">
            <v>0</v>
          </cell>
          <cell r="Y24">
            <v>0</v>
          </cell>
          <cell r="Z24">
            <v>0</v>
          </cell>
          <cell r="AB24">
            <v>0</v>
          </cell>
        </row>
        <row r="25">
          <cell r="C25" t="str">
            <v>Total Mining Cat 1-8</v>
          </cell>
          <cell r="E25">
            <v>820</v>
          </cell>
          <cell r="F25">
            <v>916</v>
          </cell>
          <cell r="G25">
            <v>916</v>
          </cell>
          <cell r="H25">
            <v>916</v>
          </cell>
          <cell r="I25">
            <v>916</v>
          </cell>
          <cell r="J25">
            <v>916</v>
          </cell>
          <cell r="K25">
            <v>916</v>
          </cell>
          <cell r="L25">
            <v>916</v>
          </cell>
          <cell r="M25">
            <v>916</v>
          </cell>
          <cell r="N25">
            <v>916</v>
          </cell>
          <cell r="O25">
            <v>920</v>
          </cell>
          <cell r="P25">
            <v>-4</v>
          </cell>
          <cell r="Q25">
            <v>918</v>
          </cell>
          <cell r="S25">
            <v>1079</v>
          </cell>
          <cell r="U25">
            <v>-163</v>
          </cell>
          <cell r="V25">
            <v>-163</v>
          </cell>
          <cell r="W25">
            <v>0</v>
          </cell>
          <cell r="X25">
            <v>0</v>
          </cell>
          <cell r="Y25">
            <v>0</v>
          </cell>
          <cell r="Z25">
            <v>0</v>
          </cell>
          <cell r="AB25">
            <v>139</v>
          </cell>
        </row>
        <row r="27">
          <cell r="C27" t="str">
            <v>Job Cat</v>
          </cell>
          <cell r="D27" t="str">
            <v>Cat A Mining</v>
          </cell>
          <cell r="E27">
            <v>38961</v>
          </cell>
          <cell r="F27">
            <v>38991</v>
          </cell>
          <cell r="G27">
            <v>39022</v>
          </cell>
          <cell r="H27">
            <v>39052</v>
          </cell>
          <cell r="I27">
            <v>39083</v>
          </cell>
          <cell r="J27">
            <v>39114</v>
          </cell>
          <cell r="K27">
            <v>39142</v>
          </cell>
          <cell r="L27">
            <v>39173</v>
          </cell>
          <cell r="M27">
            <v>39203</v>
          </cell>
          <cell r="N27">
            <v>39234</v>
          </cell>
          <cell r="O27" t="str">
            <v>Budget</v>
          </cell>
          <cell r="P27" t="str">
            <v>Variance</v>
          </cell>
          <cell r="S27" t="str">
            <v>Act. 11Sept 06</v>
          </cell>
          <cell r="U27" t="str">
            <v>Shortage</v>
          </cell>
          <cell r="V27" t="str">
            <v>October</v>
          </cell>
          <cell r="W27" t="str">
            <v>November</v>
          </cell>
          <cell r="X27" t="str">
            <v>December</v>
          </cell>
          <cell r="Y27" t="str">
            <v>January</v>
          </cell>
          <cell r="Z27" t="str">
            <v>February</v>
          </cell>
          <cell r="AB27" t="str">
            <v>Buffer 15%</v>
          </cell>
        </row>
        <row r="28">
          <cell r="C28" t="str">
            <v>M010</v>
          </cell>
          <cell r="D28" t="str">
            <v>Site Manager</v>
          </cell>
          <cell r="E28">
            <v>4</v>
          </cell>
          <cell r="F28">
            <v>4</v>
          </cell>
          <cell r="G28">
            <v>4</v>
          </cell>
          <cell r="H28">
            <v>4</v>
          </cell>
          <cell r="I28">
            <v>4</v>
          </cell>
          <cell r="J28">
            <v>4</v>
          </cell>
          <cell r="K28">
            <v>4</v>
          </cell>
          <cell r="L28">
            <v>4</v>
          </cell>
          <cell r="M28">
            <v>4</v>
          </cell>
          <cell r="N28">
            <v>4</v>
          </cell>
          <cell r="O28">
            <v>3</v>
          </cell>
          <cell r="P28">
            <v>1</v>
          </cell>
          <cell r="S28">
            <v>6</v>
          </cell>
          <cell r="U28">
            <v>-2</v>
          </cell>
          <cell r="V28">
            <v>-2</v>
          </cell>
          <cell r="W28">
            <v>0</v>
          </cell>
          <cell r="X28">
            <v>0</v>
          </cell>
          <cell r="Y28">
            <v>0</v>
          </cell>
          <cell r="Z28">
            <v>0</v>
          </cell>
          <cell r="AB28">
            <v>0</v>
          </cell>
        </row>
        <row r="29">
          <cell r="C29" t="str">
            <v>D010</v>
          </cell>
          <cell r="D29" t="str">
            <v>Shift Bosses</v>
          </cell>
          <cell r="E29">
            <v>23</v>
          </cell>
          <cell r="F29">
            <v>23</v>
          </cell>
          <cell r="G29">
            <v>23</v>
          </cell>
          <cell r="H29">
            <v>23</v>
          </cell>
          <cell r="I29">
            <v>23</v>
          </cell>
          <cell r="J29">
            <v>23</v>
          </cell>
          <cell r="K29">
            <v>23</v>
          </cell>
          <cell r="L29">
            <v>23</v>
          </cell>
          <cell r="M29">
            <v>23</v>
          </cell>
          <cell r="N29">
            <v>23</v>
          </cell>
          <cell r="O29">
            <v>20</v>
          </cell>
          <cell r="P29">
            <v>3</v>
          </cell>
          <cell r="S29">
            <v>21</v>
          </cell>
          <cell r="U29">
            <v>2</v>
          </cell>
          <cell r="V29">
            <v>2</v>
          </cell>
          <cell r="W29">
            <v>0</v>
          </cell>
          <cell r="X29">
            <v>0</v>
          </cell>
          <cell r="Y29">
            <v>0</v>
          </cell>
          <cell r="Z29">
            <v>0</v>
          </cell>
          <cell r="AB29">
            <v>0</v>
          </cell>
        </row>
        <row r="30">
          <cell r="C30" t="str">
            <v>D315</v>
          </cell>
          <cell r="D30" t="str">
            <v>Miners</v>
          </cell>
          <cell r="E30">
            <v>38</v>
          </cell>
          <cell r="F30">
            <v>38</v>
          </cell>
          <cell r="G30">
            <v>38</v>
          </cell>
          <cell r="H30">
            <v>38</v>
          </cell>
          <cell r="I30">
            <v>38</v>
          </cell>
          <cell r="J30">
            <v>38</v>
          </cell>
          <cell r="K30">
            <v>38</v>
          </cell>
          <cell r="L30">
            <v>38</v>
          </cell>
          <cell r="M30">
            <v>38</v>
          </cell>
          <cell r="N30">
            <v>38</v>
          </cell>
          <cell r="O30">
            <v>31</v>
          </cell>
          <cell r="P30">
            <v>7</v>
          </cell>
          <cell r="S30">
            <v>40</v>
          </cell>
          <cell r="U30">
            <v>-2</v>
          </cell>
          <cell r="V30">
            <v>-2</v>
          </cell>
          <cell r="W30">
            <v>0</v>
          </cell>
          <cell r="X30">
            <v>0</v>
          </cell>
          <cell r="Y30">
            <v>0</v>
          </cell>
          <cell r="Z30">
            <v>0</v>
          </cell>
          <cell r="AB30">
            <v>0</v>
          </cell>
        </row>
        <row r="31">
          <cell r="C31" t="str">
            <v>D325</v>
          </cell>
          <cell r="D31" t="str">
            <v>Magazine Master</v>
          </cell>
          <cell r="E31">
            <v>1</v>
          </cell>
          <cell r="F31">
            <v>1</v>
          </cell>
          <cell r="G31">
            <v>1</v>
          </cell>
          <cell r="H31">
            <v>1</v>
          </cell>
          <cell r="I31">
            <v>1</v>
          </cell>
          <cell r="J31">
            <v>1</v>
          </cell>
          <cell r="K31">
            <v>1</v>
          </cell>
          <cell r="L31">
            <v>1</v>
          </cell>
          <cell r="M31">
            <v>1</v>
          </cell>
          <cell r="N31">
            <v>1</v>
          </cell>
          <cell r="O31">
            <v>1</v>
          </cell>
          <cell r="P31">
            <v>0</v>
          </cell>
          <cell r="S31">
            <v>1</v>
          </cell>
          <cell r="U31">
            <v>0</v>
          </cell>
          <cell r="V31">
            <v>0</v>
          </cell>
          <cell r="W31">
            <v>0</v>
          </cell>
          <cell r="X31">
            <v>0</v>
          </cell>
          <cell r="Y31">
            <v>0</v>
          </cell>
          <cell r="Z31">
            <v>0</v>
          </cell>
          <cell r="AB31">
            <v>0</v>
          </cell>
        </row>
        <row r="32">
          <cell r="C32" t="str">
            <v>D327</v>
          </cell>
          <cell r="D32" t="str">
            <v>Assistant Magazine Master</v>
          </cell>
          <cell r="E32">
            <v>1</v>
          </cell>
          <cell r="F32">
            <v>1</v>
          </cell>
          <cell r="G32">
            <v>1</v>
          </cell>
          <cell r="H32">
            <v>1</v>
          </cell>
          <cell r="I32">
            <v>1</v>
          </cell>
          <cell r="J32">
            <v>1</v>
          </cell>
          <cell r="K32">
            <v>1</v>
          </cell>
          <cell r="L32">
            <v>1</v>
          </cell>
          <cell r="M32">
            <v>1</v>
          </cell>
          <cell r="N32">
            <v>1</v>
          </cell>
          <cell r="O32">
            <v>0</v>
          </cell>
          <cell r="P32">
            <v>1</v>
          </cell>
          <cell r="S32">
            <v>1</v>
          </cell>
          <cell r="U32">
            <v>0</v>
          </cell>
          <cell r="V32">
            <v>0</v>
          </cell>
          <cell r="W32">
            <v>0</v>
          </cell>
          <cell r="X32">
            <v>0</v>
          </cell>
          <cell r="Y32">
            <v>0</v>
          </cell>
          <cell r="Z32">
            <v>0</v>
          </cell>
          <cell r="AB32">
            <v>0</v>
          </cell>
        </row>
        <row r="33">
          <cell r="C33" t="str">
            <v>Total Mining Cat A</v>
          </cell>
          <cell r="E33">
            <v>67</v>
          </cell>
          <cell r="F33">
            <v>67</v>
          </cell>
          <cell r="G33">
            <v>67</v>
          </cell>
          <cell r="H33">
            <v>67</v>
          </cell>
          <cell r="I33">
            <v>67</v>
          </cell>
          <cell r="J33">
            <v>67</v>
          </cell>
          <cell r="K33">
            <v>67</v>
          </cell>
          <cell r="L33">
            <v>67</v>
          </cell>
          <cell r="M33">
            <v>67</v>
          </cell>
          <cell r="N33">
            <v>67</v>
          </cell>
          <cell r="O33">
            <v>55</v>
          </cell>
          <cell r="P33">
            <v>12</v>
          </cell>
          <cell r="Q33">
            <v>72</v>
          </cell>
          <cell r="S33">
            <v>69</v>
          </cell>
          <cell r="U33">
            <v>-2</v>
          </cell>
          <cell r="V33">
            <v>-2</v>
          </cell>
          <cell r="W33">
            <v>0</v>
          </cell>
          <cell r="X33">
            <v>0</v>
          </cell>
          <cell r="Y33">
            <v>0</v>
          </cell>
          <cell r="Z33">
            <v>0</v>
          </cell>
          <cell r="AB33">
            <v>0</v>
          </cell>
        </row>
        <row r="34">
          <cell r="C34" t="str">
            <v>Total Mining</v>
          </cell>
          <cell r="E34">
            <v>887</v>
          </cell>
          <cell r="F34">
            <v>983</v>
          </cell>
          <cell r="G34">
            <v>983</v>
          </cell>
          <cell r="H34">
            <v>983</v>
          </cell>
          <cell r="I34">
            <v>983</v>
          </cell>
          <cell r="J34">
            <v>983</v>
          </cell>
          <cell r="K34">
            <v>983</v>
          </cell>
          <cell r="L34">
            <v>983</v>
          </cell>
          <cell r="M34">
            <v>983</v>
          </cell>
          <cell r="N34">
            <v>983</v>
          </cell>
          <cell r="O34">
            <v>975</v>
          </cell>
          <cell r="P34">
            <v>8</v>
          </cell>
          <cell r="Q34">
            <v>990</v>
          </cell>
          <cell r="S34">
            <v>1148</v>
          </cell>
          <cell r="U34">
            <v>-165</v>
          </cell>
          <cell r="V34">
            <v>-165</v>
          </cell>
          <cell r="W34">
            <v>0</v>
          </cell>
          <cell r="X34">
            <v>0</v>
          </cell>
          <cell r="Y34">
            <v>0</v>
          </cell>
          <cell r="Z34">
            <v>0</v>
          </cell>
          <cell r="AB34">
            <v>139</v>
          </cell>
        </row>
        <row r="35">
          <cell r="Q35">
            <v>7</v>
          </cell>
        </row>
        <row r="36">
          <cell r="C36" t="str">
            <v>Job Cat</v>
          </cell>
          <cell r="D36" t="str">
            <v>Cat A Eng</v>
          </cell>
          <cell r="E36">
            <v>38961</v>
          </cell>
          <cell r="F36">
            <v>38991</v>
          </cell>
          <cell r="G36">
            <v>39022</v>
          </cell>
          <cell r="H36">
            <v>39052</v>
          </cell>
          <cell r="I36">
            <v>39083</v>
          </cell>
          <cell r="J36">
            <v>39114</v>
          </cell>
          <cell r="K36">
            <v>39142</v>
          </cell>
          <cell r="L36">
            <v>39173</v>
          </cell>
          <cell r="M36">
            <v>39203</v>
          </cell>
          <cell r="N36">
            <v>39234</v>
          </cell>
          <cell r="O36" t="str">
            <v>Budget</v>
          </cell>
          <cell r="P36" t="str">
            <v>Variance</v>
          </cell>
          <cell r="S36" t="str">
            <v>Act. 11Sept 06</v>
          </cell>
          <cell r="U36" t="str">
            <v>Shortage</v>
          </cell>
          <cell r="V36" t="str">
            <v>October</v>
          </cell>
          <cell r="W36" t="str">
            <v>November</v>
          </cell>
          <cell r="X36" t="str">
            <v>December</v>
          </cell>
          <cell r="Y36" t="str">
            <v>January</v>
          </cell>
          <cell r="Z36" t="str">
            <v>February</v>
          </cell>
          <cell r="AB36" t="str">
            <v>Buffer 15%</v>
          </cell>
        </row>
        <row r="37">
          <cell r="C37" t="str">
            <v>E009</v>
          </cell>
          <cell r="D37" t="str">
            <v>General Engineering Supervisor</v>
          </cell>
          <cell r="E37">
            <v>2</v>
          </cell>
          <cell r="F37">
            <v>2</v>
          </cell>
          <cell r="G37">
            <v>2</v>
          </cell>
          <cell r="H37">
            <v>2</v>
          </cell>
          <cell r="I37">
            <v>2</v>
          </cell>
          <cell r="J37">
            <v>2</v>
          </cell>
          <cell r="K37">
            <v>2</v>
          </cell>
          <cell r="L37">
            <v>2</v>
          </cell>
          <cell r="M37">
            <v>2</v>
          </cell>
          <cell r="N37">
            <v>2</v>
          </cell>
          <cell r="O37">
            <v>1</v>
          </cell>
          <cell r="P37">
            <v>1</v>
          </cell>
          <cell r="U37">
            <v>2</v>
          </cell>
          <cell r="V37">
            <v>2</v>
          </cell>
          <cell r="W37">
            <v>0</v>
          </cell>
          <cell r="X37">
            <v>0</v>
          </cell>
          <cell r="Y37">
            <v>0</v>
          </cell>
          <cell r="Z37">
            <v>0</v>
          </cell>
          <cell r="AB37">
            <v>0</v>
          </cell>
        </row>
        <row r="38">
          <cell r="C38" t="str">
            <v>E010</v>
          </cell>
          <cell r="D38" t="str">
            <v>Foremen</v>
          </cell>
          <cell r="E38">
            <v>7</v>
          </cell>
          <cell r="F38">
            <v>8</v>
          </cell>
          <cell r="G38">
            <v>8</v>
          </cell>
          <cell r="H38">
            <v>8</v>
          </cell>
          <cell r="I38">
            <v>8</v>
          </cell>
          <cell r="J38">
            <v>8</v>
          </cell>
          <cell r="K38">
            <v>8</v>
          </cell>
          <cell r="L38">
            <v>8</v>
          </cell>
          <cell r="M38">
            <v>8</v>
          </cell>
          <cell r="N38">
            <v>8</v>
          </cell>
          <cell r="O38">
            <v>7</v>
          </cell>
          <cell r="P38">
            <v>1</v>
          </cell>
          <cell r="S38">
            <v>2</v>
          </cell>
          <cell r="U38">
            <v>6</v>
          </cell>
          <cell r="V38">
            <v>6</v>
          </cell>
          <cell r="W38">
            <v>0</v>
          </cell>
          <cell r="X38">
            <v>0</v>
          </cell>
          <cell r="Y38">
            <v>0</v>
          </cell>
          <cell r="Z38">
            <v>0</v>
          </cell>
          <cell r="AB38">
            <v>0</v>
          </cell>
        </row>
        <row r="39">
          <cell r="C39" t="str">
            <v>P020</v>
          </cell>
          <cell r="D39" t="str">
            <v>Controll Room Operator</v>
          </cell>
          <cell r="E39">
            <v>3</v>
          </cell>
          <cell r="F39">
            <v>3</v>
          </cell>
          <cell r="G39">
            <v>3</v>
          </cell>
          <cell r="H39">
            <v>3</v>
          </cell>
          <cell r="I39">
            <v>3</v>
          </cell>
          <cell r="J39">
            <v>3</v>
          </cell>
          <cell r="K39">
            <v>3</v>
          </cell>
          <cell r="L39">
            <v>3</v>
          </cell>
          <cell r="M39">
            <v>3</v>
          </cell>
          <cell r="N39">
            <v>3</v>
          </cell>
          <cell r="O39">
            <v>0</v>
          </cell>
          <cell r="P39">
            <v>3</v>
          </cell>
          <cell r="S39">
            <v>3</v>
          </cell>
          <cell r="U39">
            <v>0</v>
          </cell>
          <cell r="V39">
            <v>0</v>
          </cell>
          <cell r="W39">
            <v>0</v>
          </cell>
          <cell r="X39">
            <v>0</v>
          </cell>
          <cell r="Y39">
            <v>0</v>
          </cell>
          <cell r="Z39">
            <v>0</v>
          </cell>
          <cell r="AB39">
            <v>0</v>
          </cell>
        </row>
        <row r="40">
          <cell r="C40" t="str">
            <v>E010</v>
          </cell>
          <cell r="D40" t="str">
            <v>Technician</v>
          </cell>
          <cell r="E40">
            <v>0</v>
          </cell>
          <cell r="F40">
            <v>1</v>
          </cell>
          <cell r="G40">
            <v>1</v>
          </cell>
          <cell r="H40">
            <v>1</v>
          </cell>
          <cell r="I40">
            <v>1</v>
          </cell>
          <cell r="J40">
            <v>1</v>
          </cell>
          <cell r="K40">
            <v>1</v>
          </cell>
          <cell r="L40">
            <v>1</v>
          </cell>
          <cell r="M40">
            <v>1</v>
          </cell>
          <cell r="N40">
            <v>1</v>
          </cell>
          <cell r="AB40">
            <v>0</v>
          </cell>
        </row>
        <row r="41">
          <cell r="C41" t="str">
            <v>T010</v>
          </cell>
          <cell r="D41" t="str">
            <v>Engineering Planner</v>
          </cell>
          <cell r="E41">
            <v>1</v>
          </cell>
          <cell r="F41">
            <v>1</v>
          </cell>
          <cell r="G41">
            <v>1</v>
          </cell>
          <cell r="H41">
            <v>1</v>
          </cell>
          <cell r="I41">
            <v>1</v>
          </cell>
          <cell r="J41">
            <v>1</v>
          </cell>
          <cell r="K41">
            <v>1</v>
          </cell>
          <cell r="L41">
            <v>1</v>
          </cell>
          <cell r="M41">
            <v>1</v>
          </cell>
          <cell r="N41">
            <v>1</v>
          </cell>
          <cell r="O41">
            <v>1</v>
          </cell>
          <cell r="P41">
            <v>0</v>
          </cell>
          <cell r="S41">
            <v>1</v>
          </cell>
          <cell r="U41">
            <v>0</v>
          </cell>
          <cell r="V41">
            <v>0</v>
          </cell>
          <cell r="W41">
            <v>0</v>
          </cell>
          <cell r="X41">
            <v>0</v>
          </cell>
          <cell r="Y41">
            <v>0</v>
          </cell>
          <cell r="Z41">
            <v>0</v>
          </cell>
          <cell r="AB41">
            <v>0</v>
          </cell>
        </row>
        <row r="42">
          <cell r="C42" t="str">
            <v>E310</v>
          </cell>
          <cell r="D42" t="str">
            <v>Diesel Mechanics</v>
          </cell>
          <cell r="E42">
            <v>8</v>
          </cell>
          <cell r="F42">
            <v>18</v>
          </cell>
          <cell r="G42">
            <v>18</v>
          </cell>
          <cell r="H42">
            <v>18</v>
          </cell>
          <cell r="I42">
            <v>18</v>
          </cell>
          <cell r="J42">
            <v>18</v>
          </cell>
          <cell r="K42">
            <v>18</v>
          </cell>
          <cell r="L42">
            <v>18</v>
          </cell>
          <cell r="M42">
            <v>18</v>
          </cell>
          <cell r="N42">
            <v>18</v>
          </cell>
          <cell r="O42">
            <v>7</v>
          </cell>
          <cell r="P42">
            <v>11</v>
          </cell>
          <cell r="S42">
            <v>5</v>
          </cell>
          <cell r="U42">
            <v>13</v>
          </cell>
          <cell r="V42">
            <v>13</v>
          </cell>
          <cell r="W42">
            <v>0</v>
          </cell>
          <cell r="X42">
            <v>0</v>
          </cell>
          <cell r="Y42">
            <v>0</v>
          </cell>
          <cell r="Z42">
            <v>0</v>
          </cell>
          <cell r="AB42">
            <v>0</v>
          </cell>
        </row>
        <row r="43">
          <cell r="C43" t="str">
            <v>E325</v>
          </cell>
          <cell r="D43" t="str">
            <v>Fitters</v>
          </cell>
          <cell r="E43">
            <v>21</v>
          </cell>
          <cell r="F43">
            <v>14</v>
          </cell>
          <cell r="G43">
            <v>14</v>
          </cell>
          <cell r="H43">
            <v>14</v>
          </cell>
          <cell r="I43">
            <v>14</v>
          </cell>
          <cell r="J43">
            <v>14</v>
          </cell>
          <cell r="K43">
            <v>14</v>
          </cell>
          <cell r="L43">
            <v>14</v>
          </cell>
          <cell r="M43">
            <v>14</v>
          </cell>
          <cell r="N43">
            <v>14</v>
          </cell>
          <cell r="O43">
            <v>18</v>
          </cell>
          <cell r="P43">
            <v>-4</v>
          </cell>
          <cell r="S43">
            <v>16</v>
          </cell>
          <cell r="U43">
            <v>-2</v>
          </cell>
          <cell r="V43">
            <v>-2</v>
          </cell>
          <cell r="W43">
            <v>0</v>
          </cell>
          <cell r="X43">
            <v>0</v>
          </cell>
          <cell r="Y43">
            <v>0</v>
          </cell>
          <cell r="Z43">
            <v>0</v>
          </cell>
          <cell r="AB43">
            <v>0</v>
          </cell>
        </row>
        <row r="44">
          <cell r="C44" t="str">
            <v>E335</v>
          </cell>
          <cell r="D44" t="str">
            <v>Electricians</v>
          </cell>
          <cell r="E44">
            <v>10</v>
          </cell>
          <cell r="F44">
            <v>12</v>
          </cell>
          <cell r="G44">
            <v>12</v>
          </cell>
          <cell r="H44">
            <v>12</v>
          </cell>
          <cell r="I44">
            <v>12</v>
          </cell>
          <cell r="J44">
            <v>12</v>
          </cell>
          <cell r="K44">
            <v>12</v>
          </cell>
          <cell r="L44">
            <v>12</v>
          </cell>
          <cell r="M44">
            <v>12</v>
          </cell>
          <cell r="N44">
            <v>12</v>
          </cell>
          <cell r="O44">
            <v>11</v>
          </cell>
          <cell r="P44">
            <v>1</v>
          </cell>
          <cell r="S44">
            <v>8</v>
          </cell>
          <cell r="U44">
            <v>4</v>
          </cell>
          <cell r="V44">
            <v>4</v>
          </cell>
          <cell r="W44">
            <v>0</v>
          </cell>
          <cell r="X44">
            <v>0</v>
          </cell>
          <cell r="Y44">
            <v>0</v>
          </cell>
          <cell r="Z44">
            <v>0</v>
          </cell>
          <cell r="AB44">
            <v>0</v>
          </cell>
        </row>
        <row r="45">
          <cell r="C45" t="str">
            <v>E350</v>
          </cell>
          <cell r="D45" t="str">
            <v>Boilermakers</v>
          </cell>
          <cell r="E45">
            <v>6</v>
          </cell>
          <cell r="F45">
            <v>6</v>
          </cell>
          <cell r="G45">
            <v>6</v>
          </cell>
          <cell r="H45">
            <v>6</v>
          </cell>
          <cell r="I45">
            <v>6</v>
          </cell>
          <cell r="J45">
            <v>6</v>
          </cell>
          <cell r="K45">
            <v>6</v>
          </cell>
          <cell r="L45">
            <v>6</v>
          </cell>
          <cell r="M45">
            <v>6</v>
          </cell>
          <cell r="N45">
            <v>6</v>
          </cell>
          <cell r="O45">
            <v>6</v>
          </cell>
          <cell r="P45">
            <v>0</v>
          </cell>
          <cell r="S45">
            <v>5</v>
          </cell>
          <cell r="U45">
            <v>1</v>
          </cell>
          <cell r="V45">
            <v>1</v>
          </cell>
          <cell r="W45">
            <v>0</v>
          </cell>
          <cell r="X45">
            <v>0</v>
          </cell>
          <cell r="Y45">
            <v>0</v>
          </cell>
          <cell r="Z45">
            <v>0</v>
          </cell>
          <cell r="AB45">
            <v>0</v>
          </cell>
        </row>
        <row r="46">
          <cell r="C46" t="str">
            <v>P305</v>
          </cell>
          <cell r="D46" t="str">
            <v>Lampsman</v>
          </cell>
          <cell r="E46">
            <v>2</v>
          </cell>
          <cell r="F46">
            <v>1</v>
          </cell>
          <cell r="G46">
            <v>1</v>
          </cell>
          <cell r="H46">
            <v>1</v>
          </cell>
          <cell r="I46">
            <v>1</v>
          </cell>
          <cell r="J46">
            <v>1</v>
          </cell>
          <cell r="K46">
            <v>1</v>
          </cell>
          <cell r="L46">
            <v>1</v>
          </cell>
          <cell r="M46">
            <v>1</v>
          </cell>
          <cell r="N46">
            <v>1</v>
          </cell>
          <cell r="O46">
            <v>2</v>
          </cell>
          <cell r="P46">
            <v>-1</v>
          </cell>
          <cell r="S46">
            <v>1</v>
          </cell>
          <cell r="U46">
            <v>0</v>
          </cell>
          <cell r="V46">
            <v>0</v>
          </cell>
          <cell r="W46">
            <v>0</v>
          </cell>
          <cell r="X46">
            <v>0</v>
          </cell>
          <cell r="Y46">
            <v>0</v>
          </cell>
          <cell r="Z46">
            <v>0</v>
          </cell>
          <cell r="AB46">
            <v>0</v>
          </cell>
        </row>
        <row r="47">
          <cell r="C47" t="str">
            <v>E345</v>
          </cell>
          <cell r="D47" t="str">
            <v>Beltsmen</v>
          </cell>
          <cell r="E47">
            <v>4</v>
          </cell>
          <cell r="F47">
            <v>6</v>
          </cell>
          <cell r="G47">
            <v>6</v>
          </cell>
          <cell r="H47">
            <v>6</v>
          </cell>
          <cell r="I47">
            <v>6</v>
          </cell>
          <cell r="J47">
            <v>6</v>
          </cell>
          <cell r="K47">
            <v>6</v>
          </cell>
          <cell r="L47">
            <v>6</v>
          </cell>
          <cell r="M47">
            <v>6</v>
          </cell>
          <cell r="N47">
            <v>6</v>
          </cell>
          <cell r="O47">
            <v>5</v>
          </cell>
          <cell r="P47">
            <v>1</v>
          </cell>
          <cell r="S47">
            <v>6</v>
          </cell>
          <cell r="U47">
            <v>0</v>
          </cell>
          <cell r="V47">
            <v>0</v>
          </cell>
          <cell r="W47">
            <v>0</v>
          </cell>
          <cell r="X47">
            <v>0</v>
          </cell>
          <cell r="Y47">
            <v>0</v>
          </cell>
          <cell r="Z47">
            <v>0</v>
          </cell>
          <cell r="AB47">
            <v>0</v>
          </cell>
        </row>
        <row r="48">
          <cell r="C48" t="str">
            <v>Total Cat A Engineering</v>
          </cell>
          <cell r="E48">
            <v>64</v>
          </cell>
          <cell r="F48">
            <v>72</v>
          </cell>
          <cell r="G48">
            <v>72</v>
          </cell>
          <cell r="H48">
            <v>72</v>
          </cell>
          <cell r="I48">
            <v>72</v>
          </cell>
          <cell r="J48">
            <v>72</v>
          </cell>
          <cell r="K48">
            <v>72</v>
          </cell>
          <cell r="L48">
            <v>72</v>
          </cell>
          <cell r="M48">
            <v>72</v>
          </cell>
          <cell r="N48">
            <v>72</v>
          </cell>
          <cell r="O48">
            <v>58</v>
          </cell>
          <cell r="P48">
            <v>14</v>
          </cell>
          <cell r="Q48">
            <v>66</v>
          </cell>
          <cell r="S48">
            <v>47</v>
          </cell>
          <cell r="U48">
            <v>24</v>
          </cell>
          <cell r="V48">
            <v>24</v>
          </cell>
          <cell r="W48">
            <v>0</v>
          </cell>
          <cell r="X48">
            <v>0</v>
          </cell>
          <cell r="Y48">
            <v>0</v>
          </cell>
          <cell r="Z48">
            <v>0</v>
          </cell>
          <cell r="AB48">
            <v>0</v>
          </cell>
        </row>
        <row r="50">
          <cell r="C50" t="str">
            <v>Job Cat</v>
          </cell>
          <cell r="D50" t="str">
            <v>Cat 1-8 Eng</v>
          </cell>
          <cell r="E50">
            <v>38961</v>
          </cell>
          <cell r="F50">
            <v>38991</v>
          </cell>
          <cell r="G50">
            <v>39022</v>
          </cell>
          <cell r="H50">
            <v>39052</v>
          </cell>
          <cell r="I50">
            <v>39083</v>
          </cell>
          <cell r="J50">
            <v>39114</v>
          </cell>
          <cell r="K50">
            <v>39142</v>
          </cell>
          <cell r="L50">
            <v>39173</v>
          </cell>
          <cell r="M50">
            <v>39203</v>
          </cell>
          <cell r="N50">
            <v>39234</v>
          </cell>
          <cell r="O50" t="str">
            <v>Budget</v>
          </cell>
          <cell r="P50" t="str">
            <v>Variance</v>
          </cell>
          <cell r="S50" t="str">
            <v>Act. 11Sept 06</v>
          </cell>
          <cell r="U50" t="str">
            <v>Shortage</v>
          </cell>
          <cell r="V50" t="str">
            <v>October</v>
          </cell>
          <cell r="W50" t="str">
            <v>November</v>
          </cell>
          <cell r="X50" t="str">
            <v>December</v>
          </cell>
          <cell r="Y50" t="str">
            <v>January</v>
          </cell>
          <cell r="Z50" t="str">
            <v>February</v>
          </cell>
          <cell r="AB50" t="str">
            <v>Buffer 15%</v>
          </cell>
        </row>
        <row r="51">
          <cell r="C51" t="str">
            <v>E510</v>
          </cell>
          <cell r="D51" t="str">
            <v>Engineering Aide</v>
          </cell>
          <cell r="E51">
            <v>34</v>
          </cell>
          <cell r="F51">
            <v>41</v>
          </cell>
          <cell r="G51">
            <v>41</v>
          </cell>
          <cell r="H51">
            <v>41</v>
          </cell>
          <cell r="I51">
            <v>41</v>
          </cell>
          <cell r="J51">
            <v>41</v>
          </cell>
          <cell r="K51">
            <v>41</v>
          </cell>
          <cell r="L51">
            <v>41</v>
          </cell>
          <cell r="M51">
            <v>41</v>
          </cell>
          <cell r="N51">
            <v>41</v>
          </cell>
          <cell r="O51">
            <v>44</v>
          </cell>
          <cell r="P51">
            <v>-3</v>
          </cell>
          <cell r="S51">
            <v>39</v>
          </cell>
          <cell r="U51">
            <v>2</v>
          </cell>
          <cell r="V51">
            <v>2</v>
          </cell>
          <cell r="W51">
            <v>0</v>
          </cell>
          <cell r="X51">
            <v>0</v>
          </cell>
          <cell r="Y51">
            <v>0</v>
          </cell>
          <cell r="Z51">
            <v>0</v>
          </cell>
          <cell r="AB51">
            <v>6</v>
          </cell>
        </row>
        <row r="52">
          <cell r="C52" t="str">
            <v>D585</v>
          </cell>
          <cell r="D52" t="str">
            <v>Construction Team Leader</v>
          </cell>
          <cell r="E52">
            <v>0</v>
          </cell>
          <cell r="F52">
            <v>6</v>
          </cell>
          <cell r="G52">
            <v>6</v>
          </cell>
          <cell r="H52">
            <v>6</v>
          </cell>
          <cell r="I52">
            <v>6</v>
          </cell>
          <cell r="J52">
            <v>6</v>
          </cell>
          <cell r="K52">
            <v>6</v>
          </cell>
          <cell r="L52">
            <v>6</v>
          </cell>
          <cell r="M52">
            <v>6</v>
          </cell>
          <cell r="N52">
            <v>6</v>
          </cell>
          <cell r="O52">
            <v>0</v>
          </cell>
          <cell r="P52">
            <v>6</v>
          </cell>
          <cell r="S52">
            <v>3</v>
          </cell>
          <cell r="U52">
            <v>3</v>
          </cell>
          <cell r="V52">
            <v>3</v>
          </cell>
          <cell r="W52">
            <v>0</v>
          </cell>
          <cell r="X52">
            <v>0</v>
          </cell>
          <cell r="Y52">
            <v>0</v>
          </cell>
          <cell r="Z52">
            <v>0</v>
          </cell>
          <cell r="AB52">
            <v>1</v>
          </cell>
        </row>
        <row r="53">
          <cell r="C53" t="str">
            <v>E505</v>
          </cell>
          <cell r="D53" t="str">
            <v>Belt Attendant</v>
          </cell>
          <cell r="E53">
            <v>18</v>
          </cell>
          <cell r="F53">
            <v>74</v>
          </cell>
          <cell r="G53">
            <v>74</v>
          </cell>
          <cell r="H53">
            <v>74</v>
          </cell>
          <cell r="I53">
            <v>74</v>
          </cell>
          <cell r="J53">
            <v>74</v>
          </cell>
          <cell r="K53">
            <v>74</v>
          </cell>
          <cell r="L53">
            <v>74</v>
          </cell>
          <cell r="M53">
            <v>74</v>
          </cell>
          <cell r="N53">
            <v>74</v>
          </cell>
          <cell r="O53">
            <v>12</v>
          </cell>
          <cell r="P53">
            <v>62</v>
          </cell>
          <cell r="U53">
            <v>74</v>
          </cell>
          <cell r="V53">
            <v>74</v>
          </cell>
          <cell r="W53">
            <v>0</v>
          </cell>
          <cell r="X53">
            <v>0</v>
          </cell>
          <cell r="Y53">
            <v>0</v>
          </cell>
          <cell r="Z53">
            <v>0</v>
          </cell>
          <cell r="AB53">
            <v>11</v>
          </cell>
        </row>
        <row r="54">
          <cell r="C54" t="str">
            <v>E505</v>
          </cell>
          <cell r="D54" t="str">
            <v>Engineering Assistant</v>
          </cell>
          <cell r="E54">
            <v>58</v>
          </cell>
          <cell r="F54">
            <v>77</v>
          </cell>
          <cell r="G54">
            <v>77</v>
          </cell>
          <cell r="H54">
            <v>77</v>
          </cell>
          <cell r="I54">
            <v>77</v>
          </cell>
          <cell r="J54">
            <v>77</v>
          </cell>
          <cell r="K54">
            <v>77</v>
          </cell>
          <cell r="L54">
            <v>77</v>
          </cell>
          <cell r="M54">
            <v>77</v>
          </cell>
          <cell r="N54">
            <v>77</v>
          </cell>
          <cell r="O54">
            <v>84</v>
          </cell>
          <cell r="P54">
            <v>-7</v>
          </cell>
          <cell r="S54">
            <v>122</v>
          </cell>
          <cell r="U54">
            <v>-45</v>
          </cell>
          <cell r="V54">
            <v>-45</v>
          </cell>
          <cell r="W54">
            <v>0</v>
          </cell>
          <cell r="X54">
            <v>0</v>
          </cell>
          <cell r="Y54">
            <v>0</v>
          </cell>
          <cell r="Z54">
            <v>0</v>
          </cell>
          <cell r="AB54">
            <v>10</v>
          </cell>
        </row>
        <row r="55">
          <cell r="C55" t="str">
            <v>P610</v>
          </cell>
          <cell r="D55" t="str">
            <v>LDV Driver - Surface</v>
          </cell>
          <cell r="E55">
            <v>1</v>
          </cell>
          <cell r="F55">
            <v>2</v>
          </cell>
          <cell r="G55">
            <v>2</v>
          </cell>
          <cell r="H55">
            <v>2</v>
          </cell>
          <cell r="I55">
            <v>2</v>
          </cell>
          <cell r="J55">
            <v>2</v>
          </cell>
          <cell r="K55">
            <v>2</v>
          </cell>
          <cell r="L55">
            <v>2</v>
          </cell>
          <cell r="M55">
            <v>2</v>
          </cell>
          <cell r="N55">
            <v>2</v>
          </cell>
          <cell r="O55">
            <v>1</v>
          </cell>
          <cell r="P55">
            <v>1</v>
          </cell>
          <cell r="S55">
            <v>6</v>
          </cell>
          <cell r="U55">
            <v>-4</v>
          </cell>
          <cell r="V55">
            <v>-4</v>
          </cell>
          <cell r="W55">
            <v>0</v>
          </cell>
          <cell r="X55">
            <v>0</v>
          </cell>
          <cell r="Y55">
            <v>0</v>
          </cell>
          <cell r="Z55">
            <v>0</v>
          </cell>
          <cell r="AB55">
            <v>0</v>
          </cell>
        </row>
        <row r="56">
          <cell r="C56" t="str">
            <v>P600</v>
          </cell>
          <cell r="D56" t="str">
            <v>Mobilift Driver</v>
          </cell>
          <cell r="E56">
            <v>2</v>
          </cell>
          <cell r="F56">
            <v>2</v>
          </cell>
          <cell r="G56">
            <v>2</v>
          </cell>
          <cell r="H56">
            <v>2</v>
          </cell>
          <cell r="I56">
            <v>2</v>
          </cell>
          <cell r="J56">
            <v>2</v>
          </cell>
          <cell r="K56">
            <v>2</v>
          </cell>
          <cell r="L56">
            <v>2</v>
          </cell>
          <cell r="M56">
            <v>2</v>
          </cell>
          <cell r="N56">
            <v>2</v>
          </cell>
          <cell r="O56">
            <v>2</v>
          </cell>
          <cell r="P56">
            <v>0</v>
          </cell>
          <cell r="U56">
            <v>2</v>
          </cell>
          <cell r="V56">
            <v>2</v>
          </cell>
          <cell r="W56">
            <v>0</v>
          </cell>
          <cell r="X56">
            <v>0</v>
          </cell>
          <cell r="Y56">
            <v>0</v>
          </cell>
          <cell r="Z56">
            <v>0</v>
          </cell>
          <cell r="AB56">
            <v>0</v>
          </cell>
        </row>
        <row r="57">
          <cell r="C57" t="str">
            <v>P600</v>
          </cell>
          <cell r="D57" t="str">
            <v>Manitou Driver</v>
          </cell>
          <cell r="E57">
            <v>0</v>
          </cell>
          <cell r="F57">
            <v>3</v>
          </cell>
          <cell r="G57">
            <v>3</v>
          </cell>
          <cell r="H57">
            <v>3</v>
          </cell>
          <cell r="I57">
            <v>3</v>
          </cell>
          <cell r="J57">
            <v>3</v>
          </cell>
          <cell r="K57">
            <v>3</v>
          </cell>
          <cell r="L57">
            <v>3</v>
          </cell>
          <cell r="M57">
            <v>3</v>
          </cell>
          <cell r="N57">
            <v>3</v>
          </cell>
          <cell r="O57">
            <v>6</v>
          </cell>
          <cell r="P57">
            <v>-3</v>
          </cell>
          <cell r="U57">
            <v>3</v>
          </cell>
          <cell r="V57">
            <v>3</v>
          </cell>
          <cell r="W57">
            <v>0</v>
          </cell>
          <cell r="X57">
            <v>0</v>
          </cell>
          <cell r="Y57">
            <v>0</v>
          </cell>
          <cell r="Z57">
            <v>0</v>
          </cell>
          <cell r="AB57">
            <v>0</v>
          </cell>
        </row>
        <row r="58">
          <cell r="C58" t="str">
            <v>D575</v>
          </cell>
          <cell r="D58" t="str">
            <v>Lhd Driver</v>
          </cell>
          <cell r="E58">
            <v>7</v>
          </cell>
          <cell r="F58">
            <v>6</v>
          </cell>
          <cell r="G58">
            <v>6</v>
          </cell>
          <cell r="H58">
            <v>6</v>
          </cell>
          <cell r="I58">
            <v>6</v>
          </cell>
          <cell r="J58">
            <v>6</v>
          </cell>
          <cell r="K58">
            <v>6</v>
          </cell>
          <cell r="L58">
            <v>6</v>
          </cell>
          <cell r="M58">
            <v>6</v>
          </cell>
          <cell r="N58">
            <v>6</v>
          </cell>
          <cell r="O58">
            <v>6</v>
          </cell>
          <cell r="P58">
            <v>0</v>
          </cell>
          <cell r="S58">
            <v>6</v>
          </cell>
          <cell r="U58">
            <v>0</v>
          </cell>
          <cell r="V58">
            <v>0</v>
          </cell>
          <cell r="W58">
            <v>0</v>
          </cell>
          <cell r="X58">
            <v>0</v>
          </cell>
          <cell r="Y58">
            <v>0</v>
          </cell>
          <cell r="Z58">
            <v>0</v>
          </cell>
          <cell r="AB58">
            <v>1</v>
          </cell>
        </row>
        <row r="59">
          <cell r="C59" t="str">
            <v>P565</v>
          </cell>
          <cell r="D59" t="str">
            <v>Lamproom Attendant</v>
          </cell>
          <cell r="E59">
            <v>3</v>
          </cell>
          <cell r="F59">
            <v>3</v>
          </cell>
          <cell r="G59">
            <v>3</v>
          </cell>
          <cell r="H59">
            <v>3</v>
          </cell>
          <cell r="I59">
            <v>3</v>
          </cell>
          <cell r="J59">
            <v>3</v>
          </cell>
          <cell r="K59">
            <v>3</v>
          </cell>
          <cell r="L59">
            <v>3</v>
          </cell>
          <cell r="M59">
            <v>3</v>
          </cell>
          <cell r="N59">
            <v>3</v>
          </cell>
          <cell r="O59">
            <v>3</v>
          </cell>
          <cell r="P59">
            <v>0</v>
          </cell>
          <cell r="U59">
            <v>3</v>
          </cell>
          <cell r="V59">
            <v>3</v>
          </cell>
          <cell r="W59">
            <v>0</v>
          </cell>
          <cell r="X59">
            <v>0</v>
          </cell>
          <cell r="Y59">
            <v>0</v>
          </cell>
          <cell r="Z59">
            <v>0</v>
          </cell>
          <cell r="AB59">
            <v>1</v>
          </cell>
        </row>
        <row r="60">
          <cell r="C60" t="str">
            <v>P570</v>
          </cell>
          <cell r="D60" t="str">
            <v>Portal Guard</v>
          </cell>
          <cell r="E60">
            <v>3</v>
          </cell>
          <cell r="F60">
            <v>3</v>
          </cell>
          <cell r="G60">
            <v>3</v>
          </cell>
          <cell r="H60">
            <v>3</v>
          </cell>
          <cell r="I60">
            <v>3</v>
          </cell>
          <cell r="J60">
            <v>3</v>
          </cell>
          <cell r="K60">
            <v>3</v>
          </cell>
          <cell r="L60">
            <v>3</v>
          </cell>
          <cell r="M60">
            <v>3</v>
          </cell>
          <cell r="N60">
            <v>3</v>
          </cell>
          <cell r="O60">
            <v>3</v>
          </cell>
          <cell r="P60">
            <v>0</v>
          </cell>
          <cell r="U60">
            <v>3</v>
          </cell>
          <cell r="V60">
            <v>3</v>
          </cell>
          <cell r="W60">
            <v>0</v>
          </cell>
          <cell r="X60">
            <v>0</v>
          </cell>
          <cell r="Y60">
            <v>0</v>
          </cell>
          <cell r="Z60">
            <v>0</v>
          </cell>
          <cell r="AB60">
            <v>1</v>
          </cell>
        </row>
        <row r="61">
          <cell r="C61" t="str">
            <v>P610</v>
          </cell>
          <cell r="D61" t="str">
            <v>Mahindra driver</v>
          </cell>
          <cell r="E61">
            <v>7</v>
          </cell>
          <cell r="F61">
            <v>6</v>
          </cell>
          <cell r="G61">
            <v>6</v>
          </cell>
          <cell r="H61">
            <v>6</v>
          </cell>
          <cell r="I61">
            <v>6</v>
          </cell>
          <cell r="J61">
            <v>6</v>
          </cell>
          <cell r="K61">
            <v>6</v>
          </cell>
          <cell r="L61">
            <v>6</v>
          </cell>
          <cell r="M61">
            <v>6</v>
          </cell>
          <cell r="N61">
            <v>6</v>
          </cell>
          <cell r="O61">
            <v>0</v>
          </cell>
          <cell r="P61">
            <v>6</v>
          </cell>
          <cell r="U61">
            <v>6</v>
          </cell>
          <cell r="V61">
            <v>6</v>
          </cell>
          <cell r="W61">
            <v>0</v>
          </cell>
          <cell r="X61">
            <v>0</v>
          </cell>
          <cell r="Y61">
            <v>0</v>
          </cell>
          <cell r="Z61">
            <v>0</v>
          </cell>
          <cell r="AB61">
            <v>1</v>
          </cell>
        </row>
        <row r="62">
          <cell r="C62" t="str">
            <v>P615</v>
          </cell>
          <cell r="D62" t="str">
            <v>Heavy Duty Truck Driver</v>
          </cell>
          <cell r="O62">
            <v>3</v>
          </cell>
          <cell r="P62">
            <v>-3</v>
          </cell>
          <cell r="S62">
            <v>4</v>
          </cell>
          <cell r="U62">
            <v>-4</v>
          </cell>
          <cell r="V62">
            <v>-4</v>
          </cell>
          <cell r="W62">
            <v>0</v>
          </cell>
          <cell r="X62">
            <v>0</v>
          </cell>
          <cell r="Y62">
            <v>0</v>
          </cell>
          <cell r="Z62">
            <v>0</v>
          </cell>
          <cell r="AB62">
            <v>0</v>
          </cell>
        </row>
        <row r="63">
          <cell r="C63" t="str">
            <v>Total Cat 1-8 Eng</v>
          </cell>
          <cell r="E63">
            <v>133</v>
          </cell>
          <cell r="F63">
            <v>223</v>
          </cell>
          <cell r="G63">
            <v>223</v>
          </cell>
          <cell r="H63">
            <v>223</v>
          </cell>
          <cell r="I63">
            <v>223</v>
          </cell>
          <cell r="J63">
            <v>223</v>
          </cell>
          <cell r="K63">
            <v>223</v>
          </cell>
          <cell r="L63">
            <v>223</v>
          </cell>
          <cell r="M63">
            <v>223</v>
          </cell>
          <cell r="N63">
            <v>223</v>
          </cell>
          <cell r="O63">
            <v>164</v>
          </cell>
          <cell r="P63">
            <v>59</v>
          </cell>
          <cell r="Q63">
            <v>224</v>
          </cell>
          <cell r="S63">
            <v>180</v>
          </cell>
          <cell r="U63">
            <v>43</v>
          </cell>
          <cell r="V63">
            <v>43</v>
          </cell>
          <cell r="W63">
            <v>0</v>
          </cell>
          <cell r="X63">
            <v>0</v>
          </cell>
          <cell r="Y63">
            <v>0</v>
          </cell>
          <cell r="Z63">
            <v>0</v>
          </cell>
          <cell r="AB63">
            <v>32</v>
          </cell>
        </row>
        <row r="64">
          <cell r="C64" t="str">
            <v>Total Engineering</v>
          </cell>
          <cell r="E64">
            <v>197</v>
          </cell>
          <cell r="F64">
            <v>295</v>
          </cell>
          <cell r="G64">
            <v>295</v>
          </cell>
          <cell r="H64">
            <v>295</v>
          </cell>
          <cell r="I64">
            <v>295</v>
          </cell>
          <cell r="J64">
            <v>295</v>
          </cell>
          <cell r="K64">
            <v>295</v>
          </cell>
          <cell r="L64">
            <v>295</v>
          </cell>
          <cell r="M64">
            <v>295</v>
          </cell>
          <cell r="N64">
            <v>295</v>
          </cell>
          <cell r="O64">
            <v>222</v>
          </cell>
          <cell r="P64">
            <v>73</v>
          </cell>
          <cell r="Q64">
            <v>290</v>
          </cell>
          <cell r="S64">
            <v>227</v>
          </cell>
          <cell r="U64">
            <v>67</v>
          </cell>
          <cell r="V64">
            <v>67</v>
          </cell>
          <cell r="W64">
            <v>0</v>
          </cell>
          <cell r="X64">
            <v>0</v>
          </cell>
          <cell r="Y64">
            <v>0</v>
          </cell>
          <cell r="Z64">
            <v>0</v>
          </cell>
          <cell r="AB64">
            <v>32</v>
          </cell>
        </row>
        <row r="65">
          <cell r="Q65">
            <v>-5</v>
          </cell>
        </row>
        <row r="66">
          <cell r="C66" t="str">
            <v>Job Cat</v>
          </cell>
          <cell r="D66" t="str">
            <v>Services</v>
          </cell>
          <cell r="E66">
            <v>38961</v>
          </cell>
          <cell r="F66">
            <v>38991</v>
          </cell>
          <cell r="G66">
            <v>39022</v>
          </cell>
          <cell r="H66">
            <v>39052</v>
          </cell>
          <cell r="I66">
            <v>39083</v>
          </cell>
          <cell r="J66">
            <v>39114</v>
          </cell>
          <cell r="K66">
            <v>39142</v>
          </cell>
          <cell r="L66">
            <v>39173</v>
          </cell>
          <cell r="M66">
            <v>39203</v>
          </cell>
          <cell r="N66">
            <v>39234</v>
          </cell>
          <cell r="O66" t="str">
            <v>Budget</v>
          </cell>
          <cell r="P66" t="str">
            <v>Variance</v>
          </cell>
          <cell r="S66" t="str">
            <v>Act. 11Sept 06</v>
          </cell>
          <cell r="U66" t="str">
            <v>Shortage</v>
          </cell>
          <cell r="V66" t="str">
            <v>October</v>
          </cell>
          <cell r="W66" t="str">
            <v>November</v>
          </cell>
          <cell r="X66" t="str">
            <v>December</v>
          </cell>
          <cell r="Y66" t="str">
            <v>January</v>
          </cell>
          <cell r="Z66" t="str">
            <v>February</v>
          </cell>
          <cell r="AB66" t="str">
            <v>Buffer 15%</v>
          </cell>
        </row>
        <row r="67">
          <cell r="C67" t="str">
            <v>A071</v>
          </cell>
          <cell r="D67" t="str">
            <v>Medical Assistant</v>
          </cell>
          <cell r="E67">
            <v>1</v>
          </cell>
          <cell r="F67">
            <v>1</v>
          </cell>
          <cell r="G67">
            <v>1</v>
          </cell>
          <cell r="H67">
            <v>1</v>
          </cell>
          <cell r="I67">
            <v>1</v>
          </cell>
          <cell r="J67">
            <v>1</v>
          </cell>
          <cell r="K67">
            <v>1</v>
          </cell>
          <cell r="L67">
            <v>1</v>
          </cell>
          <cell r="M67">
            <v>1</v>
          </cell>
          <cell r="N67">
            <v>1</v>
          </cell>
          <cell r="O67">
            <v>0</v>
          </cell>
          <cell r="P67">
            <v>1</v>
          </cell>
          <cell r="U67">
            <v>1</v>
          </cell>
          <cell r="V67">
            <v>1</v>
          </cell>
          <cell r="W67">
            <v>0</v>
          </cell>
          <cell r="X67">
            <v>0</v>
          </cell>
          <cell r="Y67">
            <v>0</v>
          </cell>
          <cell r="Z67">
            <v>0</v>
          </cell>
          <cell r="AB67">
            <v>0</v>
          </cell>
        </row>
        <row r="68">
          <cell r="C68" t="str">
            <v>M010</v>
          </cell>
          <cell r="D68" t="str">
            <v>Chief Surveyor</v>
          </cell>
          <cell r="E68">
            <v>1</v>
          </cell>
          <cell r="F68">
            <v>1</v>
          </cell>
          <cell r="G68">
            <v>1</v>
          </cell>
          <cell r="H68">
            <v>1</v>
          </cell>
          <cell r="I68">
            <v>1</v>
          </cell>
          <cell r="J68">
            <v>1</v>
          </cell>
          <cell r="K68">
            <v>1</v>
          </cell>
          <cell r="L68">
            <v>1</v>
          </cell>
          <cell r="M68">
            <v>1</v>
          </cell>
          <cell r="N68">
            <v>1</v>
          </cell>
          <cell r="O68">
            <v>2</v>
          </cell>
          <cell r="P68">
            <v>-1</v>
          </cell>
          <cell r="U68">
            <v>1</v>
          </cell>
          <cell r="V68">
            <v>1</v>
          </cell>
          <cell r="W68">
            <v>0</v>
          </cell>
          <cell r="X68">
            <v>0</v>
          </cell>
          <cell r="Y68">
            <v>0</v>
          </cell>
          <cell r="Z68">
            <v>0</v>
          </cell>
          <cell r="AB68">
            <v>0</v>
          </cell>
        </row>
        <row r="69">
          <cell r="C69" t="str">
            <v>A010</v>
          </cell>
          <cell r="D69" t="str">
            <v>Site Administrator</v>
          </cell>
          <cell r="F69">
            <v>3</v>
          </cell>
          <cell r="G69">
            <v>3</v>
          </cell>
          <cell r="H69">
            <v>3</v>
          </cell>
          <cell r="I69">
            <v>3</v>
          </cell>
          <cell r="J69">
            <v>3</v>
          </cell>
          <cell r="K69">
            <v>3</v>
          </cell>
          <cell r="L69">
            <v>3</v>
          </cell>
          <cell r="M69">
            <v>3</v>
          </cell>
          <cell r="N69">
            <v>3</v>
          </cell>
          <cell r="O69">
            <v>2</v>
          </cell>
          <cell r="P69">
            <v>1</v>
          </cell>
          <cell r="S69">
            <v>1</v>
          </cell>
          <cell r="U69">
            <v>2</v>
          </cell>
          <cell r="V69">
            <v>2</v>
          </cell>
          <cell r="W69">
            <v>0</v>
          </cell>
          <cell r="X69">
            <v>0</v>
          </cell>
          <cell r="Y69">
            <v>0</v>
          </cell>
          <cell r="Z69">
            <v>0</v>
          </cell>
          <cell r="AB69">
            <v>0</v>
          </cell>
        </row>
        <row r="70">
          <cell r="C70" t="str">
            <v>A010</v>
          </cell>
          <cell r="D70" t="str">
            <v>Trainee Site Administrator</v>
          </cell>
          <cell r="F70">
            <v>1</v>
          </cell>
          <cell r="G70">
            <v>1</v>
          </cell>
          <cell r="H70">
            <v>1</v>
          </cell>
          <cell r="I70">
            <v>1</v>
          </cell>
          <cell r="J70">
            <v>1</v>
          </cell>
          <cell r="K70">
            <v>1</v>
          </cell>
          <cell r="L70">
            <v>1</v>
          </cell>
          <cell r="M70">
            <v>1</v>
          </cell>
          <cell r="N70">
            <v>1</v>
          </cell>
          <cell r="O70">
            <v>0</v>
          </cell>
          <cell r="P70">
            <v>1</v>
          </cell>
          <cell r="S70">
            <v>1</v>
          </cell>
          <cell r="U70">
            <v>0</v>
          </cell>
          <cell r="V70">
            <v>0</v>
          </cell>
          <cell r="W70">
            <v>0</v>
          </cell>
          <cell r="X70">
            <v>0</v>
          </cell>
          <cell r="Y70">
            <v>0</v>
          </cell>
          <cell r="Z70">
            <v>0</v>
          </cell>
          <cell r="AB70">
            <v>0</v>
          </cell>
        </row>
        <row r="71">
          <cell r="C71" t="str">
            <v>A540</v>
          </cell>
          <cell r="D71" t="str">
            <v>Chief Clerk</v>
          </cell>
          <cell r="F71">
            <v>7</v>
          </cell>
          <cell r="G71">
            <v>7</v>
          </cell>
          <cell r="H71">
            <v>7</v>
          </cell>
          <cell r="I71">
            <v>7</v>
          </cell>
          <cell r="J71">
            <v>7</v>
          </cell>
          <cell r="K71">
            <v>7</v>
          </cell>
          <cell r="L71">
            <v>7</v>
          </cell>
          <cell r="M71">
            <v>7</v>
          </cell>
          <cell r="N71">
            <v>7</v>
          </cell>
          <cell r="O71">
            <v>2</v>
          </cell>
          <cell r="P71">
            <v>5</v>
          </cell>
          <cell r="S71">
            <v>3</v>
          </cell>
          <cell r="U71">
            <v>4</v>
          </cell>
          <cell r="V71">
            <v>4</v>
          </cell>
          <cell r="W71">
            <v>0</v>
          </cell>
          <cell r="X71">
            <v>0</v>
          </cell>
          <cell r="Y71">
            <v>0</v>
          </cell>
          <cell r="Z71">
            <v>0</v>
          </cell>
          <cell r="AB71">
            <v>0</v>
          </cell>
        </row>
        <row r="72">
          <cell r="C72" t="str">
            <v>A035</v>
          </cell>
          <cell r="D72" t="str">
            <v>Site Clerk</v>
          </cell>
          <cell r="E72">
            <v>6</v>
          </cell>
          <cell r="F72">
            <v>6</v>
          </cell>
          <cell r="G72">
            <v>6</v>
          </cell>
          <cell r="H72">
            <v>6</v>
          </cell>
          <cell r="I72">
            <v>6</v>
          </cell>
          <cell r="J72">
            <v>6</v>
          </cell>
          <cell r="K72">
            <v>6</v>
          </cell>
          <cell r="L72">
            <v>6</v>
          </cell>
          <cell r="M72">
            <v>6</v>
          </cell>
          <cell r="N72">
            <v>6</v>
          </cell>
          <cell r="O72">
            <v>0</v>
          </cell>
          <cell r="P72">
            <v>6</v>
          </cell>
          <cell r="S72">
            <v>6</v>
          </cell>
          <cell r="U72">
            <v>0</v>
          </cell>
          <cell r="V72">
            <v>0</v>
          </cell>
          <cell r="W72">
            <v>0</v>
          </cell>
          <cell r="X72">
            <v>0</v>
          </cell>
          <cell r="Y72">
            <v>0</v>
          </cell>
          <cell r="Z72">
            <v>0</v>
          </cell>
          <cell r="AB72">
            <v>0</v>
          </cell>
        </row>
        <row r="73">
          <cell r="C73" t="str">
            <v>A525</v>
          </cell>
          <cell r="D73" t="str">
            <v>Junior Clerks</v>
          </cell>
          <cell r="E73">
            <v>17</v>
          </cell>
          <cell r="F73">
            <v>11</v>
          </cell>
          <cell r="G73">
            <v>11</v>
          </cell>
          <cell r="H73">
            <v>11</v>
          </cell>
          <cell r="I73">
            <v>11</v>
          </cell>
          <cell r="J73">
            <v>11</v>
          </cell>
          <cell r="K73">
            <v>11</v>
          </cell>
          <cell r="L73">
            <v>11</v>
          </cell>
          <cell r="M73">
            <v>11</v>
          </cell>
          <cell r="N73">
            <v>11</v>
          </cell>
          <cell r="O73">
            <v>12</v>
          </cell>
          <cell r="P73">
            <v>-1</v>
          </cell>
          <cell r="S73">
            <v>13</v>
          </cell>
          <cell r="U73">
            <v>-2</v>
          </cell>
          <cell r="V73">
            <v>-2</v>
          </cell>
          <cell r="W73">
            <v>0</v>
          </cell>
          <cell r="X73">
            <v>0</v>
          </cell>
          <cell r="Y73">
            <v>0</v>
          </cell>
          <cell r="Z73">
            <v>0</v>
          </cell>
          <cell r="AB73">
            <v>0</v>
          </cell>
        </row>
        <row r="74">
          <cell r="C74" t="str">
            <v>A530</v>
          </cell>
          <cell r="D74" t="str">
            <v>Senior Clerk</v>
          </cell>
          <cell r="E74">
            <v>2</v>
          </cell>
          <cell r="F74">
            <v>3</v>
          </cell>
          <cell r="G74">
            <v>3</v>
          </cell>
          <cell r="H74">
            <v>3</v>
          </cell>
          <cell r="I74">
            <v>3</v>
          </cell>
          <cell r="J74">
            <v>3</v>
          </cell>
          <cell r="K74">
            <v>3</v>
          </cell>
          <cell r="L74">
            <v>3</v>
          </cell>
          <cell r="M74">
            <v>3</v>
          </cell>
          <cell r="N74">
            <v>3</v>
          </cell>
          <cell r="O74">
            <v>4</v>
          </cell>
          <cell r="P74">
            <v>-1</v>
          </cell>
          <cell r="S74">
            <v>2</v>
          </cell>
          <cell r="U74">
            <v>1</v>
          </cell>
          <cell r="V74">
            <v>1</v>
          </cell>
          <cell r="W74">
            <v>0</v>
          </cell>
          <cell r="X74">
            <v>0</v>
          </cell>
          <cell r="Y74">
            <v>0</v>
          </cell>
          <cell r="Z74">
            <v>0</v>
          </cell>
          <cell r="AB74">
            <v>0</v>
          </cell>
        </row>
        <row r="75">
          <cell r="C75" t="str">
            <v>A515</v>
          </cell>
          <cell r="D75" t="str">
            <v>Stores Attendant</v>
          </cell>
          <cell r="E75">
            <v>8</v>
          </cell>
          <cell r="F75">
            <v>9</v>
          </cell>
          <cell r="G75">
            <v>9</v>
          </cell>
          <cell r="H75">
            <v>9</v>
          </cell>
          <cell r="I75">
            <v>9</v>
          </cell>
          <cell r="J75">
            <v>9</v>
          </cell>
          <cell r="K75">
            <v>9</v>
          </cell>
          <cell r="L75">
            <v>9</v>
          </cell>
          <cell r="M75">
            <v>9</v>
          </cell>
          <cell r="N75">
            <v>9</v>
          </cell>
          <cell r="O75">
            <v>0</v>
          </cell>
          <cell r="P75">
            <v>9</v>
          </cell>
          <cell r="S75">
            <v>1</v>
          </cell>
          <cell r="U75">
            <v>8</v>
          </cell>
          <cell r="V75">
            <v>8</v>
          </cell>
          <cell r="W75">
            <v>0</v>
          </cell>
          <cell r="X75">
            <v>0</v>
          </cell>
          <cell r="Y75">
            <v>0</v>
          </cell>
          <cell r="Z75">
            <v>0</v>
          </cell>
          <cell r="AB75">
            <v>0</v>
          </cell>
        </row>
        <row r="76">
          <cell r="C76" t="str">
            <v>P015</v>
          </cell>
          <cell r="D76" t="str">
            <v>Surveyor</v>
          </cell>
          <cell r="E76">
            <v>3</v>
          </cell>
          <cell r="F76">
            <v>3</v>
          </cell>
          <cell r="G76">
            <v>3</v>
          </cell>
          <cell r="H76">
            <v>3</v>
          </cell>
          <cell r="I76">
            <v>3</v>
          </cell>
          <cell r="J76">
            <v>3</v>
          </cell>
          <cell r="K76">
            <v>3</v>
          </cell>
          <cell r="L76">
            <v>3</v>
          </cell>
          <cell r="M76">
            <v>3</v>
          </cell>
          <cell r="N76">
            <v>3</v>
          </cell>
          <cell r="O76">
            <v>5</v>
          </cell>
          <cell r="P76">
            <v>-2</v>
          </cell>
          <cell r="S76">
            <v>4</v>
          </cell>
          <cell r="U76">
            <v>-1</v>
          </cell>
          <cell r="V76">
            <v>-1</v>
          </cell>
          <cell r="W76">
            <v>0</v>
          </cell>
          <cell r="X76">
            <v>0</v>
          </cell>
          <cell r="Y76">
            <v>0</v>
          </cell>
          <cell r="Z76">
            <v>0</v>
          </cell>
          <cell r="AB76">
            <v>0</v>
          </cell>
        </row>
        <row r="77">
          <cell r="C77" t="str">
            <v>A005</v>
          </cell>
          <cell r="D77" t="str">
            <v>Senior Personnel Officer</v>
          </cell>
          <cell r="E77">
            <v>1</v>
          </cell>
          <cell r="F77">
            <v>1</v>
          </cell>
          <cell r="G77">
            <v>1</v>
          </cell>
          <cell r="H77">
            <v>1</v>
          </cell>
          <cell r="I77">
            <v>1</v>
          </cell>
          <cell r="J77">
            <v>1</v>
          </cell>
          <cell r="K77">
            <v>1</v>
          </cell>
          <cell r="L77">
            <v>1</v>
          </cell>
          <cell r="M77">
            <v>1</v>
          </cell>
          <cell r="N77">
            <v>1</v>
          </cell>
          <cell r="O77">
            <v>0</v>
          </cell>
          <cell r="P77">
            <v>1</v>
          </cell>
          <cell r="S77">
            <v>1</v>
          </cell>
          <cell r="U77">
            <v>0</v>
          </cell>
          <cell r="V77">
            <v>0</v>
          </cell>
          <cell r="W77">
            <v>0</v>
          </cell>
          <cell r="X77">
            <v>0</v>
          </cell>
          <cell r="Y77">
            <v>0</v>
          </cell>
          <cell r="Z77">
            <v>0</v>
          </cell>
          <cell r="AB77">
            <v>0</v>
          </cell>
        </row>
        <row r="78">
          <cell r="C78" t="str">
            <v>A005</v>
          </cell>
          <cell r="D78" t="str">
            <v>IR Officer</v>
          </cell>
          <cell r="E78">
            <v>1</v>
          </cell>
          <cell r="F78">
            <v>1</v>
          </cell>
          <cell r="G78">
            <v>1</v>
          </cell>
          <cell r="H78">
            <v>1</v>
          </cell>
          <cell r="I78">
            <v>1</v>
          </cell>
          <cell r="J78">
            <v>1</v>
          </cell>
          <cell r="K78">
            <v>1</v>
          </cell>
          <cell r="L78">
            <v>1</v>
          </cell>
          <cell r="M78">
            <v>1</v>
          </cell>
          <cell r="N78">
            <v>1</v>
          </cell>
          <cell r="O78">
            <v>0</v>
          </cell>
          <cell r="P78">
            <v>1</v>
          </cell>
          <cell r="U78">
            <v>1</v>
          </cell>
          <cell r="V78">
            <v>1</v>
          </cell>
          <cell r="W78">
            <v>0</v>
          </cell>
          <cell r="X78">
            <v>0</v>
          </cell>
          <cell r="Y78">
            <v>0</v>
          </cell>
          <cell r="Z78">
            <v>0</v>
          </cell>
          <cell r="AB78">
            <v>0</v>
          </cell>
        </row>
        <row r="79">
          <cell r="C79" t="str">
            <v>A005</v>
          </cell>
          <cell r="D79" t="str">
            <v>HR Officer Recruitment</v>
          </cell>
          <cell r="E79">
            <v>1</v>
          </cell>
          <cell r="F79">
            <v>1</v>
          </cell>
          <cell r="G79">
            <v>1</v>
          </cell>
          <cell r="H79">
            <v>1</v>
          </cell>
          <cell r="I79">
            <v>1</v>
          </cell>
          <cell r="J79">
            <v>1</v>
          </cell>
          <cell r="K79">
            <v>1</v>
          </cell>
          <cell r="L79">
            <v>1</v>
          </cell>
          <cell r="M79">
            <v>1</v>
          </cell>
          <cell r="N79">
            <v>1</v>
          </cell>
          <cell r="O79">
            <v>0</v>
          </cell>
          <cell r="P79">
            <v>1</v>
          </cell>
          <cell r="U79">
            <v>1</v>
          </cell>
          <cell r="V79">
            <v>1</v>
          </cell>
          <cell r="W79">
            <v>0</v>
          </cell>
          <cell r="X79">
            <v>0</v>
          </cell>
          <cell r="Y79">
            <v>0</v>
          </cell>
          <cell r="Z79">
            <v>0</v>
          </cell>
          <cell r="AB79">
            <v>0</v>
          </cell>
        </row>
        <row r="80">
          <cell r="C80" t="str">
            <v>A020</v>
          </cell>
          <cell r="D80" t="str">
            <v>Snr IR Assistant</v>
          </cell>
          <cell r="E80">
            <v>1</v>
          </cell>
          <cell r="F80">
            <v>1</v>
          </cell>
          <cell r="G80">
            <v>1</v>
          </cell>
          <cell r="H80">
            <v>1</v>
          </cell>
          <cell r="I80">
            <v>1</v>
          </cell>
          <cell r="J80">
            <v>1</v>
          </cell>
          <cell r="K80">
            <v>1</v>
          </cell>
          <cell r="L80">
            <v>1</v>
          </cell>
          <cell r="M80">
            <v>1</v>
          </cell>
          <cell r="N80">
            <v>1</v>
          </cell>
          <cell r="O80">
            <v>0</v>
          </cell>
          <cell r="P80">
            <v>1</v>
          </cell>
          <cell r="S80">
            <v>1</v>
          </cell>
          <cell r="U80">
            <v>0</v>
          </cell>
          <cell r="V80">
            <v>0</v>
          </cell>
          <cell r="W80">
            <v>0</v>
          </cell>
          <cell r="X80">
            <v>0</v>
          </cell>
          <cell r="Y80">
            <v>0</v>
          </cell>
          <cell r="Z80">
            <v>0</v>
          </cell>
          <cell r="AB80">
            <v>0</v>
          </cell>
        </row>
        <row r="81">
          <cell r="C81" t="str">
            <v>A020</v>
          </cell>
          <cell r="D81" t="str">
            <v xml:space="preserve">Principal Site Clerk </v>
          </cell>
          <cell r="E81">
            <v>2</v>
          </cell>
          <cell r="F81">
            <v>1</v>
          </cell>
          <cell r="G81">
            <v>1</v>
          </cell>
          <cell r="H81">
            <v>1</v>
          </cell>
          <cell r="I81">
            <v>1</v>
          </cell>
          <cell r="J81">
            <v>1</v>
          </cell>
          <cell r="K81">
            <v>1</v>
          </cell>
          <cell r="L81">
            <v>1</v>
          </cell>
          <cell r="M81">
            <v>1</v>
          </cell>
          <cell r="N81">
            <v>1</v>
          </cell>
          <cell r="O81">
            <v>4</v>
          </cell>
          <cell r="P81">
            <v>-3</v>
          </cell>
          <cell r="S81">
            <v>1</v>
          </cell>
          <cell r="U81">
            <v>0</v>
          </cell>
          <cell r="V81">
            <v>0</v>
          </cell>
          <cell r="W81">
            <v>0</v>
          </cell>
          <cell r="X81">
            <v>0</v>
          </cell>
          <cell r="Y81">
            <v>0</v>
          </cell>
          <cell r="Z81">
            <v>0</v>
          </cell>
          <cell r="AB81">
            <v>0</v>
          </cell>
        </row>
        <row r="82">
          <cell r="C82" t="str">
            <v>A530</v>
          </cell>
          <cell r="D82" t="str">
            <v xml:space="preserve">Assistanr HR </v>
          </cell>
          <cell r="E82">
            <v>6</v>
          </cell>
          <cell r="F82">
            <v>5</v>
          </cell>
          <cell r="G82">
            <v>5</v>
          </cell>
          <cell r="H82">
            <v>5</v>
          </cell>
          <cell r="I82">
            <v>5</v>
          </cell>
          <cell r="J82">
            <v>5</v>
          </cell>
          <cell r="K82">
            <v>5</v>
          </cell>
          <cell r="L82">
            <v>5</v>
          </cell>
          <cell r="M82">
            <v>5</v>
          </cell>
          <cell r="N82">
            <v>5</v>
          </cell>
          <cell r="O82">
            <v>0</v>
          </cell>
          <cell r="P82">
            <v>5</v>
          </cell>
          <cell r="S82">
            <v>3</v>
          </cell>
          <cell r="U82">
            <v>2</v>
          </cell>
          <cell r="V82">
            <v>2</v>
          </cell>
          <cell r="W82">
            <v>0</v>
          </cell>
          <cell r="X82">
            <v>0</v>
          </cell>
          <cell r="Y82">
            <v>0</v>
          </cell>
          <cell r="Z82">
            <v>0</v>
          </cell>
          <cell r="AB82">
            <v>0</v>
          </cell>
        </row>
        <row r="83">
          <cell r="C83" t="str">
            <v>A535</v>
          </cell>
          <cell r="D83" t="str">
            <v>Hostel Police</v>
          </cell>
          <cell r="E83">
            <v>4</v>
          </cell>
          <cell r="F83">
            <v>4</v>
          </cell>
          <cell r="G83">
            <v>4</v>
          </cell>
          <cell r="H83">
            <v>4</v>
          </cell>
          <cell r="I83">
            <v>4</v>
          </cell>
          <cell r="J83">
            <v>4</v>
          </cell>
          <cell r="K83">
            <v>4</v>
          </cell>
          <cell r="L83">
            <v>4</v>
          </cell>
          <cell r="M83">
            <v>4</v>
          </cell>
          <cell r="N83">
            <v>4</v>
          </cell>
          <cell r="O83">
            <v>15</v>
          </cell>
          <cell r="P83">
            <v>-11</v>
          </cell>
          <cell r="S83">
            <v>2</v>
          </cell>
          <cell r="U83">
            <v>2</v>
          </cell>
          <cell r="V83">
            <v>2</v>
          </cell>
          <cell r="W83">
            <v>0</v>
          </cell>
          <cell r="X83">
            <v>0</v>
          </cell>
          <cell r="Y83">
            <v>0</v>
          </cell>
          <cell r="Z83">
            <v>0</v>
          </cell>
          <cell r="AB83">
            <v>0</v>
          </cell>
        </row>
        <row r="84">
          <cell r="C84" t="str">
            <v>Q005</v>
          </cell>
          <cell r="D84" t="str">
            <v xml:space="preserve">Safety Officer </v>
          </cell>
          <cell r="E84">
            <v>2</v>
          </cell>
          <cell r="F84">
            <v>2</v>
          </cell>
          <cell r="G84">
            <v>2</v>
          </cell>
          <cell r="H84">
            <v>2</v>
          </cell>
          <cell r="I84">
            <v>2</v>
          </cell>
          <cell r="J84">
            <v>2</v>
          </cell>
          <cell r="K84">
            <v>2</v>
          </cell>
          <cell r="L84">
            <v>2</v>
          </cell>
          <cell r="M84">
            <v>2</v>
          </cell>
          <cell r="N84">
            <v>2</v>
          </cell>
          <cell r="O84">
            <v>3</v>
          </cell>
          <cell r="P84">
            <v>-1</v>
          </cell>
          <cell r="S84">
            <v>2</v>
          </cell>
          <cell r="U84">
            <v>0</v>
          </cell>
          <cell r="V84">
            <v>0</v>
          </cell>
          <cell r="W84">
            <v>0</v>
          </cell>
          <cell r="X84">
            <v>0</v>
          </cell>
          <cell r="Y84">
            <v>0</v>
          </cell>
          <cell r="Z84">
            <v>0</v>
          </cell>
          <cell r="AB84">
            <v>0</v>
          </cell>
        </row>
        <row r="85">
          <cell r="C85" t="str">
            <v>S510</v>
          </cell>
          <cell r="D85" t="str">
            <v>Safety Rep</v>
          </cell>
          <cell r="O85">
            <v>4</v>
          </cell>
          <cell r="P85">
            <v>-4</v>
          </cell>
          <cell r="AB85">
            <v>0</v>
          </cell>
        </row>
        <row r="86">
          <cell r="C86" t="str">
            <v>A540</v>
          </cell>
          <cell r="D86" t="str">
            <v>Safety Clerk</v>
          </cell>
          <cell r="E86">
            <v>1</v>
          </cell>
          <cell r="F86">
            <v>1</v>
          </cell>
          <cell r="G86">
            <v>1</v>
          </cell>
          <cell r="H86">
            <v>1</v>
          </cell>
          <cell r="I86">
            <v>1</v>
          </cell>
          <cell r="J86">
            <v>1</v>
          </cell>
          <cell r="K86">
            <v>1</v>
          </cell>
          <cell r="L86">
            <v>1</v>
          </cell>
          <cell r="M86">
            <v>1</v>
          </cell>
          <cell r="N86">
            <v>1</v>
          </cell>
          <cell r="O86">
            <v>0</v>
          </cell>
          <cell r="P86">
            <v>1</v>
          </cell>
          <cell r="S86">
            <v>1</v>
          </cell>
          <cell r="U86">
            <v>0</v>
          </cell>
          <cell r="V86">
            <v>0</v>
          </cell>
          <cell r="W86">
            <v>0</v>
          </cell>
          <cell r="X86">
            <v>0</v>
          </cell>
          <cell r="Y86">
            <v>0</v>
          </cell>
          <cell r="Z86">
            <v>0</v>
          </cell>
          <cell r="AB86">
            <v>0</v>
          </cell>
        </row>
        <row r="87">
          <cell r="C87" t="str">
            <v>D890</v>
          </cell>
          <cell r="D87" t="str">
            <v>Learner Surveyor</v>
          </cell>
          <cell r="E87">
            <v>4</v>
          </cell>
          <cell r="F87">
            <v>3</v>
          </cell>
          <cell r="G87">
            <v>3</v>
          </cell>
          <cell r="H87">
            <v>3</v>
          </cell>
          <cell r="I87">
            <v>3</v>
          </cell>
          <cell r="J87">
            <v>3</v>
          </cell>
          <cell r="K87">
            <v>3</v>
          </cell>
          <cell r="L87">
            <v>3</v>
          </cell>
          <cell r="M87">
            <v>3</v>
          </cell>
          <cell r="N87">
            <v>3</v>
          </cell>
          <cell r="O87">
            <v>0</v>
          </cell>
          <cell r="P87">
            <v>3</v>
          </cell>
          <cell r="U87">
            <v>3</v>
          </cell>
          <cell r="V87">
            <v>3</v>
          </cell>
          <cell r="W87">
            <v>0</v>
          </cell>
          <cell r="X87">
            <v>0</v>
          </cell>
          <cell r="Y87">
            <v>0</v>
          </cell>
          <cell r="Z87">
            <v>0</v>
          </cell>
          <cell r="AB87">
            <v>0</v>
          </cell>
        </row>
        <row r="88">
          <cell r="C88" t="str">
            <v>A070</v>
          </cell>
          <cell r="D88" t="str">
            <v xml:space="preserve">Site Secretary </v>
          </cell>
          <cell r="E88">
            <v>1</v>
          </cell>
          <cell r="F88">
            <v>1</v>
          </cell>
          <cell r="G88">
            <v>1</v>
          </cell>
          <cell r="H88">
            <v>1</v>
          </cell>
          <cell r="I88">
            <v>1</v>
          </cell>
          <cell r="J88">
            <v>1</v>
          </cell>
          <cell r="K88">
            <v>1</v>
          </cell>
          <cell r="L88">
            <v>1</v>
          </cell>
          <cell r="M88">
            <v>1</v>
          </cell>
          <cell r="N88">
            <v>1</v>
          </cell>
          <cell r="O88">
            <v>0</v>
          </cell>
          <cell r="P88">
            <v>1</v>
          </cell>
          <cell r="S88">
            <v>2</v>
          </cell>
          <cell r="U88">
            <v>-1</v>
          </cell>
          <cell r="V88">
            <v>-1</v>
          </cell>
          <cell r="W88">
            <v>0</v>
          </cell>
          <cell r="X88">
            <v>0</v>
          </cell>
          <cell r="Y88">
            <v>0</v>
          </cell>
          <cell r="Z88">
            <v>0</v>
          </cell>
          <cell r="AB88">
            <v>0</v>
          </cell>
        </row>
        <row r="89">
          <cell r="C89" t="str">
            <v>A025</v>
          </cell>
          <cell r="D89" t="str">
            <v xml:space="preserve">Store Controller </v>
          </cell>
          <cell r="E89">
            <v>2</v>
          </cell>
          <cell r="F89">
            <v>2</v>
          </cell>
          <cell r="G89">
            <v>2</v>
          </cell>
          <cell r="H89">
            <v>2</v>
          </cell>
          <cell r="I89">
            <v>2</v>
          </cell>
          <cell r="J89">
            <v>2</v>
          </cell>
          <cell r="K89">
            <v>2</v>
          </cell>
          <cell r="L89">
            <v>2</v>
          </cell>
          <cell r="M89">
            <v>2</v>
          </cell>
          <cell r="N89">
            <v>2</v>
          </cell>
          <cell r="O89">
            <v>1</v>
          </cell>
          <cell r="P89">
            <v>1</v>
          </cell>
          <cell r="S89">
            <v>1</v>
          </cell>
          <cell r="U89">
            <v>1</v>
          </cell>
          <cell r="V89">
            <v>1</v>
          </cell>
          <cell r="W89">
            <v>0</v>
          </cell>
          <cell r="X89">
            <v>0</v>
          </cell>
          <cell r="Y89">
            <v>0</v>
          </cell>
          <cell r="Z89">
            <v>0</v>
          </cell>
          <cell r="AB89">
            <v>0</v>
          </cell>
        </row>
        <row r="90">
          <cell r="C90" t="str">
            <v>P530</v>
          </cell>
          <cell r="D90" t="str">
            <v>Survey Assistant</v>
          </cell>
          <cell r="E90">
            <v>4</v>
          </cell>
          <cell r="F90">
            <v>3</v>
          </cell>
          <cell r="G90">
            <v>3</v>
          </cell>
          <cell r="H90">
            <v>3</v>
          </cell>
          <cell r="I90">
            <v>3</v>
          </cell>
          <cell r="J90">
            <v>3</v>
          </cell>
          <cell r="K90">
            <v>3</v>
          </cell>
          <cell r="L90">
            <v>3</v>
          </cell>
          <cell r="M90">
            <v>3</v>
          </cell>
          <cell r="N90">
            <v>3</v>
          </cell>
          <cell r="O90">
            <v>10</v>
          </cell>
          <cell r="P90">
            <v>-7</v>
          </cell>
          <cell r="S90">
            <v>6</v>
          </cell>
          <cell r="U90">
            <v>-3</v>
          </cell>
          <cell r="V90">
            <v>-3</v>
          </cell>
          <cell r="W90">
            <v>0</v>
          </cell>
          <cell r="X90">
            <v>0</v>
          </cell>
          <cell r="Y90">
            <v>0</v>
          </cell>
          <cell r="Z90">
            <v>0</v>
          </cell>
          <cell r="AB90">
            <v>0</v>
          </cell>
        </row>
        <row r="91">
          <cell r="C91" t="str">
            <v>Q821</v>
          </cell>
          <cell r="D91" t="str">
            <v>Training Co-Ordinator</v>
          </cell>
          <cell r="E91">
            <v>1</v>
          </cell>
          <cell r="F91">
            <v>1</v>
          </cell>
          <cell r="G91">
            <v>1</v>
          </cell>
          <cell r="H91">
            <v>1</v>
          </cell>
          <cell r="I91">
            <v>1</v>
          </cell>
          <cell r="J91">
            <v>1</v>
          </cell>
          <cell r="K91">
            <v>1</v>
          </cell>
          <cell r="L91">
            <v>1</v>
          </cell>
          <cell r="M91">
            <v>1</v>
          </cell>
          <cell r="N91">
            <v>1</v>
          </cell>
          <cell r="O91">
            <v>0</v>
          </cell>
          <cell r="P91">
            <v>1</v>
          </cell>
          <cell r="S91">
            <v>1</v>
          </cell>
          <cell r="U91">
            <v>0</v>
          </cell>
          <cell r="V91">
            <v>0</v>
          </cell>
          <cell r="W91">
            <v>0</v>
          </cell>
          <cell r="X91">
            <v>0</v>
          </cell>
          <cell r="Y91">
            <v>0</v>
          </cell>
          <cell r="Z91">
            <v>0</v>
          </cell>
          <cell r="AB91">
            <v>0</v>
          </cell>
        </row>
        <row r="92">
          <cell r="C92" t="str">
            <v>P525</v>
          </cell>
          <cell r="D92" t="str">
            <v>Training Instructors</v>
          </cell>
          <cell r="E92">
            <v>9</v>
          </cell>
          <cell r="F92">
            <v>8</v>
          </cell>
          <cell r="G92">
            <v>8</v>
          </cell>
          <cell r="H92">
            <v>8</v>
          </cell>
          <cell r="I92">
            <v>8</v>
          </cell>
          <cell r="J92">
            <v>8</v>
          </cell>
          <cell r="K92">
            <v>8</v>
          </cell>
          <cell r="L92">
            <v>8</v>
          </cell>
          <cell r="M92">
            <v>8</v>
          </cell>
          <cell r="N92">
            <v>8</v>
          </cell>
          <cell r="O92">
            <v>6</v>
          </cell>
          <cell r="P92">
            <v>2</v>
          </cell>
          <cell r="S92">
            <v>4</v>
          </cell>
          <cell r="U92">
            <v>4</v>
          </cell>
          <cell r="V92">
            <v>4</v>
          </cell>
          <cell r="W92">
            <v>0</v>
          </cell>
          <cell r="X92">
            <v>0</v>
          </cell>
          <cell r="Y92">
            <v>0</v>
          </cell>
          <cell r="Z92">
            <v>0</v>
          </cell>
          <cell r="AB92">
            <v>0</v>
          </cell>
        </row>
        <row r="93">
          <cell r="C93" t="str">
            <v>Q010</v>
          </cell>
          <cell r="D93" t="str">
            <v xml:space="preserve">Training Officer </v>
          </cell>
          <cell r="E93">
            <v>5</v>
          </cell>
          <cell r="F93">
            <v>5</v>
          </cell>
          <cell r="G93">
            <v>5</v>
          </cell>
          <cell r="H93">
            <v>5</v>
          </cell>
          <cell r="I93">
            <v>5</v>
          </cell>
          <cell r="J93">
            <v>5</v>
          </cell>
          <cell r="K93">
            <v>5</v>
          </cell>
          <cell r="L93">
            <v>5</v>
          </cell>
          <cell r="M93">
            <v>5</v>
          </cell>
          <cell r="N93">
            <v>5</v>
          </cell>
          <cell r="O93">
            <v>3</v>
          </cell>
          <cell r="P93">
            <v>2</v>
          </cell>
          <cell r="S93">
            <v>4</v>
          </cell>
          <cell r="U93">
            <v>1</v>
          </cell>
          <cell r="V93">
            <v>1</v>
          </cell>
          <cell r="W93">
            <v>0</v>
          </cell>
          <cell r="X93">
            <v>0</v>
          </cell>
          <cell r="Y93">
            <v>0</v>
          </cell>
          <cell r="Z93">
            <v>0</v>
          </cell>
          <cell r="AB93">
            <v>0</v>
          </cell>
        </row>
        <row r="94">
          <cell r="C94" t="str">
            <v>Total Services</v>
          </cell>
          <cell r="E94">
            <v>83</v>
          </cell>
          <cell r="F94">
            <v>85</v>
          </cell>
          <cell r="G94">
            <v>85</v>
          </cell>
          <cell r="H94">
            <v>85</v>
          </cell>
          <cell r="I94">
            <v>85</v>
          </cell>
          <cell r="J94">
            <v>85</v>
          </cell>
          <cell r="K94">
            <v>85</v>
          </cell>
          <cell r="L94">
            <v>85</v>
          </cell>
          <cell r="M94">
            <v>85</v>
          </cell>
          <cell r="N94">
            <v>85</v>
          </cell>
          <cell r="O94">
            <v>73</v>
          </cell>
          <cell r="P94">
            <v>12</v>
          </cell>
          <cell r="Q94">
            <v>80</v>
          </cell>
          <cell r="S94">
            <v>60</v>
          </cell>
          <cell r="U94">
            <v>25</v>
          </cell>
          <cell r="V94">
            <v>25</v>
          </cell>
          <cell r="W94">
            <v>0</v>
          </cell>
          <cell r="X94">
            <v>0</v>
          </cell>
          <cell r="Y94">
            <v>0</v>
          </cell>
          <cell r="Z94">
            <v>0</v>
          </cell>
          <cell r="AB94">
            <v>0</v>
          </cell>
        </row>
        <row r="95">
          <cell r="Q95">
            <v>-5</v>
          </cell>
        </row>
        <row r="97">
          <cell r="C97" t="str">
            <v>Job Cat</v>
          </cell>
          <cell r="D97" t="str">
            <v>Management</v>
          </cell>
          <cell r="E97">
            <v>38961</v>
          </cell>
          <cell r="F97">
            <v>38991</v>
          </cell>
          <cell r="G97">
            <v>39022</v>
          </cell>
          <cell r="H97">
            <v>39052</v>
          </cell>
          <cell r="I97">
            <v>39083</v>
          </cell>
          <cell r="J97">
            <v>39114</v>
          </cell>
          <cell r="K97">
            <v>39142</v>
          </cell>
          <cell r="L97">
            <v>39173</v>
          </cell>
          <cell r="M97">
            <v>39203</v>
          </cell>
          <cell r="N97">
            <v>39234</v>
          </cell>
          <cell r="O97" t="str">
            <v>Budget</v>
          </cell>
          <cell r="P97" t="str">
            <v>Variance</v>
          </cell>
          <cell r="S97" t="str">
            <v>Act. 11Sept 06</v>
          </cell>
          <cell r="AB97" t="str">
            <v>Buffer 15%</v>
          </cell>
        </row>
        <row r="98">
          <cell r="C98" t="str">
            <v>M001</v>
          </cell>
          <cell r="D98" t="str">
            <v>Mine Manager</v>
          </cell>
          <cell r="E98">
            <v>1</v>
          </cell>
          <cell r="F98">
            <v>1</v>
          </cell>
          <cell r="G98">
            <v>1</v>
          </cell>
          <cell r="H98">
            <v>1</v>
          </cell>
          <cell r="I98">
            <v>1</v>
          </cell>
          <cell r="J98">
            <v>1</v>
          </cell>
          <cell r="K98">
            <v>1</v>
          </cell>
          <cell r="L98">
            <v>1</v>
          </cell>
          <cell r="M98">
            <v>1</v>
          </cell>
          <cell r="N98">
            <v>1</v>
          </cell>
          <cell r="O98">
            <v>0</v>
          </cell>
          <cell r="P98">
            <v>1</v>
          </cell>
          <cell r="S98">
            <v>1</v>
          </cell>
          <cell r="AB98">
            <v>0</v>
          </cell>
        </row>
        <row r="99">
          <cell r="C99" t="str">
            <v>M005</v>
          </cell>
          <cell r="D99" t="str">
            <v>Production Manager</v>
          </cell>
          <cell r="E99">
            <v>2</v>
          </cell>
          <cell r="F99">
            <v>2</v>
          </cell>
          <cell r="G99">
            <v>2</v>
          </cell>
          <cell r="H99">
            <v>2</v>
          </cell>
          <cell r="I99">
            <v>2</v>
          </cell>
          <cell r="J99">
            <v>2</v>
          </cell>
          <cell r="K99">
            <v>2</v>
          </cell>
          <cell r="L99">
            <v>2</v>
          </cell>
          <cell r="M99">
            <v>2</v>
          </cell>
          <cell r="N99">
            <v>2</v>
          </cell>
          <cell r="O99">
            <v>2</v>
          </cell>
          <cell r="P99">
            <v>0</v>
          </cell>
          <cell r="S99">
            <v>2</v>
          </cell>
          <cell r="AB99">
            <v>0</v>
          </cell>
        </row>
        <row r="100">
          <cell r="C100" t="str">
            <v>M002</v>
          </cell>
          <cell r="D100" t="str">
            <v>Financial Manager</v>
          </cell>
          <cell r="E100">
            <v>1</v>
          </cell>
          <cell r="F100">
            <v>1</v>
          </cell>
          <cell r="G100">
            <v>1</v>
          </cell>
          <cell r="H100">
            <v>1</v>
          </cell>
          <cell r="I100">
            <v>1</v>
          </cell>
          <cell r="J100">
            <v>1</v>
          </cell>
          <cell r="K100">
            <v>1</v>
          </cell>
          <cell r="L100">
            <v>1</v>
          </cell>
          <cell r="M100">
            <v>1</v>
          </cell>
          <cell r="N100">
            <v>1</v>
          </cell>
          <cell r="O100">
            <v>1</v>
          </cell>
          <cell r="P100">
            <v>0</v>
          </cell>
          <cell r="S100">
            <v>1</v>
          </cell>
          <cell r="AB100">
            <v>0</v>
          </cell>
        </row>
        <row r="101">
          <cell r="C101" t="str">
            <v>M002</v>
          </cell>
          <cell r="D101" t="str">
            <v>HR Manager</v>
          </cell>
          <cell r="E101">
            <v>1</v>
          </cell>
          <cell r="F101">
            <v>1</v>
          </cell>
          <cell r="G101">
            <v>1</v>
          </cell>
          <cell r="H101">
            <v>1</v>
          </cell>
          <cell r="I101">
            <v>1</v>
          </cell>
          <cell r="J101">
            <v>1</v>
          </cell>
          <cell r="K101">
            <v>1</v>
          </cell>
          <cell r="L101">
            <v>1</v>
          </cell>
          <cell r="M101">
            <v>1</v>
          </cell>
          <cell r="N101">
            <v>1</v>
          </cell>
          <cell r="O101">
            <v>0</v>
          </cell>
          <cell r="P101">
            <v>1</v>
          </cell>
          <cell r="S101">
            <v>1</v>
          </cell>
          <cell r="AB101">
            <v>0</v>
          </cell>
        </row>
        <row r="102">
          <cell r="C102" t="str">
            <v>T005</v>
          </cell>
          <cell r="D102" t="str">
            <v>Mine Engineer</v>
          </cell>
          <cell r="E102">
            <v>1</v>
          </cell>
          <cell r="F102">
            <v>1</v>
          </cell>
          <cell r="G102">
            <v>1</v>
          </cell>
          <cell r="H102">
            <v>1</v>
          </cell>
          <cell r="I102">
            <v>1</v>
          </cell>
          <cell r="J102">
            <v>1</v>
          </cell>
          <cell r="K102">
            <v>1</v>
          </cell>
          <cell r="L102">
            <v>1</v>
          </cell>
          <cell r="M102">
            <v>1</v>
          </cell>
          <cell r="N102">
            <v>1</v>
          </cell>
          <cell r="O102">
            <v>1</v>
          </cell>
          <cell r="P102">
            <v>0</v>
          </cell>
          <cell r="S102">
            <v>1</v>
          </cell>
          <cell r="AB102">
            <v>0</v>
          </cell>
        </row>
        <row r="103">
          <cell r="O103">
            <v>0</v>
          </cell>
          <cell r="P103">
            <v>0</v>
          </cell>
          <cell r="AB103">
            <v>0</v>
          </cell>
        </row>
        <row r="104">
          <cell r="C104" t="str">
            <v>Total Management</v>
          </cell>
          <cell r="E104">
            <v>6</v>
          </cell>
          <cell r="F104">
            <v>6</v>
          </cell>
          <cell r="G104">
            <v>6</v>
          </cell>
          <cell r="H104">
            <v>6</v>
          </cell>
          <cell r="I104">
            <v>6</v>
          </cell>
          <cell r="J104">
            <v>6</v>
          </cell>
          <cell r="K104">
            <v>6</v>
          </cell>
          <cell r="L104">
            <v>6</v>
          </cell>
          <cell r="M104">
            <v>6</v>
          </cell>
          <cell r="N104">
            <v>6</v>
          </cell>
          <cell r="O104">
            <v>4</v>
          </cell>
          <cell r="P104">
            <v>2</v>
          </cell>
          <cell r="Q104">
            <v>6</v>
          </cell>
          <cell r="S104">
            <v>6</v>
          </cell>
          <cell r="AB104">
            <v>0</v>
          </cell>
        </row>
        <row r="106">
          <cell r="C106" t="str">
            <v>Total Everest Mine</v>
          </cell>
          <cell r="E106">
            <v>1173</v>
          </cell>
          <cell r="F106">
            <v>1369</v>
          </cell>
          <cell r="G106">
            <v>1369</v>
          </cell>
          <cell r="H106">
            <v>1369</v>
          </cell>
          <cell r="I106">
            <v>1369</v>
          </cell>
          <cell r="J106">
            <v>1369</v>
          </cell>
          <cell r="K106">
            <v>1369</v>
          </cell>
          <cell r="L106">
            <v>1369</v>
          </cell>
          <cell r="M106">
            <v>1369</v>
          </cell>
          <cell r="N106">
            <v>1369</v>
          </cell>
          <cell r="O106">
            <v>1274</v>
          </cell>
          <cell r="P106">
            <v>95</v>
          </cell>
          <cell r="Q106">
            <v>1366</v>
          </cell>
          <cell r="S106">
            <v>1441</v>
          </cell>
          <cell r="AB106">
            <v>171</v>
          </cell>
        </row>
        <row r="108">
          <cell r="C108" t="str">
            <v xml:space="preserve"> Summary</v>
          </cell>
          <cell r="D108" t="str">
            <v xml:space="preserve"> - Total Cat A</v>
          </cell>
          <cell r="E108">
            <v>164</v>
          </cell>
          <cell r="F108">
            <v>175</v>
          </cell>
          <cell r="G108">
            <v>175</v>
          </cell>
          <cell r="H108">
            <v>175</v>
          </cell>
          <cell r="I108">
            <v>175</v>
          </cell>
          <cell r="J108">
            <v>175</v>
          </cell>
          <cell r="K108">
            <v>175</v>
          </cell>
          <cell r="L108">
            <v>175</v>
          </cell>
          <cell r="M108">
            <v>175</v>
          </cell>
          <cell r="N108">
            <v>175</v>
          </cell>
          <cell r="AB108">
            <v>0</v>
          </cell>
        </row>
        <row r="109">
          <cell r="D109" t="str">
            <v xml:space="preserve"> - Total Cat 1-8</v>
          </cell>
          <cell r="E109">
            <v>1009</v>
          </cell>
          <cell r="F109">
            <v>1194</v>
          </cell>
          <cell r="G109">
            <v>1194</v>
          </cell>
          <cell r="H109">
            <v>1194</v>
          </cell>
          <cell r="I109">
            <v>1194</v>
          </cell>
          <cell r="J109">
            <v>1194</v>
          </cell>
          <cell r="K109">
            <v>1194</v>
          </cell>
          <cell r="L109">
            <v>1194</v>
          </cell>
          <cell r="M109">
            <v>1194</v>
          </cell>
          <cell r="N109">
            <v>1194</v>
          </cell>
          <cell r="AB109">
            <v>171</v>
          </cell>
        </row>
        <row r="110">
          <cell r="D110" t="str">
            <v xml:space="preserve"> - Total Everest</v>
          </cell>
          <cell r="E110">
            <v>1173</v>
          </cell>
          <cell r="F110">
            <v>1369</v>
          </cell>
          <cell r="G110">
            <v>1369</v>
          </cell>
          <cell r="H110">
            <v>1369</v>
          </cell>
          <cell r="I110">
            <v>1369</v>
          </cell>
          <cell r="J110">
            <v>1369</v>
          </cell>
          <cell r="K110">
            <v>1369</v>
          </cell>
          <cell r="L110">
            <v>1369</v>
          </cell>
          <cell r="M110">
            <v>1369</v>
          </cell>
          <cell r="N110">
            <v>1369</v>
          </cell>
          <cell r="AB110">
            <v>171</v>
          </cell>
        </row>
      </sheetData>
      <sheetData sheetId="21" refreshError="1"/>
      <sheetData sheetId="22" refreshError="1"/>
      <sheetData sheetId="23" refreshError="1">
        <row r="11">
          <cell r="G11" t="str">
            <v>A001</v>
          </cell>
          <cell r="H11" t="str">
            <v>HR Manager</v>
          </cell>
          <cell r="I11" t="str">
            <v>A</v>
          </cell>
          <cell r="J11">
            <v>54223.51</v>
          </cell>
          <cell r="K11">
            <v>57476.92</v>
          </cell>
          <cell r="L11">
            <v>43694.1</v>
          </cell>
          <cell r="M11">
            <v>1</v>
          </cell>
        </row>
        <row r="12">
          <cell r="G12" t="str">
            <v>A002</v>
          </cell>
          <cell r="H12" t="str">
            <v>Financial Manager</v>
          </cell>
          <cell r="I12" t="str">
            <v>A</v>
          </cell>
          <cell r="J12">
            <v>53000</v>
          </cell>
          <cell r="K12">
            <v>54850.04</v>
          </cell>
          <cell r="L12">
            <v>69889.31</v>
          </cell>
          <cell r="M12">
            <v>1</v>
          </cell>
          <cell r="N12">
            <v>1</v>
          </cell>
        </row>
        <row r="13">
          <cell r="G13" t="str">
            <v>A005</v>
          </cell>
          <cell r="H13" t="str">
            <v>Senior Personnel Officer</v>
          </cell>
          <cell r="I13" t="str">
            <v>A</v>
          </cell>
          <cell r="J13">
            <v>38205.49</v>
          </cell>
          <cell r="K13">
            <v>40497.82</v>
          </cell>
          <cell r="L13">
            <v>43694.1</v>
          </cell>
          <cell r="M13">
            <v>1</v>
          </cell>
        </row>
        <row r="14">
          <cell r="G14" t="str">
            <v>A006</v>
          </cell>
          <cell r="H14" t="str">
            <v>IR Officer</v>
          </cell>
          <cell r="I14" t="str">
            <v>A</v>
          </cell>
          <cell r="J14">
            <v>31348.560000000001</v>
          </cell>
          <cell r="K14">
            <v>0</v>
          </cell>
          <cell r="L14">
            <v>33287.29</v>
          </cell>
          <cell r="M14">
            <v>1</v>
          </cell>
        </row>
        <row r="15">
          <cell r="G15" t="str">
            <v>A007</v>
          </cell>
          <cell r="H15" t="str">
            <v>HR Officer Recruitment</v>
          </cell>
          <cell r="I15" t="str">
            <v>A</v>
          </cell>
          <cell r="J15">
            <v>18016.79</v>
          </cell>
          <cell r="K15">
            <v>0</v>
          </cell>
          <cell r="L15">
            <v>18686.59</v>
          </cell>
          <cell r="M15">
            <v>1</v>
          </cell>
        </row>
        <row r="16">
          <cell r="G16" t="str">
            <v>A010</v>
          </cell>
          <cell r="H16" t="str">
            <v>Site Administrator</v>
          </cell>
          <cell r="I16" t="str">
            <v>A</v>
          </cell>
          <cell r="J16">
            <v>41755</v>
          </cell>
          <cell r="K16">
            <v>39037.519999999997</v>
          </cell>
          <cell r="L16">
            <v>43694.1</v>
          </cell>
          <cell r="M16">
            <v>3</v>
          </cell>
          <cell r="N16">
            <v>5</v>
          </cell>
        </row>
        <row r="17">
          <cell r="G17" t="str">
            <v>A011</v>
          </cell>
          <cell r="H17" t="str">
            <v>Trainee Site Administrator</v>
          </cell>
          <cell r="I17" t="str">
            <v>A</v>
          </cell>
          <cell r="J17">
            <v>20084.759999999998</v>
          </cell>
          <cell r="K17">
            <v>21289.85</v>
          </cell>
          <cell r="L17">
            <v>33287.29</v>
          </cell>
          <cell r="M17">
            <v>1</v>
          </cell>
        </row>
        <row r="18">
          <cell r="G18" t="str">
            <v>A020</v>
          </cell>
          <cell r="H18" t="str">
            <v xml:space="preserve">Principal Site Clerk </v>
          </cell>
          <cell r="I18" t="str">
            <v>A</v>
          </cell>
          <cell r="J18">
            <v>15250</v>
          </cell>
          <cell r="K18">
            <v>16080.15</v>
          </cell>
          <cell r="L18">
            <v>18686.59</v>
          </cell>
          <cell r="M18">
            <v>4</v>
          </cell>
          <cell r="N18">
            <v>4</v>
          </cell>
        </row>
        <row r="19">
          <cell r="G19" t="str">
            <v>A021</v>
          </cell>
          <cell r="H19" t="str">
            <v>Snr IR Assistant</v>
          </cell>
          <cell r="I19" t="str">
            <v>A</v>
          </cell>
          <cell r="J19">
            <v>19107.21</v>
          </cell>
          <cell r="K19">
            <v>0</v>
          </cell>
          <cell r="L19">
            <v>18887.66</v>
          </cell>
          <cell r="M19">
            <v>1</v>
          </cell>
        </row>
        <row r="20">
          <cell r="G20" t="str">
            <v>A025</v>
          </cell>
          <cell r="H20" t="str">
            <v xml:space="preserve">Store Controller </v>
          </cell>
          <cell r="I20" t="str">
            <v>A</v>
          </cell>
          <cell r="J20">
            <v>15433.12</v>
          </cell>
          <cell r="K20">
            <v>16359.1</v>
          </cell>
          <cell r="L20">
            <v>18887.66</v>
          </cell>
          <cell r="M20">
            <v>2</v>
          </cell>
        </row>
        <row r="21">
          <cell r="G21" t="str">
            <v>A030</v>
          </cell>
          <cell r="H21" t="str">
            <v>Storeman</v>
          </cell>
          <cell r="I21" t="str">
            <v>A</v>
          </cell>
          <cell r="J21">
            <v>16385</v>
          </cell>
          <cell r="K21">
            <v>0</v>
          </cell>
          <cell r="L21">
            <v>16967.900000000001</v>
          </cell>
          <cell r="N21">
            <v>1</v>
          </cell>
        </row>
        <row r="22">
          <cell r="G22" t="str">
            <v>A035</v>
          </cell>
          <cell r="H22" t="str">
            <v>Site Clerk</v>
          </cell>
          <cell r="I22" t="str">
            <v>A</v>
          </cell>
          <cell r="J22">
            <v>11746.95</v>
          </cell>
          <cell r="K22">
            <v>12451.773333333333</v>
          </cell>
          <cell r="L22">
            <v>15486.29</v>
          </cell>
          <cell r="M22">
            <v>3</v>
          </cell>
        </row>
        <row r="23">
          <cell r="G23" t="str">
            <v>A040</v>
          </cell>
          <cell r="H23" t="str">
            <v>Site Clerk (Lower)</v>
          </cell>
          <cell r="I23" t="str">
            <v>A</v>
          </cell>
          <cell r="J23">
            <v>10774.46</v>
          </cell>
          <cell r="K23">
            <v>11420.93</v>
          </cell>
          <cell r="L23">
            <v>14024.57</v>
          </cell>
          <cell r="N23">
            <v>1</v>
          </cell>
        </row>
        <row r="24">
          <cell r="G24" t="str">
            <v>A070</v>
          </cell>
          <cell r="H24" t="str">
            <v xml:space="preserve">Site Secretary </v>
          </cell>
          <cell r="I24" t="str">
            <v>A</v>
          </cell>
          <cell r="J24">
            <v>8700</v>
          </cell>
          <cell r="K24">
            <v>9089.06</v>
          </cell>
          <cell r="L24">
            <v>15486.29</v>
          </cell>
          <cell r="M24">
            <v>1</v>
          </cell>
        </row>
        <row r="25">
          <cell r="G25" t="str">
            <v>A071</v>
          </cell>
          <cell r="H25" t="str">
            <v>Medical Assistant</v>
          </cell>
          <cell r="I25" t="str">
            <v>A</v>
          </cell>
          <cell r="J25">
            <v>10600</v>
          </cell>
          <cell r="K25">
            <v>11263.11</v>
          </cell>
          <cell r="L25">
            <v>3500</v>
          </cell>
          <cell r="M25">
            <v>1</v>
          </cell>
        </row>
        <row r="26">
          <cell r="G26" t="str">
            <v>A075</v>
          </cell>
          <cell r="H26" t="str">
            <v>Adult Basic Education &amp; Training</v>
          </cell>
          <cell r="I26" t="str">
            <v>A</v>
          </cell>
          <cell r="J26">
            <v>13285.33</v>
          </cell>
          <cell r="K26">
            <v>13285.34</v>
          </cell>
        </row>
        <row r="27">
          <cell r="G27" t="str">
            <v>A505</v>
          </cell>
          <cell r="H27" t="str">
            <v>Office / Stores Cleaner</v>
          </cell>
          <cell r="I27" t="str">
            <v>B</v>
          </cell>
          <cell r="J27">
            <v>3000</v>
          </cell>
          <cell r="K27">
            <v>0</v>
          </cell>
          <cell r="L27">
            <v>2295.27</v>
          </cell>
          <cell r="N27">
            <v>4</v>
          </cell>
        </row>
        <row r="28">
          <cell r="G28" t="str">
            <v>A510</v>
          </cell>
          <cell r="H28" t="str">
            <v>Stores Attendant</v>
          </cell>
          <cell r="I28" t="str">
            <v>B</v>
          </cell>
          <cell r="J28">
            <v>2700</v>
          </cell>
          <cell r="K28">
            <v>2749.71</v>
          </cell>
          <cell r="L28">
            <v>2767.62</v>
          </cell>
        </row>
        <row r="29">
          <cell r="G29" t="str">
            <v>A515</v>
          </cell>
          <cell r="H29" t="str">
            <v>Stores Attendant (Snr)</v>
          </cell>
          <cell r="I29" t="str">
            <v>B</v>
          </cell>
          <cell r="J29">
            <v>3915.99</v>
          </cell>
          <cell r="K29">
            <v>0</v>
          </cell>
          <cell r="L29">
            <v>3587.29</v>
          </cell>
          <cell r="M29">
            <v>9</v>
          </cell>
        </row>
        <row r="30">
          <cell r="G30" t="str">
            <v>A525</v>
          </cell>
          <cell r="H30" t="str">
            <v>Junior Clerks</v>
          </cell>
          <cell r="I30" t="str">
            <v>B</v>
          </cell>
          <cell r="J30">
            <v>4252.26</v>
          </cell>
          <cell r="K30">
            <v>4539.5040000000008</v>
          </cell>
          <cell r="L30">
            <v>3644.71</v>
          </cell>
          <cell r="M30">
            <v>11</v>
          </cell>
          <cell r="N30">
            <v>12</v>
          </cell>
        </row>
        <row r="31">
          <cell r="G31" t="str">
            <v>A530</v>
          </cell>
          <cell r="H31" t="str">
            <v>Senior Clerk</v>
          </cell>
          <cell r="I31" t="str">
            <v>B</v>
          </cell>
          <cell r="J31">
            <v>5754.2009569377997</v>
          </cell>
          <cell r="K31">
            <v>6013.1466666666674</v>
          </cell>
          <cell r="L31">
            <v>4669.97</v>
          </cell>
          <cell r="M31">
            <v>3</v>
          </cell>
          <cell r="N31">
            <v>4</v>
          </cell>
        </row>
        <row r="32">
          <cell r="G32" t="str">
            <v>A531</v>
          </cell>
          <cell r="H32" t="str">
            <v xml:space="preserve">Assistanr HR </v>
          </cell>
          <cell r="I32" t="str">
            <v>B</v>
          </cell>
          <cell r="J32">
            <v>4768.0574162679432</v>
          </cell>
          <cell r="K32">
            <v>0</v>
          </cell>
          <cell r="L32">
            <v>4669.97</v>
          </cell>
          <cell r="M32">
            <v>5</v>
          </cell>
        </row>
        <row r="33">
          <cell r="G33" t="str">
            <v>A535</v>
          </cell>
          <cell r="H33" t="str">
            <v>Hostel / Induna / Police</v>
          </cell>
          <cell r="I33" t="str">
            <v>B</v>
          </cell>
          <cell r="J33">
            <v>4768.0574162679432</v>
          </cell>
          <cell r="K33">
            <v>0</v>
          </cell>
          <cell r="L33">
            <v>4733.12</v>
          </cell>
          <cell r="M33">
            <v>1</v>
          </cell>
          <cell r="N33">
            <v>1</v>
          </cell>
        </row>
        <row r="34">
          <cell r="G34" t="str">
            <v>A540</v>
          </cell>
          <cell r="H34" t="str">
            <v>Chief Clerk</v>
          </cell>
          <cell r="I34" t="str">
            <v>B</v>
          </cell>
          <cell r="J34">
            <v>6890.03</v>
          </cell>
          <cell r="K34">
            <v>7560.81</v>
          </cell>
          <cell r="L34">
            <v>6839.7</v>
          </cell>
          <cell r="M34">
            <v>7</v>
          </cell>
          <cell r="N34">
            <v>2</v>
          </cell>
        </row>
        <row r="35">
          <cell r="G35" t="str">
            <v>A541</v>
          </cell>
          <cell r="H35" t="str">
            <v>Safety Clerk</v>
          </cell>
          <cell r="I35" t="str">
            <v>B</v>
          </cell>
          <cell r="J35">
            <v>6890.03</v>
          </cell>
          <cell r="K35">
            <v>0</v>
          </cell>
          <cell r="L35">
            <v>6839.7</v>
          </cell>
          <cell r="M35">
            <v>1</v>
          </cell>
        </row>
        <row r="36">
          <cell r="G36" t="str">
            <v>A545</v>
          </cell>
          <cell r="H36" t="str">
            <v>Chief Clerk Stores/Plant - 7047</v>
          </cell>
          <cell r="I36" t="str">
            <v>B</v>
          </cell>
          <cell r="J36">
            <v>7230.9528301886794</v>
          </cell>
          <cell r="K36">
            <v>7644.15</v>
          </cell>
        </row>
        <row r="37">
          <cell r="G37" t="str">
            <v>D005</v>
          </cell>
          <cell r="H37" t="str">
            <v>General Foreman - Operations</v>
          </cell>
          <cell r="I37" t="str">
            <v>A</v>
          </cell>
          <cell r="J37">
            <v>40691</v>
          </cell>
          <cell r="K37">
            <v>0</v>
          </cell>
          <cell r="L37">
            <v>40690.620000000003</v>
          </cell>
          <cell r="N37">
            <v>2</v>
          </cell>
        </row>
        <row r="38">
          <cell r="G38" t="str">
            <v>D010</v>
          </cell>
          <cell r="H38" t="str">
            <v>Shift Bosses</v>
          </cell>
          <cell r="I38" t="str">
            <v>A</v>
          </cell>
          <cell r="J38">
            <v>36408.22</v>
          </cell>
          <cell r="K38">
            <v>39302.025000000001</v>
          </cell>
          <cell r="L38">
            <v>37995.89</v>
          </cell>
          <cell r="M38">
            <v>27</v>
          </cell>
          <cell r="N38">
            <v>15</v>
          </cell>
        </row>
        <row r="39">
          <cell r="G39" t="str">
            <v>D011</v>
          </cell>
          <cell r="H39" t="str">
            <v>Shift Foreman - 0811</v>
          </cell>
          <cell r="I39" t="str">
            <v>A</v>
          </cell>
          <cell r="J39">
            <v>38856.33018867924</v>
          </cell>
          <cell r="K39">
            <v>41187.71</v>
          </cell>
        </row>
        <row r="40">
          <cell r="G40" t="str">
            <v>D305</v>
          </cell>
          <cell r="H40" t="str">
            <v>Miners / Sinker (D305)</v>
          </cell>
          <cell r="I40" t="str">
            <v>D</v>
          </cell>
          <cell r="J40">
            <v>28428.884615384617</v>
          </cell>
          <cell r="K40">
            <v>29566.048064516126</v>
          </cell>
          <cell r="L40">
            <v>27947.98</v>
          </cell>
          <cell r="M40">
            <v>48</v>
          </cell>
          <cell r="N40">
            <v>14</v>
          </cell>
        </row>
        <row r="41">
          <cell r="G41" t="str">
            <v>D310</v>
          </cell>
          <cell r="H41" t="str">
            <v>Developer / Stoper</v>
          </cell>
          <cell r="I41" t="str">
            <v>A</v>
          </cell>
          <cell r="J41">
            <v>28763.461538461539</v>
          </cell>
          <cell r="K41">
            <v>29914.007142857146</v>
          </cell>
          <cell r="L41">
            <v>30834.41</v>
          </cell>
          <cell r="N41">
            <v>17</v>
          </cell>
        </row>
        <row r="42">
          <cell r="G42" t="str">
            <v>D320</v>
          </cell>
          <cell r="H42" t="str">
            <v>General Miner - 6831</v>
          </cell>
          <cell r="I42" t="str">
            <v>D</v>
          </cell>
          <cell r="J42">
            <v>24155.653846153848</v>
          </cell>
          <cell r="K42">
            <v>25121.885000000002</v>
          </cell>
        </row>
        <row r="43">
          <cell r="G43" t="str">
            <v>D325</v>
          </cell>
          <cell r="H43" t="str">
            <v>Magazine Master</v>
          </cell>
          <cell r="I43" t="str">
            <v>A</v>
          </cell>
          <cell r="J43">
            <v>21843</v>
          </cell>
          <cell r="K43">
            <v>22716.720000000001</v>
          </cell>
          <cell r="L43">
            <v>25539.4</v>
          </cell>
          <cell r="M43">
            <v>1</v>
          </cell>
          <cell r="N43">
            <v>1</v>
          </cell>
        </row>
        <row r="44">
          <cell r="G44" t="str">
            <v>D326</v>
          </cell>
          <cell r="H44" t="str">
            <v>Learner Miner - 6641</v>
          </cell>
          <cell r="I44" t="str">
            <v>D</v>
          </cell>
          <cell r="J44">
            <v>12820.971153846152</v>
          </cell>
          <cell r="K44">
            <v>13333.81</v>
          </cell>
        </row>
        <row r="45">
          <cell r="G45" t="str">
            <v>D327</v>
          </cell>
          <cell r="H45" t="str">
            <v>Assistant Magazine Master</v>
          </cell>
          <cell r="I45" t="str">
            <v>D</v>
          </cell>
          <cell r="J45">
            <v>13427.89423076923</v>
          </cell>
          <cell r="K45">
            <v>13965.01</v>
          </cell>
          <cell r="L45">
            <v>21708.49</v>
          </cell>
          <cell r="M45">
            <v>1</v>
          </cell>
        </row>
        <row r="46">
          <cell r="G46" t="str">
            <v>D335</v>
          </cell>
          <cell r="H46" t="str">
            <v>Construction Man U/G - 6231</v>
          </cell>
          <cell r="I46" t="str">
            <v>D</v>
          </cell>
          <cell r="J46">
            <v>22438.951923076922</v>
          </cell>
          <cell r="K46">
            <v>23336.51</v>
          </cell>
        </row>
        <row r="47">
          <cell r="G47" t="str">
            <v>D505</v>
          </cell>
          <cell r="H47" t="str">
            <v>U/G Survey Ass - 1335</v>
          </cell>
          <cell r="I47" t="str">
            <v>B</v>
          </cell>
          <cell r="J47">
            <v>3672.98</v>
          </cell>
          <cell r="K47">
            <v>3951.44</v>
          </cell>
          <cell r="L47">
            <v>3291.66</v>
          </cell>
          <cell r="N47">
            <v>8</v>
          </cell>
        </row>
        <row r="48">
          <cell r="G48" t="str">
            <v>D510</v>
          </cell>
          <cell r="H48" t="str">
            <v>U/G Transport / W.E. Driver Assistant</v>
          </cell>
          <cell r="I48" t="str">
            <v>B</v>
          </cell>
          <cell r="J48">
            <v>3672.98</v>
          </cell>
          <cell r="K48">
            <v>0</v>
          </cell>
          <cell r="L48">
            <v>3291.66</v>
          </cell>
          <cell r="N48">
            <v>33</v>
          </cell>
        </row>
        <row r="49">
          <cell r="G49" t="str">
            <v>D514</v>
          </cell>
          <cell r="H49" t="str">
            <v>Pump Attendant</v>
          </cell>
          <cell r="I49" t="str">
            <v>B</v>
          </cell>
          <cell r="J49">
            <v>3672.98</v>
          </cell>
          <cell r="K49">
            <v>0</v>
          </cell>
          <cell r="L49">
            <v>3291.66</v>
          </cell>
          <cell r="M49">
            <v>71</v>
          </cell>
        </row>
        <row r="50">
          <cell r="G50" t="str">
            <v>D515</v>
          </cell>
          <cell r="H50" t="str">
            <v>U/G Labourer General - 1337</v>
          </cell>
          <cell r="I50" t="str">
            <v>B</v>
          </cell>
          <cell r="J50">
            <v>3672.98</v>
          </cell>
          <cell r="K50">
            <v>3851.4604081632651</v>
          </cell>
          <cell r="L50">
            <v>3291.66</v>
          </cell>
          <cell r="M50">
            <v>118</v>
          </cell>
          <cell r="N50">
            <v>132</v>
          </cell>
        </row>
        <row r="51">
          <cell r="G51" t="str">
            <v>D520</v>
          </cell>
          <cell r="H51" t="str">
            <v>U/G Tip / Box / Batch Plant Att - 1331</v>
          </cell>
          <cell r="I51" t="str">
            <v>B</v>
          </cell>
          <cell r="J51">
            <v>3672.98</v>
          </cell>
          <cell r="K51">
            <v>0</v>
          </cell>
          <cell r="L51">
            <v>3291.66</v>
          </cell>
          <cell r="M51">
            <v>81</v>
          </cell>
          <cell r="N51">
            <v>30</v>
          </cell>
        </row>
        <row r="52">
          <cell r="G52" t="str">
            <v>D525</v>
          </cell>
          <cell r="H52" t="str">
            <v>U/G Construction Man - 3333</v>
          </cell>
          <cell r="I52" t="str">
            <v>B</v>
          </cell>
          <cell r="J52">
            <v>4567.0600000000004</v>
          </cell>
          <cell r="K52">
            <v>4851.6999224806214</v>
          </cell>
          <cell r="L52">
            <v>4340.2299999999996</v>
          </cell>
          <cell r="M52">
            <v>56</v>
          </cell>
          <cell r="N52">
            <v>18</v>
          </cell>
        </row>
        <row r="53">
          <cell r="G53" t="str">
            <v>D530</v>
          </cell>
          <cell r="H53" t="str">
            <v>U/G Miner's/Driller's Ass - 3331</v>
          </cell>
          <cell r="I53" t="str">
            <v>B</v>
          </cell>
          <cell r="J53">
            <v>4567.0600000000004</v>
          </cell>
          <cell r="K53">
            <v>4666.8982191780806</v>
          </cell>
          <cell r="L53">
            <v>4339.33</v>
          </cell>
          <cell r="M53">
            <v>73</v>
          </cell>
          <cell r="N53">
            <v>121</v>
          </cell>
        </row>
        <row r="54">
          <cell r="G54" t="str">
            <v>D540</v>
          </cell>
          <cell r="H54" t="str">
            <v>U/G Drill Operator -Hand Held -4332</v>
          </cell>
          <cell r="I54" t="str">
            <v>B</v>
          </cell>
          <cell r="J54">
            <v>5226.74</v>
          </cell>
          <cell r="K54">
            <v>5231.4760509554144</v>
          </cell>
          <cell r="L54">
            <v>4964.24</v>
          </cell>
          <cell r="M54">
            <v>348</v>
          </cell>
          <cell r="N54">
            <v>188</v>
          </cell>
        </row>
        <row r="55">
          <cell r="G55" t="str">
            <v>D541</v>
          </cell>
          <cell r="H55" t="str">
            <v>U/G Drill Rig Spotter</v>
          </cell>
          <cell r="I55" t="str">
            <v>B</v>
          </cell>
          <cell r="J55">
            <v>4567.0600000000004</v>
          </cell>
          <cell r="K55">
            <v>0</v>
          </cell>
          <cell r="L55">
            <v>4339.33</v>
          </cell>
          <cell r="M55">
            <v>21</v>
          </cell>
        </row>
        <row r="56">
          <cell r="G56" t="str">
            <v>D545</v>
          </cell>
          <cell r="H56" t="str">
            <v>U/G Winch Driver - 4333</v>
          </cell>
          <cell r="I56" t="str">
            <v>B</v>
          </cell>
          <cell r="J56">
            <v>5226.74</v>
          </cell>
          <cell r="K56">
            <v>5514.0962790697695</v>
          </cell>
          <cell r="L56">
            <v>4973.3</v>
          </cell>
          <cell r="M56">
            <v>26</v>
          </cell>
          <cell r="N56">
            <v>42</v>
          </cell>
        </row>
        <row r="57">
          <cell r="G57" t="str">
            <v>D550</v>
          </cell>
          <cell r="H57" t="str">
            <v>U/G Jnr. Driver - LDV's</v>
          </cell>
          <cell r="I57" t="str">
            <v>B</v>
          </cell>
          <cell r="J57">
            <v>5153.0865384615381</v>
          </cell>
          <cell r="K57">
            <v>5359.2166666666672</v>
          </cell>
          <cell r="L57">
            <v>5257.98</v>
          </cell>
          <cell r="N57">
            <v>6</v>
          </cell>
        </row>
        <row r="58">
          <cell r="G58" t="str">
            <v>D555</v>
          </cell>
          <cell r="H58" t="str">
            <v>U/G Driver - Light Prod.Vehicles</v>
          </cell>
          <cell r="I58" t="str">
            <v>B</v>
          </cell>
          <cell r="J58">
            <v>6289.16</v>
          </cell>
          <cell r="K58">
            <v>0</v>
          </cell>
          <cell r="L58">
            <v>6224.25</v>
          </cell>
          <cell r="N58">
            <v>22</v>
          </cell>
        </row>
        <row r="59">
          <cell r="G59" t="str">
            <v>D570</v>
          </cell>
          <cell r="H59" t="str">
            <v>U/G Driver-Front Ent Loader - 7333</v>
          </cell>
          <cell r="I59" t="str">
            <v>B</v>
          </cell>
          <cell r="J59">
            <v>6289.16</v>
          </cell>
          <cell r="K59">
            <v>0</v>
          </cell>
          <cell r="L59">
            <v>6224.25</v>
          </cell>
        </row>
        <row r="60">
          <cell r="G60" t="str">
            <v>D574</v>
          </cell>
          <cell r="H60" t="str">
            <v>U/G Everest LHD Driver</v>
          </cell>
          <cell r="I60" t="str">
            <v>B</v>
          </cell>
          <cell r="J60">
            <v>7801.95</v>
          </cell>
          <cell r="K60">
            <v>8269.578846153845</v>
          </cell>
          <cell r="L60">
            <v>7567.68</v>
          </cell>
          <cell r="M60">
            <v>131</v>
          </cell>
          <cell r="N60">
            <v>86</v>
          </cell>
        </row>
        <row r="61">
          <cell r="G61" t="str">
            <v>D575</v>
          </cell>
          <cell r="H61" t="str">
            <v>U/G Driver-LHD - 8332</v>
          </cell>
          <cell r="I61" t="str">
            <v>B</v>
          </cell>
          <cell r="J61">
            <v>7132.7884615384619</v>
          </cell>
          <cell r="K61">
            <v>0</v>
          </cell>
          <cell r="L61">
            <v>7567.68</v>
          </cell>
        </row>
        <row r="62">
          <cell r="G62" t="str">
            <v>D576</v>
          </cell>
          <cell r="H62" t="str">
            <v>UV Driver</v>
          </cell>
          <cell r="I62" t="str">
            <v>B</v>
          </cell>
          <cell r="J62">
            <v>7272.26</v>
          </cell>
          <cell r="K62">
            <v>7999.2457894736845</v>
          </cell>
          <cell r="L62">
            <v>7006.17</v>
          </cell>
          <cell r="M62">
            <v>44</v>
          </cell>
        </row>
        <row r="63">
          <cell r="G63" t="str">
            <v>D576</v>
          </cell>
          <cell r="H63" t="str">
            <v>LHD Driver - Engineering</v>
          </cell>
          <cell r="I63" t="str">
            <v>B</v>
          </cell>
          <cell r="J63">
            <v>7801.95</v>
          </cell>
          <cell r="K63">
            <v>7999.2457894736845</v>
          </cell>
          <cell r="L63">
            <v>7567.68</v>
          </cell>
          <cell r="M63">
            <v>4</v>
          </cell>
        </row>
        <row r="64">
          <cell r="G64" t="str">
            <v>D585</v>
          </cell>
          <cell r="H64" t="str">
            <v>U/G Team Leader-Construction - 5334</v>
          </cell>
          <cell r="I64" t="str">
            <v>B</v>
          </cell>
          <cell r="J64">
            <v>5383.8</v>
          </cell>
          <cell r="K64">
            <v>5952.1855555555549</v>
          </cell>
          <cell r="L64">
            <v>5341.57</v>
          </cell>
          <cell r="M64">
            <v>5</v>
          </cell>
          <cell r="N64">
            <v>6</v>
          </cell>
        </row>
        <row r="65">
          <cell r="G65" t="str">
            <v>D586</v>
          </cell>
          <cell r="H65" t="str">
            <v>Construction Team Leader</v>
          </cell>
          <cell r="I65" t="str">
            <v>B</v>
          </cell>
          <cell r="J65">
            <v>5383.8</v>
          </cell>
          <cell r="K65">
            <v>0</v>
          </cell>
          <cell r="L65">
            <v>5341.57</v>
          </cell>
          <cell r="M65">
            <v>7</v>
          </cell>
        </row>
        <row r="66">
          <cell r="G66" t="str">
            <v>D890</v>
          </cell>
          <cell r="H66" t="str">
            <v>U/G Team Leader-Section - 8331</v>
          </cell>
          <cell r="I66" t="str">
            <v>B</v>
          </cell>
          <cell r="J66">
            <v>8045.0285714285719</v>
          </cell>
          <cell r="K66">
            <v>8447.2809756097577</v>
          </cell>
          <cell r="L66">
            <v>7006.17</v>
          </cell>
          <cell r="M66">
            <v>63</v>
          </cell>
          <cell r="N66">
            <v>62</v>
          </cell>
        </row>
        <row r="67">
          <cell r="G67" t="str">
            <v>D891</v>
          </cell>
          <cell r="H67" t="str">
            <v>Learner Surveyor (Client pays via training budget)</v>
          </cell>
          <cell r="I67" t="str">
            <v>B</v>
          </cell>
          <cell r="J67">
            <v>7252.66</v>
          </cell>
          <cell r="K67">
            <v>0</v>
          </cell>
          <cell r="L67">
            <v>7006.17</v>
          </cell>
        </row>
        <row r="68">
          <cell r="G68" t="str">
            <v>D895</v>
          </cell>
          <cell r="H68" t="str">
            <v>U/G Drill Rig Operator - 8331</v>
          </cell>
          <cell r="I68" t="str">
            <v>B</v>
          </cell>
          <cell r="J68">
            <v>11584.89</v>
          </cell>
          <cell r="K68">
            <v>12246.883333333331</v>
          </cell>
          <cell r="L68">
            <v>9526.7199999999993</v>
          </cell>
          <cell r="M68">
            <v>21</v>
          </cell>
          <cell r="N68">
            <v>4</v>
          </cell>
        </row>
        <row r="69">
          <cell r="G69" t="str">
            <v>D896</v>
          </cell>
          <cell r="H69" t="str">
            <v>U/G Electro Hydraulc Drill Rig Operator  83</v>
          </cell>
          <cell r="I69" t="str">
            <v>B</v>
          </cell>
          <cell r="J69">
            <v>12876.576923076922</v>
          </cell>
          <cell r="K69">
            <v>13391.641999999998</v>
          </cell>
        </row>
        <row r="70">
          <cell r="G70" t="str">
            <v>E005</v>
          </cell>
          <cell r="H70" t="str">
            <v>General Foreman - Engineering</v>
          </cell>
          <cell r="I70" t="str">
            <v>A</v>
          </cell>
          <cell r="J70">
            <v>36755.32</v>
          </cell>
          <cell r="K70">
            <v>0</v>
          </cell>
          <cell r="L70">
            <v>38368.449999999997</v>
          </cell>
          <cell r="N70">
            <v>1</v>
          </cell>
        </row>
        <row r="71">
          <cell r="G71" t="str">
            <v>E009</v>
          </cell>
          <cell r="H71" t="str">
            <v>General Engineering Supervisor</v>
          </cell>
          <cell r="I71" t="str">
            <v>A</v>
          </cell>
          <cell r="J71">
            <v>42687.08</v>
          </cell>
          <cell r="K71">
            <v>45673.31</v>
          </cell>
          <cell r="L71">
            <v>42444.68</v>
          </cell>
          <cell r="M71">
            <v>2</v>
          </cell>
        </row>
        <row r="72">
          <cell r="G72" t="str">
            <v>E010</v>
          </cell>
          <cell r="H72" t="str">
            <v>Foremen</v>
          </cell>
          <cell r="I72" t="str">
            <v>A</v>
          </cell>
          <cell r="J72">
            <v>37325.050000000003</v>
          </cell>
          <cell r="K72">
            <v>39350.089999999997</v>
          </cell>
          <cell r="L72">
            <v>38368.76</v>
          </cell>
          <cell r="M72">
            <v>8</v>
          </cell>
          <cell r="N72">
            <v>7</v>
          </cell>
        </row>
        <row r="73">
          <cell r="G73" t="str">
            <v>E011</v>
          </cell>
          <cell r="H73" t="str">
            <v>Technician</v>
          </cell>
          <cell r="I73" t="str">
            <v>A</v>
          </cell>
          <cell r="J73">
            <v>36763.19</v>
          </cell>
          <cell r="K73">
            <v>0</v>
          </cell>
          <cell r="L73">
            <v>38368.76</v>
          </cell>
          <cell r="M73">
            <v>1</v>
          </cell>
        </row>
        <row r="74">
          <cell r="G74" t="str">
            <v>E310</v>
          </cell>
          <cell r="H74" t="str">
            <v>Diesel Mechanics</v>
          </cell>
          <cell r="I74" t="str">
            <v>D</v>
          </cell>
          <cell r="J74">
            <v>27944.096153846152</v>
          </cell>
          <cell r="K74">
            <v>29061.864285714284</v>
          </cell>
          <cell r="L74">
            <v>31548.1</v>
          </cell>
          <cell r="M74">
            <v>18</v>
          </cell>
          <cell r="N74">
            <v>9</v>
          </cell>
        </row>
        <row r="75">
          <cell r="G75" t="str">
            <v>E325</v>
          </cell>
          <cell r="H75" t="str">
            <v>Fitters</v>
          </cell>
          <cell r="I75" t="str">
            <v>D</v>
          </cell>
          <cell r="J75">
            <v>25877.29</v>
          </cell>
          <cell r="K75">
            <v>27869.98875</v>
          </cell>
          <cell r="L75">
            <v>27885.51</v>
          </cell>
          <cell r="M75">
            <v>14</v>
          </cell>
          <cell r="N75">
            <v>16</v>
          </cell>
        </row>
        <row r="76">
          <cell r="G76" t="str">
            <v>E331</v>
          </cell>
          <cell r="H76" t="str">
            <v>Rock Drill Shop Supervisor - 7347</v>
          </cell>
          <cell r="I76" t="str">
            <v>D</v>
          </cell>
          <cell r="J76">
            <v>33266.682692307688</v>
          </cell>
          <cell r="K76">
            <v>34597.35</v>
          </cell>
        </row>
        <row r="77">
          <cell r="G77" t="str">
            <v>E335</v>
          </cell>
          <cell r="H77" t="str">
            <v>Electricians</v>
          </cell>
          <cell r="I77" t="str">
            <v>D</v>
          </cell>
          <cell r="J77">
            <v>25407.798076923078</v>
          </cell>
          <cell r="K77">
            <v>26424.114999999998</v>
          </cell>
          <cell r="L77">
            <v>27475.5</v>
          </cell>
          <cell r="M77">
            <v>12</v>
          </cell>
          <cell r="N77">
            <v>10</v>
          </cell>
        </row>
        <row r="78">
          <cell r="G78" t="str">
            <v>E345</v>
          </cell>
          <cell r="H78" t="str">
            <v>Beltsmen</v>
          </cell>
          <cell r="I78" t="str">
            <v>D</v>
          </cell>
          <cell r="J78">
            <v>26811.53</v>
          </cell>
          <cell r="K78">
            <v>28646.102857142854</v>
          </cell>
          <cell r="L78">
            <v>27885.51</v>
          </cell>
          <cell r="M78">
            <v>6</v>
          </cell>
          <cell r="N78">
            <v>4</v>
          </cell>
        </row>
        <row r="79">
          <cell r="G79" t="str">
            <v>E350</v>
          </cell>
          <cell r="H79" t="str">
            <v>Boilermakers</v>
          </cell>
          <cell r="I79" t="str">
            <v>D</v>
          </cell>
          <cell r="J79">
            <v>27260.85</v>
          </cell>
          <cell r="K79">
            <v>28963.8</v>
          </cell>
          <cell r="L79">
            <v>27934.66</v>
          </cell>
          <cell r="M79">
            <v>6</v>
          </cell>
          <cell r="N79">
            <v>6</v>
          </cell>
        </row>
        <row r="80">
          <cell r="G80" t="str">
            <v>E505</v>
          </cell>
          <cell r="H80" t="str">
            <v>Engineering Assistant</v>
          </cell>
          <cell r="I80" t="str">
            <v>B</v>
          </cell>
          <cell r="J80">
            <v>4210.5714285714284</v>
          </cell>
          <cell r="K80">
            <v>4421.1017441860486</v>
          </cell>
          <cell r="L80">
            <v>3579.95</v>
          </cell>
          <cell r="M80">
            <v>87</v>
          </cell>
          <cell r="N80">
            <v>81</v>
          </cell>
        </row>
        <row r="81">
          <cell r="G81" t="str">
            <v>E506</v>
          </cell>
          <cell r="H81" t="str">
            <v>Belt Attendant</v>
          </cell>
          <cell r="I81" t="str">
            <v>B</v>
          </cell>
          <cell r="J81">
            <v>4210.5714285714284</v>
          </cell>
          <cell r="K81">
            <v>0</v>
          </cell>
          <cell r="L81">
            <v>3579.95</v>
          </cell>
          <cell r="M81">
            <v>85</v>
          </cell>
        </row>
        <row r="82">
          <cell r="G82" t="str">
            <v>E510</v>
          </cell>
          <cell r="H82" t="str">
            <v>Engineering Aide</v>
          </cell>
          <cell r="I82" t="str">
            <v>B</v>
          </cell>
          <cell r="J82">
            <v>5706.44</v>
          </cell>
          <cell r="K82">
            <v>6142.0908695652188</v>
          </cell>
          <cell r="L82">
            <v>5705.77</v>
          </cell>
          <cell r="M82">
            <v>47</v>
          </cell>
          <cell r="N82">
            <v>36</v>
          </cell>
        </row>
        <row r="83">
          <cell r="G83" t="str">
            <v>M001</v>
          </cell>
          <cell r="H83" t="str">
            <v>Mine Manager</v>
          </cell>
          <cell r="I83" t="str">
            <v>A</v>
          </cell>
          <cell r="J83">
            <v>127000</v>
          </cell>
          <cell r="K83">
            <v>0</v>
          </cell>
          <cell r="L83">
            <v>127000</v>
          </cell>
          <cell r="M83">
            <v>1</v>
          </cell>
        </row>
        <row r="84">
          <cell r="G84" t="str">
            <v>M005</v>
          </cell>
          <cell r="H84" t="str">
            <v>Production Manager</v>
          </cell>
          <cell r="I84" t="str">
            <v>A</v>
          </cell>
          <cell r="J84">
            <v>72579.509999999995</v>
          </cell>
          <cell r="K84">
            <v>76042.05</v>
          </cell>
          <cell r="L84">
            <v>65578.09</v>
          </cell>
          <cell r="M84">
            <v>1</v>
          </cell>
          <cell r="N84">
            <v>1</v>
          </cell>
        </row>
        <row r="85">
          <cell r="G85" t="str">
            <v>M010</v>
          </cell>
          <cell r="H85" t="str">
            <v>Site Manager / Mine Captain</v>
          </cell>
          <cell r="I85" t="str">
            <v>A</v>
          </cell>
          <cell r="J85">
            <v>50280.66</v>
          </cell>
          <cell r="K85">
            <v>52221.84</v>
          </cell>
          <cell r="L85">
            <v>53331.58</v>
          </cell>
          <cell r="M85">
            <v>4</v>
          </cell>
          <cell r="N85">
            <v>3</v>
          </cell>
        </row>
        <row r="86">
          <cell r="G86" t="str">
            <v>M015</v>
          </cell>
          <cell r="H86" t="str">
            <v>Trainee Site Manager - 0310</v>
          </cell>
          <cell r="I86" t="str">
            <v>A</v>
          </cell>
          <cell r="J86">
            <v>39308.576923076922</v>
          </cell>
          <cell r="K86">
            <v>40880.92</v>
          </cell>
          <cell r="L86">
            <v>52718.13</v>
          </cell>
        </row>
        <row r="87">
          <cell r="G87" t="str">
            <v>P005</v>
          </cell>
          <cell r="H87" t="str">
            <v>Chief Surveyor / Mine Planner</v>
          </cell>
          <cell r="I87" t="str">
            <v>A</v>
          </cell>
          <cell r="J87">
            <v>50299.95</v>
          </cell>
          <cell r="K87">
            <v>0</v>
          </cell>
          <cell r="M87">
            <v>1</v>
          </cell>
        </row>
        <row r="88">
          <cell r="G88" t="str">
            <v>P011</v>
          </cell>
          <cell r="H88" t="str">
            <v>Surveyor / Mine Planner</v>
          </cell>
          <cell r="I88" t="str">
            <v>A</v>
          </cell>
          <cell r="J88">
            <v>34984.153846153844</v>
          </cell>
          <cell r="K88">
            <v>36383.519999999997</v>
          </cell>
        </row>
        <row r="89">
          <cell r="G89" t="str">
            <v>P012</v>
          </cell>
          <cell r="H89" t="str">
            <v>Chief Surveyor</v>
          </cell>
          <cell r="I89" t="str">
            <v>A</v>
          </cell>
          <cell r="J89">
            <v>36900.211538461539</v>
          </cell>
          <cell r="K89">
            <v>38376.22</v>
          </cell>
        </row>
        <row r="90">
          <cell r="G90" t="str">
            <v>P015</v>
          </cell>
          <cell r="H90" t="str">
            <v>Surveyor</v>
          </cell>
          <cell r="I90" t="str">
            <v>A</v>
          </cell>
          <cell r="J90">
            <v>32630.639999999999</v>
          </cell>
          <cell r="K90">
            <v>34496</v>
          </cell>
          <cell r="L90">
            <v>31527.55</v>
          </cell>
          <cell r="M90">
            <v>3</v>
          </cell>
          <cell r="N90">
            <v>4</v>
          </cell>
        </row>
        <row r="91">
          <cell r="G91" t="str">
            <v>P020</v>
          </cell>
          <cell r="H91" t="str">
            <v>Controll Room Operator</v>
          </cell>
          <cell r="I91" t="str">
            <v>A</v>
          </cell>
          <cell r="J91">
            <v>23238.12</v>
          </cell>
          <cell r="K91">
            <v>23493.334999999999</v>
          </cell>
          <cell r="L91">
            <v>33500.480000000003</v>
          </cell>
          <cell r="M91">
            <v>3</v>
          </cell>
        </row>
        <row r="92">
          <cell r="G92" t="str">
            <v>P305</v>
          </cell>
          <cell r="H92" t="str">
            <v>Lampsman</v>
          </cell>
          <cell r="I92" t="str">
            <v>D</v>
          </cell>
          <cell r="J92">
            <v>15174.89</v>
          </cell>
          <cell r="K92">
            <v>12066.715</v>
          </cell>
          <cell r="L92">
            <v>17586.75</v>
          </cell>
          <cell r="M92">
            <v>1</v>
          </cell>
          <cell r="N92">
            <v>2</v>
          </cell>
        </row>
        <row r="93">
          <cell r="G93" t="str">
            <v>P525</v>
          </cell>
          <cell r="H93" t="str">
            <v>Training Instructors</v>
          </cell>
          <cell r="I93" t="str">
            <v>B</v>
          </cell>
          <cell r="J93">
            <v>3926.6730769230767</v>
          </cell>
          <cell r="K93">
            <v>0</v>
          </cell>
          <cell r="L93">
            <v>4049.71</v>
          </cell>
        </row>
        <row r="94">
          <cell r="G94" t="str">
            <v>P530</v>
          </cell>
          <cell r="H94" t="str">
            <v>Survey Assistant</v>
          </cell>
          <cell r="I94" t="str">
            <v>B</v>
          </cell>
          <cell r="J94">
            <v>2945.378124499473</v>
          </cell>
          <cell r="K94">
            <v>0</v>
          </cell>
          <cell r="L94">
            <v>2295.27</v>
          </cell>
          <cell r="M94">
            <v>3</v>
          </cell>
          <cell r="N94">
            <v>2</v>
          </cell>
        </row>
        <row r="95">
          <cell r="G95" t="str">
            <v>P540</v>
          </cell>
          <cell r="H95" t="str">
            <v>Labourer General - 1348</v>
          </cell>
          <cell r="I95" t="str">
            <v>B</v>
          </cell>
          <cell r="J95">
            <v>3298.9230769230771</v>
          </cell>
          <cell r="K95">
            <v>3430.88</v>
          </cell>
        </row>
        <row r="96">
          <cell r="G96" t="str">
            <v>P560</v>
          </cell>
          <cell r="H96" t="str">
            <v>Change House Attendant</v>
          </cell>
          <cell r="I96" t="str">
            <v>B</v>
          </cell>
          <cell r="J96">
            <v>3558.7596153846152</v>
          </cell>
          <cell r="K96">
            <v>3701.11</v>
          </cell>
          <cell r="L96">
            <v>2295.27</v>
          </cell>
          <cell r="N96">
            <v>3</v>
          </cell>
        </row>
        <row r="97">
          <cell r="G97" t="str">
            <v>P565</v>
          </cell>
          <cell r="H97" t="str">
            <v>Lamproom Attendant</v>
          </cell>
          <cell r="I97" t="str">
            <v>B</v>
          </cell>
          <cell r="J97">
            <v>3358.94</v>
          </cell>
          <cell r="K97">
            <v>0</v>
          </cell>
          <cell r="L97">
            <v>2295.27</v>
          </cell>
          <cell r="M97">
            <v>4</v>
          </cell>
          <cell r="N97">
            <v>2</v>
          </cell>
        </row>
        <row r="98">
          <cell r="G98" t="str">
            <v>P570</v>
          </cell>
          <cell r="H98" t="str">
            <v>Security Officer - 2345</v>
          </cell>
          <cell r="I98" t="str">
            <v>B</v>
          </cell>
          <cell r="J98">
            <v>3228.8285714285712</v>
          </cell>
          <cell r="K98">
            <v>3390.2766666666666</v>
          </cell>
          <cell r="L98">
            <v>2799.06</v>
          </cell>
          <cell r="N98">
            <v>3</v>
          </cell>
        </row>
        <row r="99">
          <cell r="G99" t="str">
            <v>P571</v>
          </cell>
          <cell r="H99" t="str">
            <v>Portal Guard</v>
          </cell>
          <cell r="I99" t="str">
            <v>B</v>
          </cell>
          <cell r="J99">
            <v>3228.8285714285712</v>
          </cell>
          <cell r="K99">
            <v>0</v>
          </cell>
          <cell r="L99">
            <v>2799.06</v>
          </cell>
          <cell r="M99">
            <v>4</v>
          </cell>
        </row>
        <row r="100">
          <cell r="G100" t="str">
            <v>P575</v>
          </cell>
          <cell r="H100" t="str">
            <v>Snr. Security Officer</v>
          </cell>
          <cell r="I100" t="str">
            <v>B</v>
          </cell>
          <cell r="J100">
            <v>3541.5576923076919</v>
          </cell>
          <cell r="K100">
            <v>0</v>
          </cell>
          <cell r="L100">
            <v>3580.1</v>
          </cell>
          <cell r="N100">
            <v>3</v>
          </cell>
        </row>
        <row r="101">
          <cell r="G101" t="str">
            <v>P595</v>
          </cell>
          <cell r="H101" t="str">
            <v>Gen Surface Crew Leader - 4344</v>
          </cell>
          <cell r="I101" t="str">
            <v>B</v>
          </cell>
          <cell r="J101">
            <v>3502.9134615384614</v>
          </cell>
          <cell r="K101">
            <v>3643.03</v>
          </cell>
        </row>
        <row r="102">
          <cell r="G102" t="str">
            <v>P600</v>
          </cell>
          <cell r="H102" t="str">
            <v>Mobilift Driver</v>
          </cell>
          <cell r="I102" t="str">
            <v>B</v>
          </cell>
          <cell r="J102">
            <v>3926.6804050782403</v>
          </cell>
          <cell r="K102">
            <v>0</v>
          </cell>
          <cell r="L102">
            <v>3652.28</v>
          </cell>
          <cell r="M102">
            <v>2</v>
          </cell>
          <cell r="N102">
            <v>2</v>
          </cell>
        </row>
        <row r="103">
          <cell r="G103" t="str">
            <v>P601</v>
          </cell>
          <cell r="H103" t="str">
            <v>Manitou Driver</v>
          </cell>
          <cell r="I103" t="str">
            <v>B</v>
          </cell>
          <cell r="J103">
            <v>3926.6804050782403</v>
          </cell>
          <cell r="K103">
            <v>0</v>
          </cell>
          <cell r="L103">
            <v>3652.28</v>
          </cell>
          <cell r="M103">
            <v>3</v>
          </cell>
        </row>
        <row r="104">
          <cell r="G104" t="str">
            <v>P610</v>
          </cell>
          <cell r="H104" t="str">
            <v>LDV Driver - Surface</v>
          </cell>
          <cell r="I104" t="str">
            <v>B</v>
          </cell>
          <cell r="J104">
            <v>3926.6804050782403</v>
          </cell>
          <cell r="K104">
            <v>0</v>
          </cell>
          <cell r="L104">
            <v>4041.31</v>
          </cell>
          <cell r="M104">
            <v>2</v>
          </cell>
          <cell r="N104">
            <v>1</v>
          </cell>
        </row>
        <row r="105">
          <cell r="G105" t="str">
            <v>P611</v>
          </cell>
          <cell r="H105" t="str">
            <v>Mahindra driver</v>
          </cell>
          <cell r="I105" t="str">
            <v>B</v>
          </cell>
          <cell r="J105">
            <v>3926.6804050782403</v>
          </cell>
          <cell r="K105">
            <v>0</v>
          </cell>
          <cell r="L105">
            <v>3652.28</v>
          </cell>
          <cell r="M105">
            <v>7</v>
          </cell>
        </row>
        <row r="106">
          <cell r="G106" t="str">
            <v>P615</v>
          </cell>
          <cell r="H106" t="str">
            <v>Heavy Duty Truck Driver</v>
          </cell>
          <cell r="I106" t="str">
            <v>B</v>
          </cell>
          <cell r="J106">
            <v>6187.666666666667</v>
          </cell>
          <cell r="K106">
            <v>6497.0520000000006</v>
          </cell>
          <cell r="L106">
            <v>5609.65</v>
          </cell>
          <cell r="M106">
            <v>1.1499999999999999</v>
          </cell>
          <cell r="N106">
            <v>1</v>
          </cell>
        </row>
        <row r="107">
          <cell r="G107" t="str">
            <v>Q005</v>
          </cell>
          <cell r="H107" t="str">
            <v xml:space="preserve">Safety Officer </v>
          </cell>
          <cell r="I107" t="str">
            <v>A</v>
          </cell>
          <cell r="J107">
            <v>36595.43</v>
          </cell>
          <cell r="K107">
            <v>38045.08</v>
          </cell>
          <cell r="L107">
            <v>34918.42</v>
          </cell>
          <cell r="M107">
            <v>2</v>
          </cell>
          <cell r="N107">
            <v>2</v>
          </cell>
        </row>
        <row r="108">
          <cell r="G108" t="str">
            <v>Q010</v>
          </cell>
          <cell r="H108" t="str">
            <v xml:space="preserve">Training Officer </v>
          </cell>
          <cell r="I108" t="str">
            <v>A</v>
          </cell>
          <cell r="J108">
            <v>38066.18</v>
          </cell>
          <cell r="K108">
            <v>40699.177500000005</v>
          </cell>
          <cell r="L108">
            <v>39645.83</v>
          </cell>
          <cell r="M108">
            <v>2</v>
          </cell>
          <cell r="N108">
            <v>2</v>
          </cell>
        </row>
        <row r="109">
          <cell r="G109" t="str">
            <v>Q015</v>
          </cell>
          <cell r="H109" t="str">
            <v>Assessor - 0260</v>
          </cell>
          <cell r="I109" t="str">
            <v>A</v>
          </cell>
          <cell r="J109">
            <v>34345.923076923078</v>
          </cell>
          <cell r="K109">
            <v>35719.760000000002</v>
          </cell>
          <cell r="L109">
            <v>7000.83</v>
          </cell>
        </row>
        <row r="110">
          <cell r="G110" t="str">
            <v>Q510</v>
          </cell>
          <cell r="H110" t="str">
            <v>Ass Loss Control - 5046</v>
          </cell>
          <cell r="I110" t="str">
            <v>B</v>
          </cell>
          <cell r="J110">
            <v>5957.4038461538457</v>
          </cell>
          <cell r="K110">
            <v>6195.7</v>
          </cell>
          <cell r="L110">
            <v>7681.56</v>
          </cell>
        </row>
        <row r="111">
          <cell r="G111" t="str">
            <v>Q520</v>
          </cell>
          <cell r="H111" t="str">
            <v>Prod Equipm. Instructor / Trainer-8331</v>
          </cell>
          <cell r="I111" t="str">
            <v>B</v>
          </cell>
          <cell r="J111">
            <v>12168.384615384615</v>
          </cell>
          <cell r="K111">
            <v>12655.126</v>
          </cell>
          <cell r="N111">
            <v>5</v>
          </cell>
        </row>
        <row r="112">
          <cell r="G112" t="str">
            <v>Q525</v>
          </cell>
          <cell r="H112" t="str">
            <v>Training Co-Ordinator</v>
          </cell>
          <cell r="I112" t="str">
            <v>B</v>
          </cell>
          <cell r="J112">
            <v>7593.48</v>
          </cell>
          <cell r="K112">
            <v>0</v>
          </cell>
        </row>
        <row r="113">
          <cell r="G113" t="str">
            <v>S510</v>
          </cell>
          <cell r="H113" t="str">
            <v>Safety Rep</v>
          </cell>
          <cell r="I113" t="str">
            <v>B</v>
          </cell>
          <cell r="J113">
            <v>5457.9903846153848</v>
          </cell>
          <cell r="K113">
            <v>0</v>
          </cell>
          <cell r="L113">
            <v>5705.77</v>
          </cell>
          <cell r="N113">
            <v>4</v>
          </cell>
        </row>
        <row r="114">
          <cell r="G114" t="str">
            <v>T005</v>
          </cell>
          <cell r="H114" t="str">
            <v>Mine Engineer</v>
          </cell>
          <cell r="I114" t="str">
            <v>A</v>
          </cell>
          <cell r="J114">
            <v>57329.14</v>
          </cell>
          <cell r="K114">
            <v>60039.26</v>
          </cell>
          <cell r="L114">
            <v>57323.79</v>
          </cell>
          <cell r="M114">
            <v>1</v>
          </cell>
          <cell r="N114">
            <v>1</v>
          </cell>
        </row>
        <row r="115">
          <cell r="G115" t="str">
            <v>T010</v>
          </cell>
          <cell r="H115" t="str">
            <v>Engineering Planner</v>
          </cell>
          <cell r="I115" t="str">
            <v>A</v>
          </cell>
          <cell r="J115">
            <v>21478.11</v>
          </cell>
          <cell r="K115">
            <v>22509.77</v>
          </cell>
          <cell r="L115">
            <v>42444.68</v>
          </cell>
          <cell r="M115">
            <v>1</v>
          </cell>
          <cell r="N115">
            <v>1</v>
          </cell>
        </row>
      </sheetData>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sheetData sheetId="1">
        <row r="247">
          <cell r="A247" t="str">
            <v>Recover</v>
          </cell>
        </row>
      </sheetData>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ond Land"/>
      <sheetName val="Amortization Table (2)"/>
      <sheetName val="Sheet2"/>
      <sheetName val="Sheet3"/>
    </sheetNames>
    <sheetDataSet>
      <sheetData sheetId="0"/>
      <sheetData sheetId="1">
        <row r="6">
          <cell r="G6">
            <v>0</v>
          </cell>
        </row>
      </sheetData>
      <sheetData sheetId="2"/>
      <sheetData sheetId="3"/>
      <sheetData sheetId="4"/>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Front"/>
      <sheetName val="Summary"/>
      <sheetName val="Section 1 - Schedule 1"/>
      <sheetName val="Section 1 - Schedule 2"/>
      <sheetName val="Section 2 - Schedule 1"/>
      <sheetName val="Section 3 - Schedule 1"/>
      <sheetName val="Section 3 - Schedule 2"/>
      <sheetName val="Section 3 - Schedule 3"/>
      <sheetName val="Section 3 - Schedule 4"/>
      <sheetName val="Section 3 - Schedule 5"/>
      <sheetName val="Section 4 - Schedule 1"/>
      <sheetName val="Section 4 - Schedule 2"/>
      <sheetName val="Section 4 - Schedule 3"/>
      <sheetName val="Section 5 - Schedule 1"/>
      <sheetName val="Section 5 - Schedule 2"/>
      <sheetName val="Section 6 - Schedule 1"/>
      <sheetName val="Section 6 - Schedule 2"/>
      <sheetName val="Section 6 - Schedule 3"/>
      <sheetName val="Section 6 - Schedule 4"/>
      <sheetName val="Section 6 - Schedule 5"/>
      <sheetName val="Section 7 - Schedule 1"/>
      <sheetName val="Section 7 - Schedule 2"/>
      <sheetName val="Section 7 - Schedule 3"/>
      <sheetName val="Section 7 - Schedule 4"/>
      <sheetName val="Section 7 - Schedule 5"/>
      <sheetName val="Section 8 - Schedule 1"/>
      <sheetName val="Section 8 - Schedule 2"/>
      <sheetName val="Section 9 - SVR Schedule"/>
      <sheetName val="Section_1_-_Schedule_11"/>
      <sheetName val="Section_1_-_Schedule_21"/>
      <sheetName val="Section_2_-_Schedule_11"/>
      <sheetName val="Section_3_-_Schedule_11"/>
      <sheetName val="Section_3_-_Schedule_21"/>
      <sheetName val="Section_3_-_Schedule_31"/>
      <sheetName val="Section_3_-_Schedule_41"/>
      <sheetName val="Section_3_-_Schedule_51"/>
      <sheetName val="Section_4_-_Schedule_11"/>
      <sheetName val="Section_4_-_Schedule_21"/>
      <sheetName val="Section_4_-_Schedule_31"/>
      <sheetName val="Section_5_-_Schedule_11"/>
      <sheetName val="Section_5_-_Schedule_21"/>
      <sheetName val="Section_6_-_Schedule_11"/>
      <sheetName val="Section_6_-_Schedule_21"/>
      <sheetName val="Section_6_-_Schedule_31"/>
      <sheetName val="Section_6_-_Schedule_41"/>
      <sheetName val="Section_6_-_Schedule_51"/>
      <sheetName val="Section_7_-_Schedule_11"/>
      <sheetName val="Section_7_-_Schedule_21"/>
      <sheetName val="Section_7_-_Schedule_31"/>
      <sheetName val="Section_7_-_Schedule_41"/>
      <sheetName val="Section_7_-_Schedule_51"/>
      <sheetName val="Section_8_-_Schedule_11"/>
      <sheetName val="Section_8_-_Schedule_21"/>
      <sheetName val="Section_9_-_SVR_Schedule1"/>
      <sheetName val="Section_1_-_Schedule_1"/>
      <sheetName val="Section_1_-_Schedule_2"/>
      <sheetName val="Section_2_-_Schedule_1"/>
      <sheetName val="Section_3_-_Schedule_1"/>
      <sheetName val="Section_3_-_Schedule_2"/>
      <sheetName val="Section_3_-_Schedule_3"/>
      <sheetName val="Section_3_-_Schedule_4"/>
      <sheetName val="Section_3_-_Schedule_5"/>
      <sheetName val="Section_4_-_Schedule_1"/>
      <sheetName val="Section_4_-_Schedule_2"/>
      <sheetName val="Section_4_-_Schedule_3"/>
      <sheetName val="Section_5_-_Schedule_1"/>
      <sheetName val="Section_5_-_Schedule_2"/>
      <sheetName val="Section_6_-_Schedule_1"/>
      <sheetName val="Section_6_-_Schedule_2"/>
      <sheetName val="Section_6_-_Schedule_3"/>
      <sheetName val="Section_6_-_Schedule_4"/>
      <sheetName val="Section_6_-_Schedule_5"/>
      <sheetName val="Section_7_-_Schedule_1"/>
      <sheetName val="Section_7_-_Schedule_2"/>
      <sheetName val="Section_7_-_Schedule_3"/>
      <sheetName val="Section_7_-_Schedule_4"/>
      <sheetName val="Section_7_-_Schedule_5"/>
      <sheetName val="Section_8_-_Schedule_1"/>
      <sheetName val="Section_8_-_Schedule_2"/>
      <sheetName val="Section_9_-_SVR_Schedule"/>
      <sheetName val="Section_1_-_Schedule_12"/>
      <sheetName val="Section_1_-_Schedule_22"/>
      <sheetName val="Section_2_-_Schedule_12"/>
      <sheetName val="Section_3_-_Schedule_12"/>
      <sheetName val="Section_3_-_Schedule_22"/>
      <sheetName val="Section_3_-_Schedule_32"/>
      <sheetName val="Section_3_-_Schedule_42"/>
      <sheetName val="Section_3_-_Schedule_52"/>
      <sheetName val="Section_4_-_Schedule_12"/>
      <sheetName val="Section_4_-_Schedule_22"/>
      <sheetName val="Section_4_-_Schedule_32"/>
      <sheetName val="Section_5_-_Schedule_12"/>
      <sheetName val="Section_5_-_Schedule_22"/>
      <sheetName val="Section_6_-_Schedule_12"/>
      <sheetName val="Section_6_-_Schedule_22"/>
      <sheetName val="Section_6_-_Schedule_32"/>
      <sheetName val="Section_6_-_Schedule_42"/>
      <sheetName val="Section_6_-_Schedule_52"/>
      <sheetName val="Section_7_-_Schedule_12"/>
      <sheetName val="Section_7_-_Schedule_22"/>
      <sheetName val="Section_7_-_Schedule_32"/>
      <sheetName val="Section_7_-_Schedule_42"/>
      <sheetName val="Section_7_-_Schedule_52"/>
      <sheetName val="Section_8_-_Schedule_12"/>
      <sheetName val="Section_8_-_Schedule_22"/>
      <sheetName val="Section_9_-_SVR_Schedule2"/>
      <sheetName val="Section_1_-_Schedule_13"/>
      <sheetName val="Section_1_-_Schedule_23"/>
      <sheetName val="Section_2_-_Schedule_13"/>
      <sheetName val="Section_3_-_Schedule_13"/>
      <sheetName val="Section_3_-_Schedule_23"/>
      <sheetName val="Section_3_-_Schedule_33"/>
      <sheetName val="Section_3_-_Schedule_43"/>
      <sheetName val="Section_3_-_Schedule_53"/>
      <sheetName val="Section_4_-_Schedule_13"/>
      <sheetName val="Section_4_-_Schedule_23"/>
      <sheetName val="Section_4_-_Schedule_33"/>
      <sheetName val="Section_5_-_Schedule_13"/>
      <sheetName val="Section_5_-_Schedule_23"/>
      <sheetName val="Section_6_-_Schedule_13"/>
      <sheetName val="Section_6_-_Schedule_23"/>
      <sheetName val="Section_6_-_Schedule_33"/>
      <sheetName val="Section_6_-_Schedule_43"/>
      <sheetName val="Section_6_-_Schedule_53"/>
      <sheetName val="Section_7_-_Schedule_13"/>
      <sheetName val="Section_7_-_Schedule_23"/>
      <sheetName val="Section_7_-_Schedule_33"/>
      <sheetName val="Section_7_-_Schedule_43"/>
      <sheetName val="Section_7_-_Schedule_53"/>
      <sheetName val="Section_8_-_Schedule_13"/>
      <sheetName val="Section_8_-_Schedule_23"/>
      <sheetName val="Section_9_-_SVR_Schedule3"/>
      <sheetName val="Section_1_-_Schedule_14"/>
      <sheetName val="Section_1_-_Schedule_24"/>
      <sheetName val="Section_2_-_Schedule_14"/>
      <sheetName val="Section_3_-_Schedule_14"/>
      <sheetName val="Section_3_-_Schedule_24"/>
      <sheetName val="Section_3_-_Schedule_34"/>
      <sheetName val="Section_3_-_Schedule_44"/>
      <sheetName val="Section_3_-_Schedule_54"/>
      <sheetName val="Section_4_-_Schedule_14"/>
      <sheetName val="Section_4_-_Schedule_24"/>
      <sheetName val="Section_4_-_Schedule_34"/>
      <sheetName val="Section_5_-_Schedule_14"/>
      <sheetName val="Section_5_-_Schedule_24"/>
      <sheetName val="Section_6_-_Schedule_14"/>
      <sheetName val="Section_6_-_Schedule_24"/>
      <sheetName val="Section_6_-_Schedule_34"/>
      <sheetName val="Section_6_-_Schedule_44"/>
      <sheetName val="Section_6_-_Schedule_54"/>
      <sheetName val="Section_7_-_Schedule_14"/>
      <sheetName val="Section_7_-_Schedule_24"/>
      <sheetName val="Section_7_-_Schedule_34"/>
      <sheetName val="Section_7_-_Schedule_44"/>
      <sheetName val="Section_7_-_Schedule_54"/>
      <sheetName val="Section_8_-_Schedule_14"/>
      <sheetName val="Section_8_-_Schedule_24"/>
      <sheetName val="Section_9_-_SVR_Schedule4"/>
    </sheetNames>
    <sheetDataSet>
      <sheetData sheetId="0"/>
      <sheetData sheetId="1" refreshError="1">
        <row r="24">
          <cell r="L24">
            <v>2.5000000000000001E-2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2A incl 5% penalty"/>
      <sheetName val="WHT incl 5% penalty"/>
      <sheetName val="schedule 2B incl 5% penalty"/>
      <sheetName val="fixed  "/>
      <sheetName val="time"/>
      <sheetName val="Equipment List"/>
      <sheetName val="Buy-outs List"/>
      <sheetName val="Crusher Cons"/>
      <sheetName val="Appendix 4"/>
      <sheetName val="Team Hours"/>
      <sheetName val="Appendix 7"/>
      <sheetName val="Schedule 2C"/>
      <sheetName val="Schedule 2C-2"/>
      <sheetName val="Schedule 2C-3"/>
      <sheetName val="Schedule 2D"/>
      <sheetName val="Schedule 2F"/>
      <sheetName val="Shipping List"/>
      <sheetName val="CashFlow"/>
      <sheetName val="Schedule 2H"/>
      <sheetName val="Schedule 2K"/>
      <sheetName val="Schedule 2P"/>
      <sheetName val="Insurance"/>
      <sheetName val="Schedule 2A"/>
      <sheetName val="WHT"/>
      <sheetName val="schedule 2B"/>
    </sheetNames>
    <sheetDataSet>
      <sheetData sheetId="0" refreshError="1"/>
      <sheetData sheetId="1" refreshError="1"/>
      <sheetData sheetId="2" refreshError="1"/>
      <sheetData sheetId="3" refreshError="1"/>
      <sheetData sheetId="4" refreshError="1"/>
      <sheetData sheetId="5" refreshError="1">
        <row r="1">
          <cell r="A1" t="str">
            <v>Flow
Sheet</v>
          </cell>
          <cell r="B1" t="str">
            <v>P&amp;ID
No.</v>
          </cell>
          <cell r="C1" t="str">
            <v>GA
No.</v>
          </cell>
          <cell r="D1" t="str">
            <v>Dwg
No.</v>
          </cell>
          <cell r="E1" t="str">
            <v>Plant Area</v>
          </cell>
          <cell r="F1" t="str">
            <v>Eqpt
No.</v>
          </cell>
          <cell r="G1" t="str">
            <v>Tot
Qty</v>
          </cell>
          <cell r="H1" t="str">
            <v>Equipment Name</v>
          </cell>
          <cell r="I1" t="str">
            <v>Extent of Assembly</v>
          </cell>
          <cell r="J1" t="str">
            <v>Comments</v>
          </cell>
          <cell r="K1" t="str">
            <v>Notes/Comments</v>
          </cell>
          <cell r="L1" t="str">
            <v>Size</v>
          </cell>
          <cell r="M1" t="str">
            <v>Supplier</v>
          </cell>
          <cell r="N1" t="str">
            <v>Manufacturer</v>
          </cell>
          <cell r="O1" t="str">
            <v>Model
No.</v>
          </cell>
          <cell r="P1" t="str">
            <v>KW</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410-15"/>
      <sheetName val="BALANCES"/>
      <sheetName val="5011 A"/>
      <sheetName val="2400"/>
      <sheetName val="2440-2441 BA"/>
      <sheetName val="2420"/>
      <sheetName val="2410_15"/>
    </sheetNames>
    <sheetDataSet>
      <sheetData sheetId="0"/>
      <sheetData sheetId="1"/>
      <sheetData sheetId="2"/>
      <sheetData sheetId="3"/>
      <sheetData sheetId="4"/>
      <sheetData sheetId="5"/>
      <sheetData sheetId="6"/>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ff cat &amp; Dropdowns"/>
      <sheetName val="108822 Resource List"/>
      <sheetName val="108823 Resource List"/>
      <sheetName val="Resource list from Schedule"/>
    </sheetNames>
    <sheetDataSet>
      <sheetData sheetId="0">
        <row r="2">
          <cell r="B2" t="str">
            <v>Director/Principal</v>
          </cell>
          <cell r="C2">
            <v>1160</v>
          </cell>
        </row>
        <row r="3">
          <cell r="B3" t="str">
            <v>Engineering &amp; Project Managers</v>
          </cell>
          <cell r="C3">
            <v>1080</v>
          </cell>
        </row>
        <row r="4">
          <cell r="B4" t="str">
            <v>Associates &amp; Consultants</v>
          </cell>
          <cell r="C4">
            <v>970</v>
          </cell>
        </row>
        <row r="5">
          <cell r="B5" t="str">
            <v>Senior Engineer</v>
          </cell>
          <cell r="C5">
            <v>1050</v>
          </cell>
        </row>
        <row r="6">
          <cell r="B6" t="str">
            <v>Engineer</v>
          </cell>
          <cell r="C6">
            <v>540</v>
          </cell>
        </row>
        <row r="7">
          <cell r="B7" t="str">
            <v>Junior Engineer</v>
          </cell>
          <cell r="C7">
            <v>280</v>
          </cell>
        </row>
        <row r="8">
          <cell r="B8" t="str">
            <v>Technologist</v>
          </cell>
          <cell r="C8">
            <v>730</v>
          </cell>
        </row>
        <row r="9">
          <cell r="B9" t="str">
            <v>Senior Technician</v>
          </cell>
          <cell r="C9">
            <v>620</v>
          </cell>
        </row>
        <row r="10">
          <cell r="B10" t="str">
            <v>Technician</v>
          </cell>
          <cell r="C10">
            <v>300</v>
          </cell>
        </row>
        <row r="11">
          <cell r="B11" t="str">
            <v>Senior Draughtsmen</v>
          </cell>
          <cell r="C11">
            <v>770</v>
          </cell>
        </row>
        <row r="12">
          <cell r="B12" t="str">
            <v>Draughtsmen</v>
          </cell>
          <cell r="C12">
            <v>300</v>
          </cell>
        </row>
        <row r="13">
          <cell r="B13" t="str">
            <v>Technical Assistant</v>
          </cell>
          <cell r="C13">
            <v>220</v>
          </cell>
        </row>
        <row r="14">
          <cell r="B14" t="str">
            <v>Project Support Coordinators</v>
          </cell>
          <cell r="C14">
            <v>510</v>
          </cell>
        </row>
        <row r="15">
          <cell r="B15" t="str">
            <v>Non-technical Staff</v>
          </cell>
          <cell r="C15">
            <v>260</v>
          </cell>
        </row>
      </sheetData>
      <sheetData sheetId="1" refreshError="1"/>
      <sheetData sheetId="2" refreshError="1"/>
      <sheetData sheetId="3"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uter"/>
      <sheetName val="Manual"/>
      <sheetName val="SUMMARY"/>
      <sheetName val="SUMM-DISC"/>
    </sheetNames>
    <sheetDataSet>
      <sheetData sheetId="0" refreshError="1">
        <row r="6">
          <cell r="E6" t="str">
            <v>Voucher No.</v>
          </cell>
        </row>
        <row r="9">
          <cell r="C9" t="str">
            <v xml:space="preserve">Payable to:     </v>
          </cell>
          <cell r="D9" t="str">
            <v>CONPALE  C.C.</v>
          </cell>
        </row>
        <row r="10">
          <cell r="D10" t="str">
            <v>P.O. BOX  41165</v>
          </cell>
        </row>
        <row r="11">
          <cell r="D11" t="str">
            <v>ROSBURGH  4072</v>
          </cell>
        </row>
        <row r="14">
          <cell r="F14" t="str">
            <v>R/c</v>
          </cell>
        </row>
        <row r="16">
          <cell r="F16">
            <v>45546</v>
          </cell>
        </row>
        <row r="17">
          <cell r="F17" t="str">
            <v/>
          </cell>
        </row>
        <row r="18">
          <cell r="F18" t="str">
            <v/>
          </cell>
        </row>
        <row r="19">
          <cell r="F19" t="str">
            <v/>
          </cell>
        </row>
        <row r="20">
          <cell r="F20" t="str">
            <v/>
          </cell>
        </row>
        <row r="25">
          <cell r="F25">
            <v>6376.44</v>
          </cell>
        </row>
        <row r="26">
          <cell r="F26">
            <v>51922.44</v>
          </cell>
        </row>
        <row r="28">
          <cell r="D28" t="str">
            <v>KD  774</v>
          </cell>
        </row>
        <row r="29">
          <cell r="D29" t="str">
            <v>P  94</v>
          </cell>
        </row>
        <row r="30">
          <cell r="E30" t="str">
            <v>Segment Head / Project Leader</v>
          </cell>
        </row>
        <row r="33">
          <cell r="C33" t="str">
            <v>CERTIFIED THAT THE AMOUNT OF  Fifty One Thousand Nine Hundred and Twenty Two  Rand and Forty Four Cents IS CORRECT AND DUE FOR PAYMENT</v>
          </cell>
        </row>
        <row r="37">
          <cell r="E37" t="str">
            <v>L Loots</v>
          </cell>
        </row>
        <row r="38">
          <cell r="C38" t="str">
            <v>APPROVED:</v>
          </cell>
          <cell r="E38" t="str">
            <v>Compiled (Name and signature)</v>
          </cell>
        </row>
        <row r="41">
          <cell r="C41" t="str">
            <v>(Authorised Signatory)</v>
          </cell>
          <cell r="E41" t="str">
            <v>Reference</v>
          </cell>
        </row>
        <row r="43">
          <cell r="C43">
            <v>38582</v>
          </cell>
          <cell r="E43" t="str">
            <v>(031) 361-4825</v>
          </cell>
          <cell r="F43" t="str">
            <v>(031) 361-5379</v>
          </cell>
        </row>
        <row r="44">
          <cell r="C44" t="str">
            <v>Date</v>
          </cell>
          <cell r="E44" t="str">
            <v>Telephone No.</v>
          </cell>
          <cell r="F44" t="str">
            <v>Fax No.</v>
          </cell>
        </row>
      </sheetData>
      <sheetData sheetId="1"/>
      <sheetData sheetId="2"/>
      <sheetData sheetId="3"/>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emarks"/>
      <sheetName val="SSME-Jul05"/>
      <sheetName val="Client Supply"/>
      <sheetName val="Escalation"/>
      <sheetName val="Escalation WS"/>
      <sheetName val="BoQ Worksheet 2"/>
      <sheetName val="P&amp;G SUMMARY"/>
      <sheetName val="South"/>
      <sheetName val="North"/>
      <sheetName val="Production"/>
      <sheetName val="SUMMARY"/>
      <sheetName val="P&amp;G COST"/>
      <sheetName val="BoQ Worksheet"/>
      <sheetName val="Total Cost"/>
      <sheetName val="Chart1"/>
      <sheetName val="Sheet3"/>
      <sheetName val="Lab Rates"/>
      <sheetName val="Total Cost (2)"/>
      <sheetName val="Chart2"/>
      <sheetName val="Labour Table"/>
      <sheetName val="Cost"/>
      <sheetName val="PLANT utilisation"/>
      <sheetName val="PLANT RUNNING"/>
      <sheetName val="Explosives source"/>
      <sheetName val="EQP-Site "/>
      <sheetName val="Explosives - Stick"/>
      <sheetName val="Explosives - Anfo"/>
      <sheetName val="Drill Steel"/>
      <sheetName val="Scraper Consumables"/>
      <sheetName val="Consumables"/>
      <sheetName val="Vent Brattices"/>
      <sheetName val="Roofbolts"/>
      <sheetName val="EQP-Mining"/>
      <sheetName val="EQP-Mining - Client Supply"/>
      <sheetName val="South (2)"/>
      <sheetName val="North (2)"/>
      <sheetName val="Sheet2"/>
      <sheetName val="Lab Rates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refreshError="1"/>
      <sheetData sheetId="20" refreshError="1">
        <row r="10">
          <cell r="D10">
            <v>2000030</v>
          </cell>
          <cell r="E10" t="str">
            <v>Divisional Manager (Not in lab totals below)</v>
          </cell>
          <cell r="F10" t="str">
            <v>Contracts manager</v>
          </cell>
          <cell r="H10">
            <v>55160.915687056622</v>
          </cell>
          <cell r="M10">
            <v>0</v>
          </cell>
          <cell r="N10">
            <v>0</v>
          </cell>
          <cell r="O10" t="str">
            <v>A</v>
          </cell>
          <cell r="Q10">
            <v>0</v>
          </cell>
        </row>
        <row r="11">
          <cell r="D11">
            <v>2000030</v>
          </cell>
          <cell r="E11" t="str">
            <v>Contracts Manager</v>
          </cell>
          <cell r="F11" t="str">
            <v>Contracts manager</v>
          </cell>
          <cell r="H11">
            <v>55160.915687056622</v>
          </cell>
          <cell r="J11">
            <v>1</v>
          </cell>
          <cell r="M11">
            <v>1</v>
          </cell>
          <cell r="N11">
            <v>58</v>
          </cell>
          <cell r="O11" t="str">
            <v>A</v>
          </cell>
          <cell r="Q11">
            <v>0.2</v>
          </cell>
          <cell r="V11">
            <v>1</v>
          </cell>
          <cell r="W11">
            <v>1</v>
          </cell>
          <cell r="X11">
            <v>1</v>
          </cell>
          <cell r="Y11">
            <v>1</v>
          </cell>
          <cell r="Z11">
            <v>1</v>
          </cell>
          <cell r="AA11">
            <v>1</v>
          </cell>
          <cell r="AB11">
            <v>1</v>
          </cell>
          <cell r="AC11">
            <v>1</v>
          </cell>
          <cell r="AD11">
            <v>1</v>
          </cell>
          <cell r="AE11">
            <v>1</v>
          </cell>
          <cell r="AF11">
            <v>1</v>
          </cell>
          <cell r="AG11">
            <v>1</v>
          </cell>
          <cell r="AH11">
            <v>1</v>
          </cell>
          <cell r="AI11">
            <v>1</v>
          </cell>
          <cell r="AJ11">
            <v>1</v>
          </cell>
          <cell r="AK11">
            <v>1</v>
          </cell>
          <cell r="AL11">
            <v>1</v>
          </cell>
          <cell r="AM11">
            <v>1</v>
          </cell>
          <cell r="AN11">
            <v>1</v>
          </cell>
          <cell r="AO11">
            <v>1</v>
          </cell>
          <cell r="AP11">
            <v>1</v>
          </cell>
          <cell r="AQ11">
            <v>1</v>
          </cell>
          <cell r="AR11">
            <v>1</v>
          </cell>
          <cell r="AS11">
            <v>1</v>
          </cell>
          <cell r="AT11">
            <v>1</v>
          </cell>
        </row>
        <row r="12">
          <cell r="D12">
            <v>2000070</v>
          </cell>
          <cell r="E12" t="str">
            <v>Shaft  / general foreman</v>
          </cell>
          <cell r="H12">
            <v>32813.496479153662</v>
          </cell>
          <cell r="J12">
            <v>1</v>
          </cell>
          <cell r="M12">
            <v>1</v>
          </cell>
          <cell r="N12">
            <v>58</v>
          </cell>
          <cell r="Q12">
            <v>0.2</v>
          </cell>
          <cell r="V12">
            <v>1</v>
          </cell>
          <cell r="W12">
            <v>1</v>
          </cell>
          <cell r="X12">
            <v>1</v>
          </cell>
          <cell r="Y12">
            <v>1</v>
          </cell>
          <cell r="Z12">
            <v>1</v>
          </cell>
          <cell r="AA12">
            <v>1</v>
          </cell>
          <cell r="AB12">
            <v>1</v>
          </cell>
          <cell r="AC12">
            <v>1</v>
          </cell>
          <cell r="AD12">
            <v>1</v>
          </cell>
          <cell r="AE12">
            <v>1</v>
          </cell>
          <cell r="AF12">
            <v>1</v>
          </cell>
          <cell r="AG12">
            <v>1</v>
          </cell>
          <cell r="AH12">
            <v>1</v>
          </cell>
          <cell r="AI12">
            <v>1</v>
          </cell>
          <cell r="AJ12">
            <v>1</v>
          </cell>
          <cell r="AK12">
            <v>1</v>
          </cell>
          <cell r="AL12">
            <v>1</v>
          </cell>
          <cell r="AM12">
            <v>1</v>
          </cell>
          <cell r="AN12">
            <v>1</v>
          </cell>
          <cell r="AO12">
            <v>1</v>
          </cell>
          <cell r="AP12">
            <v>1</v>
          </cell>
          <cell r="AQ12">
            <v>1</v>
          </cell>
          <cell r="AR12">
            <v>1</v>
          </cell>
          <cell r="AS12">
            <v>1</v>
          </cell>
          <cell r="AT12">
            <v>1</v>
          </cell>
        </row>
        <row r="13">
          <cell r="D13">
            <v>2000040</v>
          </cell>
          <cell r="E13" t="str">
            <v>Senior Site Manager</v>
          </cell>
          <cell r="F13" t="str">
            <v>Senior site manager</v>
          </cell>
          <cell r="G13" t="str">
            <v>1 SM = 50 000 t Stope, 1SM = 1000m Dev</v>
          </cell>
          <cell r="H13">
            <v>44164.165433705653</v>
          </cell>
          <cell r="J13">
            <v>1</v>
          </cell>
          <cell r="M13">
            <v>1</v>
          </cell>
          <cell r="N13">
            <v>58</v>
          </cell>
          <cell r="O13" t="str">
            <v>A</v>
          </cell>
          <cell r="Q13">
            <v>0.2</v>
          </cell>
          <cell r="V13">
            <v>1</v>
          </cell>
          <cell r="W13">
            <v>1</v>
          </cell>
          <cell r="X13">
            <v>1</v>
          </cell>
          <cell r="Y13">
            <v>1</v>
          </cell>
          <cell r="Z13">
            <v>1</v>
          </cell>
          <cell r="AA13">
            <v>1</v>
          </cell>
          <cell r="AB13">
            <v>1</v>
          </cell>
          <cell r="AC13">
            <v>1</v>
          </cell>
          <cell r="AD13">
            <v>1</v>
          </cell>
          <cell r="AE13">
            <v>1</v>
          </cell>
          <cell r="AF13">
            <v>1</v>
          </cell>
          <cell r="AG13">
            <v>1</v>
          </cell>
          <cell r="AH13">
            <v>1</v>
          </cell>
          <cell r="AI13">
            <v>1</v>
          </cell>
          <cell r="AJ13">
            <v>1</v>
          </cell>
          <cell r="AK13">
            <v>1</v>
          </cell>
          <cell r="AL13">
            <v>1</v>
          </cell>
          <cell r="AM13">
            <v>1</v>
          </cell>
          <cell r="AN13">
            <v>1</v>
          </cell>
          <cell r="AO13">
            <v>1</v>
          </cell>
          <cell r="AP13">
            <v>1</v>
          </cell>
          <cell r="AQ13">
            <v>1</v>
          </cell>
          <cell r="AR13">
            <v>1</v>
          </cell>
          <cell r="AS13">
            <v>1</v>
          </cell>
          <cell r="AT13">
            <v>1</v>
          </cell>
        </row>
        <row r="15">
          <cell r="E15" t="str">
            <v>Services</v>
          </cell>
        </row>
        <row r="16">
          <cell r="D16">
            <v>2000170</v>
          </cell>
          <cell r="E16" t="str">
            <v>Surveyor</v>
          </cell>
          <cell r="F16" t="str">
            <v>Surveyor / Ringman</v>
          </cell>
          <cell r="H16">
            <v>24584.752575384038</v>
          </cell>
          <cell r="J16">
            <v>1</v>
          </cell>
          <cell r="M16">
            <v>1</v>
          </cell>
          <cell r="N16">
            <v>58</v>
          </cell>
          <cell r="O16" t="str">
            <v>A</v>
          </cell>
          <cell r="Q16">
            <v>0.2</v>
          </cell>
          <cell r="V16">
            <v>1</v>
          </cell>
          <cell r="W16">
            <v>1</v>
          </cell>
          <cell r="X16">
            <v>1</v>
          </cell>
          <cell r="Y16">
            <v>1</v>
          </cell>
          <cell r="Z16">
            <v>1</v>
          </cell>
          <cell r="AA16">
            <v>1</v>
          </cell>
          <cell r="AB16">
            <v>1</v>
          </cell>
          <cell r="AC16">
            <v>1</v>
          </cell>
          <cell r="AD16">
            <v>1</v>
          </cell>
          <cell r="AE16">
            <v>1</v>
          </cell>
          <cell r="AF16">
            <v>1</v>
          </cell>
          <cell r="AG16">
            <v>1</v>
          </cell>
          <cell r="AH16">
            <v>1</v>
          </cell>
          <cell r="AI16">
            <v>1</v>
          </cell>
          <cell r="AJ16">
            <v>1</v>
          </cell>
          <cell r="AK16">
            <v>1</v>
          </cell>
          <cell r="AL16">
            <v>1</v>
          </cell>
          <cell r="AM16">
            <v>1</v>
          </cell>
          <cell r="AN16">
            <v>1</v>
          </cell>
          <cell r="AO16">
            <v>1</v>
          </cell>
          <cell r="AP16">
            <v>1</v>
          </cell>
          <cell r="AQ16">
            <v>1</v>
          </cell>
          <cell r="AR16">
            <v>1</v>
          </cell>
          <cell r="AS16">
            <v>1</v>
          </cell>
          <cell r="AT16">
            <v>1</v>
          </cell>
        </row>
        <row r="17">
          <cell r="D17">
            <v>2000210</v>
          </cell>
          <cell r="E17" t="str">
            <v>Safety Officer</v>
          </cell>
          <cell r="F17" t="str">
            <v>Safety Officer</v>
          </cell>
          <cell r="H17">
            <v>27630.056349906754</v>
          </cell>
          <cell r="J17">
            <v>1</v>
          </cell>
          <cell r="M17">
            <v>1</v>
          </cell>
          <cell r="N17">
            <v>58</v>
          </cell>
          <cell r="O17" t="str">
            <v>A</v>
          </cell>
          <cell r="Q17">
            <v>0.2</v>
          </cell>
          <cell r="V17">
            <v>1</v>
          </cell>
          <cell r="W17">
            <v>1</v>
          </cell>
          <cell r="X17">
            <v>1</v>
          </cell>
          <cell r="Y17">
            <v>1</v>
          </cell>
          <cell r="Z17">
            <v>1</v>
          </cell>
          <cell r="AA17">
            <v>1</v>
          </cell>
          <cell r="AB17">
            <v>1</v>
          </cell>
          <cell r="AC17">
            <v>1</v>
          </cell>
          <cell r="AD17">
            <v>1</v>
          </cell>
          <cell r="AE17">
            <v>1</v>
          </cell>
          <cell r="AF17">
            <v>1</v>
          </cell>
          <cell r="AG17">
            <v>1</v>
          </cell>
          <cell r="AH17">
            <v>1</v>
          </cell>
          <cell r="AI17">
            <v>1</v>
          </cell>
          <cell r="AJ17">
            <v>1</v>
          </cell>
          <cell r="AK17">
            <v>1</v>
          </cell>
          <cell r="AL17">
            <v>1</v>
          </cell>
          <cell r="AM17">
            <v>1</v>
          </cell>
          <cell r="AN17">
            <v>1</v>
          </cell>
          <cell r="AO17">
            <v>1</v>
          </cell>
          <cell r="AP17">
            <v>1</v>
          </cell>
          <cell r="AQ17">
            <v>1</v>
          </cell>
          <cell r="AR17">
            <v>1</v>
          </cell>
          <cell r="AS17">
            <v>1</v>
          </cell>
          <cell r="AT17">
            <v>1</v>
          </cell>
        </row>
        <row r="18">
          <cell r="D18">
            <v>2000010</v>
          </cell>
          <cell r="E18" t="str">
            <v>Mine Planner</v>
          </cell>
          <cell r="F18" t="str">
            <v>Project co-ordinator</v>
          </cell>
          <cell r="H18">
            <v>43613.599519882104</v>
          </cell>
          <cell r="J18">
            <v>1</v>
          </cell>
          <cell r="M18">
            <v>1</v>
          </cell>
          <cell r="N18">
            <v>13</v>
          </cell>
          <cell r="O18" t="str">
            <v>A</v>
          </cell>
          <cell r="Q18">
            <v>0.2</v>
          </cell>
          <cell r="V18">
            <v>1</v>
          </cell>
          <cell r="W18">
            <v>1</v>
          </cell>
          <cell r="X18">
            <v>1</v>
          </cell>
          <cell r="Y18">
            <v>1</v>
          </cell>
          <cell r="Z18">
            <v>1</v>
          </cell>
          <cell r="AA18">
            <v>1</v>
          </cell>
          <cell r="AB18">
            <v>1</v>
          </cell>
          <cell r="AC18">
            <v>1</v>
          </cell>
          <cell r="AD18">
            <v>1</v>
          </cell>
          <cell r="AE18">
            <v>1</v>
          </cell>
          <cell r="AF18">
            <v>1</v>
          </cell>
          <cell r="AG18">
            <v>1</v>
          </cell>
          <cell r="AH18">
            <v>1</v>
          </cell>
        </row>
        <row r="20">
          <cell r="E20" t="str">
            <v>Training Department</v>
          </cell>
        </row>
        <row r="21">
          <cell r="D21">
            <v>2000060</v>
          </cell>
          <cell r="E21" t="str">
            <v>Training Manager</v>
          </cell>
          <cell r="F21" t="str">
            <v>Site Manager</v>
          </cell>
          <cell r="H21">
            <v>43613.599519882104</v>
          </cell>
          <cell r="M21">
            <v>0</v>
          </cell>
          <cell r="N21">
            <v>0</v>
          </cell>
          <cell r="O21" t="str">
            <v>A</v>
          </cell>
          <cell r="Q21">
            <v>0</v>
          </cell>
        </row>
        <row r="22">
          <cell r="D22">
            <v>2000090</v>
          </cell>
          <cell r="E22" t="str">
            <v>Senior Training Officers</v>
          </cell>
          <cell r="F22" t="str">
            <v>Shift boss</v>
          </cell>
          <cell r="H22">
            <v>30393.724575806373</v>
          </cell>
          <cell r="M22">
            <v>0</v>
          </cell>
          <cell r="N22">
            <v>0</v>
          </cell>
          <cell r="O22" t="str">
            <v>A</v>
          </cell>
          <cell r="Q22">
            <v>0</v>
          </cell>
        </row>
        <row r="23">
          <cell r="D23">
            <v>2010020</v>
          </cell>
          <cell r="E23" t="str">
            <v>Training Officers</v>
          </cell>
          <cell r="H23">
            <v>22385.943668925567</v>
          </cell>
          <cell r="J23">
            <v>1</v>
          </cell>
          <cell r="M23">
            <v>1</v>
          </cell>
          <cell r="N23">
            <v>58</v>
          </cell>
          <cell r="O23" t="str">
            <v>A</v>
          </cell>
          <cell r="Q23">
            <v>0.2</v>
          </cell>
          <cell r="V23">
            <v>1</v>
          </cell>
          <cell r="W23">
            <v>1</v>
          </cell>
          <cell r="X23">
            <v>1</v>
          </cell>
          <cell r="Y23">
            <v>1</v>
          </cell>
          <cell r="Z23">
            <v>1</v>
          </cell>
          <cell r="AA23">
            <v>1</v>
          </cell>
          <cell r="AB23">
            <v>1</v>
          </cell>
          <cell r="AC23">
            <v>1</v>
          </cell>
          <cell r="AD23">
            <v>1</v>
          </cell>
          <cell r="AE23">
            <v>1</v>
          </cell>
          <cell r="AF23">
            <v>1</v>
          </cell>
          <cell r="AG23">
            <v>1</v>
          </cell>
          <cell r="AH23">
            <v>1</v>
          </cell>
          <cell r="AI23">
            <v>1</v>
          </cell>
          <cell r="AJ23">
            <v>1</v>
          </cell>
          <cell r="AK23">
            <v>1</v>
          </cell>
          <cell r="AL23">
            <v>1</v>
          </cell>
          <cell r="AM23">
            <v>1</v>
          </cell>
          <cell r="AN23">
            <v>1</v>
          </cell>
          <cell r="AO23">
            <v>1</v>
          </cell>
          <cell r="AP23">
            <v>1</v>
          </cell>
          <cell r="AQ23">
            <v>1</v>
          </cell>
          <cell r="AR23">
            <v>1</v>
          </cell>
          <cell r="AS23">
            <v>1</v>
          </cell>
          <cell r="AT23">
            <v>1</v>
          </cell>
        </row>
        <row r="24">
          <cell r="D24">
            <v>2000150</v>
          </cell>
          <cell r="E24" t="str">
            <v>Instructors</v>
          </cell>
          <cell r="F24" t="str">
            <v>Site Clerk (Higher)</v>
          </cell>
          <cell r="H24">
            <v>10229.539568353151</v>
          </cell>
          <cell r="J24">
            <v>2</v>
          </cell>
          <cell r="K24">
            <v>1</v>
          </cell>
          <cell r="L24">
            <v>1</v>
          </cell>
          <cell r="M24">
            <v>4</v>
          </cell>
          <cell r="N24">
            <v>223</v>
          </cell>
          <cell r="O24" t="str">
            <v>A</v>
          </cell>
          <cell r="Q24">
            <v>0.8</v>
          </cell>
          <cell r="V24">
            <v>1</v>
          </cell>
          <cell r="W24">
            <v>2</v>
          </cell>
          <cell r="X24">
            <v>2</v>
          </cell>
          <cell r="Y24">
            <v>3</v>
          </cell>
          <cell r="Z24">
            <v>3</v>
          </cell>
          <cell r="AA24">
            <v>4</v>
          </cell>
          <cell r="AB24">
            <v>4</v>
          </cell>
          <cell r="AC24">
            <v>4</v>
          </cell>
          <cell r="AD24">
            <v>4</v>
          </cell>
          <cell r="AE24">
            <v>4</v>
          </cell>
          <cell r="AF24">
            <v>4</v>
          </cell>
          <cell r="AG24">
            <v>4</v>
          </cell>
          <cell r="AH24">
            <v>4</v>
          </cell>
          <cell r="AI24">
            <v>4</v>
          </cell>
          <cell r="AJ24">
            <v>4</v>
          </cell>
          <cell r="AK24">
            <v>4</v>
          </cell>
          <cell r="AL24">
            <v>4</v>
          </cell>
          <cell r="AM24">
            <v>4</v>
          </cell>
          <cell r="AN24">
            <v>4</v>
          </cell>
          <cell r="AO24">
            <v>4</v>
          </cell>
          <cell r="AP24">
            <v>4</v>
          </cell>
          <cell r="AQ24">
            <v>4</v>
          </cell>
          <cell r="AR24">
            <v>4</v>
          </cell>
          <cell r="AS24">
            <v>4</v>
          </cell>
          <cell r="AT24">
            <v>4</v>
          </cell>
        </row>
        <row r="25">
          <cell r="D25">
            <v>2118000</v>
          </cell>
          <cell r="E25" t="str">
            <v>Workplace Assessors</v>
          </cell>
          <cell r="F25" t="str">
            <v>Section Team Leader</v>
          </cell>
          <cell r="H25">
            <v>5844.9733568592401</v>
          </cell>
          <cell r="M25">
            <v>0</v>
          </cell>
          <cell r="N25">
            <v>0</v>
          </cell>
          <cell r="O25" t="str">
            <v>A</v>
          </cell>
          <cell r="Q25">
            <v>0</v>
          </cell>
        </row>
        <row r="27">
          <cell r="E27" t="str">
            <v>Category A Administration</v>
          </cell>
        </row>
        <row r="28">
          <cell r="D28">
            <v>2000010</v>
          </cell>
          <cell r="E28" t="str">
            <v>Financial Manager</v>
          </cell>
          <cell r="F28" t="str">
            <v>Project co-ordinator</v>
          </cell>
          <cell r="H28">
            <v>43613.599519882104</v>
          </cell>
          <cell r="M28">
            <v>0</v>
          </cell>
          <cell r="N28">
            <v>0</v>
          </cell>
          <cell r="O28" t="str">
            <v>A</v>
          </cell>
          <cell r="Q28">
            <v>0</v>
          </cell>
        </row>
        <row r="29">
          <cell r="D29">
            <v>2000120</v>
          </cell>
          <cell r="E29" t="str">
            <v>Accountant</v>
          </cell>
          <cell r="F29" t="str">
            <v>Site administrator</v>
          </cell>
          <cell r="H29">
            <v>35510</v>
          </cell>
          <cell r="M29">
            <v>0</v>
          </cell>
          <cell r="N29">
            <v>0</v>
          </cell>
          <cell r="O29" t="str">
            <v>A</v>
          </cell>
          <cell r="Q29">
            <v>0</v>
          </cell>
        </row>
        <row r="30">
          <cell r="D30">
            <v>2000090</v>
          </cell>
          <cell r="E30" t="str">
            <v>Site Administrator</v>
          </cell>
          <cell r="F30" t="str">
            <v>Shift boss</v>
          </cell>
          <cell r="H30">
            <v>30393.724575806373</v>
          </cell>
          <cell r="J30">
            <v>1</v>
          </cell>
          <cell r="M30">
            <v>1</v>
          </cell>
          <cell r="N30">
            <v>58</v>
          </cell>
          <cell r="O30" t="str">
            <v>A</v>
          </cell>
          <cell r="Q30">
            <v>0.2</v>
          </cell>
          <cell r="V30">
            <v>1</v>
          </cell>
          <cell r="W30">
            <v>1</v>
          </cell>
          <cell r="X30">
            <v>1</v>
          </cell>
          <cell r="Y30">
            <v>1</v>
          </cell>
          <cell r="Z30">
            <v>1</v>
          </cell>
          <cell r="AA30">
            <v>1</v>
          </cell>
          <cell r="AB30">
            <v>1</v>
          </cell>
          <cell r="AC30">
            <v>1</v>
          </cell>
          <cell r="AD30">
            <v>1</v>
          </cell>
          <cell r="AE30">
            <v>1</v>
          </cell>
          <cell r="AF30">
            <v>1</v>
          </cell>
          <cell r="AG30">
            <v>1</v>
          </cell>
          <cell r="AH30">
            <v>1</v>
          </cell>
          <cell r="AI30">
            <v>1</v>
          </cell>
          <cell r="AJ30">
            <v>1</v>
          </cell>
          <cell r="AK30">
            <v>1</v>
          </cell>
          <cell r="AL30">
            <v>1</v>
          </cell>
          <cell r="AM30">
            <v>1</v>
          </cell>
          <cell r="AN30">
            <v>1</v>
          </cell>
          <cell r="AO30">
            <v>1</v>
          </cell>
          <cell r="AP30">
            <v>1</v>
          </cell>
          <cell r="AQ30">
            <v>1</v>
          </cell>
          <cell r="AR30">
            <v>1</v>
          </cell>
          <cell r="AS30">
            <v>1</v>
          </cell>
          <cell r="AT30">
            <v>1</v>
          </cell>
        </row>
        <row r="31">
          <cell r="D31">
            <v>2000140</v>
          </cell>
          <cell r="E31" t="str">
            <v>Principal Clerk - Stores</v>
          </cell>
          <cell r="F31" t="str">
            <v>Principal Site Clerk</v>
          </cell>
          <cell r="H31">
            <v>13054.326219966162</v>
          </cell>
          <cell r="M31">
            <v>0</v>
          </cell>
          <cell r="N31">
            <v>0</v>
          </cell>
          <cell r="O31" t="str">
            <v>A</v>
          </cell>
          <cell r="Q31">
            <v>0</v>
          </cell>
        </row>
        <row r="32">
          <cell r="D32">
            <v>2000140</v>
          </cell>
          <cell r="E32" t="str">
            <v>Principal Clerk - Procurement &amp; Petty Cash</v>
          </cell>
          <cell r="F32" t="str">
            <v>Principal Site Clerk</v>
          </cell>
          <cell r="H32">
            <v>13054.326219966162</v>
          </cell>
          <cell r="J32">
            <v>1</v>
          </cell>
          <cell r="M32">
            <v>1</v>
          </cell>
          <cell r="N32">
            <v>58</v>
          </cell>
          <cell r="O32" t="str">
            <v>A</v>
          </cell>
          <cell r="Q32">
            <v>0.2</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cell r="AK32">
            <v>1</v>
          </cell>
          <cell r="AL32">
            <v>1</v>
          </cell>
          <cell r="AM32">
            <v>1</v>
          </cell>
          <cell r="AN32">
            <v>1</v>
          </cell>
          <cell r="AO32">
            <v>1</v>
          </cell>
          <cell r="AP32">
            <v>1</v>
          </cell>
          <cell r="AQ32">
            <v>1</v>
          </cell>
          <cell r="AR32">
            <v>1</v>
          </cell>
          <cell r="AS32">
            <v>1</v>
          </cell>
          <cell r="AT32">
            <v>1</v>
          </cell>
        </row>
        <row r="33">
          <cell r="D33">
            <v>2000140</v>
          </cell>
          <cell r="E33" t="str">
            <v>Principal Clerk - Plant Assets</v>
          </cell>
          <cell r="F33" t="str">
            <v>Principal Site Clerk</v>
          </cell>
          <cell r="H33">
            <v>13054.326219966162</v>
          </cell>
          <cell r="M33">
            <v>0</v>
          </cell>
          <cell r="N33">
            <v>1</v>
          </cell>
          <cell r="O33" t="str">
            <v>A</v>
          </cell>
          <cell r="Q33">
            <v>0.2</v>
          </cell>
          <cell r="V33">
            <v>1</v>
          </cell>
        </row>
        <row r="34">
          <cell r="D34">
            <v>2000140</v>
          </cell>
          <cell r="E34" t="str">
            <v>Principal Clerk - Cat A Labour</v>
          </cell>
          <cell r="F34" t="str">
            <v>Principal Site Clerk</v>
          </cell>
          <cell r="H34">
            <v>13054.326219966162</v>
          </cell>
          <cell r="M34">
            <v>0</v>
          </cell>
          <cell r="N34">
            <v>0</v>
          </cell>
          <cell r="O34" t="str">
            <v>A</v>
          </cell>
          <cell r="Q34">
            <v>0</v>
          </cell>
        </row>
        <row r="35">
          <cell r="D35">
            <v>2000140</v>
          </cell>
          <cell r="E35" t="str">
            <v>Principal Clerk - Cat B Labour</v>
          </cell>
          <cell r="F35" t="str">
            <v>Principal Site Clerk</v>
          </cell>
          <cell r="H35">
            <v>13054.326219966162</v>
          </cell>
          <cell r="M35">
            <v>0</v>
          </cell>
          <cell r="N35">
            <v>0</v>
          </cell>
          <cell r="O35" t="str">
            <v>A</v>
          </cell>
          <cell r="Q35">
            <v>0</v>
          </cell>
        </row>
        <row r="36">
          <cell r="D36">
            <v>2000200</v>
          </cell>
          <cell r="E36" t="str">
            <v>Storekeeper</v>
          </cell>
          <cell r="F36" t="str">
            <v>Storeman</v>
          </cell>
          <cell r="H36">
            <v>11510.954030150548</v>
          </cell>
          <cell r="M36">
            <v>0</v>
          </cell>
          <cell r="N36">
            <v>0</v>
          </cell>
          <cell r="O36" t="str">
            <v>A</v>
          </cell>
          <cell r="Q36">
            <v>0</v>
          </cell>
        </row>
        <row r="38">
          <cell r="E38" t="str">
            <v>Category B Administration</v>
          </cell>
        </row>
        <row r="39">
          <cell r="D39">
            <v>2107020</v>
          </cell>
          <cell r="E39" t="str">
            <v>Chief Clerk - Cat A Labour</v>
          </cell>
          <cell r="F39" t="str">
            <v>Chief Clerk Admin.</v>
          </cell>
          <cell r="H39">
            <v>5705.7224402773527</v>
          </cell>
          <cell r="M39">
            <v>0</v>
          </cell>
          <cell r="N39">
            <v>2.5</v>
          </cell>
          <cell r="O39" t="str">
            <v>B</v>
          </cell>
          <cell r="Q39">
            <v>0.2</v>
          </cell>
          <cell r="V39">
            <v>1</v>
          </cell>
          <cell r="W39">
            <v>0.5</v>
          </cell>
          <cell r="X39">
            <v>0.5</v>
          </cell>
          <cell r="Y39">
            <v>0.5</v>
          </cell>
        </row>
        <row r="40">
          <cell r="D40">
            <v>2107020</v>
          </cell>
          <cell r="E40" t="str">
            <v>Chief Clerk - Cat B Labour</v>
          </cell>
          <cell r="F40" t="str">
            <v>Chief Clerk Admin.</v>
          </cell>
          <cell r="H40">
            <v>5705.7224402773527</v>
          </cell>
          <cell r="M40">
            <v>0</v>
          </cell>
          <cell r="N40">
            <v>2.5</v>
          </cell>
          <cell r="O40" t="str">
            <v>B</v>
          </cell>
          <cell r="Q40">
            <v>0.2</v>
          </cell>
          <cell r="V40">
            <v>1</v>
          </cell>
          <cell r="W40">
            <v>0.5</v>
          </cell>
          <cell r="X40">
            <v>0.5</v>
          </cell>
          <cell r="Y40">
            <v>0.5</v>
          </cell>
        </row>
        <row r="41">
          <cell r="D41">
            <v>2105000</v>
          </cell>
          <cell r="E41" t="str">
            <v>Senior Clerk - Stores</v>
          </cell>
          <cell r="F41" t="str">
            <v>Senior Clerk Admin</v>
          </cell>
          <cell r="H41">
            <v>3895.7262718245838</v>
          </cell>
          <cell r="M41">
            <v>0</v>
          </cell>
          <cell r="N41">
            <v>1</v>
          </cell>
          <cell r="O41" t="str">
            <v>B</v>
          </cell>
          <cell r="Q41">
            <v>0.2</v>
          </cell>
          <cell r="V41">
            <v>1</v>
          </cell>
        </row>
        <row r="42">
          <cell r="D42">
            <v>2105000</v>
          </cell>
          <cell r="E42" t="str">
            <v>Senior Clerk - Procurement &amp; Petty Cash</v>
          </cell>
          <cell r="F42" t="str">
            <v>Senior Clerk Admin</v>
          </cell>
          <cell r="H42">
            <v>3895.7262718245838</v>
          </cell>
          <cell r="M42">
            <v>0</v>
          </cell>
          <cell r="N42">
            <v>5</v>
          </cell>
          <cell r="O42" t="str">
            <v>B</v>
          </cell>
          <cell r="Q42">
            <v>0.4</v>
          </cell>
          <cell r="V42">
            <v>2</v>
          </cell>
          <cell r="W42">
            <v>1</v>
          </cell>
          <cell r="X42">
            <v>1</v>
          </cell>
          <cell r="Y42">
            <v>1</v>
          </cell>
        </row>
        <row r="43">
          <cell r="D43">
            <v>2104020</v>
          </cell>
          <cell r="E43" t="str">
            <v>Junior Clerk - Finance/Contract/QS/Management</v>
          </cell>
          <cell r="F43" t="str">
            <v>Junior Clerk</v>
          </cell>
          <cell r="H43">
            <v>3040.7543989760152</v>
          </cell>
          <cell r="M43">
            <v>0</v>
          </cell>
          <cell r="N43">
            <v>6</v>
          </cell>
          <cell r="O43" t="str">
            <v>B</v>
          </cell>
          <cell r="Q43">
            <v>0.2</v>
          </cell>
          <cell r="V43">
            <v>1</v>
          </cell>
          <cell r="W43">
            <v>1</v>
          </cell>
          <cell r="X43">
            <v>1</v>
          </cell>
          <cell r="Y43">
            <v>1</v>
          </cell>
          <cell r="Z43">
            <v>1</v>
          </cell>
          <cell r="AA43">
            <v>1</v>
          </cell>
        </row>
        <row r="44">
          <cell r="D44">
            <v>2104020</v>
          </cell>
          <cell r="E44" t="str">
            <v>Junior Clerk - Stores</v>
          </cell>
          <cell r="F44" t="str">
            <v>Junior Clerk</v>
          </cell>
          <cell r="H44">
            <v>3040.7543989760152</v>
          </cell>
          <cell r="M44">
            <v>0</v>
          </cell>
          <cell r="N44">
            <v>23</v>
          </cell>
          <cell r="Q44">
            <v>0.6</v>
          </cell>
          <cell r="V44">
            <v>1</v>
          </cell>
          <cell r="W44">
            <v>1</v>
          </cell>
          <cell r="X44">
            <v>3</v>
          </cell>
          <cell r="Y44">
            <v>3</v>
          </cell>
          <cell r="Z44">
            <v>3</v>
          </cell>
          <cell r="AA44">
            <v>2</v>
          </cell>
          <cell r="AB44">
            <v>2</v>
          </cell>
          <cell r="AC44">
            <v>2</v>
          </cell>
          <cell r="AD44">
            <v>1</v>
          </cell>
          <cell r="AE44">
            <v>1</v>
          </cell>
          <cell r="AF44">
            <v>1</v>
          </cell>
          <cell r="AG44">
            <v>1</v>
          </cell>
          <cell r="AH44">
            <v>1</v>
          </cell>
          <cell r="AI44">
            <v>1</v>
          </cell>
        </row>
        <row r="45">
          <cell r="D45">
            <v>2104020</v>
          </cell>
          <cell r="E45" t="str">
            <v>Junior Clerk - Plant Assets</v>
          </cell>
          <cell r="F45" t="str">
            <v>Junior Clerk</v>
          </cell>
          <cell r="H45">
            <v>3040.7543989760152</v>
          </cell>
          <cell r="M45">
            <v>0</v>
          </cell>
          <cell r="N45">
            <v>10</v>
          </cell>
          <cell r="Q45">
            <v>0.4</v>
          </cell>
          <cell r="V45">
            <v>2</v>
          </cell>
          <cell r="W45">
            <v>2</v>
          </cell>
          <cell r="X45">
            <v>2</v>
          </cell>
          <cell r="Y45">
            <v>2</v>
          </cell>
          <cell r="Z45">
            <v>2</v>
          </cell>
        </row>
        <row r="46">
          <cell r="D46">
            <v>2104020</v>
          </cell>
          <cell r="E46" t="str">
            <v>Junior Clerk - Cat B Labour</v>
          </cell>
          <cell r="F46" t="str">
            <v>Junior Clerk</v>
          </cell>
          <cell r="H46">
            <v>3040.7543989760152</v>
          </cell>
          <cell r="J46">
            <v>1</v>
          </cell>
          <cell r="M46">
            <v>1</v>
          </cell>
          <cell r="N46">
            <v>58</v>
          </cell>
          <cell r="Q46">
            <v>0.2</v>
          </cell>
          <cell r="V46">
            <v>1</v>
          </cell>
          <cell r="W46">
            <v>1</v>
          </cell>
          <cell r="X46">
            <v>1</v>
          </cell>
          <cell r="Y46">
            <v>1</v>
          </cell>
          <cell r="Z46">
            <v>1</v>
          </cell>
          <cell r="AA46">
            <v>1</v>
          </cell>
          <cell r="AB46">
            <v>1</v>
          </cell>
          <cell r="AC46">
            <v>1</v>
          </cell>
          <cell r="AD46">
            <v>1</v>
          </cell>
          <cell r="AE46">
            <v>1</v>
          </cell>
          <cell r="AF46">
            <v>1</v>
          </cell>
          <cell r="AG46">
            <v>1</v>
          </cell>
          <cell r="AH46">
            <v>1</v>
          </cell>
          <cell r="AI46">
            <v>1</v>
          </cell>
          <cell r="AJ46">
            <v>1</v>
          </cell>
          <cell r="AK46">
            <v>1</v>
          </cell>
          <cell r="AL46">
            <v>1</v>
          </cell>
          <cell r="AM46">
            <v>1</v>
          </cell>
          <cell r="AN46">
            <v>1</v>
          </cell>
          <cell r="AO46">
            <v>1</v>
          </cell>
          <cell r="AP46">
            <v>1</v>
          </cell>
          <cell r="AQ46">
            <v>1</v>
          </cell>
          <cell r="AR46">
            <v>1</v>
          </cell>
          <cell r="AS46">
            <v>1</v>
          </cell>
          <cell r="AT46">
            <v>1</v>
          </cell>
        </row>
        <row r="47">
          <cell r="D47">
            <v>2125030</v>
          </cell>
          <cell r="E47" t="str">
            <v>Driver</v>
          </cell>
          <cell r="F47" t="str">
            <v>Truck driver - LDV</v>
          </cell>
          <cell r="H47">
            <v>3371.8572230416585</v>
          </cell>
          <cell r="M47">
            <v>0</v>
          </cell>
          <cell r="N47">
            <v>0</v>
          </cell>
          <cell r="O47" t="str">
            <v>B</v>
          </cell>
          <cell r="Q47">
            <v>0</v>
          </cell>
        </row>
        <row r="48">
          <cell r="D48">
            <v>2121120</v>
          </cell>
          <cell r="E48" t="str">
            <v>Office Cleaner - General</v>
          </cell>
          <cell r="F48" t="str">
            <v>Office cleaner</v>
          </cell>
          <cell r="H48">
            <v>1915.0826614008204</v>
          </cell>
          <cell r="M48">
            <v>0</v>
          </cell>
          <cell r="N48">
            <v>4</v>
          </cell>
          <cell r="O48" t="str">
            <v>B</v>
          </cell>
          <cell r="Q48">
            <v>0.2</v>
          </cell>
          <cell r="V48">
            <v>1</v>
          </cell>
          <cell r="W48">
            <v>1</v>
          </cell>
          <cell r="X48">
            <v>1</v>
          </cell>
          <cell r="Y48">
            <v>1</v>
          </cell>
        </row>
        <row r="49">
          <cell r="D49">
            <v>2121120</v>
          </cell>
          <cell r="E49" t="str">
            <v>Office Cleaner - Stores</v>
          </cell>
          <cell r="F49" t="str">
            <v>Office cleaner</v>
          </cell>
          <cell r="H49">
            <v>1915.0826614008204</v>
          </cell>
          <cell r="M49">
            <v>0</v>
          </cell>
          <cell r="N49">
            <v>8</v>
          </cell>
          <cell r="O49" t="str">
            <v>B</v>
          </cell>
          <cell r="Q49">
            <v>0.2</v>
          </cell>
          <cell r="V49">
            <v>1</v>
          </cell>
          <cell r="W49">
            <v>1</v>
          </cell>
          <cell r="X49">
            <v>1</v>
          </cell>
          <cell r="Y49">
            <v>1</v>
          </cell>
          <cell r="Z49">
            <v>1</v>
          </cell>
          <cell r="AA49">
            <v>1</v>
          </cell>
          <cell r="AB49">
            <v>1</v>
          </cell>
          <cell r="AC49">
            <v>1</v>
          </cell>
        </row>
        <row r="50">
          <cell r="E50" t="str">
            <v>Category A SHAFT ENGINEERING</v>
          </cell>
          <cell r="F50" t="str">
            <v/>
          </cell>
        </row>
        <row r="51">
          <cell r="E51" t="str">
            <v>Category A HR Department</v>
          </cell>
        </row>
        <row r="52">
          <cell r="D52">
            <v>2000060</v>
          </cell>
          <cell r="E52" t="str">
            <v>Employee Relations Manager (ERM)</v>
          </cell>
          <cell r="F52" t="str">
            <v>Site Manager</v>
          </cell>
          <cell r="H52">
            <v>43613.599519882104</v>
          </cell>
          <cell r="M52">
            <v>0</v>
          </cell>
          <cell r="N52">
            <v>0</v>
          </cell>
          <cell r="Q52">
            <v>0</v>
          </cell>
        </row>
        <row r="53">
          <cell r="D53">
            <v>2000020</v>
          </cell>
          <cell r="E53" t="str">
            <v>T&amp;A System Administrator</v>
          </cell>
          <cell r="F53" t="str">
            <v>Project planner</v>
          </cell>
          <cell r="H53">
            <v>34388.099537828399</v>
          </cell>
          <cell r="M53">
            <v>0</v>
          </cell>
          <cell r="N53">
            <v>0</v>
          </cell>
          <cell r="Q53">
            <v>0</v>
          </cell>
        </row>
        <row r="54">
          <cell r="D54">
            <v>2000065</v>
          </cell>
          <cell r="E54" t="str">
            <v>Senior HRO T&amp;A</v>
          </cell>
          <cell r="H54">
            <v>38000</v>
          </cell>
          <cell r="M54">
            <v>0</v>
          </cell>
          <cell r="N54">
            <v>0</v>
          </cell>
          <cell r="Q54">
            <v>0</v>
          </cell>
        </row>
        <row r="55">
          <cell r="D55">
            <v>2000065</v>
          </cell>
          <cell r="E55" t="str">
            <v>Senior HRO Manning</v>
          </cell>
          <cell r="F55" t="str">
            <v>Senior HRO Manning</v>
          </cell>
          <cell r="H55">
            <v>38000</v>
          </cell>
          <cell r="J55">
            <v>1</v>
          </cell>
          <cell r="M55">
            <v>0</v>
          </cell>
          <cell r="N55">
            <v>58</v>
          </cell>
          <cell r="Q55">
            <v>0.2</v>
          </cell>
          <cell r="V55">
            <v>1</v>
          </cell>
          <cell r="W55">
            <v>1</v>
          </cell>
          <cell r="X55">
            <v>1</v>
          </cell>
          <cell r="Y55">
            <v>1</v>
          </cell>
          <cell r="Z55">
            <v>1</v>
          </cell>
          <cell r="AA55">
            <v>1</v>
          </cell>
          <cell r="AB55">
            <v>1</v>
          </cell>
          <cell r="AC55">
            <v>1</v>
          </cell>
          <cell r="AD55">
            <v>1</v>
          </cell>
          <cell r="AE55">
            <v>1</v>
          </cell>
          <cell r="AF55">
            <v>1</v>
          </cell>
          <cell r="AG55">
            <v>1</v>
          </cell>
          <cell r="AH55">
            <v>1</v>
          </cell>
          <cell r="AI55">
            <v>1</v>
          </cell>
          <cell r="AJ55">
            <v>1</v>
          </cell>
          <cell r="AK55">
            <v>1</v>
          </cell>
          <cell r="AL55">
            <v>1</v>
          </cell>
          <cell r="AM55">
            <v>1</v>
          </cell>
          <cell r="AN55">
            <v>1</v>
          </cell>
          <cell r="AO55">
            <v>1</v>
          </cell>
          <cell r="AP55">
            <v>1</v>
          </cell>
          <cell r="AQ55">
            <v>1</v>
          </cell>
          <cell r="AR55">
            <v>1</v>
          </cell>
          <cell r="AS55">
            <v>1</v>
          </cell>
          <cell r="AT55">
            <v>1</v>
          </cell>
        </row>
        <row r="56">
          <cell r="D56">
            <v>2000065</v>
          </cell>
          <cell r="E56" t="str">
            <v>Senior HRO Services</v>
          </cell>
          <cell r="H56">
            <v>38000</v>
          </cell>
          <cell r="M56">
            <v>0</v>
          </cell>
          <cell r="N56">
            <v>0</v>
          </cell>
          <cell r="Q56">
            <v>0</v>
          </cell>
        </row>
        <row r="57">
          <cell r="D57">
            <v>2000090</v>
          </cell>
          <cell r="E57" t="str">
            <v>Asstant HRO Manning &amp; IR</v>
          </cell>
          <cell r="F57" t="str">
            <v>Shift boss</v>
          </cell>
          <cell r="H57">
            <v>30393.724575806373</v>
          </cell>
          <cell r="J57">
            <v>0.2</v>
          </cell>
          <cell r="M57">
            <v>0.2</v>
          </cell>
          <cell r="N57">
            <v>116</v>
          </cell>
          <cell r="Q57">
            <v>0.4</v>
          </cell>
          <cell r="V57">
            <v>2</v>
          </cell>
          <cell r="W57">
            <v>2</v>
          </cell>
          <cell r="X57">
            <v>2</v>
          </cell>
          <cell r="Y57">
            <v>2</v>
          </cell>
          <cell r="Z57">
            <v>2</v>
          </cell>
          <cell r="AA57">
            <v>2</v>
          </cell>
          <cell r="AB57">
            <v>2</v>
          </cell>
          <cell r="AC57">
            <v>2</v>
          </cell>
          <cell r="AD57">
            <v>2</v>
          </cell>
          <cell r="AE57">
            <v>2</v>
          </cell>
          <cell r="AF57">
            <v>2</v>
          </cell>
          <cell r="AG57">
            <v>2</v>
          </cell>
          <cell r="AH57">
            <v>2</v>
          </cell>
          <cell r="AI57">
            <v>2</v>
          </cell>
          <cell r="AJ57">
            <v>2</v>
          </cell>
          <cell r="AK57">
            <v>2</v>
          </cell>
          <cell r="AL57">
            <v>2</v>
          </cell>
          <cell r="AM57">
            <v>2</v>
          </cell>
          <cell r="AN57">
            <v>2</v>
          </cell>
          <cell r="AO57">
            <v>2</v>
          </cell>
          <cell r="AP57">
            <v>2</v>
          </cell>
          <cell r="AQ57">
            <v>2</v>
          </cell>
          <cell r="AR57">
            <v>2</v>
          </cell>
          <cell r="AS57">
            <v>2</v>
          </cell>
          <cell r="AT57">
            <v>2</v>
          </cell>
        </row>
        <row r="58">
          <cell r="D58">
            <v>2000135</v>
          </cell>
          <cell r="E58" t="str">
            <v>T&amp;A Shift Leader / Controlroom Operator</v>
          </cell>
          <cell r="H58">
            <v>20698.246350289774</v>
          </cell>
          <cell r="M58">
            <v>0</v>
          </cell>
          <cell r="N58">
            <v>0</v>
          </cell>
        </row>
        <row r="59">
          <cell r="D59">
            <v>2000150</v>
          </cell>
          <cell r="E59" t="str">
            <v>T&amp;A Clerk</v>
          </cell>
          <cell r="F59" t="str">
            <v>Site Clerk (Higher)</v>
          </cell>
          <cell r="H59">
            <v>10229.539568353151</v>
          </cell>
          <cell r="M59">
            <v>0</v>
          </cell>
          <cell r="N59">
            <v>0</v>
          </cell>
          <cell r="Q59">
            <v>0</v>
          </cell>
        </row>
        <row r="62">
          <cell r="D62">
            <v>2000050</v>
          </cell>
          <cell r="E62" t="str">
            <v>Services Engineer</v>
          </cell>
          <cell r="G62" t="str">
            <v xml:space="preserve">Surface infrastructure, Shaft, up to station battery limits &amp; Pump st, settlers, etc </v>
          </cell>
          <cell r="H62">
            <v>47748.919590012694</v>
          </cell>
          <cell r="M62">
            <v>0</v>
          </cell>
          <cell r="N62">
            <v>0</v>
          </cell>
          <cell r="Q62">
            <v>0</v>
          </cell>
        </row>
        <row r="63">
          <cell r="D63">
            <v>2000080</v>
          </cell>
          <cell r="E63" t="str">
            <v>GES</v>
          </cell>
          <cell r="G63" t="str">
            <v>Shaft, Headgear, services</v>
          </cell>
          <cell r="H63">
            <v>30727.813943535908</v>
          </cell>
          <cell r="M63">
            <v>0</v>
          </cell>
          <cell r="N63">
            <v>0</v>
          </cell>
          <cell r="Q63">
            <v>0</v>
          </cell>
        </row>
        <row r="64">
          <cell r="D64">
            <v>2000080</v>
          </cell>
          <cell r="E64" t="str">
            <v>Mechanical Foreman - W.HG.PS</v>
          </cell>
          <cell r="G64" t="str">
            <v>Winders, shaft, headgear, loading station, pump stations,</v>
          </cell>
          <cell r="H64">
            <v>30727.813943535908</v>
          </cell>
          <cell r="M64">
            <v>0</v>
          </cell>
          <cell r="N64">
            <v>0</v>
          </cell>
          <cell r="O64">
            <v>6</v>
          </cell>
          <cell r="Q64">
            <v>0</v>
          </cell>
        </row>
        <row r="65">
          <cell r="D65">
            <v>2000080</v>
          </cell>
          <cell r="E65" t="str">
            <v>Mechanical Foreman - Services</v>
          </cell>
          <cell r="H65">
            <v>30727.813943535908</v>
          </cell>
          <cell r="M65">
            <v>0</v>
          </cell>
          <cell r="N65">
            <v>0</v>
          </cell>
          <cell r="Q65">
            <v>0</v>
          </cell>
        </row>
        <row r="66">
          <cell r="D66">
            <v>2000080</v>
          </cell>
          <cell r="E66" t="str">
            <v>Electrical foreman - W.HG.PS</v>
          </cell>
          <cell r="G66" t="str">
            <v>Winders, shaft, headgear, loading station, pump stations, Lamp room</v>
          </cell>
          <cell r="H66">
            <v>30727.813943535908</v>
          </cell>
          <cell r="M66">
            <v>0</v>
          </cell>
          <cell r="N66">
            <v>0</v>
          </cell>
          <cell r="Q66">
            <v>0</v>
          </cell>
        </row>
        <row r="67">
          <cell r="D67">
            <v>2000080</v>
          </cell>
          <cell r="E67" t="str">
            <v>Electrical foreman - Services</v>
          </cell>
          <cell r="H67">
            <v>30727.813943535908</v>
          </cell>
          <cell r="M67">
            <v>0</v>
          </cell>
          <cell r="N67">
            <v>0</v>
          </cell>
          <cell r="Q67">
            <v>0</v>
          </cell>
        </row>
        <row r="68">
          <cell r="D68">
            <v>2000080</v>
          </cell>
          <cell r="E68" t="str">
            <v>Boilermaker Foreman - W.HG.PS</v>
          </cell>
          <cell r="G68" t="str">
            <v>Winders, shaft, headgear, loading station, pump stations</v>
          </cell>
          <cell r="H68">
            <v>30727.813943535908</v>
          </cell>
          <cell r="M68">
            <v>0</v>
          </cell>
          <cell r="N68">
            <v>0</v>
          </cell>
          <cell r="Q68">
            <v>0</v>
          </cell>
        </row>
        <row r="69">
          <cell r="D69">
            <v>2000020</v>
          </cell>
          <cell r="E69" t="str">
            <v>Planner - Eng</v>
          </cell>
          <cell r="H69">
            <v>34388.099537828399</v>
          </cell>
          <cell r="M69">
            <v>0</v>
          </cell>
          <cell r="N69">
            <v>0</v>
          </cell>
          <cell r="Q69">
            <v>0</v>
          </cell>
        </row>
        <row r="70">
          <cell r="D70">
            <v>2030040</v>
          </cell>
          <cell r="E70" t="str">
            <v>Winder Electrician</v>
          </cell>
          <cell r="G70" t="str">
            <v>Winders, headgear, bank, sub-bank, HT-Sub, Main Fans</v>
          </cell>
          <cell r="H70">
            <v>18616.640100434415</v>
          </cell>
          <cell r="M70">
            <v>0</v>
          </cell>
          <cell r="N70">
            <v>0</v>
          </cell>
          <cell r="Q70">
            <v>0</v>
          </cell>
        </row>
        <row r="71">
          <cell r="D71">
            <v>2030040</v>
          </cell>
          <cell r="E71" t="str">
            <v>Technician</v>
          </cell>
          <cell r="G71" t="str">
            <v>Control Room, SCADA, Pump Station, Settlers, Coms</v>
          </cell>
          <cell r="H71">
            <v>18616.640100434415</v>
          </cell>
          <cell r="M71">
            <v>0</v>
          </cell>
          <cell r="N71">
            <v>0</v>
          </cell>
          <cell r="Q71">
            <v>0</v>
          </cell>
        </row>
        <row r="72">
          <cell r="D72">
            <v>2030030</v>
          </cell>
          <cell r="E72" t="str">
            <v>Winder Fitter</v>
          </cell>
          <cell r="G72" t="str">
            <v>Winders, headgear, bank, sub-bank, Main Fans</v>
          </cell>
          <cell r="H72">
            <v>18616.640100434415</v>
          </cell>
          <cell r="M72">
            <v>0</v>
          </cell>
          <cell r="N72">
            <v>0</v>
          </cell>
          <cell r="O72">
            <v>6</v>
          </cell>
          <cell r="Q72">
            <v>0</v>
          </cell>
        </row>
        <row r="73">
          <cell r="D73">
            <v>2030090</v>
          </cell>
          <cell r="E73" t="str">
            <v>Boilermaker</v>
          </cell>
          <cell r="G73" t="str">
            <v>Winders, Substations, Main Fans</v>
          </cell>
          <cell r="H73">
            <v>19930.834295254652</v>
          </cell>
          <cell r="M73">
            <v>0</v>
          </cell>
          <cell r="N73">
            <v>0</v>
          </cell>
          <cell r="Q73">
            <v>0</v>
          </cell>
        </row>
        <row r="74">
          <cell r="D74">
            <v>2030250</v>
          </cell>
          <cell r="E74" t="str">
            <v>Rigger</v>
          </cell>
          <cell r="G74" t="str">
            <v>Winders, headgear, shaft, Main Fans</v>
          </cell>
          <cell r="H74">
            <v>20146.374117639749</v>
          </cell>
          <cell r="M74">
            <v>0</v>
          </cell>
          <cell r="N74">
            <v>0</v>
          </cell>
          <cell r="Q74">
            <v>0</v>
          </cell>
        </row>
        <row r="75">
          <cell r="D75">
            <v>2132000</v>
          </cell>
          <cell r="E75" t="str">
            <v>Assistants</v>
          </cell>
          <cell r="G75" t="str">
            <v>Electrical</v>
          </cell>
          <cell r="H75">
            <v>2986.7460509843031</v>
          </cell>
          <cell r="M75">
            <v>0</v>
          </cell>
          <cell r="N75">
            <v>0</v>
          </cell>
          <cell r="Q75">
            <v>0</v>
          </cell>
        </row>
        <row r="76">
          <cell r="D76">
            <v>2132000</v>
          </cell>
          <cell r="E76" t="str">
            <v>Assistants</v>
          </cell>
          <cell r="G76" t="str">
            <v>Fitter</v>
          </cell>
          <cell r="H76">
            <v>2986.7460509843031</v>
          </cell>
          <cell r="M76">
            <v>0</v>
          </cell>
          <cell r="N76">
            <v>0</v>
          </cell>
          <cell r="Q76">
            <v>0</v>
          </cell>
        </row>
        <row r="77">
          <cell r="D77">
            <v>2136000</v>
          </cell>
          <cell r="E77" t="str">
            <v>Aid</v>
          </cell>
          <cell r="G77" t="str">
            <v>Boilermaker</v>
          </cell>
          <cell r="H77">
            <v>4759.7801445729601</v>
          </cell>
          <cell r="M77">
            <v>0</v>
          </cell>
          <cell r="N77">
            <v>0</v>
          </cell>
          <cell r="Q77">
            <v>0</v>
          </cell>
        </row>
        <row r="78">
          <cell r="D78">
            <v>2132000</v>
          </cell>
          <cell r="E78" t="str">
            <v>Assistants</v>
          </cell>
          <cell r="G78" t="str">
            <v>Boilermaker</v>
          </cell>
          <cell r="H78">
            <v>2986.7460509843031</v>
          </cell>
          <cell r="M78">
            <v>0</v>
          </cell>
          <cell r="N78">
            <v>0</v>
          </cell>
          <cell r="Q78">
            <v>0</v>
          </cell>
        </row>
        <row r="79">
          <cell r="D79">
            <v>2132000</v>
          </cell>
          <cell r="E79" t="str">
            <v>Assistants</v>
          </cell>
          <cell r="G79" t="str">
            <v>Rigger</v>
          </cell>
          <cell r="H79">
            <v>2986.7460509843031</v>
          </cell>
          <cell r="M79">
            <v>0</v>
          </cell>
          <cell r="N79">
            <v>0</v>
          </cell>
          <cell r="Q79">
            <v>0</v>
          </cell>
        </row>
        <row r="80">
          <cell r="D80">
            <v>2115050</v>
          </cell>
          <cell r="E80" t="str">
            <v>Team leader</v>
          </cell>
          <cell r="G80" t="str">
            <v>General Cable Gang</v>
          </cell>
          <cell r="H80">
            <v>4456.5510230967202</v>
          </cell>
          <cell r="M80">
            <v>0</v>
          </cell>
          <cell r="N80">
            <v>0</v>
          </cell>
          <cell r="Q80">
            <v>0</v>
          </cell>
        </row>
        <row r="81">
          <cell r="D81">
            <v>2111100</v>
          </cell>
          <cell r="E81" t="str">
            <v>Assistants</v>
          </cell>
          <cell r="G81" t="str">
            <v>General Cable Gang</v>
          </cell>
          <cell r="H81">
            <v>2746.3209880618924</v>
          </cell>
          <cell r="M81">
            <v>0</v>
          </cell>
          <cell r="N81">
            <v>0</v>
          </cell>
          <cell r="Q81">
            <v>0</v>
          </cell>
        </row>
        <row r="82">
          <cell r="D82">
            <v>2030090</v>
          </cell>
          <cell r="E82" t="str">
            <v>Shaft Boilermaker</v>
          </cell>
          <cell r="G82" t="str">
            <v>Shaft, stations, headgear,</v>
          </cell>
          <cell r="H82">
            <v>19930.834295254652</v>
          </cell>
          <cell r="M82">
            <v>0</v>
          </cell>
          <cell r="N82">
            <v>0</v>
          </cell>
          <cell r="Q82">
            <v>0</v>
          </cell>
        </row>
        <row r="83">
          <cell r="D83">
            <v>2030060</v>
          </cell>
          <cell r="E83" t="str">
            <v>Shaft Electrician</v>
          </cell>
          <cell r="G83" t="str">
            <v>Shaft, stations, headgear,</v>
          </cell>
          <cell r="H83">
            <v>19541.665171503784</v>
          </cell>
          <cell r="M83">
            <v>0</v>
          </cell>
          <cell r="N83">
            <v>0</v>
          </cell>
          <cell r="Q83">
            <v>0</v>
          </cell>
        </row>
        <row r="84">
          <cell r="D84">
            <v>2030120</v>
          </cell>
          <cell r="E84" t="str">
            <v>Shaft fitter</v>
          </cell>
          <cell r="G84" t="str">
            <v xml:space="preserve">Shaft, stations, headgear, </v>
          </cell>
          <cell r="H84">
            <v>19888.923774235329</v>
          </cell>
          <cell r="M84">
            <v>0</v>
          </cell>
          <cell r="N84">
            <v>0</v>
          </cell>
          <cell r="Q84">
            <v>0</v>
          </cell>
        </row>
        <row r="85">
          <cell r="D85">
            <v>2136000</v>
          </cell>
          <cell r="E85" t="str">
            <v>Aid</v>
          </cell>
          <cell r="G85" t="str">
            <v>Boilermaker</v>
          </cell>
          <cell r="H85">
            <v>4759.7801445729601</v>
          </cell>
          <cell r="M85">
            <v>0</v>
          </cell>
          <cell r="N85">
            <v>0</v>
          </cell>
          <cell r="Q85">
            <v>0</v>
          </cell>
        </row>
        <row r="86">
          <cell r="D86">
            <v>2132000</v>
          </cell>
          <cell r="E86" t="str">
            <v>Assistants</v>
          </cell>
          <cell r="G86" t="str">
            <v>Boilermaker</v>
          </cell>
          <cell r="H86">
            <v>2986.7460509843031</v>
          </cell>
          <cell r="M86">
            <v>0</v>
          </cell>
          <cell r="N86">
            <v>0</v>
          </cell>
          <cell r="Q86">
            <v>0</v>
          </cell>
        </row>
        <row r="87">
          <cell r="D87">
            <v>2136000</v>
          </cell>
          <cell r="E87" t="str">
            <v>Aid</v>
          </cell>
          <cell r="G87" t="str">
            <v>Electrician</v>
          </cell>
          <cell r="H87">
            <v>4759.7801445729601</v>
          </cell>
          <cell r="M87">
            <v>0</v>
          </cell>
          <cell r="N87">
            <v>0</v>
          </cell>
          <cell r="Q87">
            <v>0</v>
          </cell>
        </row>
        <row r="88">
          <cell r="D88">
            <v>2132000</v>
          </cell>
          <cell r="E88" t="str">
            <v>Assistants</v>
          </cell>
          <cell r="G88" t="str">
            <v>Electrician</v>
          </cell>
          <cell r="H88">
            <v>2986.7460509843031</v>
          </cell>
          <cell r="M88">
            <v>0</v>
          </cell>
          <cell r="N88">
            <v>0</v>
          </cell>
          <cell r="Q88">
            <v>0</v>
          </cell>
        </row>
        <row r="89">
          <cell r="D89">
            <v>2136000</v>
          </cell>
          <cell r="E89" t="str">
            <v>Aid</v>
          </cell>
          <cell r="G89" t="str">
            <v>Fitter</v>
          </cell>
          <cell r="H89">
            <v>4759.7801445729601</v>
          </cell>
          <cell r="M89">
            <v>0</v>
          </cell>
          <cell r="N89">
            <v>0</v>
          </cell>
          <cell r="Q89">
            <v>0</v>
          </cell>
        </row>
        <row r="90">
          <cell r="D90">
            <v>2132000</v>
          </cell>
          <cell r="E90" t="str">
            <v>Assistants</v>
          </cell>
          <cell r="G90" t="str">
            <v>Fitter</v>
          </cell>
          <cell r="H90">
            <v>2986.7460509843031</v>
          </cell>
          <cell r="M90">
            <v>0</v>
          </cell>
          <cell r="N90">
            <v>0</v>
          </cell>
          <cell r="Q90">
            <v>0</v>
          </cell>
        </row>
        <row r="91">
          <cell r="D91">
            <v>2030090</v>
          </cell>
          <cell r="E91" t="str">
            <v>Loading Station / Pump station - Boilermaker</v>
          </cell>
          <cell r="G91" t="str">
            <v>Loading station, pump stations, settlers</v>
          </cell>
          <cell r="H91">
            <v>19930.834295254652</v>
          </cell>
          <cell r="M91">
            <v>0</v>
          </cell>
          <cell r="N91">
            <v>0</v>
          </cell>
          <cell r="Q91">
            <v>0</v>
          </cell>
        </row>
        <row r="92">
          <cell r="D92">
            <v>2030060</v>
          </cell>
          <cell r="E92" t="str">
            <v>Loading Station / Pump station - Electrician</v>
          </cell>
          <cell r="G92" t="str">
            <v>Loading station, pump stations, settlers</v>
          </cell>
          <cell r="H92">
            <v>19541.665171503784</v>
          </cell>
          <cell r="M92">
            <v>0</v>
          </cell>
          <cell r="N92">
            <v>0</v>
          </cell>
          <cell r="Q92">
            <v>0</v>
          </cell>
        </row>
        <row r="93">
          <cell r="D93">
            <v>2030120</v>
          </cell>
          <cell r="E93" t="str">
            <v>Loading Station / Pump station - Fitter</v>
          </cell>
          <cell r="G93" t="str">
            <v>Loading station, pump stations, settlers</v>
          </cell>
          <cell r="H93">
            <v>19888.923774235329</v>
          </cell>
          <cell r="M93">
            <v>0</v>
          </cell>
          <cell r="N93">
            <v>0</v>
          </cell>
          <cell r="Q93">
            <v>0</v>
          </cell>
        </row>
        <row r="94">
          <cell r="D94">
            <v>2136000</v>
          </cell>
          <cell r="E94" t="str">
            <v>Aid</v>
          </cell>
          <cell r="G94" t="str">
            <v>Boilermaker</v>
          </cell>
          <cell r="H94">
            <v>4759.7801445729601</v>
          </cell>
          <cell r="M94">
            <v>0</v>
          </cell>
          <cell r="N94">
            <v>0</v>
          </cell>
          <cell r="Q94">
            <v>0</v>
          </cell>
        </row>
        <row r="95">
          <cell r="D95">
            <v>2132000</v>
          </cell>
          <cell r="E95" t="str">
            <v>Assistants</v>
          </cell>
          <cell r="G95" t="str">
            <v>Boilermaker</v>
          </cell>
          <cell r="H95">
            <v>2986.7460509843031</v>
          </cell>
          <cell r="M95">
            <v>0</v>
          </cell>
          <cell r="N95">
            <v>0</v>
          </cell>
          <cell r="Q95">
            <v>0</v>
          </cell>
        </row>
        <row r="96">
          <cell r="D96">
            <v>2132000</v>
          </cell>
          <cell r="E96" t="str">
            <v>Assistants</v>
          </cell>
          <cell r="G96" t="str">
            <v>Electrician</v>
          </cell>
          <cell r="H96">
            <v>2986.7460509843031</v>
          </cell>
          <cell r="M96">
            <v>0</v>
          </cell>
          <cell r="N96">
            <v>0</v>
          </cell>
          <cell r="Q96">
            <v>0</v>
          </cell>
        </row>
        <row r="97">
          <cell r="D97">
            <v>2132000</v>
          </cell>
          <cell r="E97" t="str">
            <v>Assistants</v>
          </cell>
          <cell r="G97" t="str">
            <v>Fitter</v>
          </cell>
          <cell r="H97">
            <v>2986.7460509843031</v>
          </cell>
          <cell r="M97">
            <v>0</v>
          </cell>
          <cell r="N97">
            <v>0</v>
          </cell>
          <cell r="Q97">
            <v>0</v>
          </cell>
        </row>
        <row r="98">
          <cell r="D98">
            <v>2030120</v>
          </cell>
          <cell r="E98" t="str">
            <v>General - fitter</v>
          </cell>
          <cell r="G98" t="str">
            <v>Surface dams, reservoirs, all buildings, conveyors surface, Grout Plant, Plumming</v>
          </cell>
          <cell r="H98">
            <v>19888.923774235329</v>
          </cell>
          <cell r="M98">
            <v>0</v>
          </cell>
          <cell r="N98">
            <v>0</v>
          </cell>
          <cell r="Q98">
            <v>0</v>
          </cell>
        </row>
        <row r="99">
          <cell r="D99">
            <v>2030060</v>
          </cell>
          <cell r="E99" t="str">
            <v>General - Electrician</v>
          </cell>
          <cell r="G99" t="str">
            <v>Surface dams, reservoirs, all buildings, conveyors surface, Grout Plant, Wiring</v>
          </cell>
          <cell r="H99">
            <v>19541.665171503784</v>
          </cell>
          <cell r="M99">
            <v>0</v>
          </cell>
          <cell r="N99">
            <v>0</v>
          </cell>
          <cell r="Q99">
            <v>0</v>
          </cell>
        </row>
        <row r="100">
          <cell r="D100">
            <v>2030090</v>
          </cell>
          <cell r="E100" t="str">
            <v>General - Boilermaker</v>
          </cell>
          <cell r="G100" t="str">
            <v>Surface dams, reservoirs, all buildings, conveyors surface, Grout Plant</v>
          </cell>
          <cell r="H100">
            <v>19930.834295254652</v>
          </cell>
          <cell r="M100">
            <v>0</v>
          </cell>
          <cell r="N100">
            <v>0</v>
          </cell>
          <cell r="Q100">
            <v>0</v>
          </cell>
        </row>
        <row r="101">
          <cell r="D101">
            <v>2030110</v>
          </cell>
          <cell r="E101" t="str">
            <v>Beltsman</v>
          </cell>
          <cell r="G101" t="str">
            <v>All Conveyors</v>
          </cell>
          <cell r="H101">
            <v>18616.640100434415</v>
          </cell>
          <cell r="M101">
            <v>0</v>
          </cell>
          <cell r="N101">
            <v>0</v>
          </cell>
          <cell r="Q101">
            <v>0</v>
          </cell>
        </row>
        <row r="102">
          <cell r="D102">
            <v>2030130</v>
          </cell>
          <cell r="E102" t="str">
            <v>Workshop - Diesel Fitter</v>
          </cell>
          <cell r="G102" t="str">
            <v>Dump Loaders, General Winch Repairs, Mtce on S215 Rock Drills</v>
          </cell>
          <cell r="H102">
            <v>25508.277484865226</v>
          </cell>
          <cell r="M102">
            <v>0</v>
          </cell>
          <cell r="N102">
            <v>0</v>
          </cell>
          <cell r="Q102">
            <v>0</v>
          </cell>
        </row>
        <row r="103">
          <cell r="D103">
            <v>2030090</v>
          </cell>
          <cell r="E103" t="str">
            <v>Workshop - Boilermaker</v>
          </cell>
          <cell r="G103" t="str">
            <v>Dump Loaders, Grizzlies, winch Repairs, Pipes to be made up</v>
          </cell>
          <cell r="H103">
            <v>19930.834295254652</v>
          </cell>
          <cell r="M103">
            <v>0</v>
          </cell>
          <cell r="N103">
            <v>0</v>
          </cell>
          <cell r="Q103">
            <v>0</v>
          </cell>
        </row>
        <row r="104">
          <cell r="D104">
            <v>2132000</v>
          </cell>
          <cell r="E104" t="str">
            <v>Beltsman Assistants</v>
          </cell>
          <cell r="G104" t="str">
            <v>Assistants</v>
          </cell>
          <cell r="H104">
            <v>2986.7460509843031</v>
          </cell>
          <cell r="M104">
            <v>0</v>
          </cell>
          <cell r="N104">
            <v>0</v>
          </cell>
          <cell r="Q104">
            <v>0</v>
          </cell>
        </row>
        <row r="105">
          <cell r="D105">
            <v>2136000</v>
          </cell>
          <cell r="E105" t="str">
            <v>Aid</v>
          </cell>
          <cell r="G105" t="str">
            <v>Boilermaker</v>
          </cell>
          <cell r="H105">
            <v>4759.7801445729601</v>
          </cell>
          <cell r="M105">
            <v>0</v>
          </cell>
          <cell r="N105">
            <v>0</v>
          </cell>
          <cell r="Q105">
            <v>0</v>
          </cell>
        </row>
        <row r="106">
          <cell r="D106">
            <v>2132000</v>
          </cell>
          <cell r="E106" t="str">
            <v>Assistants</v>
          </cell>
          <cell r="G106" t="str">
            <v>Boilermaker</v>
          </cell>
          <cell r="H106">
            <v>2986.7460509843031</v>
          </cell>
          <cell r="M106">
            <v>0</v>
          </cell>
          <cell r="N106">
            <v>0</v>
          </cell>
          <cell r="Q106">
            <v>0</v>
          </cell>
        </row>
        <row r="107">
          <cell r="D107">
            <v>2136000</v>
          </cell>
          <cell r="E107" t="str">
            <v>Aid</v>
          </cell>
          <cell r="G107" t="str">
            <v>Electrician</v>
          </cell>
          <cell r="H107">
            <v>4759.7801445729601</v>
          </cell>
          <cell r="M107">
            <v>0</v>
          </cell>
          <cell r="N107">
            <v>0</v>
          </cell>
          <cell r="Q107">
            <v>0</v>
          </cell>
        </row>
        <row r="108">
          <cell r="D108">
            <v>2132000</v>
          </cell>
          <cell r="E108" t="str">
            <v>Assistants</v>
          </cell>
          <cell r="G108" t="str">
            <v>Electrician</v>
          </cell>
          <cell r="H108">
            <v>2986.7460509843031</v>
          </cell>
          <cell r="M108">
            <v>0</v>
          </cell>
          <cell r="N108">
            <v>0</v>
          </cell>
          <cell r="Q108">
            <v>0</v>
          </cell>
        </row>
        <row r="109">
          <cell r="D109">
            <v>2136000</v>
          </cell>
          <cell r="E109" t="str">
            <v>Aid</v>
          </cell>
          <cell r="G109" t="str">
            <v>Fitter</v>
          </cell>
          <cell r="H109">
            <v>4759.7801445729601</v>
          </cell>
          <cell r="M109">
            <v>0</v>
          </cell>
          <cell r="N109">
            <v>0</v>
          </cell>
          <cell r="Q109">
            <v>0</v>
          </cell>
        </row>
        <row r="110">
          <cell r="D110">
            <v>2132000</v>
          </cell>
          <cell r="E110" t="str">
            <v>Assistants</v>
          </cell>
          <cell r="G110" t="str">
            <v>Fitter</v>
          </cell>
          <cell r="H110">
            <v>2986.7460509843031</v>
          </cell>
          <cell r="M110">
            <v>0</v>
          </cell>
          <cell r="N110">
            <v>0</v>
          </cell>
          <cell r="Q110">
            <v>0</v>
          </cell>
        </row>
        <row r="111">
          <cell r="D111">
            <v>2136000</v>
          </cell>
          <cell r="E111" t="str">
            <v>Aid</v>
          </cell>
          <cell r="G111" t="str">
            <v>Fitter</v>
          </cell>
          <cell r="H111">
            <v>4759.7801445729601</v>
          </cell>
          <cell r="M111">
            <v>0</v>
          </cell>
          <cell r="N111">
            <v>0</v>
          </cell>
          <cell r="Q111">
            <v>0</v>
          </cell>
        </row>
        <row r="112">
          <cell r="D112">
            <v>2136000</v>
          </cell>
          <cell r="E112" t="str">
            <v>Assistants</v>
          </cell>
          <cell r="G112" t="str">
            <v>Fitter</v>
          </cell>
          <cell r="H112">
            <v>4759.7801445729601</v>
          </cell>
          <cell r="M112">
            <v>0</v>
          </cell>
          <cell r="N112">
            <v>0</v>
          </cell>
          <cell r="Q112">
            <v>0</v>
          </cell>
        </row>
        <row r="113">
          <cell r="D113">
            <v>2136000</v>
          </cell>
          <cell r="E113" t="str">
            <v xml:space="preserve">Aid </v>
          </cell>
          <cell r="G113" t="str">
            <v>Boilermaker</v>
          </cell>
          <cell r="H113">
            <v>4759.7801445729601</v>
          </cell>
          <cell r="M113">
            <v>0</v>
          </cell>
          <cell r="N113">
            <v>0</v>
          </cell>
          <cell r="Q113">
            <v>0</v>
          </cell>
        </row>
        <row r="114">
          <cell r="D114">
            <v>2132000</v>
          </cell>
          <cell r="E114" t="str">
            <v>Assistants</v>
          </cell>
          <cell r="G114" t="str">
            <v>Boilermaker</v>
          </cell>
          <cell r="H114">
            <v>2986.7460509843031</v>
          </cell>
          <cell r="M114">
            <v>0</v>
          </cell>
          <cell r="N114">
            <v>0</v>
          </cell>
          <cell r="Q114">
            <v>0</v>
          </cell>
        </row>
        <row r="115">
          <cell r="D115">
            <v>2020050</v>
          </cell>
          <cell r="E115" t="str">
            <v>WED - Koepe - Rock Winder</v>
          </cell>
          <cell r="G115" t="str">
            <v>Koepe</v>
          </cell>
          <cell r="H115">
            <v>19987.712859495165</v>
          </cell>
          <cell r="M115">
            <v>0</v>
          </cell>
          <cell r="N115">
            <v>0</v>
          </cell>
          <cell r="Q115">
            <v>0</v>
          </cell>
        </row>
        <row r="116">
          <cell r="D116">
            <v>2020050</v>
          </cell>
          <cell r="E116" t="str">
            <v>WED - Service Winder</v>
          </cell>
          <cell r="G116" t="str">
            <v>Service Winder</v>
          </cell>
          <cell r="H116">
            <v>19987.712859495165</v>
          </cell>
          <cell r="M116">
            <v>0</v>
          </cell>
          <cell r="N116">
            <v>0</v>
          </cell>
          <cell r="Q116">
            <v>0</v>
          </cell>
        </row>
        <row r="117">
          <cell r="D117">
            <v>2020050</v>
          </cell>
          <cell r="E117" t="str">
            <v>WED - Man / Mat Winder</v>
          </cell>
          <cell r="G117" t="str">
            <v>Rock Winder</v>
          </cell>
          <cell r="H117">
            <v>19987.712859495165</v>
          </cell>
          <cell r="M117">
            <v>0</v>
          </cell>
          <cell r="N117">
            <v>0</v>
          </cell>
          <cell r="Q117">
            <v>0</v>
          </cell>
        </row>
        <row r="118">
          <cell r="D118">
            <v>2020050</v>
          </cell>
          <cell r="E118" t="str">
            <v>WED - SBY</v>
          </cell>
          <cell r="G118" t="str">
            <v>All Winders</v>
          </cell>
          <cell r="H118">
            <v>19987.712859495165</v>
          </cell>
          <cell r="M118">
            <v>0</v>
          </cell>
          <cell r="N118">
            <v>0</v>
          </cell>
          <cell r="Q118">
            <v>0</v>
          </cell>
        </row>
        <row r="119">
          <cell r="D119">
            <v>2132000</v>
          </cell>
          <cell r="E119" t="str">
            <v>Assistant</v>
          </cell>
          <cell r="G119" t="str">
            <v>WE Cleaners</v>
          </cell>
          <cell r="H119">
            <v>2986.7460509843031</v>
          </cell>
          <cell r="M119">
            <v>0</v>
          </cell>
          <cell r="N119">
            <v>0</v>
          </cell>
          <cell r="Q119">
            <v>0</v>
          </cell>
        </row>
        <row r="120">
          <cell r="D120">
            <v>2020000</v>
          </cell>
          <cell r="E120" t="str">
            <v>Banksman</v>
          </cell>
          <cell r="G120" t="str">
            <v>Cat-A</v>
          </cell>
          <cell r="H120">
            <v>15507.997800331164</v>
          </cell>
          <cell r="M120">
            <v>0</v>
          </cell>
          <cell r="N120">
            <v>0</v>
          </cell>
          <cell r="Q120">
            <v>0</v>
          </cell>
        </row>
        <row r="121">
          <cell r="D121">
            <v>2020020</v>
          </cell>
          <cell r="E121" t="str">
            <v>Onsetters</v>
          </cell>
          <cell r="G121" t="str">
            <v>Service &amp; Men/Mat winder</v>
          </cell>
          <cell r="H121">
            <v>14797.236024262107</v>
          </cell>
          <cell r="M121">
            <v>0</v>
          </cell>
          <cell r="N121">
            <v>0</v>
          </cell>
          <cell r="Q121">
            <v>0</v>
          </cell>
        </row>
        <row r="122">
          <cell r="D122">
            <v>2132000</v>
          </cell>
          <cell r="E122" t="str">
            <v>Onsetter Assistants</v>
          </cell>
          <cell r="G122" t="str">
            <v>Assistants</v>
          </cell>
          <cell r="H122">
            <v>2986.7460509843031</v>
          </cell>
          <cell r="M122">
            <v>0</v>
          </cell>
          <cell r="N122">
            <v>0</v>
          </cell>
          <cell r="Q122">
            <v>0</v>
          </cell>
        </row>
        <row r="123">
          <cell r="D123">
            <v>2121130</v>
          </cell>
          <cell r="E123" t="str">
            <v>Transporters - Surface</v>
          </cell>
          <cell r="G123" t="str">
            <v>Assistants</v>
          </cell>
          <cell r="H123">
            <v>1915.0826614008204</v>
          </cell>
          <cell r="M123">
            <v>0</v>
          </cell>
          <cell r="N123">
            <v>0</v>
          </cell>
          <cell r="Q123">
            <v>0</v>
          </cell>
        </row>
        <row r="124">
          <cell r="D124">
            <v>2010160</v>
          </cell>
          <cell r="E124" t="str">
            <v>Box Controllers / Beltsman</v>
          </cell>
          <cell r="G124" t="str">
            <v>Boilermakers [Blasting Ticket]</v>
          </cell>
          <cell r="H124">
            <v>17688.180866846138</v>
          </cell>
          <cell r="M124">
            <v>0</v>
          </cell>
          <cell r="N124">
            <v>0</v>
          </cell>
          <cell r="Q124">
            <v>0</v>
          </cell>
        </row>
        <row r="125">
          <cell r="D125">
            <v>2111000</v>
          </cell>
          <cell r="E125" t="str">
            <v>Loading Station attendants</v>
          </cell>
          <cell r="G125" t="str">
            <v>Loading station &amp; boxes</v>
          </cell>
          <cell r="H125">
            <v>2746.3209880618924</v>
          </cell>
          <cell r="M125">
            <v>0</v>
          </cell>
          <cell r="N125">
            <v>0</v>
          </cell>
          <cell r="Q125">
            <v>0</v>
          </cell>
        </row>
        <row r="126">
          <cell r="D126">
            <v>2111000</v>
          </cell>
          <cell r="E126" t="str">
            <v>Tip attendants - Headgear</v>
          </cell>
          <cell r="G126" t="str">
            <v>Tip in headgear</v>
          </cell>
          <cell r="H126">
            <v>2746.3209880618924</v>
          </cell>
          <cell r="M126">
            <v>0</v>
          </cell>
          <cell r="N126">
            <v>0</v>
          </cell>
          <cell r="Q126">
            <v>0</v>
          </cell>
        </row>
        <row r="127">
          <cell r="D127">
            <v>2111000</v>
          </cell>
          <cell r="E127" t="str">
            <v>Tip attendants - LvL</v>
          </cell>
          <cell r="G127" t="str">
            <v>Boxes on levels</v>
          </cell>
          <cell r="H127">
            <v>2746.3209880618924</v>
          </cell>
          <cell r="M127">
            <v>0</v>
          </cell>
          <cell r="N127">
            <v>0</v>
          </cell>
          <cell r="Q127">
            <v>0</v>
          </cell>
        </row>
        <row r="128">
          <cell r="D128">
            <v>2132000</v>
          </cell>
          <cell r="E128" t="str">
            <v>Belt Operators</v>
          </cell>
          <cell r="G128" t="str">
            <v>Belt Operation</v>
          </cell>
          <cell r="H128">
            <v>2986.7460509843031</v>
          </cell>
          <cell r="M128">
            <v>0</v>
          </cell>
          <cell r="N128">
            <v>0</v>
          </cell>
          <cell r="Q128">
            <v>0</v>
          </cell>
        </row>
        <row r="129">
          <cell r="D129">
            <v>2132000</v>
          </cell>
          <cell r="E129" t="str">
            <v>Belt attendants</v>
          </cell>
          <cell r="G129" t="str">
            <v>C1, C2, Waste Belt, Reef belt</v>
          </cell>
          <cell r="H129">
            <v>2986.7460509843031</v>
          </cell>
          <cell r="J129">
            <v>3</v>
          </cell>
          <cell r="K129">
            <v>3</v>
          </cell>
          <cell r="L129">
            <v>3</v>
          </cell>
          <cell r="M129">
            <v>9</v>
          </cell>
          <cell r="N129">
            <v>615</v>
          </cell>
          <cell r="Q129">
            <v>2.4</v>
          </cell>
          <cell r="V129">
            <v>4</v>
          </cell>
          <cell r="W129">
            <v>4</v>
          </cell>
          <cell r="X129">
            <v>4</v>
          </cell>
          <cell r="Y129">
            <v>4</v>
          </cell>
          <cell r="Z129">
            <v>4</v>
          </cell>
          <cell r="AA129">
            <v>4</v>
          </cell>
          <cell r="AB129">
            <v>9</v>
          </cell>
          <cell r="AC129">
            <v>9</v>
          </cell>
          <cell r="AD129">
            <v>9</v>
          </cell>
          <cell r="AE129">
            <v>9</v>
          </cell>
          <cell r="AF129">
            <v>9</v>
          </cell>
          <cell r="AG129">
            <v>9</v>
          </cell>
          <cell r="AH129">
            <v>9</v>
          </cell>
          <cell r="AI129">
            <v>9</v>
          </cell>
          <cell r="AJ129">
            <v>9</v>
          </cell>
          <cell r="AK129">
            <v>9</v>
          </cell>
          <cell r="AL129">
            <v>9</v>
          </cell>
          <cell r="AM129">
            <v>12</v>
          </cell>
          <cell r="AN129">
            <v>12</v>
          </cell>
          <cell r="AO129">
            <v>12</v>
          </cell>
          <cell r="AP129">
            <v>12</v>
          </cell>
          <cell r="AQ129">
            <v>12</v>
          </cell>
          <cell r="AR129">
            <v>12</v>
          </cell>
          <cell r="AS129">
            <v>12</v>
          </cell>
          <cell r="AT129">
            <v>12</v>
          </cell>
        </row>
        <row r="130">
          <cell r="D130">
            <v>2136000</v>
          </cell>
          <cell r="E130" t="str">
            <v>Pump station team leader</v>
          </cell>
          <cell r="G130" t="str">
            <v>Pumpstation ugr, dams service</v>
          </cell>
          <cell r="H130">
            <v>4759.7801445729601</v>
          </cell>
          <cell r="M130">
            <v>0</v>
          </cell>
          <cell r="N130">
            <v>0</v>
          </cell>
          <cell r="Q130">
            <v>0</v>
          </cell>
        </row>
        <row r="131">
          <cell r="D131">
            <v>2132000</v>
          </cell>
          <cell r="E131" t="str">
            <v>Pump attendants</v>
          </cell>
          <cell r="G131" t="str">
            <v>Pumpstation ugr, dams service</v>
          </cell>
          <cell r="H131">
            <v>2986.7460509843031</v>
          </cell>
          <cell r="J131">
            <v>1</v>
          </cell>
          <cell r="K131">
            <v>1</v>
          </cell>
          <cell r="L131">
            <v>1</v>
          </cell>
          <cell r="M131">
            <v>3</v>
          </cell>
          <cell r="N131">
            <v>183</v>
          </cell>
          <cell r="Q131">
            <v>1.2</v>
          </cell>
          <cell r="V131">
            <v>3</v>
          </cell>
          <cell r="W131">
            <v>3</v>
          </cell>
          <cell r="X131">
            <v>3</v>
          </cell>
          <cell r="Y131">
            <v>6</v>
          </cell>
          <cell r="Z131">
            <v>6</v>
          </cell>
          <cell r="AA131">
            <v>6</v>
          </cell>
          <cell r="AB131">
            <v>3</v>
          </cell>
          <cell r="AC131">
            <v>3</v>
          </cell>
          <cell r="AD131">
            <v>3</v>
          </cell>
          <cell r="AE131">
            <v>3</v>
          </cell>
          <cell r="AF131">
            <v>3</v>
          </cell>
          <cell r="AG131">
            <v>3</v>
          </cell>
          <cell r="AH131">
            <v>3</v>
          </cell>
          <cell r="AI131">
            <v>3</v>
          </cell>
          <cell r="AJ131">
            <v>3</v>
          </cell>
          <cell r="AK131">
            <v>3</v>
          </cell>
          <cell r="AL131">
            <v>3</v>
          </cell>
          <cell r="AM131">
            <v>3</v>
          </cell>
          <cell r="AN131">
            <v>3</v>
          </cell>
          <cell r="AO131">
            <v>3</v>
          </cell>
          <cell r="AP131">
            <v>3</v>
          </cell>
          <cell r="AQ131">
            <v>3</v>
          </cell>
          <cell r="AR131">
            <v>3</v>
          </cell>
          <cell r="AS131">
            <v>3</v>
          </cell>
          <cell r="AT131">
            <v>3</v>
          </cell>
        </row>
        <row r="132">
          <cell r="D132">
            <v>2114020</v>
          </cell>
          <cell r="E132" t="str">
            <v>Winch Operator Shaft Bottom</v>
          </cell>
          <cell r="H132">
            <v>4140.7750299937488</v>
          </cell>
          <cell r="M132">
            <v>0</v>
          </cell>
          <cell r="N132">
            <v>0</v>
          </cell>
        </row>
        <row r="133">
          <cell r="D133">
            <v>2111000</v>
          </cell>
          <cell r="E133" t="str">
            <v>Tip attendant</v>
          </cell>
          <cell r="H133">
            <v>2746.3209880618924</v>
          </cell>
          <cell r="M133">
            <v>0</v>
          </cell>
          <cell r="N133">
            <v>0</v>
          </cell>
        </row>
        <row r="134">
          <cell r="D134">
            <v>2111000</v>
          </cell>
          <cell r="E134" t="str">
            <v>Load point attendant</v>
          </cell>
          <cell r="H134">
            <v>2746.3209880618924</v>
          </cell>
          <cell r="M134">
            <v>0</v>
          </cell>
          <cell r="N134">
            <v>0</v>
          </cell>
        </row>
        <row r="135">
          <cell r="D135">
            <v>2000090</v>
          </cell>
          <cell r="E135" t="str">
            <v>Grout Plant Supervisor</v>
          </cell>
          <cell r="G135" t="str">
            <v>Shiftboss</v>
          </cell>
          <cell r="H135">
            <v>30393.724575806373</v>
          </cell>
          <cell r="M135">
            <v>0</v>
          </cell>
          <cell r="N135">
            <v>0</v>
          </cell>
        </row>
        <row r="136">
          <cell r="D136">
            <v>2010120</v>
          </cell>
          <cell r="E136" t="str">
            <v>Grout Plant Operator</v>
          </cell>
          <cell r="G136" t="str">
            <v>Pump on D/Shift only</v>
          </cell>
          <cell r="H136">
            <v>17421.749697509003</v>
          </cell>
          <cell r="M136">
            <v>0</v>
          </cell>
          <cell r="N136">
            <v>0</v>
          </cell>
        </row>
        <row r="137">
          <cell r="D137">
            <v>2124000</v>
          </cell>
          <cell r="E137" t="str">
            <v>Team Leaders</v>
          </cell>
          <cell r="G137" t="str">
            <v>Cat - B</v>
          </cell>
          <cell r="H137">
            <v>3046.8034958631752</v>
          </cell>
          <cell r="M137">
            <v>0</v>
          </cell>
          <cell r="N137">
            <v>0</v>
          </cell>
        </row>
        <row r="138">
          <cell r="D138">
            <v>2123010</v>
          </cell>
          <cell r="E138" t="str">
            <v>Assistants</v>
          </cell>
          <cell r="G138" t="str">
            <v>Winch operators, Mixer operators, Pumps operators</v>
          </cell>
          <cell r="H138">
            <v>2709.8899020736671</v>
          </cell>
          <cell r="M138">
            <v>0</v>
          </cell>
          <cell r="N138">
            <v>0</v>
          </cell>
        </row>
        <row r="139">
          <cell r="D139">
            <v>2010120</v>
          </cell>
          <cell r="E139" t="str">
            <v>Supervisor - Grout Placer</v>
          </cell>
          <cell r="G139" t="str">
            <v>Cat A [Blasting ticket]</v>
          </cell>
          <cell r="H139">
            <v>17421.749697509003</v>
          </cell>
          <cell r="M139">
            <v>0</v>
          </cell>
          <cell r="N139">
            <v>0</v>
          </cell>
        </row>
        <row r="140">
          <cell r="D140">
            <v>2123010</v>
          </cell>
          <cell r="E140" t="str">
            <v>Assistants - Grout Placer</v>
          </cell>
          <cell r="G140" t="str">
            <v>Cat - B</v>
          </cell>
          <cell r="H140">
            <v>2709.8899020736671</v>
          </cell>
          <cell r="M140">
            <v>0</v>
          </cell>
          <cell r="N140">
            <v>0</v>
          </cell>
        </row>
        <row r="141">
          <cell r="H141" t="str">
            <v/>
          </cell>
        </row>
        <row r="142">
          <cell r="E142" t="str">
            <v>Labour Requirements in the Production Sections:</v>
          </cell>
          <cell r="H142" t="str">
            <v/>
          </cell>
        </row>
        <row r="143">
          <cell r="D143">
            <v>2000050</v>
          </cell>
          <cell r="E143" t="str">
            <v>Production Engineer</v>
          </cell>
          <cell r="H143">
            <v>47748.919590012694</v>
          </cell>
          <cell r="M143">
            <v>0</v>
          </cell>
          <cell r="N143">
            <v>0</v>
          </cell>
          <cell r="Q143">
            <v>0</v>
          </cell>
        </row>
        <row r="144">
          <cell r="D144">
            <v>2000080</v>
          </cell>
          <cell r="E144" t="str">
            <v>GES</v>
          </cell>
          <cell r="H144">
            <v>30727.813943535908</v>
          </cell>
          <cell r="M144">
            <v>0</v>
          </cell>
          <cell r="N144">
            <v>0</v>
          </cell>
          <cell r="Q144">
            <v>0</v>
          </cell>
        </row>
        <row r="145">
          <cell r="D145">
            <v>2000080</v>
          </cell>
          <cell r="E145" t="str">
            <v>Mechanical Foreman</v>
          </cell>
          <cell r="G145" t="str">
            <v>Winches, pipes, pumps, Locos, Tips, Chutes</v>
          </cell>
          <cell r="H145">
            <v>30727.813943535908</v>
          </cell>
          <cell r="J145">
            <v>1</v>
          </cell>
          <cell r="M145">
            <v>1</v>
          </cell>
          <cell r="N145">
            <v>58</v>
          </cell>
          <cell r="Q145">
            <v>0.2</v>
          </cell>
          <cell r="V145">
            <v>1</v>
          </cell>
          <cell r="W145">
            <v>1</v>
          </cell>
          <cell r="X145">
            <v>1</v>
          </cell>
          <cell r="Y145">
            <v>1</v>
          </cell>
          <cell r="Z145">
            <v>1</v>
          </cell>
          <cell r="AA145">
            <v>1</v>
          </cell>
          <cell r="AB145">
            <v>1</v>
          </cell>
          <cell r="AC145">
            <v>1</v>
          </cell>
          <cell r="AD145">
            <v>1</v>
          </cell>
          <cell r="AE145">
            <v>1</v>
          </cell>
          <cell r="AF145">
            <v>1</v>
          </cell>
          <cell r="AG145">
            <v>1</v>
          </cell>
          <cell r="AH145">
            <v>1</v>
          </cell>
          <cell r="AI145">
            <v>1</v>
          </cell>
          <cell r="AJ145">
            <v>1</v>
          </cell>
          <cell r="AK145">
            <v>1</v>
          </cell>
          <cell r="AL145">
            <v>1</v>
          </cell>
          <cell r="AM145">
            <v>1</v>
          </cell>
          <cell r="AN145">
            <v>1</v>
          </cell>
          <cell r="AO145">
            <v>1</v>
          </cell>
          <cell r="AP145">
            <v>1</v>
          </cell>
          <cell r="AQ145">
            <v>1</v>
          </cell>
          <cell r="AR145">
            <v>1</v>
          </cell>
          <cell r="AS145">
            <v>1</v>
          </cell>
          <cell r="AT145">
            <v>1</v>
          </cell>
        </row>
        <row r="146">
          <cell r="D146">
            <v>2000080</v>
          </cell>
          <cell r="E146" t="str">
            <v>Electrical foreman</v>
          </cell>
          <cell r="G146" t="str">
            <v>Winches, pumps, Locos, Lights, mini-subs, cables, communication</v>
          </cell>
          <cell r="H146">
            <v>30727.813943535908</v>
          </cell>
          <cell r="M146">
            <v>0</v>
          </cell>
          <cell r="N146">
            <v>0</v>
          </cell>
          <cell r="Q146">
            <v>0</v>
          </cell>
        </row>
        <row r="147">
          <cell r="D147">
            <v>2000080</v>
          </cell>
          <cell r="E147" t="str">
            <v>Boilermaker Foreman</v>
          </cell>
          <cell r="G147" t="str">
            <v>Winches, Locos, pipes, Tips, chutes</v>
          </cell>
          <cell r="H147">
            <v>30727.813943535908</v>
          </cell>
          <cell r="M147">
            <v>0</v>
          </cell>
          <cell r="N147">
            <v>0</v>
          </cell>
          <cell r="Q147">
            <v>0</v>
          </cell>
        </row>
        <row r="148">
          <cell r="D148">
            <v>2030120</v>
          </cell>
          <cell r="E148" t="str">
            <v>UGR - fitter</v>
          </cell>
          <cell r="G148" t="str">
            <v>Locos - 11,12,13,14,15,16,17 lvl [3 per lvl], battery bays</v>
          </cell>
          <cell r="H148">
            <v>19888.923774235329</v>
          </cell>
          <cell r="J148">
            <v>1</v>
          </cell>
          <cell r="M148">
            <v>1</v>
          </cell>
          <cell r="N148">
            <v>58</v>
          </cell>
          <cell r="Q148">
            <v>0.2</v>
          </cell>
          <cell r="V148">
            <v>1</v>
          </cell>
          <cell r="W148">
            <v>1</v>
          </cell>
          <cell r="X148">
            <v>1</v>
          </cell>
          <cell r="Y148">
            <v>1</v>
          </cell>
          <cell r="Z148">
            <v>1</v>
          </cell>
          <cell r="AA148">
            <v>1</v>
          </cell>
          <cell r="AB148">
            <v>1</v>
          </cell>
          <cell r="AC148">
            <v>1</v>
          </cell>
          <cell r="AD148">
            <v>1</v>
          </cell>
          <cell r="AE148">
            <v>1</v>
          </cell>
          <cell r="AF148">
            <v>1</v>
          </cell>
          <cell r="AG148">
            <v>1</v>
          </cell>
          <cell r="AH148">
            <v>1</v>
          </cell>
          <cell r="AI148">
            <v>1</v>
          </cell>
          <cell r="AJ148">
            <v>1</v>
          </cell>
          <cell r="AK148">
            <v>1</v>
          </cell>
          <cell r="AL148">
            <v>1</v>
          </cell>
          <cell r="AM148">
            <v>1</v>
          </cell>
          <cell r="AN148">
            <v>1</v>
          </cell>
          <cell r="AO148">
            <v>1</v>
          </cell>
          <cell r="AP148">
            <v>1</v>
          </cell>
          <cell r="AQ148">
            <v>1</v>
          </cell>
          <cell r="AR148">
            <v>1</v>
          </cell>
          <cell r="AS148">
            <v>1</v>
          </cell>
          <cell r="AT148">
            <v>1</v>
          </cell>
        </row>
        <row r="149">
          <cell r="D149">
            <v>2030160</v>
          </cell>
          <cell r="E149" t="str">
            <v>Diesel Mechanic</v>
          </cell>
          <cell r="H149">
            <v>22990.257195426093</v>
          </cell>
          <cell r="M149">
            <v>0</v>
          </cell>
          <cell r="N149">
            <v>0</v>
          </cell>
          <cell r="Q149">
            <v>0</v>
          </cell>
        </row>
        <row r="150">
          <cell r="D150">
            <v>2030060</v>
          </cell>
          <cell r="E150" t="str">
            <v>UGR - Electrician</v>
          </cell>
          <cell r="G150" t="str">
            <v>Locos - 11,12,13,14,15,16,17 lvl [3 per lvl], battery bays</v>
          </cell>
          <cell r="H150">
            <v>19541.665171503784</v>
          </cell>
          <cell r="J150">
            <v>2</v>
          </cell>
          <cell r="M150">
            <v>2</v>
          </cell>
          <cell r="N150">
            <v>116</v>
          </cell>
          <cell r="Q150">
            <v>0.4</v>
          </cell>
          <cell r="V150">
            <v>2</v>
          </cell>
          <cell r="W150">
            <v>2</v>
          </cell>
          <cell r="X150">
            <v>2</v>
          </cell>
          <cell r="Y150">
            <v>2</v>
          </cell>
          <cell r="Z150">
            <v>2</v>
          </cell>
          <cell r="AA150">
            <v>2</v>
          </cell>
          <cell r="AB150">
            <v>2</v>
          </cell>
          <cell r="AC150">
            <v>2</v>
          </cell>
          <cell r="AD150">
            <v>2</v>
          </cell>
          <cell r="AE150">
            <v>2</v>
          </cell>
          <cell r="AF150">
            <v>2</v>
          </cell>
          <cell r="AG150">
            <v>2</v>
          </cell>
          <cell r="AH150">
            <v>2</v>
          </cell>
          <cell r="AI150">
            <v>2</v>
          </cell>
          <cell r="AJ150">
            <v>2</v>
          </cell>
          <cell r="AK150">
            <v>2</v>
          </cell>
          <cell r="AL150">
            <v>2</v>
          </cell>
          <cell r="AM150">
            <v>2</v>
          </cell>
          <cell r="AN150">
            <v>2</v>
          </cell>
          <cell r="AO150">
            <v>2</v>
          </cell>
          <cell r="AP150">
            <v>2</v>
          </cell>
          <cell r="AQ150">
            <v>2</v>
          </cell>
          <cell r="AR150">
            <v>2</v>
          </cell>
          <cell r="AS150">
            <v>2</v>
          </cell>
          <cell r="AT150">
            <v>2</v>
          </cell>
        </row>
        <row r="151">
          <cell r="D151">
            <v>2030090</v>
          </cell>
          <cell r="E151" t="str">
            <v>UGR - Boilermaker</v>
          </cell>
          <cell r="G151" t="str">
            <v>Locos - 11,12,13,14,15,16,17 lvl [3 per lvl], battery bays</v>
          </cell>
          <cell r="H151">
            <v>19930.834295254652</v>
          </cell>
          <cell r="M151">
            <v>0</v>
          </cell>
          <cell r="N151">
            <v>0</v>
          </cell>
          <cell r="Q151">
            <v>0</v>
          </cell>
        </row>
        <row r="152">
          <cell r="D152">
            <v>2111050</v>
          </cell>
          <cell r="E152" t="str">
            <v>Battery Attendants</v>
          </cell>
          <cell r="G152" t="str">
            <v>Battery Charge Bays</v>
          </cell>
          <cell r="H152">
            <v>2746.3209880618924</v>
          </cell>
          <cell r="M152">
            <v>0</v>
          </cell>
          <cell r="N152">
            <v>0</v>
          </cell>
          <cell r="Q152">
            <v>0</v>
          </cell>
        </row>
        <row r="153">
          <cell r="D153">
            <v>2136000</v>
          </cell>
          <cell r="E153" t="str">
            <v>Aid - Fitter</v>
          </cell>
          <cell r="G153" t="str">
            <v>Boilermaker</v>
          </cell>
          <cell r="H153">
            <v>4759.7801445729601</v>
          </cell>
          <cell r="J153">
            <v>1</v>
          </cell>
          <cell r="L153">
            <v>1</v>
          </cell>
          <cell r="M153">
            <v>2</v>
          </cell>
          <cell r="N153">
            <v>116</v>
          </cell>
          <cell r="Q153">
            <v>0.4</v>
          </cell>
          <cell r="V153">
            <v>2</v>
          </cell>
          <cell r="W153">
            <v>2</v>
          </cell>
          <cell r="X153">
            <v>2</v>
          </cell>
          <cell r="Y153">
            <v>2</v>
          </cell>
          <cell r="Z153">
            <v>2</v>
          </cell>
          <cell r="AA153">
            <v>2</v>
          </cell>
          <cell r="AB153">
            <v>2</v>
          </cell>
          <cell r="AC153">
            <v>2</v>
          </cell>
          <cell r="AD153">
            <v>2</v>
          </cell>
          <cell r="AE153">
            <v>2</v>
          </cell>
          <cell r="AF153">
            <v>2</v>
          </cell>
          <cell r="AG153">
            <v>2</v>
          </cell>
          <cell r="AH153">
            <v>2</v>
          </cell>
          <cell r="AI153">
            <v>2</v>
          </cell>
          <cell r="AJ153">
            <v>2</v>
          </cell>
          <cell r="AK153">
            <v>2</v>
          </cell>
          <cell r="AL153">
            <v>2</v>
          </cell>
          <cell r="AM153">
            <v>2</v>
          </cell>
          <cell r="AN153">
            <v>2</v>
          </cell>
          <cell r="AO153">
            <v>2</v>
          </cell>
          <cell r="AP153">
            <v>2</v>
          </cell>
          <cell r="AQ153">
            <v>2</v>
          </cell>
          <cell r="AR153">
            <v>2</v>
          </cell>
          <cell r="AS153">
            <v>2</v>
          </cell>
          <cell r="AT153">
            <v>2</v>
          </cell>
        </row>
        <row r="154">
          <cell r="D154">
            <v>2132000</v>
          </cell>
          <cell r="E154" t="str">
            <v>Assistants - Fitter</v>
          </cell>
          <cell r="G154" t="str">
            <v>Boilermaker</v>
          </cell>
          <cell r="H154">
            <v>2986.7460509843031</v>
          </cell>
          <cell r="J154">
            <v>1</v>
          </cell>
          <cell r="L154">
            <v>1</v>
          </cell>
          <cell r="M154">
            <v>2</v>
          </cell>
          <cell r="N154">
            <v>116</v>
          </cell>
          <cell r="Q154">
            <v>0.4</v>
          </cell>
          <cell r="V154">
            <v>2</v>
          </cell>
          <cell r="W154">
            <v>2</v>
          </cell>
          <cell r="X154">
            <v>2</v>
          </cell>
          <cell r="Y154">
            <v>2</v>
          </cell>
          <cell r="Z154">
            <v>2</v>
          </cell>
          <cell r="AA154">
            <v>2</v>
          </cell>
          <cell r="AB154">
            <v>2</v>
          </cell>
          <cell r="AC154">
            <v>2</v>
          </cell>
          <cell r="AD154">
            <v>2</v>
          </cell>
          <cell r="AE154">
            <v>2</v>
          </cell>
          <cell r="AF154">
            <v>2</v>
          </cell>
          <cell r="AG154">
            <v>2</v>
          </cell>
          <cell r="AH154">
            <v>2</v>
          </cell>
          <cell r="AI154">
            <v>2</v>
          </cell>
          <cell r="AJ154">
            <v>2</v>
          </cell>
          <cell r="AK154">
            <v>2</v>
          </cell>
          <cell r="AL154">
            <v>2</v>
          </cell>
          <cell r="AM154">
            <v>2</v>
          </cell>
          <cell r="AN154">
            <v>2</v>
          </cell>
          <cell r="AO154">
            <v>2</v>
          </cell>
          <cell r="AP154">
            <v>2</v>
          </cell>
          <cell r="AQ154">
            <v>2</v>
          </cell>
          <cell r="AR154">
            <v>2</v>
          </cell>
          <cell r="AS154">
            <v>2</v>
          </cell>
          <cell r="AT154">
            <v>2</v>
          </cell>
        </row>
        <row r="155">
          <cell r="D155">
            <v>2136000</v>
          </cell>
          <cell r="E155" t="str">
            <v>Aid - Electrician</v>
          </cell>
          <cell r="G155" t="str">
            <v>Electrician</v>
          </cell>
          <cell r="H155">
            <v>4759.7801445729601</v>
          </cell>
          <cell r="J155">
            <v>1</v>
          </cell>
          <cell r="L155">
            <v>1</v>
          </cell>
          <cell r="M155">
            <v>2</v>
          </cell>
          <cell r="N155">
            <v>116</v>
          </cell>
          <cell r="Q155">
            <v>0.4</v>
          </cell>
          <cell r="V155">
            <v>2</v>
          </cell>
          <cell r="W155">
            <v>2</v>
          </cell>
          <cell r="X155">
            <v>2</v>
          </cell>
          <cell r="Y155">
            <v>2</v>
          </cell>
          <cell r="Z155">
            <v>2</v>
          </cell>
          <cell r="AA155">
            <v>2</v>
          </cell>
          <cell r="AB155">
            <v>2</v>
          </cell>
          <cell r="AC155">
            <v>2</v>
          </cell>
          <cell r="AD155">
            <v>2</v>
          </cell>
          <cell r="AE155">
            <v>2</v>
          </cell>
          <cell r="AF155">
            <v>2</v>
          </cell>
          <cell r="AG155">
            <v>2</v>
          </cell>
          <cell r="AH155">
            <v>2</v>
          </cell>
          <cell r="AI155">
            <v>2</v>
          </cell>
          <cell r="AJ155">
            <v>2</v>
          </cell>
          <cell r="AK155">
            <v>2</v>
          </cell>
          <cell r="AL155">
            <v>2</v>
          </cell>
          <cell r="AM155">
            <v>2</v>
          </cell>
          <cell r="AN155">
            <v>2</v>
          </cell>
          <cell r="AO155">
            <v>2</v>
          </cell>
          <cell r="AP155">
            <v>2</v>
          </cell>
          <cell r="AQ155">
            <v>2</v>
          </cell>
          <cell r="AR155">
            <v>2</v>
          </cell>
          <cell r="AS155">
            <v>2</v>
          </cell>
          <cell r="AT155">
            <v>2</v>
          </cell>
        </row>
        <row r="156">
          <cell r="D156">
            <v>2132000</v>
          </cell>
          <cell r="E156" t="str">
            <v>Assistants - Electrician</v>
          </cell>
          <cell r="G156" t="str">
            <v>Electrician</v>
          </cell>
          <cell r="H156">
            <v>2986.7460509843031</v>
          </cell>
          <cell r="J156">
            <v>2</v>
          </cell>
          <cell r="L156">
            <v>1</v>
          </cell>
          <cell r="M156">
            <v>3</v>
          </cell>
          <cell r="N156">
            <v>174</v>
          </cell>
          <cell r="Q156">
            <v>0.6</v>
          </cell>
          <cell r="V156">
            <v>3</v>
          </cell>
          <cell r="W156">
            <v>3</v>
          </cell>
          <cell r="X156">
            <v>3</v>
          </cell>
          <cell r="Y156">
            <v>3</v>
          </cell>
          <cell r="Z156">
            <v>3</v>
          </cell>
          <cell r="AA156">
            <v>3</v>
          </cell>
          <cell r="AB156">
            <v>3</v>
          </cell>
          <cell r="AC156">
            <v>3</v>
          </cell>
          <cell r="AD156">
            <v>3</v>
          </cell>
          <cell r="AE156">
            <v>3</v>
          </cell>
          <cell r="AF156">
            <v>3</v>
          </cell>
          <cell r="AG156">
            <v>3</v>
          </cell>
          <cell r="AH156">
            <v>3</v>
          </cell>
          <cell r="AI156">
            <v>3</v>
          </cell>
          <cell r="AJ156">
            <v>3</v>
          </cell>
          <cell r="AK156">
            <v>3</v>
          </cell>
          <cell r="AL156">
            <v>3</v>
          </cell>
          <cell r="AM156">
            <v>3</v>
          </cell>
          <cell r="AN156">
            <v>3</v>
          </cell>
          <cell r="AO156">
            <v>3</v>
          </cell>
          <cell r="AP156">
            <v>3</v>
          </cell>
          <cell r="AQ156">
            <v>3</v>
          </cell>
          <cell r="AR156">
            <v>3</v>
          </cell>
          <cell r="AS156">
            <v>3</v>
          </cell>
          <cell r="AT156">
            <v>3</v>
          </cell>
        </row>
        <row r="157">
          <cell r="D157">
            <v>2136000</v>
          </cell>
          <cell r="E157" t="str">
            <v>Aid - Boilermaker</v>
          </cell>
          <cell r="G157" t="str">
            <v>Fitter</v>
          </cell>
          <cell r="H157">
            <v>4759.7801445729601</v>
          </cell>
          <cell r="M157">
            <v>0</v>
          </cell>
          <cell r="N157">
            <v>0</v>
          </cell>
          <cell r="Q157">
            <v>0</v>
          </cell>
        </row>
        <row r="158">
          <cell r="D158">
            <v>2132000</v>
          </cell>
          <cell r="E158" t="str">
            <v>Assistants - Boilermaker</v>
          </cell>
          <cell r="G158" t="str">
            <v>Fitter</v>
          </cell>
          <cell r="H158">
            <v>2986.7460509843031</v>
          </cell>
          <cell r="J158">
            <v>1</v>
          </cell>
          <cell r="M158">
            <v>1</v>
          </cell>
          <cell r="N158">
            <v>58</v>
          </cell>
          <cell r="Q158">
            <v>0.2</v>
          </cell>
          <cell r="V158">
            <v>1</v>
          </cell>
          <cell r="W158">
            <v>1</v>
          </cell>
          <cell r="X158">
            <v>1</v>
          </cell>
          <cell r="Y158">
            <v>1</v>
          </cell>
          <cell r="Z158">
            <v>1</v>
          </cell>
          <cell r="AA158">
            <v>1</v>
          </cell>
          <cell r="AB158">
            <v>1</v>
          </cell>
          <cell r="AC158">
            <v>1</v>
          </cell>
          <cell r="AD158">
            <v>1</v>
          </cell>
          <cell r="AE158">
            <v>1</v>
          </cell>
          <cell r="AF158">
            <v>1</v>
          </cell>
          <cell r="AG158">
            <v>1</v>
          </cell>
          <cell r="AH158">
            <v>1</v>
          </cell>
          <cell r="AI158">
            <v>1</v>
          </cell>
          <cell r="AJ158">
            <v>1</v>
          </cell>
          <cell r="AK158">
            <v>1</v>
          </cell>
          <cell r="AL158">
            <v>1</v>
          </cell>
          <cell r="AM158">
            <v>1</v>
          </cell>
          <cell r="AN158">
            <v>1</v>
          </cell>
          <cell r="AO158">
            <v>1</v>
          </cell>
          <cell r="AP158">
            <v>1</v>
          </cell>
          <cell r="AQ158">
            <v>1</v>
          </cell>
          <cell r="AR158">
            <v>1</v>
          </cell>
          <cell r="AS158">
            <v>1</v>
          </cell>
          <cell r="AT158">
            <v>1</v>
          </cell>
        </row>
        <row r="159">
          <cell r="D159">
            <v>2030120</v>
          </cell>
          <cell r="E159" t="str">
            <v>Construction - fitter</v>
          </cell>
          <cell r="G159" t="str">
            <v>Construction - fitter</v>
          </cell>
          <cell r="H159">
            <v>19888.923774235329</v>
          </cell>
          <cell r="M159">
            <v>0</v>
          </cell>
          <cell r="N159">
            <v>0</v>
          </cell>
          <cell r="Q159">
            <v>0</v>
          </cell>
        </row>
        <row r="160">
          <cell r="D160">
            <v>2030060</v>
          </cell>
          <cell r="E160" t="str">
            <v>Construction - Electrician</v>
          </cell>
          <cell r="G160" t="str">
            <v>Construction - Electrician</v>
          </cell>
          <cell r="H160">
            <v>19541.665171503784</v>
          </cell>
          <cell r="M160">
            <v>0</v>
          </cell>
          <cell r="N160">
            <v>0</v>
          </cell>
          <cell r="Q160">
            <v>0</v>
          </cell>
        </row>
        <row r="161">
          <cell r="D161">
            <v>2030090</v>
          </cell>
          <cell r="E161" t="str">
            <v>Construction - Boilermaker</v>
          </cell>
          <cell r="G161" t="str">
            <v>Construction - Boilermaker</v>
          </cell>
          <cell r="H161">
            <v>19930.834295254652</v>
          </cell>
          <cell r="M161">
            <v>0</v>
          </cell>
          <cell r="N161">
            <v>0</v>
          </cell>
          <cell r="Q161">
            <v>0</v>
          </cell>
        </row>
        <row r="162">
          <cell r="D162">
            <v>2136000</v>
          </cell>
          <cell r="E162" t="str">
            <v>Aid - Fitter</v>
          </cell>
          <cell r="G162" t="str">
            <v>Aid</v>
          </cell>
          <cell r="H162">
            <v>4759.7801445729601</v>
          </cell>
          <cell r="M162">
            <v>0</v>
          </cell>
          <cell r="N162">
            <v>0</v>
          </cell>
          <cell r="Q162">
            <v>0</v>
          </cell>
        </row>
        <row r="163">
          <cell r="D163">
            <v>2132000</v>
          </cell>
          <cell r="E163" t="str">
            <v>Assistants - Fitter</v>
          </cell>
          <cell r="G163" t="str">
            <v>Assistants</v>
          </cell>
          <cell r="H163">
            <v>2986.7460509843031</v>
          </cell>
          <cell r="M163">
            <v>0</v>
          </cell>
          <cell r="N163">
            <v>0</v>
          </cell>
          <cell r="Q163">
            <v>0</v>
          </cell>
        </row>
        <row r="164">
          <cell r="D164">
            <v>2136000</v>
          </cell>
          <cell r="E164" t="str">
            <v>Aid - Electrician</v>
          </cell>
          <cell r="G164" t="str">
            <v>Aid</v>
          </cell>
          <cell r="H164">
            <v>4759.7801445729601</v>
          </cell>
          <cell r="M164">
            <v>0</v>
          </cell>
          <cell r="N164">
            <v>0</v>
          </cell>
          <cell r="Q164">
            <v>0</v>
          </cell>
        </row>
        <row r="165">
          <cell r="D165">
            <v>2132000</v>
          </cell>
          <cell r="E165" t="str">
            <v>Assistants - Electrician</v>
          </cell>
          <cell r="G165" t="str">
            <v>Assistants</v>
          </cell>
          <cell r="H165">
            <v>2986.7460509843031</v>
          </cell>
          <cell r="M165">
            <v>0</v>
          </cell>
          <cell r="N165">
            <v>0</v>
          </cell>
          <cell r="Q165">
            <v>0</v>
          </cell>
        </row>
        <row r="166">
          <cell r="D166">
            <v>2136000</v>
          </cell>
          <cell r="E166" t="str">
            <v>Aid - Boilermaker</v>
          </cell>
          <cell r="G166" t="str">
            <v>Aid</v>
          </cell>
          <cell r="H166">
            <v>4759.7801445729601</v>
          </cell>
          <cell r="M166">
            <v>0</v>
          </cell>
          <cell r="N166">
            <v>0</v>
          </cell>
          <cell r="Q166">
            <v>0</v>
          </cell>
        </row>
        <row r="167">
          <cell r="D167">
            <v>2132000</v>
          </cell>
          <cell r="E167" t="str">
            <v>Assistants - Boilermaker</v>
          </cell>
          <cell r="G167" t="str">
            <v>Assistants</v>
          </cell>
          <cell r="H167">
            <v>2986.7460509843031</v>
          </cell>
          <cell r="M167">
            <v>0</v>
          </cell>
          <cell r="N167">
            <v>0</v>
          </cell>
          <cell r="Q167">
            <v>0</v>
          </cell>
        </row>
        <row r="169">
          <cell r="E169" t="str">
            <v>Category A Direct Labour</v>
          </cell>
        </row>
        <row r="170">
          <cell r="E170" t="str">
            <v>Mining - Direct</v>
          </cell>
        </row>
        <row r="171">
          <cell r="E171" t="str">
            <v>Development</v>
          </cell>
          <cell r="Q171">
            <v>0</v>
          </cell>
        </row>
        <row r="172">
          <cell r="D172">
            <v>2000090</v>
          </cell>
          <cell r="E172" t="str">
            <v>Shift Boss - Development /Raises/ Stoping</v>
          </cell>
          <cell r="F172" t="str">
            <v>Shift boss</v>
          </cell>
          <cell r="G172" t="str">
            <v>1SM = 5 SB</v>
          </cell>
          <cell r="H172">
            <v>30393.724575806373</v>
          </cell>
          <cell r="J172">
            <v>4</v>
          </cell>
          <cell r="M172">
            <v>4</v>
          </cell>
          <cell r="N172">
            <v>215</v>
          </cell>
          <cell r="O172" t="str">
            <v>A</v>
          </cell>
          <cell r="Q172">
            <v>0.8</v>
          </cell>
          <cell r="V172">
            <v>1</v>
          </cell>
          <cell r="W172">
            <v>1</v>
          </cell>
          <cell r="X172">
            <v>1</v>
          </cell>
          <cell r="Y172">
            <v>2</v>
          </cell>
          <cell r="Z172">
            <v>2</v>
          </cell>
          <cell r="AA172">
            <v>2</v>
          </cell>
          <cell r="AB172">
            <v>2</v>
          </cell>
          <cell r="AC172">
            <v>4</v>
          </cell>
          <cell r="AD172">
            <v>4</v>
          </cell>
          <cell r="AE172">
            <v>4</v>
          </cell>
          <cell r="AF172">
            <v>4</v>
          </cell>
          <cell r="AG172">
            <v>4</v>
          </cell>
          <cell r="AH172">
            <v>4</v>
          </cell>
          <cell r="AI172">
            <v>4</v>
          </cell>
          <cell r="AJ172">
            <v>4</v>
          </cell>
          <cell r="AK172">
            <v>4</v>
          </cell>
          <cell r="AL172">
            <v>4</v>
          </cell>
          <cell r="AM172">
            <v>4</v>
          </cell>
          <cell r="AN172">
            <v>4</v>
          </cell>
          <cell r="AO172">
            <v>4</v>
          </cell>
          <cell r="AP172">
            <v>4</v>
          </cell>
          <cell r="AQ172">
            <v>4</v>
          </cell>
          <cell r="AR172">
            <v>4</v>
          </cell>
          <cell r="AS172">
            <v>4</v>
          </cell>
          <cell r="AT172">
            <v>4</v>
          </cell>
        </row>
        <row r="173">
          <cell r="D173">
            <v>2000090</v>
          </cell>
          <cell r="E173" t="str">
            <v>Shift Boss - Cleaning</v>
          </cell>
          <cell r="F173" t="str">
            <v>Shift boss</v>
          </cell>
          <cell r="G173" t="str">
            <v xml:space="preserve">1 SM = 5 SB = </v>
          </cell>
          <cell r="H173">
            <v>30393.724575806373</v>
          </cell>
          <cell r="M173">
            <v>0</v>
          </cell>
          <cell r="N173">
            <v>0</v>
          </cell>
          <cell r="O173" t="str">
            <v>A</v>
          </cell>
          <cell r="Q173">
            <v>0</v>
          </cell>
        </row>
        <row r="174">
          <cell r="E174" t="str">
            <v>Level 12</v>
          </cell>
          <cell r="Q174">
            <v>0</v>
          </cell>
        </row>
        <row r="175">
          <cell r="D175">
            <v>2000090</v>
          </cell>
          <cell r="E175" t="str">
            <v>Shift Boss - Development</v>
          </cell>
          <cell r="F175" t="str">
            <v>Shift boss</v>
          </cell>
          <cell r="H175">
            <v>30393.724575806373</v>
          </cell>
          <cell r="J175">
            <v>1</v>
          </cell>
          <cell r="L175">
            <v>1</v>
          </cell>
          <cell r="M175">
            <v>2</v>
          </cell>
          <cell r="N175">
            <v>0</v>
          </cell>
          <cell r="O175" t="str">
            <v>A</v>
          </cell>
          <cell r="Q175">
            <v>0</v>
          </cell>
        </row>
        <row r="176">
          <cell r="D176">
            <v>2000090</v>
          </cell>
          <cell r="E176" t="str">
            <v>Shift Boss - Stoping</v>
          </cell>
          <cell r="F176" t="str">
            <v>Shift boss</v>
          </cell>
          <cell r="H176">
            <v>30393.724575806373</v>
          </cell>
          <cell r="J176">
            <v>3</v>
          </cell>
          <cell r="L176">
            <v>2</v>
          </cell>
          <cell r="M176">
            <v>5</v>
          </cell>
          <cell r="N176">
            <v>0</v>
          </cell>
          <cell r="O176" t="str">
            <v>A</v>
          </cell>
          <cell r="Q176">
            <v>0</v>
          </cell>
        </row>
        <row r="177">
          <cell r="E177" t="str">
            <v>Level 13</v>
          </cell>
          <cell r="Q177">
            <v>0</v>
          </cell>
        </row>
        <row r="178">
          <cell r="D178">
            <v>2000090</v>
          </cell>
          <cell r="E178" t="str">
            <v>Shift Boss - Development</v>
          </cell>
          <cell r="F178" t="str">
            <v>Shift boss</v>
          </cell>
          <cell r="H178">
            <v>30393.724575806373</v>
          </cell>
          <cell r="J178">
            <v>1</v>
          </cell>
          <cell r="L178">
            <v>1</v>
          </cell>
          <cell r="M178">
            <v>2</v>
          </cell>
          <cell r="N178">
            <v>0</v>
          </cell>
          <cell r="O178" t="str">
            <v>A</v>
          </cell>
          <cell r="Q178">
            <v>0</v>
          </cell>
        </row>
        <row r="179">
          <cell r="D179">
            <v>2000090</v>
          </cell>
          <cell r="E179" t="str">
            <v>Shift Boss - Stoping</v>
          </cell>
          <cell r="F179" t="str">
            <v>Shift boss</v>
          </cell>
          <cell r="H179">
            <v>30393.724575806373</v>
          </cell>
          <cell r="J179">
            <v>3</v>
          </cell>
          <cell r="L179">
            <v>2</v>
          </cell>
          <cell r="M179">
            <v>5</v>
          </cell>
          <cell r="N179">
            <v>0</v>
          </cell>
          <cell r="O179" t="str">
            <v>A</v>
          </cell>
          <cell r="Q179">
            <v>0</v>
          </cell>
        </row>
        <row r="180">
          <cell r="E180" t="str">
            <v>Level 14</v>
          </cell>
          <cell r="Q180">
            <v>0</v>
          </cell>
        </row>
        <row r="181">
          <cell r="D181">
            <v>2000090</v>
          </cell>
          <cell r="E181" t="str">
            <v>Shift Boss - Development</v>
          </cell>
          <cell r="F181" t="str">
            <v>Shift boss</v>
          </cell>
          <cell r="H181">
            <v>30393.724575806373</v>
          </cell>
          <cell r="J181">
            <v>1</v>
          </cell>
          <cell r="L181">
            <v>1</v>
          </cell>
          <cell r="M181">
            <v>2</v>
          </cell>
          <cell r="N181">
            <v>0</v>
          </cell>
          <cell r="O181" t="str">
            <v>A</v>
          </cell>
          <cell r="Q181">
            <v>0</v>
          </cell>
        </row>
        <row r="182">
          <cell r="D182">
            <v>2000090</v>
          </cell>
          <cell r="E182" t="str">
            <v>Shift Boss - Stoping</v>
          </cell>
          <cell r="F182" t="str">
            <v>Shift boss</v>
          </cell>
          <cell r="H182">
            <v>30393.724575806373</v>
          </cell>
          <cell r="J182">
            <v>3</v>
          </cell>
          <cell r="L182">
            <v>2</v>
          </cell>
          <cell r="M182">
            <v>5</v>
          </cell>
          <cell r="N182">
            <v>0</v>
          </cell>
          <cell r="O182" t="str">
            <v>A</v>
          </cell>
          <cell r="Q182">
            <v>0</v>
          </cell>
        </row>
        <row r="183">
          <cell r="E183" t="str">
            <v>Level 15</v>
          </cell>
          <cell r="Q183">
            <v>0</v>
          </cell>
        </row>
        <row r="184">
          <cell r="D184">
            <v>2000090</v>
          </cell>
          <cell r="E184" t="str">
            <v>Shift Boss - Development</v>
          </cell>
          <cell r="F184" t="str">
            <v>Shift boss</v>
          </cell>
          <cell r="H184">
            <v>30393.724575806373</v>
          </cell>
          <cell r="J184">
            <v>1</v>
          </cell>
          <cell r="L184">
            <v>1</v>
          </cell>
          <cell r="M184">
            <v>2</v>
          </cell>
          <cell r="N184">
            <v>0</v>
          </cell>
          <cell r="O184" t="str">
            <v>A</v>
          </cell>
          <cell r="Q184">
            <v>0</v>
          </cell>
        </row>
        <row r="185">
          <cell r="D185">
            <v>2000090</v>
          </cell>
          <cell r="E185" t="str">
            <v>Shift Boss - Stoping</v>
          </cell>
          <cell r="F185" t="str">
            <v>Shift boss</v>
          </cell>
          <cell r="H185">
            <v>30393.724575806373</v>
          </cell>
          <cell r="J185">
            <v>3</v>
          </cell>
          <cell r="L185">
            <v>2</v>
          </cell>
          <cell r="M185">
            <v>5</v>
          </cell>
          <cell r="N185">
            <v>0</v>
          </cell>
          <cell r="O185" t="str">
            <v>A</v>
          </cell>
          <cell r="Q185">
            <v>0</v>
          </cell>
        </row>
        <row r="186">
          <cell r="E186" t="str">
            <v>Level 16</v>
          </cell>
          <cell r="Q186">
            <v>0</v>
          </cell>
        </row>
        <row r="187">
          <cell r="D187">
            <v>2000090</v>
          </cell>
          <cell r="E187" t="str">
            <v>Shift Boss - Development</v>
          </cell>
          <cell r="F187" t="str">
            <v>Shift boss</v>
          </cell>
          <cell r="H187">
            <v>30393.724575806373</v>
          </cell>
          <cell r="J187">
            <v>1</v>
          </cell>
          <cell r="L187">
            <v>1</v>
          </cell>
          <cell r="M187">
            <v>2</v>
          </cell>
          <cell r="N187">
            <v>0</v>
          </cell>
          <cell r="O187" t="str">
            <v>A</v>
          </cell>
          <cell r="Q187">
            <v>0</v>
          </cell>
        </row>
        <row r="188">
          <cell r="D188">
            <v>2000090</v>
          </cell>
          <cell r="E188" t="str">
            <v>Shift Boss - Stoping</v>
          </cell>
          <cell r="F188" t="str">
            <v>Shift boss</v>
          </cell>
          <cell r="H188">
            <v>30393.724575806373</v>
          </cell>
          <cell r="J188">
            <v>3</v>
          </cell>
          <cell r="L188">
            <v>2</v>
          </cell>
          <cell r="M188">
            <v>5</v>
          </cell>
          <cell r="N188">
            <v>0</v>
          </cell>
          <cell r="O188" t="str">
            <v>A</v>
          </cell>
          <cell r="Q188">
            <v>0</v>
          </cell>
        </row>
        <row r="189">
          <cell r="E189" t="str">
            <v>Level 17</v>
          </cell>
          <cell r="Q189">
            <v>0</v>
          </cell>
        </row>
        <row r="190">
          <cell r="D190">
            <v>2000090</v>
          </cell>
          <cell r="E190" t="str">
            <v>Shift Boss - Development</v>
          </cell>
          <cell r="F190" t="str">
            <v>Shift boss</v>
          </cell>
          <cell r="H190">
            <v>30393.724575806373</v>
          </cell>
          <cell r="J190">
            <v>1</v>
          </cell>
          <cell r="M190">
            <v>1</v>
          </cell>
          <cell r="N190">
            <v>0</v>
          </cell>
          <cell r="O190" t="str">
            <v>A</v>
          </cell>
          <cell r="Q190">
            <v>0</v>
          </cell>
        </row>
        <row r="191">
          <cell r="D191">
            <v>2000090</v>
          </cell>
          <cell r="E191" t="str">
            <v>Shift Boss - Stoping</v>
          </cell>
          <cell r="F191" t="str">
            <v>Shift boss</v>
          </cell>
          <cell r="H191">
            <v>30393.724575806373</v>
          </cell>
          <cell r="M191">
            <v>0</v>
          </cell>
          <cell r="N191">
            <v>0</v>
          </cell>
          <cell r="O191" t="str">
            <v>A</v>
          </cell>
          <cell r="Q191">
            <v>0</v>
          </cell>
        </row>
        <row r="192">
          <cell r="E192" t="str">
            <v>Level 18</v>
          </cell>
          <cell r="Q192">
            <v>0</v>
          </cell>
        </row>
        <row r="193">
          <cell r="D193">
            <v>2000090</v>
          </cell>
          <cell r="E193" t="str">
            <v>Shift Boss - Development</v>
          </cell>
          <cell r="F193" t="str">
            <v>Shift boss</v>
          </cell>
          <cell r="H193">
            <v>30393.724575806373</v>
          </cell>
          <cell r="J193">
            <v>1</v>
          </cell>
          <cell r="M193">
            <v>1</v>
          </cell>
          <cell r="N193">
            <v>0</v>
          </cell>
          <cell r="O193" t="str">
            <v>A</v>
          </cell>
          <cell r="Q193">
            <v>0</v>
          </cell>
        </row>
        <row r="194">
          <cell r="D194">
            <v>2000090</v>
          </cell>
          <cell r="E194" t="str">
            <v>Shift Boss - Stoping</v>
          </cell>
          <cell r="F194" t="str">
            <v>Shift boss</v>
          </cell>
          <cell r="H194">
            <v>30393.724575806373</v>
          </cell>
          <cell r="M194">
            <v>0</v>
          </cell>
          <cell r="N194">
            <v>0</v>
          </cell>
          <cell r="O194" t="str">
            <v>A</v>
          </cell>
          <cell r="Q194">
            <v>0</v>
          </cell>
        </row>
        <row r="196">
          <cell r="E196" t="str">
            <v>Development</v>
          </cell>
        </row>
        <row r="197">
          <cell r="D197">
            <v>2010020</v>
          </cell>
          <cell r="E197" t="str">
            <v>Developer - Development</v>
          </cell>
          <cell r="F197" t="str">
            <v>Developer / Stoper</v>
          </cell>
          <cell r="G197" t="str">
            <v>1 Developer = Side</v>
          </cell>
          <cell r="H197">
            <v>22385.943668925567</v>
          </cell>
          <cell r="J197">
            <v>1</v>
          </cell>
          <cell r="L197">
            <v>1</v>
          </cell>
          <cell r="M197">
            <v>2</v>
          </cell>
          <cell r="N197">
            <v>109</v>
          </cell>
          <cell r="O197" t="str">
            <v>A</v>
          </cell>
          <cell r="Q197">
            <v>0.4</v>
          </cell>
          <cell r="V197">
            <v>1</v>
          </cell>
          <cell r="W197">
            <v>1</v>
          </cell>
          <cell r="X197">
            <v>1</v>
          </cell>
          <cell r="Y197">
            <v>1</v>
          </cell>
          <cell r="Z197">
            <v>1</v>
          </cell>
          <cell r="AA197">
            <v>1</v>
          </cell>
          <cell r="AB197">
            <v>1</v>
          </cell>
          <cell r="AC197">
            <v>2</v>
          </cell>
          <cell r="AD197">
            <v>2</v>
          </cell>
          <cell r="AE197">
            <v>2</v>
          </cell>
          <cell r="AF197">
            <v>2</v>
          </cell>
          <cell r="AG197">
            <v>2</v>
          </cell>
          <cell r="AH197">
            <v>2</v>
          </cell>
          <cell r="AI197">
            <v>2</v>
          </cell>
          <cell r="AJ197">
            <v>2</v>
          </cell>
          <cell r="AK197">
            <v>2</v>
          </cell>
          <cell r="AL197">
            <v>2</v>
          </cell>
          <cell r="AM197">
            <v>2</v>
          </cell>
          <cell r="AN197">
            <v>2</v>
          </cell>
          <cell r="AO197">
            <v>2</v>
          </cell>
          <cell r="AP197">
            <v>2</v>
          </cell>
          <cell r="AQ197">
            <v>2</v>
          </cell>
          <cell r="AR197">
            <v>2</v>
          </cell>
          <cell r="AS197">
            <v>2</v>
          </cell>
          <cell r="AT197">
            <v>2</v>
          </cell>
        </row>
        <row r="198">
          <cell r="D198">
            <v>2010020</v>
          </cell>
          <cell r="E198" t="str">
            <v>Developer - Raises</v>
          </cell>
          <cell r="F198" t="str">
            <v>Developer / Stoper</v>
          </cell>
          <cell r="G198" t="str">
            <v>1 Developer = Side</v>
          </cell>
          <cell r="H198">
            <v>22385.943668925567</v>
          </cell>
          <cell r="M198">
            <v>0</v>
          </cell>
          <cell r="N198">
            <v>0</v>
          </cell>
          <cell r="O198" t="str">
            <v>A</v>
          </cell>
          <cell r="Q198">
            <v>0</v>
          </cell>
        </row>
        <row r="199">
          <cell r="D199">
            <v>2010020</v>
          </cell>
          <cell r="E199" t="str">
            <v>Stoper - Stoping</v>
          </cell>
          <cell r="F199" t="str">
            <v>Developer / Stoper</v>
          </cell>
          <cell r="G199" t="str">
            <v>1 Stoper = 3 panels</v>
          </cell>
          <cell r="H199">
            <v>22385.943668925567</v>
          </cell>
          <cell r="J199">
            <v>4</v>
          </cell>
          <cell r="M199">
            <v>4</v>
          </cell>
          <cell r="N199">
            <v>208</v>
          </cell>
          <cell r="O199" t="str">
            <v>A</v>
          </cell>
          <cell r="Q199">
            <v>0.8</v>
          </cell>
          <cell r="Y199">
            <v>1</v>
          </cell>
          <cell r="Z199">
            <v>1</v>
          </cell>
          <cell r="AA199">
            <v>1</v>
          </cell>
          <cell r="AB199">
            <v>1</v>
          </cell>
          <cell r="AC199">
            <v>4</v>
          </cell>
          <cell r="AD199">
            <v>4</v>
          </cell>
          <cell r="AE199">
            <v>4</v>
          </cell>
          <cell r="AF199">
            <v>4</v>
          </cell>
          <cell r="AG199">
            <v>4</v>
          </cell>
          <cell r="AH199">
            <v>4</v>
          </cell>
          <cell r="AI199">
            <v>4</v>
          </cell>
          <cell r="AJ199">
            <v>4</v>
          </cell>
          <cell r="AK199">
            <v>4</v>
          </cell>
          <cell r="AL199">
            <v>4</v>
          </cell>
          <cell r="AM199">
            <v>4</v>
          </cell>
          <cell r="AN199">
            <v>4</v>
          </cell>
          <cell r="AO199">
            <v>4</v>
          </cell>
          <cell r="AP199">
            <v>4</v>
          </cell>
          <cell r="AQ199">
            <v>4</v>
          </cell>
          <cell r="AR199">
            <v>4</v>
          </cell>
          <cell r="AS199">
            <v>4</v>
          </cell>
          <cell r="AT199">
            <v>4</v>
          </cell>
        </row>
        <row r="200">
          <cell r="D200">
            <v>2010110</v>
          </cell>
          <cell r="E200" t="str">
            <v>Cleaner - Development</v>
          </cell>
          <cell r="F200" t="str">
            <v>Nightshift Cleaner</v>
          </cell>
          <cell r="G200" t="str">
            <v>1 Cleaner = Level</v>
          </cell>
          <cell r="H200">
            <v>19941.487068207589</v>
          </cell>
          <cell r="L200">
            <v>1</v>
          </cell>
          <cell r="M200">
            <v>1</v>
          </cell>
          <cell r="N200">
            <v>58</v>
          </cell>
          <cell r="O200" t="str">
            <v>A</v>
          </cell>
          <cell r="Q200">
            <v>0.2</v>
          </cell>
          <cell r="V200">
            <v>1</v>
          </cell>
          <cell r="W200">
            <v>1</v>
          </cell>
          <cell r="X200">
            <v>1</v>
          </cell>
          <cell r="Y200">
            <v>1</v>
          </cell>
          <cell r="Z200">
            <v>1</v>
          </cell>
          <cell r="AA200">
            <v>1</v>
          </cell>
          <cell r="AB200">
            <v>1</v>
          </cell>
          <cell r="AC200">
            <v>1</v>
          </cell>
          <cell r="AD200">
            <v>1</v>
          </cell>
          <cell r="AE200">
            <v>1</v>
          </cell>
          <cell r="AF200">
            <v>1</v>
          </cell>
          <cell r="AG200">
            <v>1</v>
          </cell>
          <cell r="AH200">
            <v>1</v>
          </cell>
          <cell r="AI200">
            <v>1</v>
          </cell>
          <cell r="AJ200">
            <v>1</v>
          </cell>
          <cell r="AK200">
            <v>1</v>
          </cell>
          <cell r="AL200">
            <v>1</v>
          </cell>
          <cell r="AM200">
            <v>1</v>
          </cell>
          <cell r="AN200">
            <v>1</v>
          </cell>
          <cell r="AO200">
            <v>1</v>
          </cell>
          <cell r="AP200">
            <v>1</v>
          </cell>
          <cell r="AQ200">
            <v>1</v>
          </cell>
          <cell r="AR200">
            <v>1</v>
          </cell>
          <cell r="AS200">
            <v>1</v>
          </cell>
          <cell r="AT200">
            <v>1</v>
          </cell>
        </row>
        <row r="201">
          <cell r="D201">
            <v>2010030</v>
          </cell>
          <cell r="E201" t="str">
            <v>General Miner</v>
          </cell>
          <cell r="F201" t="str">
            <v>General Miner</v>
          </cell>
          <cell r="G201" t="str">
            <v>1 Cleaner = 6 Panels</v>
          </cell>
          <cell r="H201">
            <v>19471.490511062311</v>
          </cell>
          <cell r="J201">
            <v>1</v>
          </cell>
          <cell r="M201">
            <v>1</v>
          </cell>
          <cell r="N201">
            <v>51</v>
          </cell>
          <cell r="O201" t="str">
            <v>A</v>
          </cell>
          <cell r="Q201">
            <v>0.2</v>
          </cell>
          <cell r="AC201">
            <v>1</v>
          </cell>
          <cell r="AD201">
            <v>1</v>
          </cell>
          <cell r="AE201">
            <v>1</v>
          </cell>
          <cell r="AF201">
            <v>1</v>
          </cell>
          <cell r="AG201">
            <v>1</v>
          </cell>
          <cell r="AH201">
            <v>1</v>
          </cell>
          <cell r="AI201">
            <v>1</v>
          </cell>
          <cell r="AJ201">
            <v>1</v>
          </cell>
          <cell r="AK201">
            <v>1</v>
          </cell>
          <cell r="AL201">
            <v>1</v>
          </cell>
          <cell r="AM201">
            <v>1</v>
          </cell>
          <cell r="AN201">
            <v>1</v>
          </cell>
          <cell r="AO201">
            <v>1</v>
          </cell>
          <cell r="AP201">
            <v>1</v>
          </cell>
          <cell r="AQ201">
            <v>1</v>
          </cell>
          <cell r="AR201">
            <v>1</v>
          </cell>
          <cell r="AS201">
            <v>1</v>
          </cell>
          <cell r="AT201">
            <v>1</v>
          </cell>
        </row>
        <row r="202">
          <cell r="E202" t="str">
            <v>Level 12</v>
          </cell>
          <cell r="Q202">
            <v>0</v>
          </cell>
        </row>
        <row r="203">
          <cell r="D203">
            <v>2010020</v>
          </cell>
          <cell r="E203" t="str">
            <v>Developer - Development</v>
          </cell>
          <cell r="F203" t="str">
            <v>Developer / Stoper</v>
          </cell>
          <cell r="H203">
            <v>22385.943668925567</v>
          </cell>
          <cell r="J203">
            <v>2</v>
          </cell>
          <cell r="M203">
            <v>2</v>
          </cell>
          <cell r="N203">
            <v>0</v>
          </cell>
          <cell r="O203" t="str">
            <v>A</v>
          </cell>
          <cell r="Q203">
            <v>0</v>
          </cell>
        </row>
        <row r="204">
          <cell r="D204">
            <v>2010020</v>
          </cell>
          <cell r="E204" t="str">
            <v>Developer - Raises</v>
          </cell>
          <cell r="F204" t="str">
            <v>Developer / Stoper</v>
          </cell>
          <cell r="G204" t="str">
            <v>1 Developer = Side</v>
          </cell>
          <cell r="H204">
            <v>22385.943668925567</v>
          </cell>
          <cell r="M204">
            <v>0</v>
          </cell>
          <cell r="N204">
            <v>0</v>
          </cell>
          <cell r="O204" t="str">
            <v>A</v>
          </cell>
          <cell r="Q204">
            <v>0</v>
          </cell>
        </row>
        <row r="205">
          <cell r="D205">
            <v>2010020</v>
          </cell>
          <cell r="E205" t="str">
            <v>Stoper - Stoping</v>
          </cell>
          <cell r="F205" t="str">
            <v>Developer / Stoper</v>
          </cell>
          <cell r="H205">
            <v>22385.943668925567</v>
          </cell>
          <cell r="J205">
            <v>6</v>
          </cell>
          <cell r="M205">
            <v>6</v>
          </cell>
          <cell r="N205">
            <v>0</v>
          </cell>
          <cell r="O205" t="str">
            <v>A</v>
          </cell>
          <cell r="Q205">
            <v>0</v>
          </cell>
        </row>
        <row r="206">
          <cell r="D206">
            <v>2010110</v>
          </cell>
          <cell r="E206" t="str">
            <v>Cleaner - Development</v>
          </cell>
          <cell r="F206" t="str">
            <v>Nightshift Cleaner</v>
          </cell>
          <cell r="G206" t="str">
            <v>1 Cleaner = Level</v>
          </cell>
          <cell r="H206">
            <v>19941.487068207589</v>
          </cell>
          <cell r="L206">
            <v>1</v>
          </cell>
          <cell r="M206">
            <v>1</v>
          </cell>
          <cell r="N206">
            <v>0</v>
          </cell>
          <cell r="O206" t="str">
            <v>A</v>
          </cell>
          <cell r="Q206">
            <v>0</v>
          </cell>
        </row>
        <row r="207">
          <cell r="D207">
            <v>2010110</v>
          </cell>
          <cell r="E207" t="str">
            <v>Cleaner - Stoping</v>
          </cell>
          <cell r="F207" t="str">
            <v>Nightshift Cleaner</v>
          </cell>
          <cell r="H207">
            <v>19941.487068207589</v>
          </cell>
          <cell r="L207">
            <v>2</v>
          </cell>
          <cell r="M207">
            <v>2</v>
          </cell>
          <cell r="N207">
            <v>0</v>
          </cell>
          <cell r="O207" t="str">
            <v>A</v>
          </cell>
          <cell r="Q207">
            <v>0</v>
          </cell>
        </row>
        <row r="208">
          <cell r="E208" t="str">
            <v>Level 13</v>
          </cell>
          <cell r="Q208">
            <v>0</v>
          </cell>
        </row>
        <row r="209">
          <cell r="D209">
            <v>2010020</v>
          </cell>
          <cell r="E209" t="str">
            <v>Developer - Development</v>
          </cell>
          <cell r="F209" t="str">
            <v>Developer / Stoper</v>
          </cell>
          <cell r="H209">
            <v>22385.943668925567</v>
          </cell>
          <cell r="J209">
            <v>2</v>
          </cell>
          <cell r="M209">
            <v>2</v>
          </cell>
          <cell r="N209">
            <v>0</v>
          </cell>
          <cell r="O209" t="str">
            <v>A</v>
          </cell>
          <cell r="Q209">
            <v>0</v>
          </cell>
        </row>
        <row r="210">
          <cell r="D210">
            <v>2010020</v>
          </cell>
          <cell r="E210" t="str">
            <v>Developer - Raises</v>
          </cell>
          <cell r="F210" t="str">
            <v>Developer / Stoper</v>
          </cell>
          <cell r="G210" t="str">
            <v>1 Developer = Side</v>
          </cell>
          <cell r="H210">
            <v>22385.943668925567</v>
          </cell>
          <cell r="M210">
            <v>0</v>
          </cell>
          <cell r="N210">
            <v>0</v>
          </cell>
          <cell r="O210" t="str">
            <v>A</v>
          </cell>
          <cell r="Q210">
            <v>0</v>
          </cell>
        </row>
        <row r="211">
          <cell r="D211">
            <v>2010020</v>
          </cell>
          <cell r="E211" t="str">
            <v>Stoper - Stoping</v>
          </cell>
          <cell r="F211" t="str">
            <v>Developer / Stoper</v>
          </cell>
          <cell r="H211">
            <v>22385.943668925567</v>
          </cell>
          <cell r="J211">
            <v>6</v>
          </cell>
          <cell r="M211">
            <v>6</v>
          </cell>
          <cell r="N211">
            <v>0</v>
          </cell>
          <cell r="O211" t="str">
            <v>A</v>
          </cell>
          <cell r="Q211">
            <v>0</v>
          </cell>
        </row>
        <row r="212">
          <cell r="D212">
            <v>2010110</v>
          </cell>
          <cell r="E212" t="str">
            <v>Cleaner - Development</v>
          </cell>
          <cell r="F212" t="str">
            <v>Nightshift Cleaner</v>
          </cell>
          <cell r="G212" t="str">
            <v>1 Cleaner = Level</v>
          </cell>
          <cell r="H212">
            <v>19941.487068207589</v>
          </cell>
          <cell r="L212">
            <v>1</v>
          </cell>
          <cell r="M212">
            <v>1</v>
          </cell>
          <cell r="N212">
            <v>0</v>
          </cell>
          <cell r="O212" t="str">
            <v>A</v>
          </cell>
          <cell r="Q212">
            <v>0</v>
          </cell>
        </row>
        <row r="213">
          <cell r="D213">
            <v>2010110</v>
          </cell>
          <cell r="E213" t="str">
            <v>Cleaner - Stoping</v>
          </cell>
          <cell r="F213" t="str">
            <v>Nightshift Cleaner</v>
          </cell>
          <cell r="H213">
            <v>19941.487068207589</v>
          </cell>
          <cell r="L213">
            <v>2</v>
          </cell>
          <cell r="M213">
            <v>2</v>
          </cell>
          <cell r="N213">
            <v>0</v>
          </cell>
          <cell r="O213" t="str">
            <v>A</v>
          </cell>
          <cell r="Q213">
            <v>0</v>
          </cell>
        </row>
        <row r="214">
          <cell r="E214" t="str">
            <v>Level 14</v>
          </cell>
          <cell r="Q214">
            <v>0</v>
          </cell>
        </row>
        <row r="215">
          <cell r="D215">
            <v>2010020</v>
          </cell>
          <cell r="E215" t="str">
            <v>Developer - Development</v>
          </cell>
          <cell r="F215" t="str">
            <v>Developer / Stoper</v>
          </cell>
          <cell r="H215">
            <v>22385.943668925567</v>
          </cell>
          <cell r="J215">
            <v>2</v>
          </cell>
          <cell r="M215">
            <v>2</v>
          </cell>
          <cell r="N215">
            <v>0</v>
          </cell>
          <cell r="O215" t="str">
            <v>A</v>
          </cell>
          <cell r="Q215">
            <v>0</v>
          </cell>
        </row>
        <row r="216">
          <cell r="D216">
            <v>2010020</v>
          </cell>
          <cell r="E216" t="str">
            <v>Developer - Raises</v>
          </cell>
          <cell r="F216" t="str">
            <v>Developer / Stoper</v>
          </cell>
          <cell r="G216" t="str">
            <v>1 Developer = Side</v>
          </cell>
          <cell r="H216">
            <v>22385.943668925567</v>
          </cell>
          <cell r="M216">
            <v>0</v>
          </cell>
          <cell r="N216">
            <v>0</v>
          </cell>
          <cell r="O216" t="str">
            <v>A</v>
          </cell>
          <cell r="Q216">
            <v>0</v>
          </cell>
        </row>
        <row r="217">
          <cell r="D217">
            <v>2010020</v>
          </cell>
          <cell r="E217" t="str">
            <v>Stoper - Stoping</v>
          </cell>
          <cell r="F217" t="str">
            <v>Developer / Stoper</v>
          </cell>
          <cell r="H217">
            <v>22385.943668925567</v>
          </cell>
          <cell r="J217">
            <v>6</v>
          </cell>
          <cell r="M217">
            <v>6</v>
          </cell>
          <cell r="N217">
            <v>0</v>
          </cell>
          <cell r="O217" t="str">
            <v>A</v>
          </cell>
          <cell r="Q217">
            <v>0</v>
          </cell>
        </row>
        <row r="218">
          <cell r="D218">
            <v>2010110</v>
          </cell>
          <cell r="E218" t="str">
            <v>Cleaner - Development</v>
          </cell>
          <cell r="F218" t="str">
            <v>Nightshift Cleaner</v>
          </cell>
          <cell r="G218" t="str">
            <v>1 Cleaner = Level</v>
          </cell>
          <cell r="H218">
            <v>19941.487068207589</v>
          </cell>
          <cell r="L218">
            <v>1</v>
          </cell>
          <cell r="M218">
            <v>1</v>
          </cell>
          <cell r="N218">
            <v>0</v>
          </cell>
          <cell r="O218" t="str">
            <v>A</v>
          </cell>
          <cell r="Q218">
            <v>0</v>
          </cell>
        </row>
        <row r="219">
          <cell r="D219">
            <v>2010110</v>
          </cell>
          <cell r="E219" t="str">
            <v>Cleaner - Stoping</v>
          </cell>
          <cell r="F219" t="str">
            <v>Nightshift Cleaner</v>
          </cell>
          <cell r="H219">
            <v>19941.487068207589</v>
          </cell>
          <cell r="L219">
            <v>2</v>
          </cell>
          <cell r="M219">
            <v>2</v>
          </cell>
          <cell r="N219">
            <v>0</v>
          </cell>
          <cell r="O219" t="str">
            <v>A</v>
          </cell>
          <cell r="Q219">
            <v>0</v>
          </cell>
        </row>
        <row r="220">
          <cell r="E220" t="str">
            <v>Level 15</v>
          </cell>
          <cell r="Q220">
            <v>0</v>
          </cell>
        </row>
        <row r="221">
          <cell r="D221">
            <v>2010020</v>
          </cell>
          <cell r="E221" t="str">
            <v>Developer - Development</v>
          </cell>
          <cell r="F221" t="str">
            <v>Developer / Stoper</v>
          </cell>
          <cell r="H221">
            <v>22385.943668925567</v>
          </cell>
          <cell r="J221">
            <v>2</v>
          </cell>
          <cell r="M221">
            <v>2</v>
          </cell>
          <cell r="N221">
            <v>0</v>
          </cell>
          <cell r="O221" t="str">
            <v>A</v>
          </cell>
          <cell r="Q221">
            <v>0</v>
          </cell>
        </row>
        <row r="222">
          <cell r="D222">
            <v>2010020</v>
          </cell>
          <cell r="E222" t="str">
            <v>Developer - Raises</v>
          </cell>
          <cell r="F222" t="str">
            <v>Developer / Stoper</v>
          </cell>
          <cell r="G222" t="str">
            <v>1 Developer = Side</v>
          </cell>
          <cell r="H222">
            <v>22385.943668925567</v>
          </cell>
          <cell r="M222">
            <v>0</v>
          </cell>
          <cell r="N222">
            <v>0</v>
          </cell>
          <cell r="O222" t="str">
            <v>A</v>
          </cell>
          <cell r="Q222">
            <v>0</v>
          </cell>
        </row>
        <row r="223">
          <cell r="D223">
            <v>2010020</v>
          </cell>
          <cell r="E223" t="str">
            <v>Stoper - Stoping</v>
          </cell>
          <cell r="F223" t="str">
            <v>Developer / Stoper</v>
          </cell>
          <cell r="H223">
            <v>22385.943668925567</v>
          </cell>
          <cell r="J223">
            <v>6</v>
          </cell>
          <cell r="M223">
            <v>6</v>
          </cell>
          <cell r="N223">
            <v>0</v>
          </cell>
          <cell r="O223" t="str">
            <v>A</v>
          </cell>
          <cell r="Q223">
            <v>0</v>
          </cell>
        </row>
        <row r="224">
          <cell r="D224">
            <v>2010110</v>
          </cell>
          <cell r="E224" t="str">
            <v>Cleaner - Development</v>
          </cell>
          <cell r="F224" t="str">
            <v>Nightshift Cleaner</v>
          </cell>
          <cell r="G224" t="str">
            <v>1 Cleaner = Level</v>
          </cell>
          <cell r="H224">
            <v>19941.487068207589</v>
          </cell>
          <cell r="L224">
            <v>1</v>
          </cell>
          <cell r="M224">
            <v>1</v>
          </cell>
          <cell r="N224">
            <v>0</v>
          </cell>
          <cell r="O224" t="str">
            <v>A</v>
          </cell>
          <cell r="Q224">
            <v>0</v>
          </cell>
        </row>
        <row r="225">
          <cell r="D225">
            <v>2010110</v>
          </cell>
          <cell r="E225" t="str">
            <v>Cleaner - Stoping</v>
          </cell>
          <cell r="F225" t="str">
            <v>Nightshift Cleaner</v>
          </cell>
          <cell r="H225">
            <v>19941.487068207589</v>
          </cell>
          <cell r="L225">
            <v>2</v>
          </cell>
          <cell r="M225">
            <v>2</v>
          </cell>
          <cell r="N225">
            <v>0</v>
          </cell>
          <cell r="O225" t="str">
            <v>A</v>
          </cell>
          <cell r="Q225">
            <v>0</v>
          </cell>
        </row>
        <row r="226">
          <cell r="E226" t="str">
            <v>Level 16</v>
          </cell>
          <cell r="Q226">
            <v>0</v>
          </cell>
        </row>
        <row r="227">
          <cell r="D227">
            <v>2010020</v>
          </cell>
          <cell r="E227" t="str">
            <v>Developer - Development</v>
          </cell>
          <cell r="F227" t="str">
            <v>Developer / Stoper</v>
          </cell>
          <cell r="H227">
            <v>22385.943668925567</v>
          </cell>
          <cell r="J227">
            <v>2</v>
          </cell>
          <cell r="M227">
            <v>2</v>
          </cell>
          <cell r="N227">
            <v>0</v>
          </cell>
          <cell r="O227" t="str">
            <v>A</v>
          </cell>
          <cell r="Q227">
            <v>0</v>
          </cell>
        </row>
        <row r="228">
          <cell r="D228">
            <v>2010020</v>
          </cell>
          <cell r="E228" t="str">
            <v>Developer - Raises</v>
          </cell>
          <cell r="F228" t="str">
            <v>Developer / Stoper</v>
          </cell>
          <cell r="G228" t="str">
            <v>1 Developer = Side</v>
          </cell>
          <cell r="H228">
            <v>22385.943668925567</v>
          </cell>
          <cell r="M228">
            <v>0</v>
          </cell>
          <cell r="N228">
            <v>0</v>
          </cell>
          <cell r="O228" t="str">
            <v>A</v>
          </cell>
          <cell r="Q228">
            <v>0</v>
          </cell>
        </row>
        <row r="229">
          <cell r="D229">
            <v>2010020</v>
          </cell>
          <cell r="E229" t="str">
            <v>Stoper - Stoping</v>
          </cell>
          <cell r="F229" t="str">
            <v>Developer / Stoper</v>
          </cell>
          <cell r="H229">
            <v>22385.943668925567</v>
          </cell>
          <cell r="J229">
            <v>6</v>
          </cell>
          <cell r="M229">
            <v>6</v>
          </cell>
          <cell r="N229">
            <v>0</v>
          </cell>
          <cell r="O229" t="str">
            <v>A</v>
          </cell>
          <cell r="Q229">
            <v>0</v>
          </cell>
        </row>
        <row r="230">
          <cell r="D230">
            <v>2010110</v>
          </cell>
          <cell r="E230" t="str">
            <v>Cleaner - Development</v>
          </cell>
          <cell r="F230" t="str">
            <v>Nightshift Cleaner</v>
          </cell>
          <cell r="G230" t="str">
            <v>1 Cleaner = Level</v>
          </cell>
          <cell r="H230">
            <v>19941.487068207589</v>
          </cell>
          <cell r="L230">
            <v>1</v>
          </cell>
          <cell r="M230">
            <v>1</v>
          </cell>
          <cell r="N230">
            <v>0</v>
          </cell>
          <cell r="O230" t="str">
            <v>A</v>
          </cell>
          <cell r="Q230">
            <v>0</v>
          </cell>
        </row>
        <row r="231">
          <cell r="D231">
            <v>2010110</v>
          </cell>
          <cell r="E231" t="str">
            <v>Cleaner - Stoping</v>
          </cell>
          <cell r="F231" t="str">
            <v>Nightshift Cleaner</v>
          </cell>
          <cell r="H231">
            <v>19941.487068207589</v>
          </cell>
          <cell r="L231">
            <v>2</v>
          </cell>
          <cell r="M231">
            <v>2</v>
          </cell>
          <cell r="N231">
            <v>0</v>
          </cell>
          <cell r="O231" t="str">
            <v>A</v>
          </cell>
          <cell r="Q231">
            <v>0</v>
          </cell>
        </row>
        <row r="232">
          <cell r="E232" t="str">
            <v>Level 17</v>
          </cell>
          <cell r="Q232">
            <v>0</v>
          </cell>
        </row>
        <row r="233">
          <cell r="D233">
            <v>2010020</v>
          </cell>
          <cell r="E233" t="str">
            <v>Developer - Development</v>
          </cell>
          <cell r="F233" t="str">
            <v>Developer / Stoper</v>
          </cell>
          <cell r="H233">
            <v>22385.943668925567</v>
          </cell>
          <cell r="J233">
            <v>1</v>
          </cell>
          <cell r="L233">
            <v>1</v>
          </cell>
          <cell r="M233">
            <v>2</v>
          </cell>
          <cell r="N233">
            <v>0</v>
          </cell>
          <cell r="O233" t="str">
            <v>A</v>
          </cell>
          <cell r="Q233">
            <v>0</v>
          </cell>
        </row>
        <row r="234">
          <cell r="D234">
            <v>2010020</v>
          </cell>
          <cell r="E234" t="str">
            <v>Developer - Raises</v>
          </cell>
          <cell r="F234" t="str">
            <v>Developer / Stoper</v>
          </cell>
          <cell r="G234" t="str">
            <v>1 Developer = Side</v>
          </cell>
          <cell r="H234">
            <v>22385.943668925567</v>
          </cell>
          <cell r="J234">
            <v>1</v>
          </cell>
          <cell r="L234">
            <v>1</v>
          </cell>
          <cell r="M234">
            <v>2</v>
          </cell>
          <cell r="N234">
            <v>0</v>
          </cell>
          <cell r="O234" t="str">
            <v>A</v>
          </cell>
          <cell r="Q234">
            <v>0</v>
          </cell>
        </row>
        <row r="235">
          <cell r="D235">
            <v>2010020</v>
          </cell>
          <cell r="E235" t="str">
            <v>Stoper - Stoping</v>
          </cell>
          <cell r="F235" t="str">
            <v>Developer / Stoper</v>
          </cell>
          <cell r="H235">
            <v>22385.943668925567</v>
          </cell>
          <cell r="M235">
            <v>0</v>
          </cell>
          <cell r="N235">
            <v>0</v>
          </cell>
          <cell r="O235" t="str">
            <v>A</v>
          </cell>
          <cell r="Q235">
            <v>0</v>
          </cell>
        </row>
        <row r="236">
          <cell r="D236">
            <v>2010110</v>
          </cell>
          <cell r="E236" t="str">
            <v>Cleaner - Development</v>
          </cell>
          <cell r="F236" t="str">
            <v>Nightshift Cleaner</v>
          </cell>
          <cell r="G236" t="str">
            <v>1 Cleaner = Level</v>
          </cell>
          <cell r="H236">
            <v>19941.487068207589</v>
          </cell>
          <cell r="M236">
            <v>0</v>
          </cell>
          <cell r="N236">
            <v>0</v>
          </cell>
          <cell r="O236" t="str">
            <v>A</v>
          </cell>
          <cell r="Q236">
            <v>0</v>
          </cell>
        </row>
        <row r="237">
          <cell r="D237">
            <v>2010110</v>
          </cell>
          <cell r="E237" t="str">
            <v>Cleaner - Stoping</v>
          </cell>
          <cell r="F237" t="str">
            <v>Nightshift Cleaner</v>
          </cell>
          <cell r="H237">
            <v>19941.487068207589</v>
          </cell>
          <cell r="M237">
            <v>0</v>
          </cell>
          <cell r="N237">
            <v>0</v>
          </cell>
          <cell r="O237" t="str">
            <v>A</v>
          </cell>
          <cell r="Q237">
            <v>0</v>
          </cell>
        </row>
        <row r="238">
          <cell r="E238" t="str">
            <v>Level 18</v>
          </cell>
          <cell r="Q238">
            <v>0</v>
          </cell>
        </row>
        <row r="239">
          <cell r="D239">
            <v>2010020</v>
          </cell>
          <cell r="E239" t="str">
            <v>Developer - Development</v>
          </cell>
          <cell r="F239" t="str">
            <v>Developer / Stoper</v>
          </cell>
          <cell r="H239">
            <v>22385.943668925567</v>
          </cell>
          <cell r="J239">
            <v>1</v>
          </cell>
          <cell r="L239">
            <v>1</v>
          </cell>
          <cell r="M239">
            <v>2</v>
          </cell>
          <cell r="N239">
            <v>0</v>
          </cell>
          <cell r="O239" t="str">
            <v>A</v>
          </cell>
          <cell r="Q239">
            <v>0</v>
          </cell>
        </row>
        <row r="240">
          <cell r="D240">
            <v>2010020</v>
          </cell>
          <cell r="E240" t="str">
            <v>Developer - Raises</v>
          </cell>
          <cell r="F240" t="str">
            <v>Developer / Stoper</v>
          </cell>
          <cell r="G240" t="str">
            <v>1 Developer = Side</v>
          </cell>
          <cell r="H240">
            <v>22385.943668925567</v>
          </cell>
          <cell r="J240">
            <v>1</v>
          </cell>
          <cell r="L240">
            <v>1</v>
          </cell>
          <cell r="M240">
            <v>2</v>
          </cell>
          <cell r="N240">
            <v>0</v>
          </cell>
          <cell r="O240" t="str">
            <v>A</v>
          </cell>
          <cell r="Q240">
            <v>0</v>
          </cell>
        </row>
        <row r="241">
          <cell r="D241">
            <v>2010020</v>
          </cell>
          <cell r="E241" t="str">
            <v>Stoper - Stoping</v>
          </cell>
          <cell r="F241" t="str">
            <v>Developer / Stoper</v>
          </cell>
          <cell r="H241">
            <v>22385.943668925567</v>
          </cell>
          <cell r="M241">
            <v>0</v>
          </cell>
          <cell r="N241">
            <v>0</v>
          </cell>
          <cell r="O241" t="str">
            <v>A</v>
          </cell>
          <cell r="Q241">
            <v>0</v>
          </cell>
        </row>
        <row r="242">
          <cell r="D242">
            <v>2010110</v>
          </cell>
          <cell r="E242" t="str">
            <v>Cleaner - Development</v>
          </cell>
          <cell r="F242" t="str">
            <v>Nightshift Cleaner</v>
          </cell>
          <cell r="G242" t="str">
            <v>1 Cleaner = Level</v>
          </cell>
          <cell r="H242">
            <v>19941.487068207589</v>
          </cell>
          <cell r="M242">
            <v>0</v>
          </cell>
          <cell r="N242">
            <v>0</v>
          </cell>
          <cell r="O242" t="str">
            <v>A</v>
          </cell>
          <cell r="Q242">
            <v>0</v>
          </cell>
        </row>
        <row r="243">
          <cell r="D243">
            <v>2010110</v>
          </cell>
          <cell r="E243" t="str">
            <v>Cleaner - Stoping</v>
          </cell>
          <cell r="F243" t="str">
            <v>Nightshift Cleaner</v>
          </cell>
          <cell r="H243">
            <v>19941.487068207589</v>
          </cell>
          <cell r="M243">
            <v>0</v>
          </cell>
          <cell r="N243">
            <v>0</v>
          </cell>
          <cell r="O243" t="str">
            <v>A</v>
          </cell>
          <cell r="Q243">
            <v>0</v>
          </cell>
        </row>
        <row r="244">
          <cell r="Q244">
            <v>0</v>
          </cell>
        </row>
        <row r="245">
          <cell r="E245" t="str">
            <v>Category B Direct Mining Labour</v>
          </cell>
        </row>
        <row r="246">
          <cell r="E246" t="str">
            <v>SOUTH</v>
          </cell>
        </row>
        <row r="247">
          <cell r="E247" t="str">
            <v>Strike Zero South</v>
          </cell>
        </row>
        <row r="248">
          <cell r="E248" t="str">
            <v>Crews</v>
          </cell>
          <cell r="V248">
            <v>1</v>
          </cell>
          <cell r="W248">
            <v>1</v>
          </cell>
          <cell r="X248">
            <v>1</v>
          </cell>
          <cell r="Y248">
            <v>1</v>
          </cell>
          <cell r="Z248">
            <v>1</v>
          </cell>
          <cell r="AA248">
            <v>1</v>
          </cell>
          <cell r="AB248">
            <v>1</v>
          </cell>
          <cell r="AC248">
            <v>1</v>
          </cell>
          <cell r="AD248">
            <v>1</v>
          </cell>
          <cell r="AE248">
            <v>1</v>
          </cell>
          <cell r="AF248">
            <v>1</v>
          </cell>
          <cell r="AG248">
            <v>1</v>
          </cell>
          <cell r="AH248">
            <v>1</v>
          </cell>
          <cell r="AI248">
            <v>1</v>
          </cell>
          <cell r="AJ248">
            <v>1</v>
          </cell>
          <cell r="AK248">
            <v>1</v>
          </cell>
          <cell r="AL248">
            <v>1</v>
          </cell>
          <cell r="AM248">
            <v>1</v>
          </cell>
          <cell r="AN248">
            <v>1</v>
          </cell>
          <cell r="AO248">
            <v>1</v>
          </cell>
          <cell r="AP248">
            <v>1</v>
          </cell>
          <cell r="AQ248">
            <v>1</v>
          </cell>
          <cell r="AR248">
            <v>1</v>
          </cell>
          <cell r="AS248">
            <v>1</v>
          </cell>
          <cell r="AT248">
            <v>1</v>
          </cell>
        </row>
        <row r="249">
          <cell r="D249">
            <v>2118000</v>
          </cell>
          <cell r="E249" t="str">
            <v xml:space="preserve">Team Leader </v>
          </cell>
          <cell r="F249" t="str">
            <v>Section Team Leader</v>
          </cell>
          <cell r="H249">
            <v>5844.9733568592401</v>
          </cell>
          <cell r="J249">
            <v>1</v>
          </cell>
          <cell r="K249">
            <v>1</v>
          </cell>
          <cell r="M249">
            <v>2</v>
          </cell>
          <cell r="N249">
            <v>116</v>
          </cell>
          <cell r="Q249">
            <v>0.4</v>
          </cell>
          <cell r="T249">
            <v>0</v>
          </cell>
          <cell r="U249">
            <v>0</v>
          </cell>
          <cell r="V249">
            <v>2</v>
          </cell>
          <cell r="W249">
            <v>2</v>
          </cell>
          <cell r="X249">
            <v>2</v>
          </cell>
          <cell r="Y249">
            <v>2</v>
          </cell>
          <cell r="Z249">
            <v>2</v>
          </cell>
          <cell r="AA249">
            <v>2</v>
          </cell>
          <cell r="AB249">
            <v>2</v>
          </cell>
          <cell r="AC249">
            <v>2</v>
          </cell>
          <cell r="AD249">
            <v>2</v>
          </cell>
          <cell r="AE249">
            <v>2</v>
          </cell>
          <cell r="AF249">
            <v>2</v>
          </cell>
          <cell r="AG249">
            <v>2</v>
          </cell>
          <cell r="AH249">
            <v>2</v>
          </cell>
          <cell r="AI249">
            <v>2</v>
          </cell>
          <cell r="AJ249">
            <v>2</v>
          </cell>
          <cell r="AK249">
            <v>2</v>
          </cell>
          <cell r="AL249">
            <v>2</v>
          </cell>
          <cell r="AM249">
            <v>2</v>
          </cell>
          <cell r="AN249">
            <v>2</v>
          </cell>
          <cell r="AO249">
            <v>2</v>
          </cell>
          <cell r="AP249">
            <v>2</v>
          </cell>
          <cell r="AQ249">
            <v>2</v>
          </cell>
          <cell r="AR249">
            <v>2</v>
          </cell>
          <cell r="AS249">
            <v>2</v>
          </cell>
          <cell r="AT249">
            <v>2</v>
          </cell>
        </row>
        <row r="250">
          <cell r="D250">
            <v>2114010</v>
          </cell>
          <cell r="E250" t="str">
            <v xml:space="preserve">Rock Drill Operator - Hand Held </v>
          </cell>
          <cell r="F250" t="str">
            <v>Driller - Hand Held</v>
          </cell>
          <cell r="H250">
            <v>4140.7750299937488</v>
          </cell>
          <cell r="J250">
            <v>4</v>
          </cell>
          <cell r="M250">
            <v>4</v>
          </cell>
          <cell r="N250">
            <v>232</v>
          </cell>
          <cell r="Q250">
            <v>0.8</v>
          </cell>
          <cell r="T250">
            <v>0</v>
          </cell>
          <cell r="U250">
            <v>0</v>
          </cell>
          <cell r="V250">
            <v>4</v>
          </cell>
          <cell r="W250">
            <v>4</v>
          </cell>
          <cell r="X250">
            <v>4</v>
          </cell>
          <cell r="Y250">
            <v>4</v>
          </cell>
          <cell r="Z250">
            <v>4</v>
          </cell>
          <cell r="AA250">
            <v>4</v>
          </cell>
          <cell r="AB250">
            <v>4</v>
          </cell>
          <cell r="AC250">
            <v>4</v>
          </cell>
          <cell r="AD250">
            <v>4</v>
          </cell>
          <cell r="AE250">
            <v>4</v>
          </cell>
          <cell r="AF250">
            <v>4</v>
          </cell>
          <cell r="AG250">
            <v>4</v>
          </cell>
          <cell r="AH250">
            <v>4</v>
          </cell>
          <cell r="AI250">
            <v>4</v>
          </cell>
          <cell r="AJ250">
            <v>4</v>
          </cell>
          <cell r="AK250">
            <v>4</v>
          </cell>
          <cell r="AL250">
            <v>4</v>
          </cell>
          <cell r="AM250">
            <v>4</v>
          </cell>
          <cell r="AN250">
            <v>4</v>
          </cell>
          <cell r="AO250">
            <v>4</v>
          </cell>
          <cell r="AP250">
            <v>4</v>
          </cell>
          <cell r="AQ250">
            <v>4</v>
          </cell>
          <cell r="AR250">
            <v>4</v>
          </cell>
          <cell r="AS250">
            <v>4</v>
          </cell>
          <cell r="AT250">
            <v>4</v>
          </cell>
        </row>
        <row r="251">
          <cell r="D251">
            <v>2118010</v>
          </cell>
          <cell r="E251" t="str">
            <v>Drill Rig Operator</v>
          </cell>
          <cell r="H251">
            <v>5844.9733568592401</v>
          </cell>
          <cell r="M251">
            <v>0</v>
          </cell>
          <cell r="N251">
            <v>0</v>
          </cell>
          <cell r="Q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row>
        <row r="252">
          <cell r="D252">
            <v>2114010</v>
          </cell>
          <cell r="E252" t="str">
            <v>Drill Rig Assistant</v>
          </cell>
          <cell r="H252">
            <v>4140.7750299937488</v>
          </cell>
          <cell r="M252">
            <v>0</v>
          </cell>
          <cell r="N252">
            <v>0</v>
          </cell>
          <cell r="Q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row>
        <row r="253">
          <cell r="D253">
            <v>2113070</v>
          </cell>
          <cell r="E253" t="str">
            <v>Miners Assistant</v>
          </cell>
          <cell r="F253" t="str">
            <v>Driller assistant - Sink</v>
          </cell>
          <cell r="H253">
            <v>3620.6982289283637</v>
          </cell>
          <cell r="J253">
            <v>1</v>
          </cell>
          <cell r="M253">
            <v>1</v>
          </cell>
          <cell r="N253">
            <v>58</v>
          </cell>
          <cell r="Q253">
            <v>0.2</v>
          </cell>
          <cell r="T253">
            <v>0</v>
          </cell>
          <cell r="U253">
            <v>0</v>
          </cell>
          <cell r="V253">
            <v>1</v>
          </cell>
          <cell r="W253">
            <v>1</v>
          </cell>
          <cell r="X253">
            <v>1</v>
          </cell>
          <cell r="Y253">
            <v>1</v>
          </cell>
          <cell r="Z253">
            <v>1</v>
          </cell>
          <cell r="AA253">
            <v>1</v>
          </cell>
          <cell r="AB253">
            <v>1</v>
          </cell>
          <cell r="AC253">
            <v>1</v>
          </cell>
          <cell r="AD253">
            <v>1</v>
          </cell>
          <cell r="AE253">
            <v>1</v>
          </cell>
          <cell r="AF253">
            <v>1</v>
          </cell>
          <cell r="AG253">
            <v>1</v>
          </cell>
          <cell r="AH253">
            <v>1</v>
          </cell>
          <cell r="AI253">
            <v>1</v>
          </cell>
          <cell r="AJ253">
            <v>1</v>
          </cell>
          <cell r="AK253">
            <v>1</v>
          </cell>
          <cell r="AL253">
            <v>1</v>
          </cell>
          <cell r="AM253">
            <v>1</v>
          </cell>
          <cell r="AN253">
            <v>1</v>
          </cell>
          <cell r="AO253">
            <v>1</v>
          </cell>
          <cell r="AP253">
            <v>1</v>
          </cell>
          <cell r="AQ253">
            <v>1</v>
          </cell>
          <cell r="AR253">
            <v>1</v>
          </cell>
          <cell r="AS253">
            <v>1</v>
          </cell>
          <cell r="AT253">
            <v>1</v>
          </cell>
        </row>
        <row r="254">
          <cell r="D254">
            <v>2118010</v>
          </cell>
          <cell r="E254" t="str">
            <v>LHD Driver</v>
          </cell>
          <cell r="H254">
            <v>5844.9733568592401</v>
          </cell>
          <cell r="J254">
            <v>3</v>
          </cell>
          <cell r="K254">
            <v>3</v>
          </cell>
          <cell r="M254">
            <v>6</v>
          </cell>
          <cell r="N254">
            <v>348</v>
          </cell>
          <cell r="Q254">
            <v>1.2</v>
          </cell>
          <cell r="T254">
            <v>0</v>
          </cell>
          <cell r="U254">
            <v>0</v>
          </cell>
          <cell r="V254">
            <v>6</v>
          </cell>
          <cell r="W254">
            <v>6</v>
          </cell>
          <cell r="X254">
            <v>6</v>
          </cell>
          <cell r="Y254">
            <v>6</v>
          </cell>
          <cell r="Z254">
            <v>6</v>
          </cell>
          <cell r="AA254">
            <v>6</v>
          </cell>
          <cell r="AB254">
            <v>6</v>
          </cell>
          <cell r="AC254">
            <v>6</v>
          </cell>
          <cell r="AD254">
            <v>6</v>
          </cell>
          <cell r="AE254">
            <v>6</v>
          </cell>
          <cell r="AF254">
            <v>6</v>
          </cell>
          <cell r="AG254">
            <v>6</v>
          </cell>
          <cell r="AH254">
            <v>6</v>
          </cell>
          <cell r="AI254">
            <v>6</v>
          </cell>
          <cell r="AJ254">
            <v>6</v>
          </cell>
          <cell r="AK254">
            <v>6</v>
          </cell>
          <cell r="AL254">
            <v>6</v>
          </cell>
          <cell r="AM254">
            <v>6</v>
          </cell>
          <cell r="AN254">
            <v>6</v>
          </cell>
          <cell r="AO254">
            <v>6</v>
          </cell>
          <cell r="AP254">
            <v>6</v>
          </cell>
          <cell r="AQ254">
            <v>6</v>
          </cell>
          <cell r="AR254">
            <v>6</v>
          </cell>
          <cell r="AS254">
            <v>6</v>
          </cell>
          <cell r="AT254">
            <v>6</v>
          </cell>
        </row>
        <row r="255">
          <cell r="D255">
            <v>2114010</v>
          </cell>
          <cell r="E255" t="str">
            <v>Support Driller</v>
          </cell>
          <cell r="H255">
            <v>4140.7750299937488</v>
          </cell>
          <cell r="J255">
            <v>2</v>
          </cell>
          <cell r="M255">
            <v>2</v>
          </cell>
          <cell r="N255">
            <v>116</v>
          </cell>
          <cell r="Q255">
            <v>0.4</v>
          </cell>
          <cell r="T255">
            <v>0</v>
          </cell>
          <cell r="U255">
            <v>0</v>
          </cell>
          <cell r="V255">
            <v>2</v>
          </cell>
          <cell r="W255">
            <v>2</v>
          </cell>
          <cell r="X255">
            <v>2</v>
          </cell>
          <cell r="Y255">
            <v>2</v>
          </cell>
          <cell r="Z255">
            <v>2</v>
          </cell>
          <cell r="AA255">
            <v>2</v>
          </cell>
          <cell r="AB255">
            <v>2</v>
          </cell>
          <cell r="AC255">
            <v>2</v>
          </cell>
          <cell r="AD255">
            <v>2</v>
          </cell>
          <cell r="AE255">
            <v>2</v>
          </cell>
          <cell r="AF255">
            <v>2</v>
          </cell>
          <cell r="AG255">
            <v>2</v>
          </cell>
          <cell r="AH255">
            <v>2</v>
          </cell>
          <cell r="AI255">
            <v>2</v>
          </cell>
          <cell r="AJ255">
            <v>2</v>
          </cell>
          <cell r="AK255">
            <v>2</v>
          </cell>
          <cell r="AL255">
            <v>2</v>
          </cell>
          <cell r="AM255">
            <v>2</v>
          </cell>
          <cell r="AN255">
            <v>2</v>
          </cell>
          <cell r="AO255">
            <v>2</v>
          </cell>
          <cell r="AP255">
            <v>2</v>
          </cell>
          <cell r="AQ255">
            <v>2</v>
          </cell>
          <cell r="AR255">
            <v>2</v>
          </cell>
          <cell r="AS255">
            <v>2</v>
          </cell>
          <cell r="AT255">
            <v>2</v>
          </cell>
        </row>
        <row r="256">
          <cell r="D256">
            <v>2113070</v>
          </cell>
          <cell r="E256" t="str">
            <v>Driller assistant - Sink</v>
          </cell>
          <cell r="H256">
            <v>3620.6982289283637</v>
          </cell>
          <cell r="J256">
            <v>2</v>
          </cell>
          <cell r="M256">
            <v>2</v>
          </cell>
          <cell r="N256">
            <v>116</v>
          </cell>
          <cell r="Q256">
            <v>0.4</v>
          </cell>
          <cell r="T256">
            <v>0</v>
          </cell>
          <cell r="U256">
            <v>0</v>
          </cell>
          <cell r="V256">
            <v>2</v>
          </cell>
          <cell r="W256">
            <v>2</v>
          </cell>
          <cell r="X256">
            <v>2</v>
          </cell>
          <cell r="Y256">
            <v>2</v>
          </cell>
          <cell r="Z256">
            <v>2</v>
          </cell>
          <cell r="AA256">
            <v>2</v>
          </cell>
          <cell r="AB256">
            <v>2</v>
          </cell>
          <cell r="AC256">
            <v>2</v>
          </cell>
          <cell r="AD256">
            <v>2</v>
          </cell>
          <cell r="AE256">
            <v>2</v>
          </cell>
          <cell r="AF256">
            <v>2</v>
          </cell>
          <cell r="AG256">
            <v>2</v>
          </cell>
          <cell r="AH256">
            <v>2</v>
          </cell>
          <cell r="AI256">
            <v>2</v>
          </cell>
          <cell r="AJ256">
            <v>2</v>
          </cell>
          <cell r="AK256">
            <v>2</v>
          </cell>
          <cell r="AL256">
            <v>2</v>
          </cell>
          <cell r="AM256">
            <v>2</v>
          </cell>
          <cell r="AN256">
            <v>2</v>
          </cell>
          <cell r="AO256">
            <v>2</v>
          </cell>
          <cell r="AP256">
            <v>2</v>
          </cell>
          <cell r="AQ256">
            <v>2</v>
          </cell>
          <cell r="AR256">
            <v>2</v>
          </cell>
          <cell r="AS256">
            <v>2</v>
          </cell>
          <cell r="AT256">
            <v>2</v>
          </cell>
        </row>
        <row r="257">
          <cell r="D257">
            <v>2111000</v>
          </cell>
          <cell r="E257" t="str">
            <v>Tip Attendant</v>
          </cell>
          <cell r="F257" t="str">
            <v>Tip Attendant</v>
          </cell>
          <cell r="H257">
            <v>2746.3209880618924</v>
          </cell>
          <cell r="J257">
            <v>2</v>
          </cell>
          <cell r="K257">
            <v>2</v>
          </cell>
          <cell r="M257">
            <v>4</v>
          </cell>
          <cell r="N257">
            <v>232</v>
          </cell>
          <cell r="Q257">
            <v>0.8</v>
          </cell>
          <cell r="T257">
            <v>0</v>
          </cell>
          <cell r="U257">
            <v>0</v>
          </cell>
          <cell r="V257">
            <v>4</v>
          </cell>
          <cell r="W257">
            <v>4</v>
          </cell>
          <cell r="X257">
            <v>4</v>
          </cell>
          <cell r="Y257">
            <v>4</v>
          </cell>
          <cell r="Z257">
            <v>4</v>
          </cell>
          <cell r="AA257">
            <v>4</v>
          </cell>
          <cell r="AB257">
            <v>4</v>
          </cell>
          <cell r="AC257">
            <v>4</v>
          </cell>
          <cell r="AD257">
            <v>4</v>
          </cell>
          <cell r="AE257">
            <v>4</v>
          </cell>
          <cell r="AF257">
            <v>4</v>
          </cell>
          <cell r="AG257">
            <v>4</v>
          </cell>
          <cell r="AH257">
            <v>4</v>
          </cell>
          <cell r="AI257">
            <v>4</v>
          </cell>
          <cell r="AJ257">
            <v>4</v>
          </cell>
          <cell r="AK257">
            <v>4</v>
          </cell>
          <cell r="AL257">
            <v>4</v>
          </cell>
          <cell r="AM257">
            <v>4</v>
          </cell>
          <cell r="AN257">
            <v>4</v>
          </cell>
          <cell r="AO257">
            <v>4</v>
          </cell>
          <cell r="AP257">
            <v>4</v>
          </cell>
          <cell r="AQ257">
            <v>4</v>
          </cell>
          <cell r="AR257">
            <v>4</v>
          </cell>
          <cell r="AS257">
            <v>4</v>
          </cell>
          <cell r="AT257">
            <v>4</v>
          </cell>
        </row>
        <row r="258">
          <cell r="D258">
            <v>2114030</v>
          </cell>
          <cell r="E258" t="str">
            <v>Loader Driver</v>
          </cell>
          <cell r="F258" t="str">
            <v>Track Loader Driver</v>
          </cell>
          <cell r="H258">
            <v>4140.7750299937488</v>
          </cell>
          <cell r="M258">
            <v>0</v>
          </cell>
          <cell r="N258">
            <v>0</v>
          </cell>
          <cell r="Q258">
            <v>0</v>
          </cell>
          <cell r="S258">
            <v>0</v>
          </cell>
          <cell r="T258">
            <v>0</v>
          </cell>
          <cell r="U258">
            <v>0</v>
          </cell>
          <cell r="V258">
            <v>0</v>
          </cell>
          <cell r="W258">
            <v>0</v>
          </cell>
          <cell r="X258">
            <v>0</v>
          </cell>
          <cell r="Y258">
            <v>0</v>
          </cell>
          <cell r="Z258">
            <v>0</v>
          </cell>
          <cell r="AA258">
            <v>0</v>
          </cell>
          <cell r="AB258">
            <v>0</v>
          </cell>
          <cell r="AC258">
            <v>0</v>
          </cell>
          <cell r="AD258">
            <v>0</v>
          </cell>
        </row>
        <row r="259">
          <cell r="D259">
            <v>2114050</v>
          </cell>
          <cell r="E259" t="str">
            <v>Loco Operator</v>
          </cell>
          <cell r="F259" t="str">
            <v>Loco Driver / Guard</v>
          </cell>
          <cell r="H259">
            <v>4071.0476268711454</v>
          </cell>
          <cell r="M259">
            <v>0</v>
          </cell>
          <cell r="N259">
            <v>0</v>
          </cell>
          <cell r="Q259">
            <v>0</v>
          </cell>
          <cell r="S259">
            <v>0</v>
          </cell>
          <cell r="T259">
            <v>0</v>
          </cell>
          <cell r="U259">
            <v>0</v>
          </cell>
          <cell r="V259">
            <v>0</v>
          </cell>
          <cell r="W259">
            <v>0</v>
          </cell>
          <cell r="X259">
            <v>0</v>
          </cell>
          <cell r="Y259">
            <v>0</v>
          </cell>
          <cell r="Z259">
            <v>0</v>
          </cell>
          <cell r="AA259">
            <v>0</v>
          </cell>
          <cell r="AB259">
            <v>0</v>
          </cell>
          <cell r="AC259">
            <v>0</v>
          </cell>
          <cell r="AD259">
            <v>0</v>
          </cell>
        </row>
        <row r="260">
          <cell r="E260" t="str">
            <v>Reef Drive South</v>
          </cell>
        </row>
        <row r="261">
          <cell r="E261" t="str">
            <v>Crews</v>
          </cell>
          <cell r="U261">
            <v>0</v>
          </cell>
          <cell r="V261">
            <v>0</v>
          </cell>
          <cell r="W261">
            <v>1</v>
          </cell>
          <cell r="X261">
            <v>1</v>
          </cell>
          <cell r="Y261">
            <v>1</v>
          </cell>
          <cell r="Z261">
            <v>1</v>
          </cell>
          <cell r="AA261">
            <v>1</v>
          </cell>
          <cell r="AB261">
            <v>1</v>
          </cell>
          <cell r="AC261">
            <v>1</v>
          </cell>
          <cell r="AD261">
            <v>1</v>
          </cell>
          <cell r="AE261">
            <v>1</v>
          </cell>
          <cell r="AF261">
            <v>1</v>
          </cell>
          <cell r="AG261">
            <v>1</v>
          </cell>
          <cell r="AH261">
            <v>1</v>
          </cell>
          <cell r="AI261">
            <v>1</v>
          </cell>
          <cell r="AJ261">
            <v>1</v>
          </cell>
          <cell r="AK261">
            <v>1</v>
          </cell>
          <cell r="AL261">
            <v>1</v>
          </cell>
          <cell r="AM261">
            <v>1</v>
          </cell>
          <cell r="AN261">
            <v>1</v>
          </cell>
          <cell r="AO261">
            <v>1</v>
          </cell>
          <cell r="AP261">
            <v>1</v>
          </cell>
          <cell r="AQ261">
            <v>1</v>
          </cell>
          <cell r="AR261">
            <v>1</v>
          </cell>
          <cell r="AS261">
            <v>1</v>
          </cell>
          <cell r="AT261">
            <v>1</v>
          </cell>
        </row>
        <row r="262">
          <cell r="D262">
            <v>2118000</v>
          </cell>
          <cell r="E262" t="str">
            <v>Team Leader  - Construction</v>
          </cell>
          <cell r="F262" t="str">
            <v>Section Team Leader</v>
          </cell>
          <cell r="H262">
            <v>5844.9733568592401</v>
          </cell>
          <cell r="J262">
            <v>1</v>
          </cell>
          <cell r="M262">
            <v>1</v>
          </cell>
          <cell r="N262">
            <v>26</v>
          </cell>
          <cell r="Q262">
            <v>0.2</v>
          </cell>
          <cell r="T262">
            <v>0</v>
          </cell>
          <cell r="U262">
            <v>0</v>
          </cell>
          <cell r="V262">
            <v>0</v>
          </cell>
          <cell r="W262">
            <v>1</v>
          </cell>
          <cell r="X262">
            <v>1</v>
          </cell>
          <cell r="Y262">
            <v>1</v>
          </cell>
          <cell r="Z262">
            <v>1</v>
          </cell>
          <cell r="AA262">
            <v>1</v>
          </cell>
          <cell r="AB262">
            <v>1</v>
          </cell>
          <cell r="AC262">
            <v>1</v>
          </cell>
          <cell r="AD262">
            <v>1</v>
          </cell>
          <cell r="AE262">
            <v>1</v>
          </cell>
          <cell r="AF262">
            <v>1</v>
          </cell>
          <cell r="AG262">
            <v>1</v>
          </cell>
          <cell r="AH262">
            <v>1</v>
          </cell>
          <cell r="AI262">
            <v>1</v>
          </cell>
          <cell r="AJ262">
            <v>1</v>
          </cell>
          <cell r="AK262">
            <v>1</v>
          </cell>
          <cell r="AL262">
            <v>1</v>
          </cell>
          <cell r="AM262">
            <v>1</v>
          </cell>
          <cell r="AN262">
            <v>1</v>
          </cell>
          <cell r="AO262">
            <v>1</v>
          </cell>
          <cell r="AP262">
            <v>1</v>
          </cell>
          <cell r="AQ262">
            <v>1</v>
          </cell>
          <cell r="AR262">
            <v>1</v>
          </cell>
          <cell r="AS262">
            <v>1</v>
          </cell>
          <cell r="AT262">
            <v>1</v>
          </cell>
        </row>
        <row r="263">
          <cell r="D263">
            <v>2114010</v>
          </cell>
          <cell r="E263" t="str">
            <v xml:space="preserve">Rock Drill Operator - Hand Held </v>
          </cell>
          <cell r="F263" t="str">
            <v>Driller - Hand Held</v>
          </cell>
          <cell r="H263">
            <v>4140.7750299937488</v>
          </cell>
          <cell r="J263">
            <v>1</v>
          </cell>
          <cell r="M263">
            <v>1</v>
          </cell>
          <cell r="N263">
            <v>26</v>
          </cell>
          <cell r="Q263">
            <v>0.2</v>
          </cell>
          <cell r="T263">
            <v>0</v>
          </cell>
          <cell r="U263">
            <v>0</v>
          </cell>
          <cell r="V263">
            <v>0</v>
          </cell>
          <cell r="W263">
            <v>1</v>
          </cell>
          <cell r="X263">
            <v>1</v>
          </cell>
          <cell r="Y263">
            <v>1</v>
          </cell>
          <cell r="Z263">
            <v>1</v>
          </cell>
          <cell r="AA263">
            <v>1</v>
          </cell>
          <cell r="AB263">
            <v>1</v>
          </cell>
          <cell r="AC263">
            <v>1</v>
          </cell>
          <cell r="AD263">
            <v>1</v>
          </cell>
          <cell r="AE263">
            <v>1</v>
          </cell>
          <cell r="AF263">
            <v>1</v>
          </cell>
          <cell r="AG263">
            <v>1</v>
          </cell>
          <cell r="AH263">
            <v>1</v>
          </cell>
          <cell r="AI263">
            <v>1</v>
          </cell>
          <cell r="AJ263">
            <v>1</v>
          </cell>
          <cell r="AK263">
            <v>1</v>
          </cell>
          <cell r="AL263">
            <v>1</v>
          </cell>
          <cell r="AM263">
            <v>1</v>
          </cell>
          <cell r="AN263">
            <v>1</v>
          </cell>
          <cell r="AO263">
            <v>1</v>
          </cell>
          <cell r="AP263">
            <v>1</v>
          </cell>
          <cell r="AQ263">
            <v>1</v>
          </cell>
          <cell r="AR263">
            <v>1</v>
          </cell>
          <cell r="AS263">
            <v>1</v>
          </cell>
          <cell r="AT263">
            <v>1</v>
          </cell>
        </row>
        <row r="264">
          <cell r="D264">
            <v>2113070</v>
          </cell>
          <cell r="E264" t="str">
            <v>Miners Assistant</v>
          </cell>
          <cell r="F264" t="str">
            <v>Driller assistant - Sink</v>
          </cell>
          <cell r="H264">
            <v>3620.6982289283637</v>
          </cell>
          <cell r="J264">
            <v>1</v>
          </cell>
          <cell r="M264">
            <v>1</v>
          </cell>
          <cell r="N264">
            <v>26</v>
          </cell>
          <cell r="Q264">
            <v>0.2</v>
          </cell>
          <cell r="T264">
            <v>0</v>
          </cell>
          <cell r="U264">
            <v>0</v>
          </cell>
          <cell r="V264">
            <v>0</v>
          </cell>
          <cell r="W264">
            <v>1</v>
          </cell>
          <cell r="X264">
            <v>1</v>
          </cell>
          <cell r="Y264">
            <v>1</v>
          </cell>
          <cell r="Z264">
            <v>1</v>
          </cell>
          <cell r="AA264">
            <v>1</v>
          </cell>
          <cell r="AB264">
            <v>1</v>
          </cell>
          <cell r="AC264">
            <v>1</v>
          </cell>
          <cell r="AD264">
            <v>1</v>
          </cell>
          <cell r="AE264">
            <v>1</v>
          </cell>
          <cell r="AF264">
            <v>1</v>
          </cell>
          <cell r="AG264">
            <v>1</v>
          </cell>
          <cell r="AH264">
            <v>1</v>
          </cell>
          <cell r="AI264">
            <v>1</v>
          </cell>
          <cell r="AJ264">
            <v>1</v>
          </cell>
          <cell r="AK264">
            <v>1</v>
          </cell>
          <cell r="AL264">
            <v>1</v>
          </cell>
          <cell r="AM264">
            <v>1</v>
          </cell>
          <cell r="AN264">
            <v>1</v>
          </cell>
          <cell r="AO264">
            <v>1</v>
          </cell>
          <cell r="AP264">
            <v>1</v>
          </cell>
          <cell r="AQ264">
            <v>1</v>
          </cell>
          <cell r="AR264">
            <v>1</v>
          </cell>
          <cell r="AS264">
            <v>1</v>
          </cell>
          <cell r="AT264">
            <v>1</v>
          </cell>
        </row>
        <row r="265">
          <cell r="D265">
            <v>2117030</v>
          </cell>
          <cell r="E265" t="str">
            <v>UV Driver - Mining</v>
          </cell>
          <cell r="F265" t="str">
            <v>Truck Driver 7 - 12 ton</v>
          </cell>
          <cell r="H265">
            <v>5192.3156822402307</v>
          </cell>
          <cell r="J265">
            <v>1</v>
          </cell>
          <cell r="M265">
            <v>1</v>
          </cell>
          <cell r="N265">
            <v>26</v>
          </cell>
          <cell r="Q265">
            <v>0.2</v>
          </cell>
          <cell r="T265">
            <v>0</v>
          </cell>
          <cell r="U265">
            <v>0</v>
          </cell>
          <cell r="V265">
            <v>0</v>
          </cell>
          <cell r="W265">
            <v>1</v>
          </cell>
          <cell r="X265">
            <v>1</v>
          </cell>
          <cell r="Y265">
            <v>1</v>
          </cell>
          <cell r="Z265">
            <v>1</v>
          </cell>
          <cell r="AA265">
            <v>1</v>
          </cell>
          <cell r="AB265">
            <v>1</v>
          </cell>
          <cell r="AC265">
            <v>1</v>
          </cell>
          <cell r="AD265">
            <v>1</v>
          </cell>
          <cell r="AE265">
            <v>1</v>
          </cell>
          <cell r="AF265">
            <v>1</v>
          </cell>
          <cell r="AG265">
            <v>1</v>
          </cell>
          <cell r="AH265">
            <v>1</v>
          </cell>
          <cell r="AI265">
            <v>1</v>
          </cell>
          <cell r="AJ265">
            <v>1</v>
          </cell>
          <cell r="AK265">
            <v>1</v>
          </cell>
          <cell r="AL265">
            <v>1</v>
          </cell>
          <cell r="AM265">
            <v>1</v>
          </cell>
          <cell r="AN265">
            <v>1</v>
          </cell>
          <cell r="AO265">
            <v>1</v>
          </cell>
          <cell r="AP265">
            <v>1</v>
          </cell>
          <cell r="AQ265">
            <v>1</v>
          </cell>
          <cell r="AR265">
            <v>1</v>
          </cell>
          <cell r="AS265">
            <v>1</v>
          </cell>
          <cell r="AT265">
            <v>1</v>
          </cell>
        </row>
        <row r="266">
          <cell r="D266">
            <v>2114010</v>
          </cell>
          <cell r="E266" t="str">
            <v>Support Driller</v>
          </cell>
          <cell r="F266" t="str">
            <v>Driller - Hand Held</v>
          </cell>
          <cell r="H266">
            <v>4140.7750299937488</v>
          </cell>
          <cell r="J266">
            <v>2</v>
          </cell>
          <cell r="M266">
            <v>2</v>
          </cell>
          <cell r="N266">
            <v>52</v>
          </cell>
          <cell r="Q266">
            <v>0.4</v>
          </cell>
          <cell r="T266">
            <v>0</v>
          </cell>
          <cell r="U266">
            <v>0</v>
          </cell>
          <cell r="V266">
            <v>0</v>
          </cell>
          <cell r="W266">
            <v>2</v>
          </cell>
          <cell r="X266">
            <v>2</v>
          </cell>
          <cell r="Y266">
            <v>2</v>
          </cell>
          <cell r="Z266">
            <v>2</v>
          </cell>
          <cell r="AA266">
            <v>2</v>
          </cell>
          <cell r="AB266">
            <v>2</v>
          </cell>
          <cell r="AC266">
            <v>2</v>
          </cell>
          <cell r="AD266">
            <v>2</v>
          </cell>
          <cell r="AE266">
            <v>2</v>
          </cell>
          <cell r="AF266">
            <v>2</v>
          </cell>
          <cell r="AG266">
            <v>2</v>
          </cell>
          <cell r="AH266">
            <v>2</v>
          </cell>
          <cell r="AI266">
            <v>2</v>
          </cell>
          <cell r="AJ266">
            <v>2</v>
          </cell>
          <cell r="AK266">
            <v>2</v>
          </cell>
          <cell r="AL266">
            <v>2</v>
          </cell>
          <cell r="AM266">
            <v>2</v>
          </cell>
          <cell r="AN266">
            <v>2</v>
          </cell>
          <cell r="AO266">
            <v>2</v>
          </cell>
          <cell r="AP266">
            <v>2</v>
          </cell>
          <cell r="AQ266">
            <v>2</v>
          </cell>
          <cell r="AR266">
            <v>2</v>
          </cell>
          <cell r="AS266">
            <v>2</v>
          </cell>
          <cell r="AT266">
            <v>2</v>
          </cell>
        </row>
        <row r="267">
          <cell r="D267">
            <v>2113070</v>
          </cell>
          <cell r="E267" t="str">
            <v>Driller assistant - Sink</v>
          </cell>
          <cell r="H267">
            <v>3620.6982289283637</v>
          </cell>
          <cell r="J267">
            <v>1</v>
          </cell>
          <cell r="M267">
            <v>1</v>
          </cell>
          <cell r="N267">
            <v>26</v>
          </cell>
          <cell r="Q267">
            <v>0.2</v>
          </cell>
          <cell r="T267">
            <v>0</v>
          </cell>
          <cell r="U267">
            <v>0</v>
          </cell>
          <cell r="V267">
            <v>0</v>
          </cell>
          <cell r="W267">
            <v>1</v>
          </cell>
          <cell r="X267">
            <v>1</v>
          </cell>
          <cell r="Y267">
            <v>1</v>
          </cell>
          <cell r="Z267">
            <v>1</v>
          </cell>
          <cell r="AA267">
            <v>1</v>
          </cell>
          <cell r="AB267">
            <v>1</v>
          </cell>
          <cell r="AC267">
            <v>1</v>
          </cell>
          <cell r="AD267">
            <v>1</v>
          </cell>
          <cell r="AE267">
            <v>1</v>
          </cell>
          <cell r="AF267">
            <v>1</v>
          </cell>
          <cell r="AG267">
            <v>1</v>
          </cell>
          <cell r="AH267">
            <v>1</v>
          </cell>
          <cell r="AI267">
            <v>1</v>
          </cell>
          <cell r="AJ267">
            <v>1</v>
          </cell>
          <cell r="AK267">
            <v>1</v>
          </cell>
          <cell r="AL267">
            <v>1</v>
          </cell>
          <cell r="AM267">
            <v>1</v>
          </cell>
          <cell r="AN267">
            <v>1</v>
          </cell>
          <cell r="AO267">
            <v>1</v>
          </cell>
          <cell r="AP267">
            <v>1</v>
          </cell>
          <cell r="AQ267">
            <v>1</v>
          </cell>
          <cell r="AR267">
            <v>1</v>
          </cell>
          <cell r="AS267">
            <v>1</v>
          </cell>
          <cell r="AT267">
            <v>1</v>
          </cell>
        </row>
        <row r="268">
          <cell r="D268">
            <v>2111100</v>
          </cell>
          <cell r="E268" t="str">
            <v>Labourer PTV's - Construction</v>
          </cell>
          <cell r="F268" t="str">
            <v>Labourer</v>
          </cell>
          <cell r="H268">
            <v>2746.3209880618924</v>
          </cell>
          <cell r="J268">
            <v>4</v>
          </cell>
          <cell r="M268">
            <v>4</v>
          </cell>
          <cell r="N268">
            <v>104</v>
          </cell>
          <cell r="Q268">
            <v>0.8</v>
          </cell>
          <cell r="T268">
            <v>0</v>
          </cell>
          <cell r="U268">
            <v>0</v>
          </cell>
          <cell r="V268">
            <v>0</v>
          </cell>
          <cell r="W268">
            <v>4</v>
          </cell>
          <cell r="X268">
            <v>4</v>
          </cell>
          <cell r="Y268">
            <v>4</v>
          </cell>
          <cell r="Z268">
            <v>4</v>
          </cell>
          <cell r="AA268">
            <v>4</v>
          </cell>
          <cell r="AB268">
            <v>4</v>
          </cell>
          <cell r="AC268">
            <v>4</v>
          </cell>
          <cell r="AD268">
            <v>4</v>
          </cell>
          <cell r="AE268">
            <v>4</v>
          </cell>
          <cell r="AF268">
            <v>4</v>
          </cell>
          <cell r="AG268">
            <v>4</v>
          </cell>
          <cell r="AH268">
            <v>4</v>
          </cell>
          <cell r="AI268">
            <v>4</v>
          </cell>
          <cell r="AJ268">
            <v>4</v>
          </cell>
          <cell r="AK268">
            <v>4</v>
          </cell>
          <cell r="AL268">
            <v>4</v>
          </cell>
          <cell r="AM268">
            <v>4</v>
          </cell>
          <cell r="AN268">
            <v>4</v>
          </cell>
          <cell r="AO268">
            <v>4</v>
          </cell>
          <cell r="AP268">
            <v>4</v>
          </cell>
          <cell r="AQ268">
            <v>4</v>
          </cell>
          <cell r="AR268">
            <v>4</v>
          </cell>
          <cell r="AS268">
            <v>4</v>
          </cell>
          <cell r="AT268">
            <v>4</v>
          </cell>
        </row>
        <row r="269">
          <cell r="E269" t="str">
            <v>Raises &amp; Winzes</v>
          </cell>
        </row>
        <row r="270">
          <cell r="E270" t="str">
            <v>Crews</v>
          </cell>
          <cell r="T270">
            <v>0</v>
          </cell>
          <cell r="U270">
            <v>0</v>
          </cell>
          <cell r="V270">
            <v>1</v>
          </cell>
          <cell r="W270">
            <v>1</v>
          </cell>
          <cell r="X270">
            <v>1</v>
          </cell>
          <cell r="Y270">
            <v>1</v>
          </cell>
          <cell r="Z270">
            <v>1</v>
          </cell>
          <cell r="AA270">
            <v>1</v>
          </cell>
          <cell r="AB270">
            <v>1</v>
          </cell>
          <cell r="AC270">
            <v>1</v>
          </cell>
          <cell r="AD270">
            <v>1</v>
          </cell>
          <cell r="AE270">
            <v>1</v>
          </cell>
          <cell r="AF270">
            <v>1</v>
          </cell>
          <cell r="AG270">
            <v>1</v>
          </cell>
          <cell r="AH270">
            <v>1</v>
          </cell>
          <cell r="AI270">
            <v>1</v>
          </cell>
          <cell r="AJ270">
            <v>1</v>
          </cell>
          <cell r="AK270">
            <v>1</v>
          </cell>
          <cell r="AL270">
            <v>1</v>
          </cell>
          <cell r="AM270">
            <v>1</v>
          </cell>
          <cell r="AN270">
            <v>1</v>
          </cell>
          <cell r="AO270">
            <v>1</v>
          </cell>
          <cell r="AP270">
            <v>1</v>
          </cell>
          <cell r="AQ270">
            <v>1</v>
          </cell>
          <cell r="AR270">
            <v>1</v>
          </cell>
          <cell r="AS270">
            <v>1</v>
          </cell>
          <cell r="AT270">
            <v>1</v>
          </cell>
        </row>
        <row r="271">
          <cell r="D271">
            <v>2118000</v>
          </cell>
          <cell r="E271" t="str">
            <v xml:space="preserve">Team Leader </v>
          </cell>
          <cell r="F271" t="str">
            <v>Section Team Leader</v>
          </cell>
          <cell r="H271">
            <v>5844.9733568592401</v>
          </cell>
          <cell r="J271">
            <v>1</v>
          </cell>
          <cell r="M271">
            <v>1</v>
          </cell>
          <cell r="N271">
            <v>48</v>
          </cell>
          <cell r="Q271">
            <v>0.2</v>
          </cell>
          <cell r="S271">
            <v>0</v>
          </cell>
          <cell r="T271">
            <v>0</v>
          </cell>
          <cell r="U271">
            <v>0</v>
          </cell>
          <cell r="V271">
            <v>1</v>
          </cell>
          <cell r="W271">
            <v>1</v>
          </cell>
          <cell r="X271">
            <v>1</v>
          </cell>
          <cell r="Y271">
            <v>1</v>
          </cell>
          <cell r="Z271">
            <v>1</v>
          </cell>
          <cell r="AA271">
            <v>1</v>
          </cell>
          <cell r="AB271">
            <v>1</v>
          </cell>
          <cell r="AC271">
            <v>1</v>
          </cell>
          <cell r="AD271">
            <v>1</v>
          </cell>
          <cell r="AE271">
            <v>1</v>
          </cell>
          <cell r="AF271">
            <v>1</v>
          </cell>
          <cell r="AG271">
            <v>1</v>
          </cell>
          <cell r="AH271">
            <v>1</v>
          </cell>
          <cell r="AI271">
            <v>1</v>
          </cell>
          <cell r="AJ271">
            <v>1</v>
          </cell>
          <cell r="AK271">
            <v>1</v>
          </cell>
          <cell r="AL271">
            <v>1</v>
          </cell>
          <cell r="AM271">
            <v>1</v>
          </cell>
          <cell r="AN271">
            <v>1</v>
          </cell>
          <cell r="AO271">
            <v>1</v>
          </cell>
          <cell r="AP271">
            <v>1</v>
          </cell>
          <cell r="AQ271">
            <v>1</v>
          </cell>
          <cell r="AR271">
            <v>1</v>
          </cell>
          <cell r="AS271">
            <v>1</v>
          </cell>
          <cell r="AT271">
            <v>1</v>
          </cell>
        </row>
        <row r="272">
          <cell r="D272">
            <v>2114010</v>
          </cell>
          <cell r="E272" t="str">
            <v xml:space="preserve">Rock Drill Operator - Hand Held </v>
          </cell>
          <cell r="F272" t="str">
            <v>Driller - Hand Held</v>
          </cell>
          <cell r="H272">
            <v>4140.7750299937488</v>
          </cell>
          <cell r="J272">
            <v>1</v>
          </cell>
          <cell r="M272">
            <v>1</v>
          </cell>
          <cell r="N272">
            <v>48</v>
          </cell>
          <cell r="Q272">
            <v>0.2</v>
          </cell>
          <cell r="S272">
            <v>0</v>
          </cell>
          <cell r="T272">
            <v>0</v>
          </cell>
          <cell r="U272">
            <v>0</v>
          </cell>
          <cell r="V272">
            <v>1</v>
          </cell>
          <cell r="W272">
            <v>1</v>
          </cell>
          <cell r="X272">
            <v>1</v>
          </cell>
          <cell r="Y272">
            <v>1</v>
          </cell>
          <cell r="Z272">
            <v>1</v>
          </cell>
          <cell r="AA272">
            <v>1</v>
          </cell>
          <cell r="AB272">
            <v>1</v>
          </cell>
          <cell r="AC272">
            <v>1</v>
          </cell>
          <cell r="AD272">
            <v>1</v>
          </cell>
          <cell r="AE272">
            <v>1</v>
          </cell>
          <cell r="AF272">
            <v>1</v>
          </cell>
          <cell r="AG272">
            <v>1</v>
          </cell>
          <cell r="AH272">
            <v>1</v>
          </cell>
          <cell r="AI272">
            <v>1</v>
          </cell>
          <cell r="AJ272">
            <v>1</v>
          </cell>
          <cell r="AK272">
            <v>1</v>
          </cell>
          <cell r="AL272">
            <v>1</v>
          </cell>
          <cell r="AM272">
            <v>1</v>
          </cell>
          <cell r="AN272">
            <v>1</v>
          </cell>
          <cell r="AO272">
            <v>1</v>
          </cell>
          <cell r="AP272">
            <v>1</v>
          </cell>
          <cell r="AQ272">
            <v>1</v>
          </cell>
          <cell r="AR272">
            <v>1</v>
          </cell>
          <cell r="AS272">
            <v>1</v>
          </cell>
          <cell r="AT272">
            <v>1</v>
          </cell>
        </row>
        <row r="273">
          <cell r="D273">
            <v>2113070</v>
          </cell>
          <cell r="E273" t="str">
            <v>Miners Assistant</v>
          </cell>
          <cell r="F273" t="str">
            <v>Driller assistant - Sink</v>
          </cell>
          <cell r="H273">
            <v>3620.6982289283637</v>
          </cell>
          <cell r="J273">
            <v>1</v>
          </cell>
          <cell r="M273">
            <v>1</v>
          </cell>
          <cell r="N273">
            <v>48</v>
          </cell>
          <cell r="Q273">
            <v>0.2</v>
          </cell>
          <cell r="S273">
            <v>0</v>
          </cell>
          <cell r="T273">
            <v>0</v>
          </cell>
          <cell r="U273">
            <v>0</v>
          </cell>
          <cell r="V273">
            <v>1</v>
          </cell>
          <cell r="W273">
            <v>1</v>
          </cell>
          <cell r="X273">
            <v>1</v>
          </cell>
          <cell r="Y273">
            <v>1</v>
          </cell>
          <cell r="Z273">
            <v>1</v>
          </cell>
          <cell r="AA273">
            <v>1</v>
          </cell>
          <cell r="AB273">
            <v>1</v>
          </cell>
          <cell r="AC273">
            <v>1</v>
          </cell>
          <cell r="AD273">
            <v>1</v>
          </cell>
          <cell r="AE273">
            <v>1</v>
          </cell>
          <cell r="AF273">
            <v>1</v>
          </cell>
          <cell r="AG273">
            <v>1</v>
          </cell>
          <cell r="AH273">
            <v>1</v>
          </cell>
          <cell r="AI273">
            <v>1</v>
          </cell>
          <cell r="AJ273">
            <v>1</v>
          </cell>
          <cell r="AK273">
            <v>1</v>
          </cell>
          <cell r="AL273">
            <v>1</v>
          </cell>
          <cell r="AM273">
            <v>1</v>
          </cell>
          <cell r="AN273">
            <v>1</v>
          </cell>
          <cell r="AO273">
            <v>1</v>
          </cell>
          <cell r="AP273">
            <v>1</v>
          </cell>
          <cell r="AQ273">
            <v>1</v>
          </cell>
          <cell r="AR273">
            <v>1</v>
          </cell>
          <cell r="AS273">
            <v>1</v>
          </cell>
          <cell r="AT273">
            <v>1</v>
          </cell>
        </row>
        <row r="274">
          <cell r="D274">
            <v>2113070</v>
          </cell>
          <cell r="E274" t="str">
            <v>Driller assistant - Sink</v>
          </cell>
          <cell r="F274" t="str">
            <v>Driller assistant - Sink</v>
          </cell>
          <cell r="H274">
            <v>3620.6982289283637</v>
          </cell>
          <cell r="J274">
            <v>1</v>
          </cell>
          <cell r="M274">
            <v>1</v>
          </cell>
          <cell r="N274">
            <v>48</v>
          </cell>
          <cell r="Q274">
            <v>0.2</v>
          </cell>
          <cell r="S274">
            <v>0</v>
          </cell>
          <cell r="T274">
            <v>0</v>
          </cell>
          <cell r="U274">
            <v>0</v>
          </cell>
          <cell r="V274">
            <v>1</v>
          </cell>
          <cell r="W274">
            <v>1</v>
          </cell>
          <cell r="X274">
            <v>1</v>
          </cell>
          <cell r="Y274">
            <v>1</v>
          </cell>
          <cell r="Z274">
            <v>1</v>
          </cell>
          <cell r="AA274">
            <v>1</v>
          </cell>
          <cell r="AB274">
            <v>1</v>
          </cell>
          <cell r="AC274">
            <v>1</v>
          </cell>
          <cell r="AD274">
            <v>1</v>
          </cell>
          <cell r="AE274">
            <v>1</v>
          </cell>
          <cell r="AF274">
            <v>1</v>
          </cell>
          <cell r="AG274">
            <v>1</v>
          </cell>
          <cell r="AH274">
            <v>1</v>
          </cell>
          <cell r="AI274">
            <v>1</v>
          </cell>
          <cell r="AJ274">
            <v>1</v>
          </cell>
          <cell r="AK274">
            <v>1</v>
          </cell>
          <cell r="AL274">
            <v>1</v>
          </cell>
          <cell r="AM274">
            <v>1</v>
          </cell>
          <cell r="AN274">
            <v>1</v>
          </cell>
          <cell r="AO274">
            <v>1</v>
          </cell>
          <cell r="AP274">
            <v>1</v>
          </cell>
          <cell r="AQ274">
            <v>1</v>
          </cell>
          <cell r="AR274">
            <v>1</v>
          </cell>
          <cell r="AS274">
            <v>1</v>
          </cell>
          <cell r="AT274">
            <v>1</v>
          </cell>
        </row>
        <row r="275">
          <cell r="D275">
            <v>2111100</v>
          </cell>
          <cell r="E275" t="str">
            <v>Labourer PTV's</v>
          </cell>
          <cell r="F275" t="str">
            <v>Labourer</v>
          </cell>
          <cell r="H275">
            <v>2746.3209880618924</v>
          </cell>
          <cell r="M275">
            <v>0</v>
          </cell>
          <cell r="N275">
            <v>0</v>
          </cell>
          <cell r="Q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row>
        <row r="276">
          <cell r="D276">
            <v>2114020</v>
          </cell>
          <cell r="E276" t="str">
            <v>Winch Driver</v>
          </cell>
          <cell r="F276" t="str">
            <v>Winch Driver</v>
          </cell>
          <cell r="H276">
            <v>4140.7750299937488</v>
          </cell>
          <cell r="J276">
            <v>2</v>
          </cell>
          <cell r="M276">
            <v>2</v>
          </cell>
          <cell r="N276">
            <v>96</v>
          </cell>
          <cell r="Q276">
            <v>0.4</v>
          </cell>
          <cell r="S276">
            <v>0</v>
          </cell>
          <cell r="T276">
            <v>0</v>
          </cell>
          <cell r="U276">
            <v>0</v>
          </cell>
          <cell r="V276">
            <v>2</v>
          </cell>
          <cell r="W276">
            <v>2</v>
          </cell>
          <cell r="X276">
            <v>2</v>
          </cell>
          <cell r="Y276">
            <v>2</v>
          </cell>
          <cell r="Z276">
            <v>2</v>
          </cell>
          <cell r="AA276">
            <v>2</v>
          </cell>
          <cell r="AB276">
            <v>2</v>
          </cell>
          <cell r="AC276">
            <v>2</v>
          </cell>
          <cell r="AD276">
            <v>2</v>
          </cell>
          <cell r="AE276">
            <v>2</v>
          </cell>
          <cell r="AF276">
            <v>2</v>
          </cell>
          <cell r="AG276">
            <v>2</v>
          </cell>
          <cell r="AH276">
            <v>2</v>
          </cell>
          <cell r="AI276">
            <v>2</v>
          </cell>
          <cell r="AJ276">
            <v>2</v>
          </cell>
          <cell r="AK276">
            <v>2</v>
          </cell>
          <cell r="AL276">
            <v>2</v>
          </cell>
          <cell r="AM276">
            <v>2</v>
          </cell>
          <cell r="AN276">
            <v>2</v>
          </cell>
          <cell r="AO276">
            <v>2</v>
          </cell>
          <cell r="AP276">
            <v>2</v>
          </cell>
          <cell r="AQ276">
            <v>2</v>
          </cell>
          <cell r="AR276">
            <v>2</v>
          </cell>
          <cell r="AS276">
            <v>2</v>
          </cell>
          <cell r="AT276">
            <v>2</v>
          </cell>
        </row>
        <row r="277">
          <cell r="D277">
            <v>2114020</v>
          </cell>
          <cell r="E277" t="str">
            <v>Winch Driver</v>
          </cell>
          <cell r="F277" t="str">
            <v>Winch Driver</v>
          </cell>
          <cell r="H277">
            <v>4140.7750299937488</v>
          </cell>
          <cell r="M277">
            <v>0</v>
          </cell>
          <cell r="N277">
            <v>0</v>
          </cell>
          <cell r="Q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row>
        <row r="278">
          <cell r="E278" t="str">
            <v>Stoping</v>
          </cell>
        </row>
        <row r="279">
          <cell r="E279" t="str">
            <v>Crews</v>
          </cell>
          <cell r="N279">
            <v>251</v>
          </cell>
          <cell r="U279">
            <v>0</v>
          </cell>
          <cell r="V279">
            <v>0</v>
          </cell>
          <cell r="W279">
            <v>0</v>
          </cell>
          <cell r="X279">
            <v>0</v>
          </cell>
          <cell r="Y279">
            <v>4</v>
          </cell>
          <cell r="Z279">
            <v>4</v>
          </cell>
          <cell r="AA279">
            <v>4</v>
          </cell>
          <cell r="AB279">
            <v>4</v>
          </cell>
          <cell r="AC279">
            <v>4</v>
          </cell>
          <cell r="AD279">
            <v>4</v>
          </cell>
          <cell r="AE279">
            <v>4</v>
          </cell>
          <cell r="AF279">
            <v>4</v>
          </cell>
          <cell r="AG279">
            <v>4</v>
          </cell>
          <cell r="AH279">
            <v>4</v>
          </cell>
          <cell r="AI279">
            <v>4</v>
          </cell>
          <cell r="AJ279">
            <v>4</v>
          </cell>
          <cell r="AK279">
            <v>4</v>
          </cell>
          <cell r="AL279">
            <v>4</v>
          </cell>
          <cell r="AM279">
            <v>4</v>
          </cell>
          <cell r="AN279">
            <v>4</v>
          </cell>
          <cell r="AO279">
            <v>4</v>
          </cell>
          <cell r="AP279">
            <v>4</v>
          </cell>
          <cell r="AQ279">
            <v>4</v>
          </cell>
          <cell r="AR279">
            <v>4</v>
          </cell>
          <cell r="AS279">
            <v>4</v>
          </cell>
          <cell r="AT279">
            <v>4</v>
          </cell>
        </row>
        <row r="280">
          <cell r="D280">
            <v>2118000</v>
          </cell>
          <cell r="E280" t="str">
            <v>Team Leader - Stoping</v>
          </cell>
          <cell r="F280" t="str">
            <v>Section Team Leader</v>
          </cell>
          <cell r="H280">
            <v>5844.9733568592401</v>
          </cell>
          <cell r="J280">
            <v>1</v>
          </cell>
          <cell r="M280">
            <v>1</v>
          </cell>
          <cell r="N280">
            <v>251</v>
          </cell>
          <cell r="Q280">
            <v>1</v>
          </cell>
          <cell r="S280">
            <v>0</v>
          </cell>
          <cell r="T280">
            <v>0</v>
          </cell>
          <cell r="U280">
            <v>0</v>
          </cell>
          <cell r="V280">
            <v>0</v>
          </cell>
          <cell r="W280">
            <v>0</v>
          </cell>
          <cell r="X280">
            <v>0</v>
          </cell>
          <cell r="Y280">
            <v>4</v>
          </cell>
          <cell r="Z280">
            <v>4</v>
          </cell>
          <cell r="AA280">
            <v>4</v>
          </cell>
          <cell r="AB280">
            <v>4</v>
          </cell>
          <cell r="AC280">
            <v>4</v>
          </cell>
          <cell r="AD280">
            <v>4</v>
          </cell>
          <cell r="AE280">
            <v>4</v>
          </cell>
          <cell r="AF280">
            <v>4</v>
          </cell>
          <cell r="AG280">
            <v>4</v>
          </cell>
          <cell r="AH280">
            <v>4</v>
          </cell>
          <cell r="AI280">
            <v>4</v>
          </cell>
          <cell r="AJ280">
            <v>4</v>
          </cell>
          <cell r="AK280">
            <v>4</v>
          </cell>
          <cell r="AL280">
            <v>4</v>
          </cell>
          <cell r="AM280">
            <v>4</v>
          </cell>
          <cell r="AN280">
            <v>4</v>
          </cell>
          <cell r="AO280">
            <v>4</v>
          </cell>
          <cell r="AP280">
            <v>4</v>
          </cell>
          <cell r="AQ280">
            <v>4</v>
          </cell>
          <cell r="AR280">
            <v>4</v>
          </cell>
          <cell r="AS280">
            <v>4</v>
          </cell>
          <cell r="AT280">
            <v>4</v>
          </cell>
        </row>
        <row r="281">
          <cell r="D281">
            <v>2118000</v>
          </cell>
          <cell r="E281" t="str">
            <v>Team Leader - Stope Cleaning</v>
          </cell>
          <cell r="F281" t="str">
            <v>Section Team Leader</v>
          </cell>
          <cell r="H281">
            <v>5844.9733568592401</v>
          </cell>
          <cell r="M281">
            <v>0</v>
          </cell>
          <cell r="N281">
            <v>0</v>
          </cell>
          <cell r="Q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row>
        <row r="282">
          <cell r="D282">
            <v>2114010</v>
          </cell>
          <cell r="E282" t="str">
            <v xml:space="preserve">Rock Drill Operator - Hand Held </v>
          </cell>
          <cell r="F282" t="str">
            <v>Driller - Hand Held</v>
          </cell>
          <cell r="H282">
            <v>4140.7750299937488</v>
          </cell>
          <cell r="J282">
            <v>4</v>
          </cell>
          <cell r="M282">
            <v>4</v>
          </cell>
          <cell r="N282">
            <v>1004</v>
          </cell>
          <cell r="Q282">
            <v>4</v>
          </cell>
          <cell r="S282">
            <v>0</v>
          </cell>
          <cell r="T282">
            <v>0</v>
          </cell>
          <cell r="U282">
            <v>0</v>
          </cell>
          <cell r="V282">
            <v>0</v>
          </cell>
          <cell r="W282">
            <v>0</v>
          </cell>
          <cell r="X282">
            <v>0</v>
          </cell>
          <cell r="Y282">
            <v>16</v>
          </cell>
          <cell r="Z282">
            <v>16</v>
          </cell>
          <cell r="AA282">
            <v>16</v>
          </cell>
          <cell r="AB282">
            <v>16</v>
          </cell>
          <cell r="AC282">
            <v>16</v>
          </cell>
          <cell r="AD282">
            <v>16</v>
          </cell>
          <cell r="AE282">
            <v>16</v>
          </cell>
          <cell r="AF282">
            <v>16</v>
          </cell>
          <cell r="AG282">
            <v>16</v>
          </cell>
          <cell r="AH282">
            <v>16</v>
          </cell>
          <cell r="AI282">
            <v>16</v>
          </cell>
          <cell r="AJ282">
            <v>16</v>
          </cell>
          <cell r="AK282">
            <v>16</v>
          </cell>
          <cell r="AL282">
            <v>16</v>
          </cell>
          <cell r="AM282">
            <v>16</v>
          </cell>
          <cell r="AN282">
            <v>16</v>
          </cell>
          <cell r="AO282">
            <v>16</v>
          </cell>
          <cell r="AP282">
            <v>16</v>
          </cell>
          <cell r="AQ282">
            <v>16</v>
          </cell>
          <cell r="AR282">
            <v>16</v>
          </cell>
          <cell r="AS282">
            <v>16</v>
          </cell>
          <cell r="AT282">
            <v>16</v>
          </cell>
        </row>
        <row r="283">
          <cell r="D283">
            <v>2113070</v>
          </cell>
          <cell r="E283" t="str">
            <v>Driller -  Assistant - Stoping</v>
          </cell>
          <cell r="F283" t="str">
            <v>Driller assistant - Sink</v>
          </cell>
          <cell r="H283">
            <v>3620.6982289283637</v>
          </cell>
          <cell r="J283">
            <v>2</v>
          </cell>
          <cell r="M283">
            <v>2</v>
          </cell>
          <cell r="N283">
            <v>502</v>
          </cell>
          <cell r="Q283">
            <v>2</v>
          </cell>
          <cell r="S283">
            <v>0</v>
          </cell>
          <cell r="T283">
            <v>0</v>
          </cell>
          <cell r="U283">
            <v>0</v>
          </cell>
          <cell r="V283">
            <v>0</v>
          </cell>
          <cell r="W283">
            <v>0</v>
          </cell>
          <cell r="X283">
            <v>0</v>
          </cell>
          <cell r="Y283">
            <v>8</v>
          </cell>
          <cell r="Z283">
            <v>8</v>
          </cell>
          <cell r="AA283">
            <v>8</v>
          </cell>
          <cell r="AB283">
            <v>8</v>
          </cell>
          <cell r="AC283">
            <v>8</v>
          </cell>
          <cell r="AD283">
            <v>8</v>
          </cell>
          <cell r="AE283">
            <v>8</v>
          </cell>
          <cell r="AF283">
            <v>8</v>
          </cell>
          <cell r="AG283">
            <v>8</v>
          </cell>
          <cell r="AH283">
            <v>8</v>
          </cell>
          <cell r="AI283">
            <v>8</v>
          </cell>
          <cell r="AJ283">
            <v>8</v>
          </cell>
          <cell r="AK283">
            <v>8</v>
          </cell>
          <cell r="AL283">
            <v>8</v>
          </cell>
          <cell r="AM283">
            <v>8</v>
          </cell>
          <cell r="AN283">
            <v>8</v>
          </cell>
          <cell r="AO283">
            <v>8</v>
          </cell>
          <cell r="AP283">
            <v>8</v>
          </cell>
          <cell r="AQ283">
            <v>8</v>
          </cell>
          <cell r="AR283">
            <v>8</v>
          </cell>
          <cell r="AS283">
            <v>8</v>
          </cell>
          <cell r="AT283">
            <v>8</v>
          </cell>
        </row>
        <row r="284">
          <cell r="D284">
            <v>2113070</v>
          </cell>
          <cell r="E284" t="str">
            <v>Miners Assistant - Stoping</v>
          </cell>
          <cell r="F284" t="str">
            <v>Driller assistant - Sink</v>
          </cell>
          <cell r="H284">
            <v>3620.6982289283637</v>
          </cell>
          <cell r="J284">
            <v>1</v>
          </cell>
          <cell r="M284">
            <v>1</v>
          </cell>
          <cell r="N284">
            <v>251</v>
          </cell>
          <cell r="Q284">
            <v>1</v>
          </cell>
          <cell r="S284">
            <v>0</v>
          </cell>
          <cell r="T284">
            <v>0</v>
          </cell>
          <cell r="U284">
            <v>0</v>
          </cell>
          <cell r="V284">
            <v>0</v>
          </cell>
          <cell r="W284">
            <v>0</v>
          </cell>
          <cell r="X284">
            <v>0</v>
          </cell>
          <cell r="Y284">
            <v>4</v>
          </cell>
          <cell r="Z284">
            <v>4</v>
          </cell>
          <cell r="AA284">
            <v>4</v>
          </cell>
          <cell r="AB284">
            <v>4</v>
          </cell>
          <cell r="AC284">
            <v>4</v>
          </cell>
          <cell r="AD284">
            <v>4</v>
          </cell>
          <cell r="AE284">
            <v>4</v>
          </cell>
          <cell r="AF284">
            <v>4</v>
          </cell>
          <cell r="AG284">
            <v>4</v>
          </cell>
          <cell r="AH284">
            <v>4</v>
          </cell>
          <cell r="AI284">
            <v>4</v>
          </cell>
          <cell r="AJ284">
            <v>4</v>
          </cell>
          <cell r="AK284">
            <v>4</v>
          </cell>
          <cell r="AL284">
            <v>4</v>
          </cell>
          <cell r="AM284">
            <v>4</v>
          </cell>
          <cell r="AN284">
            <v>4</v>
          </cell>
          <cell r="AO284">
            <v>4</v>
          </cell>
          <cell r="AP284">
            <v>4</v>
          </cell>
          <cell r="AQ284">
            <v>4</v>
          </cell>
          <cell r="AR284">
            <v>4</v>
          </cell>
          <cell r="AS284">
            <v>4</v>
          </cell>
          <cell r="AT284">
            <v>4</v>
          </cell>
        </row>
        <row r="285">
          <cell r="D285">
            <v>2111100</v>
          </cell>
          <cell r="E285" t="str">
            <v>Labourer PTV's - Stoping</v>
          </cell>
          <cell r="F285" t="str">
            <v>Labourer</v>
          </cell>
          <cell r="H285">
            <v>2746.3209880618924</v>
          </cell>
          <cell r="J285">
            <v>2</v>
          </cell>
          <cell r="M285">
            <v>2</v>
          </cell>
          <cell r="N285">
            <v>502</v>
          </cell>
          <cell r="Q285">
            <v>2</v>
          </cell>
          <cell r="S285">
            <v>0</v>
          </cell>
          <cell r="T285">
            <v>0</v>
          </cell>
          <cell r="U285">
            <v>0</v>
          </cell>
          <cell r="V285">
            <v>0</v>
          </cell>
          <cell r="W285">
            <v>0</v>
          </cell>
          <cell r="X285">
            <v>0</v>
          </cell>
          <cell r="Y285">
            <v>8</v>
          </cell>
          <cell r="Z285">
            <v>8</v>
          </cell>
          <cell r="AA285">
            <v>8</v>
          </cell>
          <cell r="AB285">
            <v>8</v>
          </cell>
          <cell r="AC285">
            <v>8</v>
          </cell>
          <cell r="AD285">
            <v>8</v>
          </cell>
          <cell r="AE285">
            <v>8</v>
          </cell>
          <cell r="AF285">
            <v>8</v>
          </cell>
          <cell r="AG285">
            <v>8</v>
          </cell>
          <cell r="AH285">
            <v>8</v>
          </cell>
          <cell r="AI285">
            <v>8</v>
          </cell>
          <cell r="AJ285">
            <v>8</v>
          </cell>
          <cell r="AK285">
            <v>8</v>
          </cell>
          <cell r="AL285">
            <v>8</v>
          </cell>
          <cell r="AM285">
            <v>8</v>
          </cell>
          <cell r="AN285">
            <v>8</v>
          </cell>
          <cell r="AO285">
            <v>8</v>
          </cell>
          <cell r="AP285">
            <v>8</v>
          </cell>
          <cell r="AQ285">
            <v>8</v>
          </cell>
          <cell r="AR285">
            <v>8</v>
          </cell>
          <cell r="AS285">
            <v>8</v>
          </cell>
          <cell r="AT285">
            <v>8</v>
          </cell>
        </row>
        <row r="286">
          <cell r="D286">
            <v>2111000</v>
          </cell>
          <cell r="E286" t="str">
            <v>Tip Attendant</v>
          </cell>
          <cell r="F286" t="str">
            <v>Tip Attendant</v>
          </cell>
          <cell r="H286">
            <v>2746.3209880618924</v>
          </cell>
          <cell r="J286">
            <v>1</v>
          </cell>
          <cell r="M286">
            <v>1</v>
          </cell>
          <cell r="N286">
            <v>251</v>
          </cell>
          <cell r="Q286">
            <v>1</v>
          </cell>
          <cell r="S286">
            <v>0</v>
          </cell>
          <cell r="T286">
            <v>0</v>
          </cell>
          <cell r="U286">
            <v>0</v>
          </cell>
          <cell r="V286">
            <v>0</v>
          </cell>
          <cell r="W286">
            <v>0</v>
          </cell>
          <cell r="X286">
            <v>0</v>
          </cell>
          <cell r="Y286">
            <v>4</v>
          </cell>
          <cell r="Z286">
            <v>4</v>
          </cell>
          <cell r="AA286">
            <v>4</v>
          </cell>
          <cell r="AB286">
            <v>4</v>
          </cell>
          <cell r="AC286">
            <v>4</v>
          </cell>
          <cell r="AD286">
            <v>4</v>
          </cell>
          <cell r="AE286">
            <v>4</v>
          </cell>
          <cell r="AF286">
            <v>4</v>
          </cell>
          <cell r="AG286">
            <v>4</v>
          </cell>
          <cell r="AH286">
            <v>4</v>
          </cell>
          <cell r="AI286">
            <v>4</v>
          </cell>
          <cell r="AJ286">
            <v>4</v>
          </cell>
          <cell r="AK286">
            <v>4</v>
          </cell>
          <cell r="AL286">
            <v>4</v>
          </cell>
          <cell r="AM286">
            <v>4</v>
          </cell>
          <cell r="AN286">
            <v>4</v>
          </cell>
          <cell r="AO286">
            <v>4</v>
          </cell>
          <cell r="AP286">
            <v>4</v>
          </cell>
          <cell r="AQ286">
            <v>4</v>
          </cell>
          <cell r="AR286">
            <v>4</v>
          </cell>
          <cell r="AS286">
            <v>4</v>
          </cell>
          <cell r="AT286">
            <v>4</v>
          </cell>
        </row>
        <row r="287">
          <cell r="D287">
            <v>2114020</v>
          </cell>
          <cell r="E287" t="str">
            <v>Winch Driver</v>
          </cell>
          <cell r="F287" t="str">
            <v>Winch Driver</v>
          </cell>
          <cell r="H287">
            <v>4140.7750299937488</v>
          </cell>
          <cell r="J287">
            <v>3</v>
          </cell>
          <cell r="M287">
            <v>3</v>
          </cell>
          <cell r="N287">
            <v>753</v>
          </cell>
          <cell r="Q287">
            <v>3</v>
          </cell>
          <cell r="S287">
            <v>0</v>
          </cell>
          <cell r="T287">
            <v>0</v>
          </cell>
          <cell r="U287">
            <v>0</v>
          </cell>
          <cell r="V287">
            <v>0</v>
          </cell>
          <cell r="W287">
            <v>0</v>
          </cell>
          <cell r="X287">
            <v>0</v>
          </cell>
          <cell r="Y287">
            <v>12</v>
          </cell>
          <cell r="Z287">
            <v>12</v>
          </cell>
          <cell r="AA287">
            <v>12</v>
          </cell>
          <cell r="AB287">
            <v>12</v>
          </cell>
          <cell r="AC287">
            <v>12</v>
          </cell>
          <cell r="AD287">
            <v>12</v>
          </cell>
          <cell r="AE287">
            <v>12</v>
          </cell>
          <cell r="AF287">
            <v>12</v>
          </cell>
          <cell r="AG287">
            <v>12</v>
          </cell>
          <cell r="AH287">
            <v>12</v>
          </cell>
          <cell r="AI287">
            <v>12</v>
          </cell>
          <cell r="AJ287">
            <v>12</v>
          </cell>
          <cell r="AK287">
            <v>12</v>
          </cell>
          <cell r="AL287">
            <v>12</v>
          </cell>
          <cell r="AM287">
            <v>12</v>
          </cell>
          <cell r="AN287">
            <v>12</v>
          </cell>
          <cell r="AO287">
            <v>12</v>
          </cell>
          <cell r="AP287">
            <v>12</v>
          </cell>
          <cell r="AQ287">
            <v>12</v>
          </cell>
          <cell r="AR287">
            <v>12</v>
          </cell>
          <cell r="AS287">
            <v>12</v>
          </cell>
          <cell r="AT287">
            <v>12</v>
          </cell>
        </row>
        <row r="288">
          <cell r="E288" t="str">
            <v>Stoping Cleaning</v>
          </cell>
        </row>
        <row r="289">
          <cell r="E289" t="str">
            <v>Crews</v>
          </cell>
          <cell r="N289">
            <v>104</v>
          </cell>
          <cell r="U289">
            <v>0</v>
          </cell>
          <cell r="V289">
            <v>0</v>
          </cell>
          <cell r="W289">
            <v>0</v>
          </cell>
          <cell r="X289">
            <v>0</v>
          </cell>
          <cell r="Y289">
            <v>1</v>
          </cell>
          <cell r="Z289">
            <v>1</v>
          </cell>
          <cell r="AA289">
            <v>1</v>
          </cell>
          <cell r="AB289">
            <v>1</v>
          </cell>
          <cell r="AC289">
            <v>1</v>
          </cell>
          <cell r="AD289">
            <v>1</v>
          </cell>
          <cell r="AE289">
            <v>2</v>
          </cell>
          <cell r="AF289">
            <v>2</v>
          </cell>
          <cell r="AG289">
            <v>2</v>
          </cell>
          <cell r="AH289">
            <v>2</v>
          </cell>
          <cell r="AI289">
            <v>2</v>
          </cell>
          <cell r="AJ289">
            <v>2</v>
          </cell>
          <cell r="AK289">
            <v>2</v>
          </cell>
          <cell r="AL289">
            <v>2</v>
          </cell>
          <cell r="AM289">
            <v>2</v>
          </cell>
          <cell r="AN289">
            <v>2</v>
          </cell>
          <cell r="AO289">
            <v>2</v>
          </cell>
          <cell r="AP289">
            <v>2</v>
          </cell>
          <cell r="AQ289">
            <v>2</v>
          </cell>
          <cell r="AR289">
            <v>2</v>
          </cell>
          <cell r="AS289">
            <v>2</v>
          </cell>
          <cell r="AT289">
            <v>2</v>
          </cell>
        </row>
        <row r="290">
          <cell r="D290">
            <v>2118000</v>
          </cell>
          <cell r="E290" t="str">
            <v>Team Leader - Stoping</v>
          </cell>
          <cell r="F290" t="str">
            <v>Section Team Leader</v>
          </cell>
          <cell r="H290">
            <v>5844.9733568592401</v>
          </cell>
          <cell r="J290">
            <v>2</v>
          </cell>
          <cell r="M290">
            <v>2</v>
          </cell>
          <cell r="N290">
            <v>208</v>
          </cell>
          <cell r="Q290">
            <v>0.8</v>
          </cell>
          <cell r="U290">
            <v>0</v>
          </cell>
          <cell r="V290">
            <v>0</v>
          </cell>
          <cell r="W290">
            <v>0</v>
          </cell>
          <cell r="X290">
            <v>0</v>
          </cell>
          <cell r="Y290">
            <v>2</v>
          </cell>
          <cell r="Z290">
            <v>2</v>
          </cell>
          <cell r="AA290">
            <v>2</v>
          </cell>
          <cell r="AB290">
            <v>2</v>
          </cell>
          <cell r="AC290">
            <v>2</v>
          </cell>
          <cell r="AD290">
            <v>2</v>
          </cell>
          <cell r="AE290">
            <v>4</v>
          </cell>
          <cell r="AF290">
            <v>4</v>
          </cell>
          <cell r="AG290">
            <v>4</v>
          </cell>
          <cell r="AH290">
            <v>4</v>
          </cell>
          <cell r="AI290">
            <v>4</v>
          </cell>
          <cell r="AJ290">
            <v>4</v>
          </cell>
          <cell r="AK290">
            <v>4</v>
          </cell>
          <cell r="AL290">
            <v>4</v>
          </cell>
          <cell r="AM290">
            <v>4</v>
          </cell>
          <cell r="AN290">
            <v>4</v>
          </cell>
          <cell r="AO290">
            <v>4</v>
          </cell>
          <cell r="AP290">
            <v>4</v>
          </cell>
          <cell r="AQ290">
            <v>4</v>
          </cell>
          <cell r="AR290">
            <v>4</v>
          </cell>
          <cell r="AS290">
            <v>4</v>
          </cell>
          <cell r="AT290">
            <v>4</v>
          </cell>
        </row>
        <row r="291">
          <cell r="D291">
            <v>2114020</v>
          </cell>
          <cell r="E291" t="str">
            <v>Winch Driver</v>
          </cell>
          <cell r="F291" t="str">
            <v>Winch Driver</v>
          </cell>
          <cell r="H291">
            <v>4140.7750299937488</v>
          </cell>
          <cell r="J291">
            <v>4</v>
          </cell>
          <cell r="M291">
            <v>4</v>
          </cell>
          <cell r="N291">
            <v>416</v>
          </cell>
          <cell r="Q291">
            <v>1.6</v>
          </cell>
          <cell r="U291">
            <v>0</v>
          </cell>
          <cell r="V291">
            <v>0</v>
          </cell>
          <cell r="W291">
            <v>0</v>
          </cell>
          <cell r="X291">
            <v>0</v>
          </cell>
          <cell r="Y291">
            <v>4</v>
          </cell>
          <cell r="Z291">
            <v>4</v>
          </cell>
          <cell r="AA291">
            <v>4</v>
          </cell>
          <cell r="AB291">
            <v>4</v>
          </cell>
          <cell r="AC291">
            <v>4</v>
          </cell>
          <cell r="AD291">
            <v>4</v>
          </cell>
          <cell r="AE291">
            <v>8</v>
          </cell>
          <cell r="AF291">
            <v>8</v>
          </cell>
          <cell r="AG291">
            <v>8</v>
          </cell>
          <cell r="AH291">
            <v>8</v>
          </cell>
          <cell r="AI291">
            <v>8</v>
          </cell>
          <cell r="AJ291">
            <v>8</v>
          </cell>
          <cell r="AK291">
            <v>8</v>
          </cell>
          <cell r="AL291">
            <v>8</v>
          </cell>
          <cell r="AM291">
            <v>8</v>
          </cell>
          <cell r="AN291">
            <v>8</v>
          </cell>
          <cell r="AO291">
            <v>8</v>
          </cell>
          <cell r="AP291">
            <v>8</v>
          </cell>
          <cell r="AQ291">
            <v>8</v>
          </cell>
          <cell r="AR291">
            <v>8</v>
          </cell>
          <cell r="AS291">
            <v>8</v>
          </cell>
          <cell r="AT291">
            <v>8</v>
          </cell>
        </row>
        <row r="292">
          <cell r="D292">
            <v>2114010</v>
          </cell>
          <cell r="E292" t="str">
            <v xml:space="preserve">Rock Drill Operator - Hand Held </v>
          </cell>
          <cell r="F292" t="str">
            <v>Driller - Hand Held</v>
          </cell>
          <cell r="H292">
            <v>4140.7750299937488</v>
          </cell>
          <cell r="J292">
            <v>1</v>
          </cell>
          <cell r="M292">
            <v>1</v>
          </cell>
          <cell r="N292">
            <v>104</v>
          </cell>
          <cell r="Q292">
            <v>0.4</v>
          </cell>
          <cell r="U292">
            <v>0</v>
          </cell>
          <cell r="V292">
            <v>0</v>
          </cell>
          <cell r="W292">
            <v>0</v>
          </cell>
          <cell r="X292">
            <v>0</v>
          </cell>
          <cell r="Y292">
            <v>1</v>
          </cell>
          <cell r="Z292">
            <v>1</v>
          </cell>
          <cell r="AA292">
            <v>1</v>
          </cell>
          <cell r="AB292">
            <v>1</v>
          </cell>
          <cell r="AC292">
            <v>1</v>
          </cell>
          <cell r="AD292">
            <v>1</v>
          </cell>
          <cell r="AE292">
            <v>2</v>
          </cell>
          <cell r="AF292">
            <v>2</v>
          </cell>
          <cell r="AG292">
            <v>2</v>
          </cell>
          <cell r="AH292">
            <v>2</v>
          </cell>
          <cell r="AI292">
            <v>2</v>
          </cell>
          <cell r="AJ292">
            <v>2</v>
          </cell>
          <cell r="AK292">
            <v>2</v>
          </cell>
          <cell r="AL292">
            <v>2</v>
          </cell>
          <cell r="AM292">
            <v>2</v>
          </cell>
          <cell r="AN292">
            <v>2</v>
          </cell>
          <cell r="AO292">
            <v>2</v>
          </cell>
          <cell r="AP292">
            <v>2</v>
          </cell>
          <cell r="AQ292">
            <v>2</v>
          </cell>
          <cell r="AR292">
            <v>2</v>
          </cell>
          <cell r="AS292">
            <v>2</v>
          </cell>
          <cell r="AT292">
            <v>2</v>
          </cell>
        </row>
        <row r="293">
          <cell r="D293">
            <v>2111100</v>
          </cell>
          <cell r="E293" t="str">
            <v>Labourer PTV's - Stoping</v>
          </cell>
          <cell r="F293" t="str">
            <v>Labourer</v>
          </cell>
          <cell r="H293">
            <v>2746.3209880618924</v>
          </cell>
          <cell r="J293">
            <v>2</v>
          </cell>
          <cell r="M293">
            <v>2</v>
          </cell>
          <cell r="N293">
            <v>208</v>
          </cell>
          <cell r="Q293">
            <v>0.8</v>
          </cell>
          <cell r="U293">
            <v>0</v>
          </cell>
          <cell r="V293">
            <v>0</v>
          </cell>
          <cell r="W293">
            <v>0</v>
          </cell>
          <cell r="X293">
            <v>0</v>
          </cell>
          <cell r="Y293">
            <v>2</v>
          </cell>
          <cell r="Z293">
            <v>2</v>
          </cell>
          <cell r="AA293">
            <v>2</v>
          </cell>
          <cell r="AB293">
            <v>2</v>
          </cell>
          <cell r="AC293">
            <v>2</v>
          </cell>
          <cell r="AD293">
            <v>2</v>
          </cell>
          <cell r="AE293">
            <v>4</v>
          </cell>
          <cell r="AF293">
            <v>4</v>
          </cell>
          <cell r="AG293">
            <v>4</v>
          </cell>
          <cell r="AH293">
            <v>4</v>
          </cell>
          <cell r="AI293">
            <v>4</v>
          </cell>
          <cell r="AJ293">
            <v>4</v>
          </cell>
          <cell r="AK293">
            <v>4</v>
          </cell>
          <cell r="AL293">
            <v>4</v>
          </cell>
          <cell r="AM293">
            <v>4</v>
          </cell>
          <cell r="AN293">
            <v>4</v>
          </cell>
          <cell r="AO293">
            <v>4</v>
          </cell>
          <cell r="AP293">
            <v>4</v>
          </cell>
          <cell r="AQ293">
            <v>4</v>
          </cell>
          <cell r="AR293">
            <v>4</v>
          </cell>
          <cell r="AS293">
            <v>4</v>
          </cell>
          <cell r="AT293">
            <v>4</v>
          </cell>
        </row>
        <row r="294">
          <cell r="E294" t="str">
            <v>NORTH</v>
          </cell>
        </row>
        <row r="295">
          <cell r="E295" t="str">
            <v>Strike Zero North</v>
          </cell>
        </row>
        <row r="296">
          <cell r="E296" t="str">
            <v>Crews</v>
          </cell>
          <cell r="T296">
            <v>0</v>
          </cell>
          <cell r="U296">
            <v>0</v>
          </cell>
          <cell r="V296">
            <v>1</v>
          </cell>
          <cell r="W296">
            <v>1</v>
          </cell>
          <cell r="X296">
            <v>1</v>
          </cell>
          <cell r="Y296">
            <v>1</v>
          </cell>
          <cell r="Z296">
            <v>1</v>
          </cell>
          <cell r="AA296">
            <v>1</v>
          </cell>
          <cell r="AB296">
            <v>1</v>
          </cell>
          <cell r="AC296">
            <v>1</v>
          </cell>
          <cell r="AD296">
            <v>1</v>
          </cell>
          <cell r="AE296">
            <v>1</v>
          </cell>
          <cell r="AF296">
            <v>1</v>
          </cell>
          <cell r="AG296">
            <v>1</v>
          </cell>
          <cell r="AH296">
            <v>1</v>
          </cell>
          <cell r="AI296">
            <v>1</v>
          </cell>
          <cell r="AJ296">
            <v>1</v>
          </cell>
          <cell r="AK296">
            <v>1</v>
          </cell>
          <cell r="AL296">
            <v>1</v>
          </cell>
          <cell r="AM296">
            <v>1</v>
          </cell>
          <cell r="AN296">
            <v>1</v>
          </cell>
          <cell r="AO296">
            <v>1</v>
          </cell>
          <cell r="AP296">
            <v>1</v>
          </cell>
          <cell r="AQ296">
            <v>1</v>
          </cell>
          <cell r="AR296">
            <v>1</v>
          </cell>
          <cell r="AS296">
            <v>1</v>
          </cell>
          <cell r="AT296">
            <v>1</v>
          </cell>
        </row>
        <row r="297">
          <cell r="D297">
            <v>2118000</v>
          </cell>
          <cell r="E297" t="str">
            <v xml:space="preserve">Team Leader </v>
          </cell>
          <cell r="F297" t="str">
            <v>Section Team Leader</v>
          </cell>
          <cell r="H297">
            <v>5844.9733568592401</v>
          </cell>
          <cell r="J297">
            <v>1</v>
          </cell>
          <cell r="M297">
            <v>1</v>
          </cell>
          <cell r="N297">
            <v>58</v>
          </cell>
          <cell r="Q297">
            <v>0.2</v>
          </cell>
          <cell r="T297">
            <v>0</v>
          </cell>
          <cell r="U297">
            <v>0</v>
          </cell>
          <cell r="V297">
            <v>1</v>
          </cell>
          <cell r="W297">
            <v>1</v>
          </cell>
          <cell r="X297">
            <v>1</v>
          </cell>
          <cell r="Y297">
            <v>1</v>
          </cell>
          <cell r="Z297">
            <v>1</v>
          </cell>
          <cell r="AA297">
            <v>1</v>
          </cell>
          <cell r="AB297">
            <v>1</v>
          </cell>
          <cell r="AC297">
            <v>1</v>
          </cell>
          <cell r="AD297">
            <v>1</v>
          </cell>
          <cell r="AE297">
            <v>1</v>
          </cell>
          <cell r="AF297">
            <v>1</v>
          </cell>
          <cell r="AG297">
            <v>1</v>
          </cell>
          <cell r="AH297">
            <v>1</v>
          </cell>
          <cell r="AI297">
            <v>1</v>
          </cell>
          <cell r="AJ297">
            <v>1</v>
          </cell>
          <cell r="AK297">
            <v>1</v>
          </cell>
          <cell r="AL297">
            <v>1</v>
          </cell>
          <cell r="AM297">
            <v>1</v>
          </cell>
          <cell r="AN297">
            <v>1</v>
          </cell>
          <cell r="AO297">
            <v>1</v>
          </cell>
          <cell r="AP297">
            <v>1</v>
          </cell>
          <cell r="AQ297">
            <v>1</v>
          </cell>
          <cell r="AR297">
            <v>1</v>
          </cell>
          <cell r="AS297">
            <v>1</v>
          </cell>
          <cell r="AT297">
            <v>1</v>
          </cell>
        </row>
        <row r="298">
          <cell r="D298">
            <v>2114010</v>
          </cell>
          <cell r="E298" t="str">
            <v xml:space="preserve">Rock Drill Operator - Hand Held </v>
          </cell>
          <cell r="F298" t="str">
            <v>Driller - Hand Held</v>
          </cell>
          <cell r="H298">
            <v>4140.7750299937488</v>
          </cell>
          <cell r="J298">
            <v>4</v>
          </cell>
          <cell r="M298">
            <v>4</v>
          </cell>
          <cell r="N298">
            <v>232</v>
          </cell>
          <cell r="Q298">
            <v>0.8</v>
          </cell>
          <cell r="T298">
            <v>0</v>
          </cell>
          <cell r="U298">
            <v>0</v>
          </cell>
          <cell r="V298">
            <v>4</v>
          </cell>
          <cell r="W298">
            <v>4</v>
          </cell>
          <cell r="X298">
            <v>4</v>
          </cell>
          <cell r="Y298">
            <v>4</v>
          </cell>
          <cell r="Z298">
            <v>4</v>
          </cell>
          <cell r="AA298">
            <v>4</v>
          </cell>
          <cell r="AB298">
            <v>4</v>
          </cell>
          <cell r="AC298">
            <v>4</v>
          </cell>
          <cell r="AD298">
            <v>4</v>
          </cell>
          <cell r="AE298">
            <v>4</v>
          </cell>
          <cell r="AF298">
            <v>4</v>
          </cell>
          <cell r="AG298">
            <v>4</v>
          </cell>
          <cell r="AH298">
            <v>4</v>
          </cell>
          <cell r="AI298">
            <v>4</v>
          </cell>
          <cell r="AJ298">
            <v>4</v>
          </cell>
          <cell r="AK298">
            <v>4</v>
          </cell>
          <cell r="AL298">
            <v>4</v>
          </cell>
          <cell r="AM298">
            <v>4</v>
          </cell>
          <cell r="AN298">
            <v>4</v>
          </cell>
          <cell r="AO298">
            <v>4</v>
          </cell>
          <cell r="AP298">
            <v>4</v>
          </cell>
          <cell r="AQ298">
            <v>4</v>
          </cell>
          <cell r="AR298">
            <v>4</v>
          </cell>
          <cell r="AS298">
            <v>4</v>
          </cell>
          <cell r="AT298">
            <v>4</v>
          </cell>
        </row>
        <row r="299">
          <cell r="D299">
            <v>2118010</v>
          </cell>
          <cell r="E299" t="str">
            <v>Drill Rig Operator</v>
          </cell>
          <cell r="H299">
            <v>5844.9733568592401</v>
          </cell>
          <cell r="M299">
            <v>0</v>
          </cell>
          <cell r="N299">
            <v>0</v>
          </cell>
          <cell r="Q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row>
        <row r="300">
          <cell r="D300">
            <v>2114010</v>
          </cell>
          <cell r="E300" t="str">
            <v>Drill Rig Assistant</v>
          </cell>
          <cell r="H300">
            <v>4140.7750299937488</v>
          </cell>
          <cell r="M300">
            <v>0</v>
          </cell>
          <cell r="N300">
            <v>0</v>
          </cell>
          <cell r="Q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row>
        <row r="301">
          <cell r="D301">
            <v>2113070</v>
          </cell>
          <cell r="E301" t="str">
            <v>Miners Assistant</v>
          </cell>
          <cell r="F301" t="str">
            <v>Driller assistant - Sink</v>
          </cell>
          <cell r="H301">
            <v>3620.6982289283637</v>
          </cell>
          <cell r="J301">
            <v>1</v>
          </cell>
          <cell r="M301">
            <v>1</v>
          </cell>
          <cell r="N301">
            <v>58</v>
          </cell>
          <cell r="Q301">
            <v>0.2</v>
          </cell>
          <cell r="T301">
            <v>0</v>
          </cell>
          <cell r="U301">
            <v>0</v>
          </cell>
          <cell r="V301">
            <v>1</v>
          </cell>
          <cell r="W301">
            <v>1</v>
          </cell>
          <cell r="X301">
            <v>1</v>
          </cell>
          <cell r="Y301">
            <v>1</v>
          </cell>
          <cell r="Z301">
            <v>1</v>
          </cell>
          <cell r="AA301">
            <v>1</v>
          </cell>
          <cell r="AB301">
            <v>1</v>
          </cell>
          <cell r="AC301">
            <v>1</v>
          </cell>
          <cell r="AD301">
            <v>1</v>
          </cell>
          <cell r="AE301">
            <v>1</v>
          </cell>
          <cell r="AF301">
            <v>1</v>
          </cell>
          <cell r="AG301">
            <v>1</v>
          </cell>
          <cell r="AH301">
            <v>1</v>
          </cell>
          <cell r="AI301">
            <v>1</v>
          </cell>
          <cell r="AJ301">
            <v>1</v>
          </cell>
          <cell r="AK301">
            <v>1</v>
          </cell>
          <cell r="AL301">
            <v>1</v>
          </cell>
          <cell r="AM301">
            <v>1</v>
          </cell>
          <cell r="AN301">
            <v>1</v>
          </cell>
          <cell r="AO301">
            <v>1</v>
          </cell>
          <cell r="AP301">
            <v>1</v>
          </cell>
          <cell r="AQ301">
            <v>1</v>
          </cell>
          <cell r="AR301">
            <v>1</v>
          </cell>
          <cell r="AS301">
            <v>1</v>
          </cell>
          <cell r="AT301">
            <v>1</v>
          </cell>
        </row>
        <row r="302">
          <cell r="D302">
            <v>2118010</v>
          </cell>
          <cell r="E302" t="str">
            <v>LHD Driver</v>
          </cell>
          <cell r="H302">
            <v>5844.9733568592401</v>
          </cell>
          <cell r="J302">
            <v>1</v>
          </cell>
          <cell r="K302">
            <v>1</v>
          </cell>
          <cell r="L302">
            <v>1</v>
          </cell>
          <cell r="M302">
            <v>3</v>
          </cell>
          <cell r="N302">
            <v>174</v>
          </cell>
          <cell r="Q302">
            <v>0.6</v>
          </cell>
          <cell r="T302">
            <v>0</v>
          </cell>
          <cell r="U302">
            <v>0</v>
          </cell>
          <cell r="V302">
            <v>3</v>
          </cell>
          <cell r="W302">
            <v>3</v>
          </cell>
          <cell r="X302">
            <v>3</v>
          </cell>
          <cell r="Y302">
            <v>3</v>
          </cell>
          <cell r="Z302">
            <v>3</v>
          </cell>
          <cell r="AA302">
            <v>3</v>
          </cell>
          <cell r="AB302">
            <v>3</v>
          </cell>
          <cell r="AC302">
            <v>3</v>
          </cell>
          <cell r="AD302">
            <v>3</v>
          </cell>
          <cell r="AE302">
            <v>3</v>
          </cell>
          <cell r="AF302">
            <v>3</v>
          </cell>
          <cell r="AG302">
            <v>3</v>
          </cell>
          <cell r="AH302">
            <v>3</v>
          </cell>
          <cell r="AI302">
            <v>3</v>
          </cell>
          <cell r="AJ302">
            <v>3</v>
          </cell>
          <cell r="AK302">
            <v>3</v>
          </cell>
          <cell r="AL302">
            <v>3</v>
          </cell>
          <cell r="AM302">
            <v>3</v>
          </cell>
          <cell r="AN302">
            <v>3</v>
          </cell>
          <cell r="AO302">
            <v>3</v>
          </cell>
          <cell r="AP302">
            <v>3</v>
          </cell>
          <cell r="AQ302">
            <v>3</v>
          </cell>
          <cell r="AR302">
            <v>3</v>
          </cell>
          <cell r="AS302">
            <v>3</v>
          </cell>
          <cell r="AT302">
            <v>3</v>
          </cell>
        </row>
        <row r="303">
          <cell r="D303">
            <v>2114010</v>
          </cell>
          <cell r="E303" t="str">
            <v>Support Driller</v>
          </cell>
          <cell r="H303">
            <v>4140.7750299937488</v>
          </cell>
          <cell r="J303">
            <v>2</v>
          </cell>
          <cell r="M303">
            <v>2</v>
          </cell>
          <cell r="N303">
            <v>116</v>
          </cell>
          <cell r="Q303">
            <v>0.4</v>
          </cell>
          <cell r="T303">
            <v>0</v>
          </cell>
          <cell r="U303">
            <v>0</v>
          </cell>
          <cell r="V303">
            <v>2</v>
          </cell>
          <cell r="W303">
            <v>2</v>
          </cell>
          <cell r="X303">
            <v>2</v>
          </cell>
          <cell r="Y303">
            <v>2</v>
          </cell>
          <cell r="Z303">
            <v>2</v>
          </cell>
          <cell r="AA303">
            <v>2</v>
          </cell>
          <cell r="AB303">
            <v>2</v>
          </cell>
          <cell r="AC303">
            <v>2</v>
          </cell>
          <cell r="AD303">
            <v>2</v>
          </cell>
          <cell r="AE303">
            <v>2</v>
          </cell>
          <cell r="AF303">
            <v>2</v>
          </cell>
          <cell r="AG303">
            <v>2</v>
          </cell>
          <cell r="AH303">
            <v>2</v>
          </cell>
          <cell r="AI303">
            <v>2</v>
          </cell>
          <cell r="AJ303">
            <v>2</v>
          </cell>
          <cell r="AK303">
            <v>2</v>
          </cell>
          <cell r="AL303">
            <v>2</v>
          </cell>
          <cell r="AM303">
            <v>2</v>
          </cell>
          <cell r="AN303">
            <v>2</v>
          </cell>
          <cell r="AO303">
            <v>2</v>
          </cell>
          <cell r="AP303">
            <v>2</v>
          </cell>
          <cell r="AQ303">
            <v>2</v>
          </cell>
          <cell r="AR303">
            <v>2</v>
          </cell>
          <cell r="AS303">
            <v>2</v>
          </cell>
          <cell r="AT303">
            <v>2</v>
          </cell>
        </row>
        <row r="304">
          <cell r="D304">
            <v>2113070</v>
          </cell>
          <cell r="E304" t="str">
            <v>Driller assistant - Sink</v>
          </cell>
          <cell r="H304">
            <v>3620.6982289283637</v>
          </cell>
          <cell r="J304">
            <v>2</v>
          </cell>
          <cell r="M304">
            <v>2</v>
          </cell>
          <cell r="N304">
            <v>116</v>
          </cell>
          <cell r="Q304">
            <v>0.4</v>
          </cell>
          <cell r="T304">
            <v>0</v>
          </cell>
          <cell r="U304">
            <v>0</v>
          </cell>
          <cell r="V304">
            <v>2</v>
          </cell>
          <cell r="W304">
            <v>2</v>
          </cell>
          <cell r="X304">
            <v>2</v>
          </cell>
          <cell r="Y304">
            <v>2</v>
          </cell>
          <cell r="Z304">
            <v>2</v>
          </cell>
          <cell r="AA304">
            <v>2</v>
          </cell>
          <cell r="AB304">
            <v>2</v>
          </cell>
          <cell r="AC304">
            <v>2</v>
          </cell>
          <cell r="AD304">
            <v>2</v>
          </cell>
          <cell r="AE304">
            <v>2</v>
          </cell>
          <cell r="AF304">
            <v>2</v>
          </cell>
          <cell r="AG304">
            <v>2</v>
          </cell>
          <cell r="AH304">
            <v>2</v>
          </cell>
          <cell r="AI304">
            <v>2</v>
          </cell>
          <cell r="AJ304">
            <v>2</v>
          </cell>
          <cell r="AK304">
            <v>2</v>
          </cell>
          <cell r="AL304">
            <v>2</v>
          </cell>
          <cell r="AM304">
            <v>2</v>
          </cell>
          <cell r="AN304">
            <v>2</v>
          </cell>
          <cell r="AO304">
            <v>2</v>
          </cell>
          <cell r="AP304">
            <v>2</v>
          </cell>
          <cell r="AQ304">
            <v>2</v>
          </cell>
          <cell r="AR304">
            <v>2</v>
          </cell>
          <cell r="AS304">
            <v>2</v>
          </cell>
          <cell r="AT304">
            <v>2</v>
          </cell>
        </row>
        <row r="305">
          <cell r="D305">
            <v>2111000</v>
          </cell>
          <cell r="E305" t="str">
            <v>Tip Attendant</v>
          </cell>
          <cell r="F305" t="str">
            <v>Tip Attendant</v>
          </cell>
          <cell r="H305">
            <v>2746.3209880618924</v>
          </cell>
          <cell r="J305">
            <v>2</v>
          </cell>
          <cell r="M305">
            <v>2</v>
          </cell>
          <cell r="N305">
            <v>116</v>
          </cell>
          <cell r="Q305">
            <v>0.4</v>
          </cell>
          <cell r="T305">
            <v>0</v>
          </cell>
          <cell r="U305">
            <v>0</v>
          </cell>
          <cell r="V305">
            <v>2</v>
          </cell>
          <cell r="W305">
            <v>2</v>
          </cell>
          <cell r="X305">
            <v>2</v>
          </cell>
          <cell r="Y305">
            <v>2</v>
          </cell>
          <cell r="Z305">
            <v>2</v>
          </cell>
          <cell r="AA305">
            <v>2</v>
          </cell>
          <cell r="AB305">
            <v>2</v>
          </cell>
          <cell r="AC305">
            <v>2</v>
          </cell>
          <cell r="AD305">
            <v>2</v>
          </cell>
          <cell r="AE305">
            <v>2</v>
          </cell>
          <cell r="AF305">
            <v>2</v>
          </cell>
          <cell r="AG305">
            <v>2</v>
          </cell>
          <cell r="AH305">
            <v>2</v>
          </cell>
          <cell r="AI305">
            <v>2</v>
          </cell>
          <cell r="AJ305">
            <v>2</v>
          </cell>
          <cell r="AK305">
            <v>2</v>
          </cell>
          <cell r="AL305">
            <v>2</v>
          </cell>
          <cell r="AM305">
            <v>2</v>
          </cell>
          <cell r="AN305">
            <v>2</v>
          </cell>
          <cell r="AO305">
            <v>2</v>
          </cell>
          <cell r="AP305">
            <v>2</v>
          </cell>
          <cell r="AQ305">
            <v>2</v>
          </cell>
          <cell r="AR305">
            <v>2</v>
          </cell>
          <cell r="AS305">
            <v>2</v>
          </cell>
          <cell r="AT305">
            <v>2</v>
          </cell>
        </row>
        <row r="306">
          <cell r="E306" t="str">
            <v>Reef Drive North</v>
          </cell>
        </row>
        <row r="307">
          <cell r="E307" t="str">
            <v>Crews</v>
          </cell>
          <cell r="V307">
            <v>1</v>
          </cell>
          <cell r="W307">
            <v>1</v>
          </cell>
          <cell r="X307">
            <v>1</v>
          </cell>
          <cell r="Y307">
            <v>1</v>
          </cell>
          <cell r="Z307">
            <v>1</v>
          </cell>
          <cell r="AA307">
            <v>1</v>
          </cell>
          <cell r="AB307">
            <v>1</v>
          </cell>
          <cell r="AC307">
            <v>1</v>
          </cell>
          <cell r="AD307">
            <v>1</v>
          </cell>
          <cell r="AE307">
            <v>1</v>
          </cell>
          <cell r="AF307">
            <v>1</v>
          </cell>
          <cell r="AG307">
            <v>1</v>
          </cell>
          <cell r="AH307">
            <v>1</v>
          </cell>
          <cell r="AI307">
            <v>1</v>
          </cell>
          <cell r="AJ307">
            <v>1</v>
          </cell>
          <cell r="AK307">
            <v>1</v>
          </cell>
          <cell r="AL307">
            <v>1</v>
          </cell>
          <cell r="AM307">
            <v>1</v>
          </cell>
          <cell r="AN307">
            <v>1</v>
          </cell>
          <cell r="AO307">
            <v>1</v>
          </cell>
          <cell r="AP307">
            <v>1</v>
          </cell>
          <cell r="AQ307">
            <v>1</v>
          </cell>
          <cell r="AR307">
            <v>1</v>
          </cell>
          <cell r="AS307">
            <v>1</v>
          </cell>
          <cell r="AT307">
            <v>1</v>
          </cell>
        </row>
        <row r="308">
          <cell r="D308">
            <v>2118000</v>
          </cell>
          <cell r="E308" t="str">
            <v>Team Leader  - Construction</v>
          </cell>
          <cell r="F308" t="str">
            <v>Section Team Leader</v>
          </cell>
          <cell r="H308">
            <v>5844.9733568592401</v>
          </cell>
          <cell r="J308">
            <v>1</v>
          </cell>
          <cell r="M308">
            <v>1</v>
          </cell>
          <cell r="N308">
            <v>27</v>
          </cell>
          <cell r="Q308">
            <v>0.2</v>
          </cell>
          <cell r="T308">
            <v>0</v>
          </cell>
          <cell r="U308">
            <v>0</v>
          </cell>
          <cell r="V308">
            <v>1</v>
          </cell>
          <cell r="W308">
            <v>1</v>
          </cell>
          <cell r="X308">
            <v>1</v>
          </cell>
          <cell r="Y308">
            <v>1</v>
          </cell>
          <cell r="Z308">
            <v>1</v>
          </cell>
          <cell r="AA308">
            <v>1</v>
          </cell>
          <cell r="AB308">
            <v>1</v>
          </cell>
          <cell r="AC308">
            <v>1</v>
          </cell>
          <cell r="AD308">
            <v>1</v>
          </cell>
          <cell r="AE308">
            <v>1</v>
          </cell>
          <cell r="AF308">
            <v>1</v>
          </cell>
          <cell r="AG308">
            <v>1</v>
          </cell>
          <cell r="AH308">
            <v>1</v>
          </cell>
          <cell r="AI308">
            <v>1</v>
          </cell>
          <cell r="AJ308">
            <v>1</v>
          </cell>
          <cell r="AK308">
            <v>1</v>
          </cell>
          <cell r="AL308">
            <v>1</v>
          </cell>
          <cell r="AM308">
            <v>1</v>
          </cell>
          <cell r="AN308">
            <v>1</v>
          </cell>
          <cell r="AO308">
            <v>1</v>
          </cell>
          <cell r="AP308">
            <v>1</v>
          </cell>
          <cell r="AQ308">
            <v>1</v>
          </cell>
          <cell r="AR308">
            <v>1</v>
          </cell>
          <cell r="AS308">
            <v>1</v>
          </cell>
          <cell r="AT308">
            <v>1</v>
          </cell>
        </row>
        <row r="309">
          <cell r="D309">
            <v>2114010</v>
          </cell>
          <cell r="E309" t="str">
            <v xml:space="preserve">Rock Drill Operator - Hand Held </v>
          </cell>
          <cell r="F309" t="str">
            <v>Driller - Hand Held</v>
          </cell>
          <cell r="H309">
            <v>4140.7750299937488</v>
          </cell>
          <cell r="J309">
            <v>1</v>
          </cell>
          <cell r="M309">
            <v>1</v>
          </cell>
          <cell r="N309">
            <v>27</v>
          </cell>
          <cell r="Q309">
            <v>0.2</v>
          </cell>
          <cell r="T309">
            <v>0</v>
          </cell>
          <cell r="U309">
            <v>0</v>
          </cell>
          <cell r="V309">
            <v>1</v>
          </cell>
          <cell r="W309">
            <v>1</v>
          </cell>
          <cell r="X309">
            <v>1</v>
          </cell>
          <cell r="Y309">
            <v>1</v>
          </cell>
          <cell r="Z309">
            <v>1</v>
          </cell>
          <cell r="AA309">
            <v>1</v>
          </cell>
          <cell r="AB309">
            <v>1</v>
          </cell>
          <cell r="AC309">
            <v>1</v>
          </cell>
          <cell r="AD309">
            <v>1</v>
          </cell>
          <cell r="AE309">
            <v>1</v>
          </cell>
          <cell r="AF309">
            <v>1</v>
          </cell>
          <cell r="AG309">
            <v>1</v>
          </cell>
          <cell r="AH309">
            <v>1</v>
          </cell>
          <cell r="AI309">
            <v>1</v>
          </cell>
          <cell r="AJ309">
            <v>1</v>
          </cell>
          <cell r="AK309">
            <v>1</v>
          </cell>
          <cell r="AL309">
            <v>1</v>
          </cell>
          <cell r="AM309">
            <v>1</v>
          </cell>
          <cell r="AN309">
            <v>1</v>
          </cell>
          <cell r="AO309">
            <v>1</v>
          </cell>
          <cell r="AP309">
            <v>1</v>
          </cell>
          <cell r="AQ309">
            <v>1</v>
          </cell>
          <cell r="AR309">
            <v>1</v>
          </cell>
          <cell r="AS309">
            <v>1</v>
          </cell>
          <cell r="AT309">
            <v>1</v>
          </cell>
        </row>
        <row r="310">
          <cell r="D310">
            <v>2113070</v>
          </cell>
          <cell r="E310" t="str">
            <v>Miners Assistant</v>
          </cell>
          <cell r="F310" t="str">
            <v>Driller assistant - Sink</v>
          </cell>
          <cell r="H310">
            <v>3620.6982289283637</v>
          </cell>
          <cell r="J310">
            <v>1</v>
          </cell>
          <cell r="M310">
            <v>1</v>
          </cell>
          <cell r="N310">
            <v>27</v>
          </cell>
          <cell r="Q310">
            <v>0.2</v>
          </cell>
          <cell r="T310">
            <v>0</v>
          </cell>
          <cell r="U310">
            <v>0</v>
          </cell>
          <cell r="V310">
            <v>1</v>
          </cell>
          <cell r="W310">
            <v>1</v>
          </cell>
          <cell r="X310">
            <v>1</v>
          </cell>
          <cell r="Y310">
            <v>1</v>
          </cell>
          <cell r="Z310">
            <v>1</v>
          </cell>
          <cell r="AA310">
            <v>1</v>
          </cell>
          <cell r="AB310">
            <v>1</v>
          </cell>
          <cell r="AC310">
            <v>1</v>
          </cell>
          <cell r="AD310">
            <v>1</v>
          </cell>
          <cell r="AE310">
            <v>1</v>
          </cell>
          <cell r="AF310">
            <v>1</v>
          </cell>
          <cell r="AG310">
            <v>1</v>
          </cell>
          <cell r="AH310">
            <v>1</v>
          </cell>
          <cell r="AI310">
            <v>1</v>
          </cell>
          <cell r="AJ310">
            <v>1</v>
          </cell>
          <cell r="AK310">
            <v>1</v>
          </cell>
          <cell r="AL310">
            <v>1</v>
          </cell>
          <cell r="AM310">
            <v>1</v>
          </cell>
          <cell r="AN310">
            <v>1</v>
          </cell>
          <cell r="AO310">
            <v>1</v>
          </cell>
          <cell r="AP310">
            <v>1</v>
          </cell>
          <cell r="AQ310">
            <v>1</v>
          </cell>
          <cell r="AR310">
            <v>1</v>
          </cell>
          <cell r="AS310">
            <v>1</v>
          </cell>
          <cell r="AT310">
            <v>1</v>
          </cell>
        </row>
        <row r="311">
          <cell r="D311">
            <v>2117030</v>
          </cell>
          <cell r="E311" t="str">
            <v>UV Driver - Mining</v>
          </cell>
          <cell r="F311" t="str">
            <v>Truck Driver 7 - 12 ton</v>
          </cell>
          <cell r="H311">
            <v>5192.3156822402307</v>
          </cell>
          <cell r="J311">
            <v>1</v>
          </cell>
          <cell r="M311">
            <v>1</v>
          </cell>
          <cell r="N311">
            <v>27</v>
          </cell>
          <cell r="Q311">
            <v>0.2</v>
          </cell>
          <cell r="T311">
            <v>0</v>
          </cell>
          <cell r="U311">
            <v>0</v>
          </cell>
          <cell r="V311">
            <v>1</v>
          </cell>
          <cell r="W311">
            <v>1</v>
          </cell>
          <cell r="X311">
            <v>1</v>
          </cell>
          <cell r="Y311">
            <v>1</v>
          </cell>
          <cell r="Z311">
            <v>1</v>
          </cell>
          <cell r="AA311">
            <v>1</v>
          </cell>
          <cell r="AB311">
            <v>1</v>
          </cell>
          <cell r="AC311">
            <v>1</v>
          </cell>
          <cell r="AD311">
            <v>1</v>
          </cell>
          <cell r="AE311">
            <v>1</v>
          </cell>
          <cell r="AF311">
            <v>1</v>
          </cell>
          <cell r="AG311">
            <v>1</v>
          </cell>
          <cell r="AH311">
            <v>1</v>
          </cell>
          <cell r="AI311">
            <v>1</v>
          </cell>
          <cell r="AJ311">
            <v>1</v>
          </cell>
          <cell r="AK311">
            <v>1</v>
          </cell>
          <cell r="AL311">
            <v>1</v>
          </cell>
          <cell r="AM311">
            <v>1</v>
          </cell>
          <cell r="AN311">
            <v>1</v>
          </cell>
          <cell r="AO311">
            <v>1</v>
          </cell>
          <cell r="AP311">
            <v>1</v>
          </cell>
          <cell r="AQ311">
            <v>1</v>
          </cell>
          <cell r="AR311">
            <v>1</v>
          </cell>
          <cell r="AS311">
            <v>1</v>
          </cell>
          <cell r="AT311">
            <v>1</v>
          </cell>
        </row>
        <row r="312">
          <cell r="D312">
            <v>2114010</v>
          </cell>
          <cell r="E312" t="str">
            <v>Support Driller</v>
          </cell>
          <cell r="F312" t="str">
            <v>Driller - Hand Held</v>
          </cell>
          <cell r="H312">
            <v>4140.7750299937488</v>
          </cell>
          <cell r="J312">
            <v>2</v>
          </cell>
          <cell r="M312">
            <v>2</v>
          </cell>
          <cell r="N312">
            <v>54</v>
          </cell>
          <cell r="Q312">
            <v>0.4</v>
          </cell>
          <cell r="T312">
            <v>0</v>
          </cell>
          <cell r="U312">
            <v>0</v>
          </cell>
          <cell r="V312">
            <v>2</v>
          </cell>
          <cell r="W312">
            <v>2</v>
          </cell>
          <cell r="X312">
            <v>2</v>
          </cell>
          <cell r="Y312">
            <v>2</v>
          </cell>
          <cell r="Z312">
            <v>2</v>
          </cell>
          <cell r="AA312">
            <v>2</v>
          </cell>
          <cell r="AB312">
            <v>2</v>
          </cell>
          <cell r="AC312">
            <v>2</v>
          </cell>
          <cell r="AD312">
            <v>2</v>
          </cell>
          <cell r="AE312">
            <v>2</v>
          </cell>
          <cell r="AF312">
            <v>2</v>
          </cell>
          <cell r="AG312">
            <v>2</v>
          </cell>
          <cell r="AH312">
            <v>2</v>
          </cell>
          <cell r="AI312">
            <v>2</v>
          </cell>
          <cell r="AJ312">
            <v>2</v>
          </cell>
          <cell r="AK312">
            <v>2</v>
          </cell>
          <cell r="AL312">
            <v>2</v>
          </cell>
          <cell r="AM312">
            <v>2</v>
          </cell>
          <cell r="AN312">
            <v>2</v>
          </cell>
          <cell r="AO312">
            <v>2</v>
          </cell>
          <cell r="AP312">
            <v>2</v>
          </cell>
          <cell r="AQ312">
            <v>2</v>
          </cell>
          <cell r="AR312">
            <v>2</v>
          </cell>
          <cell r="AS312">
            <v>2</v>
          </cell>
          <cell r="AT312">
            <v>2</v>
          </cell>
        </row>
        <row r="313">
          <cell r="D313">
            <v>2113070</v>
          </cell>
          <cell r="E313" t="str">
            <v>Driller assistant - Sink</v>
          </cell>
          <cell r="H313">
            <v>3620.6982289283637</v>
          </cell>
          <cell r="J313">
            <v>1</v>
          </cell>
          <cell r="M313">
            <v>1</v>
          </cell>
          <cell r="N313">
            <v>27</v>
          </cell>
          <cell r="Q313">
            <v>0.2</v>
          </cell>
          <cell r="T313">
            <v>0</v>
          </cell>
          <cell r="U313">
            <v>0</v>
          </cell>
          <cell r="V313">
            <v>1</v>
          </cell>
          <cell r="W313">
            <v>1</v>
          </cell>
          <cell r="X313">
            <v>1</v>
          </cell>
          <cell r="Y313">
            <v>1</v>
          </cell>
          <cell r="Z313">
            <v>1</v>
          </cell>
          <cell r="AA313">
            <v>1</v>
          </cell>
          <cell r="AB313">
            <v>1</v>
          </cell>
          <cell r="AC313">
            <v>1</v>
          </cell>
          <cell r="AD313">
            <v>1</v>
          </cell>
          <cell r="AE313">
            <v>1</v>
          </cell>
          <cell r="AF313">
            <v>1</v>
          </cell>
          <cell r="AG313">
            <v>1</v>
          </cell>
          <cell r="AH313">
            <v>1</v>
          </cell>
          <cell r="AI313">
            <v>1</v>
          </cell>
          <cell r="AJ313">
            <v>1</v>
          </cell>
          <cell r="AK313">
            <v>1</v>
          </cell>
          <cell r="AL313">
            <v>1</v>
          </cell>
          <cell r="AM313">
            <v>1</v>
          </cell>
          <cell r="AN313">
            <v>1</v>
          </cell>
          <cell r="AO313">
            <v>1</v>
          </cell>
          <cell r="AP313">
            <v>1</v>
          </cell>
          <cell r="AQ313">
            <v>1</v>
          </cell>
          <cell r="AR313">
            <v>1</v>
          </cell>
          <cell r="AS313">
            <v>1</v>
          </cell>
          <cell r="AT313">
            <v>1</v>
          </cell>
        </row>
        <row r="314">
          <cell r="D314">
            <v>2111100</v>
          </cell>
          <cell r="E314" t="str">
            <v>Labourer PTV's - Construction</v>
          </cell>
          <cell r="F314" t="str">
            <v>Labourer</v>
          </cell>
          <cell r="H314">
            <v>2746.3209880618924</v>
          </cell>
          <cell r="J314">
            <v>2</v>
          </cell>
          <cell r="L314">
            <v>2</v>
          </cell>
          <cell r="M314">
            <v>4</v>
          </cell>
          <cell r="N314">
            <v>108</v>
          </cell>
          <cell r="Q314">
            <v>0.8</v>
          </cell>
          <cell r="T314">
            <v>0</v>
          </cell>
          <cell r="U314">
            <v>0</v>
          </cell>
          <cell r="V314">
            <v>4</v>
          </cell>
          <cell r="W314">
            <v>4</v>
          </cell>
          <cell r="X314">
            <v>4</v>
          </cell>
          <cell r="Y314">
            <v>4</v>
          </cell>
          <cell r="Z314">
            <v>4</v>
          </cell>
          <cell r="AA314">
            <v>4</v>
          </cell>
          <cell r="AB314">
            <v>4</v>
          </cell>
          <cell r="AC314">
            <v>4</v>
          </cell>
          <cell r="AD314">
            <v>4</v>
          </cell>
          <cell r="AE314">
            <v>4</v>
          </cell>
          <cell r="AF314">
            <v>4</v>
          </cell>
          <cell r="AG314">
            <v>4</v>
          </cell>
          <cell r="AH314">
            <v>4</v>
          </cell>
          <cell r="AI314">
            <v>4</v>
          </cell>
          <cell r="AJ314">
            <v>4</v>
          </cell>
          <cell r="AK314">
            <v>4</v>
          </cell>
          <cell r="AL314">
            <v>4</v>
          </cell>
          <cell r="AM314">
            <v>4</v>
          </cell>
          <cell r="AN314">
            <v>4</v>
          </cell>
          <cell r="AO314">
            <v>4</v>
          </cell>
          <cell r="AP314">
            <v>4</v>
          </cell>
          <cell r="AQ314">
            <v>4</v>
          </cell>
          <cell r="AR314">
            <v>4</v>
          </cell>
          <cell r="AS314">
            <v>4</v>
          </cell>
          <cell r="AT314">
            <v>4</v>
          </cell>
        </row>
        <row r="315">
          <cell r="E315" t="str">
            <v>Raises &amp; Winzes</v>
          </cell>
        </row>
        <row r="316">
          <cell r="E316" t="str">
            <v>Crews</v>
          </cell>
          <cell r="T316">
            <v>0</v>
          </cell>
          <cell r="U316">
            <v>0</v>
          </cell>
          <cell r="V316">
            <v>1</v>
          </cell>
          <cell r="W316">
            <v>1</v>
          </cell>
          <cell r="X316">
            <v>1</v>
          </cell>
          <cell r="Y316">
            <v>1</v>
          </cell>
          <cell r="Z316">
            <v>1</v>
          </cell>
          <cell r="AA316">
            <v>1</v>
          </cell>
          <cell r="AB316">
            <v>1</v>
          </cell>
          <cell r="AC316">
            <v>1</v>
          </cell>
          <cell r="AD316">
            <v>1</v>
          </cell>
          <cell r="AE316">
            <v>1</v>
          </cell>
          <cell r="AF316">
            <v>1</v>
          </cell>
          <cell r="AG316">
            <v>1</v>
          </cell>
          <cell r="AH316">
            <v>1</v>
          </cell>
          <cell r="AI316">
            <v>1</v>
          </cell>
          <cell r="AJ316">
            <v>1</v>
          </cell>
          <cell r="AK316">
            <v>1</v>
          </cell>
          <cell r="AL316">
            <v>1</v>
          </cell>
          <cell r="AM316">
            <v>1</v>
          </cell>
          <cell r="AN316">
            <v>1</v>
          </cell>
          <cell r="AO316">
            <v>1</v>
          </cell>
          <cell r="AP316">
            <v>1</v>
          </cell>
          <cell r="AQ316">
            <v>1</v>
          </cell>
          <cell r="AR316">
            <v>1</v>
          </cell>
          <cell r="AS316">
            <v>1</v>
          </cell>
          <cell r="AT316">
            <v>1</v>
          </cell>
        </row>
        <row r="317">
          <cell r="D317">
            <v>2118000</v>
          </cell>
          <cell r="E317" t="str">
            <v xml:space="preserve">Team Leader </v>
          </cell>
          <cell r="F317" t="str">
            <v>Section Team Leader</v>
          </cell>
          <cell r="H317">
            <v>5844.9733568592401</v>
          </cell>
          <cell r="J317">
            <v>1</v>
          </cell>
          <cell r="M317">
            <v>1</v>
          </cell>
          <cell r="N317">
            <v>38</v>
          </cell>
          <cell r="Q317">
            <v>0.2</v>
          </cell>
          <cell r="S317">
            <v>0</v>
          </cell>
          <cell r="T317">
            <v>0</v>
          </cell>
          <cell r="U317">
            <v>0</v>
          </cell>
          <cell r="V317">
            <v>1</v>
          </cell>
          <cell r="W317">
            <v>1</v>
          </cell>
          <cell r="X317">
            <v>1</v>
          </cell>
          <cell r="Y317">
            <v>1</v>
          </cell>
          <cell r="Z317">
            <v>1</v>
          </cell>
          <cell r="AA317">
            <v>1</v>
          </cell>
          <cell r="AB317">
            <v>1</v>
          </cell>
          <cell r="AC317">
            <v>1</v>
          </cell>
          <cell r="AD317">
            <v>1</v>
          </cell>
          <cell r="AE317">
            <v>1</v>
          </cell>
          <cell r="AF317">
            <v>1</v>
          </cell>
          <cell r="AG317">
            <v>1</v>
          </cell>
          <cell r="AH317">
            <v>1</v>
          </cell>
          <cell r="AI317">
            <v>1</v>
          </cell>
          <cell r="AJ317">
            <v>1</v>
          </cell>
          <cell r="AK317">
            <v>1</v>
          </cell>
          <cell r="AL317">
            <v>1</v>
          </cell>
          <cell r="AM317">
            <v>1</v>
          </cell>
          <cell r="AN317">
            <v>1</v>
          </cell>
          <cell r="AO317">
            <v>1</v>
          </cell>
          <cell r="AP317">
            <v>1</v>
          </cell>
          <cell r="AQ317">
            <v>1</v>
          </cell>
          <cell r="AR317">
            <v>1</v>
          </cell>
          <cell r="AS317">
            <v>1</v>
          </cell>
          <cell r="AT317">
            <v>1</v>
          </cell>
        </row>
        <row r="318">
          <cell r="D318">
            <v>2114010</v>
          </cell>
          <cell r="E318" t="str">
            <v xml:space="preserve">Rock Drill Operator - Hand Held </v>
          </cell>
          <cell r="F318" t="str">
            <v>Driller - Hand Held</v>
          </cell>
          <cell r="H318">
            <v>4140.7750299937488</v>
          </cell>
          <cell r="J318">
            <v>1</v>
          </cell>
          <cell r="M318">
            <v>1</v>
          </cell>
          <cell r="N318">
            <v>38</v>
          </cell>
          <cell r="Q318">
            <v>0.2</v>
          </cell>
          <cell r="S318">
            <v>0</v>
          </cell>
          <cell r="T318">
            <v>0</v>
          </cell>
          <cell r="U318">
            <v>0</v>
          </cell>
          <cell r="V318">
            <v>1</v>
          </cell>
          <cell r="W318">
            <v>1</v>
          </cell>
          <cell r="X318">
            <v>1</v>
          </cell>
          <cell r="Y318">
            <v>1</v>
          </cell>
          <cell r="Z318">
            <v>1</v>
          </cell>
          <cell r="AA318">
            <v>1</v>
          </cell>
          <cell r="AB318">
            <v>1</v>
          </cell>
          <cell r="AC318">
            <v>1</v>
          </cell>
          <cell r="AD318">
            <v>1</v>
          </cell>
          <cell r="AE318">
            <v>1</v>
          </cell>
          <cell r="AF318">
            <v>1</v>
          </cell>
          <cell r="AG318">
            <v>1</v>
          </cell>
          <cell r="AH318">
            <v>1</v>
          </cell>
          <cell r="AI318">
            <v>1</v>
          </cell>
          <cell r="AJ318">
            <v>1</v>
          </cell>
          <cell r="AK318">
            <v>1</v>
          </cell>
          <cell r="AL318">
            <v>1</v>
          </cell>
          <cell r="AM318">
            <v>1</v>
          </cell>
          <cell r="AN318">
            <v>1</v>
          </cell>
          <cell r="AO318">
            <v>1</v>
          </cell>
          <cell r="AP318">
            <v>1</v>
          </cell>
          <cell r="AQ318">
            <v>1</v>
          </cell>
          <cell r="AR318">
            <v>1</v>
          </cell>
          <cell r="AS318">
            <v>1</v>
          </cell>
          <cell r="AT318">
            <v>1</v>
          </cell>
        </row>
        <row r="319">
          <cell r="D319">
            <v>2113070</v>
          </cell>
          <cell r="E319" t="str">
            <v>Miners Assistant</v>
          </cell>
          <cell r="F319" t="str">
            <v>Driller assistant - Sink</v>
          </cell>
          <cell r="H319">
            <v>3620.6982289283637</v>
          </cell>
          <cell r="J319">
            <v>1</v>
          </cell>
          <cell r="M319">
            <v>1</v>
          </cell>
          <cell r="N319">
            <v>38</v>
          </cell>
          <cell r="Q319">
            <v>0.2</v>
          </cell>
          <cell r="S319">
            <v>0</v>
          </cell>
          <cell r="T319">
            <v>0</v>
          </cell>
          <cell r="U319">
            <v>0</v>
          </cell>
          <cell r="V319">
            <v>1</v>
          </cell>
          <cell r="W319">
            <v>1</v>
          </cell>
          <cell r="X319">
            <v>1</v>
          </cell>
          <cell r="Y319">
            <v>1</v>
          </cell>
          <cell r="Z319">
            <v>1</v>
          </cell>
          <cell r="AA319">
            <v>1</v>
          </cell>
          <cell r="AB319">
            <v>1</v>
          </cell>
          <cell r="AC319">
            <v>1</v>
          </cell>
          <cell r="AD319">
            <v>1</v>
          </cell>
          <cell r="AE319">
            <v>1</v>
          </cell>
          <cell r="AF319">
            <v>1</v>
          </cell>
          <cell r="AG319">
            <v>1</v>
          </cell>
          <cell r="AH319">
            <v>1</v>
          </cell>
          <cell r="AI319">
            <v>1</v>
          </cell>
          <cell r="AJ319">
            <v>1</v>
          </cell>
          <cell r="AK319">
            <v>1</v>
          </cell>
          <cell r="AL319">
            <v>1</v>
          </cell>
          <cell r="AM319">
            <v>1</v>
          </cell>
          <cell r="AN319">
            <v>1</v>
          </cell>
          <cell r="AO319">
            <v>1</v>
          </cell>
          <cell r="AP319">
            <v>1</v>
          </cell>
          <cell r="AQ319">
            <v>1</v>
          </cell>
          <cell r="AR319">
            <v>1</v>
          </cell>
          <cell r="AS319">
            <v>1</v>
          </cell>
          <cell r="AT319">
            <v>1</v>
          </cell>
        </row>
        <row r="320">
          <cell r="D320">
            <v>2113070</v>
          </cell>
          <cell r="E320" t="str">
            <v>Driller assistant - Sink</v>
          </cell>
          <cell r="F320" t="str">
            <v>Driller assistant - Sink</v>
          </cell>
          <cell r="H320">
            <v>3620.6982289283637</v>
          </cell>
          <cell r="J320">
            <v>1</v>
          </cell>
          <cell r="M320">
            <v>1</v>
          </cell>
          <cell r="N320">
            <v>38</v>
          </cell>
          <cell r="Q320">
            <v>0.2</v>
          </cell>
          <cell r="S320">
            <v>0</v>
          </cell>
          <cell r="T320">
            <v>0</v>
          </cell>
          <cell r="U320">
            <v>0</v>
          </cell>
          <cell r="V320">
            <v>1</v>
          </cell>
          <cell r="W320">
            <v>1</v>
          </cell>
          <cell r="X320">
            <v>1</v>
          </cell>
          <cell r="Y320">
            <v>1</v>
          </cell>
          <cell r="Z320">
            <v>1</v>
          </cell>
          <cell r="AA320">
            <v>1</v>
          </cell>
          <cell r="AB320">
            <v>1</v>
          </cell>
          <cell r="AC320">
            <v>1</v>
          </cell>
          <cell r="AD320">
            <v>1</v>
          </cell>
          <cell r="AE320">
            <v>1</v>
          </cell>
          <cell r="AF320">
            <v>1</v>
          </cell>
          <cell r="AG320">
            <v>1</v>
          </cell>
          <cell r="AH320">
            <v>1</v>
          </cell>
          <cell r="AI320">
            <v>1</v>
          </cell>
          <cell r="AJ320">
            <v>1</v>
          </cell>
          <cell r="AK320">
            <v>1</v>
          </cell>
          <cell r="AL320">
            <v>1</v>
          </cell>
          <cell r="AM320">
            <v>1</v>
          </cell>
          <cell r="AN320">
            <v>1</v>
          </cell>
          <cell r="AO320">
            <v>1</v>
          </cell>
          <cell r="AP320">
            <v>1</v>
          </cell>
          <cell r="AQ320">
            <v>1</v>
          </cell>
          <cell r="AR320">
            <v>1</v>
          </cell>
          <cell r="AS320">
            <v>1</v>
          </cell>
          <cell r="AT320">
            <v>1</v>
          </cell>
        </row>
        <row r="321">
          <cell r="D321">
            <v>2111100</v>
          </cell>
          <cell r="E321" t="str">
            <v>Labourer PTV's</v>
          </cell>
          <cell r="F321" t="str">
            <v>Labourer</v>
          </cell>
          <cell r="H321">
            <v>2746.3209880618924</v>
          </cell>
          <cell r="M321">
            <v>0</v>
          </cell>
          <cell r="N321">
            <v>0</v>
          </cell>
          <cell r="Q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row>
        <row r="322">
          <cell r="D322">
            <v>2114020</v>
          </cell>
          <cell r="E322" t="str">
            <v>Winch Driver</v>
          </cell>
          <cell r="F322" t="str">
            <v>Winch Driver</v>
          </cell>
          <cell r="H322">
            <v>4140.7750299937488</v>
          </cell>
          <cell r="J322">
            <v>1</v>
          </cell>
          <cell r="L322">
            <v>1</v>
          </cell>
          <cell r="M322">
            <v>2</v>
          </cell>
          <cell r="N322">
            <v>76</v>
          </cell>
          <cell r="Q322">
            <v>0.4</v>
          </cell>
          <cell r="S322">
            <v>0</v>
          </cell>
          <cell r="T322">
            <v>0</v>
          </cell>
          <cell r="U322">
            <v>0</v>
          </cell>
          <cell r="V322">
            <v>2</v>
          </cell>
          <cell r="W322">
            <v>2</v>
          </cell>
          <cell r="X322">
            <v>2</v>
          </cell>
          <cell r="Y322">
            <v>2</v>
          </cell>
          <cell r="Z322">
            <v>2</v>
          </cell>
          <cell r="AA322">
            <v>2</v>
          </cell>
          <cell r="AB322">
            <v>2</v>
          </cell>
          <cell r="AC322">
            <v>2</v>
          </cell>
          <cell r="AD322">
            <v>2</v>
          </cell>
          <cell r="AE322">
            <v>2</v>
          </cell>
          <cell r="AF322">
            <v>2</v>
          </cell>
          <cell r="AG322">
            <v>2</v>
          </cell>
          <cell r="AH322">
            <v>2</v>
          </cell>
          <cell r="AI322">
            <v>2</v>
          </cell>
          <cell r="AJ322">
            <v>2</v>
          </cell>
          <cell r="AK322">
            <v>2</v>
          </cell>
          <cell r="AL322">
            <v>2</v>
          </cell>
          <cell r="AM322">
            <v>2</v>
          </cell>
          <cell r="AN322">
            <v>2</v>
          </cell>
          <cell r="AO322">
            <v>2</v>
          </cell>
          <cell r="AP322">
            <v>2</v>
          </cell>
          <cell r="AQ322">
            <v>2</v>
          </cell>
          <cell r="AR322">
            <v>2</v>
          </cell>
          <cell r="AS322">
            <v>2</v>
          </cell>
          <cell r="AT322">
            <v>2</v>
          </cell>
        </row>
        <row r="323">
          <cell r="D323">
            <v>2114020</v>
          </cell>
          <cell r="E323" t="str">
            <v>Winch Driver</v>
          </cell>
          <cell r="F323" t="str">
            <v>Winch Driver</v>
          </cell>
          <cell r="H323">
            <v>4140.7750299937488</v>
          </cell>
          <cell r="M323">
            <v>0</v>
          </cell>
          <cell r="N323">
            <v>0</v>
          </cell>
          <cell r="Q323">
            <v>0</v>
          </cell>
          <cell r="S323">
            <v>0</v>
          </cell>
          <cell r="T323">
            <v>0</v>
          </cell>
          <cell r="U323">
            <v>0</v>
          </cell>
          <cell r="V323">
            <v>0</v>
          </cell>
          <cell r="W323">
            <v>0</v>
          </cell>
          <cell r="X323">
            <v>0</v>
          </cell>
          <cell r="Y323">
            <v>0</v>
          </cell>
          <cell r="Z323">
            <v>0</v>
          </cell>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cell r="AS323">
            <v>0</v>
          </cell>
          <cell r="AT323">
            <v>0</v>
          </cell>
        </row>
        <row r="324">
          <cell r="E324" t="str">
            <v>Stoping</v>
          </cell>
        </row>
        <row r="325">
          <cell r="E325" t="str">
            <v>Crews</v>
          </cell>
          <cell r="N325">
            <v>251</v>
          </cell>
          <cell r="T325">
            <v>0</v>
          </cell>
          <cell r="U325">
            <v>0</v>
          </cell>
          <cell r="V325">
            <v>0</v>
          </cell>
          <cell r="W325">
            <v>0</v>
          </cell>
          <cell r="X325">
            <v>0</v>
          </cell>
          <cell r="Y325">
            <v>4</v>
          </cell>
          <cell r="Z325">
            <v>4</v>
          </cell>
          <cell r="AA325">
            <v>4</v>
          </cell>
          <cell r="AB325">
            <v>4</v>
          </cell>
          <cell r="AC325">
            <v>4</v>
          </cell>
          <cell r="AD325">
            <v>4</v>
          </cell>
          <cell r="AE325">
            <v>4</v>
          </cell>
          <cell r="AF325">
            <v>4</v>
          </cell>
          <cell r="AG325">
            <v>4</v>
          </cell>
          <cell r="AH325">
            <v>4</v>
          </cell>
          <cell r="AI325">
            <v>4</v>
          </cell>
          <cell r="AJ325">
            <v>4</v>
          </cell>
          <cell r="AK325">
            <v>4</v>
          </cell>
          <cell r="AL325">
            <v>4</v>
          </cell>
          <cell r="AM325">
            <v>4</v>
          </cell>
          <cell r="AN325">
            <v>4</v>
          </cell>
          <cell r="AO325">
            <v>4</v>
          </cell>
          <cell r="AP325">
            <v>4</v>
          </cell>
          <cell r="AQ325">
            <v>4</v>
          </cell>
          <cell r="AR325">
            <v>4</v>
          </cell>
          <cell r="AS325">
            <v>4</v>
          </cell>
          <cell r="AT325">
            <v>4</v>
          </cell>
        </row>
        <row r="326">
          <cell r="D326">
            <v>2118000</v>
          </cell>
          <cell r="E326" t="str">
            <v>Team Leader - Stoping</v>
          </cell>
          <cell r="F326" t="str">
            <v>Section Team Leader</v>
          </cell>
          <cell r="H326">
            <v>5844.9733568592401</v>
          </cell>
          <cell r="J326">
            <v>1</v>
          </cell>
          <cell r="M326">
            <v>1</v>
          </cell>
          <cell r="N326">
            <v>251</v>
          </cell>
          <cell r="Q326">
            <v>1</v>
          </cell>
          <cell r="S326">
            <v>0</v>
          </cell>
          <cell r="T326">
            <v>0</v>
          </cell>
          <cell r="U326">
            <v>0</v>
          </cell>
          <cell r="V326">
            <v>0</v>
          </cell>
          <cell r="W326">
            <v>0</v>
          </cell>
          <cell r="X326">
            <v>0</v>
          </cell>
          <cell r="Y326">
            <v>4</v>
          </cell>
          <cell r="Z326">
            <v>4</v>
          </cell>
          <cell r="AA326">
            <v>4</v>
          </cell>
          <cell r="AB326">
            <v>4</v>
          </cell>
          <cell r="AC326">
            <v>4</v>
          </cell>
          <cell r="AD326">
            <v>4</v>
          </cell>
          <cell r="AE326">
            <v>4</v>
          </cell>
          <cell r="AF326">
            <v>4</v>
          </cell>
          <cell r="AG326">
            <v>4</v>
          </cell>
          <cell r="AH326">
            <v>4</v>
          </cell>
          <cell r="AI326">
            <v>4</v>
          </cell>
          <cell r="AJ326">
            <v>4</v>
          </cell>
          <cell r="AK326">
            <v>4</v>
          </cell>
          <cell r="AL326">
            <v>4</v>
          </cell>
          <cell r="AM326">
            <v>4</v>
          </cell>
          <cell r="AN326">
            <v>4</v>
          </cell>
          <cell r="AO326">
            <v>4</v>
          </cell>
          <cell r="AP326">
            <v>4</v>
          </cell>
          <cell r="AQ326">
            <v>4</v>
          </cell>
          <cell r="AR326">
            <v>4</v>
          </cell>
          <cell r="AS326">
            <v>4</v>
          </cell>
          <cell r="AT326">
            <v>4</v>
          </cell>
        </row>
        <row r="327">
          <cell r="D327">
            <v>2118000</v>
          </cell>
          <cell r="E327" t="str">
            <v>Team Leader - Stope Cleaning</v>
          </cell>
          <cell r="F327" t="str">
            <v>Section Team Leader</v>
          </cell>
          <cell r="H327">
            <v>5844.9733568592401</v>
          </cell>
          <cell r="M327">
            <v>0</v>
          </cell>
          <cell r="N327">
            <v>0</v>
          </cell>
          <cell r="Q327">
            <v>0</v>
          </cell>
          <cell r="S327">
            <v>0</v>
          </cell>
          <cell r="T327">
            <v>0</v>
          </cell>
          <cell r="U327">
            <v>0</v>
          </cell>
          <cell r="V327">
            <v>0</v>
          </cell>
          <cell r="W327">
            <v>0</v>
          </cell>
          <cell r="X327">
            <v>0</v>
          </cell>
          <cell r="Y327">
            <v>0</v>
          </cell>
          <cell r="Z327">
            <v>0</v>
          </cell>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cell r="AS327">
            <v>0</v>
          </cell>
          <cell r="AT327">
            <v>0</v>
          </cell>
        </row>
        <row r="328">
          <cell r="D328">
            <v>2114010</v>
          </cell>
          <cell r="E328" t="str">
            <v xml:space="preserve">Rock Drill Operator - Hand Held </v>
          </cell>
          <cell r="F328" t="str">
            <v>Driller - Hand Held</v>
          </cell>
          <cell r="H328">
            <v>4140.7750299937488</v>
          </cell>
          <cell r="J328">
            <v>4</v>
          </cell>
          <cell r="M328">
            <v>4</v>
          </cell>
          <cell r="N328">
            <v>1004</v>
          </cell>
          <cell r="Q328">
            <v>4</v>
          </cell>
          <cell r="S328">
            <v>0</v>
          </cell>
          <cell r="T328">
            <v>0</v>
          </cell>
          <cell r="U328">
            <v>0</v>
          </cell>
          <cell r="V328">
            <v>0</v>
          </cell>
          <cell r="W328">
            <v>0</v>
          </cell>
          <cell r="X328">
            <v>0</v>
          </cell>
          <cell r="Y328">
            <v>16</v>
          </cell>
          <cell r="Z328">
            <v>16</v>
          </cell>
          <cell r="AA328">
            <v>16</v>
          </cell>
          <cell r="AB328">
            <v>16</v>
          </cell>
          <cell r="AC328">
            <v>16</v>
          </cell>
          <cell r="AD328">
            <v>16</v>
          </cell>
          <cell r="AE328">
            <v>16</v>
          </cell>
          <cell r="AF328">
            <v>16</v>
          </cell>
          <cell r="AG328">
            <v>16</v>
          </cell>
          <cell r="AH328">
            <v>16</v>
          </cell>
          <cell r="AI328">
            <v>16</v>
          </cell>
          <cell r="AJ328">
            <v>16</v>
          </cell>
          <cell r="AK328">
            <v>16</v>
          </cell>
          <cell r="AL328">
            <v>16</v>
          </cell>
          <cell r="AM328">
            <v>16</v>
          </cell>
          <cell r="AN328">
            <v>16</v>
          </cell>
          <cell r="AO328">
            <v>16</v>
          </cell>
          <cell r="AP328">
            <v>16</v>
          </cell>
          <cell r="AQ328">
            <v>16</v>
          </cell>
          <cell r="AR328">
            <v>16</v>
          </cell>
          <cell r="AS328">
            <v>16</v>
          </cell>
          <cell r="AT328">
            <v>16</v>
          </cell>
        </row>
        <row r="329">
          <cell r="D329">
            <v>2113070</v>
          </cell>
          <cell r="E329" t="str">
            <v>Driller -  Assistant - Stoping</v>
          </cell>
          <cell r="F329" t="str">
            <v>Driller assistant - Sink</v>
          </cell>
          <cell r="H329">
            <v>3620.6982289283637</v>
          </cell>
          <cell r="J329">
            <v>2</v>
          </cell>
          <cell r="M329">
            <v>2</v>
          </cell>
          <cell r="N329">
            <v>502</v>
          </cell>
          <cell r="Q329">
            <v>2</v>
          </cell>
          <cell r="S329">
            <v>0</v>
          </cell>
          <cell r="T329">
            <v>0</v>
          </cell>
          <cell r="U329">
            <v>0</v>
          </cell>
          <cell r="V329">
            <v>0</v>
          </cell>
          <cell r="W329">
            <v>0</v>
          </cell>
          <cell r="X329">
            <v>0</v>
          </cell>
          <cell r="Y329">
            <v>8</v>
          </cell>
          <cell r="Z329">
            <v>8</v>
          </cell>
          <cell r="AA329">
            <v>8</v>
          </cell>
          <cell r="AB329">
            <v>8</v>
          </cell>
          <cell r="AC329">
            <v>8</v>
          </cell>
          <cell r="AD329">
            <v>8</v>
          </cell>
          <cell r="AE329">
            <v>8</v>
          </cell>
          <cell r="AF329">
            <v>8</v>
          </cell>
          <cell r="AG329">
            <v>8</v>
          </cell>
          <cell r="AH329">
            <v>8</v>
          </cell>
          <cell r="AI329">
            <v>8</v>
          </cell>
          <cell r="AJ329">
            <v>8</v>
          </cell>
          <cell r="AK329">
            <v>8</v>
          </cell>
          <cell r="AL329">
            <v>8</v>
          </cell>
          <cell r="AM329">
            <v>8</v>
          </cell>
          <cell r="AN329">
            <v>8</v>
          </cell>
          <cell r="AO329">
            <v>8</v>
          </cell>
          <cell r="AP329">
            <v>8</v>
          </cell>
          <cell r="AQ329">
            <v>8</v>
          </cell>
          <cell r="AR329">
            <v>8</v>
          </cell>
          <cell r="AS329">
            <v>8</v>
          </cell>
          <cell r="AT329">
            <v>8</v>
          </cell>
        </row>
        <row r="330">
          <cell r="D330">
            <v>2113070</v>
          </cell>
          <cell r="E330" t="str">
            <v>Miners Assistant - Stoping</v>
          </cell>
          <cell r="F330" t="str">
            <v>Driller assistant - Sink</v>
          </cell>
          <cell r="H330">
            <v>3620.6982289283637</v>
          </cell>
          <cell r="J330">
            <v>1</v>
          </cell>
          <cell r="M330">
            <v>1</v>
          </cell>
          <cell r="N330">
            <v>251</v>
          </cell>
          <cell r="Q330">
            <v>1</v>
          </cell>
          <cell r="S330">
            <v>0</v>
          </cell>
          <cell r="T330">
            <v>0</v>
          </cell>
          <cell r="U330">
            <v>0</v>
          </cell>
          <cell r="V330">
            <v>0</v>
          </cell>
          <cell r="W330">
            <v>0</v>
          </cell>
          <cell r="X330">
            <v>0</v>
          </cell>
          <cell r="Y330">
            <v>4</v>
          </cell>
          <cell r="Z330">
            <v>4</v>
          </cell>
          <cell r="AA330">
            <v>4</v>
          </cell>
          <cell r="AB330">
            <v>4</v>
          </cell>
          <cell r="AC330">
            <v>4</v>
          </cell>
          <cell r="AD330">
            <v>4</v>
          </cell>
          <cell r="AE330">
            <v>4</v>
          </cell>
          <cell r="AF330">
            <v>4</v>
          </cell>
          <cell r="AG330">
            <v>4</v>
          </cell>
          <cell r="AH330">
            <v>4</v>
          </cell>
          <cell r="AI330">
            <v>4</v>
          </cell>
          <cell r="AJ330">
            <v>4</v>
          </cell>
          <cell r="AK330">
            <v>4</v>
          </cell>
          <cell r="AL330">
            <v>4</v>
          </cell>
          <cell r="AM330">
            <v>4</v>
          </cell>
          <cell r="AN330">
            <v>4</v>
          </cell>
          <cell r="AO330">
            <v>4</v>
          </cell>
          <cell r="AP330">
            <v>4</v>
          </cell>
          <cell r="AQ330">
            <v>4</v>
          </cell>
          <cell r="AR330">
            <v>4</v>
          </cell>
          <cell r="AS330">
            <v>4</v>
          </cell>
          <cell r="AT330">
            <v>4</v>
          </cell>
        </row>
        <row r="331">
          <cell r="D331">
            <v>2111100</v>
          </cell>
          <cell r="E331" t="str">
            <v>Labourer PTV's - Stoping</v>
          </cell>
          <cell r="F331" t="str">
            <v>Labourer</v>
          </cell>
          <cell r="H331">
            <v>2746.3209880618924</v>
          </cell>
          <cell r="J331">
            <v>2</v>
          </cell>
          <cell r="M331">
            <v>2</v>
          </cell>
          <cell r="N331">
            <v>502</v>
          </cell>
          <cell r="Q331">
            <v>2</v>
          </cell>
          <cell r="S331">
            <v>0</v>
          </cell>
          <cell r="T331">
            <v>0</v>
          </cell>
          <cell r="U331">
            <v>0</v>
          </cell>
          <cell r="V331">
            <v>0</v>
          </cell>
          <cell r="W331">
            <v>0</v>
          </cell>
          <cell r="X331">
            <v>0</v>
          </cell>
          <cell r="Y331">
            <v>8</v>
          </cell>
          <cell r="Z331">
            <v>8</v>
          </cell>
          <cell r="AA331">
            <v>8</v>
          </cell>
          <cell r="AB331">
            <v>8</v>
          </cell>
          <cell r="AC331">
            <v>8</v>
          </cell>
          <cell r="AD331">
            <v>8</v>
          </cell>
          <cell r="AE331">
            <v>8</v>
          </cell>
          <cell r="AF331">
            <v>8</v>
          </cell>
          <cell r="AG331">
            <v>8</v>
          </cell>
          <cell r="AH331">
            <v>8</v>
          </cell>
          <cell r="AI331">
            <v>8</v>
          </cell>
          <cell r="AJ331">
            <v>8</v>
          </cell>
          <cell r="AK331">
            <v>8</v>
          </cell>
          <cell r="AL331">
            <v>8</v>
          </cell>
          <cell r="AM331">
            <v>8</v>
          </cell>
          <cell r="AN331">
            <v>8</v>
          </cell>
          <cell r="AO331">
            <v>8</v>
          </cell>
          <cell r="AP331">
            <v>8</v>
          </cell>
          <cell r="AQ331">
            <v>8</v>
          </cell>
          <cell r="AR331">
            <v>8</v>
          </cell>
          <cell r="AS331">
            <v>8</v>
          </cell>
          <cell r="AT331">
            <v>8</v>
          </cell>
        </row>
        <row r="332">
          <cell r="D332">
            <v>2111000</v>
          </cell>
          <cell r="E332" t="str">
            <v>Tip Attendant</v>
          </cell>
          <cell r="F332" t="str">
            <v>Tip Attendant</v>
          </cell>
          <cell r="H332">
            <v>2746.3209880618924</v>
          </cell>
          <cell r="J332">
            <v>1</v>
          </cell>
          <cell r="M332">
            <v>1</v>
          </cell>
          <cell r="N332">
            <v>251</v>
          </cell>
          <cell r="Q332">
            <v>1</v>
          </cell>
          <cell r="S332">
            <v>0</v>
          </cell>
          <cell r="T332">
            <v>0</v>
          </cell>
          <cell r="U332">
            <v>0</v>
          </cell>
          <cell r="V332">
            <v>0</v>
          </cell>
          <cell r="W332">
            <v>0</v>
          </cell>
          <cell r="X332">
            <v>0</v>
          </cell>
          <cell r="Y332">
            <v>4</v>
          </cell>
          <cell r="Z332">
            <v>4</v>
          </cell>
          <cell r="AA332">
            <v>4</v>
          </cell>
          <cell r="AB332">
            <v>4</v>
          </cell>
          <cell r="AC332">
            <v>4</v>
          </cell>
          <cell r="AD332">
            <v>4</v>
          </cell>
          <cell r="AE332">
            <v>4</v>
          </cell>
          <cell r="AF332">
            <v>4</v>
          </cell>
          <cell r="AG332">
            <v>4</v>
          </cell>
          <cell r="AH332">
            <v>4</v>
          </cell>
          <cell r="AI332">
            <v>4</v>
          </cell>
          <cell r="AJ332">
            <v>4</v>
          </cell>
          <cell r="AK332">
            <v>4</v>
          </cell>
          <cell r="AL332">
            <v>4</v>
          </cell>
          <cell r="AM332">
            <v>4</v>
          </cell>
          <cell r="AN332">
            <v>4</v>
          </cell>
          <cell r="AO332">
            <v>4</v>
          </cell>
          <cell r="AP332">
            <v>4</v>
          </cell>
          <cell r="AQ332">
            <v>4</v>
          </cell>
          <cell r="AR332">
            <v>4</v>
          </cell>
          <cell r="AS332">
            <v>4</v>
          </cell>
          <cell r="AT332">
            <v>4</v>
          </cell>
        </row>
        <row r="333">
          <cell r="D333">
            <v>2114020</v>
          </cell>
          <cell r="E333" t="str">
            <v>Winch Driver</v>
          </cell>
          <cell r="F333" t="str">
            <v>Winch Driver</v>
          </cell>
          <cell r="H333">
            <v>4140.7750299937488</v>
          </cell>
          <cell r="J333">
            <v>3</v>
          </cell>
          <cell r="M333">
            <v>3</v>
          </cell>
          <cell r="N333">
            <v>753</v>
          </cell>
          <cell r="Q333">
            <v>3</v>
          </cell>
          <cell r="S333">
            <v>0</v>
          </cell>
          <cell r="T333">
            <v>0</v>
          </cell>
          <cell r="U333">
            <v>0</v>
          </cell>
          <cell r="V333">
            <v>0</v>
          </cell>
          <cell r="W333">
            <v>0</v>
          </cell>
          <cell r="X333">
            <v>0</v>
          </cell>
          <cell r="Y333">
            <v>12</v>
          </cell>
          <cell r="Z333">
            <v>12</v>
          </cell>
          <cell r="AA333">
            <v>12</v>
          </cell>
          <cell r="AB333">
            <v>12</v>
          </cell>
          <cell r="AC333">
            <v>12</v>
          </cell>
          <cell r="AD333">
            <v>12</v>
          </cell>
          <cell r="AE333">
            <v>12</v>
          </cell>
          <cell r="AF333">
            <v>12</v>
          </cell>
          <cell r="AG333">
            <v>12</v>
          </cell>
          <cell r="AH333">
            <v>12</v>
          </cell>
          <cell r="AI333">
            <v>12</v>
          </cell>
          <cell r="AJ333">
            <v>12</v>
          </cell>
          <cell r="AK333">
            <v>12</v>
          </cell>
          <cell r="AL333">
            <v>12</v>
          </cell>
          <cell r="AM333">
            <v>12</v>
          </cell>
          <cell r="AN333">
            <v>12</v>
          </cell>
          <cell r="AO333">
            <v>12</v>
          </cell>
          <cell r="AP333">
            <v>12</v>
          </cell>
          <cell r="AQ333">
            <v>12</v>
          </cell>
          <cell r="AR333">
            <v>12</v>
          </cell>
          <cell r="AS333">
            <v>12</v>
          </cell>
          <cell r="AT333">
            <v>12</v>
          </cell>
        </row>
        <row r="334">
          <cell r="E334" t="str">
            <v>LEVEL 13</v>
          </cell>
          <cell r="Q334">
            <v>0</v>
          </cell>
        </row>
        <row r="335">
          <cell r="E335" t="str">
            <v>Haulage East</v>
          </cell>
          <cell r="Q335">
            <v>0</v>
          </cell>
        </row>
        <row r="336">
          <cell r="D336">
            <v>2118000</v>
          </cell>
          <cell r="E336" t="str">
            <v xml:space="preserve">Team Leader </v>
          </cell>
          <cell r="F336" t="str">
            <v>Section Team Leader</v>
          </cell>
          <cell r="H336">
            <v>5844.9733568592401</v>
          </cell>
          <cell r="J336">
            <v>1</v>
          </cell>
          <cell r="L336">
            <v>1</v>
          </cell>
          <cell r="M336">
            <v>2</v>
          </cell>
          <cell r="N336">
            <v>0</v>
          </cell>
          <cell r="Q336">
            <v>0</v>
          </cell>
        </row>
        <row r="337">
          <cell r="D337">
            <v>2114010</v>
          </cell>
          <cell r="E337" t="str">
            <v xml:space="preserve">Rock Drill Operator - Hand Held </v>
          </cell>
          <cell r="F337" t="str">
            <v>Driller - Hand Held</v>
          </cell>
          <cell r="H337">
            <v>4140.7750299937488</v>
          </cell>
          <cell r="J337">
            <v>2</v>
          </cell>
          <cell r="M337">
            <v>2</v>
          </cell>
          <cell r="N337">
            <v>0</v>
          </cell>
          <cell r="Q337">
            <v>0</v>
          </cell>
        </row>
        <row r="338">
          <cell r="D338">
            <v>2118010</v>
          </cell>
          <cell r="E338" t="str">
            <v>Drill Rig Operator</v>
          </cell>
          <cell r="H338">
            <v>5844.9733568592401</v>
          </cell>
          <cell r="J338">
            <v>1</v>
          </cell>
          <cell r="M338">
            <v>1</v>
          </cell>
          <cell r="N338">
            <v>0</v>
          </cell>
          <cell r="Q338">
            <v>0</v>
          </cell>
        </row>
        <row r="339">
          <cell r="D339">
            <v>2114010</v>
          </cell>
          <cell r="E339" t="str">
            <v>Drill Rig Assistant</v>
          </cell>
          <cell r="H339">
            <v>4140.7750299937488</v>
          </cell>
          <cell r="J339">
            <v>2</v>
          </cell>
          <cell r="M339">
            <v>2</v>
          </cell>
          <cell r="N339">
            <v>0</v>
          </cell>
          <cell r="Q339">
            <v>0</v>
          </cell>
        </row>
        <row r="340">
          <cell r="D340">
            <v>2113070</v>
          </cell>
          <cell r="E340" t="str">
            <v>Miners Assistant</v>
          </cell>
          <cell r="F340" t="str">
            <v>Driller assistant - Sink</v>
          </cell>
          <cell r="H340">
            <v>3620.6982289283637</v>
          </cell>
          <cell r="J340">
            <v>1</v>
          </cell>
          <cell r="M340">
            <v>1</v>
          </cell>
          <cell r="N340">
            <v>0</v>
          </cell>
          <cell r="Q340">
            <v>0</v>
          </cell>
        </row>
        <row r="341">
          <cell r="D341">
            <v>2111100</v>
          </cell>
          <cell r="E341" t="str">
            <v>Labourer PTV's</v>
          </cell>
          <cell r="F341" t="str">
            <v>Labourer</v>
          </cell>
          <cell r="H341">
            <v>2746.3209880618924</v>
          </cell>
          <cell r="J341">
            <v>3</v>
          </cell>
          <cell r="M341">
            <v>3</v>
          </cell>
          <cell r="N341">
            <v>0</v>
          </cell>
          <cell r="Q341">
            <v>0</v>
          </cell>
        </row>
        <row r="342">
          <cell r="D342">
            <v>2114030</v>
          </cell>
          <cell r="E342" t="str">
            <v>Loader Driver</v>
          </cell>
          <cell r="F342" t="str">
            <v>Track Loader Driver</v>
          </cell>
          <cell r="H342">
            <v>4140.7750299937488</v>
          </cell>
          <cell r="J342">
            <v>1</v>
          </cell>
          <cell r="L342">
            <v>1</v>
          </cell>
          <cell r="M342">
            <v>2</v>
          </cell>
          <cell r="N342">
            <v>0</v>
          </cell>
          <cell r="Q342">
            <v>0</v>
          </cell>
        </row>
        <row r="343">
          <cell r="D343">
            <v>2114050</v>
          </cell>
          <cell r="E343" t="str">
            <v>Loco Operator</v>
          </cell>
          <cell r="F343" t="str">
            <v>Loco Driver / Guard</v>
          </cell>
          <cell r="H343">
            <v>4071.0476268711454</v>
          </cell>
          <cell r="J343">
            <v>2</v>
          </cell>
          <cell r="L343">
            <v>2</v>
          </cell>
          <cell r="M343">
            <v>4</v>
          </cell>
          <cell r="N343">
            <v>0</v>
          </cell>
          <cell r="Q343">
            <v>0</v>
          </cell>
        </row>
        <row r="344">
          <cell r="E344" t="str">
            <v>Haulage West</v>
          </cell>
          <cell r="Q344">
            <v>0</v>
          </cell>
        </row>
        <row r="345">
          <cell r="D345">
            <v>2118000</v>
          </cell>
          <cell r="E345" t="str">
            <v xml:space="preserve">Team Leader </v>
          </cell>
          <cell r="F345" t="str">
            <v>Section Team Leader</v>
          </cell>
          <cell r="H345">
            <v>5844.9733568592401</v>
          </cell>
          <cell r="J345">
            <v>1</v>
          </cell>
          <cell r="M345">
            <v>1</v>
          </cell>
          <cell r="N345">
            <v>0</v>
          </cell>
          <cell r="Q345">
            <v>0</v>
          </cell>
        </row>
        <row r="346">
          <cell r="D346">
            <v>2114010</v>
          </cell>
          <cell r="E346" t="str">
            <v xml:space="preserve">Rock Drill Operator - Hand Held </v>
          </cell>
          <cell r="F346" t="str">
            <v>Driller - Hand Held</v>
          </cell>
          <cell r="H346">
            <v>4140.7750299937488</v>
          </cell>
          <cell r="J346">
            <v>2</v>
          </cell>
          <cell r="M346">
            <v>2</v>
          </cell>
          <cell r="N346">
            <v>0</v>
          </cell>
          <cell r="Q346">
            <v>0</v>
          </cell>
        </row>
        <row r="347">
          <cell r="D347">
            <v>2113070</v>
          </cell>
          <cell r="E347" t="str">
            <v>Miners Assistant</v>
          </cell>
          <cell r="F347" t="str">
            <v>Driller assistant - Sink</v>
          </cell>
          <cell r="H347">
            <v>3620.6982289283637</v>
          </cell>
          <cell r="J347">
            <v>1</v>
          </cell>
          <cell r="M347">
            <v>1</v>
          </cell>
          <cell r="N347">
            <v>0</v>
          </cell>
          <cell r="Q347">
            <v>0</v>
          </cell>
        </row>
        <row r="348">
          <cell r="D348">
            <v>2111100</v>
          </cell>
          <cell r="E348" t="str">
            <v>Labourer PTV's</v>
          </cell>
          <cell r="F348" t="str">
            <v>Labourer</v>
          </cell>
          <cell r="H348">
            <v>2746.3209880618924</v>
          </cell>
          <cell r="J348">
            <v>3</v>
          </cell>
          <cell r="M348">
            <v>3</v>
          </cell>
          <cell r="N348">
            <v>0</v>
          </cell>
          <cell r="Q348">
            <v>0</v>
          </cell>
        </row>
        <row r="349">
          <cell r="D349">
            <v>2114030</v>
          </cell>
          <cell r="E349" t="str">
            <v>Loader Driver</v>
          </cell>
          <cell r="F349" t="str">
            <v>Track Loader Driver</v>
          </cell>
          <cell r="H349">
            <v>4140.7750299937488</v>
          </cell>
          <cell r="J349">
            <v>1</v>
          </cell>
          <cell r="L349">
            <v>1</v>
          </cell>
          <cell r="M349">
            <v>2</v>
          </cell>
          <cell r="N349">
            <v>0</v>
          </cell>
          <cell r="Q349">
            <v>0</v>
          </cell>
        </row>
        <row r="350">
          <cell r="D350">
            <v>2114050</v>
          </cell>
          <cell r="E350" t="str">
            <v>Loco Operator</v>
          </cell>
          <cell r="F350" t="str">
            <v>Loco Driver / Guard</v>
          </cell>
          <cell r="H350">
            <v>4071.0476268711454</v>
          </cell>
          <cell r="J350">
            <v>2</v>
          </cell>
          <cell r="L350">
            <v>2</v>
          </cell>
          <cell r="M350">
            <v>4</v>
          </cell>
          <cell r="N350">
            <v>0</v>
          </cell>
          <cell r="Q350">
            <v>0</v>
          </cell>
        </row>
        <row r="351">
          <cell r="E351" t="str">
            <v>Raises &amp; Winzes</v>
          </cell>
          <cell r="Q351">
            <v>0</v>
          </cell>
        </row>
        <row r="352">
          <cell r="E352" t="str">
            <v>Crews</v>
          </cell>
          <cell r="N352">
            <v>0</v>
          </cell>
          <cell r="Q352">
            <v>0</v>
          </cell>
        </row>
        <row r="353">
          <cell r="D353">
            <v>2118000</v>
          </cell>
          <cell r="E353" t="str">
            <v xml:space="preserve">Team Leader </v>
          </cell>
          <cell r="F353" t="str">
            <v>Section Team Leader</v>
          </cell>
          <cell r="H353">
            <v>5844.9733568592401</v>
          </cell>
          <cell r="J353">
            <v>1</v>
          </cell>
          <cell r="L353">
            <v>1</v>
          </cell>
          <cell r="M353">
            <v>2</v>
          </cell>
          <cell r="N353">
            <v>0</v>
          </cell>
          <cell r="Q353">
            <v>0</v>
          </cell>
          <cell r="S353">
            <v>0</v>
          </cell>
          <cell r="T353">
            <v>0</v>
          </cell>
          <cell r="U353">
            <v>0</v>
          </cell>
          <cell r="V353">
            <v>0</v>
          </cell>
          <cell r="W353">
            <v>0</v>
          </cell>
          <cell r="X353">
            <v>0</v>
          </cell>
          <cell r="Y353">
            <v>0</v>
          </cell>
          <cell r="Z353">
            <v>0</v>
          </cell>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cell r="AS353">
            <v>0</v>
          </cell>
          <cell r="AT353">
            <v>0</v>
          </cell>
        </row>
        <row r="354">
          <cell r="D354">
            <v>2114010</v>
          </cell>
          <cell r="E354" t="str">
            <v xml:space="preserve">Rock Drill Operator - Hand Held </v>
          </cell>
          <cell r="F354" t="str">
            <v>Driller - Hand Held</v>
          </cell>
          <cell r="H354">
            <v>4140.7750299937488</v>
          </cell>
          <cell r="J354">
            <v>2</v>
          </cell>
          <cell r="M354">
            <v>2</v>
          </cell>
          <cell r="N354">
            <v>0</v>
          </cell>
          <cell r="Q354">
            <v>0</v>
          </cell>
          <cell r="S354">
            <v>0</v>
          </cell>
          <cell r="T354">
            <v>0</v>
          </cell>
          <cell r="U354">
            <v>0</v>
          </cell>
          <cell r="V354">
            <v>0</v>
          </cell>
          <cell r="W354">
            <v>0</v>
          </cell>
          <cell r="X354">
            <v>0</v>
          </cell>
          <cell r="Y354">
            <v>0</v>
          </cell>
          <cell r="Z354">
            <v>0</v>
          </cell>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cell r="AS354">
            <v>0</v>
          </cell>
          <cell r="AT354">
            <v>0</v>
          </cell>
        </row>
        <row r="355">
          <cell r="D355">
            <v>2113070</v>
          </cell>
          <cell r="E355" t="str">
            <v>Miners Assistant</v>
          </cell>
          <cell r="F355" t="str">
            <v>Driller assistant - Sink</v>
          </cell>
          <cell r="H355">
            <v>3620.6982289283637</v>
          </cell>
          <cell r="J355">
            <v>1</v>
          </cell>
          <cell r="M355">
            <v>1</v>
          </cell>
          <cell r="N355">
            <v>0</v>
          </cell>
          <cell r="Q355">
            <v>0</v>
          </cell>
          <cell r="S355">
            <v>0</v>
          </cell>
          <cell r="T355">
            <v>0</v>
          </cell>
          <cell r="U355">
            <v>0</v>
          </cell>
          <cell r="V355">
            <v>0</v>
          </cell>
          <cell r="W355">
            <v>0</v>
          </cell>
          <cell r="X355">
            <v>0</v>
          </cell>
          <cell r="Y355">
            <v>0</v>
          </cell>
          <cell r="Z355">
            <v>0</v>
          </cell>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cell r="AS355">
            <v>0</v>
          </cell>
          <cell r="AT355">
            <v>0</v>
          </cell>
        </row>
        <row r="356">
          <cell r="D356">
            <v>2111100</v>
          </cell>
          <cell r="E356" t="str">
            <v>Labourer PTV's</v>
          </cell>
          <cell r="F356" t="str">
            <v>Labourer</v>
          </cell>
          <cell r="H356">
            <v>2746.3209880618924</v>
          </cell>
          <cell r="J356">
            <v>2</v>
          </cell>
          <cell r="L356">
            <v>1</v>
          </cell>
          <cell r="M356">
            <v>3</v>
          </cell>
          <cell r="N356">
            <v>0</v>
          </cell>
          <cell r="Q356">
            <v>0</v>
          </cell>
          <cell r="S356">
            <v>0</v>
          </cell>
          <cell r="T356">
            <v>0</v>
          </cell>
          <cell r="U356">
            <v>0</v>
          </cell>
          <cell r="V356">
            <v>0</v>
          </cell>
          <cell r="W356">
            <v>0</v>
          </cell>
          <cell r="X356">
            <v>0</v>
          </cell>
          <cell r="Y356">
            <v>0</v>
          </cell>
          <cell r="Z356">
            <v>0</v>
          </cell>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cell r="AS356">
            <v>0</v>
          </cell>
          <cell r="AT356">
            <v>0</v>
          </cell>
        </row>
        <row r="357">
          <cell r="D357">
            <v>2114020</v>
          </cell>
          <cell r="E357" t="str">
            <v>Winch Driver</v>
          </cell>
          <cell r="F357" t="str">
            <v>Winch Driver</v>
          </cell>
          <cell r="H357">
            <v>4140.7750299937488</v>
          </cell>
          <cell r="J357">
            <v>2</v>
          </cell>
          <cell r="L357">
            <v>2</v>
          </cell>
          <cell r="M357">
            <v>4</v>
          </cell>
          <cell r="N357">
            <v>0</v>
          </cell>
          <cell r="Q357">
            <v>0</v>
          </cell>
          <cell r="S357">
            <v>0</v>
          </cell>
          <cell r="T357">
            <v>0</v>
          </cell>
          <cell r="U357">
            <v>0</v>
          </cell>
          <cell r="V357">
            <v>0</v>
          </cell>
          <cell r="W357">
            <v>0</v>
          </cell>
          <cell r="X357">
            <v>0</v>
          </cell>
          <cell r="Y357">
            <v>0</v>
          </cell>
          <cell r="Z357">
            <v>0</v>
          </cell>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cell r="AS357">
            <v>0</v>
          </cell>
          <cell r="AT357">
            <v>0</v>
          </cell>
        </row>
        <row r="358">
          <cell r="E358" t="str">
            <v>Stoping</v>
          </cell>
          <cell r="Q358">
            <v>0</v>
          </cell>
        </row>
        <row r="359">
          <cell r="E359" t="str">
            <v>Crews</v>
          </cell>
          <cell r="N359">
            <v>0</v>
          </cell>
          <cell r="Q359">
            <v>0</v>
          </cell>
        </row>
        <row r="360">
          <cell r="D360">
            <v>2118000</v>
          </cell>
          <cell r="E360" t="str">
            <v>Team Leader - Stoping</v>
          </cell>
          <cell r="F360" t="str">
            <v>Section Team Leader</v>
          </cell>
          <cell r="H360">
            <v>5844.9733568592401</v>
          </cell>
          <cell r="J360">
            <v>2</v>
          </cell>
          <cell r="M360">
            <v>2</v>
          </cell>
          <cell r="N360">
            <v>0</v>
          </cell>
          <cell r="Q360">
            <v>0</v>
          </cell>
          <cell r="S360">
            <v>0</v>
          </cell>
          <cell r="T360">
            <v>0</v>
          </cell>
          <cell r="U360">
            <v>0</v>
          </cell>
          <cell r="V360">
            <v>0</v>
          </cell>
          <cell r="W360">
            <v>0</v>
          </cell>
          <cell r="X360">
            <v>0</v>
          </cell>
          <cell r="Y360">
            <v>0</v>
          </cell>
          <cell r="Z360">
            <v>0</v>
          </cell>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cell r="AS360">
            <v>0</v>
          </cell>
          <cell r="AT360">
            <v>0</v>
          </cell>
        </row>
        <row r="361">
          <cell r="D361">
            <v>2118000</v>
          </cell>
          <cell r="E361" t="str">
            <v>Team Leader - Stope Cleaning</v>
          </cell>
          <cell r="F361" t="str">
            <v>Section Team Leader</v>
          </cell>
          <cell r="H361">
            <v>5844.9733568592401</v>
          </cell>
          <cell r="L361">
            <v>2</v>
          </cell>
          <cell r="M361">
            <v>2</v>
          </cell>
          <cell r="N361">
            <v>0</v>
          </cell>
          <cell r="Q361">
            <v>0</v>
          </cell>
          <cell r="S361">
            <v>0</v>
          </cell>
          <cell r="T361">
            <v>0</v>
          </cell>
          <cell r="U361">
            <v>0</v>
          </cell>
          <cell r="V361">
            <v>0</v>
          </cell>
          <cell r="W361">
            <v>0</v>
          </cell>
          <cell r="X361">
            <v>0</v>
          </cell>
          <cell r="Y361">
            <v>0</v>
          </cell>
          <cell r="Z361">
            <v>0</v>
          </cell>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cell r="AS361">
            <v>0</v>
          </cell>
          <cell r="AT361">
            <v>0</v>
          </cell>
        </row>
        <row r="362">
          <cell r="D362">
            <v>2114010</v>
          </cell>
          <cell r="E362" t="str">
            <v xml:space="preserve">Rock Drill Operator - Hand Held </v>
          </cell>
          <cell r="F362" t="str">
            <v>Driller - Hand Held</v>
          </cell>
          <cell r="H362">
            <v>4140.7750299937488</v>
          </cell>
          <cell r="J362">
            <v>6</v>
          </cell>
          <cell r="M362">
            <v>6</v>
          </cell>
          <cell r="N362">
            <v>0</v>
          </cell>
          <cell r="Q362">
            <v>0</v>
          </cell>
          <cell r="S362">
            <v>0</v>
          </cell>
          <cell r="T362">
            <v>0</v>
          </cell>
          <cell r="U362">
            <v>0</v>
          </cell>
          <cell r="V362">
            <v>0</v>
          </cell>
          <cell r="W362">
            <v>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row>
        <row r="363">
          <cell r="D363">
            <v>2113070</v>
          </cell>
          <cell r="E363" t="str">
            <v>Driller -  Assistant - Stoping</v>
          </cell>
          <cell r="F363" t="str">
            <v>Driller assistant - Sink</v>
          </cell>
          <cell r="H363">
            <v>3620.6982289283637</v>
          </cell>
          <cell r="J363">
            <v>2</v>
          </cell>
          <cell r="M363">
            <v>2</v>
          </cell>
          <cell r="N363">
            <v>0</v>
          </cell>
          <cell r="Q363">
            <v>0</v>
          </cell>
          <cell r="S363">
            <v>0</v>
          </cell>
          <cell r="T363">
            <v>0</v>
          </cell>
          <cell r="U363">
            <v>0</v>
          </cell>
          <cell r="V363">
            <v>0</v>
          </cell>
          <cell r="W363">
            <v>0</v>
          </cell>
          <cell r="X363">
            <v>0</v>
          </cell>
          <cell r="Y363">
            <v>0</v>
          </cell>
          <cell r="Z363">
            <v>0</v>
          </cell>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row>
        <row r="364">
          <cell r="D364">
            <v>2113070</v>
          </cell>
          <cell r="E364" t="str">
            <v>Miners Assistant - Stoping</v>
          </cell>
          <cell r="F364" t="str">
            <v>Driller assistant - Sink</v>
          </cell>
          <cell r="H364">
            <v>3620.6982289283637</v>
          </cell>
          <cell r="J364">
            <v>4</v>
          </cell>
          <cell r="M364">
            <v>4</v>
          </cell>
          <cell r="N364">
            <v>0</v>
          </cell>
          <cell r="Q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row>
        <row r="365">
          <cell r="D365">
            <v>2111100</v>
          </cell>
          <cell r="E365" t="str">
            <v>Labourer PTV's - Stoping</v>
          </cell>
          <cell r="F365" t="str">
            <v>Labourer</v>
          </cell>
          <cell r="H365">
            <v>2746.3209880618924</v>
          </cell>
          <cell r="J365">
            <v>12</v>
          </cell>
          <cell r="L365">
            <v>4</v>
          </cell>
          <cell r="M365">
            <v>16</v>
          </cell>
          <cell r="N365">
            <v>0</v>
          </cell>
          <cell r="Q365">
            <v>0</v>
          </cell>
          <cell r="S365">
            <v>0</v>
          </cell>
          <cell r="T365">
            <v>0</v>
          </cell>
          <cell r="U365">
            <v>0</v>
          </cell>
          <cell r="V365">
            <v>0</v>
          </cell>
          <cell r="W365">
            <v>0</v>
          </cell>
          <cell r="X365">
            <v>0</v>
          </cell>
          <cell r="Y365">
            <v>0</v>
          </cell>
          <cell r="Z365">
            <v>0</v>
          </cell>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cell r="AS365">
            <v>0</v>
          </cell>
          <cell r="AT365">
            <v>0</v>
          </cell>
        </row>
        <row r="366">
          <cell r="D366">
            <v>2114020</v>
          </cell>
          <cell r="E366" t="str">
            <v>Winch Driver</v>
          </cell>
          <cell r="F366" t="str">
            <v>Winch Driver</v>
          </cell>
          <cell r="H366">
            <v>4140.7750299937488</v>
          </cell>
          <cell r="J366">
            <v>3</v>
          </cell>
          <cell r="L366">
            <v>3</v>
          </cell>
          <cell r="M366">
            <v>6</v>
          </cell>
          <cell r="N366">
            <v>0</v>
          </cell>
          <cell r="Q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row>
        <row r="367">
          <cell r="E367" t="str">
            <v>LEVEL 14</v>
          </cell>
          <cell r="Q367">
            <v>0</v>
          </cell>
        </row>
        <row r="368">
          <cell r="E368" t="str">
            <v>Haulage East</v>
          </cell>
          <cell r="Q368">
            <v>0</v>
          </cell>
        </row>
        <row r="369">
          <cell r="D369">
            <v>2118000</v>
          </cell>
          <cell r="E369" t="str">
            <v xml:space="preserve">Team Leader </v>
          </cell>
          <cell r="F369" t="str">
            <v>Section Team Leader</v>
          </cell>
          <cell r="H369">
            <v>5844.9733568592401</v>
          </cell>
          <cell r="J369">
            <v>1</v>
          </cell>
          <cell r="L369">
            <v>1</v>
          </cell>
          <cell r="M369">
            <v>2</v>
          </cell>
          <cell r="N369">
            <v>0</v>
          </cell>
          <cell r="Q369">
            <v>0</v>
          </cell>
        </row>
        <row r="370">
          <cell r="D370">
            <v>2114010</v>
          </cell>
          <cell r="E370" t="str">
            <v xml:space="preserve">Rock Drill Operator - Hand Held </v>
          </cell>
          <cell r="F370" t="str">
            <v>Driller - Hand Held</v>
          </cell>
          <cell r="H370">
            <v>4140.7750299937488</v>
          </cell>
          <cell r="J370">
            <v>2</v>
          </cell>
          <cell r="M370">
            <v>2</v>
          </cell>
          <cell r="N370">
            <v>0</v>
          </cell>
          <cell r="Q370">
            <v>0</v>
          </cell>
        </row>
        <row r="371">
          <cell r="D371">
            <v>2118010</v>
          </cell>
          <cell r="E371" t="str">
            <v>Drill Rig Operator</v>
          </cell>
          <cell r="H371">
            <v>5844.9733568592401</v>
          </cell>
          <cell r="J371">
            <v>1</v>
          </cell>
          <cell r="M371">
            <v>1</v>
          </cell>
          <cell r="N371">
            <v>0</v>
          </cell>
          <cell r="Q371">
            <v>0</v>
          </cell>
        </row>
        <row r="372">
          <cell r="D372">
            <v>2114010</v>
          </cell>
          <cell r="E372" t="str">
            <v>Drill Rig Assistant</v>
          </cell>
          <cell r="H372">
            <v>4140.7750299937488</v>
          </cell>
          <cell r="J372">
            <v>2</v>
          </cell>
          <cell r="M372">
            <v>2</v>
          </cell>
          <cell r="N372">
            <v>0</v>
          </cell>
          <cell r="Q372">
            <v>0</v>
          </cell>
        </row>
        <row r="373">
          <cell r="D373">
            <v>2113070</v>
          </cell>
          <cell r="E373" t="str">
            <v>Miners Assistant</v>
          </cell>
          <cell r="F373" t="str">
            <v>Driller assistant - Sink</v>
          </cell>
          <cell r="H373">
            <v>3620.6982289283637</v>
          </cell>
          <cell r="J373">
            <v>1</v>
          </cell>
          <cell r="M373">
            <v>1</v>
          </cell>
          <cell r="N373">
            <v>0</v>
          </cell>
          <cell r="Q373">
            <v>0</v>
          </cell>
        </row>
        <row r="374">
          <cell r="D374">
            <v>2111100</v>
          </cell>
          <cell r="E374" t="str">
            <v>Labourer PTV's</v>
          </cell>
          <cell r="F374" t="str">
            <v>Labourer</v>
          </cell>
          <cell r="H374">
            <v>2746.3209880618924</v>
          </cell>
          <cell r="J374">
            <v>3</v>
          </cell>
          <cell r="M374">
            <v>3</v>
          </cell>
          <cell r="N374">
            <v>0</v>
          </cell>
          <cell r="Q374">
            <v>0</v>
          </cell>
        </row>
        <row r="375">
          <cell r="D375">
            <v>2114030</v>
          </cell>
          <cell r="E375" t="str">
            <v>Loader Driver</v>
          </cell>
          <cell r="F375" t="str">
            <v>Track Loader Driver</v>
          </cell>
          <cell r="H375">
            <v>4140.7750299937488</v>
          </cell>
          <cell r="J375">
            <v>1</v>
          </cell>
          <cell r="L375">
            <v>1</v>
          </cell>
          <cell r="M375">
            <v>2</v>
          </cell>
          <cell r="N375">
            <v>0</v>
          </cell>
          <cell r="Q375">
            <v>0</v>
          </cell>
        </row>
        <row r="376">
          <cell r="D376">
            <v>2114050</v>
          </cell>
          <cell r="E376" t="str">
            <v>Loco Operator</v>
          </cell>
          <cell r="F376" t="str">
            <v>Loco Driver / Guard</v>
          </cell>
          <cell r="H376">
            <v>4071.0476268711454</v>
          </cell>
          <cell r="J376">
            <v>2</v>
          </cell>
          <cell r="L376">
            <v>2</v>
          </cell>
          <cell r="M376">
            <v>4</v>
          </cell>
          <cell r="N376">
            <v>0</v>
          </cell>
          <cell r="Q376">
            <v>0</v>
          </cell>
        </row>
        <row r="377">
          <cell r="E377" t="str">
            <v>Haulage West</v>
          </cell>
          <cell r="Q377">
            <v>0</v>
          </cell>
        </row>
        <row r="378">
          <cell r="D378">
            <v>2118000</v>
          </cell>
          <cell r="E378" t="str">
            <v xml:space="preserve">Team Leader </v>
          </cell>
          <cell r="F378" t="str">
            <v>Section Team Leader</v>
          </cell>
          <cell r="H378">
            <v>5844.9733568592401</v>
          </cell>
          <cell r="J378">
            <v>1</v>
          </cell>
          <cell r="M378">
            <v>1</v>
          </cell>
          <cell r="N378">
            <v>0</v>
          </cell>
          <cell r="Q378">
            <v>0</v>
          </cell>
        </row>
        <row r="379">
          <cell r="D379">
            <v>2114010</v>
          </cell>
          <cell r="E379" t="str">
            <v xml:space="preserve">Rock Drill Operator - Hand Held </v>
          </cell>
          <cell r="F379" t="str">
            <v>Driller - Hand Held</v>
          </cell>
          <cell r="H379">
            <v>4140.7750299937488</v>
          </cell>
          <cell r="J379">
            <v>2</v>
          </cell>
          <cell r="M379">
            <v>2</v>
          </cell>
          <cell r="N379">
            <v>0</v>
          </cell>
          <cell r="Q379">
            <v>0</v>
          </cell>
        </row>
        <row r="380">
          <cell r="D380">
            <v>2113070</v>
          </cell>
          <cell r="E380" t="str">
            <v>Miners Assistant</v>
          </cell>
          <cell r="F380" t="str">
            <v>Driller assistant - Sink</v>
          </cell>
          <cell r="H380">
            <v>3620.6982289283637</v>
          </cell>
          <cell r="J380">
            <v>1</v>
          </cell>
          <cell r="M380">
            <v>1</v>
          </cell>
          <cell r="N380">
            <v>0</v>
          </cell>
          <cell r="Q380">
            <v>0</v>
          </cell>
        </row>
        <row r="381">
          <cell r="D381">
            <v>2111100</v>
          </cell>
          <cell r="E381" t="str">
            <v>Labourer PTV's</v>
          </cell>
          <cell r="F381" t="str">
            <v>Labourer</v>
          </cell>
          <cell r="H381">
            <v>2746.3209880618924</v>
          </cell>
          <cell r="J381">
            <v>3</v>
          </cell>
          <cell r="M381">
            <v>3</v>
          </cell>
          <cell r="N381">
            <v>0</v>
          </cell>
          <cell r="Q381">
            <v>0</v>
          </cell>
        </row>
        <row r="382">
          <cell r="D382">
            <v>2114030</v>
          </cell>
          <cell r="E382" t="str">
            <v>Loader Driver</v>
          </cell>
          <cell r="F382" t="str">
            <v>Track Loader Driver</v>
          </cell>
          <cell r="H382">
            <v>4140.7750299937488</v>
          </cell>
          <cell r="J382">
            <v>1</v>
          </cell>
          <cell r="L382">
            <v>1</v>
          </cell>
          <cell r="M382">
            <v>2</v>
          </cell>
          <cell r="N382">
            <v>0</v>
          </cell>
          <cell r="Q382">
            <v>0</v>
          </cell>
        </row>
        <row r="383">
          <cell r="D383">
            <v>2114050</v>
          </cell>
          <cell r="E383" t="str">
            <v>Loco Operator</v>
          </cell>
          <cell r="F383" t="str">
            <v>Loco Driver / Guard</v>
          </cell>
          <cell r="H383">
            <v>4071.0476268711454</v>
          </cell>
          <cell r="J383">
            <v>2</v>
          </cell>
          <cell r="L383">
            <v>2</v>
          </cell>
          <cell r="M383">
            <v>4</v>
          </cell>
          <cell r="N383">
            <v>0</v>
          </cell>
          <cell r="Q383">
            <v>0</v>
          </cell>
        </row>
        <row r="384">
          <cell r="E384" t="str">
            <v>Raises &amp; Winzes</v>
          </cell>
          <cell r="Q384">
            <v>0</v>
          </cell>
        </row>
        <row r="385">
          <cell r="E385" t="str">
            <v>Crews</v>
          </cell>
          <cell r="Q385">
            <v>0</v>
          </cell>
        </row>
        <row r="386">
          <cell r="D386">
            <v>2118000</v>
          </cell>
          <cell r="E386" t="str">
            <v xml:space="preserve">Team Leader </v>
          </cell>
          <cell r="F386" t="str">
            <v>Section Team Leader</v>
          </cell>
          <cell r="H386">
            <v>5844.9733568592401</v>
          </cell>
          <cell r="J386">
            <v>1</v>
          </cell>
          <cell r="L386">
            <v>1</v>
          </cell>
          <cell r="M386">
            <v>2</v>
          </cell>
          <cell r="N386">
            <v>0</v>
          </cell>
          <cell r="Q386">
            <v>0</v>
          </cell>
          <cell r="S386">
            <v>0</v>
          </cell>
          <cell r="T386">
            <v>0</v>
          </cell>
          <cell r="U386">
            <v>0</v>
          </cell>
          <cell r="V386">
            <v>0</v>
          </cell>
          <cell r="W386">
            <v>0</v>
          </cell>
          <cell r="X386">
            <v>0</v>
          </cell>
          <cell r="Y386">
            <v>0</v>
          </cell>
          <cell r="Z386">
            <v>0</v>
          </cell>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row>
        <row r="387">
          <cell r="D387">
            <v>2114010</v>
          </cell>
          <cell r="E387" t="str">
            <v xml:space="preserve">Rock Drill Operator - Hand Held </v>
          </cell>
          <cell r="F387" t="str">
            <v>Driller - Hand Held</v>
          </cell>
          <cell r="H387">
            <v>4140.7750299937488</v>
          </cell>
          <cell r="J387">
            <v>2</v>
          </cell>
          <cell r="M387">
            <v>2</v>
          </cell>
          <cell r="N387">
            <v>0</v>
          </cell>
          <cell r="Q387">
            <v>0</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row>
        <row r="388">
          <cell r="D388">
            <v>2113070</v>
          </cell>
          <cell r="E388" t="str">
            <v>Miners Assistant</v>
          </cell>
          <cell r="F388" t="str">
            <v>Driller assistant - Sink</v>
          </cell>
          <cell r="H388">
            <v>3620.6982289283637</v>
          </cell>
          <cell r="J388">
            <v>1</v>
          </cell>
          <cell r="M388">
            <v>1</v>
          </cell>
          <cell r="N388">
            <v>0</v>
          </cell>
          <cell r="Q388">
            <v>0</v>
          </cell>
          <cell r="S388">
            <v>0</v>
          </cell>
          <cell r="T388">
            <v>0</v>
          </cell>
          <cell r="U388">
            <v>0</v>
          </cell>
          <cell r="V388">
            <v>0</v>
          </cell>
          <cell r="W388">
            <v>0</v>
          </cell>
          <cell r="X388">
            <v>0</v>
          </cell>
          <cell r="Y388">
            <v>0</v>
          </cell>
          <cell r="Z388">
            <v>0</v>
          </cell>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row>
        <row r="389">
          <cell r="D389">
            <v>2111100</v>
          </cell>
          <cell r="E389" t="str">
            <v>Labourer PTV's</v>
          </cell>
          <cell r="F389" t="str">
            <v>Labourer</v>
          </cell>
          <cell r="H389">
            <v>2746.3209880618924</v>
          </cell>
          <cell r="J389">
            <v>2</v>
          </cell>
          <cell r="L389">
            <v>1</v>
          </cell>
          <cell r="M389">
            <v>3</v>
          </cell>
          <cell r="N389">
            <v>0</v>
          </cell>
          <cell r="Q389">
            <v>0</v>
          </cell>
          <cell r="S389">
            <v>0</v>
          </cell>
          <cell r="T389">
            <v>0</v>
          </cell>
          <cell r="U389">
            <v>0</v>
          </cell>
          <cell r="V389">
            <v>0</v>
          </cell>
          <cell r="W389">
            <v>0</v>
          </cell>
          <cell r="X389">
            <v>0</v>
          </cell>
          <cell r="Y389">
            <v>0</v>
          </cell>
          <cell r="Z389">
            <v>0</v>
          </cell>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row>
        <row r="390">
          <cell r="D390">
            <v>2114020</v>
          </cell>
          <cell r="E390" t="str">
            <v>Winch Driver</v>
          </cell>
          <cell r="F390" t="str">
            <v>Winch Driver</v>
          </cell>
          <cell r="H390">
            <v>4140.7750299937488</v>
          </cell>
          <cell r="J390">
            <v>2</v>
          </cell>
          <cell r="L390">
            <v>2</v>
          </cell>
          <cell r="M390">
            <v>4</v>
          </cell>
          <cell r="N390">
            <v>0</v>
          </cell>
          <cell r="Q390">
            <v>0</v>
          </cell>
          <cell r="S390">
            <v>0</v>
          </cell>
          <cell r="T390">
            <v>0</v>
          </cell>
          <cell r="U390">
            <v>0</v>
          </cell>
          <cell r="V390">
            <v>0</v>
          </cell>
          <cell r="W390">
            <v>0</v>
          </cell>
          <cell r="X390">
            <v>0</v>
          </cell>
          <cell r="Y390">
            <v>0</v>
          </cell>
          <cell r="Z390">
            <v>0</v>
          </cell>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row>
        <row r="391">
          <cell r="E391" t="str">
            <v>Stoping</v>
          </cell>
          <cell r="Q391">
            <v>0</v>
          </cell>
        </row>
        <row r="392">
          <cell r="E392" t="str">
            <v>Crews</v>
          </cell>
          <cell r="N392">
            <v>0</v>
          </cell>
          <cell r="Q392">
            <v>0</v>
          </cell>
        </row>
        <row r="393">
          <cell r="D393">
            <v>2118000</v>
          </cell>
          <cell r="E393" t="str">
            <v>Team Leader - Stoping</v>
          </cell>
          <cell r="F393" t="str">
            <v>Section Team Leader</v>
          </cell>
          <cell r="H393">
            <v>5844.9733568592401</v>
          </cell>
          <cell r="J393">
            <v>2</v>
          </cell>
          <cell r="M393">
            <v>2</v>
          </cell>
          <cell r="N393">
            <v>0</v>
          </cell>
          <cell r="Q393">
            <v>0</v>
          </cell>
          <cell r="S393">
            <v>0</v>
          </cell>
          <cell r="T393">
            <v>0</v>
          </cell>
          <cell r="U393">
            <v>0</v>
          </cell>
          <cell r="V393">
            <v>0</v>
          </cell>
          <cell r="W393">
            <v>0</v>
          </cell>
          <cell r="X393">
            <v>0</v>
          </cell>
          <cell r="Y393">
            <v>0</v>
          </cell>
          <cell r="Z393">
            <v>0</v>
          </cell>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cell r="AS393">
            <v>0</v>
          </cell>
          <cell r="AT393">
            <v>0</v>
          </cell>
        </row>
        <row r="394">
          <cell r="D394">
            <v>2118000</v>
          </cell>
          <cell r="E394" t="str">
            <v>Team Leader - Stope Cleaning</v>
          </cell>
          <cell r="F394" t="str">
            <v>Section Team Leader</v>
          </cell>
          <cell r="H394">
            <v>5844.9733568592401</v>
          </cell>
          <cell r="L394">
            <v>2</v>
          </cell>
          <cell r="M394">
            <v>2</v>
          </cell>
          <cell r="N394">
            <v>0</v>
          </cell>
          <cell r="Q394">
            <v>0</v>
          </cell>
          <cell r="S394">
            <v>0</v>
          </cell>
          <cell r="T394">
            <v>0</v>
          </cell>
          <cell r="U394">
            <v>0</v>
          </cell>
          <cell r="V394">
            <v>0</v>
          </cell>
          <cell r="W394">
            <v>0</v>
          </cell>
          <cell r="X394">
            <v>0</v>
          </cell>
          <cell r="Y394">
            <v>0</v>
          </cell>
          <cell r="Z394">
            <v>0</v>
          </cell>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cell r="AS394">
            <v>0</v>
          </cell>
          <cell r="AT394">
            <v>0</v>
          </cell>
        </row>
        <row r="395">
          <cell r="D395">
            <v>2114010</v>
          </cell>
          <cell r="E395" t="str">
            <v xml:space="preserve">Rock Drill Operator - Hand Held </v>
          </cell>
          <cell r="F395" t="str">
            <v>Driller - Hand Held</v>
          </cell>
          <cell r="H395">
            <v>4140.7750299937488</v>
          </cell>
          <cell r="J395">
            <v>6</v>
          </cell>
          <cell r="M395">
            <v>6</v>
          </cell>
          <cell r="N395">
            <v>0</v>
          </cell>
          <cell r="Q395">
            <v>0</v>
          </cell>
          <cell r="S395">
            <v>0</v>
          </cell>
          <cell r="T395">
            <v>0</v>
          </cell>
          <cell r="U395">
            <v>0</v>
          </cell>
          <cell r="V395">
            <v>0</v>
          </cell>
          <cell r="W395">
            <v>0</v>
          </cell>
          <cell r="X395">
            <v>0</v>
          </cell>
          <cell r="Y395">
            <v>0</v>
          </cell>
          <cell r="Z395">
            <v>0</v>
          </cell>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cell r="AS395">
            <v>0</v>
          </cell>
          <cell r="AT395">
            <v>0</v>
          </cell>
        </row>
        <row r="396">
          <cell r="D396">
            <v>2113070</v>
          </cell>
          <cell r="E396" t="str">
            <v>Driller -  Assistant - Stoping</v>
          </cell>
          <cell r="F396" t="str">
            <v>Driller assistant - Sink</v>
          </cell>
          <cell r="H396">
            <v>3620.6982289283637</v>
          </cell>
          <cell r="J396">
            <v>2</v>
          </cell>
          <cell r="M396">
            <v>2</v>
          </cell>
          <cell r="N396">
            <v>0</v>
          </cell>
          <cell r="Q396">
            <v>0</v>
          </cell>
          <cell r="S396">
            <v>0</v>
          </cell>
          <cell r="T396">
            <v>0</v>
          </cell>
          <cell r="U396">
            <v>0</v>
          </cell>
          <cell r="V396">
            <v>0</v>
          </cell>
          <cell r="W396">
            <v>0</v>
          </cell>
          <cell r="X396">
            <v>0</v>
          </cell>
          <cell r="Y396">
            <v>0</v>
          </cell>
          <cell r="Z396">
            <v>0</v>
          </cell>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cell r="AS396">
            <v>0</v>
          </cell>
          <cell r="AT396">
            <v>0</v>
          </cell>
        </row>
        <row r="397">
          <cell r="D397">
            <v>2113070</v>
          </cell>
          <cell r="E397" t="str">
            <v>Miners Assistant - Stoping</v>
          </cell>
          <cell r="F397" t="str">
            <v>Driller assistant - Sink</v>
          </cell>
          <cell r="H397">
            <v>3620.6982289283637</v>
          </cell>
          <cell r="J397">
            <v>4</v>
          </cell>
          <cell r="M397">
            <v>4</v>
          </cell>
          <cell r="N397">
            <v>0</v>
          </cell>
          <cell r="Q397">
            <v>0</v>
          </cell>
          <cell r="S397">
            <v>0</v>
          </cell>
          <cell r="T397">
            <v>0</v>
          </cell>
          <cell r="U397">
            <v>0</v>
          </cell>
          <cell r="V397">
            <v>0</v>
          </cell>
          <cell r="W397">
            <v>0</v>
          </cell>
          <cell r="X397">
            <v>0</v>
          </cell>
          <cell r="Y397">
            <v>0</v>
          </cell>
          <cell r="Z397">
            <v>0</v>
          </cell>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cell r="AS397">
            <v>0</v>
          </cell>
          <cell r="AT397">
            <v>0</v>
          </cell>
        </row>
        <row r="398">
          <cell r="D398">
            <v>2111100</v>
          </cell>
          <cell r="E398" t="str">
            <v>Labourer PTV's - Stoping</v>
          </cell>
          <cell r="F398" t="str">
            <v>Labourer</v>
          </cell>
          <cell r="H398">
            <v>2746.3209880618924</v>
          </cell>
          <cell r="J398">
            <v>12</v>
          </cell>
          <cell r="L398">
            <v>4</v>
          </cell>
          <cell r="M398">
            <v>16</v>
          </cell>
          <cell r="N398">
            <v>0</v>
          </cell>
          <cell r="Q398">
            <v>0</v>
          </cell>
          <cell r="S398">
            <v>0</v>
          </cell>
          <cell r="T398">
            <v>0</v>
          </cell>
          <cell r="U398">
            <v>0</v>
          </cell>
          <cell r="V398">
            <v>0</v>
          </cell>
          <cell r="W398">
            <v>0</v>
          </cell>
          <cell r="X398">
            <v>0</v>
          </cell>
          <cell r="Y398">
            <v>0</v>
          </cell>
          <cell r="Z398">
            <v>0</v>
          </cell>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cell r="AS398">
            <v>0</v>
          </cell>
          <cell r="AT398">
            <v>0</v>
          </cell>
        </row>
        <row r="399">
          <cell r="D399">
            <v>2114020</v>
          </cell>
          <cell r="E399" t="str">
            <v>Winch Driver</v>
          </cell>
          <cell r="F399" t="str">
            <v>Winch Driver</v>
          </cell>
          <cell r="H399">
            <v>4140.7750299937488</v>
          </cell>
          <cell r="J399">
            <v>3</v>
          </cell>
          <cell r="L399">
            <v>3</v>
          </cell>
          <cell r="M399">
            <v>6</v>
          </cell>
          <cell r="N399">
            <v>0</v>
          </cell>
          <cell r="Q399">
            <v>0</v>
          </cell>
          <cell r="S399">
            <v>0</v>
          </cell>
          <cell r="T399">
            <v>0</v>
          </cell>
          <cell r="U399">
            <v>0</v>
          </cell>
          <cell r="V399">
            <v>0</v>
          </cell>
          <cell r="W399">
            <v>0</v>
          </cell>
          <cell r="X399">
            <v>0</v>
          </cell>
          <cell r="Y399">
            <v>0</v>
          </cell>
          <cell r="Z399">
            <v>0</v>
          </cell>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cell r="AS399">
            <v>0</v>
          </cell>
          <cell r="AT399">
            <v>0</v>
          </cell>
        </row>
        <row r="400">
          <cell r="E400" t="str">
            <v>LEVEL 15</v>
          </cell>
          <cell r="Q400">
            <v>0</v>
          </cell>
        </row>
        <row r="401">
          <cell r="E401" t="str">
            <v>Haulage East</v>
          </cell>
          <cell r="Q401">
            <v>0</v>
          </cell>
        </row>
        <row r="402">
          <cell r="D402">
            <v>2118000</v>
          </cell>
          <cell r="E402" t="str">
            <v xml:space="preserve">Team Leader </v>
          </cell>
          <cell r="F402" t="str">
            <v>Section Team Leader</v>
          </cell>
          <cell r="H402">
            <v>5844.9733568592401</v>
          </cell>
          <cell r="J402">
            <v>1</v>
          </cell>
          <cell r="L402">
            <v>1</v>
          </cell>
          <cell r="M402">
            <v>2</v>
          </cell>
          <cell r="N402">
            <v>0</v>
          </cell>
          <cell r="Q402">
            <v>0</v>
          </cell>
        </row>
        <row r="403">
          <cell r="D403">
            <v>2114010</v>
          </cell>
          <cell r="E403" t="str">
            <v xml:space="preserve">Rock Drill Operator - Hand Held </v>
          </cell>
          <cell r="F403" t="str">
            <v>Driller - Hand Held</v>
          </cell>
          <cell r="H403">
            <v>4140.7750299937488</v>
          </cell>
          <cell r="J403">
            <v>2</v>
          </cell>
          <cell r="M403">
            <v>2</v>
          </cell>
          <cell r="N403">
            <v>0</v>
          </cell>
          <cell r="Q403">
            <v>0</v>
          </cell>
        </row>
        <row r="404">
          <cell r="D404">
            <v>2118010</v>
          </cell>
          <cell r="E404" t="str">
            <v>Drill Rig Operator</v>
          </cell>
          <cell r="H404">
            <v>5844.9733568592401</v>
          </cell>
          <cell r="J404">
            <v>1</v>
          </cell>
          <cell r="M404">
            <v>1</v>
          </cell>
          <cell r="N404">
            <v>0</v>
          </cell>
          <cell r="Q404">
            <v>0</v>
          </cell>
        </row>
        <row r="405">
          <cell r="D405">
            <v>2114010</v>
          </cell>
          <cell r="E405" t="str">
            <v>Drill Rig Assistant</v>
          </cell>
          <cell r="H405">
            <v>4140.7750299937488</v>
          </cell>
          <cell r="J405">
            <v>2</v>
          </cell>
          <cell r="M405">
            <v>2</v>
          </cell>
          <cell r="N405">
            <v>0</v>
          </cell>
          <cell r="Q405">
            <v>0</v>
          </cell>
        </row>
        <row r="406">
          <cell r="D406">
            <v>2113070</v>
          </cell>
          <cell r="E406" t="str">
            <v>Miners Assistant</v>
          </cell>
          <cell r="F406" t="str">
            <v>Driller assistant - Sink</v>
          </cell>
          <cell r="H406">
            <v>3620.6982289283637</v>
          </cell>
          <cell r="J406">
            <v>1</v>
          </cell>
          <cell r="M406">
            <v>1</v>
          </cell>
          <cell r="N406">
            <v>0</v>
          </cell>
          <cell r="Q406">
            <v>0</v>
          </cell>
        </row>
        <row r="407">
          <cell r="D407">
            <v>2111100</v>
          </cell>
          <cell r="E407" t="str">
            <v>Labourer PTV's</v>
          </cell>
          <cell r="F407" t="str">
            <v>Labourer</v>
          </cell>
          <cell r="H407">
            <v>2746.3209880618924</v>
          </cell>
          <cell r="J407">
            <v>3</v>
          </cell>
          <cell r="M407">
            <v>3</v>
          </cell>
          <cell r="N407">
            <v>0</v>
          </cell>
          <cell r="Q407">
            <v>0</v>
          </cell>
        </row>
        <row r="408">
          <cell r="D408">
            <v>2114030</v>
          </cell>
          <cell r="E408" t="str">
            <v>Loader Driver</v>
          </cell>
          <cell r="F408" t="str">
            <v>Track Loader Driver</v>
          </cell>
          <cell r="H408">
            <v>4140.7750299937488</v>
          </cell>
          <cell r="J408">
            <v>1</v>
          </cell>
          <cell r="L408">
            <v>1</v>
          </cell>
          <cell r="M408">
            <v>2</v>
          </cell>
          <cell r="N408">
            <v>0</v>
          </cell>
          <cell r="Q408">
            <v>0</v>
          </cell>
        </row>
        <row r="409">
          <cell r="D409">
            <v>2114050</v>
          </cell>
          <cell r="E409" t="str">
            <v>Loco Operator</v>
          </cell>
          <cell r="F409" t="str">
            <v>Loco Driver / Guard</v>
          </cell>
          <cell r="H409">
            <v>4071.0476268711454</v>
          </cell>
          <cell r="J409">
            <v>2</v>
          </cell>
          <cell r="L409">
            <v>2</v>
          </cell>
          <cell r="M409">
            <v>4</v>
          </cell>
          <cell r="N409">
            <v>0</v>
          </cell>
          <cell r="Q409">
            <v>0</v>
          </cell>
        </row>
        <row r="410">
          <cell r="E410" t="str">
            <v>Haulage West</v>
          </cell>
          <cell r="Q410">
            <v>0</v>
          </cell>
        </row>
        <row r="411">
          <cell r="D411">
            <v>2118000</v>
          </cell>
          <cell r="E411" t="str">
            <v xml:space="preserve">Team Leader </v>
          </cell>
          <cell r="F411" t="str">
            <v>Section Team Leader</v>
          </cell>
          <cell r="H411">
            <v>5844.9733568592401</v>
          </cell>
          <cell r="J411">
            <v>1</v>
          </cell>
          <cell r="M411">
            <v>1</v>
          </cell>
          <cell r="N411">
            <v>0</v>
          </cell>
          <cell r="Q411">
            <v>0</v>
          </cell>
        </row>
        <row r="412">
          <cell r="D412">
            <v>2114010</v>
          </cell>
          <cell r="E412" t="str">
            <v xml:space="preserve">Rock Drill Operator - Hand Held </v>
          </cell>
          <cell r="F412" t="str">
            <v>Driller - Hand Held</v>
          </cell>
          <cell r="H412">
            <v>4140.7750299937488</v>
          </cell>
          <cell r="J412">
            <v>2</v>
          </cell>
          <cell r="M412">
            <v>2</v>
          </cell>
          <cell r="N412">
            <v>0</v>
          </cell>
          <cell r="Q412">
            <v>0</v>
          </cell>
        </row>
        <row r="413">
          <cell r="D413">
            <v>2113070</v>
          </cell>
          <cell r="E413" t="str">
            <v>Miners Assistant</v>
          </cell>
          <cell r="F413" t="str">
            <v>Driller assistant - Sink</v>
          </cell>
          <cell r="H413">
            <v>3620.6982289283637</v>
          </cell>
          <cell r="J413">
            <v>1</v>
          </cell>
          <cell r="M413">
            <v>1</v>
          </cell>
          <cell r="N413">
            <v>0</v>
          </cell>
          <cell r="Q413">
            <v>0</v>
          </cell>
        </row>
        <row r="414">
          <cell r="D414">
            <v>2111100</v>
          </cell>
          <cell r="E414" t="str">
            <v>Labourer PTV's</v>
          </cell>
          <cell r="F414" t="str">
            <v>Labourer</v>
          </cell>
          <cell r="H414">
            <v>2746.3209880618924</v>
          </cell>
          <cell r="J414">
            <v>3</v>
          </cell>
          <cell r="M414">
            <v>3</v>
          </cell>
          <cell r="N414">
            <v>0</v>
          </cell>
          <cell r="Q414">
            <v>0</v>
          </cell>
        </row>
        <row r="415">
          <cell r="D415">
            <v>2114030</v>
          </cell>
          <cell r="E415" t="str">
            <v>Loader Driver</v>
          </cell>
          <cell r="F415" t="str">
            <v>Track Loader Driver</v>
          </cell>
          <cell r="H415">
            <v>4140.7750299937488</v>
          </cell>
          <cell r="J415">
            <v>1</v>
          </cell>
          <cell r="L415">
            <v>1</v>
          </cell>
          <cell r="M415">
            <v>2</v>
          </cell>
          <cell r="N415">
            <v>0</v>
          </cell>
          <cell r="Q415">
            <v>0</v>
          </cell>
        </row>
        <row r="416">
          <cell r="D416">
            <v>2114050</v>
          </cell>
          <cell r="E416" t="str">
            <v>Loco Operator</v>
          </cell>
          <cell r="F416" t="str">
            <v>Loco Driver / Guard</v>
          </cell>
          <cell r="H416">
            <v>4071.0476268711454</v>
          </cell>
          <cell r="J416">
            <v>2</v>
          </cell>
          <cell r="L416">
            <v>2</v>
          </cell>
          <cell r="M416">
            <v>4</v>
          </cell>
          <cell r="N416">
            <v>0</v>
          </cell>
          <cell r="Q416">
            <v>0</v>
          </cell>
        </row>
        <row r="417">
          <cell r="E417" t="str">
            <v>Raises &amp; Winzes</v>
          </cell>
          <cell r="Q417">
            <v>0</v>
          </cell>
        </row>
        <row r="418">
          <cell r="E418" t="str">
            <v>Crews</v>
          </cell>
          <cell r="Q418">
            <v>0</v>
          </cell>
        </row>
        <row r="419">
          <cell r="D419">
            <v>2118000</v>
          </cell>
          <cell r="E419" t="str">
            <v xml:space="preserve">Team Leader </v>
          </cell>
          <cell r="F419" t="str">
            <v>Section Team Leader</v>
          </cell>
          <cell r="H419">
            <v>5844.9733568592401</v>
          </cell>
          <cell r="J419">
            <v>1</v>
          </cell>
          <cell r="L419">
            <v>1</v>
          </cell>
          <cell r="M419">
            <v>2</v>
          </cell>
          <cell r="N419">
            <v>0</v>
          </cell>
          <cell r="Q419">
            <v>0</v>
          </cell>
          <cell r="S419">
            <v>0</v>
          </cell>
          <cell r="T419">
            <v>0</v>
          </cell>
          <cell r="U419">
            <v>0</v>
          </cell>
          <cell r="V419">
            <v>0</v>
          </cell>
          <cell r="W419">
            <v>0</v>
          </cell>
          <cell r="X419">
            <v>0</v>
          </cell>
          <cell r="Y419">
            <v>0</v>
          </cell>
          <cell r="Z419">
            <v>0</v>
          </cell>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row>
        <row r="420">
          <cell r="D420">
            <v>2114010</v>
          </cell>
          <cell r="E420" t="str">
            <v xml:space="preserve">Rock Drill Operator - Hand Held </v>
          </cell>
          <cell r="F420" t="str">
            <v>Driller - Hand Held</v>
          </cell>
          <cell r="H420">
            <v>4140.7750299937488</v>
          </cell>
          <cell r="J420">
            <v>2</v>
          </cell>
          <cell r="M420">
            <v>2</v>
          </cell>
          <cell r="N420">
            <v>0</v>
          </cell>
          <cell r="Q420">
            <v>0</v>
          </cell>
          <cell r="S420">
            <v>0</v>
          </cell>
          <cell r="T420">
            <v>0</v>
          </cell>
          <cell r="U420">
            <v>0</v>
          </cell>
          <cell r="V420">
            <v>0</v>
          </cell>
          <cell r="W420">
            <v>0</v>
          </cell>
          <cell r="X420">
            <v>0</v>
          </cell>
          <cell r="Y420">
            <v>0</v>
          </cell>
          <cell r="Z420">
            <v>0</v>
          </cell>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row>
        <row r="421">
          <cell r="D421">
            <v>2113070</v>
          </cell>
          <cell r="E421" t="str">
            <v>Miners Assistant</v>
          </cell>
          <cell r="F421" t="str">
            <v>Driller assistant - Sink</v>
          </cell>
          <cell r="H421">
            <v>3620.6982289283637</v>
          </cell>
          <cell r="J421">
            <v>1</v>
          </cell>
          <cell r="M421">
            <v>1</v>
          </cell>
          <cell r="N421">
            <v>0</v>
          </cell>
          <cell r="Q421">
            <v>0</v>
          </cell>
          <cell r="S421">
            <v>0</v>
          </cell>
          <cell r="T421">
            <v>0</v>
          </cell>
          <cell r="U421">
            <v>0</v>
          </cell>
          <cell r="V421">
            <v>0</v>
          </cell>
          <cell r="W421">
            <v>0</v>
          </cell>
          <cell r="X421">
            <v>0</v>
          </cell>
          <cell r="Y421">
            <v>0</v>
          </cell>
          <cell r="Z421">
            <v>0</v>
          </cell>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cell r="AS421">
            <v>0</v>
          </cell>
          <cell r="AT421">
            <v>0</v>
          </cell>
        </row>
        <row r="422">
          <cell r="D422">
            <v>2111100</v>
          </cell>
          <cell r="E422" t="str">
            <v>Labourer PTV's</v>
          </cell>
          <cell r="F422" t="str">
            <v>Labourer</v>
          </cell>
          <cell r="H422">
            <v>2746.3209880618924</v>
          </cell>
          <cell r="J422">
            <v>2</v>
          </cell>
          <cell r="L422">
            <v>1</v>
          </cell>
          <cell r="M422">
            <v>3</v>
          </cell>
          <cell r="N422">
            <v>0</v>
          </cell>
          <cell r="Q422">
            <v>0</v>
          </cell>
          <cell r="S422">
            <v>0</v>
          </cell>
          <cell r="T422">
            <v>0</v>
          </cell>
          <cell r="U422">
            <v>0</v>
          </cell>
          <cell r="V422">
            <v>0</v>
          </cell>
          <cell r="W422">
            <v>0</v>
          </cell>
          <cell r="X422">
            <v>0</v>
          </cell>
          <cell r="Y422">
            <v>0</v>
          </cell>
          <cell r="Z422">
            <v>0</v>
          </cell>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v>
          </cell>
          <cell r="AQ422">
            <v>0</v>
          </cell>
          <cell r="AR422">
            <v>0</v>
          </cell>
          <cell r="AS422">
            <v>0</v>
          </cell>
          <cell r="AT422">
            <v>0</v>
          </cell>
        </row>
        <row r="423">
          <cell r="D423">
            <v>2114020</v>
          </cell>
          <cell r="E423" t="str">
            <v>Winch Driver</v>
          </cell>
          <cell r="F423" t="str">
            <v>Winch Driver</v>
          </cell>
          <cell r="H423">
            <v>4140.7750299937488</v>
          </cell>
          <cell r="J423">
            <v>2</v>
          </cell>
          <cell r="L423">
            <v>2</v>
          </cell>
          <cell r="M423">
            <v>4</v>
          </cell>
          <cell r="N423">
            <v>0</v>
          </cell>
          <cell r="Q423">
            <v>0</v>
          </cell>
          <cell r="S423">
            <v>0</v>
          </cell>
          <cell r="T423">
            <v>0</v>
          </cell>
          <cell r="U423">
            <v>0</v>
          </cell>
          <cell r="V423">
            <v>0</v>
          </cell>
          <cell r="W423">
            <v>0</v>
          </cell>
          <cell r="X423">
            <v>0</v>
          </cell>
          <cell r="Y423">
            <v>0</v>
          </cell>
          <cell r="Z423">
            <v>0</v>
          </cell>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cell r="AS423">
            <v>0</v>
          </cell>
          <cell r="AT423">
            <v>0</v>
          </cell>
        </row>
        <row r="424">
          <cell r="E424" t="str">
            <v>Stoping</v>
          </cell>
          <cell r="Q424">
            <v>0</v>
          </cell>
        </row>
        <row r="425">
          <cell r="E425" t="str">
            <v>Crews</v>
          </cell>
          <cell r="N425">
            <v>0</v>
          </cell>
          <cell r="Q425">
            <v>0</v>
          </cell>
        </row>
        <row r="426">
          <cell r="D426">
            <v>2118000</v>
          </cell>
          <cell r="E426" t="str">
            <v>Team Leader - Stoping</v>
          </cell>
          <cell r="F426" t="str">
            <v>Section Team Leader</v>
          </cell>
          <cell r="H426">
            <v>5844.9733568592401</v>
          </cell>
          <cell r="J426">
            <v>2</v>
          </cell>
          <cell r="M426">
            <v>2</v>
          </cell>
          <cell r="N426">
            <v>0</v>
          </cell>
          <cell r="Q426">
            <v>0</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row>
        <row r="427">
          <cell r="D427">
            <v>2118000</v>
          </cell>
          <cell r="E427" t="str">
            <v>Team Leader - Stope Cleaning</v>
          </cell>
          <cell r="F427" t="str">
            <v>Section Team Leader</v>
          </cell>
          <cell r="H427">
            <v>5844.9733568592401</v>
          </cell>
          <cell r="L427">
            <v>2</v>
          </cell>
          <cell r="M427">
            <v>2</v>
          </cell>
          <cell r="N427">
            <v>0</v>
          </cell>
          <cell r="Q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row>
        <row r="428">
          <cell r="D428">
            <v>2114010</v>
          </cell>
          <cell r="E428" t="str">
            <v xml:space="preserve">Rock Drill Operator - Hand Held </v>
          </cell>
          <cell r="F428" t="str">
            <v>Driller - Hand Held</v>
          </cell>
          <cell r="H428">
            <v>4140.7750299937488</v>
          </cell>
          <cell r="J428">
            <v>6</v>
          </cell>
          <cell r="M428">
            <v>6</v>
          </cell>
          <cell r="N428">
            <v>0</v>
          </cell>
          <cell r="Q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row>
        <row r="429">
          <cell r="D429">
            <v>2113070</v>
          </cell>
          <cell r="E429" t="str">
            <v>Driller -  Assistant - Stoping</v>
          </cell>
          <cell r="F429" t="str">
            <v>Driller assistant - Sink</v>
          </cell>
          <cell r="H429">
            <v>3620.6982289283637</v>
          </cell>
          <cell r="J429">
            <v>2</v>
          </cell>
          <cell r="M429">
            <v>2</v>
          </cell>
          <cell r="N429">
            <v>0</v>
          </cell>
          <cell r="Q429">
            <v>0</v>
          </cell>
          <cell r="S429">
            <v>0</v>
          </cell>
          <cell r="T429">
            <v>0</v>
          </cell>
          <cell r="U429">
            <v>0</v>
          </cell>
          <cell r="V429">
            <v>0</v>
          </cell>
          <cell r="W429">
            <v>0</v>
          </cell>
          <cell r="X429">
            <v>0</v>
          </cell>
          <cell r="Y429">
            <v>0</v>
          </cell>
          <cell r="Z429">
            <v>0</v>
          </cell>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cell r="AQ429">
            <v>0</v>
          </cell>
          <cell r="AR429">
            <v>0</v>
          </cell>
          <cell r="AS429">
            <v>0</v>
          </cell>
          <cell r="AT429">
            <v>0</v>
          </cell>
        </row>
        <row r="430">
          <cell r="D430">
            <v>2113070</v>
          </cell>
          <cell r="E430" t="str">
            <v>Miners Assistant - Stoping</v>
          </cell>
          <cell r="F430" t="str">
            <v>Driller assistant - Sink</v>
          </cell>
          <cell r="H430">
            <v>3620.6982289283637</v>
          </cell>
          <cell r="J430">
            <v>4</v>
          </cell>
          <cell r="M430">
            <v>4</v>
          </cell>
          <cell r="N430">
            <v>0</v>
          </cell>
          <cell r="Q430">
            <v>0</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cell r="AS430">
            <v>0</v>
          </cell>
          <cell r="AT430">
            <v>0</v>
          </cell>
        </row>
        <row r="431">
          <cell r="D431">
            <v>2111100</v>
          </cell>
          <cell r="E431" t="str">
            <v>Labourer PTV's - Stoping</v>
          </cell>
          <cell r="F431" t="str">
            <v>Labourer</v>
          </cell>
          <cell r="H431">
            <v>2746.3209880618924</v>
          </cell>
          <cell r="J431">
            <v>12</v>
          </cell>
          <cell r="L431">
            <v>4</v>
          </cell>
          <cell r="M431">
            <v>16</v>
          </cell>
          <cell r="N431">
            <v>0</v>
          </cell>
          <cell r="Q431">
            <v>0</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row>
        <row r="432">
          <cell r="D432">
            <v>2114020</v>
          </cell>
          <cell r="E432" t="str">
            <v>Winch Driver</v>
          </cell>
          <cell r="F432" t="str">
            <v>Winch Driver</v>
          </cell>
          <cell r="H432">
            <v>4140.7750299937488</v>
          </cell>
          <cell r="J432">
            <v>3</v>
          </cell>
          <cell r="L432">
            <v>3</v>
          </cell>
          <cell r="M432">
            <v>6</v>
          </cell>
          <cell r="N432">
            <v>0</v>
          </cell>
          <cell r="Q432">
            <v>0</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cell r="AS432">
            <v>0</v>
          </cell>
          <cell r="AT432">
            <v>0</v>
          </cell>
        </row>
        <row r="433">
          <cell r="E433" t="str">
            <v>LEVEL 16</v>
          </cell>
          <cell r="Q433">
            <v>0</v>
          </cell>
        </row>
        <row r="434">
          <cell r="E434" t="str">
            <v>Haulage East</v>
          </cell>
          <cell r="Q434">
            <v>0</v>
          </cell>
        </row>
        <row r="435">
          <cell r="D435">
            <v>2118000</v>
          </cell>
          <cell r="E435" t="str">
            <v xml:space="preserve">Team Leader </v>
          </cell>
          <cell r="F435" t="str">
            <v>Section Team Leader</v>
          </cell>
          <cell r="H435">
            <v>5844.9733568592401</v>
          </cell>
          <cell r="J435">
            <v>1</v>
          </cell>
          <cell r="L435">
            <v>1</v>
          </cell>
          <cell r="M435">
            <v>2</v>
          </cell>
          <cell r="N435">
            <v>0</v>
          </cell>
          <cell r="Q435">
            <v>0</v>
          </cell>
        </row>
        <row r="436">
          <cell r="D436">
            <v>2114010</v>
          </cell>
          <cell r="E436" t="str">
            <v xml:space="preserve">Rock Drill Operator - Hand Held </v>
          </cell>
          <cell r="F436" t="str">
            <v>Driller - Hand Held</v>
          </cell>
          <cell r="H436">
            <v>4140.7750299937488</v>
          </cell>
          <cell r="J436">
            <v>2</v>
          </cell>
          <cell r="M436">
            <v>2</v>
          </cell>
          <cell r="N436">
            <v>0</v>
          </cell>
          <cell r="Q436">
            <v>0</v>
          </cell>
        </row>
        <row r="437">
          <cell r="D437">
            <v>2118010</v>
          </cell>
          <cell r="E437" t="str">
            <v>Drill Rig Operator</v>
          </cell>
          <cell r="H437">
            <v>5844.9733568592401</v>
          </cell>
          <cell r="J437">
            <v>1</v>
          </cell>
          <cell r="M437">
            <v>1</v>
          </cell>
          <cell r="N437">
            <v>0</v>
          </cell>
          <cell r="Q437">
            <v>0</v>
          </cell>
        </row>
        <row r="438">
          <cell r="D438">
            <v>2114010</v>
          </cell>
          <cell r="E438" t="str">
            <v>Drill Rig Assistant</v>
          </cell>
          <cell r="H438">
            <v>4140.7750299937488</v>
          </cell>
          <cell r="J438">
            <v>2</v>
          </cell>
          <cell r="M438">
            <v>2</v>
          </cell>
          <cell r="N438">
            <v>0</v>
          </cell>
          <cell r="Q438">
            <v>0</v>
          </cell>
        </row>
        <row r="439">
          <cell r="D439">
            <v>2113070</v>
          </cell>
          <cell r="E439" t="str">
            <v>Miners Assistant</v>
          </cell>
          <cell r="F439" t="str">
            <v>Driller assistant - Sink</v>
          </cell>
          <cell r="H439">
            <v>3620.6982289283637</v>
          </cell>
          <cell r="J439">
            <v>1</v>
          </cell>
          <cell r="M439">
            <v>1</v>
          </cell>
          <cell r="N439">
            <v>0</v>
          </cell>
          <cell r="Q439">
            <v>0</v>
          </cell>
        </row>
        <row r="440">
          <cell r="D440">
            <v>2111100</v>
          </cell>
          <cell r="E440" t="str">
            <v>Labourer PTV's</v>
          </cell>
          <cell r="F440" t="str">
            <v>Labourer</v>
          </cell>
          <cell r="H440">
            <v>2746.3209880618924</v>
          </cell>
          <cell r="J440">
            <v>3</v>
          </cell>
          <cell r="M440">
            <v>3</v>
          </cell>
          <cell r="N440">
            <v>0</v>
          </cell>
          <cell r="Q440">
            <v>0</v>
          </cell>
        </row>
        <row r="441">
          <cell r="D441">
            <v>2114030</v>
          </cell>
          <cell r="E441" t="str">
            <v>Loader Driver</v>
          </cell>
          <cell r="F441" t="str">
            <v>Track Loader Driver</v>
          </cell>
          <cell r="H441">
            <v>4140.7750299937488</v>
          </cell>
          <cell r="J441">
            <v>1</v>
          </cell>
          <cell r="L441">
            <v>1</v>
          </cell>
          <cell r="M441">
            <v>2</v>
          </cell>
          <cell r="N441">
            <v>0</v>
          </cell>
          <cell r="Q441">
            <v>0</v>
          </cell>
        </row>
        <row r="442">
          <cell r="D442">
            <v>2114050</v>
          </cell>
          <cell r="E442" t="str">
            <v>Loco Operator</v>
          </cell>
          <cell r="F442" t="str">
            <v>Loco Driver / Guard</v>
          </cell>
          <cell r="H442">
            <v>4071.0476268711454</v>
          </cell>
          <cell r="J442">
            <v>2</v>
          </cell>
          <cell r="L442">
            <v>2</v>
          </cell>
          <cell r="M442">
            <v>4</v>
          </cell>
          <cell r="N442">
            <v>0</v>
          </cell>
          <cell r="Q442">
            <v>0</v>
          </cell>
        </row>
        <row r="443">
          <cell r="E443" t="str">
            <v>Haulage West</v>
          </cell>
          <cell r="Q443">
            <v>0</v>
          </cell>
        </row>
        <row r="444">
          <cell r="D444">
            <v>2118000</v>
          </cell>
          <cell r="E444" t="str">
            <v xml:space="preserve">Team Leader </v>
          </cell>
          <cell r="F444" t="str">
            <v>Section Team Leader</v>
          </cell>
          <cell r="H444">
            <v>5844.9733568592401</v>
          </cell>
          <cell r="J444">
            <v>1</v>
          </cell>
          <cell r="M444">
            <v>1</v>
          </cell>
          <cell r="N444">
            <v>0</v>
          </cell>
          <cell r="Q444">
            <v>0</v>
          </cell>
        </row>
        <row r="445">
          <cell r="D445">
            <v>2114010</v>
          </cell>
          <cell r="E445" t="str">
            <v xml:space="preserve">Rock Drill Operator - Hand Held </v>
          </cell>
          <cell r="F445" t="str">
            <v>Driller - Hand Held</v>
          </cell>
          <cell r="H445">
            <v>4140.7750299937488</v>
          </cell>
          <cell r="J445">
            <v>2</v>
          </cell>
          <cell r="M445">
            <v>2</v>
          </cell>
          <cell r="N445">
            <v>0</v>
          </cell>
          <cell r="Q445">
            <v>0</v>
          </cell>
        </row>
        <row r="446">
          <cell r="D446">
            <v>2113070</v>
          </cell>
          <cell r="E446" t="str">
            <v>Miners Assistant</v>
          </cell>
          <cell r="F446" t="str">
            <v>Driller assistant - Sink</v>
          </cell>
          <cell r="H446">
            <v>3620.6982289283637</v>
          </cell>
          <cell r="J446">
            <v>1</v>
          </cell>
          <cell r="M446">
            <v>1</v>
          </cell>
          <cell r="N446">
            <v>0</v>
          </cell>
          <cell r="Q446">
            <v>0</v>
          </cell>
        </row>
        <row r="447">
          <cell r="D447">
            <v>2111100</v>
          </cell>
          <cell r="E447" t="str">
            <v>Labourer PTV's</v>
          </cell>
          <cell r="F447" t="str">
            <v>Labourer</v>
          </cell>
          <cell r="H447">
            <v>2746.3209880618924</v>
          </cell>
          <cell r="J447">
            <v>3</v>
          </cell>
          <cell r="M447">
            <v>3</v>
          </cell>
          <cell r="N447">
            <v>0</v>
          </cell>
          <cell r="Q447">
            <v>0</v>
          </cell>
        </row>
        <row r="448">
          <cell r="D448">
            <v>2114030</v>
          </cell>
          <cell r="E448" t="str">
            <v>Loader Driver</v>
          </cell>
          <cell r="F448" t="str">
            <v>Track Loader Driver</v>
          </cell>
          <cell r="H448">
            <v>4140.7750299937488</v>
          </cell>
          <cell r="J448">
            <v>1</v>
          </cell>
          <cell r="L448">
            <v>1</v>
          </cell>
          <cell r="M448">
            <v>2</v>
          </cell>
          <cell r="N448">
            <v>0</v>
          </cell>
          <cell r="Q448">
            <v>0</v>
          </cell>
        </row>
        <row r="449">
          <cell r="D449">
            <v>2114050</v>
          </cell>
          <cell r="E449" t="str">
            <v>Loco Operator</v>
          </cell>
          <cell r="F449" t="str">
            <v>Loco Driver / Guard</v>
          </cell>
          <cell r="H449">
            <v>4071.0476268711454</v>
          </cell>
          <cell r="J449">
            <v>2</v>
          </cell>
          <cell r="L449">
            <v>2</v>
          </cell>
          <cell r="M449">
            <v>4</v>
          </cell>
          <cell r="N449">
            <v>0</v>
          </cell>
          <cell r="Q449">
            <v>0</v>
          </cell>
        </row>
        <row r="450">
          <cell r="E450" t="str">
            <v>Raises &amp; Winzes</v>
          </cell>
          <cell r="Q450">
            <v>0</v>
          </cell>
        </row>
        <row r="451">
          <cell r="E451" t="str">
            <v>Crews</v>
          </cell>
          <cell r="Q451">
            <v>0</v>
          </cell>
        </row>
        <row r="452">
          <cell r="D452">
            <v>2118000</v>
          </cell>
          <cell r="E452" t="str">
            <v xml:space="preserve">Team Leader </v>
          </cell>
          <cell r="F452" t="str">
            <v>Section Team Leader</v>
          </cell>
          <cell r="H452">
            <v>5844.9733568592401</v>
          </cell>
          <cell r="J452">
            <v>1</v>
          </cell>
          <cell r="L452">
            <v>1</v>
          </cell>
          <cell r="M452">
            <v>2</v>
          </cell>
          <cell r="N452">
            <v>0</v>
          </cell>
          <cell r="Q452">
            <v>0</v>
          </cell>
          <cell r="S452">
            <v>0</v>
          </cell>
          <cell r="T452">
            <v>0</v>
          </cell>
          <cell r="U452">
            <v>0</v>
          </cell>
          <cell r="V452">
            <v>0</v>
          </cell>
          <cell r="W452">
            <v>0</v>
          </cell>
          <cell r="X452">
            <v>0</v>
          </cell>
          <cell r="Y452">
            <v>0</v>
          </cell>
          <cell r="Z452">
            <v>0</v>
          </cell>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cell r="AS452">
            <v>0</v>
          </cell>
          <cell r="AT452">
            <v>0</v>
          </cell>
        </row>
        <row r="453">
          <cell r="D453">
            <v>2114010</v>
          </cell>
          <cell r="E453" t="str">
            <v xml:space="preserve">Rock Drill Operator - Hand Held </v>
          </cell>
          <cell r="F453" t="str">
            <v>Driller - Hand Held</v>
          </cell>
          <cell r="H453">
            <v>4140.7750299937488</v>
          </cell>
          <cell r="J453">
            <v>2</v>
          </cell>
          <cell r="M453">
            <v>2</v>
          </cell>
          <cell r="N453">
            <v>0</v>
          </cell>
          <cell r="Q453">
            <v>0</v>
          </cell>
          <cell r="S453">
            <v>0</v>
          </cell>
          <cell r="T453">
            <v>0</v>
          </cell>
          <cell r="U453">
            <v>0</v>
          </cell>
          <cell r="V453">
            <v>0</v>
          </cell>
          <cell r="W453">
            <v>0</v>
          </cell>
          <cell r="X453">
            <v>0</v>
          </cell>
          <cell r="Y453">
            <v>0</v>
          </cell>
          <cell r="Z453">
            <v>0</v>
          </cell>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0</v>
          </cell>
          <cell r="AS453">
            <v>0</v>
          </cell>
          <cell r="AT453">
            <v>0</v>
          </cell>
        </row>
        <row r="454">
          <cell r="D454">
            <v>2113070</v>
          </cell>
          <cell r="E454" t="str">
            <v>Miners Assistant</v>
          </cell>
          <cell r="F454" t="str">
            <v>Driller assistant - Sink</v>
          </cell>
          <cell r="H454">
            <v>3620.6982289283637</v>
          </cell>
          <cell r="J454">
            <v>1</v>
          </cell>
          <cell r="M454">
            <v>1</v>
          </cell>
          <cell r="N454">
            <v>0</v>
          </cell>
          <cell r="Q454">
            <v>0</v>
          </cell>
          <cell r="S454">
            <v>0</v>
          </cell>
          <cell r="T454">
            <v>0</v>
          </cell>
          <cell r="U454">
            <v>0</v>
          </cell>
          <cell r="V454">
            <v>0</v>
          </cell>
          <cell r="W454">
            <v>0</v>
          </cell>
          <cell r="X454">
            <v>0</v>
          </cell>
          <cell r="Y454">
            <v>0</v>
          </cell>
          <cell r="Z454">
            <v>0</v>
          </cell>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0</v>
          </cell>
          <cell r="AS454">
            <v>0</v>
          </cell>
          <cell r="AT454">
            <v>0</v>
          </cell>
        </row>
        <row r="455">
          <cell r="D455">
            <v>2111100</v>
          </cell>
          <cell r="E455" t="str">
            <v>Labourer PTV's</v>
          </cell>
          <cell r="F455" t="str">
            <v>Labourer</v>
          </cell>
          <cell r="H455">
            <v>2746.3209880618924</v>
          </cell>
          <cell r="J455">
            <v>2</v>
          </cell>
          <cell r="L455">
            <v>1</v>
          </cell>
          <cell r="M455">
            <v>3</v>
          </cell>
          <cell r="N455">
            <v>0</v>
          </cell>
          <cell r="Q455">
            <v>0</v>
          </cell>
          <cell r="S455">
            <v>0</v>
          </cell>
          <cell r="T455">
            <v>0</v>
          </cell>
          <cell r="U455">
            <v>0</v>
          </cell>
          <cell r="V455">
            <v>0</v>
          </cell>
          <cell r="W455">
            <v>0</v>
          </cell>
          <cell r="X455">
            <v>0</v>
          </cell>
          <cell r="Y455">
            <v>0</v>
          </cell>
          <cell r="Z455">
            <v>0</v>
          </cell>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cell r="AS455">
            <v>0</v>
          </cell>
          <cell r="AT455">
            <v>0</v>
          </cell>
        </row>
        <row r="456">
          <cell r="D456">
            <v>2114020</v>
          </cell>
          <cell r="E456" t="str">
            <v>Winch Driver</v>
          </cell>
          <cell r="F456" t="str">
            <v>Winch Driver</v>
          </cell>
          <cell r="H456">
            <v>4140.7750299937488</v>
          </cell>
          <cell r="J456">
            <v>2</v>
          </cell>
          <cell r="L456">
            <v>2</v>
          </cell>
          <cell r="M456">
            <v>4</v>
          </cell>
          <cell r="N456">
            <v>0</v>
          </cell>
          <cell r="Q456">
            <v>0</v>
          </cell>
          <cell r="S456">
            <v>0</v>
          </cell>
          <cell r="T456">
            <v>0</v>
          </cell>
          <cell r="U456">
            <v>0</v>
          </cell>
          <cell r="V456">
            <v>0</v>
          </cell>
          <cell r="W456">
            <v>0</v>
          </cell>
          <cell r="X456">
            <v>0</v>
          </cell>
          <cell r="Y456">
            <v>0</v>
          </cell>
          <cell r="Z456">
            <v>0</v>
          </cell>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cell r="AS456">
            <v>0</v>
          </cell>
          <cell r="AT456">
            <v>0</v>
          </cell>
        </row>
        <row r="457">
          <cell r="E457" t="str">
            <v>Stoping</v>
          </cell>
          <cell r="Q457">
            <v>0</v>
          </cell>
        </row>
        <row r="458">
          <cell r="E458" t="str">
            <v>Crews</v>
          </cell>
          <cell r="N458">
            <v>0</v>
          </cell>
          <cell r="Q458">
            <v>0</v>
          </cell>
        </row>
        <row r="459">
          <cell r="D459">
            <v>2118000</v>
          </cell>
          <cell r="E459" t="str">
            <v>Team Leader - Stoping</v>
          </cell>
          <cell r="F459" t="str">
            <v>Section Team Leader</v>
          </cell>
          <cell r="H459">
            <v>5844.9733568592401</v>
          </cell>
          <cell r="J459">
            <v>2</v>
          </cell>
          <cell r="M459">
            <v>2</v>
          </cell>
          <cell r="N459">
            <v>0</v>
          </cell>
          <cell r="Q459">
            <v>0</v>
          </cell>
          <cell r="S459">
            <v>0</v>
          </cell>
          <cell r="T459">
            <v>0</v>
          </cell>
          <cell r="U459">
            <v>0</v>
          </cell>
          <cell r="V459">
            <v>0</v>
          </cell>
          <cell r="W459">
            <v>0</v>
          </cell>
          <cell r="X459">
            <v>0</v>
          </cell>
          <cell r="Y459">
            <v>0</v>
          </cell>
          <cell r="Z459">
            <v>0</v>
          </cell>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cell r="AS459">
            <v>0</v>
          </cell>
          <cell r="AT459">
            <v>0</v>
          </cell>
        </row>
        <row r="460">
          <cell r="D460">
            <v>2118000</v>
          </cell>
          <cell r="E460" t="str">
            <v>Team Leader - Stope Cleaning</v>
          </cell>
          <cell r="F460" t="str">
            <v>Section Team Leader</v>
          </cell>
          <cell r="H460">
            <v>5844.9733568592401</v>
          </cell>
          <cell r="L460">
            <v>2</v>
          </cell>
          <cell r="M460">
            <v>2</v>
          </cell>
          <cell r="N460">
            <v>0</v>
          </cell>
          <cell r="Q460">
            <v>0</v>
          </cell>
          <cell r="S460">
            <v>0</v>
          </cell>
          <cell r="T460">
            <v>0</v>
          </cell>
          <cell r="U460">
            <v>0</v>
          </cell>
          <cell r="V460">
            <v>0</v>
          </cell>
          <cell r="W460">
            <v>0</v>
          </cell>
          <cell r="X460">
            <v>0</v>
          </cell>
          <cell r="Y460">
            <v>0</v>
          </cell>
          <cell r="Z460">
            <v>0</v>
          </cell>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cell r="AS460">
            <v>0</v>
          </cell>
          <cell r="AT460">
            <v>0</v>
          </cell>
        </row>
        <row r="461">
          <cell r="D461">
            <v>2114010</v>
          </cell>
          <cell r="E461" t="str">
            <v xml:space="preserve">Rock Drill Operator - Hand Held </v>
          </cell>
          <cell r="F461" t="str">
            <v>Driller - Hand Held</v>
          </cell>
          <cell r="H461">
            <v>4140.7750299937488</v>
          </cell>
          <cell r="J461">
            <v>6</v>
          </cell>
          <cell r="M461">
            <v>6</v>
          </cell>
          <cell r="N461">
            <v>0</v>
          </cell>
          <cell r="Q461">
            <v>0</v>
          </cell>
          <cell r="S461">
            <v>0</v>
          </cell>
          <cell r="T461">
            <v>0</v>
          </cell>
          <cell r="U461">
            <v>0</v>
          </cell>
          <cell r="V461">
            <v>0</v>
          </cell>
          <cell r="W461">
            <v>0</v>
          </cell>
          <cell r="X461">
            <v>0</v>
          </cell>
          <cell r="Y461">
            <v>0</v>
          </cell>
          <cell r="Z461">
            <v>0</v>
          </cell>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cell r="AS461">
            <v>0</v>
          </cell>
          <cell r="AT461">
            <v>0</v>
          </cell>
        </row>
        <row r="462">
          <cell r="D462">
            <v>2113070</v>
          </cell>
          <cell r="E462" t="str">
            <v>Driller -  Assistant - Stoping</v>
          </cell>
          <cell r="F462" t="str">
            <v>Driller assistant - Sink</v>
          </cell>
          <cell r="H462">
            <v>3620.6982289283637</v>
          </cell>
          <cell r="J462">
            <v>2</v>
          </cell>
          <cell r="M462">
            <v>2</v>
          </cell>
          <cell r="N462">
            <v>0</v>
          </cell>
          <cell r="Q462">
            <v>0</v>
          </cell>
          <cell r="S462">
            <v>0</v>
          </cell>
          <cell r="T462">
            <v>0</v>
          </cell>
          <cell r="U462">
            <v>0</v>
          </cell>
          <cell r="V462">
            <v>0</v>
          </cell>
          <cell r="W462">
            <v>0</v>
          </cell>
          <cell r="X462">
            <v>0</v>
          </cell>
          <cell r="Y462">
            <v>0</v>
          </cell>
          <cell r="Z462">
            <v>0</v>
          </cell>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cell r="AS462">
            <v>0</v>
          </cell>
          <cell r="AT462">
            <v>0</v>
          </cell>
        </row>
        <row r="463">
          <cell r="D463">
            <v>2113070</v>
          </cell>
          <cell r="E463" t="str">
            <v>Miners Assistant - Stoping</v>
          </cell>
          <cell r="F463" t="str">
            <v>Driller assistant - Sink</v>
          </cell>
          <cell r="H463">
            <v>3620.6982289283637</v>
          </cell>
          <cell r="J463">
            <v>4</v>
          </cell>
          <cell r="M463">
            <v>4</v>
          </cell>
          <cell r="N463">
            <v>0</v>
          </cell>
          <cell r="Q463">
            <v>0</v>
          </cell>
          <cell r="S463">
            <v>0</v>
          </cell>
          <cell r="T463">
            <v>0</v>
          </cell>
          <cell r="U463">
            <v>0</v>
          </cell>
          <cell r="V463">
            <v>0</v>
          </cell>
          <cell r="W463">
            <v>0</v>
          </cell>
          <cell r="X463">
            <v>0</v>
          </cell>
          <cell r="Y463">
            <v>0</v>
          </cell>
          <cell r="Z463">
            <v>0</v>
          </cell>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cell r="AS463">
            <v>0</v>
          </cell>
          <cell r="AT463">
            <v>0</v>
          </cell>
        </row>
        <row r="464">
          <cell r="D464">
            <v>2111100</v>
          </cell>
          <cell r="E464" t="str">
            <v>Labourer PTV's - Stoping</v>
          </cell>
          <cell r="F464" t="str">
            <v>Labourer</v>
          </cell>
          <cell r="H464">
            <v>2746.3209880618924</v>
          </cell>
          <cell r="J464">
            <v>12</v>
          </cell>
          <cell r="L464">
            <v>4</v>
          </cell>
          <cell r="M464">
            <v>16</v>
          </cell>
          <cell r="N464">
            <v>0</v>
          </cell>
          <cell r="Q464">
            <v>0</v>
          </cell>
          <cell r="S464">
            <v>0</v>
          </cell>
          <cell r="T464">
            <v>0</v>
          </cell>
          <cell r="U464">
            <v>0</v>
          </cell>
          <cell r="V464">
            <v>0</v>
          </cell>
          <cell r="W464">
            <v>0</v>
          </cell>
          <cell r="X464">
            <v>0</v>
          </cell>
          <cell r="Y464">
            <v>0</v>
          </cell>
          <cell r="Z464">
            <v>0</v>
          </cell>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cell r="AQ464">
            <v>0</v>
          </cell>
          <cell r="AR464">
            <v>0</v>
          </cell>
          <cell r="AS464">
            <v>0</v>
          </cell>
          <cell r="AT464">
            <v>0</v>
          </cell>
        </row>
        <row r="465">
          <cell r="D465">
            <v>2114020</v>
          </cell>
          <cell r="E465" t="str">
            <v>Winch Driver</v>
          </cell>
          <cell r="F465" t="str">
            <v>Winch Driver</v>
          </cell>
          <cell r="H465">
            <v>4140.7750299937488</v>
          </cell>
          <cell r="J465">
            <v>3</v>
          </cell>
          <cell r="L465">
            <v>3</v>
          </cell>
          <cell r="M465">
            <v>6</v>
          </cell>
          <cell r="N465">
            <v>0</v>
          </cell>
          <cell r="Q465">
            <v>0</v>
          </cell>
          <cell r="S465">
            <v>0</v>
          </cell>
          <cell r="T465">
            <v>0</v>
          </cell>
          <cell r="U465">
            <v>0</v>
          </cell>
          <cell r="V465">
            <v>0</v>
          </cell>
          <cell r="W465">
            <v>0</v>
          </cell>
          <cell r="X465">
            <v>0</v>
          </cell>
          <cell r="Y465">
            <v>0</v>
          </cell>
          <cell r="Z465">
            <v>0</v>
          </cell>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cell r="AS465">
            <v>0</v>
          </cell>
          <cell r="AT465">
            <v>0</v>
          </cell>
        </row>
        <row r="466">
          <cell r="E466" t="str">
            <v>LEVEL 17</v>
          </cell>
          <cell r="Q466">
            <v>0</v>
          </cell>
        </row>
        <row r="467">
          <cell r="E467" t="str">
            <v>Haulage East</v>
          </cell>
          <cell r="Q467">
            <v>0</v>
          </cell>
        </row>
        <row r="468">
          <cell r="D468">
            <v>2118000</v>
          </cell>
          <cell r="E468" t="str">
            <v xml:space="preserve">Team Leader </v>
          </cell>
          <cell r="F468" t="str">
            <v>Section Team Leader</v>
          </cell>
          <cell r="H468">
            <v>5844.9733568592401</v>
          </cell>
          <cell r="J468">
            <v>1</v>
          </cell>
          <cell r="L468">
            <v>1</v>
          </cell>
          <cell r="M468">
            <v>2</v>
          </cell>
          <cell r="N468">
            <v>0</v>
          </cell>
          <cell r="Q468">
            <v>0</v>
          </cell>
        </row>
        <row r="469">
          <cell r="D469">
            <v>2114010</v>
          </cell>
          <cell r="E469" t="str">
            <v xml:space="preserve">Rock Drill Operator - Hand Held </v>
          </cell>
          <cell r="F469" t="str">
            <v>Driller - Hand Held</v>
          </cell>
          <cell r="H469">
            <v>4140.7750299937488</v>
          </cell>
          <cell r="J469">
            <v>2</v>
          </cell>
          <cell r="M469">
            <v>2</v>
          </cell>
          <cell r="N469">
            <v>0</v>
          </cell>
          <cell r="Q469">
            <v>0</v>
          </cell>
        </row>
        <row r="470">
          <cell r="D470">
            <v>2118010</v>
          </cell>
          <cell r="E470" t="str">
            <v>Drill Rig Operator</v>
          </cell>
          <cell r="H470">
            <v>5844.9733568592401</v>
          </cell>
          <cell r="J470">
            <v>1</v>
          </cell>
          <cell r="M470">
            <v>1</v>
          </cell>
          <cell r="N470">
            <v>0</v>
          </cell>
          <cell r="Q470">
            <v>0</v>
          </cell>
        </row>
        <row r="471">
          <cell r="D471">
            <v>2114010</v>
          </cell>
          <cell r="E471" t="str">
            <v>Drill Rig Assistant</v>
          </cell>
          <cell r="H471">
            <v>4140.7750299937488</v>
          </cell>
          <cell r="J471">
            <v>2</v>
          </cell>
          <cell r="M471">
            <v>2</v>
          </cell>
          <cell r="N471">
            <v>0</v>
          </cell>
          <cell r="Q471">
            <v>0</v>
          </cell>
        </row>
        <row r="472">
          <cell r="D472">
            <v>2113070</v>
          </cell>
          <cell r="E472" t="str">
            <v>Miners Assistant</v>
          </cell>
          <cell r="F472" t="str">
            <v>Driller assistant - Sink</v>
          </cell>
          <cell r="H472">
            <v>3620.6982289283637</v>
          </cell>
          <cell r="J472">
            <v>1</v>
          </cell>
          <cell r="M472">
            <v>1</v>
          </cell>
          <cell r="N472">
            <v>0</v>
          </cell>
          <cell r="Q472">
            <v>0</v>
          </cell>
        </row>
        <row r="473">
          <cell r="D473">
            <v>2111100</v>
          </cell>
          <cell r="E473" t="str">
            <v>Labourer PTV's</v>
          </cell>
          <cell r="F473" t="str">
            <v>Labourer</v>
          </cell>
          <cell r="H473">
            <v>2746.3209880618924</v>
          </cell>
          <cell r="J473">
            <v>3</v>
          </cell>
          <cell r="M473">
            <v>3</v>
          </cell>
          <cell r="N473">
            <v>0</v>
          </cell>
          <cell r="Q473">
            <v>0</v>
          </cell>
        </row>
        <row r="474">
          <cell r="D474">
            <v>2114030</v>
          </cell>
          <cell r="E474" t="str">
            <v>Loader Driver</v>
          </cell>
          <cell r="F474" t="str">
            <v>Track Loader Driver</v>
          </cell>
          <cell r="H474">
            <v>4140.7750299937488</v>
          </cell>
          <cell r="J474">
            <v>1</v>
          </cell>
          <cell r="L474">
            <v>1</v>
          </cell>
          <cell r="M474">
            <v>2</v>
          </cell>
          <cell r="N474">
            <v>0</v>
          </cell>
          <cell r="Q474">
            <v>0</v>
          </cell>
        </row>
        <row r="475">
          <cell r="D475">
            <v>2114050</v>
          </cell>
          <cell r="E475" t="str">
            <v>Loco Operator</v>
          </cell>
          <cell r="F475" t="str">
            <v>Loco Driver / Guard</v>
          </cell>
          <cell r="H475">
            <v>4071.0476268711454</v>
          </cell>
          <cell r="J475">
            <v>2</v>
          </cell>
          <cell r="L475">
            <v>2</v>
          </cell>
          <cell r="M475">
            <v>4</v>
          </cell>
          <cell r="N475">
            <v>0</v>
          </cell>
          <cell r="Q475">
            <v>0</v>
          </cell>
        </row>
        <row r="476">
          <cell r="E476" t="str">
            <v>Haulage West</v>
          </cell>
          <cell r="Q476">
            <v>0</v>
          </cell>
        </row>
        <row r="477">
          <cell r="D477">
            <v>2118000</v>
          </cell>
          <cell r="E477" t="str">
            <v xml:space="preserve">Team Leader </v>
          </cell>
          <cell r="F477" t="str">
            <v>Section Team Leader</v>
          </cell>
          <cell r="H477">
            <v>5844.9733568592401</v>
          </cell>
          <cell r="J477">
            <v>1</v>
          </cell>
          <cell r="M477">
            <v>1</v>
          </cell>
          <cell r="N477">
            <v>0</v>
          </cell>
          <cell r="Q477">
            <v>0</v>
          </cell>
        </row>
        <row r="478">
          <cell r="D478">
            <v>2114010</v>
          </cell>
          <cell r="E478" t="str">
            <v xml:space="preserve">Rock Drill Operator - Hand Held </v>
          </cell>
          <cell r="F478" t="str">
            <v>Driller - Hand Held</v>
          </cell>
          <cell r="H478">
            <v>4140.7750299937488</v>
          </cell>
          <cell r="J478">
            <v>2</v>
          </cell>
          <cell r="M478">
            <v>2</v>
          </cell>
          <cell r="N478">
            <v>0</v>
          </cell>
          <cell r="Q478">
            <v>0</v>
          </cell>
        </row>
        <row r="479">
          <cell r="D479">
            <v>2113070</v>
          </cell>
          <cell r="E479" t="str">
            <v>Miners Assistant</v>
          </cell>
          <cell r="F479" t="str">
            <v>Driller assistant - Sink</v>
          </cell>
          <cell r="H479">
            <v>3620.6982289283637</v>
          </cell>
          <cell r="J479">
            <v>1</v>
          </cell>
          <cell r="M479">
            <v>1</v>
          </cell>
          <cell r="N479">
            <v>0</v>
          </cell>
          <cell r="Q479">
            <v>0</v>
          </cell>
        </row>
        <row r="480">
          <cell r="D480">
            <v>2111100</v>
          </cell>
          <cell r="E480" t="str">
            <v>Labourer PTV's</v>
          </cell>
          <cell r="F480" t="str">
            <v>Labourer</v>
          </cell>
          <cell r="H480">
            <v>2746.3209880618924</v>
          </cell>
          <cell r="J480">
            <v>3</v>
          </cell>
          <cell r="M480">
            <v>3</v>
          </cell>
          <cell r="N480">
            <v>0</v>
          </cell>
          <cell r="Q480">
            <v>0</v>
          </cell>
        </row>
        <row r="481">
          <cell r="D481">
            <v>2114030</v>
          </cell>
          <cell r="E481" t="str">
            <v>Loader Driver</v>
          </cell>
          <cell r="F481" t="str">
            <v>Track Loader Driver</v>
          </cell>
          <cell r="H481">
            <v>4140.7750299937488</v>
          </cell>
          <cell r="J481">
            <v>1</v>
          </cell>
          <cell r="L481">
            <v>1</v>
          </cell>
          <cell r="M481">
            <v>2</v>
          </cell>
          <cell r="N481">
            <v>0</v>
          </cell>
          <cell r="Q481">
            <v>0</v>
          </cell>
        </row>
        <row r="482">
          <cell r="D482">
            <v>2114050</v>
          </cell>
          <cell r="E482" t="str">
            <v>Loco Operator</v>
          </cell>
          <cell r="F482" t="str">
            <v>Loco Driver / Guard</v>
          </cell>
          <cell r="H482">
            <v>4071.0476268711454</v>
          </cell>
          <cell r="J482">
            <v>2</v>
          </cell>
          <cell r="L482">
            <v>2</v>
          </cell>
          <cell r="M482">
            <v>4</v>
          </cell>
          <cell r="N482">
            <v>0</v>
          </cell>
          <cell r="Q482">
            <v>0</v>
          </cell>
        </row>
        <row r="483">
          <cell r="E483" t="str">
            <v>Raises &amp; Winzes</v>
          </cell>
          <cell r="Q483">
            <v>0</v>
          </cell>
        </row>
        <row r="484">
          <cell r="E484" t="str">
            <v>Crews</v>
          </cell>
          <cell r="Q484">
            <v>0</v>
          </cell>
        </row>
        <row r="485">
          <cell r="D485">
            <v>2118000</v>
          </cell>
          <cell r="E485" t="str">
            <v xml:space="preserve">Team Leader </v>
          </cell>
          <cell r="F485" t="str">
            <v>Section Team Leader</v>
          </cell>
          <cell r="H485">
            <v>5844.9733568592401</v>
          </cell>
          <cell r="J485">
            <v>1</v>
          </cell>
          <cell r="L485">
            <v>1</v>
          </cell>
          <cell r="M485">
            <v>2</v>
          </cell>
          <cell r="N485">
            <v>0</v>
          </cell>
          <cell r="Q485">
            <v>0</v>
          </cell>
          <cell r="S485">
            <v>0</v>
          </cell>
          <cell r="T485">
            <v>0</v>
          </cell>
          <cell r="U485">
            <v>0</v>
          </cell>
          <cell r="V485">
            <v>0</v>
          </cell>
          <cell r="W485">
            <v>0</v>
          </cell>
          <cell r="X485">
            <v>0</v>
          </cell>
          <cell r="Y485">
            <v>0</v>
          </cell>
        </row>
        <row r="486">
          <cell r="D486">
            <v>2114010</v>
          </cell>
          <cell r="E486" t="str">
            <v xml:space="preserve">Rock Drill Operator - Hand Held </v>
          </cell>
          <cell r="F486" t="str">
            <v>Driller - Hand Held</v>
          </cell>
          <cell r="H486">
            <v>4140.7750299937488</v>
          </cell>
          <cell r="J486">
            <v>2</v>
          </cell>
          <cell r="M486">
            <v>2</v>
          </cell>
          <cell r="N486">
            <v>0</v>
          </cell>
          <cell r="Q486">
            <v>0</v>
          </cell>
          <cell r="S486">
            <v>0</v>
          </cell>
          <cell r="T486">
            <v>0</v>
          </cell>
          <cell r="U486">
            <v>0</v>
          </cell>
          <cell r="V486">
            <v>0</v>
          </cell>
          <cell r="W486">
            <v>0</v>
          </cell>
          <cell r="X486">
            <v>0</v>
          </cell>
          <cell r="Y486">
            <v>0</v>
          </cell>
        </row>
        <row r="487">
          <cell r="D487">
            <v>2113070</v>
          </cell>
          <cell r="E487" t="str">
            <v>Miners Assistant</v>
          </cell>
          <cell r="F487" t="str">
            <v>Driller assistant - Sink</v>
          </cell>
          <cell r="H487">
            <v>3620.6982289283637</v>
          </cell>
          <cell r="J487">
            <v>1</v>
          </cell>
          <cell r="M487">
            <v>1</v>
          </cell>
          <cell r="N487">
            <v>0</v>
          </cell>
          <cell r="Q487">
            <v>0</v>
          </cell>
          <cell r="S487">
            <v>0</v>
          </cell>
          <cell r="T487">
            <v>0</v>
          </cell>
          <cell r="U487">
            <v>0</v>
          </cell>
          <cell r="V487">
            <v>0</v>
          </cell>
          <cell r="W487">
            <v>0</v>
          </cell>
          <cell r="X487">
            <v>0</v>
          </cell>
          <cell r="Y487">
            <v>0</v>
          </cell>
        </row>
        <row r="488">
          <cell r="D488">
            <v>2111100</v>
          </cell>
          <cell r="E488" t="str">
            <v>Labourer PTV's</v>
          </cell>
          <cell r="F488" t="str">
            <v>Labourer</v>
          </cell>
          <cell r="H488">
            <v>2746.3209880618924</v>
          </cell>
          <cell r="J488">
            <v>2</v>
          </cell>
          <cell r="L488">
            <v>1</v>
          </cell>
          <cell r="M488">
            <v>3</v>
          </cell>
          <cell r="N488">
            <v>0</v>
          </cell>
          <cell r="Q488">
            <v>0</v>
          </cell>
          <cell r="S488">
            <v>0</v>
          </cell>
          <cell r="T488">
            <v>0</v>
          </cell>
          <cell r="U488">
            <v>0</v>
          </cell>
          <cell r="V488">
            <v>0</v>
          </cell>
          <cell r="W488">
            <v>0</v>
          </cell>
          <cell r="X488">
            <v>0</v>
          </cell>
          <cell r="Y488">
            <v>0</v>
          </cell>
        </row>
        <row r="489">
          <cell r="D489">
            <v>2114020</v>
          </cell>
          <cell r="E489" t="str">
            <v>Winch Driver</v>
          </cell>
          <cell r="F489" t="str">
            <v>Winch Driver</v>
          </cell>
          <cell r="H489">
            <v>4140.7750299937488</v>
          </cell>
          <cell r="J489">
            <v>2</v>
          </cell>
          <cell r="L489">
            <v>2</v>
          </cell>
          <cell r="M489">
            <v>4</v>
          </cell>
          <cell r="N489">
            <v>0</v>
          </cell>
          <cell r="Q489">
            <v>0</v>
          </cell>
          <cell r="S489">
            <v>0</v>
          </cell>
          <cell r="T489">
            <v>0</v>
          </cell>
          <cell r="U489">
            <v>0</v>
          </cell>
          <cell r="V489">
            <v>0</v>
          </cell>
          <cell r="W489">
            <v>0</v>
          </cell>
          <cell r="X489">
            <v>0</v>
          </cell>
          <cell r="Y489">
            <v>0</v>
          </cell>
        </row>
        <row r="490">
          <cell r="E490" t="str">
            <v>Stoping</v>
          </cell>
          <cell r="Q490">
            <v>0</v>
          </cell>
        </row>
        <row r="491">
          <cell r="E491" t="str">
            <v>Crews</v>
          </cell>
          <cell r="N491">
            <v>0</v>
          </cell>
          <cell r="Q491">
            <v>0</v>
          </cell>
        </row>
        <row r="492">
          <cell r="D492">
            <v>2118000</v>
          </cell>
          <cell r="E492" t="str">
            <v>Team Leader - Stoping</v>
          </cell>
          <cell r="F492" t="str">
            <v>Section Team Leader</v>
          </cell>
          <cell r="H492">
            <v>5844.9733568592401</v>
          </cell>
          <cell r="J492">
            <v>2</v>
          </cell>
          <cell r="M492">
            <v>2</v>
          </cell>
          <cell r="N492">
            <v>0</v>
          </cell>
          <cell r="Q492">
            <v>0</v>
          </cell>
          <cell r="S492">
            <v>0</v>
          </cell>
          <cell r="T492">
            <v>0</v>
          </cell>
          <cell r="U492">
            <v>0</v>
          </cell>
          <cell r="V492">
            <v>0</v>
          </cell>
          <cell r="W492">
            <v>0</v>
          </cell>
          <cell r="X492">
            <v>0</v>
          </cell>
          <cell r="Y492">
            <v>0</v>
          </cell>
        </row>
        <row r="493">
          <cell r="D493">
            <v>2118000</v>
          </cell>
          <cell r="E493" t="str">
            <v>Team Leader - Stope Cleaning</v>
          </cell>
          <cell r="F493" t="str">
            <v>Section Team Leader</v>
          </cell>
          <cell r="H493">
            <v>5844.9733568592401</v>
          </cell>
          <cell r="L493">
            <v>2</v>
          </cell>
          <cell r="M493">
            <v>2</v>
          </cell>
          <cell r="N493">
            <v>0</v>
          </cell>
          <cell r="Q493">
            <v>0</v>
          </cell>
          <cell r="S493">
            <v>0</v>
          </cell>
          <cell r="T493">
            <v>0</v>
          </cell>
          <cell r="U493">
            <v>0</v>
          </cell>
          <cell r="V493">
            <v>0</v>
          </cell>
          <cell r="W493">
            <v>0</v>
          </cell>
          <cell r="X493">
            <v>0</v>
          </cell>
          <cell r="Y493">
            <v>0</v>
          </cell>
        </row>
        <row r="494">
          <cell r="D494">
            <v>2114010</v>
          </cell>
          <cell r="E494" t="str">
            <v xml:space="preserve">Rock Drill Operator - Hand Held </v>
          </cell>
          <cell r="F494" t="str">
            <v>Driller - Hand Held</v>
          </cell>
          <cell r="H494">
            <v>4140.7750299937488</v>
          </cell>
          <cell r="J494">
            <v>4</v>
          </cell>
          <cell r="M494">
            <v>4</v>
          </cell>
          <cell r="N494">
            <v>0</v>
          </cell>
          <cell r="Q494">
            <v>0</v>
          </cell>
          <cell r="S494">
            <v>0</v>
          </cell>
          <cell r="T494">
            <v>0</v>
          </cell>
          <cell r="U494">
            <v>0</v>
          </cell>
          <cell r="V494">
            <v>0</v>
          </cell>
          <cell r="W494">
            <v>0</v>
          </cell>
          <cell r="X494">
            <v>0</v>
          </cell>
          <cell r="Y494">
            <v>0</v>
          </cell>
        </row>
        <row r="495">
          <cell r="D495">
            <v>2113070</v>
          </cell>
          <cell r="E495" t="str">
            <v>Driller -  Assistant - Stoping</v>
          </cell>
          <cell r="F495" t="str">
            <v>Driller assistant - Sink</v>
          </cell>
          <cell r="H495">
            <v>3620.6982289283637</v>
          </cell>
          <cell r="J495">
            <v>2</v>
          </cell>
          <cell r="M495">
            <v>2</v>
          </cell>
          <cell r="N495">
            <v>0</v>
          </cell>
          <cell r="Q495">
            <v>0</v>
          </cell>
          <cell r="S495">
            <v>0</v>
          </cell>
          <cell r="T495">
            <v>0</v>
          </cell>
          <cell r="U495">
            <v>0</v>
          </cell>
          <cell r="V495">
            <v>0</v>
          </cell>
          <cell r="W495">
            <v>0</v>
          </cell>
          <cell r="X495">
            <v>0</v>
          </cell>
          <cell r="Y495">
            <v>0</v>
          </cell>
        </row>
        <row r="496">
          <cell r="D496">
            <v>2113070</v>
          </cell>
          <cell r="E496" t="str">
            <v>Miners Assistant - Stoping</v>
          </cell>
          <cell r="F496" t="str">
            <v>Driller assistant - Sink</v>
          </cell>
          <cell r="H496">
            <v>3620.6982289283637</v>
          </cell>
          <cell r="J496">
            <v>4</v>
          </cell>
          <cell r="M496">
            <v>4</v>
          </cell>
          <cell r="N496">
            <v>0</v>
          </cell>
          <cell r="Q496">
            <v>0</v>
          </cell>
          <cell r="S496">
            <v>0</v>
          </cell>
          <cell r="T496">
            <v>0</v>
          </cell>
          <cell r="U496">
            <v>0</v>
          </cell>
          <cell r="V496">
            <v>0</v>
          </cell>
          <cell r="W496">
            <v>0</v>
          </cell>
          <cell r="X496">
            <v>0</v>
          </cell>
          <cell r="Y496">
            <v>0</v>
          </cell>
        </row>
        <row r="497">
          <cell r="D497">
            <v>2111100</v>
          </cell>
          <cell r="E497" t="str">
            <v>Labourer PTV's - Stoping</v>
          </cell>
          <cell r="F497" t="str">
            <v>Labourer</v>
          </cell>
          <cell r="H497">
            <v>2746.3209880618924</v>
          </cell>
          <cell r="J497">
            <v>16</v>
          </cell>
          <cell r="M497">
            <v>16</v>
          </cell>
          <cell r="N497">
            <v>0</v>
          </cell>
          <cell r="Q497">
            <v>0</v>
          </cell>
          <cell r="S497">
            <v>0</v>
          </cell>
          <cell r="T497">
            <v>0</v>
          </cell>
          <cell r="U497">
            <v>0</v>
          </cell>
          <cell r="V497">
            <v>0</v>
          </cell>
          <cell r="W497">
            <v>0</v>
          </cell>
          <cell r="X497">
            <v>0</v>
          </cell>
          <cell r="Y497">
            <v>0</v>
          </cell>
        </row>
        <row r="498">
          <cell r="D498">
            <v>2114020</v>
          </cell>
          <cell r="E498" t="str">
            <v>Winch Driver</v>
          </cell>
          <cell r="F498" t="str">
            <v>Winch Driver</v>
          </cell>
          <cell r="H498">
            <v>4140.7750299937488</v>
          </cell>
          <cell r="J498">
            <v>3</v>
          </cell>
          <cell r="L498">
            <v>3</v>
          </cell>
          <cell r="M498">
            <v>6</v>
          </cell>
          <cell r="N498">
            <v>0</v>
          </cell>
          <cell r="Q498">
            <v>0</v>
          </cell>
          <cell r="S498">
            <v>0</v>
          </cell>
          <cell r="T498">
            <v>0</v>
          </cell>
          <cell r="U498">
            <v>0</v>
          </cell>
          <cell r="V498">
            <v>0</v>
          </cell>
          <cell r="W498">
            <v>0</v>
          </cell>
          <cell r="X498">
            <v>0</v>
          </cell>
          <cell r="Y498">
            <v>0</v>
          </cell>
        </row>
        <row r="499">
          <cell r="E499" t="str">
            <v>LEVEL 18</v>
          </cell>
          <cell r="Q499">
            <v>0</v>
          </cell>
        </row>
        <row r="500">
          <cell r="E500" t="str">
            <v>Haulage East</v>
          </cell>
          <cell r="Q500">
            <v>0</v>
          </cell>
        </row>
        <row r="501">
          <cell r="D501">
            <v>2118000</v>
          </cell>
          <cell r="E501" t="str">
            <v xml:space="preserve">Team Leader </v>
          </cell>
          <cell r="F501" t="str">
            <v>Section Team Leader</v>
          </cell>
          <cell r="H501">
            <v>5844.9733568592401</v>
          </cell>
          <cell r="J501">
            <v>1</v>
          </cell>
          <cell r="L501">
            <v>1</v>
          </cell>
          <cell r="M501">
            <v>2</v>
          </cell>
          <cell r="N501">
            <v>0</v>
          </cell>
          <cell r="Q501">
            <v>0</v>
          </cell>
        </row>
        <row r="502">
          <cell r="D502">
            <v>2114010</v>
          </cell>
          <cell r="E502" t="str">
            <v xml:space="preserve">Rock Drill Operator - Hand Held </v>
          </cell>
          <cell r="F502" t="str">
            <v>Driller - Hand Held</v>
          </cell>
          <cell r="H502">
            <v>4140.7750299937488</v>
          </cell>
          <cell r="J502">
            <v>2</v>
          </cell>
          <cell r="M502">
            <v>2</v>
          </cell>
          <cell r="N502">
            <v>0</v>
          </cell>
          <cell r="Q502">
            <v>0</v>
          </cell>
        </row>
        <row r="503">
          <cell r="D503">
            <v>2118010</v>
          </cell>
          <cell r="E503" t="str">
            <v>Drill Rig Operator</v>
          </cell>
          <cell r="H503">
            <v>5844.9733568592401</v>
          </cell>
          <cell r="J503">
            <v>1</v>
          </cell>
          <cell r="M503">
            <v>1</v>
          </cell>
          <cell r="N503">
            <v>0</v>
          </cell>
          <cell r="Q503">
            <v>0</v>
          </cell>
        </row>
        <row r="504">
          <cell r="D504">
            <v>2114010</v>
          </cell>
          <cell r="E504" t="str">
            <v>Drill Rig Assistant</v>
          </cell>
          <cell r="H504">
            <v>4140.7750299937488</v>
          </cell>
          <cell r="J504">
            <v>2</v>
          </cell>
          <cell r="M504">
            <v>2</v>
          </cell>
          <cell r="N504">
            <v>0</v>
          </cell>
          <cell r="Q504">
            <v>0</v>
          </cell>
        </row>
        <row r="505">
          <cell r="D505">
            <v>2113070</v>
          </cell>
          <cell r="E505" t="str">
            <v>Miners Assistant</v>
          </cell>
          <cell r="F505" t="str">
            <v>Driller assistant - Sink</v>
          </cell>
          <cell r="H505">
            <v>3620.6982289283637</v>
          </cell>
          <cell r="J505">
            <v>1</v>
          </cell>
          <cell r="M505">
            <v>1</v>
          </cell>
          <cell r="N505">
            <v>0</v>
          </cell>
          <cell r="Q505">
            <v>0</v>
          </cell>
        </row>
        <row r="506">
          <cell r="D506">
            <v>2111100</v>
          </cell>
          <cell r="E506" t="str">
            <v>Labourer PTV's</v>
          </cell>
          <cell r="F506" t="str">
            <v>Labourer</v>
          </cell>
          <cell r="H506">
            <v>2746.3209880618924</v>
          </cell>
          <cell r="J506">
            <v>3</v>
          </cell>
          <cell r="M506">
            <v>3</v>
          </cell>
          <cell r="N506">
            <v>0</v>
          </cell>
          <cell r="Q506">
            <v>0</v>
          </cell>
        </row>
        <row r="507">
          <cell r="D507">
            <v>2114030</v>
          </cell>
          <cell r="E507" t="str">
            <v>Loader Driver</v>
          </cell>
          <cell r="F507" t="str">
            <v>Track Loader Driver</v>
          </cell>
          <cell r="H507">
            <v>4140.7750299937488</v>
          </cell>
          <cell r="J507">
            <v>1</v>
          </cell>
          <cell r="L507">
            <v>1</v>
          </cell>
          <cell r="M507">
            <v>2</v>
          </cell>
          <cell r="N507">
            <v>0</v>
          </cell>
          <cell r="Q507">
            <v>0</v>
          </cell>
        </row>
        <row r="508">
          <cell r="D508">
            <v>2114050</v>
          </cell>
          <cell r="E508" t="str">
            <v>Loco Operator</v>
          </cell>
          <cell r="F508" t="str">
            <v>Loco Driver / Guard</v>
          </cell>
          <cell r="H508">
            <v>4071.0476268711454</v>
          </cell>
          <cell r="J508">
            <v>2</v>
          </cell>
          <cell r="L508">
            <v>2</v>
          </cell>
          <cell r="M508">
            <v>4</v>
          </cell>
          <cell r="N508">
            <v>0</v>
          </cell>
          <cell r="Q508">
            <v>0</v>
          </cell>
        </row>
        <row r="510">
          <cell r="E510" t="str">
            <v>Rigging Crew - (Winch Erecting, Pipes)</v>
          </cell>
          <cell r="F510" t="str">
            <v/>
          </cell>
          <cell r="H510" t="str">
            <v/>
          </cell>
        </row>
        <row r="511">
          <cell r="E511" t="str">
            <v>Crews</v>
          </cell>
          <cell r="N511">
            <v>22</v>
          </cell>
          <cell r="Q511">
            <v>0.2</v>
          </cell>
          <cell r="U511">
            <v>0</v>
          </cell>
          <cell r="V511">
            <v>0</v>
          </cell>
          <cell r="W511">
            <v>0</v>
          </cell>
          <cell r="X511">
            <v>0</v>
          </cell>
          <cell r="Y511">
            <v>1</v>
          </cell>
          <cell r="Z511">
            <v>1</v>
          </cell>
          <cell r="AA511">
            <v>1</v>
          </cell>
          <cell r="AB511">
            <v>1</v>
          </cell>
          <cell r="AC511">
            <v>1</v>
          </cell>
          <cell r="AD511">
            <v>1</v>
          </cell>
          <cell r="AE511">
            <v>1</v>
          </cell>
          <cell r="AF511">
            <v>1</v>
          </cell>
          <cell r="AG511">
            <v>1</v>
          </cell>
          <cell r="AH511">
            <v>1</v>
          </cell>
          <cell r="AI511">
            <v>1</v>
          </cell>
          <cell r="AJ511">
            <v>1</v>
          </cell>
          <cell r="AK511">
            <v>1</v>
          </cell>
          <cell r="AL511">
            <v>1</v>
          </cell>
          <cell r="AM511">
            <v>1</v>
          </cell>
          <cell r="AN511">
            <v>1</v>
          </cell>
          <cell r="AO511">
            <v>1</v>
          </cell>
          <cell r="AP511">
            <v>1</v>
          </cell>
          <cell r="AQ511">
            <v>1</v>
          </cell>
          <cell r="AR511">
            <v>1</v>
          </cell>
          <cell r="AS511">
            <v>1</v>
          </cell>
          <cell r="AT511">
            <v>1</v>
          </cell>
        </row>
        <row r="512">
          <cell r="D512">
            <v>2115030</v>
          </cell>
          <cell r="E512" t="str">
            <v>Construction Team Leader</v>
          </cell>
          <cell r="F512" t="str">
            <v>Construction Team Leader</v>
          </cell>
          <cell r="G512" t="str">
            <v>1 crew per Level</v>
          </cell>
          <cell r="H512">
            <v>4456.5510230967202</v>
          </cell>
          <cell r="J512">
            <v>2</v>
          </cell>
          <cell r="M512">
            <v>2</v>
          </cell>
          <cell r="N512">
            <v>110</v>
          </cell>
          <cell r="Q512">
            <v>0.4</v>
          </cell>
          <cell r="U512">
            <v>0</v>
          </cell>
          <cell r="V512">
            <v>0</v>
          </cell>
          <cell r="W512">
            <v>0</v>
          </cell>
          <cell r="X512">
            <v>0</v>
          </cell>
          <cell r="Y512">
            <v>2</v>
          </cell>
          <cell r="Z512">
            <v>2</v>
          </cell>
          <cell r="AA512">
            <v>2</v>
          </cell>
          <cell r="AB512">
            <v>2</v>
          </cell>
          <cell r="AC512">
            <v>2</v>
          </cell>
          <cell r="AD512">
            <v>2</v>
          </cell>
          <cell r="AE512">
            <v>2</v>
          </cell>
          <cell r="AF512">
            <v>2</v>
          </cell>
          <cell r="AG512">
            <v>2</v>
          </cell>
          <cell r="AH512">
            <v>2</v>
          </cell>
          <cell r="AI512">
            <v>2</v>
          </cell>
          <cell r="AJ512">
            <v>2</v>
          </cell>
          <cell r="AK512">
            <v>2</v>
          </cell>
          <cell r="AL512">
            <v>2</v>
          </cell>
          <cell r="AM512">
            <v>2</v>
          </cell>
          <cell r="AN512">
            <v>2</v>
          </cell>
          <cell r="AO512">
            <v>2</v>
          </cell>
          <cell r="AP512">
            <v>2</v>
          </cell>
          <cell r="AQ512">
            <v>2</v>
          </cell>
          <cell r="AR512">
            <v>2</v>
          </cell>
          <cell r="AS512">
            <v>2</v>
          </cell>
          <cell r="AT512">
            <v>2</v>
          </cell>
        </row>
        <row r="513">
          <cell r="D513">
            <v>2111100</v>
          </cell>
          <cell r="E513" t="str">
            <v>Labourer PTV's</v>
          </cell>
          <cell r="F513" t="str">
            <v>Labourer</v>
          </cell>
          <cell r="H513">
            <v>2746.3209880618924</v>
          </cell>
          <cell r="J513">
            <v>4</v>
          </cell>
          <cell r="M513">
            <v>4</v>
          </cell>
          <cell r="N513">
            <v>220</v>
          </cell>
          <cell r="Q513">
            <v>0.8</v>
          </cell>
          <cell r="U513">
            <v>0</v>
          </cell>
          <cell r="V513">
            <v>0</v>
          </cell>
          <cell r="W513">
            <v>0</v>
          </cell>
          <cell r="X513">
            <v>0</v>
          </cell>
          <cell r="Y513">
            <v>4</v>
          </cell>
          <cell r="Z513">
            <v>4</v>
          </cell>
          <cell r="AA513">
            <v>4</v>
          </cell>
          <cell r="AB513">
            <v>4</v>
          </cell>
          <cell r="AC513">
            <v>4</v>
          </cell>
          <cell r="AD513">
            <v>4</v>
          </cell>
          <cell r="AE513">
            <v>4</v>
          </cell>
          <cell r="AF513">
            <v>4</v>
          </cell>
          <cell r="AG513">
            <v>4</v>
          </cell>
          <cell r="AH513">
            <v>4</v>
          </cell>
          <cell r="AI513">
            <v>4</v>
          </cell>
          <cell r="AJ513">
            <v>4</v>
          </cell>
          <cell r="AK513">
            <v>4</v>
          </cell>
          <cell r="AL513">
            <v>4</v>
          </cell>
          <cell r="AM513">
            <v>4</v>
          </cell>
          <cell r="AN513">
            <v>4</v>
          </cell>
          <cell r="AO513">
            <v>4</v>
          </cell>
          <cell r="AP513">
            <v>4</v>
          </cell>
          <cell r="AQ513">
            <v>4</v>
          </cell>
          <cell r="AR513">
            <v>4</v>
          </cell>
          <cell r="AS513">
            <v>4</v>
          </cell>
          <cell r="AT513">
            <v>4</v>
          </cell>
        </row>
        <row r="514">
          <cell r="E514" t="str">
            <v>Secondary Support &amp; Construction</v>
          </cell>
          <cell r="F514" t="str">
            <v/>
          </cell>
          <cell r="H514" t="str">
            <v/>
          </cell>
        </row>
        <row r="515">
          <cell r="E515" t="str">
            <v>Crews</v>
          </cell>
          <cell r="N515">
            <v>24</v>
          </cell>
          <cell r="Q515">
            <v>0.2</v>
          </cell>
          <cell r="T515">
            <v>0</v>
          </cell>
          <cell r="U515">
            <v>0</v>
          </cell>
          <cell r="V515">
            <v>0</v>
          </cell>
          <cell r="W515">
            <v>1</v>
          </cell>
          <cell r="X515">
            <v>1</v>
          </cell>
          <cell r="Y515">
            <v>1</v>
          </cell>
          <cell r="Z515">
            <v>1</v>
          </cell>
          <cell r="AA515">
            <v>1</v>
          </cell>
          <cell r="AB515">
            <v>1</v>
          </cell>
          <cell r="AC515">
            <v>1</v>
          </cell>
          <cell r="AD515">
            <v>1</v>
          </cell>
          <cell r="AE515">
            <v>1</v>
          </cell>
          <cell r="AF515">
            <v>1</v>
          </cell>
          <cell r="AG515">
            <v>1</v>
          </cell>
          <cell r="AH515">
            <v>1</v>
          </cell>
          <cell r="AI515">
            <v>1</v>
          </cell>
          <cell r="AJ515">
            <v>1</v>
          </cell>
          <cell r="AK515">
            <v>1</v>
          </cell>
          <cell r="AL515">
            <v>1</v>
          </cell>
          <cell r="AM515">
            <v>1</v>
          </cell>
          <cell r="AN515">
            <v>1</v>
          </cell>
          <cell r="AO515">
            <v>1</v>
          </cell>
          <cell r="AP515">
            <v>1</v>
          </cell>
          <cell r="AQ515">
            <v>1</v>
          </cell>
          <cell r="AR515">
            <v>1</v>
          </cell>
          <cell r="AS515">
            <v>1</v>
          </cell>
          <cell r="AT515">
            <v>1</v>
          </cell>
        </row>
        <row r="516">
          <cell r="D516">
            <v>2115030</v>
          </cell>
          <cell r="E516" t="str">
            <v>Construction Team Leader</v>
          </cell>
          <cell r="F516" t="str">
            <v>Construction Team Leader</v>
          </cell>
          <cell r="H516">
            <v>4456.5510230967202</v>
          </cell>
          <cell r="J516">
            <v>1</v>
          </cell>
          <cell r="M516">
            <v>1</v>
          </cell>
          <cell r="N516">
            <v>24</v>
          </cell>
          <cell r="Q516">
            <v>0.2</v>
          </cell>
          <cell r="T516">
            <v>0</v>
          </cell>
          <cell r="U516">
            <v>0</v>
          </cell>
          <cell r="V516">
            <v>0</v>
          </cell>
          <cell r="W516">
            <v>1</v>
          </cell>
          <cell r="X516">
            <v>1</v>
          </cell>
          <cell r="Y516">
            <v>1</v>
          </cell>
          <cell r="Z516">
            <v>1</v>
          </cell>
          <cell r="AA516">
            <v>1</v>
          </cell>
          <cell r="AB516">
            <v>1</v>
          </cell>
          <cell r="AC516">
            <v>1</v>
          </cell>
          <cell r="AD516">
            <v>1</v>
          </cell>
          <cell r="AE516">
            <v>1</v>
          </cell>
          <cell r="AF516">
            <v>1</v>
          </cell>
          <cell r="AG516">
            <v>1</v>
          </cell>
          <cell r="AH516">
            <v>1</v>
          </cell>
          <cell r="AI516">
            <v>1</v>
          </cell>
          <cell r="AJ516">
            <v>1</v>
          </cell>
          <cell r="AK516">
            <v>1</v>
          </cell>
          <cell r="AL516">
            <v>1</v>
          </cell>
          <cell r="AM516">
            <v>1</v>
          </cell>
          <cell r="AN516">
            <v>1</v>
          </cell>
          <cell r="AO516">
            <v>1</v>
          </cell>
          <cell r="AP516">
            <v>1</v>
          </cell>
          <cell r="AQ516">
            <v>1</v>
          </cell>
          <cell r="AR516">
            <v>1</v>
          </cell>
          <cell r="AS516">
            <v>1</v>
          </cell>
          <cell r="AT516">
            <v>1</v>
          </cell>
        </row>
        <row r="517">
          <cell r="D517">
            <v>2114010</v>
          </cell>
          <cell r="E517" t="str">
            <v xml:space="preserve">Rock Drill Operator - Hand Held </v>
          </cell>
          <cell r="F517" t="str">
            <v>Driller - Hand Held</v>
          </cell>
          <cell r="H517">
            <v>4140.7750299937488</v>
          </cell>
          <cell r="M517">
            <v>0</v>
          </cell>
          <cell r="N517">
            <v>0</v>
          </cell>
          <cell r="Q517">
            <v>0</v>
          </cell>
          <cell r="T517">
            <v>0</v>
          </cell>
          <cell r="U517">
            <v>0</v>
          </cell>
          <cell r="V517">
            <v>0</v>
          </cell>
          <cell r="W517">
            <v>0</v>
          </cell>
          <cell r="X517">
            <v>0</v>
          </cell>
          <cell r="Y517">
            <v>0</v>
          </cell>
          <cell r="Z517">
            <v>0</v>
          </cell>
          <cell r="AA517">
            <v>0</v>
          </cell>
          <cell r="AB517">
            <v>0</v>
          </cell>
          <cell r="AC517">
            <v>0</v>
          </cell>
          <cell r="AD517">
            <v>0</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cell r="AS517">
            <v>0</v>
          </cell>
          <cell r="AT517">
            <v>0</v>
          </cell>
        </row>
        <row r="518">
          <cell r="D518">
            <v>2111100</v>
          </cell>
          <cell r="E518" t="str">
            <v>Labourer PTV's</v>
          </cell>
          <cell r="H518">
            <v>2746.3209880618924</v>
          </cell>
          <cell r="J518">
            <v>3</v>
          </cell>
          <cell r="M518">
            <v>3</v>
          </cell>
          <cell r="N518">
            <v>72</v>
          </cell>
          <cell r="Q518">
            <v>0.6</v>
          </cell>
          <cell r="T518">
            <v>0</v>
          </cell>
          <cell r="U518">
            <v>0</v>
          </cell>
          <cell r="V518">
            <v>0</v>
          </cell>
          <cell r="W518">
            <v>3</v>
          </cell>
          <cell r="X518">
            <v>3</v>
          </cell>
          <cell r="Y518">
            <v>3</v>
          </cell>
          <cell r="Z518">
            <v>3</v>
          </cell>
          <cell r="AA518">
            <v>3</v>
          </cell>
          <cell r="AB518">
            <v>3</v>
          </cell>
          <cell r="AC518">
            <v>3</v>
          </cell>
          <cell r="AD518">
            <v>3</v>
          </cell>
          <cell r="AE518">
            <v>3</v>
          </cell>
          <cell r="AF518">
            <v>3</v>
          </cell>
          <cell r="AG518">
            <v>3</v>
          </cell>
          <cell r="AH518">
            <v>3</v>
          </cell>
          <cell r="AI518">
            <v>3</v>
          </cell>
          <cell r="AJ518">
            <v>3</v>
          </cell>
          <cell r="AK518">
            <v>3</v>
          </cell>
          <cell r="AL518">
            <v>3</v>
          </cell>
          <cell r="AM518">
            <v>3</v>
          </cell>
          <cell r="AN518">
            <v>3</v>
          </cell>
          <cell r="AO518">
            <v>3</v>
          </cell>
          <cell r="AP518">
            <v>3</v>
          </cell>
          <cell r="AQ518">
            <v>3</v>
          </cell>
          <cell r="AR518">
            <v>3</v>
          </cell>
          <cell r="AS518">
            <v>3</v>
          </cell>
          <cell r="AT518">
            <v>3</v>
          </cell>
        </row>
        <row r="519">
          <cell r="D519">
            <v>2113070</v>
          </cell>
          <cell r="E519" t="str">
            <v>Roof Bolt Installer</v>
          </cell>
          <cell r="F519" t="str">
            <v>Driller assistant - Sink</v>
          </cell>
          <cell r="H519">
            <v>3620.6982289283637</v>
          </cell>
          <cell r="M519">
            <v>0</v>
          </cell>
          <cell r="N519">
            <v>0</v>
          </cell>
          <cell r="Q519">
            <v>0</v>
          </cell>
          <cell r="T519">
            <v>0</v>
          </cell>
          <cell r="U519">
            <v>0</v>
          </cell>
          <cell r="V519">
            <v>0</v>
          </cell>
          <cell r="W519">
            <v>0</v>
          </cell>
          <cell r="X519">
            <v>0</v>
          </cell>
          <cell r="Y519">
            <v>0</v>
          </cell>
          <cell r="Z519">
            <v>0</v>
          </cell>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cell r="AS519">
            <v>0</v>
          </cell>
          <cell r="AT519">
            <v>0</v>
          </cell>
        </row>
        <row r="520">
          <cell r="D520">
            <v>2115020</v>
          </cell>
          <cell r="E520" t="str">
            <v>Nozzle Operator</v>
          </cell>
          <cell r="H520">
            <v>4456.5510230967202</v>
          </cell>
          <cell r="M520">
            <v>0</v>
          </cell>
          <cell r="N520">
            <v>0</v>
          </cell>
          <cell r="Q520">
            <v>0</v>
          </cell>
          <cell r="T520">
            <v>0</v>
          </cell>
          <cell r="U520">
            <v>0</v>
          </cell>
          <cell r="V520">
            <v>0</v>
          </cell>
          <cell r="W520">
            <v>0</v>
          </cell>
          <cell r="X520">
            <v>0</v>
          </cell>
          <cell r="Y520">
            <v>0</v>
          </cell>
          <cell r="Z520">
            <v>0</v>
          </cell>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cell r="AS520">
            <v>0</v>
          </cell>
          <cell r="AT520">
            <v>0</v>
          </cell>
        </row>
        <row r="522">
          <cell r="E522" t="str">
            <v>Security</v>
          </cell>
        </row>
        <row r="523">
          <cell r="D523">
            <v>2010160</v>
          </cell>
          <cell r="E523" t="str">
            <v>Magazine Master</v>
          </cell>
          <cell r="F523" t="str">
            <v>Timberman - Construction</v>
          </cell>
          <cell r="H523">
            <v>17688.180866846138</v>
          </cell>
          <cell r="J523">
            <v>0</v>
          </cell>
          <cell r="K523">
            <v>0</v>
          </cell>
          <cell r="L523">
            <v>0</v>
          </cell>
          <cell r="M523">
            <v>0</v>
          </cell>
          <cell r="N523">
            <v>58</v>
          </cell>
          <cell r="Q523">
            <v>0.2</v>
          </cell>
          <cell r="V523">
            <v>1</v>
          </cell>
          <cell r="W523">
            <v>1</v>
          </cell>
          <cell r="X523">
            <v>1</v>
          </cell>
          <cell r="Y523">
            <v>1</v>
          </cell>
          <cell r="Z523">
            <v>1</v>
          </cell>
          <cell r="AA523">
            <v>1</v>
          </cell>
          <cell r="AB523">
            <v>1</v>
          </cell>
          <cell r="AC523">
            <v>1</v>
          </cell>
          <cell r="AD523">
            <v>1</v>
          </cell>
          <cell r="AE523">
            <v>1</v>
          </cell>
          <cell r="AF523">
            <v>1</v>
          </cell>
          <cell r="AG523">
            <v>1</v>
          </cell>
          <cell r="AH523">
            <v>1</v>
          </cell>
          <cell r="AI523">
            <v>1</v>
          </cell>
          <cell r="AJ523">
            <v>1</v>
          </cell>
          <cell r="AK523">
            <v>1</v>
          </cell>
          <cell r="AL523">
            <v>1</v>
          </cell>
          <cell r="AM523">
            <v>1</v>
          </cell>
          <cell r="AN523">
            <v>1</v>
          </cell>
          <cell r="AO523">
            <v>1</v>
          </cell>
          <cell r="AP523">
            <v>1</v>
          </cell>
          <cell r="AQ523">
            <v>1</v>
          </cell>
          <cell r="AR523">
            <v>1</v>
          </cell>
          <cell r="AS523">
            <v>1</v>
          </cell>
          <cell r="AT523">
            <v>1</v>
          </cell>
        </row>
        <row r="524">
          <cell r="D524">
            <v>2122030</v>
          </cell>
          <cell r="E524" t="str">
            <v>Security</v>
          </cell>
          <cell r="F524" t="str">
            <v>Policeman</v>
          </cell>
          <cell r="H524">
            <v>2335.5370893615914</v>
          </cell>
          <cell r="J524">
            <v>0</v>
          </cell>
          <cell r="K524">
            <v>0</v>
          </cell>
          <cell r="L524">
            <v>0</v>
          </cell>
          <cell r="M524">
            <v>0</v>
          </cell>
          <cell r="N524">
            <v>0</v>
          </cell>
          <cell r="Q524">
            <v>0</v>
          </cell>
        </row>
        <row r="525">
          <cell r="D525">
            <v>2104020</v>
          </cell>
          <cell r="E525" t="str">
            <v>Control room guard</v>
          </cell>
          <cell r="F525" t="str">
            <v>Junior Clerk</v>
          </cell>
          <cell r="H525">
            <v>3040.7543989760152</v>
          </cell>
          <cell r="M525">
            <v>0</v>
          </cell>
          <cell r="N525">
            <v>0</v>
          </cell>
          <cell r="Q525">
            <v>0</v>
          </cell>
        </row>
        <row r="526">
          <cell r="D526">
            <v>2112020</v>
          </cell>
          <cell r="E526" t="str">
            <v>Surface explosive guards</v>
          </cell>
          <cell r="F526" t="str">
            <v>Policeman</v>
          </cell>
          <cell r="H526">
            <v>2986.7460509843031</v>
          </cell>
          <cell r="J526">
            <v>0</v>
          </cell>
          <cell r="K526">
            <v>0</v>
          </cell>
          <cell r="L526">
            <v>0</v>
          </cell>
          <cell r="M526">
            <v>0</v>
          </cell>
          <cell r="N526">
            <v>0</v>
          </cell>
          <cell r="Q526">
            <v>0</v>
          </cell>
        </row>
        <row r="528">
          <cell r="E528" t="str">
            <v xml:space="preserve">Hostel  </v>
          </cell>
        </row>
        <row r="529">
          <cell r="D529">
            <v>2105050</v>
          </cell>
          <cell r="E529" t="str">
            <v>Hostel Induna</v>
          </cell>
          <cell r="F529" t="str">
            <v>Hostel Induna</v>
          </cell>
          <cell r="H529">
            <v>3948.5617709786939</v>
          </cell>
          <cell r="M529">
            <v>0</v>
          </cell>
          <cell r="N529">
            <v>0</v>
          </cell>
          <cell r="Q529">
            <v>0</v>
          </cell>
        </row>
        <row r="531">
          <cell r="E531" t="str">
            <v xml:space="preserve">Survey  </v>
          </cell>
        </row>
        <row r="532">
          <cell r="D532">
            <v>2111070</v>
          </cell>
          <cell r="E532" t="str">
            <v>Survey assist</v>
          </cell>
          <cell r="F532" t="str">
            <v>Survey/Ring Assistant</v>
          </cell>
          <cell r="H532">
            <v>2746.3209880618924</v>
          </cell>
          <cell r="J532">
            <v>2</v>
          </cell>
          <cell r="M532">
            <v>2</v>
          </cell>
          <cell r="N532">
            <v>116</v>
          </cell>
          <cell r="Q532">
            <v>0.4</v>
          </cell>
          <cell r="V532">
            <v>2</v>
          </cell>
          <cell r="W532">
            <v>2</v>
          </cell>
          <cell r="X532">
            <v>2</v>
          </cell>
          <cell r="Y532">
            <v>2</v>
          </cell>
          <cell r="Z532">
            <v>2</v>
          </cell>
          <cell r="AA532">
            <v>2</v>
          </cell>
          <cell r="AB532">
            <v>2</v>
          </cell>
          <cell r="AC532">
            <v>2</v>
          </cell>
          <cell r="AD532">
            <v>2</v>
          </cell>
          <cell r="AE532">
            <v>2</v>
          </cell>
          <cell r="AF532">
            <v>2</v>
          </cell>
          <cell r="AG532">
            <v>2</v>
          </cell>
          <cell r="AH532">
            <v>2</v>
          </cell>
          <cell r="AI532">
            <v>2</v>
          </cell>
          <cell r="AJ532">
            <v>2</v>
          </cell>
          <cell r="AK532">
            <v>2</v>
          </cell>
          <cell r="AL532">
            <v>2</v>
          </cell>
          <cell r="AM532">
            <v>2</v>
          </cell>
          <cell r="AN532">
            <v>2</v>
          </cell>
          <cell r="AO532">
            <v>2</v>
          </cell>
          <cell r="AP532">
            <v>2</v>
          </cell>
          <cell r="AQ532">
            <v>2</v>
          </cell>
          <cell r="AR532">
            <v>2</v>
          </cell>
          <cell r="AS532">
            <v>2</v>
          </cell>
          <cell r="AT532">
            <v>2</v>
          </cell>
        </row>
        <row r="534">
          <cell r="E534" t="str">
            <v>Change house &amp; Sanitation</v>
          </cell>
        </row>
        <row r="535">
          <cell r="D535">
            <v>2123000</v>
          </cell>
          <cell r="E535" t="str">
            <v>Change house Team Leader</v>
          </cell>
          <cell r="F535" t="str">
            <v>Timber Assistant</v>
          </cell>
          <cell r="H535">
            <v>2709.8899020736671</v>
          </cell>
          <cell r="M535">
            <v>0</v>
          </cell>
          <cell r="N535">
            <v>0</v>
          </cell>
          <cell r="Q535">
            <v>0</v>
          </cell>
        </row>
        <row r="536">
          <cell r="D536">
            <v>2121090</v>
          </cell>
          <cell r="E536" t="str">
            <v>Change house attendant</v>
          </cell>
          <cell r="F536" t="str">
            <v>Change house attendant</v>
          </cell>
          <cell r="H536">
            <v>1915.0826614008204</v>
          </cell>
          <cell r="M536">
            <v>0</v>
          </cell>
          <cell r="N536">
            <v>0</v>
          </cell>
          <cell r="Q536">
            <v>0</v>
          </cell>
        </row>
        <row r="537">
          <cell r="D537">
            <v>2121120</v>
          </cell>
          <cell r="E537" t="str">
            <v>Office Cleaner - General</v>
          </cell>
          <cell r="H537">
            <v>1915.0826614008204</v>
          </cell>
          <cell r="M537">
            <v>0</v>
          </cell>
          <cell r="N537">
            <v>0</v>
          </cell>
          <cell r="Q537">
            <v>0</v>
          </cell>
        </row>
        <row r="538">
          <cell r="D538">
            <v>2121120</v>
          </cell>
          <cell r="E538" t="str">
            <v>Sanitation</v>
          </cell>
          <cell r="H538">
            <v>1915.0826614008204</v>
          </cell>
          <cell r="M538">
            <v>0</v>
          </cell>
          <cell r="N538">
            <v>0</v>
          </cell>
          <cell r="Q538">
            <v>0</v>
          </cell>
        </row>
        <row r="540">
          <cell r="E540" t="str">
            <v>Drivers</v>
          </cell>
        </row>
        <row r="541">
          <cell r="D541">
            <v>2117030</v>
          </cell>
          <cell r="E541" t="str">
            <v>UV Driver</v>
          </cell>
          <cell r="F541" t="str">
            <v>Truck Driver 7 - 12 ton</v>
          </cell>
          <cell r="H541">
            <v>5192.3156822402307</v>
          </cell>
          <cell r="M541">
            <v>0</v>
          </cell>
          <cell r="N541">
            <v>0</v>
          </cell>
          <cell r="Q541">
            <v>0</v>
          </cell>
        </row>
        <row r="542">
          <cell r="D542">
            <v>2117030</v>
          </cell>
          <cell r="E542" t="str">
            <v>LDV Drivers</v>
          </cell>
          <cell r="F542" t="str">
            <v>Truck Driver 7 - 12 ton</v>
          </cell>
          <cell r="H542">
            <v>5192.3156822402307</v>
          </cell>
          <cell r="M542">
            <v>0</v>
          </cell>
          <cell r="N542">
            <v>0</v>
          </cell>
          <cell r="Q542">
            <v>0</v>
          </cell>
        </row>
        <row r="543">
          <cell r="D543">
            <v>2127040</v>
          </cell>
          <cell r="E543" t="str">
            <v>Mobilift driver / Fork Lift Driver</v>
          </cell>
          <cell r="F543" t="str">
            <v>Crane Driver - 7-12 ton</v>
          </cell>
          <cell r="H543">
            <v>4221.0440894404783</v>
          </cell>
          <cell r="M543">
            <v>0</v>
          </cell>
          <cell r="N543">
            <v>0</v>
          </cell>
          <cell r="Q543">
            <v>0</v>
          </cell>
        </row>
        <row r="544">
          <cell r="D544">
            <v>2118000</v>
          </cell>
          <cell r="E544" t="str">
            <v>Crane Driver</v>
          </cell>
          <cell r="F544" t="str">
            <v>Section Team Leader</v>
          </cell>
          <cell r="H544">
            <v>5844.9733568592401</v>
          </cell>
          <cell r="M544">
            <v>0</v>
          </cell>
          <cell r="N544">
            <v>0</v>
          </cell>
          <cell r="Q544">
            <v>0</v>
          </cell>
        </row>
        <row r="545">
          <cell r="D545">
            <v>2115060</v>
          </cell>
          <cell r="E545" t="str">
            <v>Driver - 22 Seaters</v>
          </cell>
          <cell r="F545" t="str">
            <v>Truck Driver - LDV</v>
          </cell>
          <cell r="H545">
            <v>4386.8236199741168</v>
          </cell>
          <cell r="M545">
            <v>0</v>
          </cell>
          <cell r="N545">
            <v>0</v>
          </cell>
          <cell r="Q545">
            <v>0</v>
          </cell>
        </row>
        <row r="546">
          <cell r="D546">
            <v>2128000</v>
          </cell>
          <cell r="E546" t="str">
            <v>Truck Driver 7 - 12 ton</v>
          </cell>
          <cell r="F546" t="str">
            <v>Truck Driver - 12 ton</v>
          </cell>
          <cell r="H546">
            <v>4679.6122260976435</v>
          </cell>
          <cell r="M546">
            <v>0</v>
          </cell>
          <cell r="N546">
            <v>0</v>
          </cell>
          <cell r="Q546">
            <v>0</v>
          </cell>
        </row>
        <row r="548">
          <cell r="E548" t="str">
            <v xml:space="preserve">Safety </v>
          </cell>
        </row>
        <row r="549">
          <cell r="D549">
            <v>2116040</v>
          </cell>
          <cell r="E549" t="str">
            <v>Safety rep</v>
          </cell>
          <cell r="F549" t="str">
            <v>Stope Team Leader</v>
          </cell>
          <cell r="H549">
            <v>4759.7801445729601</v>
          </cell>
          <cell r="J549">
            <v>1</v>
          </cell>
          <cell r="L549">
            <v>1</v>
          </cell>
          <cell r="M549">
            <v>2</v>
          </cell>
          <cell r="N549">
            <v>116</v>
          </cell>
          <cell r="Q549">
            <v>0.4</v>
          </cell>
          <cell r="V549">
            <v>2</v>
          </cell>
          <cell r="W549">
            <v>2</v>
          </cell>
          <cell r="X549">
            <v>2</v>
          </cell>
          <cell r="Y549">
            <v>2</v>
          </cell>
          <cell r="Z549">
            <v>2</v>
          </cell>
          <cell r="AA549">
            <v>2</v>
          </cell>
          <cell r="AB549">
            <v>2</v>
          </cell>
          <cell r="AC549">
            <v>2</v>
          </cell>
          <cell r="AD549">
            <v>2</v>
          </cell>
          <cell r="AE549">
            <v>2</v>
          </cell>
          <cell r="AF549">
            <v>2</v>
          </cell>
          <cell r="AG549">
            <v>2</v>
          </cell>
          <cell r="AH549">
            <v>2</v>
          </cell>
          <cell r="AI549">
            <v>2</v>
          </cell>
          <cell r="AJ549">
            <v>2</v>
          </cell>
          <cell r="AK549">
            <v>2</v>
          </cell>
          <cell r="AL549">
            <v>2</v>
          </cell>
          <cell r="AM549">
            <v>2</v>
          </cell>
          <cell r="AN549">
            <v>2</v>
          </cell>
          <cell r="AO549">
            <v>2</v>
          </cell>
          <cell r="AP549">
            <v>2</v>
          </cell>
          <cell r="AQ549">
            <v>2</v>
          </cell>
          <cell r="AR549">
            <v>2</v>
          </cell>
          <cell r="AS549">
            <v>2</v>
          </cell>
          <cell r="AT549">
            <v>2</v>
          </cell>
        </row>
        <row r="551">
          <cell r="E551" t="str">
            <v xml:space="preserve">Transport - Explosives, Material, etc                        </v>
          </cell>
          <cell r="F551" t="str">
            <v/>
          </cell>
          <cell r="H551" t="str">
            <v/>
          </cell>
        </row>
        <row r="552">
          <cell r="D552">
            <v>2125000</v>
          </cell>
          <cell r="E552" t="str">
            <v>Construction Team Leader</v>
          </cell>
          <cell r="F552" t="str">
            <v>Construction Team Leader</v>
          </cell>
          <cell r="H552">
            <v>3371.8572230416585</v>
          </cell>
          <cell r="J552">
            <v>1</v>
          </cell>
          <cell r="M552">
            <v>1</v>
          </cell>
          <cell r="N552">
            <v>58</v>
          </cell>
          <cell r="Q552">
            <v>0.2</v>
          </cell>
          <cell r="V552">
            <v>1</v>
          </cell>
          <cell r="W552">
            <v>1</v>
          </cell>
          <cell r="X552">
            <v>1</v>
          </cell>
          <cell r="Y552">
            <v>1</v>
          </cell>
          <cell r="Z552">
            <v>1</v>
          </cell>
          <cell r="AA552">
            <v>1</v>
          </cell>
          <cell r="AB552">
            <v>1</v>
          </cell>
          <cell r="AC552">
            <v>1</v>
          </cell>
          <cell r="AD552">
            <v>1</v>
          </cell>
          <cell r="AE552">
            <v>1</v>
          </cell>
          <cell r="AF552">
            <v>1</v>
          </cell>
          <cell r="AG552">
            <v>1</v>
          </cell>
          <cell r="AH552">
            <v>1</v>
          </cell>
          <cell r="AI552">
            <v>1</v>
          </cell>
          <cell r="AJ552">
            <v>1</v>
          </cell>
          <cell r="AK552">
            <v>1</v>
          </cell>
          <cell r="AL552">
            <v>1</v>
          </cell>
          <cell r="AM552">
            <v>1</v>
          </cell>
          <cell r="AN552">
            <v>1</v>
          </cell>
          <cell r="AO552">
            <v>1</v>
          </cell>
          <cell r="AP552">
            <v>1</v>
          </cell>
          <cell r="AQ552">
            <v>1</v>
          </cell>
          <cell r="AR552">
            <v>1</v>
          </cell>
          <cell r="AS552">
            <v>1</v>
          </cell>
          <cell r="AT552">
            <v>1</v>
          </cell>
        </row>
        <row r="553">
          <cell r="D553">
            <v>2111080</v>
          </cell>
          <cell r="E553" t="str">
            <v>Transport Assistant Surface</v>
          </cell>
          <cell r="F553" t="str">
            <v>Transport Assistant</v>
          </cell>
          <cell r="H553">
            <v>2746.3209880618924</v>
          </cell>
          <cell r="J553">
            <v>5</v>
          </cell>
          <cell r="M553">
            <v>5</v>
          </cell>
          <cell r="N553">
            <v>290</v>
          </cell>
          <cell r="Q553">
            <v>1</v>
          </cell>
          <cell r="V553">
            <v>5</v>
          </cell>
          <cell r="W553">
            <v>5</v>
          </cell>
          <cell r="X553">
            <v>5</v>
          </cell>
          <cell r="Y553">
            <v>5</v>
          </cell>
          <cell r="Z553">
            <v>5</v>
          </cell>
          <cell r="AA553">
            <v>5</v>
          </cell>
          <cell r="AB553">
            <v>5</v>
          </cell>
          <cell r="AC553">
            <v>5</v>
          </cell>
          <cell r="AD553">
            <v>5</v>
          </cell>
          <cell r="AE553">
            <v>5</v>
          </cell>
          <cell r="AF553">
            <v>5</v>
          </cell>
          <cell r="AG553">
            <v>5</v>
          </cell>
          <cell r="AH553">
            <v>5</v>
          </cell>
          <cell r="AI553">
            <v>5</v>
          </cell>
          <cell r="AJ553">
            <v>5</v>
          </cell>
          <cell r="AK553">
            <v>5</v>
          </cell>
          <cell r="AL553">
            <v>5</v>
          </cell>
          <cell r="AM553">
            <v>5</v>
          </cell>
          <cell r="AN553">
            <v>5</v>
          </cell>
          <cell r="AO553">
            <v>5</v>
          </cell>
          <cell r="AP553">
            <v>5</v>
          </cell>
          <cell r="AQ553">
            <v>5</v>
          </cell>
          <cell r="AR553">
            <v>5</v>
          </cell>
          <cell r="AS553">
            <v>5</v>
          </cell>
          <cell r="AT553">
            <v>5</v>
          </cell>
        </row>
        <row r="554">
          <cell r="D554">
            <v>2111080</v>
          </cell>
          <cell r="E554" t="str">
            <v>Transport Assistant u/g</v>
          </cell>
          <cell r="F554" t="str">
            <v>Transport Assistant</v>
          </cell>
          <cell r="H554">
            <v>2746.3209880618924</v>
          </cell>
          <cell r="J554">
            <v>4</v>
          </cell>
          <cell r="M554">
            <v>4</v>
          </cell>
          <cell r="N554">
            <v>232</v>
          </cell>
          <cell r="Q554">
            <v>0.8</v>
          </cell>
          <cell r="V554">
            <v>4</v>
          </cell>
          <cell r="W554">
            <v>4</v>
          </cell>
          <cell r="X554">
            <v>4</v>
          </cell>
          <cell r="Y554">
            <v>4</v>
          </cell>
          <cell r="Z554">
            <v>4</v>
          </cell>
          <cell r="AA554">
            <v>4</v>
          </cell>
          <cell r="AB554">
            <v>4</v>
          </cell>
          <cell r="AC554">
            <v>4</v>
          </cell>
          <cell r="AD554">
            <v>4</v>
          </cell>
          <cell r="AE554">
            <v>4</v>
          </cell>
          <cell r="AF554">
            <v>4</v>
          </cell>
          <cell r="AG554">
            <v>4</v>
          </cell>
          <cell r="AH554">
            <v>4</v>
          </cell>
          <cell r="AI554">
            <v>4</v>
          </cell>
          <cell r="AJ554">
            <v>4</v>
          </cell>
          <cell r="AK554">
            <v>4</v>
          </cell>
          <cell r="AL554">
            <v>4</v>
          </cell>
          <cell r="AM554">
            <v>4</v>
          </cell>
          <cell r="AN554">
            <v>4</v>
          </cell>
          <cell r="AO554">
            <v>4</v>
          </cell>
          <cell r="AP554">
            <v>4</v>
          </cell>
          <cell r="AQ554">
            <v>4</v>
          </cell>
          <cell r="AR554">
            <v>4</v>
          </cell>
          <cell r="AS554">
            <v>4</v>
          </cell>
          <cell r="AT554">
            <v>4</v>
          </cell>
        </row>
        <row r="556">
          <cell r="E556" t="str">
            <v>Lamp Room</v>
          </cell>
        </row>
        <row r="557">
          <cell r="D557">
            <v>2020080</v>
          </cell>
          <cell r="E557" t="str">
            <v>Lampsman</v>
          </cell>
          <cell r="F557" t="str">
            <v>Lampsman</v>
          </cell>
          <cell r="H557">
            <v>11167.737710301375</v>
          </cell>
          <cell r="M557">
            <v>0</v>
          </cell>
          <cell r="N557">
            <v>0</v>
          </cell>
          <cell r="Q557">
            <v>0</v>
          </cell>
        </row>
        <row r="558">
          <cell r="D558">
            <v>2121100</v>
          </cell>
          <cell r="E558" t="str">
            <v>Lamp Room Attendants</v>
          </cell>
          <cell r="F558" t="str">
            <v>Lamp Room Attendant</v>
          </cell>
          <cell r="H558">
            <v>1915.0826614008204</v>
          </cell>
          <cell r="M558">
            <v>0</v>
          </cell>
          <cell r="N558">
            <v>0</v>
          </cell>
          <cell r="Q558">
            <v>0</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WP Input"/>
      <sheetName val="N534 "/>
    </sheetNames>
    <sheetDataSet>
      <sheetData sheetId="0"/>
      <sheetData sheetId="1"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BoQ_CW"/>
      <sheetName val="BoQ_EW"/>
      <sheetName val="ProjectDetail"/>
      <sheetName val="ProjectInfo"/>
      <sheetName val="BoQ_WOM"/>
      <sheetName val="BoQ_SpareParts"/>
      <sheetName val="Lists"/>
      <sheetName val="Masses Foundation"/>
      <sheetName val="Substation"/>
      <sheetName val="Collector Cable"/>
      <sheetName val="Bid Calc"/>
    </sheetNames>
    <sheetDataSet>
      <sheetData sheetId="0"/>
      <sheetData sheetId="1"/>
      <sheetData sheetId="2"/>
      <sheetData sheetId="3"/>
      <sheetData sheetId="4"/>
      <sheetData sheetId="5"/>
      <sheetData sheetId="6"/>
      <sheetData sheetId="7">
        <row r="1">
          <cell r="A1" t="str">
            <v>Turbine Type</v>
          </cell>
        </row>
        <row r="2">
          <cell r="A2" t="str">
            <v>V52-850KW</v>
          </cell>
        </row>
        <row r="3">
          <cell r="A3" t="str">
            <v>V52-850KW</v>
          </cell>
        </row>
        <row r="4">
          <cell r="A4" t="str">
            <v>V52-850KW</v>
          </cell>
        </row>
        <row r="5">
          <cell r="A5" t="str">
            <v>V52-850KW</v>
          </cell>
        </row>
        <row r="6">
          <cell r="A6" t="str">
            <v>V52-850KW</v>
          </cell>
        </row>
        <row r="7">
          <cell r="A7" t="str">
            <v>V52-850KW</v>
          </cell>
        </row>
        <row r="8">
          <cell r="A8" t="str">
            <v>V52-850KW</v>
          </cell>
        </row>
        <row r="9">
          <cell r="A9" t="str">
            <v>V52-850KW</v>
          </cell>
        </row>
        <row r="10">
          <cell r="A10" t="str">
            <v>V60-850KW</v>
          </cell>
        </row>
        <row r="11">
          <cell r="A11" t="str">
            <v>V80-2.0MW</v>
          </cell>
        </row>
        <row r="12">
          <cell r="A12" t="str">
            <v>V80-2.0MW</v>
          </cell>
        </row>
        <row r="13">
          <cell r="A13" t="str">
            <v>V90-1.8MW</v>
          </cell>
        </row>
        <row r="14">
          <cell r="A14" t="str">
            <v>V90-1.8MW</v>
          </cell>
        </row>
        <row r="15">
          <cell r="A15" t="str">
            <v>V90-1.8MW</v>
          </cell>
        </row>
        <row r="16">
          <cell r="A16" t="str">
            <v>V90-2.0MW</v>
          </cell>
        </row>
        <row r="17">
          <cell r="A17" t="str">
            <v>V90-2.0MW</v>
          </cell>
        </row>
        <row r="18">
          <cell r="A18" t="str">
            <v>V90-2.0MW</v>
          </cell>
        </row>
        <row r="19">
          <cell r="A19" t="str">
            <v>V90-2.0MW</v>
          </cell>
        </row>
        <row r="20">
          <cell r="A20" t="str">
            <v>V90-3.0MW</v>
          </cell>
        </row>
        <row r="21">
          <cell r="A21" t="str">
            <v>V90-3.0MW</v>
          </cell>
        </row>
        <row r="22">
          <cell r="A22" t="str">
            <v>V90-3.0MW</v>
          </cell>
        </row>
        <row r="23">
          <cell r="A23" t="str">
            <v>V100-1.8MW</v>
          </cell>
        </row>
        <row r="24">
          <cell r="A24" t="str">
            <v>V100-1.8MW</v>
          </cell>
        </row>
        <row r="25">
          <cell r="A25" t="str">
            <v>V100-1.8MW</v>
          </cell>
        </row>
        <row r="26">
          <cell r="A26" t="str">
            <v>V100-2.6MW</v>
          </cell>
        </row>
        <row r="27">
          <cell r="A27" t="str">
            <v>V100-2.6MW</v>
          </cell>
        </row>
        <row r="28">
          <cell r="A28" t="str">
            <v>V112-3.0MW</v>
          </cell>
        </row>
        <row r="29">
          <cell r="A29" t="str">
            <v>V112-3.0MW</v>
          </cell>
        </row>
        <row r="30">
          <cell r="A30" t="str">
            <v>V112-3.0MW</v>
          </cell>
        </row>
        <row r="31">
          <cell r="A31" t="str">
            <v>V112-3.0MW</v>
          </cell>
        </row>
      </sheetData>
      <sheetData sheetId="8"/>
      <sheetData sheetId="9"/>
      <sheetData sheetId="10"/>
      <sheetData sheetId="1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3"/>
      <sheetName val="PO Register"/>
    </sheetNames>
    <definedNames>
      <definedName name="sa" refersTo="#REF!"/>
    </definedNames>
    <sheetDataSet>
      <sheetData sheetId="0"/>
      <sheetData sheetId="1"/>
      <sheetData sheetId="2"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 2"/>
      <sheetName val="Cashflow"/>
      <sheetName val="Cashflow Forecast"/>
      <sheetName val="Payments_ not in PC"/>
      <sheetName val="Rapid "/>
      <sheetName val="Remittance_20080228"/>
      <sheetName val="Vendor Listing (2)"/>
      <sheetName val="Vendor Listing"/>
      <sheetName val="PC Pivot"/>
      <sheetName val="Sheet1"/>
      <sheetName val="Sheet2"/>
      <sheetName val="Sheet3"/>
      <sheetName val="PO Pivot"/>
    </sheetNames>
    <sheetDataSet>
      <sheetData sheetId="0" refreshError="1"/>
      <sheetData sheetId="1" refreshError="1"/>
      <sheetData sheetId="2" refreshError="1"/>
      <sheetData sheetId="3" refreshError="1"/>
      <sheetData sheetId="4" refreshError="1"/>
      <sheetData sheetId="5" refreshError="1"/>
      <sheetData sheetId="6">
        <row r="1">
          <cell r="A1" t="str">
            <v>Vendor Code</v>
          </cell>
          <cell r="B1">
            <v>2</v>
          </cell>
        </row>
        <row r="2">
          <cell r="A2">
            <v>14978</v>
          </cell>
          <cell r="B2" t="str">
            <v>1ST MEDICAL SCHEME CLINIC</v>
          </cell>
        </row>
        <row r="3">
          <cell r="A3">
            <v>21210</v>
          </cell>
          <cell r="B3" t="str">
            <v>4 Y GEOINFORMATICS PTY LTD</v>
          </cell>
        </row>
        <row r="4">
          <cell r="A4">
            <v>18090</v>
          </cell>
          <cell r="B4" t="str">
            <v>40 WINKS</v>
          </cell>
        </row>
        <row r="5">
          <cell r="A5">
            <v>17624</v>
          </cell>
          <cell r="B5" t="str">
            <v>A &amp; P INTERNATIONAL LTD</v>
          </cell>
        </row>
        <row r="6">
          <cell r="A6">
            <v>998</v>
          </cell>
          <cell r="B6" t="str">
            <v>A B E CONSTRUCTION CHEMICALS PTY LTD</v>
          </cell>
        </row>
        <row r="7">
          <cell r="A7">
            <v>17950</v>
          </cell>
          <cell r="B7" t="str">
            <v>A F E LIMITED</v>
          </cell>
        </row>
        <row r="8">
          <cell r="A8">
            <v>18038</v>
          </cell>
          <cell r="B8" t="str">
            <v>A F TRUCKING COMPANY</v>
          </cell>
        </row>
        <row r="9">
          <cell r="A9">
            <v>17625</v>
          </cell>
          <cell r="B9" t="str">
            <v>A J N INVESTMENTS</v>
          </cell>
        </row>
        <row r="10">
          <cell r="A10">
            <v>12462</v>
          </cell>
          <cell r="B10" t="str">
            <v>A J NYMAN PTY LTD</v>
          </cell>
        </row>
        <row r="11">
          <cell r="A11">
            <v>18049</v>
          </cell>
          <cell r="B11" t="str">
            <v>A M I ZAMBIA LTD</v>
          </cell>
        </row>
        <row r="12">
          <cell r="A12">
            <v>10459</v>
          </cell>
          <cell r="B12" t="str">
            <v>A M J ELECTRICAL SERVICES CC</v>
          </cell>
        </row>
        <row r="13">
          <cell r="A13">
            <v>18098</v>
          </cell>
          <cell r="B13" t="str">
            <v>A M YUSUF MOTORS LTD</v>
          </cell>
        </row>
        <row r="14">
          <cell r="A14">
            <v>17826</v>
          </cell>
          <cell r="B14" t="str">
            <v>ABB BOTTON ARMATURE</v>
          </cell>
        </row>
        <row r="15">
          <cell r="A15">
            <v>12626</v>
          </cell>
          <cell r="B15" t="str">
            <v>ABB PTMV A DIVISION OF ABB SOUTH AFRICA PTY LTD</v>
          </cell>
        </row>
        <row r="16">
          <cell r="A16">
            <v>7050</v>
          </cell>
          <cell r="B16" t="str">
            <v>ABB SOUTH AFRICA PTY LTD</v>
          </cell>
        </row>
        <row r="17">
          <cell r="A17">
            <v>17626</v>
          </cell>
          <cell r="B17" t="str">
            <v>ACHELIS HNI Z LTD</v>
          </cell>
        </row>
        <row r="18">
          <cell r="A18">
            <v>17847</v>
          </cell>
          <cell r="B18" t="str">
            <v>ACTION AUTO</v>
          </cell>
        </row>
        <row r="19">
          <cell r="A19">
            <v>18043</v>
          </cell>
          <cell r="B19" t="str">
            <v>ACTION AUTO LTD.</v>
          </cell>
        </row>
        <row r="20">
          <cell r="A20">
            <v>11980</v>
          </cell>
          <cell r="B20" t="str">
            <v>ACTION LASER PTY LTD</v>
          </cell>
        </row>
        <row r="21">
          <cell r="A21">
            <v>1032</v>
          </cell>
          <cell r="B21" t="str">
            <v>ADAMS BOOKSELLERS PTY LTD</v>
          </cell>
        </row>
        <row r="22">
          <cell r="A22">
            <v>18044</v>
          </cell>
          <cell r="B22" t="str">
            <v>ADDIT TOURS &amp; TRAVEL LTD</v>
          </cell>
        </row>
        <row r="23">
          <cell r="A23">
            <v>18762</v>
          </cell>
          <cell r="B23" t="str">
            <v>ADS 4 U LIMITED</v>
          </cell>
        </row>
        <row r="24">
          <cell r="A24">
            <v>19945</v>
          </cell>
          <cell r="B24" t="str">
            <v>ADVANCE ELECTRICAL LIMITED</v>
          </cell>
        </row>
        <row r="25">
          <cell r="A25">
            <v>18097</v>
          </cell>
          <cell r="B25" t="str">
            <v>AFDUB TRANSPORT</v>
          </cell>
        </row>
        <row r="26">
          <cell r="A26">
            <v>20478</v>
          </cell>
          <cell r="B26" t="str">
            <v>AFGRI CORPORATION LIMITED</v>
          </cell>
        </row>
        <row r="27">
          <cell r="A27">
            <v>20277</v>
          </cell>
          <cell r="B27" t="str">
            <v>AFRI TRADE LIMITED</v>
          </cell>
        </row>
        <row r="28">
          <cell r="A28">
            <v>18101</v>
          </cell>
          <cell r="B28" t="str">
            <v>AFRICAN WIRE ROPES</v>
          </cell>
        </row>
        <row r="29">
          <cell r="A29">
            <v>17304</v>
          </cell>
          <cell r="B29" t="str">
            <v>AFRIPACK LTD</v>
          </cell>
        </row>
        <row r="30">
          <cell r="A30">
            <v>17627</v>
          </cell>
          <cell r="B30" t="str">
            <v>AFROCOM ENTERPRISES LTD</v>
          </cell>
        </row>
        <row r="31">
          <cell r="A31">
            <v>18212</v>
          </cell>
          <cell r="B31" t="str">
            <v>AFROPE ZAMBIA LTD.</v>
          </cell>
        </row>
        <row r="32">
          <cell r="A32">
            <v>21089</v>
          </cell>
          <cell r="B32" t="str">
            <v>AGA TRANSPORT COMPANY PTY LTD</v>
          </cell>
        </row>
        <row r="33">
          <cell r="A33">
            <v>18045</v>
          </cell>
          <cell r="B33" t="str">
            <v>AGAIR ZAMBIA LTD</v>
          </cell>
        </row>
        <row r="34">
          <cell r="A34">
            <v>17628</v>
          </cell>
          <cell r="B34" t="str">
            <v>AGCHEM TECHNICAL SERVICES</v>
          </cell>
        </row>
        <row r="35">
          <cell r="A35">
            <v>17322</v>
          </cell>
          <cell r="B35" t="str">
            <v>AGIT  CC</v>
          </cell>
        </row>
        <row r="36">
          <cell r="A36">
            <v>13236</v>
          </cell>
          <cell r="B36" t="str">
            <v>AGRICANE LIMITED</v>
          </cell>
        </row>
        <row r="37">
          <cell r="A37">
            <v>17629</v>
          </cell>
          <cell r="B37" t="str">
            <v>AGRICAT INVESTMENT LTD</v>
          </cell>
        </row>
        <row r="38">
          <cell r="A38">
            <v>18443</v>
          </cell>
          <cell r="B38" t="str">
            <v>AGRICULTURAL INFORMATION TECHNOLOGIES</v>
          </cell>
        </row>
        <row r="39">
          <cell r="A39">
            <v>21270</v>
          </cell>
          <cell r="B39" t="str">
            <v>AGRIFOS BUSINESS SERVICES LTD</v>
          </cell>
        </row>
        <row r="40">
          <cell r="A40">
            <v>18048</v>
          </cell>
          <cell r="B40" t="str">
            <v>AGRITOOLS</v>
          </cell>
        </row>
        <row r="41">
          <cell r="A41">
            <v>17630</v>
          </cell>
          <cell r="B41" t="str">
            <v>AGRITOOLS Z LTD</v>
          </cell>
        </row>
        <row r="42">
          <cell r="A42">
            <v>19009</v>
          </cell>
          <cell r="B42" t="str">
            <v>AGRO FUEL INVESTMENTS LIMITED</v>
          </cell>
        </row>
        <row r="43">
          <cell r="A43">
            <v>17631</v>
          </cell>
          <cell r="B43" t="str">
            <v>AINSWORTH AGENCIES</v>
          </cell>
        </row>
        <row r="44">
          <cell r="A44">
            <v>18103</v>
          </cell>
          <cell r="B44" t="str">
            <v>AIRLINE FREIGHT SERVICES</v>
          </cell>
        </row>
        <row r="45">
          <cell r="A45">
            <v>21022</v>
          </cell>
          <cell r="B45" t="str">
            <v>AISHA MOTORS S A CC</v>
          </cell>
        </row>
        <row r="46">
          <cell r="A46">
            <v>18050</v>
          </cell>
          <cell r="B46" t="str">
            <v>ALBER MARKETING AGENCY</v>
          </cell>
        </row>
        <row r="47">
          <cell r="A47">
            <v>17827</v>
          </cell>
          <cell r="B47" t="str">
            <v>ALCATEL BUSINESS CENTRE</v>
          </cell>
        </row>
        <row r="48">
          <cell r="A48">
            <v>18052</v>
          </cell>
          <cell r="B48" t="str">
            <v>ALEXANDER FORBES (Z) LTD</v>
          </cell>
        </row>
        <row r="49">
          <cell r="A49">
            <v>2229</v>
          </cell>
          <cell r="B49" t="str">
            <v>ALEXANDER FORBES GROUP PTY LTD</v>
          </cell>
        </row>
        <row r="50">
          <cell r="A50">
            <v>5080</v>
          </cell>
          <cell r="B50" t="str">
            <v>ALEXANDER FORBES RISK SERVICES</v>
          </cell>
        </row>
        <row r="51">
          <cell r="A51">
            <v>18022</v>
          </cell>
          <cell r="B51" t="str">
            <v>ALFA INVESTMENT</v>
          </cell>
        </row>
        <row r="52">
          <cell r="A52">
            <v>17632</v>
          </cell>
          <cell r="B52" t="str">
            <v>ALFRED H NKNIGHT Z LTD</v>
          </cell>
        </row>
        <row r="53">
          <cell r="A53">
            <v>21187</v>
          </cell>
          <cell r="B53" t="str">
            <v>ALL HAUL ENTERPRISES</v>
          </cell>
        </row>
        <row r="54">
          <cell r="A54">
            <v>18102</v>
          </cell>
          <cell r="B54" t="str">
            <v>ALL TERRAIN MOTORS</v>
          </cell>
        </row>
        <row r="55">
          <cell r="A55">
            <v>17227</v>
          </cell>
          <cell r="B55" t="str">
            <v>ALLCOM TRADING COMPANY</v>
          </cell>
        </row>
        <row r="56">
          <cell r="A56">
            <v>17633</v>
          </cell>
          <cell r="B56" t="str">
            <v>ALLENWEST ZAMBIA LIMITED</v>
          </cell>
        </row>
        <row r="57">
          <cell r="A57">
            <v>18042</v>
          </cell>
          <cell r="B57" t="str">
            <v>ALLY &amp; SONS - LUNDAZI</v>
          </cell>
        </row>
        <row r="58">
          <cell r="A58">
            <v>21296</v>
          </cell>
          <cell r="B58" t="str">
            <v>ALMAR CONTAINER INVESTMENTS INC</v>
          </cell>
        </row>
        <row r="59">
          <cell r="A59">
            <v>3699</v>
          </cell>
          <cell r="B59" t="str">
            <v>ALSTOM JOHN THOMPSON PTY LTD</v>
          </cell>
        </row>
        <row r="60">
          <cell r="A60">
            <v>3700</v>
          </cell>
          <cell r="B60" t="str">
            <v>ALSTOM JOHN THOMPSON PTY LTD</v>
          </cell>
        </row>
        <row r="61">
          <cell r="A61">
            <v>15688</v>
          </cell>
          <cell r="B61" t="str">
            <v>ALSTOM POWER A DIVISION OF ALSTOM S A PTY LTD</v>
          </cell>
        </row>
        <row r="62">
          <cell r="A62">
            <v>7665</v>
          </cell>
          <cell r="B62" t="str">
            <v>ALSTOM SIYAKHA A DIVISION OF ALSTOM SA PTY LTD</v>
          </cell>
        </row>
        <row r="63">
          <cell r="A63">
            <v>17389</v>
          </cell>
          <cell r="B63" t="str">
            <v>AMALGAMATED PUMPING SUPPLIES S A PTY LTD</v>
          </cell>
        </row>
        <row r="64">
          <cell r="A64">
            <v>18104</v>
          </cell>
          <cell r="B64" t="str">
            <v>AMANITA ENGINEERING</v>
          </cell>
        </row>
        <row r="65">
          <cell r="A65">
            <v>17634</v>
          </cell>
          <cell r="B65" t="str">
            <v>AMAZON REFRIGERATION SERV</v>
          </cell>
        </row>
        <row r="66">
          <cell r="A66">
            <v>18047</v>
          </cell>
          <cell r="B66" t="str">
            <v>AMEREX FIRE EQUIPMENT LTD</v>
          </cell>
        </row>
        <row r="67">
          <cell r="A67">
            <v>21274</v>
          </cell>
          <cell r="B67" t="str">
            <v>AMICO INVESTMENTS LIMITED</v>
          </cell>
        </row>
        <row r="68">
          <cell r="A68">
            <v>17635</v>
          </cell>
          <cell r="B68" t="str">
            <v>AMIRAN LIMITED</v>
          </cell>
        </row>
        <row r="69">
          <cell r="A69">
            <v>17614</v>
          </cell>
          <cell r="B69" t="str">
            <v>AMITECH SOUTH AFRICA LTD</v>
          </cell>
        </row>
        <row r="70">
          <cell r="A70">
            <v>17636</v>
          </cell>
          <cell r="B70" t="str">
            <v>ANEEM DISTRIBUTORS</v>
          </cell>
        </row>
        <row r="71">
          <cell r="A71">
            <v>13672</v>
          </cell>
          <cell r="B71" t="str">
            <v>ANTIPEST (PVT) LIMITED</v>
          </cell>
        </row>
        <row r="72">
          <cell r="A72">
            <v>18105</v>
          </cell>
          <cell r="B72" t="str">
            <v>APPLIED TECHNOLOGIES LTD</v>
          </cell>
        </row>
        <row r="73">
          <cell r="A73">
            <v>17637</v>
          </cell>
          <cell r="B73" t="str">
            <v>AQUAGRO LIMITED</v>
          </cell>
        </row>
        <row r="74">
          <cell r="A74">
            <v>20598</v>
          </cell>
          <cell r="B74" t="str">
            <v>ARCSTER ENTERPRISES LIMITED</v>
          </cell>
        </row>
        <row r="75">
          <cell r="A75">
            <v>18106</v>
          </cell>
          <cell r="B75" t="str">
            <v>ARROW BEARINGS LTD</v>
          </cell>
        </row>
        <row r="76">
          <cell r="A76">
            <v>18054</v>
          </cell>
          <cell r="B76" t="str">
            <v>ARTGO PROPERTY MAINTENANCE</v>
          </cell>
        </row>
        <row r="77">
          <cell r="A77">
            <v>21284</v>
          </cell>
          <cell r="B77" t="str">
            <v>ARUP PTY LTD</v>
          </cell>
        </row>
        <row r="78">
          <cell r="A78">
            <v>18055</v>
          </cell>
          <cell r="B78" t="str">
            <v>ASIF ELECTRICAL SYSTEMS LTD</v>
          </cell>
        </row>
        <row r="79">
          <cell r="A79">
            <v>18023</v>
          </cell>
          <cell r="B79" t="str">
            <v>ASSOCIATED ENTERPRISES LUSAKA LIMITED</v>
          </cell>
        </row>
        <row r="80">
          <cell r="A80">
            <v>17638</v>
          </cell>
          <cell r="B80" t="str">
            <v>ASSOCIATED PRINTERS LIMITED</v>
          </cell>
        </row>
        <row r="81">
          <cell r="A81">
            <v>17848</v>
          </cell>
          <cell r="B81" t="str">
            <v>ASTEC MET LIMITED</v>
          </cell>
        </row>
        <row r="82">
          <cell r="A82">
            <v>18826</v>
          </cell>
          <cell r="B82" t="str">
            <v>ATLAS COPCO ZAMBIA LIMITED</v>
          </cell>
        </row>
        <row r="83">
          <cell r="A83">
            <v>19312</v>
          </cell>
          <cell r="B83" t="str">
            <v>ATONEMENT ENTERPRISES LTD</v>
          </cell>
        </row>
        <row r="84">
          <cell r="A84">
            <v>17997</v>
          </cell>
          <cell r="B84" t="str">
            <v>ATOSH TRANSPORT</v>
          </cell>
        </row>
        <row r="85">
          <cell r="A85">
            <v>18046</v>
          </cell>
          <cell r="B85" t="str">
            <v>ATS AGROCHEMICALS LIMITED</v>
          </cell>
        </row>
        <row r="86">
          <cell r="A86">
            <v>17639</v>
          </cell>
          <cell r="B86" t="str">
            <v>AUSTRAL EQUIPMENT Z LTD</v>
          </cell>
        </row>
        <row r="87">
          <cell r="A87">
            <v>17640</v>
          </cell>
          <cell r="B87" t="str">
            <v>AUTOFORCE Z LTD</v>
          </cell>
        </row>
        <row r="88">
          <cell r="A88">
            <v>20536</v>
          </cell>
          <cell r="B88" t="str">
            <v>AUTOMOTIVE EQUIPMENT LIMITED</v>
          </cell>
        </row>
        <row r="89">
          <cell r="A89">
            <v>18024</v>
          </cell>
          <cell r="B89" t="str">
            <v>AUTOMOTIVE PANEL BEATERS</v>
          </cell>
        </row>
        <row r="90">
          <cell r="A90">
            <v>17829</v>
          </cell>
          <cell r="B90" t="str">
            <v>AVENELL</v>
          </cell>
        </row>
        <row r="91">
          <cell r="A91">
            <v>17203</v>
          </cell>
          <cell r="B91" t="str">
            <v>AVENTIS CROP SCIENCE SOUTH AFRICA PTY LTD</v>
          </cell>
        </row>
        <row r="92">
          <cell r="A92">
            <v>18440</v>
          </cell>
          <cell r="B92" t="str">
            <v>AVIGNON FERTILIZERS</v>
          </cell>
        </row>
        <row r="93">
          <cell r="A93">
            <v>17815</v>
          </cell>
          <cell r="B93" t="str">
            <v>AVIGNON HOLDINGS</v>
          </cell>
        </row>
        <row r="94">
          <cell r="A94">
            <v>18253</v>
          </cell>
          <cell r="B94" t="str">
            <v>AVIGNON HOLDINGS LIMITED</v>
          </cell>
        </row>
        <row r="95">
          <cell r="A95">
            <v>19666</v>
          </cell>
          <cell r="B95" t="str">
            <v>AZARIAH LODGE</v>
          </cell>
        </row>
        <row r="96">
          <cell r="A96">
            <v>18913</v>
          </cell>
          <cell r="B96" t="str">
            <v>B &amp; S CONSTRUCTION AND MECHANICAL MAINTENANCE</v>
          </cell>
        </row>
        <row r="97">
          <cell r="A97">
            <v>17830</v>
          </cell>
          <cell r="B97" t="str">
            <v>B D H LABORATORIES</v>
          </cell>
        </row>
        <row r="98">
          <cell r="A98">
            <v>9725</v>
          </cell>
          <cell r="B98" t="str">
            <v>B G LOCOMOTIVE SERVICES CC</v>
          </cell>
        </row>
        <row r="99">
          <cell r="A99">
            <v>18758</v>
          </cell>
          <cell r="B99" t="str">
            <v>B P T ENGINEERING ZAMBIA LIMITED</v>
          </cell>
        </row>
        <row r="100">
          <cell r="A100">
            <v>17641</v>
          </cell>
          <cell r="B100" t="str">
            <v>BAIRUHA FARM LTD</v>
          </cell>
        </row>
        <row r="101">
          <cell r="A101">
            <v>20049</v>
          </cell>
          <cell r="B101" t="str">
            <v>BANAKIMOKO ENTERPRISES</v>
          </cell>
        </row>
        <row r="102">
          <cell r="A102">
            <v>12253</v>
          </cell>
          <cell r="B102" t="str">
            <v>BANDAG TYRES SUPPLIES SWA</v>
          </cell>
        </row>
        <row r="103">
          <cell r="A103">
            <v>18813</v>
          </cell>
          <cell r="B103" t="str">
            <v>BANTUM OFFICE MACHINES LTD</v>
          </cell>
        </row>
        <row r="104">
          <cell r="A104">
            <v>1340</v>
          </cell>
          <cell r="B104" t="str">
            <v>BARLOWORLD ARMSTRONG</v>
          </cell>
        </row>
        <row r="105">
          <cell r="A105">
            <v>17965</v>
          </cell>
          <cell r="B105" t="str">
            <v>BARLOWORLD EQUIPMENT CO</v>
          </cell>
        </row>
        <row r="106">
          <cell r="A106">
            <v>18107</v>
          </cell>
          <cell r="B106" t="str">
            <v>BAROO GEN CONTRACTORS &amp; HARDWARE</v>
          </cell>
        </row>
        <row r="107">
          <cell r="A107">
            <v>18329</v>
          </cell>
          <cell r="B107" t="str">
            <v>BARTNER INVESTMENTS LTD</v>
          </cell>
        </row>
        <row r="108">
          <cell r="A108">
            <v>18092</v>
          </cell>
          <cell r="B108" t="str">
            <v>BASF HEALTH &amp; NUTRITION A/S</v>
          </cell>
        </row>
        <row r="109">
          <cell r="A109">
            <v>19892</v>
          </cell>
          <cell r="B109" t="str">
            <v>BAYDRILL ENGINEERING SEVICES LIMITED</v>
          </cell>
        </row>
        <row r="110">
          <cell r="A110">
            <v>12483</v>
          </cell>
          <cell r="B110" t="str">
            <v>BEARING INTERNATIONAL</v>
          </cell>
        </row>
        <row r="111">
          <cell r="A111">
            <v>14444</v>
          </cell>
          <cell r="B111" t="str">
            <v>BEARING MAN LTD</v>
          </cell>
        </row>
        <row r="112">
          <cell r="A112">
            <v>18431</v>
          </cell>
          <cell r="B112" t="str">
            <v>BEARING MAN ZAMBIA LIMITED</v>
          </cell>
        </row>
        <row r="113">
          <cell r="A113">
            <v>14401</v>
          </cell>
          <cell r="B113" t="str">
            <v>BEARINGS INTERNATIONAL</v>
          </cell>
        </row>
        <row r="114">
          <cell r="A114">
            <v>17642</v>
          </cell>
          <cell r="B114" t="str">
            <v>BEAVER SERVICES</v>
          </cell>
        </row>
        <row r="115">
          <cell r="A115">
            <v>17643</v>
          </cell>
          <cell r="B115" t="str">
            <v>BEKILE ENTERPRISES LTD</v>
          </cell>
        </row>
        <row r="116">
          <cell r="A116">
            <v>20008</v>
          </cell>
          <cell r="B116" t="str">
            <v>BELCOMM LIMITED</v>
          </cell>
        </row>
        <row r="117">
          <cell r="A117">
            <v>19949</v>
          </cell>
          <cell r="B117" t="str">
            <v>BELECOM ENTERPRISES</v>
          </cell>
        </row>
        <row r="118">
          <cell r="A118">
            <v>17644</v>
          </cell>
          <cell r="B118" t="str">
            <v>BELL EQUIPMENT Z LTD</v>
          </cell>
        </row>
        <row r="119">
          <cell r="A119">
            <v>18428</v>
          </cell>
          <cell r="B119" t="str">
            <v>BELL HANDLING SYSTEMS CI LTD</v>
          </cell>
        </row>
        <row r="120">
          <cell r="A120">
            <v>10581</v>
          </cell>
          <cell r="B120" t="str">
            <v>BELLOWS AFRICA</v>
          </cell>
        </row>
        <row r="121">
          <cell r="A121">
            <v>1545</v>
          </cell>
          <cell r="B121" t="str">
            <v>BELTING &amp; RUBBER SUPPLIES</v>
          </cell>
        </row>
        <row r="122">
          <cell r="A122">
            <v>17645</v>
          </cell>
          <cell r="B122" t="str">
            <v>BEMACS ENGINEERING INVEST.</v>
          </cell>
        </row>
        <row r="123">
          <cell r="A123">
            <v>17646</v>
          </cell>
          <cell r="B123" t="str">
            <v>BERGEN ENTERPRISES LTD</v>
          </cell>
        </row>
        <row r="124">
          <cell r="A124">
            <v>17849</v>
          </cell>
          <cell r="B124" t="str">
            <v>BESTOBELL Z LTD</v>
          </cell>
        </row>
        <row r="125">
          <cell r="A125">
            <v>17647</v>
          </cell>
          <cell r="B125" t="str">
            <v>BHAGOOS SUPERMARKET</v>
          </cell>
        </row>
        <row r="126">
          <cell r="A126">
            <v>20480</v>
          </cell>
          <cell r="B126" t="str">
            <v>BIMM TRAVEL AGENCY</v>
          </cell>
        </row>
        <row r="127">
          <cell r="A127">
            <v>18057</v>
          </cell>
          <cell r="B127" t="str">
            <v>BINNIE ZAMBIA LTD</v>
          </cell>
        </row>
        <row r="128">
          <cell r="A128">
            <v>17850</v>
          </cell>
          <cell r="B128" t="str">
            <v>BIO MEDICAL EQUIP SERV LTD</v>
          </cell>
        </row>
        <row r="129">
          <cell r="A129">
            <v>18399</v>
          </cell>
          <cell r="B129" t="str">
            <v>BISSCHOFF RAMPHAL CONSULTING ENGINEERS CC</v>
          </cell>
        </row>
        <row r="130">
          <cell r="A130">
            <v>18056</v>
          </cell>
          <cell r="B130" t="str">
            <v>BITECH ENGINEERING CONSULTANTS</v>
          </cell>
        </row>
        <row r="131">
          <cell r="A131">
            <v>17648</v>
          </cell>
          <cell r="B131" t="str">
            <v>BLACKWOOD HODGE Z LTD</v>
          </cell>
        </row>
        <row r="132">
          <cell r="A132">
            <v>13696</v>
          </cell>
          <cell r="B132" t="str">
            <v>BLANTYRE NETTING CO</v>
          </cell>
        </row>
        <row r="133">
          <cell r="A133">
            <v>17568</v>
          </cell>
          <cell r="B133" t="str">
            <v>BLASTECH</v>
          </cell>
        </row>
        <row r="134">
          <cell r="A134">
            <v>17831</v>
          </cell>
          <cell r="B134" t="str">
            <v>BLICK S A</v>
          </cell>
        </row>
        <row r="135">
          <cell r="A135">
            <v>18740</v>
          </cell>
          <cell r="B135" t="str">
            <v>BLITZ CONTRACTORS PTY LTD</v>
          </cell>
        </row>
        <row r="136">
          <cell r="A136">
            <v>19105</v>
          </cell>
          <cell r="B136" t="str">
            <v>BONART INDUSTRIES LTD</v>
          </cell>
        </row>
        <row r="137">
          <cell r="A137">
            <v>12681</v>
          </cell>
          <cell r="B137" t="str">
            <v>BONFIGLIOLI POWER TRANSMISSION</v>
          </cell>
        </row>
        <row r="138">
          <cell r="A138">
            <v>6993</v>
          </cell>
          <cell r="B138" t="str">
            <v>BONFIGLIOLI POWER TRANSMISSIONS PTY LTD</v>
          </cell>
        </row>
        <row r="139">
          <cell r="A139">
            <v>17959</v>
          </cell>
          <cell r="B139" t="str">
            <v>BOOK HUT</v>
          </cell>
        </row>
        <row r="140">
          <cell r="A140">
            <v>17649</v>
          </cell>
          <cell r="B140" t="str">
            <v>BOOKWORLD</v>
          </cell>
        </row>
        <row r="141">
          <cell r="A141">
            <v>9056</v>
          </cell>
          <cell r="B141" t="str">
            <v>BOSCH PROJECTS PTY LTD</v>
          </cell>
        </row>
        <row r="142">
          <cell r="A142">
            <v>19301</v>
          </cell>
          <cell r="B142" t="str">
            <v>BOSKEN LIMITED</v>
          </cell>
        </row>
        <row r="143">
          <cell r="A143">
            <v>17992</v>
          </cell>
          <cell r="B143" t="str">
            <v>BP ZAMBIA PLC</v>
          </cell>
        </row>
        <row r="144">
          <cell r="A144">
            <v>17832</v>
          </cell>
          <cell r="B144" t="str">
            <v>BRADIN INTERNATIONAL CC</v>
          </cell>
        </row>
        <row r="145">
          <cell r="A145">
            <v>20011</v>
          </cell>
          <cell r="B145" t="str">
            <v>BRAND LINE AFRICA LIMITED</v>
          </cell>
        </row>
        <row r="146">
          <cell r="A146">
            <v>12684</v>
          </cell>
          <cell r="B146" t="str">
            <v>BRCS INSTRUMENTATION (PTY) LTD</v>
          </cell>
        </row>
        <row r="147">
          <cell r="A147">
            <v>17650</v>
          </cell>
          <cell r="B147" t="str">
            <v>BRIC TECH CONSTRUCTION</v>
          </cell>
        </row>
        <row r="148">
          <cell r="A148">
            <v>14635</v>
          </cell>
          <cell r="B148" t="str">
            <v>BROADBENT CUSTOMER SERVICES LTD</v>
          </cell>
        </row>
        <row r="149">
          <cell r="A149">
            <v>20214</v>
          </cell>
          <cell r="B149" t="str">
            <v>BROADTECH ZAMBIA LIMITED</v>
          </cell>
        </row>
        <row r="150">
          <cell r="A150">
            <v>18108</v>
          </cell>
          <cell r="B150" t="str">
            <v>BRUT ENTERPRISES LTD</v>
          </cell>
        </row>
        <row r="151">
          <cell r="A151">
            <v>17651</v>
          </cell>
          <cell r="B151" t="str">
            <v>BUJONG INVESTMENTS LTD</v>
          </cell>
        </row>
        <row r="152">
          <cell r="A152">
            <v>17851</v>
          </cell>
          <cell r="B152" t="str">
            <v>BUK TRUCK PARTS LTD</v>
          </cell>
        </row>
        <row r="153">
          <cell r="A153">
            <v>18275</v>
          </cell>
          <cell r="B153" t="str">
            <v>BUSINESS AND OFFICE MACHINES&amp;</v>
          </cell>
        </row>
        <row r="154">
          <cell r="A154">
            <v>5925</v>
          </cell>
          <cell r="B154" t="str">
            <v>BYTES COMMUNICATION SYSTEMS</v>
          </cell>
        </row>
        <row r="155">
          <cell r="A155">
            <v>16278</v>
          </cell>
          <cell r="B155" t="str">
            <v>BYTES SYSTEMS INTEGRATION PTY LTD</v>
          </cell>
        </row>
        <row r="156">
          <cell r="A156">
            <v>17652</v>
          </cell>
          <cell r="B156" t="str">
            <v>C F A O Z LTD</v>
          </cell>
        </row>
        <row r="157">
          <cell r="A157">
            <v>1886</v>
          </cell>
          <cell r="B157" t="str">
            <v>C G SMITH SUGAR LTD</v>
          </cell>
        </row>
        <row r="158">
          <cell r="A158">
            <v>18551</v>
          </cell>
          <cell r="B158" t="str">
            <v>C H WARMAN SLURRY TECHNOLOGIES</v>
          </cell>
        </row>
        <row r="159">
          <cell r="A159">
            <v>18493</v>
          </cell>
          <cell r="B159" t="str">
            <v>C I C 4 SEASONS BUSINESS LIMITED</v>
          </cell>
        </row>
        <row r="160">
          <cell r="A160">
            <v>20952</v>
          </cell>
          <cell r="B160" t="str">
            <v>C L M POSITIONING SOLUTIONS PTY LTD</v>
          </cell>
        </row>
        <row r="161">
          <cell r="A161">
            <v>20097</v>
          </cell>
          <cell r="B161" t="str">
            <v>C N GENERAL DEALERS AND CONTRACTORS</v>
          </cell>
        </row>
        <row r="162">
          <cell r="A162">
            <v>20007</v>
          </cell>
          <cell r="B162" t="str">
            <v>C R &amp; H ENTERPRISES</v>
          </cell>
        </row>
        <row r="163">
          <cell r="A163">
            <v>20584</v>
          </cell>
          <cell r="B163" t="str">
            <v>CABLE NETWORK SOLUTIONS</v>
          </cell>
        </row>
        <row r="164">
          <cell r="A164">
            <v>18281</v>
          </cell>
          <cell r="B164" t="str">
            <v>CABLEX TECHNOLOGY LTD</v>
          </cell>
        </row>
        <row r="165">
          <cell r="A165">
            <v>18984</v>
          </cell>
          <cell r="B165" t="str">
            <v>CACITEX LOGISTICS ZAMBIA LTD</v>
          </cell>
        </row>
        <row r="166">
          <cell r="A166">
            <v>18444</v>
          </cell>
          <cell r="B166" t="str">
            <v>CALTEX OIL ZAMBIA LTD</v>
          </cell>
        </row>
        <row r="167">
          <cell r="A167">
            <v>12694</v>
          </cell>
          <cell r="B167" t="str">
            <v>CAMECO INDUSTRIES INC.</v>
          </cell>
        </row>
        <row r="168">
          <cell r="A168">
            <v>20612</v>
          </cell>
          <cell r="B168" t="str">
            <v>CAN INVESTMENTS LIMITED</v>
          </cell>
        </row>
        <row r="169">
          <cell r="A169">
            <v>17833</v>
          </cell>
          <cell r="B169" t="str">
            <v>CAPITAN EUROPE LIMITED</v>
          </cell>
        </row>
        <row r="170">
          <cell r="A170">
            <v>20534</v>
          </cell>
          <cell r="B170" t="str">
            <v>CAPRICON ZAMBIA LIMITED</v>
          </cell>
        </row>
        <row r="171">
          <cell r="A171">
            <v>21155</v>
          </cell>
          <cell r="B171" t="str">
            <v>CAR TOWING SERVICES EAST PTY LTD</v>
          </cell>
        </row>
        <row r="172">
          <cell r="A172">
            <v>17653</v>
          </cell>
          <cell r="B172" t="str">
            <v>CARBON MASTERS LTD</v>
          </cell>
        </row>
        <row r="173">
          <cell r="A173">
            <v>17654</v>
          </cell>
          <cell r="B173" t="str">
            <v>CARBONPRO Z LTD</v>
          </cell>
        </row>
        <row r="174">
          <cell r="A174">
            <v>17655</v>
          </cell>
          <cell r="B174" t="str">
            <v>CARESS LINGERIE LIMITED</v>
          </cell>
        </row>
        <row r="175">
          <cell r="A175">
            <v>17656</v>
          </cell>
          <cell r="B175" t="str">
            <v>CARITAMU INVESTMENTS LTD</v>
          </cell>
        </row>
        <row r="176">
          <cell r="A176">
            <v>7330</v>
          </cell>
          <cell r="B176" t="str">
            <v>CARL ZEISS PTY LIMITED</v>
          </cell>
        </row>
        <row r="177">
          <cell r="A177">
            <v>17998</v>
          </cell>
          <cell r="B177" t="str">
            <v>CARRIBEAN TRANSPORT LTD</v>
          </cell>
        </row>
        <row r="178">
          <cell r="A178">
            <v>7075</v>
          </cell>
          <cell r="B178" t="str">
            <v>CASH VENDOR</v>
          </cell>
        </row>
        <row r="179">
          <cell r="A179">
            <v>17659</v>
          </cell>
          <cell r="B179" t="str">
            <v>CAVERY INVESTMENT LTD</v>
          </cell>
        </row>
        <row r="180">
          <cell r="A180">
            <v>17618</v>
          </cell>
          <cell r="B180" t="str">
            <v>CELTIC FREIGHT &amp; LOGISTICS PTY LTD</v>
          </cell>
        </row>
        <row r="181">
          <cell r="A181">
            <v>17660</v>
          </cell>
          <cell r="B181" t="str">
            <v>CENTRAL AFRICAN ENGIN.</v>
          </cell>
        </row>
        <row r="182">
          <cell r="A182">
            <v>17661</v>
          </cell>
          <cell r="B182" t="str">
            <v>CENTRAL AFRICAN PAPER</v>
          </cell>
        </row>
        <row r="183">
          <cell r="A183">
            <v>16611</v>
          </cell>
          <cell r="B183" t="str">
            <v>CENTRAL AFRICAN ROAD SERVICES</v>
          </cell>
        </row>
        <row r="184">
          <cell r="A184">
            <v>19774</v>
          </cell>
          <cell r="B184" t="str">
            <v>CENTRAL INDUSTRIAL SUPPLIES</v>
          </cell>
        </row>
        <row r="185">
          <cell r="A185">
            <v>11295</v>
          </cell>
          <cell r="B185" t="str">
            <v>CENTRAL IRON ENGINEERING</v>
          </cell>
        </row>
        <row r="186">
          <cell r="A186">
            <v>17662</v>
          </cell>
          <cell r="B186" t="str">
            <v>CENTRAL MEDICAL CLINIC</v>
          </cell>
        </row>
        <row r="187">
          <cell r="A187">
            <v>17999</v>
          </cell>
          <cell r="B187" t="str">
            <v>CENTRELINE ZAMBIA LIMITED</v>
          </cell>
        </row>
        <row r="188">
          <cell r="A188">
            <v>21015</v>
          </cell>
          <cell r="B188" t="str">
            <v>CENTURY ELECTRICAL DISTRIBUTORS LIMITED</v>
          </cell>
        </row>
        <row r="189">
          <cell r="A189">
            <v>17663</v>
          </cell>
          <cell r="B189" t="str">
            <v>CHAKA KENT LTD</v>
          </cell>
        </row>
        <row r="190">
          <cell r="A190">
            <v>17664</v>
          </cell>
          <cell r="B190" t="str">
            <v>CHALIMBA FARMS</v>
          </cell>
        </row>
        <row r="191">
          <cell r="A191">
            <v>19820</v>
          </cell>
          <cell r="B191" t="str">
            <v>CHANTETE EMERALD LIMITED</v>
          </cell>
        </row>
        <row r="192">
          <cell r="A192">
            <v>18063</v>
          </cell>
          <cell r="B192" t="str">
            <v>CHAPWE ENGINEERING</v>
          </cell>
        </row>
        <row r="193">
          <cell r="A193">
            <v>18059</v>
          </cell>
          <cell r="B193" t="str">
            <v>CHECK POINT ZAMBIA</v>
          </cell>
        </row>
        <row r="194">
          <cell r="A194">
            <v>18062</v>
          </cell>
          <cell r="B194" t="str">
            <v>CHEM TALK</v>
          </cell>
        </row>
        <row r="195">
          <cell r="A195">
            <v>18058</v>
          </cell>
          <cell r="B195" t="str">
            <v>CHEMDOL ZAMBIA LTD</v>
          </cell>
        </row>
        <row r="196">
          <cell r="A196">
            <v>17834</v>
          </cell>
          <cell r="B196" t="str">
            <v>CHEMICAL HOLDINGS LIMITED</v>
          </cell>
        </row>
        <row r="197">
          <cell r="A197">
            <v>19385</v>
          </cell>
          <cell r="B197" t="str">
            <v>CHEMWASH</v>
          </cell>
        </row>
        <row r="198">
          <cell r="A198">
            <v>17665</v>
          </cell>
          <cell r="B198" t="str">
            <v>CHILANGA CEMENT PLC</v>
          </cell>
        </row>
        <row r="199">
          <cell r="A199">
            <v>20620</v>
          </cell>
          <cell r="B199" t="str">
            <v>CHISALE CONSTRUCTION AND BUILDING</v>
          </cell>
        </row>
        <row r="200">
          <cell r="A200">
            <v>17666</v>
          </cell>
          <cell r="B200" t="str">
            <v>CHIVYOLOLO ENTERPRISES</v>
          </cell>
        </row>
        <row r="201">
          <cell r="A201">
            <v>18110</v>
          </cell>
          <cell r="B201" t="str">
            <v>CHLORIDE ZAMBIA LTD</v>
          </cell>
        </row>
        <row r="202">
          <cell r="A202">
            <v>17667</v>
          </cell>
          <cell r="B202" t="str">
            <v>CHOMA MILLING COMPANY LTD</v>
          </cell>
        </row>
        <row r="203">
          <cell r="A203">
            <v>18060</v>
          </cell>
          <cell r="B203" t="str">
            <v>CHOMWA ENTERPRISES</v>
          </cell>
        </row>
        <row r="204">
          <cell r="A204">
            <v>17852</v>
          </cell>
          <cell r="B204" t="str">
            <v>CHOMWA PROFESSIONAL TLRS</v>
          </cell>
        </row>
        <row r="205">
          <cell r="A205">
            <v>18228</v>
          </cell>
          <cell r="B205" t="str">
            <v>CHRISMAR HOTEL</v>
          </cell>
        </row>
        <row r="206">
          <cell r="A206">
            <v>21117</v>
          </cell>
          <cell r="B206" t="str">
            <v>CILTAX LIMITED</v>
          </cell>
        </row>
        <row r="207">
          <cell r="A207">
            <v>21016</v>
          </cell>
          <cell r="B207" t="str">
            <v>CITIZEN INDUSTRAIL SUPPLIES LIMITED</v>
          </cell>
        </row>
        <row r="208">
          <cell r="A208">
            <v>17668</v>
          </cell>
          <cell r="B208" t="str">
            <v>CITRO STUFF LIMITED</v>
          </cell>
        </row>
        <row r="209">
          <cell r="A209">
            <v>17956</v>
          </cell>
          <cell r="B209" t="str">
            <v>CITY CLOTHING</v>
          </cell>
        </row>
        <row r="210">
          <cell r="A210">
            <v>18190</v>
          </cell>
          <cell r="B210" t="str">
            <v>CITY GRAPHICS LTD</v>
          </cell>
        </row>
        <row r="211">
          <cell r="A211">
            <v>18150</v>
          </cell>
          <cell r="B211" t="str">
            <v>CLAXTON ENGINEERING LIMITED.</v>
          </cell>
        </row>
        <row r="212">
          <cell r="A212">
            <v>18000</v>
          </cell>
          <cell r="B212" t="str">
            <v>CLUB MOTORS</v>
          </cell>
        </row>
        <row r="213">
          <cell r="A213">
            <v>17669</v>
          </cell>
          <cell r="B213" t="str">
            <v>COALMEN COMPANY LTD</v>
          </cell>
        </row>
        <row r="214">
          <cell r="A214">
            <v>17980</v>
          </cell>
          <cell r="B214" t="str">
            <v>COLWYN GROUP OF COMPANIES</v>
          </cell>
        </row>
        <row r="215">
          <cell r="A215">
            <v>17670</v>
          </cell>
          <cell r="B215" t="str">
            <v>COMMERCIAL PRESS LIMITED</v>
          </cell>
        </row>
        <row r="216">
          <cell r="A216">
            <v>18501</v>
          </cell>
          <cell r="B216" t="str">
            <v>COMPSOURCE INTERNATIONAL LIMITED</v>
          </cell>
        </row>
        <row r="217">
          <cell r="A217">
            <v>2077</v>
          </cell>
          <cell r="B217" t="str">
            <v>COMPUTRAT CC</v>
          </cell>
        </row>
        <row r="218">
          <cell r="A218">
            <v>17674</v>
          </cell>
          <cell r="B218" t="str">
            <v>CONERSTONE INVESTMENT</v>
          </cell>
        </row>
        <row r="219">
          <cell r="A219">
            <v>18211</v>
          </cell>
          <cell r="B219" t="str">
            <v>CONGAR ENGINEERING LTD</v>
          </cell>
        </row>
        <row r="220">
          <cell r="A220">
            <v>15495</v>
          </cell>
          <cell r="B220" t="str">
            <v>CONSUMER ELECTRONIC SERVICES</v>
          </cell>
        </row>
        <row r="221">
          <cell r="A221">
            <v>19716</v>
          </cell>
          <cell r="B221" t="str">
            <v>CONSUMER GOODS COUNCIL OF SOUTH AFRICA</v>
          </cell>
        </row>
        <row r="222">
          <cell r="A222">
            <v>17853</v>
          </cell>
          <cell r="B222" t="str">
            <v>CONSUMER ULTIMATE</v>
          </cell>
        </row>
        <row r="223">
          <cell r="A223">
            <v>17671</v>
          </cell>
          <cell r="B223" t="str">
            <v>CONTACT BUSINESS CENTRE</v>
          </cell>
        </row>
        <row r="224">
          <cell r="A224">
            <v>17672</v>
          </cell>
          <cell r="B224" t="str">
            <v>COPPERBELT FORESTRY CO</v>
          </cell>
        </row>
        <row r="225">
          <cell r="A225">
            <v>18079</v>
          </cell>
          <cell r="B225" t="str">
            <v>COPPERBELT FORESTRY CO LTD</v>
          </cell>
        </row>
        <row r="226">
          <cell r="A226">
            <v>18191</v>
          </cell>
          <cell r="B226" t="str">
            <v>COPPERBELT ROPE SPLICERS</v>
          </cell>
        </row>
        <row r="227">
          <cell r="A227">
            <v>17673</v>
          </cell>
          <cell r="B227" t="str">
            <v>COPPERBELT SHOE LTD</v>
          </cell>
        </row>
        <row r="228">
          <cell r="A228">
            <v>17854</v>
          </cell>
          <cell r="B228" t="str">
            <v>COPTECK &amp; PROCUREMENT LTD</v>
          </cell>
        </row>
        <row r="229">
          <cell r="A229">
            <v>17835</v>
          </cell>
          <cell r="B229" t="str">
            <v>COULTON INSTRUMENTATION</v>
          </cell>
        </row>
        <row r="230">
          <cell r="A230">
            <v>17816</v>
          </cell>
          <cell r="B230" t="str">
            <v>CRASTER INTERNATIONAL</v>
          </cell>
        </row>
        <row r="231">
          <cell r="A231">
            <v>18040</v>
          </cell>
          <cell r="B231" t="str">
            <v>CRAUSE ENGINEERING</v>
          </cell>
        </row>
        <row r="232">
          <cell r="A232">
            <v>20269</v>
          </cell>
          <cell r="B232" t="str">
            <v>CREAMWORLD LIMITED</v>
          </cell>
        </row>
        <row r="233">
          <cell r="A233">
            <v>17675</v>
          </cell>
          <cell r="B233" t="str">
            <v>CROPCHEM SERCVICES LTD</v>
          </cell>
        </row>
        <row r="234">
          <cell r="A234">
            <v>19665</v>
          </cell>
          <cell r="B234" t="str">
            <v>CROPPACK AGRO SERVICES LIMITED</v>
          </cell>
        </row>
        <row r="235">
          <cell r="A235">
            <v>17110</v>
          </cell>
          <cell r="B235" t="str">
            <v>CROPSERVE</v>
          </cell>
        </row>
        <row r="236">
          <cell r="A236">
            <v>17621</v>
          </cell>
          <cell r="B236" t="str">
            <v>CROPSERVE Z LTD</v>
          </cell>
        </row>
        <row r="237">
          <cell r="A237">
            <v>21177</v>
          </cell>
          <cell r="B237" t="str">
            <v>CROSSTATE AUCTIONEERS CC</v>
          </cell>
        </row>
        <row r="238">
          <cell r="A238">
            <v>20982</v>
          </cell>
          <cell r="B238" t="str">
            <v>CRYSTAL CLEAR DESIGN SOLUTIONS</v>
          </cell>
        </row>
        <row r="239">
          <cell r="A239">
            <v>21261</v>
          </cell>
          <cell r="B239" t="str">
            <v>CURE CHEM ZAMBIA LIMITED</v>
          </cell>
        </row>
        <row r="240">
          <cell r="A240">
            <v>17988</v>
          </cell>
          <cell r="B240" t="str">
            <v>CYBERCHEM</v>
          </cell>
        </row>
        <row r="241">
          <cell r="A241">
            <v>17855</v>
          </cell>
          <cell r="B241" t="str">
            <v>D &amp; D WORTHY COMP LTD</v>
          </cell>
        </row>
        <row r="242">
          <cell r="A242">
            <v>19302</v>
          </cell>
          <cell r="B242" t="str">
            <v>D &amp; F SIGNS</v>
          </cell>
        </row>
        <row r="243">
          <cell r="A243">
            <v>14742</v>
          </cell>
          <cell r="B243" t="str">
            <v>D AND B INDUSTRIAL CONSULTANTS CC</v>
          </cell>
        </row>
        <row r="244">
          <cell r="A244">
            <v>17856</v>
          </cell>
          <cell r="B244" t="str">
            <v>D M SUPPLIERS</v>
          </cell>
        </row>
        <row r="245">
          <cell r="A245">
            <v>17979</v>
          </cell>
          <cell r="B245" t="str">
            <v>D S M NUTRITIONAL PRODUCTS SOUTH AFRICA PTY LTD</v>
          </cell>
        </row>
        <row r="246">
          <cell r="A246">
            <v>17961</v>
          </cell>
          <cell r="B246" t="str">
            <v>DANA CHEMICALS PTY LTD</v>
          </cell>
        </row>
        <row r="247">
          <cell r="A247">
            <v>17676</v>
          </cell>
          <cell r="B247" t="str">
            <v>DANA SERVICES LTD</v>
          </cell>
        </row>
        <row r="248">
          <cell r="A248">
            <v>17677</v>
          </cell>
          <cell r="B248" t="str">
            <v>DANATECH INVESTMENTS LTD</v>
          </cell>
        </row>
        <row r="249">
          <cell r="A249">
            <v>17678</v>
          </cell>
          <cell r="B249" t="str">
            <v>DANATRAC LIMITED</v>
          </cell>
        </row>
        <row r="250">
          <cell r="A250">
            <v>18313</v>
          </cell>
          <cell r="B250" t="str">
            <v>DANIELS MOTOR SPARES LTD</v>
          </cell>
        </row>
        <row r="251">
          <cell r="A251">
            <v>18982</v>
          </cell>
          <cell r="B251" t="str">
            <v>DATA AND VOICE SOLUTIONS LIMITED</v>
          </cell>
        </row>
        <row r="252">
          <cell r="A252">
            <v>17679</v>
          </cell>
          <cell r="B252" t="str">
            <v>DATEZU ENTERPRISES</v>
          </cell>
        </row>
        <row r="253">
          <cell r="A253">
            <v>2314</v>
          </cell>
          <cell r="B253" t="str">
            <v>DAVID BROWN GEAR INDUSTRIES PTY LTD</v>
          </cell>
        </row>
        <row r="254">
          <cell r="A254">
            <v>2315</v>
          </cell>
          <cell r="B254" t="str">
            <v>DAVID BROWN GEAR INDUSTRIES PTY LTD</v>
          </cell>
        </row>
        <row r="255">
          <cell r="A255">
            <v>9266</v>
          </cell>
          <cell r="B255" t="str">
            <v>DE SMET S A ENGINEERS AND CONTRACTORS</v>
          </cell>
        </row>
        <row r="256">
          <cell r="A256">
            <v>17836</v>
          </cell>
          <cell r="B256" t="str">
            <v>DELEVOYI IMPORT &amp; EXPORT</v>
          </cell>
        </row>
        <row r="257">
          <cell r="A257">
            <v>18237</v>
          </cell>
          <cell r="B257" t="str">
            <v>DELOITTE AND TOUCHE</v>
          </cell>
        </row>
        <row r="258">
          <cell r="A258">
            <v>18127</v>
          </cell>
          <cell r="B258" t="str">
            <v>DELTA  ZAMBIA LTD</v>
          </cell>
        </row>
        <row r="259">
          <cell r="A259">
            <v>21195</v>
          </cell>
          <cell r="B259" t="str">
            <v>DENNIS WRIGHT</v>
          </cell>
        </row>
        <row r="260">
          <cell r="A260">
            <v>18916</v>
          </cell>
          <cell r="B260" t="str">
            <v>DENORCO PTY LTD</v>
          </cell>
        </row>
        <row r="261">
          <cell r="A261">
            <v>10222</v>
          </cell>
          <cell r="B261" t="str">
            <v>DENVERDRAFT TIRISANO PTY LTD</v>
          </cell>
        </row>
        <row r="262">
          <cell r="A262">
            <v>19767</v>
          </cell>
          <cell r="B262" t="str">
            <v>DESTA POWER MATLA PTY LTD</v>
          </cell>
        </row>
        <row r="263">
          <cell r="A263">
            <v>18194</v>
          </cell>
          <cell r="B263" t="str">
            <v>DHL WORLDWIDE EXPRESS</v>
          </cell>
        </row>
        <row r="264">
          <cell r="A264">
            <v>18128</v>
          </cell>
          <cell r="B264" t="str">
            <v>DIESEL ELECTRIC (LUSAKA) LTD</v>
          </cell>
        </row>
        <row r="265">
          <cell r="A265">
            <v>21180</v>
          </cell>
          <cell r="B265" t="str">
            <v>DIESEL ELECTRIC SERVICES PTY LTD</v>
          </cell>
        </row>
        <row r="266">
          <cell r="A266">
            <v>18001</v>
          </cell>
          <cell r="B266" t="str">
            <v>DINARA MOTORS LTD</v>
          </cell>
        </row>
        <row r="267">
          <cell r="A267">
            <v>17817</v>
          </cell>
          <cell r="B267" t="str">
            <v>DINARC WELDING ALLOYS</v>
          </cell>
        </row>
        <row r="268">
          <cell r="A268">
            <v>18129</v>
          </cell>
          <cell r="B268" t="str">
            <v>DIRECTORY PUBLISHERS (Z) LTD</v>
          </cell>
        </row>
        <row r="269">
          <cell r="A269">
            <v>18026</v>
          </cell>
          <cell r="B269" t="str">
            <v>DISCOUNT STEEL</v>
          </cell>
        </row>
        <row r="270">
          <cell r="A270">
            <v>2409</v>
          </cell>
          <cell r="B270" t="str">
            <v>DISCOUNT STEEL</v>
          </cell>
        </row>
        <row r="271">
          <cell r="A271">
            <v>17506</v>
          </cell>
          <cell r="B271" t="str">
            <v>DORMAC PTY LTD</v>
          </cell>
        </row>
        <row r="272">
          <cell r="A272">
            <v>17680</v>
          </cell>
          <cell r="B272" t="str">
            <v>DOVE ENTERPRISES LTD</v>
          </cell>
        </row>
        <row r="273">
          <cell r="A273">
            <v>17837</v>
          </cell>
          <cell r="B273" t="str">
            <v>DOW SCIENCE CO LIMITED</v>
          </cell>
        </row>
        <row r="274">
          <cell r="A274">
            <v>18130</v>
          </cell>
          <cell r="B274" t="str">
            <v>DRAKE &amp; GORHAM (Z) LTD</v>
          </cell>
        </row>
        <row r="275">
          <cell r="A275">
            <v>2462</v>
          </cell>
          <cell r="B275" t="str">
            <v>DRENNAN MAUD &amp; PARTNERS</v>
          </cell>
        </row>
        <row r="276">
          <cell r="A276">
            <v>18131</v>
          </cell>
          <cell r="B276" t="str">
            <v>DRILLTECH ENGINEERING SERVICES</v>
          </cell>
        </row>
        <row r="277">
          <cell r="A277">
            <v>19093</v>
          </cell>
          <cell r="B277" t="str">
            <v>DULUX ZAMBIA LIMITED</v>
          </cell>
        </row>
        <row r="278">
          <cell r="A278">
            <v>18193</v>
          </cell>
          <cell r="B278" t="str">
            <v>DULY MOTORS (Z) LTD</v>
          </cell>
        </row>
        <row r="279">
          <cell r="A279">
            <v>21090</v>
          </cell>
          <cell r="B279" t="str">
            <v>DURA SOLETANCHE BACHY PTY LTD</v>
          </cell>
        </row>
        <row r="280">
          <cell r="A280">
            <v>2495</v>
          </cell>
          <cell r="B280" t="str">
            <v>DURBAN PLASMA SPECIALISED ENGINEERING PTY LTD</v>
          </cell>
        </row>
        <row r="281">
          <cell r="A281">
            <v>6996</v>
          </cell>
          <cell r="B281" t="str">
            <v>DUYS SPECIAL EQUIPMENT</v>
          </cell>
        </row>
        <row r="282">
          <cell r="A282">
            <v>2532</v>
          </cell>
          <cell r="B282" t="str">
            <v>DYNAMIC SYSTEMS</v>
          </cell>
        </row>
        <row r="283">
          <cell r="A283">
            <v>2530</v>
          </cell>
          <cell r="B283" t="str">
            <v>DYNAMIC SYSTEMS CC</v>
          </cell>
        </row>
        <row r="284">
          <cell r="A284">
            <v>20389</v>
          </cell>
          <cell r="B284" t="str">
            <v>E C MINING LIMITED</v>
          </cell>
        </row>
        <row r="285">
          <cell r="A285">
            <v>21300</v>
          </cell>
          <cell r="B285" t="str">
            <v>E D EXPORT SERVICES CC</v>
          </cell>
        </row>
        <row r="286">
          <cell r="A286">
            <v>17838</v>
          </cell>
          <cell r="B286" t="str">
            <v>EAGLE DISTRIBUTORS</v>
          </cell>
        </row>
        <row r="287">
          <cell r="A287">
            <v>13653</v>
          </cell>
          <cell r="B287" t="str">
            <v>EAST AFRICAN SUPPLY PTY LTD (GENERAL ACCOUNT)</v>
          </cell>
        </row>
        <row r="288">
          <cell r="A288">
            <v>19887</v>
          </cell>
          <cell r="B288" t="str">
            <v>EAST AFRICAN SUPPLY PTY LTD (S A RAND ACCOUNT)</v>
          </cell>
        </row>
        <row r="289">
          <cell r="A289">
            <v>19886</v>
          </cell>
          <cell r="B289" t="str">
            <v>EAST AFRICAN SUPPLY PTY LTD (U S DOLLAR ACCOUNT)</v>
          </cell>
        </row>
        <row r="290">
          <cell r="A290">
            <v>18489</v>
          </cell>
          <cell r="B290" t="str">
            <v>EASTERN ENTERPRISES</v>
          </cell>
        </row>
        <row r="291">
          <cell r="A291">
            <v>18041</v>
          </cell>
          <cell r="B291" t="str">
            <v>ECOGEN</v>
          </cell>
        </row>
        <row r="292">
          <cell r="A292">
            <v>18133</v>
          </cell>
          <cell r="B292" t="str">
            <v>ECOMED ZAMBIA LTD</v>
          </cell>
        </row>
        <row r="293">
          <cell r="A293">
            <v>16697</v>
          </cell>
          <cell r="B293" t="str">
            <v>EDGE ACTIVE CC</v>
          </cell>
        </row>
        <row r="294">
          <cell r="A294">
            <v>17682</v>
          </cell>
          <cell r="B294" t="str">
            <v>EL SHADDAI CONTRACTORS</v>
          </cell>
        </row>
        <row r="295">
          <cell r="A295">
            <v>20479</v>
          </cell>
          <cell r="B295" t="str">
            <v>ELATUM INVESTMENTS LIMITED</v>
          </cell>
        </row>
        <row r="296">
          <cell r="A296">
            <v>17681</v>
          </cell>
          <cell r="B296" t="str">
            <v>ELEC MAINT LUSAKA LTD</v>
          </cell>
        </row>
        <row r="297">
          <cell r="A297">
            <v>17981</v>
          </cell>
          <cell r="B297" t="str">
            <v>ELECTRIC INN CC</v>
          </cell>
        </row>
        <row r="298">
          <cell r="A298">
            <v>21228</v>
          </cell>
          <cell r="B298" t="str">
            <v>ELECTRICAL AND MECHANICAL INSTALLATIONS LTD</v>
          </cell>
        </row>
        <row r="299">
          <cell r="A299">
            <v>17818</v>
          </cell>
          <cell r="B299" t="str">
            <v>ELECTRICAL SYTEMS TECH.</v>
          </cell>
        </row>
        <row r="300">
          <cell r="A300">
            <v>12752</v>
          </cell>
          <cell r="B300" t="str">
            <v>ELEPHANT LIFTING EQUIPMENT  (PTY) LTD</v>
          </cell>
        </row>
        <row r="301">
          <cell r="A301">
            <v>2639</v>
          </cell>
          <cell r="B301" t="str">
            <v>ELGIN ENGINEERING</v>
          </cell>
        </row>
        <row r="302">
          <cell r="A302">
            <v>18239</v>
          </cell>
          <cell r="B302" t="str">
            <v>ELIAS BANDA</v>
          </cell>
        </row>
        <row r="303">
          <cell r="A303">
            <v>18214</v>
          </cell>
          <cell r="B303" t="str">
            <v>ELLIOT INTERNATINAL</v>
          </cell>
        </row>
        <row r="304">
          <cell r="A304">
            <v>20461</v>
          </cell>
          <cell r="B304" t="str">
            <v>ELLIOTT INTERNATIIONAL</v>
          </cell>
        </row>
        <row r="305">
          <cell r="A305">
            <v>2652</v>
          </cell>
          <cell r="B305" t="str">
            <v>ELLIOTT INTERNATIONAL PTY LTD</v>
          </cell>
        </row>
        <row r="306">
          <cell r="A306">
            <v>2654</v>
          </cell>
          <cell r="B306" t="str">
            <v>ELMA ENGINEERING SERVICES  PTY LTD</v>
          </cell>
        </row>
        <row r="307">
          <cell r="A307">
            <v>17857</v>
          </cell>
          <cell r="B307" t="str">
            <v>ELTECH INVESTMENTS LTD</v>
          </cell>
        </row>
        <row r="308">
          <cell r="A308">
            <v>21021</v>
          </cell>
          <cell r="B308" t="str">
            <v>EMINEO LIMITED</v>
          </cell>
        </row>
        <row r="309">
          <cell r="A309">
            <v>2683</v>
          </cell>
          <cell r="B309" t="str">
            <v xml:space="preserve">ENGINEERING NEWS  </v>
          </cell>
        </row>
        <row r="310">
          <cell r="A310">
            <v>10513</v>
          </cell>
          <cell r="B310" t="str">
            <v>ENGINEERING PROCESS CONTROL CC</v>
          </cell>
        </row>
        <row r="311">
          <cell r="A311">
            <v>18498</v>
          </cell>
          <cell r="B311" t="str">
            <v>ENVIRO CARE INTERNATIONAL LIMITED</v>
          </cell>
        </row>
        <row r="312">
          <cell r="A312">
            <v>18135</v>
          </cell>
          <cell r="B312" t="str">
            <v>ENVIRONMENTAL COUNCIL OF ZAMBIA</v>
          </cell>
        </row>
        <row r="313">
          <cell r="A313">
            <v>20027</v>
          </cell>
          <cell r="B313" t="str">
            <v>EQUATORIAL FOOD INGREDIENTS</v>
          </cell>
        </row>
        <row r="314">
          <cell r="A314">
            <v>2703</v>
          </cell>
          <cell r="B314" t="str">
            <v>ERIEZ MAGNETICS SA PTY LTD</v>
          </cell>
        </row>
        <row r="315">
          <cell r="A315">
            <v>18136</v>
          </cell>
          <cell r="B315" t="str">
            <v>ESMART GENERAL DEALERS</v>
          </cell>
        </row>
        <row r="316">
          <cell r="A316">
            <v>17683</v>
          </cell>
          <cell r="B316" t="str">
            <v>ESMAT GENERAL DEALERS</v>
          </cell>
        </row>
        <row r="317">
          <cell r="A317">
            <v>15776</v>
          </cell>
          <cell r="B317" t="str">
            <v>EUROGEAR PTY LTD</v>
          </cell>
        </row>
        <row r="318">
          <cell r="A318">
            <v>17684</v>
          </cell>
          <cell r="B318" t="str">
            <v>EURZAMBIA LIMITED</v>
          </cell>
        </row>
        <row r="319">
          <cell r="A319">
            <v>14691</v>
          </cell>
          <cell r="B319" t="str">
            <v>EWART CHAIN LTD</v>
          </cell>
        </row>
        <row r="320">
          <cell r="A320">
            <v>20889</v>
          </cell>
          <cell r="B320" t="str">
            <v>EXACT SPARES</v>
          </cell>
        </row>
        <row r="321">
          <cell r="A321">
            <v>17685</v>
          </cell>
          <cell r="B321" t="str">
            <v>EXECUTIVE HEALTH</v>
          </cell>
        </row>
        <row r="322">
          <cell r="A322">
            <v>18661</v>
          </cell>
          <cell r="B322" t="str">
            <v>EXECUTIVE VIBRATION AND BALANCING</v>
          </cell>
        </row>
        <row r="323">
          <cell r="A323">
            <v>21216</v>
          </cell>
          <cell r="B323" t="str">
            <v>F C M ENGINEERING PTY LTD</v>
          </cell>
        </row>
        <row r="324">
          <cell r="A324">
            <v>18002</v>
          </cell>
          <cell r="B324" t="str">
            <v>F G ALI TRANSPORT LTD</v>
          </cell>
        </row>
        <row r="325">
          <cell r="A325">
            <v>2948</v>
          </cell>
          <cell r="B325" t="str">
            <v>F P ENGINEERING</v>
          </cell>
        </row>
        <row r="326">
          <cell r="A326">
            <v>18321</v>
          </cell>
          <cell r="B326" t="str">
            <v>FACTORY AUTOMATION SERVICES</v>
          </cell>
        </row>
        <row r="327">
          <cell r="A327">
            <v>18227</v>
          </cell>
          <cell r="B327" t="str">
            <v>FAIRVIEW HOTEL</v>
          </cell>
        </row>
        <row r="328">
          <cell r="A328">
            <v>18258</v>
          </cell>
          <cell r="B328" t="str">
            <v>FARAH &amp; SONS LIMITED</v>
          </cell>
        </row>
        <row r="329">
          <cell r="A329">
            <v>17686</v>
          </cell>
          <cell r="B329" t="str">
            <v>FARMCHEM SERVICES LTD</v>
          </cell>
        </row>
        <row r="330">
          <cell r="A330">
            <v>17687</v>
          </cell>
          <cell r="B330" t="str">
            <v>FARMERS FRIEND Z LIMITED</v>
          </cell>
        </row>
        <row r="331">
          <cell r="A331">
            <v>7403</v>
          </cell>
          <cell r="B331" t="str">
            <v>FAWEMA AFRICA</v>
          </cell>
        </row>
        <row r="332">
          <cell r="A332">
            <v>17688</v>
          </cell>
          <cell r="B332" t="str">
            <v>FAZMAC INTERNATIONAL AGEN</v>
          </cell>
        </row>
        <row r="333">
          <cell r="A333">
            <v>18137</v>
          </cell>
          <cell r="B333" t="str">
            <v>FEAHEAD ENTERPRISES</v>
          </cell>
        </row>
        <row r="334">
          <cell r="A334">
            <v>18138</v>
          </cell>
          <cell r="B334" t="str">
            <v>FEDEX EXPRESS</v>
          </cell>
        </row>
        <row r="335">
          <cell r="A335">
            <v>18325</v>
          </cell>
          <cell r="B335" t="str">
            <v>FEEL COOL LTD</v>
          </cell>
        </row>
        <row r="336">
          <cell r="A336">
            <v>2832</v>
          </cell>
          <cell r="B336" t="str">
            <v>FESTO PTY LTD</v>
          </cell>
        </row>
        <row r="337">
          <cell r="A337">
            <v>11215</v>
          </cell>
          <cell r="B337" t="str">
            <v>FILTAFLO(HI TEC FILTEX PTY LTD T/A)</v>
          </cell>
        </row>
        <row r="338">
          <cell r="A338">
            <v>16310</v>
          </cell>
          <cell r="B338" t="str">
            <v>FILTRATION TEXTILES PTY LTD</v>
          </cell>
        </row>
        <row r="339">
          <cell r="A339">
            <v>19527</v>
          </cell>
          <cell r="B339" t="str">
            <v>FINE LINE ENTERPRISES</v>
          </cell>
        </row>
        <row r="340">
          <cell r="A340">
            <v>10530</v>
          </cell>
          <cell r="B340" t="str">
            <v>FLENDER POWER TRANSMISSION</v>
          </cell>
        </row>
        <row r="341">
          <cell r="A341">
            <v>15018</v>
          </cell>
          <cell r="B341" t="str">
            <v>FLETCHER SMITH</v>
          </cell>
        </row>
        <row r="342">
          <cell r="A342">
            <v>13942</v>
          </cell>
          <cell r="B342" t="str">
            <v>FLOWTITE VECTUS PTY LTD</v>
          </cell>
        </row>
        <row r="343">
          <cell r="A343">
            <v>18901</v>
          </cell>
          <cell r="B343" t="str">
            <v>FLUID BASE INDUSTRIES LIMITED</v>
          </cell>
        </row>
        <row r="344">
          <cell r="A344">
            <v>16129</v>
          </cell>
          <cell r="B344" t="str">
            <v>FLUVAL UKUVALA WESTERN CAPE PTY LTD</v>
          </cell>
        </row>
        <row r="345">
          <cell r="A345">
            <v>18140</v>
          </cell>
          <cell r="B345" t="str">
            <v>FOOD RESERVE AGENCY</v>
          </cell>
        </row>
        <row r="346">
          <cell r="A346">
            <v>14638</v>
          </cell>
          <cell r="B346" t="str">
            <v>FORGES TARDIEU LTD</v>
          </cell>
        </row>
        <row r="347">
          <cell r="A347">
            <v>18256</v>
          </cell>
          <cell r="B347" t="str">
            <v>FOUR A TRUCKLINES AND DISTRIBUTORS</v>
          </cell>
        </row>
        <row r="348">
          <cell r="A348">
            <v>20101</v>
          </cell>
          <cell r="B348" t="str">
            <v>FOX MOTOR SPARES LIMITED</v>
          </cell>
        </row>
        <row r="349">
          <cell r="A349">
            <v>17689</v>
          </cell>
          <cell r="B349" t="str">
            <v>FRABEC ENGIN ENT.LTD</v>
          </cell>
        </row>
        <row r="350">
          <cell r="A350">
            <v>18139</v>
          </cell>
          <cell r="B350" t="str">
            <v>FREEMAN'S SPORTS WORLD</v>
          </cell>
        </row>
        <row r="351">
          <cell r="A351">
            <v>18502</v>
          </cell>
          <cell r="B351" t="str">
            <v>FREEZE O MATIC LIMITED</v>
          </cell>
        </row>
        <row r="352">
          <cell r="A352">
            <v>18142</v>
          </cell>
          <cell r="B352" t="str">
            <v>FREKA TIMBER SUPPLIERS</v>
          </cell>
        </row>
        <row r="353">
          <cell r="A353">
            <v>17858</v>
          </cell>
          <cell r="B353" t="str">
            <v>FRENA AND COMPANY LTD</v>
          </cell>
        </row>
        <row r="354">
          <cell r="A354">
            <v>18141</v>
          </cell>
          <cell r="B354" t="str">
            <v>FUSECOMP LTD</v>
          </cell>
        </row>
        <row r="355">
          <cell r="A355">
            <v>20192</v>
          </cell>
          <cell r="B355" t="str">
            <v>FUTURE TECH</v>
          </cell>
        </row>
        <row r="356">
          <cell r="A356">
            <v>18820</v>
          </cell>
          <cell r="B356" t="str">
            <v>G &amp; A INVESTMENT LIMITED</v>
          </cell>
        </row>
        <row r="357">
          <cell r="A357">
            <v>15130</v>
          </cell>
          <cell r="B357" t="str">
            <v>G 4 S SECURITY SERVICES MALAWI LIMITED</v>
          </cell>
        </row>
        <row r="358">
          <cell r="A358">
            <v>17690</v>
          </cell>
          <cell r="B358" t="str">
            <v>G L CARRIERS LTD</v>
          </cell>
        </row>
        <row r="359">
          <cell r="A359">
            <v>18003</v>
          </cell>
          <cell r="B359" t="str">
            <v>G M D MECHANICS &amp; TRANSPORT</v>
          </cell>
        </row>
        <row r="360">
          <cell r="A360">
            <v>21006</v>
          </cell>
          <cell r="B360" t="str">
            <v>GABMANS ELECTRICAL LIMITED</v>
          </cell>
        </row>
        <row r="361">
          <cell r="A361">
            <v>3008</v>
          </cell>
          <cell r="B361" t="str">
            <v>GAMMA PANEL &amp; SWITCHBOARD MANUFACTURERS CC</v>
          </cell>
        </row>
        <row r="362">
          <cell r="A362">
            <v>17691</v>
          </cell>
          <cell r="B362" t="str">
            <v>GAMMA PHARMACEUTICALS LTD</v>
          </cell>
        </row>
        <row r="363">
          <cell r="A363">
            <v>17119</v>
          </cell>
          <cell r="B363" t="str">
            <v>GARLICKE &amp; BOUSFIELD</v>
          </cell>
        </row>
        <row r="364">
          <cell r="A364">
            <v>18143</v>
          </cell>
          <cell r="B364" t="str">
            <v>GASIA ENTERPRISES</v>
          </cell>
        </row>
        <row r="365">
          <cell r="A365">
            <v>17692</v>
          </cell>
          <cell r="B365" t="str">
            <v>GASKET AND CUTTINGS Z LTD</v>
          </cell>
        </row>
        <row r="366">
          <cell r="A366">
            <v>17972</v>
          </cell>
          <cell r="B366" t="str">
            <v>GASKETS AND CUTTER Z LTD</v>
          </cell>
        </row>
        <row r="367">
          <cell r="A367">
            <v>18213</v>
          </cell>
          <cell r="B367" t="str">
            <v>GEESDIR MOTORS</v>
          </cell>
        </row>
        <row r="368">
          <cell r="A368">
            <v>17693</v>
          </cell>
          <cell r="B368" t="str">
            <v>GEMISTAR TRAVEL &amp; TOURS</v>
          </cell>
        </row>
        <row r="369">
          <cell r="A369">
            <v>20591</v>
          </cell>
          <cell r="B369" t="str">
            <v>GENESIS OFFICE SYSTEMS</v>
          </cell>
        </row>
        <row r="370">
          <cell r="A370">
            <v>3082</v>
          </cell>
          <cell r="B370" t="str">
            <v>GENMET ENGINEERING C C</v>
          </cell>
        </row>
        <row r="371">
          <cell r="A371">
            <v>20583</v>
          </cell>
          <cell r="B371" t="str">
            <v>GEOCY MEDICAL AND DIAGNOSTICS LIMITED</v>
          </cell>
        </row>
        <row r="372">
          <cell r="A372">
            <v>18812</v>
          </cell>
          <cell r="B372" t="str">
            <v>GEOFREIGHT LIMITED</v>
          </cell>
        </row>
        <row r="373">
          <cell r="A373">
            <v>18144</v>
          </cell>
          <cell r="B373" t="str">
            <v>GETWELL LIMITED</v>
          </cell>
        </row>
        <row r="374">
          <cell r="A374">
            <v>17694</v>
          </cell>
          <cell r="B374" t="str">
            <v>GIFTLAND LIMITED</v>
          </cell>
        </row>
        <row r="375">
          <cell r="A375">
            <v>18145</v>
          </cell>
          <cell r="B375" t="str">
            <v>GIYA ENTERPRISES</v>
          </cell>
        </row>
        <row r="376">
          <cell r="A376">
            <v>17695</v>
          </cell>
          <cell r="B376" t="str">
            <v>GLAEMA MERCHANTS</v>
          </cell>
        </row>
        <row r="377">
          <cell r="A377">
            <v>17859</v>
          </cell>
          <cell r="B377" t="str">
            <v>GOLDHURST LIMITED</v>
          </cell>
        </row>
        <row r="378">
          <cell r="A378">
            <v>17696</v>
          </cell>
          <cell r="B378" t="str">
            <v>GOLDRICH COMPANY LTD</v>
          </cell>
        </row>
        <row r="379">
          <cell r="A379">
            <v>17860</v>
          </cell>
          <cell r="B379" t="str">
            <v>GOLDSET INVESTMENTS</v>
          </cell>
        </row>
        <row r="380">
          <cell r="A380">
            <v>17697</v>
          </cell>
          <cell r="B380" t="str">
            <v>GOSHECHEM MAN LTD</v>
          </cell>
        </row>
        <row r="381">
          <cell r="A381">
            <v>17894</v>
          </cell>
          <cell r="B381" t="str">
            <v>GOTRADE ENTERPRISES</v>
          </cell>
        </row>
        <row r="382">
          <cell r="A382">
            <v>20102</v>
          </cell>
          <cell r="B382" t="str">
            <v>GRACE IKASAYA</v>
          </cell>
        </row>
        <row r="383">
          <cell r="A383">
            <v>17698</v>
          </cell>
          <cell r="B383" t="str">
            <v>GRACELAND ENGIN LIMITED</v>
          </cell>
        </row>
        <row r="384">
          <cell r="A384">
            <v>17699</v>
          </cell>
          <cell r="B384" t="str">
            <v>GRAPHIC SERVICES LTD</v>
          </cell>
        </row>
        <row r="385">
          <cell r="A385">
            <v>17701</v>
          </cell>
          <cell r="B385" t="str">
            <v>GRAPHICAM COMPANY</v>
          </cell>
        </row>
        <row r="386">
          <cell r="A386">
            <v>19819</v>
          </cell>
          <cell r="B386" t="str">
            <v>GREENBELT FERTILIZERS LIMITED</v>
          </cell>
        </row>
        <row r="387">
          <cell r="A387">
            <v>17897</v>
          </cell>
          <cell r="B387" t="str">
            <v>GUARDIAN MOTORS LINITED</v>
          </cell>
        </row>
        <row r="388">
          <cell r="A388">
            <v>5671</v>
          </cell>
          <cell r="B388" t="str">
            <v>H J SHENTON VALVE SERVICES PTY LTD</v>
          </cell>
        </row>
        <row r="389">
          <cell r="A389">
            <v>17702</v>
          </cell>
          <cell r="B389" t="str">
            <v>HABIB INDUSTRIES LIMITED</v>
          </cell>
        </row>
        <row r="390">
          <cell r="A390">
            <v>17703</v>
          </cell>
          <cell r="B390" t="str">
            <v>HAMTRADE LIMITED</v>
          </cell>
        </row>
        <row r="391">
          <cell r="A391">
            <v>17704</v>
          </cell>
          <cell r="B391" t="str">
            <v>HAMUSUNSE FARMS</v>
          </cell>
        </row>
        <row r="392">
          <cell r="A392">
            <v>19661</v>
          </cell>
          <cell r="B392" t="str">
            <v>HANDY AR CONDITIONING AND CONTRACTORS LIMITED</v>
          </cell>
        </row>
        <row r="393">
          <cell r="A393">
            <v>17705</v>
          </cell>
          <cell r="B393" t="str">
            <v>HANDYMANS PARADISE LTD</v>
          </cell>
        </row>
        <row r="394">
          <cell r="A394">
            <v>21176</v>
          </cell>
          <cell r="B394" t="str">
            <v>HARDHATS SUPPLIES</v>
          </cell>
        </row>
        <row r="395">
          <cell r="A395">
            <v>17706</v>
          </cell>
          <cell r="B395" t="str">
            <v>HARDWARE QUARTERS LTD</v>
          </cell>
        </row>
        <row r="396">
          <cell r="A396">
            <v>18004</v>
          </cell>
          <cell r="B396" t="str">
            <v>HASHIM ESAQ TRANSPORT LTD</v>
          </cell>
        </row>
        <row r="397">
          <cell r="A397">
            <v>18146</v>
          </cell>
          <cell r="B397" t="str">
            <v>HATIJAH GENERAL DEALERS</v>
          </cell>
        </row>
        <row r="398">
          <cell r="A398">
            <v>20540</v>
          </cell>
          <cell r="B398" t="str">
            <v>HAVILAH CORPORATION</v>
          </cell>
        </row>
        <row r="399">
          <cell r="A399">
            <v>21024</v>
          </cell>
          <cell r="B399" t="str">
            <v>HEKU CONSTRUCTION</v>
          </cell>
        </row>
        <row r="400">
          <cell r="A400">
            <v>17973</v>
          </cell>
          <cell r="B400" t="str">
            <v>HEKU ENGINEERING LTD</v>
          </cell>
        </row>
        <row r="401">
          <cell r="A401">
            <v>15111</v>
          </cell>
          <cell r="B401" t="str">
            <v>HI TECH ELEMENTS PTY LTD</v>
          </cell>
        </row>
        <row r="402">
          <cell r="A402">
            <v>3333</v>
          </cell>
          <cell r="B402" t="str">
            <v>HI-TECH PIPING &amp; ENGINEERING</v>
          </cell>
        </row>
        <row r="403">
          <cell r="A403">
            <v>17707</v>
          </cell>
          <cell r="B403" t="str">
            <v>HIGH TECH AUTO ENG. LIMITED</v>
          </cell>
        </row>
        <row r="404">
          <cell r="A404">
            <v>17708</v>
          </cell>
          <cell r="B404" t="str">
            <v>HILL &amp; DELMAIN Z LTD</v>
          </cell>
        </row>
        <row r="405">
          <cell r="A405">
            <v>20535</v>
          </cell>
          <cell r="B405" t="str">
            <v>HIRAMI INVESTMENTS LIMITED</v>
          </cell>
        </row>
        <row r="406">
          <cell r="A406">
            <v>19951</v>
          </cell>
          <cell r="B406" t="str">
            <v>HIRE QUIP INVESTMENT LIMITED</v>
          </cell>
        </row>
        <row r="407">
          <cell r="A407">
            <v>20541</v>
          </cell>
          <cell r="B407" t="str">
            <v>HISENSE LOGISTICS LIMITED</v>
          </cell>
        </row>
        <row r="408">
          <cell r="A408">
            <v>18148</v>
          </cell>
          <cell r="B408" t="str">
            <v>HOLIDAY INN</v>
          </cell>
        </row>
        <row r="409">
          <cell r="A409">
            <v>18147</v>
          </cell>
          <cell r="B409" t="str">
            <v>HONDA ZAMBIA LTD</v>
          </cell>
        </row>
        <row r="410">
          <cell r="A410">
            <v>18328</v>
          </cell>
          <cell r="B410" t="str">
            <v>HOWETH CONSTRUCTION &amp; GENERAL DEALERS</v>
          </cell>
        </row>
        <row r="411">
          <cell r="A411">
            <v>21200</v>
          </cell>
          <cell r="B411" t="str">
            <v>HUCEY BUSINESS SOLUTIONS LIMITED</v>
          </cell>
        </row>
        <row r="412">
          <cell r="A412">
            <v>18149</v>
          </cell>
          <cell r="B412" t="str">
            <v>HUDACO INDUSTRIES ZAMBIA LTD</v>
          </cell>
        </row>
        <row r="413">
          <cell r="A413">
            <v>18495</v>
          </cell>
          <cell r="B413" t="str">
            <v>HUMBODS INTER SERVICES LIMITED</v>
          </cell>
        </row>
        <row r="414">
          <cell r="A414">
            <v>18112</v>
          </cell>
          <cell r="B414" t="str">
            <v>HUME (ZAMBIA) LTD</v>
          </cell>
        </row>
        <row r="415">
          <cell r="A415">
            <v>17839</v>
          </cell>
          <cell r="B415" t="str">
            <v>HUNYANI PAPERS</v>
          </cell>
        </row>
        <row r="416">
          <cell r="A416">
            <v>8341</v>
          </cell>
          <cell r="B416" t="str">
            <v>HYDROGEN TECHNOLOGIES</v>
          </cell>
        </row>
        <row r="417">
          <cell r="A417">
            <v>3424</v>
          </cell>
          <cell r="B417" t="str">
            <v>HYFLO SOUTHERN AFRICA PTY LTD</v>
          </cell>
        </row>
        <row r="418">
          <cell r="A418">
            <v>17709</v>
          </cell>
          <cell r="B418" t="str">
            <v>HYGOTECH Z LTD</v>
          </cell>
        </row>
        <row r="419">
          <cell r="A419">
            <v>18151</v>
          </cell>
          <cell r="B419" t="str">
            <v>HYTEC ZAMBIA LTD</v>
          </cell>
        </row>
        <row r="420">
          <cell r="A420">
            <v>17713</v>
          </cell>
          <cell r="B420" t="str">
            <v>I T R CHEMICALS LTD</v>
          </cell>
        </row>
        <row r="421">
          <cell r="A421">
            <v>19219</v>
          </cell>
          <cell r="B421" t="str">
            <v>ILLOVO GROUP HOLDINGS LTD</v>
          </cell>
        </row>
        <row r="422">
          <cell r="A422">
            <v>18994</v>
          </cell>
          <cell r="B422" t="str">
            <v>ILLOVO SUGAR IRELAND</v>
          </cell>
        </row>
        <row r="423">
          <cell r="A423">
            <v>1885</v>
          </cell>
          <cell r="B423" t="str">
            <v>ILLOVO SUGAR LIMITED</v>
          </cell>
        </row>
        <row r="424">
          <cell r="A424">
            <v>7353</v>
          </cell>
          <cell r="B424" t="str">
            <v>IMPROCHEM (PTY) LTD</v>
          </cell>
        </row>
        <row r="425">
          <cell r="A425">
            <v>20009</v>
          </cell>
          <cell r="B425" t="str">
            <v>IMTEC SALES</v>
          </cell>
        </row>
        <row r="426">
          <cell r="A426">
            <v>19663</v>
          </cell>
          <cell r="B426" t="str">
            <v>IN SITU ENGINEERING SERVICES</v>
          </cell>
        </row>
        <row r="427">
          <cell r="A427">
            <v>18005</v>
          </cell>
          <cell r="B427" t="str">
            <v>INDEPENDENCE SERVICE STATION LTD</v>
          </cell>
        </row>
        <row r="428">
          <cell r="A428">
            <v>18330</v>
          </cell>
          <cell r="B428" t="str">
            <v>INDEPENDENT QUALITY ASSURANCE AND VERIFICATION SERVICES LTD (IOAVS)</v>
          </cell>
        </row>
        <row r="429">
          <cell r="A429">
            <v>3528</v>
          </cell>
          <cell r="B429" t="str">
            <v>INDUSTRIAL CONTROL AND AUTOMATION</v>
          </cell>
        </row>
        <row r="430">
          <cell r="A430">
            <v>18113</v>
          </cell>
          <cell r="B430" t="str">
            <v>INDUSTRIAL EQUIPMENT LTD</v>
          </cell>
        </row>
        <row r="431">
          <cell r="A431">
            <v>18152</v>
          </cell>
          <cell r="B431" t="str">
            <v>INDUSTRIAL GASES LIMITED.</v>
          </cell>
        </row>
        <row r="432">
          <cell r="A432">
            <v>18154</v>
          </cell>
          <cell r="B432" t="str">
            <v>INDUSTRIAL TRAINING CENTRE</v>
          </cell>
        </row>
        <row r="433">
          <cell r="A433">
            <v>10080</v>
          </cell>
          <cell r="B433" t="str">
            <v>INFOWAVE PTY LTD</v>
          </cell>
        </row>
        <row r="434">
          <cell r="A434">
            <v>17805</v>
          </cell>
          <cell r="B434" t="str">
            <v>INITURTLE INDUSTRIES LTD</v>
          </cell>
        </row>
        <row r="435">
          <cell r="A435">
            <v>18153</v>
          </cell>
          <cell r="B435" t="str">
            <v>INSAKA PRESS PUBLISHERS CO LTD</v>
          </cell>
        </row>
        <row r="436">
          <cell r="A436">
            <v>18114</v>
          </cell>
          <cell r="B436" t="str">
            <v>INSTITUTE OF BUSINESS MANAGEMENT</v>
          </cell>
        </row>
        <row r="437">
          <cell r="A437">
            <v>10537</v>
          </cell>
          <cell r="B437" t="str">
            <v>INTERCHANGE INTERNATIONAL S A</v>
          </cell>
        </row>
        <row r="438">
          <cell r="A438">
            <v>18238</v>
          </cell>
          <cell r="B438" t="str">
            <v>INTERCONTINENTAL HOTEL</v>
          </cell>
        </row>
        <row r="439">
          <cell r="A439">
            <v>17711</v>
          </cell>
          <cell r="B439" t="str">
            <v>INTERNATIONAL CHEMICALS</v>
          </cell>
        </row>
        <row r="440">
          <cell r="A440">
            <v>17710</v>
          </cell>
          <cell r="B440" t="str">
            <v>INTERNATIONAL DRUG COMPANY LIMITED</v>
          </cell>
        </row>
        <row r="441">
          <cell r="A441">
            <v>19215</v>
          </cell>
          <cell r="B441" t="str">
            <v>INTERORG LIMITED</v>
          </cell>
        </row>
        <row r="442">
          <cell r="A442">
            <v>18111</v>
          </cell>
          <cell r="B442" t="str">
            <v>IQAVS</v>
          </cell>
        </row>
        <row r="443">
          <cell r="A443">
            <v>11020</v>
          </cell>
          <cell r="B443" t="str">
            <v>IRRITECH AGENCIES CC</v>
          </cell>
        </row>
        <row r="444">
          <cell r="A444">
            <v>21197</v>
          </cell>
          <cell r="B444" t="str">
            <v>ISGEC JOHN THOMPSON</v>
          </cell>
        </row>
        <row r="445">
          <cell r="A445">
            <v>14245</v>
          </cell>
          <cell r="B445" t="str">
            <v>IST HOLDINGS PTY LTD</v>
          </cell>
        </row>
        <row r="446">
          <cell r="A446">
            <v>18155</v>
          </cell>
          <cell r="B446" t="str">
            <v>ITR PHARMACEUTICALS (1976) LTD</v>
          </cell>
        </row>
        <row r="447">
          <cell r="A447">
            <v>13097</v>
          </cell>
          <cell r="B447" t="str">
            <v>ITT FLYGT PTY LTD</v>
          </cell>
        </row>
        <row r="448">
          <cell r="A448">
            <v>21115</v>
          </cell>
          <cell r="B448" t="str">
            <v>IYANDA POWER TECHNOLOGIES PTY LTD</v>
          </cell>
        </row>
        <row r="449">
          <cell r="A449">
            <v>18983</v>
          </cell>
          <cell r="B449" t="str">
            <v>J &amp; K CARRIERS LIMITED</v>
          </cell>
        </row>
        <row r="450">
          <cell r="A450">
            <v>18006</v>
          </cell>
          <cell r="B450" t="str">
            <v>J J MOTORS</v>
          </cell>
        </row>
        <row r="451">
          <cell r="A451">
            <v>18093</v>
          </cell>
          <cell r="B451" t="str">
            <v>J LISIMBA</v>
          </cell>
        </row>
        <row r="452">
          <cell r="A452">
            <v>17714</v>
          </cell>
          <cell r="B452" t="str">
            <v>J MUSHITALA ELECRTRICAL</v>
          </cell>
        </row>
        <row r="453">
          <cell r="A453">
            <v>18204</v>
          </cell>
          <cell r="B453" t="str">
            <v>J MUSHITALA ELECT; &amp; H/WARE SUPPLY.</v>
          </cell>
        </row>
        <row r="454">
          <cell r="A454">
            <v>18115</v>
          </cell>
          <cell r="B454" t="str">
            <v>JACARANDA PLANT &amp; MACHINERY HIRE.</v>
          </cell>
        </row>
        <row r="455">
          <cell r="A455">
            <v>18257</v>
          </cell>
          <cell r="B455" t="str">
            <v>JAGRUTI ENTERPRISES LIMITED</v>
          </cell>
        </row>
        <row r="456">
          <cell r="A456">
            <v>18156</v>
          </cell>
          <cell r="B456" t="str">
            <v>JAYIND TRADING</v>
          </cell>
        </row>
        <row r="457">
          <cell r="A457">
            <v>20876</v>
          </cell>
          <cell r="B457" t="str">
            <v>JEBRECC GUESTHOUSE AND LODGES</v>
          </cell>
        </row>
        <row r="458">
          <cell r="A458">
            <v>18326</v>
          </cell>
          <cell r="B458" t="str">
            <v>JEFF BYDAWELL</v>
          </cell>
        </row>
        <row r="459">
          <cell r="A459">
            <v>18157</v>
          </cell>
          <cell r="B459" t="str">
            <v>JELIKA ELECTRICAL SERVICES</v>
          </cell>
        </row>
        <row r="460">
          <cell r="A460">
            <v>18037</v>
          </cell>
          <cell r="B460" t="str">
            <v>JERLIJA TRANSPORT &amp; MECHANICS</v>
          </cell>
        </row>
        <row r="461">
          <cell r="A461">
            <v>17715</v>
          </cell>
          <cell r="B461" t="str">
            <v>JMEH ELECTRICAL &amp; HARDWARE</v>
          </cell>
        </row>
        <row r="462">
          <cell r="A462">
            <v>12826</v>
          </cell>
          <cell r="B462" t="str">
            <v>JOHN THOMPSON AFRICA PTY LTD</v>
          </cell>
        </row>
        <row r="463">
          <cell r="A463">
            <v>17716</v>
          </cell>
          <cell r="B463" t="str">
            <v>JOHNSON MEDICAL CLINIC</v>
          </cell>
        </row>
        <row r="464">
          <cell r="A464">
            <v>18215</v>
          </cell>
          <cell r="B464" t="str">
            <v>JOS. HANSEN &amp; SOEHNE (Z) LTD</v>
          </cell>
        </row>
        <row r="465">
          <cell r="A465">
            <v>18007</v>
          </cell>
          <cell r="B465" t="str">
            <v>JUBA TRANSPORT</v>
          </cell>
        </row>
        <row r="466">
          <cell r="A466">
            <v>17717</v>
          </cell>
          <cell r="B466" t="str">
            <v>JUBA TRANSPORT LIMITED</v>
          </cell>
        </row>
        <row r="467">
          <cell r="A467">
            <v>18248</v>
          </cell>
          <cell r="B467" t="str">
            <v>JUNRAY ENTERPRISES</v>
          </cell>
        </row>
        <row r="468">
          <cell r="A468">
            <v>17861</v>
          </cell>
          <cell r="B468" t="str">
            <v>JUST MIX SYSTEMS LIMITED</v>
          </cell>
        </row>
        <row r="469">
          <cell r="A469">
            <v>17718</v>
          </cell>
          <cell r="B469" t="str">
            <v>K B DAVIES &amp; CO LIMITED</v>
          </cell>
        </row>
        <row r="470">
          <cell r="A470">
            <v>3868</v>
          </cell>
          <cell r="B470" t="str">
            <v>K S B PUMPS &amp; VALVES  PTY LTD</v>
          </cell>
        </row>
        <row r="471">
          <cell r="A471">
            <v>17719</v>
          </cell>
          <cell r="B471" t="str">
            <v>KABOMBWE ENTERPRISES</v>
          </cell>
        </row>
        <row r="472">
          <cell r="A472">
            <v>17720</v>
          </cell>
          <cell r="B472" t="str">
            <v>KABWE INDUSTRIAL FABRICS</v>
          </cell>
        </row>
        <row r="473">
          <cell r="A473">
            <v>21008</v>
          </cell>
          <cell r="B473" t="str">
            <v>KACHERE TREE</v>
          </cell>
        </row>
        <row r="474">
          <cell r="A474">
            <v>21252</v>
          </cell>
          <cell r="B474" t="str">
            <v>KADIGRAFIX ENTERPRISE</v>
          </cell>
        </row>
        <row r="475">
          <cell r="A475">
            <v>18158</v>
          </cell>
          <cell r="B475" t="str">
            <v>KAFUE GORGE TRAINING CENTRE</v>
          </cell>
        </row>
        <row r="476">
          <cell r="A476">
            <v>10008</v>
          </cell>
          <cell r="B476" t="str">
            <v>KAGISO KHULANI SUPERVISION DURBAN</v>
          </cell>
        </row>
        <row r="477">
          <cell r="A477">
            <v>21007</v>
          </cell>
          <cell r="B477" t="str">
            <v>KAGISO KHULANI SUPERVISION ZAMBIA LIMITED</v>
          </cell>
        </row>
        <row r="478">
          <cell r="A478">
            <v>18282</v>
          </cell>
          <cell r="B478" t="str">
            <v>KAJA TRADING</v>
          </cell>
        </row>
        <row r="479">
          <cell r="A479">
            <v>20610</v>
          </cell>
          <cell r="B479" t="str">
            <v>KANEGG ENTERPRISE</v>
          </cell>
        </row>
        <row r="480">
          <cell r="A480">
            <v>21186</v>
          </cell>
          <cell r="B480" t="str">
            <v>KAPINGA ENTERPRISES LTD</v>
          </cell>
        </row>
        <row r="481">
          <cell r="A481">
            <v>18008</v>
          </cell>
          <cell r="B481" t="str">
            <v>KAPIRI TRANSPORT</v>
          </cell>
        </row>
        <row r="482">
          <cell r="A482">
            <v>18159</v>
          </cell>
          <cell r="B482" t="str">
            <v>KARNAG INTERNATIONAL (Z) LTD</v>
          </cell>
        </row>
        <row r="483">
          <cell r="A483">
            <v>17721</v>
          </cell>
          <cell r="B483" t="str">
            <v>KATENA ENTERPRISES LIMITED</v>
          </cell>
        </row>
        <row r="484">
          <cell r="A484">
            <v>19524</v>
          </cell>
          <cell r="B484" t="str">
            <v>KAUFMAN LIMITED ZAMBIA</v>
          </cell>
        </row>
        <row r="485">
          <cell r="A485">
            <v>18242</v>
          </cell>
          <cell r="B485" t="str">
            <v>KAVINO LIMITED</v>
          </cell>
        </row>
        <row r="486">
          <cell r="A486">
            <v>18433</v>
          </cell>
          <cell r="B486" t="str">
            <v>KAZOMU ENTERPRISES LIMITED</v>
          </cell>
        </row>
        <row r="487">
          <cell r="A487">
            <v>11225</v>
          </cell>
          <cell r="B487" t="str">
            <v>KEAL ENGINEERING CC</v>
          </cell>
        </row>
        <row r="488">
          <cell r="A488">
            <v>17722</v>
          </cell>
          <cell r="B488" t="str">
            <v>KEEGY LIMITED</v>
          </cell>
        </row>
        <row r="489">
          <cell r="A489">
            <v>16716</v>
          </cell>
          <cell r="B489" t="str">
            <v>KEIR AND ASSOCIATES PTY LTD</v>
          </cell>
        </row>
        <row r="490">
          <cell r="A490">
            <v>13502</v>
          </cell>
          <cell r="B490" t="str">
            <v>KEITH W YOUNG</v>
          </cell>
        </row>
        <row r="491">
          <cell r="A491">
            <v>20588</v>
          </cell>
          <cell r="B491" t="str">
            <v>KENLINE ENTERPRISES</v>
          </cell>
        </row>
        <row r="492">
          <cell r="A492">
            <v>18009</v>
          </cell>
          <cell r="B492" t="str">
            <v>KEREN MOTORS (Z) LTD</v>
          </cell>
        </row>
        <row r="493">
          <cell r="A493">
            <v>18235</v>
          </cell>
          <cell r="B493" t="str">
            <v>KHALIF MOTORS</v>
          </cell>
        </row>
        <row r="494">
          <cell r="A494">
            <v>3820</v>
          </cell>
          <cell r="B494" t="str">
            <v>KIRTON MECHANICAL EQUIPMENT CC</v>
          </cell>
        </row>
        <row r="495">
          <cell r="A495">
            <v>17724</v>
          </cell>
          <cell r="B495" t="str">
            <v>KLEENLINE PRODUCTS LIMITED</v>
          </cell>
        </row>
        <row r="496">
          <cell r="A496">
            <v>3842</v>
          </cell>
          <cell r="B496" t="str">
            <v>KNOWLEDGE RESOURCES PTY LTD</v>
          </cell>
        </row>
        <row r="497">
          <cell r="A497">
            <v>17971</v>
          </cell>
          <cell r="B497" t="str">
            <v>KONTRACO LIMITED</v>
          </cell>
        </row>
        <row r="498">
          <cell r="A498">
            <v>18195</v>
          </cell>
          <cell r="B498" t="str">
            <v>KOP-TEQ MULTILINES</v>
          </cell>
        </row>
        <row r="499">
          <cell r="A499">
            <v>17725</v>
          </cell>
          <cell r="B499" t="str">
            <v>KOSHIN PARTS LIMITED</v>
          </cell>
        </row>
        <row r="500">
          <cell r="A500">
            <v>17976</v>
          </cell>
          <cell r="B500" t="str">
            <v>KRARATRADE INDUSTRIES LTD</v>
          </cell>
        </row>
        <row r="501">
          <cell r="A501">
            <v>12834</v>
          </cell>
          <cell r="B501" t="str">
            <v>KSB PUMPS (SA)(PTY) LIMITED</v>
          </cell>
        </row>
        <row r="502">
          <cell r="A502">
            <v>12835</v>
          </cell>
          <cell r="B502" t="str">
            <v>KSB PUMPS SA (PTY) LTD</v>
          </cell>
        </row>
        <row r="503">
          <cell r="A503">
            <v>21046</v>
          </cell>
          <cell r="B503" t="str">
            <v>KUCHOMWA SUPPLIES LIMITED</v>
          </cell>
        </row>
        <row r="504">
          <cell r="A504">
            <v>18010</v>
          </cell>
          <cell r="B504" t="str">
            <v>KUDU CARRIERS LTD</v>
          </cell>
        </row>
        <row r="505">
          <cell r="A505">
            <v>18160</v>
          </cell>
          <cell r="B505" t="str">
            <v>KUHOMA INVESTMENTS LTD</v>
          </cell>
        </row>
        <row r="506">
          <cell r="A506">
            <v>17726</v>
          </cell>
          <cell r="B506" t="str">
            <v>KWASH MUKWENU MINING CO</v>
          </cell>
        </row>
        <row r="507">
          <cell r="A507">
            <v>20550</v>
          </cell>
          <cell r="B507" t="str">
            <v>L M V SWITCHGEAR CC</v>
          </cell>
        </row>
        <row r="508">
          <cell r="A508">
            <v>21126</v>
          </cell>
          <cell r="B508" t="str">
            <v>LAATU CO LTD</v>
          </cell>
        </row>
        <row r="509">
          <cell r="A509">
            <v>3901</v>
          </cell>
          <cell r="B509" t="str">
            <v>LAKESIDE EQUIPMENT CC</v>
          </cell>
        </row>
        <row r="510">
          <cell r="A510">
            <v>17727</v>
          </cell>
          <cell r="B510" t="str">
            <v>LAKTRONICS REPAIRS LIMITED</v>
          </cell>
        </row>
        <row r="511">
          <cell r="A511">
            <v>17729</v>
          </cell>
          <cell r="B511" t="str">
            <v>LANCHOL BUSINESS SYSTEMS</v>
          </cell>
        </row>
        <row r="512">
          <cell r="A512">
            <v>20967</v>
          </cell>
          <cell r="B512" t="str">
            <v>LANDSPRAY IRRIGATION CC</v>
          </cell>
        </row>
        <row r="513">
          <cell r="A513">
            <v>18249</v>
          </cell>
          <cell r="B513" t="str">
            <v>LANTANA COMMUNICATIONS LIMITED</v>
          </cell>
        </row>
        <row r="514">
          <cell r="A514">
            <v>3919</v>
          </cell>
          <cell r="B514" t="str">
            <v>LASHER TOOLS</v>
          </cell>
        </row>
        <row r="515">
          <cell r="A515">
            <v>18161</v>
          </cell>
          <cell r="B515" t="str">
            <v>LATEX MARKETING LTD</v>
          </cell>
        </row>
        <row r="516">
          <cell r="A516">
            <v>17728</v>
          </cell>
          <cell r="B516" t="str">
            <v>LAWREMU ENTERPRISES</v>
          </cell>
        </row>
        <row r="517">
          <cell r="A517">
            <v>20586</v>
          </cell>
          <cell r="B517" t="str">
            <v>LAZPINE ENGINEERING</v>
          </cell>
        </row>
        <row r="518">
          <cell r="A518">
            <v>17730</v>
          </cell>
          <cell r="B518" t="str">
            <v>LELYLAND DAF ZAMBIA LIMITED</v>
          </cell>
        </row>
        <row r="519">
          <cell r="A519">
            <v>3961</v>
          </cell>
          <cell r="B519" t="str">
            <v>LEVY &amp; SMITH STARPAK</v>
          </cell>
        </row>
        <row r="520">
          <cell r="A520">
            <v>19788</v>
          </cell>
          <cell r="B520" t="str">
            <v>LIBRA AGENCIES</v>
          </cell>
        </row>
        <row r="521">
          <cell r="A521">
            <v>15825</v>
          </cell>
          <cell r="B521" t="str">
            <v>LIBRA MACHINE TOOLS</v>
          </cell>
        </row>
        <row r="522">
          <cell r="A522">
            <v>17731</v>
          </cell>
          <cell r="B522" t="str">
            <v>LIKA CHIPIMO SMART TRAILERS</v>
          </cell>
        </row>
        <row r="523">
          <cell r="A523">
            <v>18011</v>
          </cell>
          <cell r="B523" t="str">
            <v>LILAFI TRANSPORT</v>
          </cell>
        </row>
        <row r="524">
          <cell r="A524">
            <v>18196</v>
          </cell>
          <cell r="B524" t="str">
            <v>LILAYI LODGE</v>
          </cell>
        </row>
        <row r="525">
          <cell r="A525">
            <v>17732</v>
          </cell>
          <cell r="B525" t="str">
            <v>LINEN CENTRUM LIMITED</v>
          </cell>
        </row>
        <row r="526">
          <cell r="A526">
            <v>20888</v>
          </cell>
          <cell r="B526" t="str">
            <v>LIYONI ROTOBALANCING SYSTEMS LIMITED</v>
          </cell>
        </row>
        <row r="527">
          <cell r="A527">
            <v>17733</v>
          </cell>
          <cell r="B527" t="str">
            <v>LOBE CONTRACTORS</v>
          </cell>
        </row>
        <row r="528">
          <cell r="A528">
            <v>17734</v>
          </cell>
          <cell r="B528" t="str">
            <v>LODGE SERENITY LIMITED</v>
          </cell>
        </row>
        <row r="529">
          <cell r="A529">
            <v>18163</v>
          </cell>
          <cell r="B529" t="str">
            <v>LUCKSUM AGENCIES</v>
          </cell>
        </row>
        <row r="530">
          <cell r="A530">
            <v>17735</v>
          </cell>
          <cell r="B530" t="str">
            <v>LUCKY SPRINGS TRADERS</v>
          </cell>
        </row>
        <row r="531">
          <cell r="A531">
            <v>21275</v>
          </cell>
          <cell r="B531" t="str">
            <v>LUMWIKA TRANSPORTATION AND GENERAL DEALERS</v>
          </cell>
        </row>
        <row r="532">
          <cell r="A532">
            <v>20619</v>
          </cell>
          <cell r="B532" t="str">
            <v>LUSAKA CONSOLIDATORS</v>
          </cell>
        </row>
        <row r="533">
          <cell r="A533">
            <v>17736</v>
          </cell>
          <cell r="B533" t="str">
            <v>LUSAKA HARDWARE</v>
          </cell>
        </row>
        <row r="534">
          <cell r="A534">
            <v>18162</v>
          </cell>
          <cell r="B534" t="str">
            <v>LUSAKA HOTEL</v>
          </cell>
        </row>
        <row r="535">
          <cell r="A535">
            <v>18197</v>
          </cell>
          <cell r="B535" t="str">
            <v>LUSAKA STOCK EXCHANGE LTD</v>
          </cell>
        </row>
        <row r="536">
          <cell r="A536">
            <v>18442</v>
          </cell>
          <cell r="B536" t="str">
            <v>LUWABEVI INVESTMENTS LIMITED</v>
          </cell>
        </row>
        <row r="537">
          <cell r="A537">
            <v>17953</v>
          </cell>
          <cell r="B537" t="str">
            <v>M &amp; K GENERAL DEALERS</v>
          </cell>
        </row>
        <row r="538">
          <cell r="A538">
            <v>17975</v>
          </cell>
          <cell r="B538" t="str">
            <v>M B B</v>
          </cell>
        </row>
        <row r="539">
          <cell r="A539">
            <v>4458</v>
          </cell>
          <cell r="B539" t="str">
            <v>M B B CONSULTING ENGINEERS INCORPORATED</v>
          </cell>
        </row>
        <row r="540">
          <cell r="A540">
            <v>17743</v>
          </cell>
          <cell r="B540" t="str">
            <v>M D C ENTERPRISES LIMITED</v>
          </cell>
        </row>
        <row r="541">
          <cell r="A541">
            <v>18013</v>
          </cell>
          <cell r="B541" t="str">
            <v>M F M CARRIERS</v>
          </cell>
        </row>
        <row r="542">
          <cell r="A542">
            <v>4349</v>
          </cell>
          <cell r="B542" t="str">
            <v>M L T APPLICATION SYSTEMS C C</v>
          </cell>
        </row>
        <row r="543">
          <cell r="A543">
            <v>4350</v>
          </cell>
          <cell r="B543" t="str">
            <v>M L T APPLICATION SYSTEMS PTY LTD</v>
          </cell>
        </row>
        <row r="544">
          <cell r="A544">
            <v>18179</v>
          </cell>
          <cell r="B544" t="str">
            <v>M M PAN INVESTMENTS LTD</v>
          </cell>
        </row>
        <row r="545">
          <cell r="A545">
            <v>4421</v>
          </cell>
          <cell r="B545" t="str">
            <v>M PROJECTS</v>
          </cell>
        </row>
        <row r="546">
          <cell r="A546">
            <v>18252</v>
          </cell>
          <cell r="B546" t="str">
            <v>M.C.F.I INTERNATIONAL (ZAMBIA) LIMITED</v>
          </cell>
        </row>
        <row r="547">
          <cell r="A547">
            <v>19305</v>
          </cell>
          <cell r="B547" t="str">
            <v>MABBU DISTRIBUTORS LTD</v>
          </cell>
        </row>
        <row r="548">
          <cell r="A548">
            <v>21104</v>
          </cell>
          <cell r="B548" t="str">
            <v>MACHINERY PROCUREMENT AND SALES CC</v>
          </cell>
        </row>
        <row r="549">
          <cell r="A549">
            <v>17737</v>
          </cell>
          <cell r="B549" t="str">
            <v>MACHOK TRANSPORT</v>
          </cell>
        </row>
        <row r="550">
          <cell r="A550">
            <v>13225</v>
          </cell>
          <cell r="B550" t="str">
            <v>MACKLO PROPERTIES &amp; GENERAL TRADING CC</v>
          </cell>
        </row>
        <row r="551">
          <cell r="A551">
            <v>12857</v>
          </cell>
          <cell r="B551" t="str">
            <v>MACSTEEL AFRICA</v>
          </cell>
        </row>
        <row r="552">
          <cell r="A552">
            <v>4070</v>
          </cell>
          <cell r="B552" t="str">
            <v>MACSTEEL TRADING PTY LTD</v>
          </cell>
        </row>
        <row r="553">
          <cell r="A553">
            <v>4097</v>
          </cell>
          <cell r="B553" t="str">
            <v>MAGNOL PANELS AND AUTOMATION</v>
          </cell>
        </row>
        <row r="554">
          <cell r="A554">
            <v>18164</v>
          </cell>
          <cell r="B554" t="str">
            <v>MAGNUM SECURITY SERVICES LTD</v>
          </cell>
        </row>
        <row r="555">
          <cell r="A555">
            <v>9805</v>
          </cell>
          <cell r="B555" t="str">
            <v>MAINTENANCE ENGINEERING SERVICES CC</v>
          </cell>
        </row>
        <row r="556">
          <cell r="A556">
            <v>20104</v>
          </cell>
          <cell r="B556" t="str">
            <v>MAJ TRANSPORT LIMITED</v>
          </cell>
        </row>
        <row r="557">
          <cell r="A557">
            <v>17896</v>
          </cell>
          <cell r="B557" t="str">
            <v>MAKANDA WORKSHP &amp; JOINERY</v>
          </cell>
        </row>
        <row r="558">
          <cell r="A558">
            <v>15298</v>
          </cell>
          <cell r="B558" t="str">
            <v>MAKEH ENTERPRISES PVT LTD</v>
          </cell>
        </row>
        <row r="559">
          <cell r="A559">
            <v>20099</v>
          </cell>
          <cell r="B559" t="str">
            <v>MAKUBU STEEL WORKS LIMITED</v>
          </cell>
        </row>
        <row r="560">
          <cell r="A560">
            <v>21276</v>
          </cell>
          <cell r="B560" t="str">
            <v>MAKUKU FARMS LTD</v>
          </cell>
        </row>
        <row r="561">
          <cell r="A561">
            <v>16634</v>
          </cell>
          <cell r="B561" t="str">
            <v>MAN TURBO SOUTH AFRICA PTY LTD</v>
          </cell>
        </row>
        <row r="562">
          <cell r="A562">
            <v>18236</v>
          </cell>
          <cell r="B562" t="str">
            <v>MANDANGA MILLING</v>
          </cell>
        </row>
        <row r="563">
          <cell r="A563">
            <v>15108</v>
          </cell>
          <cell r="B563" t="str">
            <v>MANICA AFRICA PTY LTD</v>
          </cell>
        </row>
        <row r="564">
          <cell r="A564">
            <v>17738</v>
          </cell>
          <cell r="B564" t="str">
            <v>MARKAY IND DISTRIBUTORS</v>
          </cell>
        </row>
        <row r="565">
          <cell r="A565">
            <v>21174</v>
          </cell>
          <cell r="B565" t="str">
            <v>MARLBORO CRANE HIRE PTY LTD</v>
          </cell>
        </row>
        <row r="566">
          <cell r="A566">
            <v>18165</v>
          </cell>
          <cell r="B566" t="str">
            <v>MARTIN ENGINEERING &amp; TECH; SERVICES</v>
          </cell>
        </row>
        <row r="567">
          <cell r="A567">
            <v>17739</v>
          </cell>
          <cell r="B567" t="str">
            <v>MASTER THONK CONTRACTORS</v>
          </cell>
        </row>
        <row r="568">
          <cell r="A568">
            <v>18309</v>
          </cell>
          <cell r="B568" t="str">
            <v>MATRIX ENTERPRISES LTD</v>
          </cell>
        </row>
        <row r="569">
          <cell r="A569">
            <v>4178</v>
          </cell>
          <cell r="B569" t="str">
            <v>MAX SCOTT ENGINEERING SALES CC</v>
          </cell>
        </row>
        <row r="570">
          <cell r="A570">
            <v>18829</v>
          </cell>
          <cell r="B570" t="str">
            <v>MAXTRONICS SYSTEM AND SUPPLIES</v>
          </cell>
        </row>
        <row r="571">
          <cell r="A571">
            <v>4180</v>
          </cell>
          <cell r="B571" t="str">
            <v>MAYFIELD ENTERPRISES</v>
          </cell>
        </row>
        <row r="572">
          <cell r="A572">
            <v>17740</v>
          </cell>
          <cell r="B572" t="str">
            <v>MAZ AUTO QUIP</v>
          </cell>
        </row>
        <row r="573">
          <cell r="A573">
            <v>18166</v>
          </cell>
          <cell r="B573" t="str">
            <v>MAZABUKA COMUNITY RADIO STATION</v>
          </cell>
        </row>
        <row r="574">
          <cell r="A574">
            <v>18167</v>
          </cell>
          <cell r="B574" t="str">
            <v>MAZABUKA JOINERY</v>
          </cell>
        </row>
        <row r="575">
          <cell r="A575">
            <v>18199</v>
          </cell>
          <cell r="B575" t="str">
            <v>MAZABUKA MUNICIPAL COUNCIL</v>
          </cell>
        </row>
        <row r="576">
          <cell r="A576">
            <v>20476</v>
          </cell>
          <cell r="B576" t="str">
            <v>MBEMU AGRICULTURE</v>
          </cell>
        </row>
        <row r="577">
          <cell r="A577">
            <v>18168</v>
          </cell>
          <cell r="B577" t="str">
            <v>MDC ENTERPRISES LTD</v>
          </cell>
        </row>
        <row r="578">
          <cell r="A578">
            <v>17744</v>
          </cell>
          <cell r="B578" t="str">
            <v>MECHANICAL MAINTENANCE</v>
          </cell>
        </row>
        <row r="579">
          <cell r="A579">
            <v>17745</v>
          </cell>
          <cell r="B579" t="str">
            <v>MECHANICAL SPARES</v>
          </cell>
        </row>
        <row r="580">
          <cell r="A580">
            <v>18492</v>
          </cell>
          <cell r="B580" t="str">
            <v>MECMED TRADING</v>
          </cell>
        </row>
        <row r="581">
          <cell r="A581">
            <v>18332</v>
          </cell>
          <cell r="B581" t="str">
            <v>MELCOME INDUSTRIES LTD</v>
          </cell>
        </row>
        <row r="582">
          <cell r="A582">
            <v>17746</v>
          </cell>
          <cell r="B582" t="str">
            <v>MELCOME PHARMACEUTICALS LIMITED</v>
          </cell>
        </row>
        <row r="583">
          <cell r="A583">
            <v>18759</v>
          </cell>
          <cell r="B583" t="str">
            <v>MENCO LIMITED</v>
          </cell>
        </row>
        <row r="584">
          <cell r="A584">
            <v>4247</v>
          </cell>
          <cell r="B584" t="str">
            <v>MERCK CHEMICALS PTY LTD</v>
          </cell>
        </row>
        <row r="585">
          <cell r="A585">
            <v>18906</v>
          </cell>
          <cell r="B585" t="str">
            <v>MERCURY EXPRESS LOGISTICS</v>
          </cell>
        </row>
        <row r="586">
          <cell r="A586">
            <v>18318</v>
          </cell>
          <cell r="B586" t="str">
            <v>MESCO LTD</v>
          </cell>
        </row>
        <row r="587">
          <cell r="A587">
            <v>17747</v>
          </cell>
          <cell r="B587" t="str">
            <v>MESHEARLES ENTERPRISES</v>
          </cell>
        </row>
        <row r="588">
          <cell r="A588">
            <v>17748</v>
          </cell>
          <cell r="B588" t="str">
            <v>METAL FABICATORS LIMITED</v>
          </cell>
        </row>
        <row r="589">
          <cell r="A589">
            <v>18028</v>
          </cell>
          <cell r="B589" t="str">
            <v>METALOCK</v>
          </cell>
        </row>
        <row r="590">
          <cell r="A590">
            <v>19475</v>
          </cell>
          <cell r="B590" t="str">
            <v>METSO ND ENGINEERING (PTY) LTD</v>
          </cell>
        </row>
        <row r="591">
          <cell r="A591">
            <v>18494</v>
          </cell>
          <cell r="B591" t="str">
            <v>MICIL INVESTMENTS LTD</v>
          </cell>
        </row>
        <row r="592">
          <cell r="A592">
            <v>17952</v>
          </cell>
          <cell r="B592" t="str">
            <v>MICMAR INVESTMENTS LIMITED</v>
          </cell>
        </row>
        <row r="593">
          <cell r="A593">
            <v>18200</v>
          </cell>
          <cell r="B593" t="str">
            <v>MIDLANDS BRAKE &amp; CLUTCH</v>
          </cell>
        </row>
        <row r="594">
          <cell r="A594">
            <v>17969</v>
          </cell>
          <cell r="B594" t="str">
            <v>MIGA INTER EXPORTS LIMITED</v>
          </cell>
        </row>
        <row r="595">
          <cell r="A595">
            <v>14980</v>
          </cell>
          <cell r="B595" t="str">
            <v>MILLENIQUIP SOLUTIONS</v>
          </cell>
        </row>
        <row r="596">
          <cell r="A596">
            <v>15402</v>
          </cell>
          <cell r="B596" t="str">
            <v>MINING AND FARMING SUPPLIES (PRIVATE) LIMITED</v>
          </cell>
        </row>
        <row r="597">
          <cell r="A597">
            <v>9845</v>
          </cell>
          <cell r="B597" t="str">
            <v>MINING AND FARMING SUPPLIES CC</v>
          </cell>
        </row>
        <row r="598">
          <cell r="A598">
            <v>18170</v>
          </cell>
          <cell r="B598" t="str">
            <v>MITCHELL COTTS Z LIMITED</v>
          </cell>
        </row>
        <row r="599">
          <cell r="A599">
            <v>4338</v>
          </cell>
          <cell r="B599" t="str">
            <v>MIXTEC C C</v>
          </cell>
        </row>
        <row r="600">
          <cell r="A600">
            <v>18241</v>
          </cell>
          <cell r="B600" t="str">
            <v>MMP ZAMBIA</v>
          </cell>
        </row>
        <row r="601">
          <cell r="A601">
            <v>18243</v>
          </cell>
          <cell r="B601" t="str">
            <v>MOBILE COMMUNICATIONS LIMITED</v>
          </cell>
        </row>
        <row r="602">
          <cell r="A602">
            <v>18169</v>
          </cell>
          <cell r="B602" t="str">
            <v>MODERN MAINTENANCE PRODUCTS LIMITED</v>
          </cell>
        </row>
        <row r="603">
          <cell r="A603">
            <v>17963</v>
          </cell>
          <cell r="B603" t="str">
            <v>MOGGIS DRILLING SERVICES LTD</v>
          </cell>
        </row>
        <row r="604">
          <cell r="A604">
            <v>18014</v>
          </cell>
          <cell r="B604" t="str">
            <v>MOHAB TRANSPORT LTD</v>
          </cell>
        </row>
        <row r="605">
          <cell r="A605">
            <v>17749</v>
          </cell>
          <cell r="B605" t="str">
            <v>MOLEXA INVESTMENTS LTD</v>
          </cell>
        </row>
        <row r="606">
          <cell r="A606">
            <v>18201</v>
          </cell>
          <cell r="B606" t="str">
            <v>MOONGLOW LTD</v>
          </cell>
        </row>
        <row r="607">
          <cell r="A607">
            <v>18015</v>
          </cell>
          <cell r="B607" t="str">
            <v>MORAVA MOTOR ENGINEERING LTD</v>
          </cell>
        </row>
        <row r="608">
          <cell r="A608">
            <v>17922</v>
          </cell>
          <cell r="B608" t="str">
            <v>MORGANITE ZAMBIA LTD</v>
          </cell>
        </row>
        <row r="609">
          <cell r="A609">
            <v>18171</v>
          </cell>
          <cell r="B609" t="str">
            <v>MOTOR CITY LTD</v>
          </cell>
        </row>
        <row r="610">
          <cell r="A610">
            <v>18172</v>
          </cell>
          <cell r="B610" t="str">
            <v>MOTOR HOLDINGS (Z) LTD</v>
          </cell>
        </row>
        <row r="611">
          <cell r="A611">
            <v>17232</v>
          </cell>
          <cell r="B611" t="str">
            <v>MTHIYANE ENGINEERING SERVICES CC</v>
          </cell>
        </row>
        <row r="612">
          <cell r="A612">
            <v>21189</v>
          </cell>
          <cell r="B612" t="str">
            <v>MTN ZAMBIA LIMITED</v>
          </cell>
        </row>
        <row r="613">
          <cell r="A613">
            <v>18452</v>
          </cell>
          <cell r="B613" t="str">
            <v>MUCAN IMPORT &amp; EXPORT</v>
          </cell>
        </row>
        <row r="614">
          <cell r="A614">
            <v>17970</v>
          </cell>
          <cell r="B614" t="str">
            <v>MUCHIMA ENTERPRISES LIMITED</v>
          </cell>
        </row>
        <row r="615">
          <cell r="A615">
            <v>18202</v>
          </cell>
          <cell r="B615" t="str">
            <v>MUFULIRA COMMERCIAL FIRST AID</v>
          </cell>
        </row>
        <row r="616">
          <cell r="A616">
            <v>18173</v>
          </cell>
          <cell r="B616" t="str">
            <v>MUKATASHA ENTERPRISES LTD</v>
          </cell>
        </row>
        <row r="617">
          <cell r="A617">
            <v>18274</v>
          </cell>
          <cell r="B617" t="str">
            <v>MUKUBA HOTEL</v>
          </cell>
        </row>
        <row r="618">
          <cell r="A618">
            <v>18174</v>
          </cell>
          <cell r="B618" t="str">
            <v>MULAMBO STEAM ENG; ENTERPRISES</v>
          </cell>
        </row>
        <row r="619">
          <cell r="A619">
            <v>17957</v>
          </cell>
          <cell r="B619" t="str">
            <v>MULIMO AGRICULTURE AND HARDWARE DISTRIBUTORS</v>
          </cell>
        </row>
        <row r="620">
          <cell r="A620">
            <v>20477</v>
          </cell>
          <cell r="B620" t="str">
            <v>MULTIPAK ENTERPRISES</v>
          </cell>
        </row>
        <row r="621">
          <cell r="A621">
            <v>18175</v>
          </cell>
          <cell r="B621" t="str">
            <v>MUMANA PLEASURE RESORT LTD</v>
          </cell>
        </row>
        <row r="622">
          <cell r="A622">
            <v>18203</v>
          </cell>
          <cell r="B622" t="str">
            <v>MUNAYME ENTERPRISES LTD</v>
          </cell>
        </row>
        <row r="623">
          <cell r="A623">
            <v>18176</v>
          </cell>
          <cell r="B623" t="str">
            <v>MUNJOLI MOTOR SPARES</v>
          </cell>
        </row>
        <row r="624">
          <cell r="A624">
            <v>17750</v>
          </cell>
          <cell r="B624" t="str">
            <v>MUSHIKOI ENTERPRISES</v>
          </cell>
        </row>
        <row r="625">
          <cell r="A625">
            <v>21051</v>
          </cell>
          <cell r="B625" t="str">
            <v>MUTA MARKETING</v>
          </cell>
        </row>
        <row r="626">
          <cell r="A626">
            <v>18177</v>
          </cell>
          <cell r="B626" t="str">
            <v>MWEKA GUEST HOUSE</v>
          </cell>
        </row>
        <row r="627">
          <cell r="A627">
            <v>17751</v>
          </cell>
          <cell r="B627" t="str">
            <v>MWOBINA AGENCIES LIMITED</v>
          </cell>
        </row>
        <row r="628">
          <cell r="A628">
            <v>4614</v>
          </cell>
          <cell r="B628" t="str">
            <v>N &amp; Z INSTRUMENTATION &amp; CONTROL PTY LTD</v>
          </cell>
        </row>
        <row r="629">
          <cell r="A629">
            <v>4477</v>
          </cell>
          <cell r="B629" t="str">
            <v>N AND Z INSTRUMENTATION &amp; CONTROL PTY LTD</v>
          </cell>
        </row>
        <row r="630">
          <cell r="A630">
            <v>18094</v>
          </cell>
          <cell r="B630" t="str">
            <v>N E I (Z) LTD</v>
          </cell>
        </row>
        <row r="631">
          <cell r="A631">
            <v>17819</v>
          </cell>
          <cell r="B631" t="str">
            <v>N E I ZIMBABWE</v>
          </cell>
        </row>
        <row r="632">
          <cell r="A632">
            <v>18496</v>
          </cell>
          <cell r="B632" t="str">
            <v>NALOONDA JOETY &amp; COMPANY</v>
          </cell>
        </row>
        <row r="633">
          <cell r="A633">
            <v>3427</v>
          </cell>
          <cell r="B633" t="str">
            <v>NAMPAK SACKS</v>
          </cell>
        </row>
        <row r="634">
          <cell r="A634">
            <v>17752</v>
          </cell>
          <cell r="B634" t="str">
            <v>NASCO TRADING</v>
          </cell>
        </row>
        <row r="635">
          <cell r="A635">
            <v>18907</v>
          </cell>
          <cell r="B635" t="str">
            <v>NASTHA LIMITED</v>
          </cell>
        </row>
        <row r="636">
          <cell r="A636">
            <v>4581</v>
          </cell>
          <cell r="B636" t="str">
            <v>NATAL CONVEYORS CC</v>
          </cell>
        </row>
        <row r="637">
          <cell r="A637">
            <v>4567</v>
          </cell>
          <cell r="B637" t="str">
            <v>NATAL CRANE &amp; HOIST SERVICES CC</v>
          </cell>
        </row>
        <row r="638">
          <cell r="A638">
            <v>4492</v>
          </cell>
          <cell r="B638" t="str">
            <v>NATAL INSPECTION SERVICES C C</v>
          </cell>
        </row>
        <row r="639">
          <cell r="A639">
            <v>7524</v>
          </cell>
          <cell r="B639" t="str">
            <v>NATAL STAINLESS STEEL (BIZ AFRICA 1509 PTY LTD T/A)</v>
          </cell>
        </row>
        <row r="640">
          <cell r="A640">
            <v>21038</v>
          </cell>
          <cell r="B640" t="str">
            <v>NATIONAL HEAVY ENGINEERING CO OPERATIVE LIMITED</v>
          </cell>
        </row>
        <row r="641">
          <cell r="A641">
            <v>20063</v>
          </cell>
          <cell r="B641" t="str">
            <v>NDEKELENI DEVELOPMENT FOUNDATION</v>
          </cell>
        </row>
        <row r="642">
          <cell r="A642">
            <v>18205</v>
          </cell>
          <cell r="B642" t="str">
            <v>NDOLA CHEMISTS</v>
          </cell>
        </row>
        <row r="643">
          <cell r="A643">
            <v>18283</v>
          </cell>
          <cell r="B643" t="str">
            <v>NDOLA GENERAL DEALERS</v>
          </cell>
        </row>
        <row r="644">
          <cell r="A644">
            <v>15511</v>
          </cell>
          <cell r="B644" t="str">
            <v>NDOLA LIME COMPANY LIMITED</v>
          </cell>
        </row>
        <row r="645">
          <cell r="A645">
            <v>18016</v>
          </cell>
          <cell r="B645" t="str">
            <v>NEBIOUS TRADING COMPANY</v>
          </cell>
        </row>
        <row r="646">
          <cell r="A646">
            <v>18316</v>
          </cell>
          <cell r="B646" t="str">
            <v>NECOR (NCR) ZAMBIA LTD</v>
          </cell>
        </row>
        <row r="647">
          <cell r="A647">
            <v>4615</v>
          </cell>
          <cell r="B647" t="str">
            <v>NEGRETTI &amp; ZAMBRA SA PTY LTD</v>
          </cell>
        </row>
        <row r="648">
          <cell r="A648">
            <v>17974</v>
          </cell>
          <cell r="B648" t="str">
            <v>NEI Z LIMITED</v>
          </cell>
        </row>
        <row r="649">
          <cell r="A649">
            <v>17753</v>
          </cell>
          <cell r="B649" t="str">
            <v>NEMCHEM INTERNATIONAL</v>
          </cell>
        </row>
        <row r="650">
          <cell r="A650">
            <v>17754</v>
          </cell>
          <cell r="B650" t="str">
            <v>NENIMA TRADING</v>
          </cell>
        </row>
        <row r="651">
          <cell r="A651">
            <v>18029</v>
          </cell>
          <cell r="B651" t="str">
            <v>NESAL INVESTMENT LTD</v>
          </cell>
        </row>
        <row r="652">
          <cell r="A652">
            <v>20587</v>
          </cell>
          <cell r="B652" t="str">
            <v>NETPHARM ENTERPRISES LIMITED</v>
          </cell>
        </row>
        <row r="653">
          <cell r="A653">
            <v>21017</v>
          </cell>
          <cell r="B653" t="str">
            <v>NEW TECHNIQUES ZAMBIA LIMITED</v>
          </cell>
        </row>
        <row r="654">
          <cell r="A654">
            <v>18181</v>
          </cell>
          <cell r="B654" t="str">
            <v>NEXT TECHNOLOGY LIMITED</v>
          </cell>
        </row>
        <row r="655">
          <cell r="A655">
            <v>20613</v>
          </cell>
          <cell r="B655" t="str">
            <v>NG'ANDU - UWP CONSULTING LIMITED</v>
          </cell>
        </row>
        <row r="656">
          <cell r="A656">
            <v>18178</v>
          </cell>
          <cell r="B656" t="str">
            <v>NISIR</v>
          </cell>
        </row>
        <row r="657">
          <cell r="A657">
            <v>18756</v>
          </cell>
          <cell r="B657" t="str">
            <v>NITROGEN CHEMICALS OF ZAMBIA LIMITED</v>
          </cell>
        </row>
        <row r="658">
          <cell r="A658">
            <v>19817</v>
          </cell>
          <cell r="B658" t="str">
            <v>NJATI IMPORT AND EXPORT INTERNATIONAL</v>
          </cell>
        </row>
        <row r="659">
          <cell r="A659">
            <v>17755</v>
          </cell>
          <cell r="B659" t="str">
            <v>NKOSI MARKETING AGENCY</v>
          </cell>
        </row>
        <row r="660">
          <cell r="A660">
            <v>18206</v>
          </cell>
          <cell r="B660" t="str">
            <v>NKOSI MARKETING AGENCY LTD</v>
          </cell>
        </row>
        <row r="661">
          <cell r="A661">
            <v>21254</v>
          </cell>
          <cell r="B661" t="str">
            <v>NKULA ENGINEERING</v>
          </cell>
        </row>
        <row r="662">
          <cell r="A662">
            <v>17895</v>
          </cell>
          <cell r="B662" t="str">
            <v>NKUSUWILA ENTERPRISES</v>
          </cell>
        </row>
        <row r="663">
          <cell r="A663">
            <v>17756</v>
          </cell>
          <cell r="B663" t="str">
            <v>NON FERROUS METAL WORKS</v>
          </cell>
        </row>
        <row r="664">
          <cell r="A664">
            <v>13830</v>
          </cell>
          <cell r="B664" t="str">
            <v>NORSK HYDRO</v>
          </cell>
        </row>
        <row r="665">
          <cell r="A665">
            <v>18182</v>
          </cell>
          <cell r="B665" t="str">
            <v>NORTHERN TECHNICAL COLLEGE</v>
          </cell>
        </row>
        <row r="666">
          <cell r="A666">
            <v>12758</v>
          </cell>
          <cell r="B666" t="str">
            <v>NOVOZYMES PTY LTD</v>
          </cell>
        </row>
        <row r="667">
          <cell r="A667">
            <v>18207</v>
          </cell>
          <cell r="B667" t="str">
            <v>NUTRIFOODS (Z) LTD</v>
          </cell>
        </row>
        <row r="668">
          <cell r="A668">
            <v>18183</v>
          </cell>
          <cell r="B668" t="str">
            <v>NWASCO</v>
          </cell>
        </row>
        <row r="669">
          <cell r="A669">
            <v>17966</v>
          </cell>
          <cell r="B669" t="str">
            <v>O CHIBOOLA</v>
          </cell>
        </row>
        <row r="670">
          <cell r="A670">
            <v>17977</v>
          </cell>
          <cell r="B670" t="str">
            <v>O CONNOLLY &amp; COMPANY PTY LTD</v>
          </cell>
        </row>
        <row r="671">
          <cell r="A671">
            <v>17757</v>
          </cell>
          <cell r="B671" t="str">
            <v>O M N ENTERPRISES LIMITED</v>
          </cell>
        </row>
        <row r="672">
          <cell r="A672">
            <v>17982</v>
          </cell>
          <cell r="B672" t="str">
            <v>O R M IMPORT AND EXPORT PTY LTD</v>
          </cell>
        </row>
        <row r="673">
          <cell r="A673">
            <v>18255</v>
          </cell>
          <cell r="B673" t="str">
            <v>O'CONOLLY AND COMPANY (PVT) LIMITED</v>
          </cell>
        </row>
        <row r="674">
          <cell r="A674">
            <v>20006</v>
          </cell>
          <cell r="B674" t="str">
            <v>OCTOGON BUILDING SERVICES LIMITED</v>
          </cell>
        </row>
        <row r="675">
          <cell r="A675">
            <v>18017</v>
          </cell>
          <cell r="B675" t="str">
            <v>OHAN TRANSPORT LTD</v>
          </cell>
        </row>
        <row r="676">
          <cell r="A676">
            <v>16022</v>
          </cell>
          <cell r="B676" t="str">
            <v>OKAPI SOUTH AFRICA PTY LTD</v>
          </cell>
        </row>
        <row r="677">
          <cell r="A677">
            <v>9412</v>
          </cell>
          <cell r="B677" t="str">
            <v>OMNI SCIENCE CC</v>
          </cell>
        </row>
        <row r="678">
          <cell r="A678">
            <v>18324</v>
          </cell>
          <cell r="B678" t="str">
            <v>OMNIA FERTILIZER ZAMBIA LTD</v>
          </cell>
        </row>
        <row r="679">
          <cell r="A679">
            <v>17758</v>
          </cell>
          <cell r="B679" t="str">
            <v>OMNILYNE LIMITED</v>
          </cell>
        </row>
        <row r="680">
          <cell r="A680">
            <v>17759</v>
          </cell>
          <cell r="B680" t="str">
            <v>OPTRON LIMITED</v>
          </cell>
        </row>
        <row r="681">
          <cell r="A681">
            <v>4749</v>
          </cell>
          <cell r="B681" t="str">
            <v>ORION PACKAGING MACHINERY C C</v>
          </cell>
        </row>
        <row r="682">
          <cell r="A682">
            <v>20599</v>
          </cell>
          <cell r="B682" t="str">
            <v>OSISOFT</v>
          </cell>
        </row>
        <row r="683">
          <cell r="A683">
            <v>4753</v>
          </cell>
          <cell r="B683" t="str">
            <v>OSPEC NATAL CC</v>
          </cell>
        </row>
        <row r="684">
          <cell r="A684">
            <v>17760</v>
          </cell>
          <cell r="B684" t="str">
            <v>P &amp; H MINEPRO SERVICES</v>
          </cell>
        </row>
        <row r="685">
          <cell r="A685">
            <v>17573</v>
          </cell>
          <cell r="B685" t="str">
            <v>P D ENGINEERING SERVICES CC</v>
          </cell>
        </row>
        <row r="686">
          <cell r="A686">
            <v>20262</v>
          </cell>
          <cell r="B686" t="str">
            <v>P J B SIGNS AND GENERAL DEALERS</v>
          </cell>
        </row>
        <row r="687">
          <cell r="A687">
            <v>12913</v>
          </cell>
          <cell r="B687" t="str">
            <v>P.J.TECHNOLOGIES</v>
          </cell>
        </row>
        <row r="688">
          <cell r="A688">
            <v>17840</v>
          </cell>
          <cell r="B688" t="str">
            <v>PACK O MATIC</v>
          </cell>
        </row>
        <row r="689">
          <cell r="A689">
            <v>4799</v>
          </cell>
          <cell r="B689" t="str">
            <v>PANEL TECHNIQUE PTY LTD</v>
          </cell>
        </row>
        <row r="690">
          <cell r="A690">
            <v>17761</v>
          </cell>
          <cell r="B690" t="str">
            <v>PARICAMA AUTO PARTS</v>
          </cell>
        </row>
        <row r="691">
          <cell r="A691">
            <v>18018</v>
          </cell>
          <cell r="B691" t="str">
            <v>PAZA TRADING CO. LTD</v>
          </cell>
        </row>
        <row r="692">
          <cell r="A692">
            <v>4936</v>
          </cell>
          <cell r="B692" t="str">
            <v>PEFCO PTY LTD</v>
          </cell>
        </row>
        <row r="693">
          <cell r="A693">
            <v>18904</v>
          </cell>
          <cell r="B693" t="str">
            <v>PENDE ELECTRICAL AND HARWARE SUPPLIERS LIMITED</v>
          </cell>
        </row>
        <row r="694">
          <cell r="A694">
            <v>20390</v>
          </cell>
          <cell r="B694" t="str">
            <v>PENGUIN PHARMACEUTICALS LIMITED</v>
          </cell>
        </row>
        <row r="695">
          <cell r="A695">
            <v>15802</v>
          </cell>
          <cell r="B695" t="str">
            <v>PERKIN ELMER</v>
          </cell>
        </row>
        <row r="696">
          <cell r="A696">
            <v>17762</v>
          </cell>
          <cell r="B696" t="str">
            <v>PERWAY INDUSTRIES</v>
          </cell>
        </row>
        <row r="697">
          <cell r="A697">
            <v>10616</v>
          </cell>
          <cell r="B697" t="str">
            <v>PETER BROTHERHOOD LTD</v>
          </cell>
        </row>
        <row r="698">
          <cell r="A698">
            <v>17828</v>
          </cell>
          <cell r="B698" t="str">
            <v>PETTY CASH VENDOR</v>
          </cell>
        </row>
        <row r="699">
          <cell r="A699">
            <v>12577</v>
          </cell>
          <cell r="B699" t="str">
            <v>PETTY CASH VENDOR</v>
          </cell>
        </row>
        <row r="700">
          <cell r="A700">
            <v>20609</v>
          </cell>
          <cell r="B700" t="str">
            <v>PHICHI BUILDING &amp; MAINTENANCE</v>
          </cell>
        </row>
        <row r="701">
          <cell r="A701">
            <v>20423</v>
          </cell>
          <cell r="B701" t="str">
            <v>PHILIP BANJI MALAMBO</v>
          </cell>
        </row>
        <row r="702">
          <cell r="A702">
            <v>18902</v>
          </cell>
          <cell r="B702" t="str">
            <v>PHILIP TURNER CONSTRUCTION LIMITED</v>
          </cell>
        </row>
        <row r="703">
          <cell r="A703">
            <v>18030</v>
          </cell>
          <cell r="B703" t="str">
            <v>PHONIX CONTRACTORS</v>
          </cell>
        </row>
        <row r="704">
          <cell r="A704">
            <v>18184</v>
          </cell>
          <cell r="B704" t="str">
            <v>PIGOTT MASKEW LTD</v>
          </cell>
        </row>
        <row r="705">
          <cell r="A705">
            <v>11560</v>
          </cell>
          <cell r="B705" t="str">
            <v>PINETOWN BOLT AND ENGINEERING SUPPLIES</v>
          </cell>
        </row>
        <row r="706">
          <cell r="A706">
            <v>17763</v>
          </cell>
          <cell r="B706" t="str">
            <v>PIONEER POWR TECH.</v>
          </cell>
        </row>
        <row r="707">
          <cell r="A707">
            <v>20874</v>
          </cell>
          <cell r="B707" t="str">
            <v>PMS INVESTMENTS LIMITED</v>
          </cell>
        </row>
        <row r="708">
          <cell r="A708">
            <v>17764</v>
          </cell>
          <cell r="B708" t="str">
            <v>POLYCOR LIMITED</v>
          </cell>
        </row>
        <row r="709">
          <cell r="A709">
            <v>18208</v>
          </cell>
          <cell r="B709" t="str">
            <v>POLYTHENE PROD.</v>
          </cell>
        </row>
        <row r="710">
          <cell r="A710">
            <v>17765</v>
          </cell>
          <cell r="B710" t="str">
            <v>PORTAIR SERVICES LIMITED</v>
          </cell>
        </row>
        <row r="711">
          <cell r="A711">
            <v>17766</v>
          </cell>
          <cell r="B711" t="str">
            <v>POWER ELECTRIC CO</v>
          </cell>
        </row>
        <row r="712">
          <cell r="A712">
            <v>18760</v>
          </cell>
          <cell r="B712" t="str">
            <v>POWER EQUIPMENT LIMITED</v>
          </cell>
        </row>
        <row r="713">
          <cell r="A713">
            <v>18549</v>
          </cell>
          <cell r="B713" t="str">
            <v>POWER PLUS ELECTRONICS &amp; GENERAL DEALERS</v>
          </cell>
        </row>
        <row r="714">
          <cell r="A714">
            <v>17767</v>
          </cell>
          <cell r="B714" t="str">
            <v>POWERTECH ELECTRICAL</v>
          </cell>
        </row>
        <row r="715">
          <cell r="A715">
            <v>17768</v>
          </cell>
          <cell r="B715" t="str">
            <v>PRAV HOLDINGS LIMITED</v>
          </cell>
        </row>
        <row r="716">
          <cell r="A716">
            <v>18185</v>
          </cell>
          <cell r="B716" t="str">
            <v>PRECISION COMMUNICATIONS LTD</v>
          </cell>
        </row>
        <row r="717">
          <cell r="A717">
            <v>17842</v>
          </cell>
          <cell r="B717" t="str">
            <v>PREDICT</v>
          </cell>
        </row>
        <row r="718">
          <cell r="A718">
            <v>17769</v>
          </cell>
          <cell r="B718" t="str">
            <v>PREMIER COATINGS LIMITED</v>
          </cell>
        </row>
        <row r="719">
          <cell r="A719">
            <v>10594</v>
          </cell>
          <cell r="B719" t="str">
            <v>PREMIER VALVES PTY LTD</v>
          </cell>
        </row>
        <row r="720">
          <cell r="A720">
            <v>20622</v>
          </cell>
          <cell r="B720" t="str">
            <v>PRIKANA INVETMENTS LIMITED</v>
          </cell>
        </row>
        <row r="721">
          <cell r="A721">
            <v>17770</v>
          </cell>
          <cell r="B721" t="str">
            <v>PRIME PARTS &amp; SERVICES</v>
          </cell>
        </row>
        <row r="722">
          <cell r="A722">
            <v>17964</v>
          </cell>
          <cell r="B722" t="str">
            <v>PRIME PHARMACEUTICALS</v>
          </cell>
        </row>
        <row r="723">
          <cell r="A723">
            <v>20615</v>
          </cell>
          <cell r="B723" t="str">
            <v>PRINT WRIGHT ENTERPRISES</v>
          </cell>
        </row>
        <row r="724">
          <cell r="A724">
            <v>18186</v>
          </cell>
          <cell r="B724" t="str">
            <v>PRINTECH LIMITED</v>
          </cell>
        </row>
        <row r="725">
          <cell r="A725">
            <v>17771</v>
          </cell>
          <cell r="B725" t="str">
            <v>PRO FIT LIMITED</v>
          </cell>
        </row>
        <row r="726">
          <cell r="A726">
            <v>8545</v>
          </cell>
          <cell r="B726" t="str">
            <v>PRO HYDRAULICS CC</v>
          </cell>
        </row>
        <row r="727">
          <cell r="A727">
            <v>17772</v>
          </cell>
          <cell r="B727" t="str">
            <v>PRO PRINT LIMITED</v>
          </cell>
        </row>
        <row r="728">
          <cell r="A728">
            <v>5087</v>
          </cell>
          <cell r="B728" t="str">
            <v>PROCESS VALVE CORPORATION CC</v>
          </cell>
        </row>
        <row r="729">
          <cell r="A729">
            <v>17967</v>
          </cell>
          <cell r="B729" t="str">
            <v>PRONET Z LTD</v>
          </cell>
        </row>
        <row r="730">
          <cell r="A730">
            <v>21263</v>
          </cell>
          <cell r="B730" t="str">
            <v>PROQUIP HYDRAULICS Z LIMITED</v>
          </cell>
        </row>
        <row r="731">
          <cell r="A731">
            <v>17773</v>
          </cell>
          <cell r="B731" t="str">
            <v>PROSMARC GEN SUPPLIES</v>
          </cell>
        </row>
        <row r="732">
          <cell r="A732">
            <v>17774</v>
          </cell>
          <cell r="B732" t="str">
            <v>PROXY LIMITED</v>
          </cell>
        </row>
        <row r="733">
          <cell r="A733">
            <v>20275</v>
          </cell>
          <cell r="B733" t="str">
            <v>PUMP LOGISTICS AND SERVICES ZAMBA LIMITED</v>
          </cell>
        </row>
        <row r="734">
          <cell r="A734">
            <v>5157</v>
          </cell>
          <cell r="B734" t="str">
            <v>PUMPFLOW EQUIPMENT C C (IN LIQUIDATION)</v>
          </cell>
        </row>
        <row r="735">
          <cell r="A735">
            <v>17820</v>
          </cell>
          <cell r="B735" t="str">
            <v>PYRAMID HOLDINGS LIMITED</v>
          </cell>
        </row>
        <row r="736">
          <cell r="A736">
            <v>17775</v>
          </cell>
          <cell r="B736" t="str">
            <v>PYREX LAB CHEMICALS ENT</v>
          </cell>
        </row>
        <row r="737">
          <cell r="A737">
            <v>18822</v>
          </cell>
          <cell r="B737" t="str">
            <v>PYROTECHNIC MOTORS</v>
          </cell>
        </row>
        <row r="738">
          <cell r="A738">
            <v>7172</v>
          </cell>
          <cell r="B738" t="str">
            <v>Q DATA DYNAMIQUE PTY LTD KWAZULU NATAL</v>
          </cell>
        </row>
        <row r="739">
          <cell r="A739">
            <v>17862</v>
          </cell>
          <cell r="B739" t="str">
            <v>QUALITY CHEMICALS</v>
          </cell>
        </row>
        <row r="740">
          <cell r="A740">
            <v>18187</v>
          </cell>
          <cell r="B740" t="str">
            <v>QUALITY CHEMICALS SUPPLIERS LTD</v>
          </cell>
        </row>
        <row r="741">
          <cell r="A741">
            <v>17776</v>
          </cell>
          <cell r="B741" t="str">
            <v>QUIPTECH LIMITED</v>
          </cell>
        </row>
        <row r="742">
          <cell r="A742">
            <v>20533</v>
          </cell>
          <cell r="B742" t="str">
            <v>R D M SCIENTIFIC PRODUCTS LIMITED</v>
          </cell>
        </row>
        <row r="743">
          <cell r="A743">
            <v>21127</v>
          </cell>
          <cell r="B743" t="str">
            <v>R G F POWER PROJECTS CC</v>
          </cell>
        </row>
        <row r="744">
          <cell r="A744">
            <v>18019</v>
          </cell>
          <cell r="B744" t="str">
            <v>R P S TRANSPORT LTD</v>
          </cell>
        </row>
        <row r="745">
          <cell r="A745">
            <v>9925</v>
          </cell>
          <cell r="B745" t="str">
            <v>R S COMPONENTS S A</v>
          </cell>
        </row>
        <row r="746">
          <cell r="A746">
            <v>19999</v>
          </cell>
          <cell r="B746" t="str">
            <v>RACEBIA ENTERPRISES</v>
          </cell>
        </row>
        <row r="747">
          <cell r="A747">
            <v>18189</v>
          </cell>
          <cell r="B747" t="str">
            <v>RADIO PHOENIX (1996) LTD</v>
          </cell>
        </row>
        <row r="748">
          <cell r="A748">
            <v>17777</v>
          </cell>
          <cell r="B748" t="str">
            <v>RADIUS DIGITAL SOLUTIONS</v>
          </cell>
        </row>
        <row r="749">
          <cell r="A749">
            <v>20949</v>
          </cell>
          <cell r="B749" t="str">
            <v>RAEESA MOTORS CC</v>
          </cell>
        </row>
        <row r="750">
          <cell r="A750">
            <v>6352</v>
          </cell>
          <cell r="B750" t="str">
            <v>RAFFIA TUFBAG PTY LTD</v>
          </cell>
        </row>
        <row r="751">
          <cell r="A751">
            <v>18985</v>
          </cell>
          <cell r="B751" t="str">
            <v>RAILWAY SYSTEMS OF ZAMBIA</v>
          </cell>
        </row>
        <row r="752">
          <cell r="A752">
            <v>18188</v>
          </cell>
          <cell r="B752" t="str">
            <v>RANDO ENTERPRISES</v>
          </cell>
        </row>
        <row r="753">
          <cell r="A753">
            <v>18210</v>
          </cell>
          <cell r="B753" t="str">
            <v>RANK INDUSTRIES (Z) LTD</v>
          </cell>
        </row>
        <row r="754">
          <cell r="A754">
            <v>10630</v>
          </cell>
          <cell r="B754" t="str">
            <v>RAVIN SINGH &amp; COMPANY</v>
          </cell>
        </row>
        <row r="755">
          <cell r="A755">
            <v>18250</v>
          </cell>
          <cell r="B755" t="str">
            <v>REAL TIME TECHNOLOGY ALLIANCE AFRICA</v>
          </cell>
        </row>
        <row r="756">
          <cell r="A756">
            <v>17843</v>
          </cell>
          <cell r="B756" t="str">
            <v>REALY SYSTEM TECHNOLOGY CC</v>
          </cell>
        </row>
        <row r="757">
          <cell r="A757">
            <v>21211</v>
          </cell>
          <cell r="B757" t="str">
            <v>REDEPLOYABLE CAMP SYSTEMS INT PTY LTD</v>
          </cell>
        </row>
        <row r="758">
          <cell r="A758">
            <v>18116</v>
          </cell>
          <cell r="B758" t="str">
            <v>REKAYS FARMING &amp; BUILDING SUPPLIES</v>
          </cell>
        </row>
        <row r="759">
          <cell r="A759">
            <v>16266</v>
          </cell>
          <cell r="B759" t="str">
            <v>REMOTE MONITORING &amp; CONTROL</v>
          </cell>
        </row>
        <row r="760">
          <cell r="A760">
            <v>18117</v>
          </cell>
          <cell r="B760" t="str">
            <v>RICKMART ENTERPRISES LTD</v>
          </cell>
        </row>
        <row r="761">
          <cell r="A761">
            <v>17778</v>
          </cell>
          <cell r="B761" t="str">
            <v>RIMUC INDUSTRIAL SUPPLIES</v>
          </cell>
        </row>
        <row r="762">
          <cell r="A762">
            <v>18020</v>
          </cell>
          <cell r="B762" t="str">
            <v>ROAD HAUL LTD</v>
          </cell>
        </row>
        <row r="763">
          <cell r="A763">
            <v>17622</v>
          </cell>
          <cell r="B763" t="str">
            <v>ROADHAUL LIMITED</v>
          </cell>
        </row>
        <row r="764">
          <cell r="A764">
            <v>13087</v>
          </cell>
          <cell r="B764" t="str">
            <v>ROB WOODING AND ASSOCIATES</v>
          </cell>
        </row>
        <row r="765">
          <cell r="A765">
            <v>5382</v>
          </cell>
          <cell r="B765" t="str">
            <v>ROCHE PRODUCTS PTY LTD</v>
          </cell>
        </row>
        <row r="766">
          <cell r="A766">
            <v>20890</v>
          </cell>
          <cell r="B766" t="str">
            <v>ROCKLINE ENTERPRISES</v>
          </cell>
        </row>
        <row r="767">
          <cell r="A767">
            <v>17779</v>
          </cell>
          <cell r="B767" t="str">
            <v>ROCKSHIELD INTERNATIONAL</v>
          </cell>
        </row>
        <row r="768">
          <cell r="A768">
            <v>17863</v>
          </cell>
          <cell r="B768" t="str">
            <v>ROJU ENTERPRISES</v>
          </cell>
        </row>
        <row r="769">
          <cell r="A769">
            <v>12949</v>
          </cell>
          <cell r="B769" t="str">
            <v>ROLLER CHAIN OPTI</v>
          </cell>
        </row>
        <row r="770">
          <cell r="A770">
            <v>5393</v>
          </cell>
          <cell r="B770" t="str">
            <v>ROLLERCHAIN</v>
          </cell>
        </row>
        <row r="771">
          <cell r="A771">
            <v>18118</v>
          </cell>
          <cell r="B771" t="str">
            <v>ROLLING THUNDER INTERNATIONAL</v>
          </cell>
        </row>
        <row r="772">
          <cell r="A772">
            <v>17898</v>
          </cell>
          <cell r="B772" t="str">
            <v>ROMEA MOTORS INDUSTRIAL AND AGRO SUPPLIES LIMITED</v>
          </cell>
        </row>
        <row r="773">
          <cell r="A773">
            <v>17780</v>
          </cell>
          <cell r="B773" t="str">
            <v>RONAC SUPPLIES</v>
          </cell>
        </row>
        <row r="774">
          <cell r="A774">
            <v>20608</v>
          </cell>
          <cell r="B774" t="str">
            <v>ROSELL DIAGNOSTICS LIMITED</v>
          </cell>
        </row>
        <row r="775">
          <cell r="A775">
            <v>21273</v>
          </cell>
          <cell r="B775" t="str">
            <v>ROYAL AFRICAN LOGISTICS LIMITED</v>
          </cell>
        </row>
        <row r="776">
          <cell r="A776">
            <v>18119</v>
          </cell>
          <cell r="B776" t="str">
            <v>ROYAL HOTELS</v>
          </cell>
        </row>
        <row r="777">
          <cell r="A777">
            <v>12951</v>
          </cell>
          <cell r="B777" t="str">
            <v>RS COMPONENTS SA</v>
          </cell>
        </row>
        <row r="778">
          <cell r="A778">
            <v>17782</v>
          </cell>
          <cell r="B778" t="str">
            <v>RUPIA M'CENGA GENERAL DLRS</v>
          </cell>
        </row>
        <row r="779">
          <cell r="A779">
            <v>17864</v>
          </cell>
          <cell r="B779" t="str">
            <v>RUSSELS COMPANY LYD</v>
          </cell>
        </row>
        <row r="780">
          <cell r="A780">
            <v>17865</v>
          </cell>
          <cell r="B780" t="str">
            <v>RUTHOS ENTERPRISES</v>
          </cell>
        </row>
        <row r="781">
          <cell r="A781">
            <v>8993</v>
          </cell>
          <cell r="B781" t="str">
            <v>S A S A</v>
          </cell>
        </row>
        <row r="782">
          <cell r="A782">
            <v>5541</v>
          </cell>
          <cell r="B782" t="str">
            <v>S A SCALE  COMPANY PTY LTD</v>
          </cell>
        </row>
        <row r="783">
          <cell r="A783">
            <v>5548</v>
          </cell>
          <cell r="B783" t="str">
            <v>S A SUGAR RESEARCH INSTITUTE</v>
          </cell>
        </row>
        <row r="784">
          <cell r="A784">
            <v>19776</v>
          </cell>
          <cell r="B784" t="str">
            <v>S A TAPE Z LIMITED</v>
          </cell>
        </row>
        <row r="785">
          <cell r="A785">
            <v>18061</v>
          </cell>
          <cell r="B785" t="str">
            <v>S CHOONGO ELECTRONICS</v>
          </cell>
        </row>
        <row r="786">
          <cell r="A786">
            <v>5729</v>
          </cell>
          <cell r="B786" t="str">
            <v>S M E LIGHTNING PROTECTION AND EARTHING CC</v>
          </cell>
        </row>
        <row r="787">
          <cell r="A787">
            <v>17784</v>
          </cell>
          <cell r="B787" t="str">
            <v>S V M ENTERPRISES LIMITED</v>
          </cell>
        </row>
        <row r="788">
          <cell r="A788">
            <v>7562</v>
          </cell>
          <cell r="B788" t="str">
            <v>SA SUGAR ASSOCIATION EXPERIMENT STATION</v>
          </cell>
        </row>
        <row r="789">
          <cell r="A789">
            <v>17924</v>
          </cell>
          <cell r="B789" t="str">
            <v>SABRA ENTERPRISES</v>
          </cell>
        </row>
        <row r="790">
          <cell r="A790">
            <v>18121</v>
          </cell>
          <cell r="B790" t="str">
            <v>SACIM (Z) LTD</v>
          </cell>
        </row>
        <row r="791">
          <cell r="A791">
            <v>18122</v>
          </cell>
          <cell r="B791" t="str">
            <v>SAFETY CONTRACTORS LTD</v>
          </cell>
        </row>
        <row r="792">
          <cell r="A792">
            <v>18123</v>
          </cell>
          <cell r="B792" t="str">
            <v>SANCO COMMUNICATIONS</v>
          </cell>
        </row>
        <row r="793">
          <cell r="A793">
            <v>18124</v>
          </cell>
          <cell r="B793" t="str">
            <v>SARO AGRIC</v>
          </cell>
        </row>
        <row r="794">
          <cell r="A794">
            <v>20132</v>
          </cell>
          <cell r="B794" t="str">
            <v>SASCO AFRICA</v>
          </cell>
        </row>
        <row r="795">
          <cell r="A795">
            <v>14250</v>
          </cell>
          <cell r="B795" t="str">
            <v>SASCO AFRICA LIMITED</v>
          </cell>
        </row>
        <row r="796">
          <cell r="A796">
            <v>20005</v>
          </cell>
          <cell r="B796" t="str">
            <v>SASCO AFRICA LIMITED ZAMBIA</v>
          </cell>
        </row>
        <row r="797">
          <cell r="A797">
            <v>18021</v>
          </cell>
          <cell r="B797" t="str">
            <v>SATWANT TRANSPORT LTD</v>
          </cell>
        </row>
        <row r="798">
          <cell r="A798">
            <v>18900</v>
          </cell>
          <cell r="B798" t="str">
            <v>SAVENDA MANAGEMENT SERVICES LIMITED</v>
          </cell>
        </row>
        <row r="799">
          <cell r="A799">
            <v>18272</v>
          </cell>
          <cell r="B799" t="str">
            <v>SAVOY HOTEL</v>
          </cell>
        </row>
        <row r="800">
          <cell r="A800">
            <v>18091</v>
          </cell>
          <cell r="B800" t="str">
            <v>SAYED BROTHERS TRANSPORT LTD</v>
          </cell>
        </row>
        <row r="801">
          <cell r="A801">
            <v>18125</v>
          </cell>
          <cell r="B801" t="str">
            <v>SCALETEC AVERY CO. LTD</v>
          </cell>
        </row>
        <row r="802">
          <cell r="A802">
            <v>20590</v>
          </cell>
          <cell r="B802" t="str">
            <v>SCROLTECH LIMITED</v>
          </cell>
        </row>
        <row r="803">
          <cell r="A803">
            <v>17785</v>
          </cell>
          <cell r="B803" t="str">
            <v>SEBA FOODS Z LIMITED</v>
          </cell>
        </row>
        <row r="804">
          <cell r="A804">
            <v>20474</v>
          </cell>
          <cell r="B804" t="str">
            <v>SECHI STATIONERS</v>
          </cell>
        </row>
        <row r="805">
          <cell r="A805">
            <v>18126</v>
          </cell>
          <cell r="B805" t="str">
            <v>SECURICOR SERVICES</v>
          </cell>
        </row>
        <row r="806">
          <cell r="A806">
            <v>18254</v>
          </cell>
          <cell r="B806" t="str">
            <v>SEEBRO INTERNATIONAL TRADING AGENCIES LIMITED</v>
          </cell>
        </row>
        <row r="807">
          <cell r="A807">
            <v>19821</v>
          </cell>
          <cell r="B807" t="str">
            <v>SEEDAT GENERAL DEALERS</v>
          </cell>
        </row>
        <row r="808">
          <cell r="A808">
            <v>18271</v>
          </cell>
          <cell r="B808" t="str">
            <v>SELMAR ELECTRONICS</v>
          </cell>
        </row>
        <row r="809">
          <cell r="A809">
            <v>18903</v>
          </cell>
          <cell r="B809" t="str">
            <v>SELWYN KING</v>
          </cell>
        </row>
        <row r="810">
          <cell r="A810">
            <v>21255</v>
          </cell>
          <cell r="B810" t="str">
            <v>SENSUS METERING SYSTEMS PTY LTD</v>
          </cell>
        </row>
        <row r="811">
          <cell r="A811">
            <v>18435</v>
          </cell>
          <cell r="B811" t="str">
            <v>SHABBAK INTERNATIONAL</v>
          </cell>
        </row>
        <row r="812">
          <cell r="A812">
            <v>17866</v>
          </cell>
          <cell r="B812" t="str">
            <v>SHADRECK CHOONGO ELECT</v>
          </cell>
        </row>
        <row r="813">
          <cell r="A813">
            <v>17923</v>
          </cell>
          <cell r="B813" t="str">
            <v>SHAMBENI ENGINEERING LTD</v>
          </cell>
        </row>
        <row r="814">
          <cell r="A814">
            <v>17786</v>
          </cell>
          <cell r="B814" t="str">
            <v>SHECHEM INVESTMENTS LTD</v>
          </cell>
        </row>
        <row r="815">
          <cell r="A815">
            <v>17787</v>
          </cell>
          <cell r="B815" t="str">
            <v>SHEPHERD AGRIC Z LTD</v>
          </cell>
        </row>
        <row r="816">
          <cell r="A816">
            <v>21253</v>
          </cell>
          <cell r="B816" t="str">
            <v>SHINGALANA LIMITED</v>
          </cell>
        </row>
        <row r="817">
          <cell r="A817">
            <v>17951</v>
          </cell>
          <cell r="B817" t="str">
            <v>SHONGA STEEL LIMITED</v>
          </cell>
        </row>
        <row r="818">
          <cell r="A818">
            <v>5545</v>
          </cell>
          <cell r="B818" t="str">
            <v>SHUKELA TRAINING CENTRE</v>
          </cell>
        </row>
        <row r="819">
          <cell r="A819">
            <v>19304</v>
          </cell>
          <cell r="B819" t="str">
            <v>SHUNYA ENTERPRISES LTDD</v>
          </cell>
        </row>
        <row r="820">
          <cell r="A820">
            <v>17788</v>
          </cell>
          <cell r="B820" t="str">
            <v>SICHIFULO TIMBER SUPPLIERS</v>
          </cell>
        </row>
        <row r="821">
          <cell r="A821">
            <v>20589</v>
          </cell>
          <cell r="B821" t="str">
            <v>SIDUSI ENTERPRISES</v>
          </cell>
        </row>
        <row r="822">
          <cell r="A822">
            <v>5685</v>
          </cell>
          <cell r="B822" t="str">
            <v>SIEMENS LTD</v>
          </cell>
        </row>
        <row r="823">
          <cell r="A823">
            <v>12968</v>
          </cell>
          <cell r="B823" t="str">
            <v>SIEMENS LTD-IND. PROJECTS AND SERVICES</v>
          </cell>
        </row>
        <row r="824">
          <cell r="A824">
            <v>9151</v>
          </cell>
          <cell r="B824" t="str">
            <v>SIETECH CC</v>
          </cell>
        </row>
        <row r="825">
          <cell r="A825">
            <v>17844</v>
          </cell>
          <cell r="B825" t="str">
            <v>SIGMA ENTERPRISES</v>
          </cell>
        </row>
        <row r="826">
          <cell r="A826">
            <v>18064</v>
          </cell>
          <cell r="B826" t="str">
            <v>SIGNS OF THE TIMES</v>
          </cell>
        </row>
        <row r="827">
          <cell r="A827">
            <v>18427</v>
          </cell>
          <cell r="B827" t="str">
            <v>SIKUNDE ENTERPRISES LTD</v>
          </cell>
        </row>
        <row r="828">
          <cell r="A828">
            <v>19667</v>
          </cell>
          <cell r="B828" t="str">
            <v>SILTEK DISTRIBUTION DYNAMICS ZAMBIA</v>
          </cell>
        </row>
        <row r="829">
          <cell r="A829">
            <v>11035</v>
          </cell>
          <cell r="B829" t="str">
            <v>SILVER WEIBULL</v>
          </cell>
        </row>
        <row r="830">
          <cell r="A830">
            <v>17845</v>
          </cell>
          <cell r="B830" t="str">
            <v>SINOCHEM SHANDONG</v>
          </cell>
        </row>
        <row r="831">
          <cell r="A831">
            <v>17789</v>
          </cell>
          <cell r="B831" t="str">
            <v>SIPNOS ENTERPRISES</v>
          </cell>
        </row>
        <row r="832">
          <cell r="A832">
            <v>10409</v>
          </cell>
          <cell r="B832" t="str">
            <v>SIRIX ENGINEERING AND FABRICATION</v>
          </cell>
        </row>
        <row r="833">
          <cell r="A833">
            <v>19948</v>
          </cell>
          <cell r="B833" t="str">
            <v>SITULU ELECTRICAL COMPANY</v>
          </cell>
        </row>
        <row r="834">
          <cell r="A834">
            <v>16701</v>
          </cell>
          <cell r="B834" t="str">
            <v>SIVEST S A (PTY) LTD</v>
          </cell>
        </row>
        <row r="835">
          <cell r="A835">
            <v>15967</v>
          </cell>
          <cell r="B835" t="str">
            <v>SKATOSKALO INTERNATIONAL LIMITED</v>
          </cell>
        </row>
        <row r="836">
          <cell r="A836">
            <v>17783</v>
          </cell>
          <cell r="B836" t="str">
            <v>SKF Z LIMITED</v>
          </cell>
        </row>
        <row r="837">
          <cell r="A837">
            <v>20387</v>
          </cell>
          <cell r="B837" t="str">
            <v>SKY PHARMACEUTICALS ZAMBIA LIMITED</v>
          </cell>
        </row>
        <row r="838">
          <cell r="A838">
            <v>19257</v>
          </cell>
          <cell r="B838" t="str">
            <v>SKYCOM PTY LTD</v>
          </cell>
        </row>
        <row r="839">
          <cell r="A839">
            <v>19867</v>
          </cell>
          <cell r="B839" t="str">
            <v>SOLID WEDGE SERVICES</v>
          </cell>
        </row>
        <row r="840">
          <cell r="A840">
            <v>17790</v>
          </cell>
          <cell r="B840" t="str">
            <v>SONREY PHARMACEUTICALS</v>
          </cell>
        </row>
        <row r="841">
          <cell r="A841">
            <v>5562</v>
          </cell>
          <cell r="B841" t="str">
            <v>SOUTH AFRICAN COMPENSATORS PTY LTD</v>
          </cell>
        </row>
        <row r="842">
          <cell r="A842">
            <v>5542</v>
          </cell>
          <cell r="B842" t="str">
            <v>SOUTH AFRICAN SCALE COMPANY PTY LTD</v>
          </cell>
        </row>
        <row r="843">
          <cell r="A843">
            <v>7443</v>
          </cell>
          <cell r="B843" t="str">
            <v>SOUTH AFRICAN SUGAR ASSOCIATION</v>
          </cell>
        </row>
        <row r="844">
          <cell r="A844">
            <v>12170</v>
          </cell>
          <cell r="B844" t="str">
            <v>SOUTH AFRICAN SUGAR ASSOCIATION INDUSTRIAL TRAINING CENTRE</v>
          </cell>
        </row>
        <row r="845">
          <cell r="A845">
            <v>8645</v>
          </cell>
          <cell r="B845" t="str">
            <v>SOUTH AFRICAN SUGAR TECHNOLOGIST'S ASSOCIATION</v>
          </cell>
        </row>
        <row r="846">
          <cell r="A846">
            <v>19773</v>
          </cell>
          <cell r="B846" t="str">
            <v>SOUTH WALES ELECTRIC P/L</v>
          </cell>
        </row>
        <row r="847">
          <cell r="A847">
            <v>17995</v>
          </cell>
          <cell r="B847" t="str">
            <v>SOUTHERN CROSS MOTORS LIMITED</v>
          </cell>
        </row>
        <row r="848">
          <cell r="A848">
            <v>21222</v>
          </cell>
          <cell r="B848" t="str">
            <v>SOUTHERN INSURANCE BROKERS LIMITED</v>
          </cell>
        </row>
        <row r="849">
          <cell r="A849">
            <v>20209</v>
          </cell>
          <cell r="B849" t="str">
            <v>SPARE FOR AFRICA</v>
          </cell>
        </row>
        <row r="850">
          <cell r="A850">
            <v>20386</v>
          </cell>
          <cell r="B850" t="str">
            <v>SPECIALISED SYSTEMS LIMITED</v>
          </cell>
        </row>
        <row r="851">
          <cell r="A851">
            <v>18273</v>
          </cell>
          <cell r="B851" t="str">
            <v>SPECIALISED SYSTEMS LTD</v>
          </cell>
        </row>
        <row r="852">
          <cell r="A852">
            <v>5838</v>
          </cell>
          <cell r="B852" t="str">
            <v>SPECIFIRE PTY LTD</v>
          </cell>
        </row>
        <row r="853">
          <cell r="A853">
            <v>17791</v>
          </cell>
          <cell r="B853" t="str">
            <v>SPECTRA OIL CORP LIMITED</v>
          </cell>
        </row>
        <row r="854">
          <cell r="A854">
            <v>18065</v>
          </cell>
          <cell r="B854" t="str">
            <v>SPEED COMMUNICATIONS LTD</v>
          </cell>
        </row>
        <row r="855">
          <cell r="A855">
            <v>21233</v>
          </cell>
          <cell r="B855" t="str">
            <v>SPENCON &amp; POLYPHASE ZAMBIA LIMITED</v>
          </cell>
        </row>
        <row r="856">
          <cell r="A856">
            <v>17958</v>
          </cell>
          <cell r="B856" t="str">
            <v>SPINALONG FLOORING &amp; MEDICAL EQUIPMENTI</v>
          </cell>
        </row>
        <row r="857">
          <cell r="A857">
            <v>17792</v>
          </cell>
          <cell r="B857" t="str">
            <v>SPRINGBOK ZAMBIA LTD</v>
          </cell>
        </row>
        <row r="858">
          <cell r="A858">
            <v>19008</v>
          </cell>
          <cell r="B858" t="str">
            <v>SQUAREPEG SERVICES CO LTD</v>
          </cell>
        </row>
        <row r="859">
          <cell r="A859">
            <v>18322</v>
          </cell>
          <cell r="B859" t="str">
            <v>SQUAREPEG SERVICES PTY LTD</v>
          </cell>
        </row>
        <row r="860">
          <cell r="A860">
            <v>17793</v>
          </cell>
          <cell r="B860" t="str">
            <v>ST PAULS TRAINING CENTRE</v>
          </cell>
        </row>
        <row r="861">
          <cell r="A861">
            <v>18039</v>
          </cell>
          <cell r="B861" t="str">
            <v>STALLION MOTORS LTD</v>
          </cell>
        </row>
        <row r="862">
          <cell r="A862">
            <v>19525</v>
          </cell>
          <cell r="B862" t="str">
            <v>STALWART INVESTMENTS LTD</v>
          </cell>
        </row>
        <row r="863">
          <cell r="A863">
            <v>17978</v>
          </cell>
          <cell r="B863" t="str">
            <v>STARX Z LIMITED</v>
          </cell>
        </row>
        <row r="864">
          <cell r="A864">
            <v>18066</v>
          </cell>
          <cell r="B864" t="str">
            <v>STATIONERY WORLD</v>
          </cell>
        </row>
        <row r="865">
          <cell r="A865">
            <v>17867</v>
          </cell>
          <cell r="B865" t="str">
            <v>STATUS HITECH Z LTD</v>
          </cell>
        </row>
        <row r="866">
          <cell r="A866">
            <v>18067</v>
          </cell>
          <cell r="B866" t="str">
            <v>STEADY HYDRAULICS LTD</v>
          </cell>
        </row>
        <row r="867">
          <cell r="A867">
            <v>5957</v>
          </cell>
          <cell r="B867" t="str">
            <v>STEEL TEST PTY LTD</v>
          </cell>
        </row>
        <row r="868">
          <cell r="A868">
            <v>18095</v>
          </cell>
          <cell r="B868" t="str">
            <v>STEPHEN MULANGWA</v>
          </cell>
        </row>
        <row r="869">
          <cell r="A869">
            <v>19526</v>
          </cell>
          <cell r="B869" t="str">
            <v>STERELIN MEDICAL&amp; DIAGNOSTICS LIMITED</v>
          </cell>
        </row>
        <row r="870">
          <cell r="A870">
            <v>5978</v>
          </cell>
          <cell r="B870" t="str">
            <v>STUTTAFORDS VAN LINES PTY LTD</v>
          </cell>
        </row>
        <row r="871">
          <cell r="A871">
            <v>20882</v>
          </cell>
          <cell r="B871" t="str">
            <v>STUTTAFORDS ZAMBIA LIMITED</v>
          </cell>
        </row>
        <row r="872">
          <cell r="A872">
            <v>14462</v>
          </cell>
          <cell r="B872" t="str">
            <v>SUCOMA EMPLOYEE SHARE PURCHASE SCHEME</v>
          </cell>
        </row>
        <row r="873">
          <cell r="A873">
            <v>5983</v>
          </cell>
          <cell r="B873" t="str">
            <v>SUCROTECH PTY LTD</v>
          </cell>
        </row>
        <row r="874">
          <cell r="A874">
            <v>17983</v>
          </cell>
          <cell r="B874" t="str">
            <v>SUELI ENTERPRISES(VICTOR M S A CARDOSA T/A)</v>
          </cell>
        </row>
        <row r="875">
          <cell r="A875">
            <v>5986</v>
          </cell>
          <cell r="B875" t="str">
            <v>SUGAR MILLING RESEARCH INSTITUTE</v>
          </cell>
        </row>
        <row r="876">
          <cell r="A876">
            <v>5988</v>
          </cell>
          <cell r="B876" t="str">
            <v>SUGAREQUIP PTY LTD</v>
          </cell>
        </row>
        <row r="877">
          <cell r="A877">
            <v>12567</v>
          </cell>
          <cell r="B877" t="str">
            <v>SUGARQUIP PTY LTD</v>
          </cell>
        </row>
        <row r="878">
          <cell r="A878">
            <v>18453</v>
          </cell>
          <cell r="B878" t="str">
            <v>SUGARTECH GEAR SERVICES CC</v>
          </cell>
        </row>
        <row r="879">
          <cell r="A879">
            <v>18068</v>
          </cell>
          <cell r="B879" t="str">
            <v>SULCHEM LTD</v>
          </cell>
        </row>
        <row r="880">
          <cell r="A880">
            <v>13001</v>
          </cell>
          <cell r="B880" t="str">
            <v>SULZER PUMP DIVISION</v>
          </cell>
        </row>
        <row r="881">
          <cell r="A881">
            <v>5992</v>
          </cell>
          <cell r="B881" t="str">
            <v>SULZER SA</v>
          </cell>
        </row>
        <row r="882">
          <cell r="A882">
            <v>18827</v>
          </cell>
          <cell r="B882" t="str">
            <v>SULZER ZAMBIA LIMITED</v>
          </cell>
        </row>
        <row r="883">
          <cell r="A883">
            <v>20542</v>
          </cell>
          <cell r="B883" t="str">
            <v>SUNSET CONSTRUCTION AND GENERAL DEALERS</v>
          </cell>
        </row>
        <row r="884">
          <cell r="A884">
            <v>17868</v>
          </cell>
          <cell r="B884" t="str">
            <v>SUROM GENERAL SUPPLIERS</v>
          </cell>
        </row>
        <row r="885">
          <cell r="A885">
            <v>17794</v>
          </cell>
          <cell r="B885" t="str">
            <v>SYNCHROMECH LIMITED</v>
          </cell>
        </row>
        <row r="886">
          <cell r="A886">
            <v>16203</v>
          </cell>
          <cell r="B886" t="str">
            <v>SYNGENTA AGRO AG</v>
          </cell>
        </row>
        <row r="887">
          <cell r="A887">
            <v>19092</v>
          </cell>
          <cell r="B887" t="str">
            <v>TAJ PAMODZI HOTEL</v>
          </cell>
        </row>
        <row r="888">
          <cell r="A888">
            <v>20475</v>
          </cell>
          <cell r="B888" t="str">
            <v>TAKAWIRA ENTERPRISES LIMITED</v>
          </cell>
        </row>
        <row r="889">
          <cell r="A889">
            <v>21201</v>
          </cell>
          <cell r="B889" t="str">
            <v>TANDEM TRAILER TECH</v>
          </cell>
        </row>
        <row r="890">
          <cell r="A890">
            <v>14897</v>
          </cell>
          <cell r="B890" t="str">
            <v>TAP BUILDING PRODUCTS LTD</v>
          </cell>
        </row>
        <row r="891">
          <cell r="A891">
            <v>17948</v>
          </cell>
          <cell r="B891" t="str">
            <v>TAP Z LIMITED</v>
          </cell>
        </row>
        <row r="892">
          <cell r="A892">
            <v>17795</v>
          </cell>
          <cell r="B892" t="str">
            <v>TATA Z LIMITED</v>
          </cell>
        </row>
        <row r="893">
          <cell r="A893">
            <v>6096</v>
          </cell>
          <cell r="B893" t="str">
            <v xml:space="preserve">TATE &amp; LYLE PROCESS TECHNOLOGY LTD </v>
          </cell>
        </row>
        <row r="894">
          <cell r="A894">
            <v>17796</v>
          </cell>
          <cell r="B894" t="str">
            <v>TECHPRO ZAMBIA LIMITED</v>
          </cell>
        </row>
        <row r="895">
          <cell r="A895">
            <v>6111</v>
          </cell>
          <cell r="B895" t="str">
            <v>TECHSERVE CC</v>
          </cell>
        </row>
        <row r="896">
          <cell r="A896">
            <v>17797</v>
          </cell>
          <cell r="B896" t="str">
            <v>TEHILA BUSINESS CENTRE LTD</v>
          </cell>
        </row>
        <row r="897">
          <cell r="A897">
            <v>20919</v>
          </cell>
          <cell r="B897" t="str">
            <v>TEICHMANN PLANT ZAMBIA LIMITED</v>
          </cell>
        </row>
        <row r="898">
          <cell r="A898">
            <v>18069</v>
          </cell>
          <cell r="B898" t="str">
            <v>TEKANA SCALE SERVICES LTD</v>
          </cell>
        </row>
        <row r="899">
          <cell r="A899">
            <v>18031</v>
          </cell>
          <cell r="B899" t="str">
            <v>TELEGENIX TRADING</v>
          </cell>
        </row>
        <row r="900">
          <cell r="A900">
            <v>20887</v>
          </cell>
          <cell r="B900" t="str">
            <v>TENAJ ENTERPRISES LIMITED</v>
          </cell>
        </row>
        <row r="901">
          <cell r="A901">
            <v>17869</v>
          </cell>
          <cell r="B901" t="str">
            <v>TENTAB TRADING &amp; GENERAL DLRS</v>
          </cell>
        </row>
        <row r="902">
          <cell r="A902">
            <v>18192</v>
          </cell>
          <cell r="B902" t="str">
            <v>THE CORPORATE WEB DIRECTORY</v>
          </cell>
        </row>
        <row r="903">
          <cell r="A903">
            <v>18487</v>
          </cell>
          <cell r="B903" t="str">
            <v>THE PAMODZI HOTEL</v>
          </cell>
        </row>
        <row r="904">
          <cell r="A904">
            <v>18209</v>
          </cell>
          <cell r="B904" t="str">
            <v>THE RAINE ENGINEERING CO LTD</v>
          </cell>
        </row>
        <row r="905">
          <cell r="A905">
            <v>18085</v>
          </cell>
          <cell r="B905" t="str">
            <v>THE ZAMBIAN SCIENTIFIC LTD</v>
          </cell>
        </row>
        <row r="906">
          <cell r="A906">
            <v>6179</v>
          </cell>
          <cell r="B906" t="str">
            <v>THERMAL ENERGY SYSTEMS CC</v>
          </cell>
        </row>
        <row r="907">
          <cell r="A907">
            <v>17798</v>
          </cell>
          <cell r="B907" t="str">
            <v>THIDA HARDWARE SUPPLIERS</v>
          </cell>
        </row>
        <row r="908">
          <cell r="A908">
            <v>18905</v>
          </cell>
          <cell r="B908" t="str">
            <v>TIJEM ENTERPRISES LIMITED</v>
          </cell>
        </row>
        <row r="909">
          <cell r="A909">
            <v>18488</v>
          </cell>
          <cell r="B909" t="str">
            <v>TIME TRUCKING LTD</v>
          </cell>
        </row>
        <row r="910">
          <cell r="A910">
            <v>18070</v>
          </cell>
          <cell r="B910" t="str">
            <v>TIONGE IMPORT &amp; EXPORT</v>
          </cell>
        </row>
        <row r="911">
          <cell r="A911">
            <v>18071</v>
          </cell>
          <cell r="B911" t="str">
            <v>TOYOTA ZAMBIA LTD</v>
          </cell>
        </row>
        <row r="912">
          <cell r="A912">
            <v>20545</v>
          </cell>
          <cell r="B912" t="str">
            <v>TRACTORZAM</v>
          </cell>
        </row>
        <row r="913">
          <cell r="A913">
            <v>6277</v>
          </cell>
          <cell r="B913" t="str">
            <v>TRADER VIC PTY LTD</v>
          </cell>
        </row>
        <row r="914">
          <cell r="A914">
            <v>17799</v>
          </cell>
          <cell r="B914" t="str">
            <v>TRADEWORLD COMM BROKERS</v>
          </cell>
        </row>
        <row r="915">
          <cell r="A915">
            <v>17800</v>
          </cell>
          <cell r="B915" t="str">
            <v>TRANS CONTINENTAL SUPPLIES LTD</v>
          </cell>
        </row>
        <row r="916">
          <cell r="A916">
            <v>6267</v>
          </cell>
          <cell r="B916" t="str">
            <v>TRANSPORT &amp; MARINE</v>
          </cell>
        </row>
        <row r="917">
          <cell r="A917">
            <v>18240</v>
          </cell>
          <cell r="B917" t="str">
            <v>TRANSTEL</v>
          </cell>
        </row>
        <row r="918">
          <cell r="A918">
            <v>17801</v>
          </cell>
          <cell r="B918" t="str">
            <v>TRANSTRA INTERNATIONAL</v>
          </cell>
        </row>
        <row r="919">
          <cell r="A919">
            <v>17802</v>
          </cell>
          <cell r="B919" t="str">
            <v>TRENTYRE Z LIMITED</v>
          </cell>
        </row>
        <row r="920">
          <cell r="A920">
            <v>20067</v>
          </cell>
          <cell r="B920" t="str">
            <v>TUKALE GUEST HOUSE</v>
          </cell>
        </row>
        <row r="921">
          <cell r="A921">
            <v>11261</v>
          </cell>
          <cell r="B921" t="str">
            <v>TURBINE GENERATOR SERVICES PTY LTD</v>
          </cell>
        </row>
        <row r="922">
          <cell r="A922">
            <v>17891</v>
          </cell>
          <cell r="B922" t="str">
            <v>TURBO MACHINES FIELD SERVICES PTY LTD</v>
          </cell>
        </row>
        <row r="923">
          <cell r="A923">
            <v>6361</v>
          </cell>
          <cell r="B923" t="str">
            <v>TURNKEY HYDRAULICS KZN PTY LTD</v>
          </cell>
        </row>
        <row r="924">
          <cell r="A924">
            <v>18072</v>
          </cell>
          <cell r="B924" t="str">
            <v>TURNPAN ZAMBIA LIMITED</v>
          </cell>
        </row>
        <row r="925">
          <cell r="A925">
            <v>20066</v>
          </cell>
          <cell r="B925" t="str">
            <v>TWIGA CHEMICALS ZAMBIA LIMITED</v>
          </cell>
        </row>
        <row r="926">
          <cell r="A926">
            <v>19822</v>
          </cell>
          <cell r="B926" t="str">
            <v>TWIGA HEIGHTS LIMITED</v>
          </cell>
        </row>
        <row r="927">
          <cell r="A927">
            <v>20282</v>
          </cell>
          <cell r="B927" t="str">
            <v>TWO THIRDS GENERAL LIMITED</v>
          </cell>
        </row>
        <row r="928">
          <cell r="A928">
            <v>17384</v>
          </cell>
          <cell r="B928" t="str">
            <v>U W P CONSULTING PTY LTD</v>
          </cell>
        </row>
        <row r="929">
          <cell r="A929">
            <v>6438</v>
          </cell>
          <cell r="B929" t="str">
            <v>UNITECH INSTRUMENTATION SERVICES C C</v>
          </cell>
        </row>
        <row r="930">
          <cell r="A930">
            <v>17803</v>
          </cell>
          <cell r="B930" t="str">
            <v>UNITED CHEMOLIDE INDUST.</v>
          </cell>
        </row>
        <row r="931">
          <cell r="A931">
            <v>17804</v>
          </cell>
          <cell r="B931" t="str">
            <v>UNITED MACHINE WORKS</v>
          </cell>
        </row>
        <row r="932">
          <cell r="A932">
            <v>18033</v>
          </cell>
          <cell r="B932" t="str">
            <v>UNITURTLE INDUSTRIES (Z) LTD</v>
          </cell>
        </row>
        <row r="933">
          <cell r="A933">
            <v>20537</v>
          </cell>
          <cell r="B933" t="str">
            <v>UNITY GARMENTS LIMITED</v>
          </cell>
        </row>
        <row r="934">
          <cell r="A934">
            <v>17806</v>
          </cell>
          <cell r="B934" t="str">
            <v>UPTOWN COMPUTERS</v>
          </cell>
        </row>
        <row r="935">
          <cell r="A935">
            <v>18096</v>
          </cell>
          <cell r="B935" t="str">
            <v>V TRACK LIMITED</v>
          </cell>
        </row>
        <row r="936">
          <cell r="A936">
            <v>6482</v>
          </cell>
          <cell r="B936" t="str">
            <v>VAC-CENT SERVICES PTY LTD</v>
          </cell>
        </row>
        <row r="937">
          <cell r="A937">
            <v>18312</v>
          </cell>
          <cell r="B937" t="str">
            <v>VALLEY IRRIGATION OF SOUTHERN AFRICA PTY LTD</v>
          </cell>
        </row>
        <row r="938">
          <cell r="A938">
            <v>16080</v>
          </cell>
          <cell r="B938" t="str">
            <v>VALMET ENGINEERING</v>
          </cell>
        </row>
        <row r="939">
          <cell r="A939">
            <v>17807</v>
          </cell>
          <cell r="B939" t="str">
            <v>VALMET SERVICE CENTRE</v>
          </cell>
        </row>
        <row r="940">
          <cell r="A940">
            <v>17821</v>
          </cell>
          <cell r="B940" t="str">
            <v>VALTRA INC</v>
          </cell>
        </row>
        <row r="941">
          <cell r="A941">
            <v>17808</v>
          </cell>
          <cell r="B941" t="str">
            <v>VANCO INVESTMENTS LTD</v>
          </cell>
        </row>
        <row r="942">
          <cell r="A942">
            <v>17809</v>
          </cell>
          <cell r="B942" t="str">
            <v>VARIETY PRINTERS</v>
          </cell>
        </row>
        <row r="943">
          <cell r="A943">
            <v>18034</v>
          </cell>
          <cell r="B943" t="str">
            <v>VEHICLE LAND LTD</v>
          </cell>
        </row>
        <row r="944">
          <cell r="A944">
            <v>18075</v>
          </cell>
          <cell r="B944" t="str">
            <v>VENK INVESTMENTS LIMITED</v>
          </cell>
        </row>
        <row r="945">
          <cell r="A945">
            <v>18077</v>
          </cell>
          <cell r="B945" t="str">
            <v>VENUS MECHANICAL SERVICES</v>
          </cell>
        </row>
        <row r="946">
          <cell r="A946">
            <v>17962</v>
          </cell>
          <cell r="B946" t="str">
            <v>VICKARA TRADERS</v>
          </cell>
        </row>
        <row r="947">
          <cell r="A947">
            <v>20000</v>
          </cell>
          <cell r="B947" t="str">
            <v>VICMUS LIMITED</v>
          </cell>
        </row>
        <row r="948">
          <cell r="A948">
            <v>17810</v>
          </cell>
          <cell r="B948" t="str">
            <v>VITRETEX PAINTS LTD</v>
          </cell>
        </row>
        <row r="949">
          <cell r="A949">
            <v>18074</v>
          </cell>
          <cell r="B949" t="str">
            <v>VOICE COMMS LTD</v>
          </cell>
        </row>
        <row r="950">
          <cell r="A950">
            <v>16807</v>
          </cell>
          <cell r="B950" t="str">
            <v>VOLCANO AGROSCIENCE</v>
          </cell>
        </row>
        <row r="951">
          <cell r="A951">
            <v>21010</v>
          </cell>
          <cell r="B951" t="str">
            <v>VOYAGERS ZAMBIA LIMITED</v>
          </cell>
        </row>
        <row r="952">
          <cell r="A952">
            <v>21047</v>
          </cell>
          <cell r="B952" t="str">
            <v>WADCO INTERNATIONAL LIMITED</v>
          </cell>
        </row>
        <row r="953">
          <cell r="A953">
            <v>21204</v>
          </cell>
          <cell r="B953" t="str">
            <v>WADCO ZAMBIA LIMITED</v>
          </cell>
        </row>
        <row r="954">
          <cell r="A954">
            <v>18076</v>
          </cell>
          <cell r="B954" t="str">
            <v>WADE ADAMS PILING &amp; FOUNDATIONS LTD</v>
          </cell>
        </row>
        <row r="955">
          <cell r="A955">
            <v>6586</v>
          </cell>
          <cell r="B955" t="str">
            <v>WALTONS STATIONERY CO PTY LTD</v>
          </cell>
        </row>
        <row r="956">
          <cell r="A956">
            <v>18099</v>
          </cell>
          <cell r="B956" t="str">
            <v>WAMUKOPEKA TRANSPORT</v>
          </cell>
        </row>
        <row r="957">
          <cell r="A957">
            <v>18078</v>
          </cell>
          <cell r="B957" t="str">
            <v>WAY INVESTMENTS LTD</v>
          </cell>
        </row>
        <row r="958">
          <cell r="A958">
            <v>17811</v>
          </cell>
          <cell r="B958" t="str">
            <v>WAYNE PRODUCTS LIMITED</v>
          </cell>
        </row>
        <row r="959">
          <cell r="A959">
            <v>20582</v>
          </cell>
          <cell r="B959" t="str">
            <v>WEAVE PLASTIC INDUSTRIES</v>
          </cell>
        </row>
        <row r="960">
          <cell r="A960">
            <v>17870</v>
          </cell>
          <cell r="B960" t="str">
            <v>WEB APPLICATION CONSULT</v>
          </cell>
        </row>
        <row r="961">
          <cell r="A961">
            <v>18035</v>
          </cell>
          <cell r="B961" t="str">
            <v>WELTEC ENTERPRISES</v>
          </cell>
        </row>
        <row r="962">
          <cell r="A962">
            <v>18251</v>
          </cell>
          <cell r="B962" t="str">
            <v>WESTLINE INVESTMENTS LTD</v>
          </cell>
        </row>
        <row r="963">
          <cell r="A963">
            <v>21009</v>
          </cell>
          <cell r="B963" t="str">
            <v>WIDE FOCUS</v>
          </cell>
        </row>
        <row r="964">
          <cell r="A964">
            <v>20265</v>
          </cell>
          <cell r="B964" t="str">
            <v>WIPE CONSTRUCTION AND SUPPLYING</v>
          </cell>
        </row>
        <row r="965">
          <cell r="A965">
            <v>17846</v>
          </cell>
          <cell r="B965" t="str">
            <v>WYKO EXPORTS</v>
          </cell>
        </row>
        <row r="966">
          <cell r="A966">
            <v>20012</v>
          </cell>
          <cell r="B966" t="str">
            <v>YASHA BUSUNESS WORLD ZAMBIA LIMITED</v>
          </cell>
        </row>
        <row r="967">
          <cell r="A967">
            <v>17812</v>
          </cell>
          <cell r="B967" t="str">
            <v>YAWEH PHARMACY</v>
          </cell>
        </row>
        <row r="968">
          <cell r="A968">
            <v>17968</v>
          </cell>
          <cell r="B968" t="str">
            <v>YOUNG AND RUBICAM</v>
          </cell>
        </row>
        <row r="969">
          <cell r="A969">
            <v>18270</v>
          </cell>
          <cell r="B969" t="str">
            <v>YOUR CHEMIST</v>
          </cell>
        </row>
        <row r="970">
          <cell r="A970">
            <v>18080</v>
          </cell>
          <cell r="B970" t="str">
            <v>ZAL ELEVATORS</v>
          </cell>
        </row>
        <row r="971">
          <cell r="A971">
            <v>18084</v>
          </cell>
          <cell r="B971" t="str">
            <v>ZAMBEZI LINKS (Z) LTD</v>
          </cell>
        </row>
        <row r="972">
          <cell r="A972">
            <v>17960</v>
          </cell>
          <cell r="B972" t="str">
            <v>ZAMBIA BATA SHOE COMPANY PLC</v>
          </cell>
        </row>
        <row r="973">
          <cell r="A973">
            <v>18088</v>
          </cell>
          <cell r="B973" t="str">
            <v>ZAMBIA ELECTRICITY SUPPLY CORP</v>
          </cell>
        </row>
        <row r="974">
          <cell r="A974">
            <v>18082</v>
          </cell>
          <cell r="B974" t="str">
            <v>ZAMBIA INSTITUTE OF MANAGEMENT</v>
          </cell>
        </row>
        <row r="975">
          <cell r="A975">
            <v>18081</v>
          </cell>
          <cell r="B975" t="str">
            <v>ZAMBIA IRRITECH LTD</v>
          </cell>
        </row>
        <row r="976">
          <cell r="A976">
            <v>18087</v>
          </cell>
          <cell r="B976" t="str">
            <v>ZAMBIA NATIONAL BROADCASTING CORP</v>
          </cell>
        </row>
        <row r="977">
          <cell r="A977">
            <v>20278</v>
          </cell>
          <cell r="B977" t="str">
            <v>ZAMBIA PAINTS MANUFACTURERS LIMITED</v>
          </cell>
        </row>
        <row r="978">
          <cell r="A978">
            <v>17949</v>
          </cell>
          <cell r="B978" t="str">
            <v>ZAMBIA RAILWAYS LTD</v>
          </cell>
        </row>
        <row r="979">
          <cell r="A979">
            <v>17813</v>
          </cell>
          <cell r="B979" t="str">
            <v>ZAMBIA SEWING MACHINE COMPANY LTD</v>
          </cell>
        </row>
        <row r="980">
          <cell r="A980">
            <v>21220</v>
          </cell>
          <cell r="B980" t="str">
            <v>ZAMBIA TELECOMMUNICATIONS COMPANY LIMITED</v>
          </cell>
        </row>
        <row r="981">
          <cell r="A981">
            <v>18051</v>
          </cell>
          <cell r="B981" t="str">
            <v>ZAMBIA WEIGHTS AND MEASURES AGENCY</v>
          </cell>
        </row>
        <row r="982">
          <cell r="A982">
            <v>18036</v>
          </cell>
          <cell r="B982" t="str">
            <v>ZAMBIAN IRRITECH LIMITED</v>
          </cell>
        </row>
        <row r="983">
          <cell r="A983">
            <v>18086</v>
          </cell>
          <cell r="B983" t="str">
            <v>ZAMEFA</v>
          </cell>
        </row>
        <row r="984">
          <cell r="A984">
            <v>18755</v>
          </cell>
          <cell r="B984" t="str">
            <v>ZAMLEATHER LIMITED</v>
          </cell>
        </row>
        <row r="985">
          <cell r="A985">
            <v>18089</v>
          </cell>
          <cell r="B985" t="str">
            <v>ZAMNET COMMUNICATIONS SYSTEMS LTD</v>
          </cell>
        </row>
        <row r="986">
          <cell r="A986">
            <v>17814</v>
          </cell>
          <cell r="B986" t="str">
            <v>ZEDA ENTERPRISES</v>
          </cell>
        </row>
        <row r="987">
          <cell r="A987">
            <v>19091</v>
          </cell>
          <cell r="B987" t="str">
            <v>ZELOGIX INERNET CAFE</v>
          </cell>
        </row>
        <row r="988">
          <cell r="A988">
            <v>18320</v>
          </cell>
          <cell r="B988" t="str">
            <v>ZEMICS LTD ZEDEX MINING INDUSTRIAL CONTRACTING SUPPLIES LIMITED</v>
          </cell>
        </row>
        <row r="989">
          <cell r="A989">
            <v>18264</v>
          </cell>
          <cell r="B989" t="str">
            <v>ZESCO LTD</v>
          </cell>
        </row>
        <row r="990">
          <cell r="A990">
            <v>6768</v>
          </cell>
          <cell r="B990" t="str">
            <v>ZEST ELECTRIC MOTORS PTY LTD</v>
          </cell>
        </row>
        <row r="991">
          <cell r="A991">
            <v>8983</v>
          </cell>
          <cell r="B991" t="str">
            <v>ZEST ELECTRIC MOTORS PTY LTD</v>
          </cell>
        </row>
        <row r="992">
          <cell r="A992">
            <v>18083</v>
          </cell>
          <cell r="B992" t="str">
            <v>ZNAHI HEARING &amp; SPEACH CENTRE (UTH)</v>
          </cell>
        </row>
        <row r="993">
          <cell r="A993">
            <v>20585</v>
          </cell>
          <cell r="B993" t="str">
            <v>ZOMIJE ENTERPRISES</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EC. A"/>
      <sheetName val="SEC. B"/>
      <sheetName val="Rangejust"/>
      <sheetName val="Electrical Summary 2"/>
    </sheetNames>
    <sheetDataSet>
      <sheetData sheetId="0"/>
      <sheetData sheetId="1"/>
      <sheetData sheetId="2"/>
      <sheetData sheetId="3" refreshError="1"/>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Nomazizi Xakaza   Transnet NPA   Cape Town" id="{2EFDF4D5-5255-45CD-96B4-F8CE19A27763}" userId="S::Nomazizi.Xakaza@transnet.net::f1be9c91-59e9-4fb6-bb18-48126fd38344"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28" dT="2022-10-25T07:22:19.45" personId="{2EFDF4D5-5255-45CD-96B4-F8CE19A27763}" id="{5C39F18C-457D-49E0-91EF-1515FE1238C4}">
    <text>Total surface area</text>
  </threadedComment>
</ThreadedComments>
</file>

<file path=xl/threadedComments/threadedComment2.xml><?xml version="1.0" encoding="utf-8"?>
<ThreadedComments xmlns="http://schemas.microsoft.com/office/spreadsheetml/2018/threadedcomments" xmlns:x="http://schemas.openxmlformats.org/spreadsheetml/2006/main">
  <threadedComment ref="M8" dT="2022-10-19T11:27:57.26" personId="{2EFDF4D5-5255-45CD-96B4-F8CE19A27763}" id="{46B5D69B-1431-4923-B456-79FD45C24ADD}">
    <text>Took the overall excavations by strip footing (0.75*0.25)</text>
  </threadedComment>
  <threadedComment ref="J10" dT="2022-10-19T11:27:00.24" personId="{2EFDF4D5-5255-45CD-96B4-F8CE19A27763}" id="{530C1D53-6205-4E87-B201-4D34F56C9576}">
    <text>3x number of ramps</text>
  </threadedComment>
  <threadedComment ref="R10" dT="2022-10-21T09:48:18.83" personId="{2EFDF4D5-5255-45CD-96B4-F8CE19A27763}" id="{3659F1B1-4910-4AC1-B164-8EB0E4CA4DCA}">
    <text>Height of column is 3.82</text>
  </threadedComment>
  <threadedComment ref="X11" dT="2022-10-25T06:49:05.81" personId="{2EFDF4D5-5255-45CD-96B4-F8CE19A27763}" id="{5436A290-ECE1-4FA4-93D2-FF02C8D7DF75}">
    <text>Total columns for Portal Frame</text>
  </threadedComment>
  <threadedComment ref="J12" dT="2022-10-19T11:39:03.62" personId="{2EFDF4D5-5255-45CD-96B4-F8CE19A27763}" id="{07847275-D31C-4930-9365-5C43D97E0E8C}">
    <text>2x Ramps: 2x4.5 and 2x11.5</text>
  </threadedComment>
  <threadedComment ref="M13" dT="2022-10-20T08:45:56.84" personId="{2EFDF4D5-5255-45CD-96B4-F8CE19A27763}" id="{F8E40766-B3DB-4C29-8F18-9E9A62596CA2}">
    <text>Cast-instu gray</text>
  </threadedComment>
  <threadedComment ref="I14" dT="2022-10-19T11:44:52.05" personId="{2EFDF4D5-5255-45CD-96B4-F8CE19A27763}" id="{6A3A89EC-6A00-41D5-871A-5901DC72BD3C}">
    <text>3.6x5.65 + 12.46x5.65</text>
  </threadedComment>
  <threadedComment ref="J14" dT="2022-10-19T11:46:16.47" personId="{2EFDF4D5-5255-45CD-96B4-F8CE19A27763}" id="{E61589B1-2155-4D65-9BA3-B866749EF46E}">
    <text>2x ramps (2 by 4.5) and (2 by 2.04)</text>
  </threadedComment>
  <threadedComment ref="V14" dT="2022-10-25T06:42:22.19" personId="{2EFDF4D5-5255-45CD-96B4-F8CE19A27763}" id="{E04E1D38-D2C4-42E1-8E28-7B8D75422845}">
    <text>450*300*5.7 plus 300*150*5.7</text>
  </threadedComment>
  <threadedComment ref="L15" dT="2022-10-20T08:18:22.72" personId="{2EFDF4D5-5255-45CD-96B4-F8CE19A27763}" id="{55D3AA0A-C2EC-4721-85CF-D47BDBE3929F}">
    <text>2x foundation slab for tank.
2x5.5 and 2x4</text>
  </threadedComment>
  <threadedComment ref="I16" dT="2022-10-19T11:51:58.46" personId="{2EFDF4D5-5255-45CD-96B4-F8CE19A27763}" id="{586B7F29-F63F-4140-9E7F-036A363A4CE6}">
    <text>5.75x2.5 and 11.40x4.7</text>
  </threadedComment>
  <threadedComment ref="Q16" dT="2022-10-19T11:55:32.33" personId="{2EFDF4D5-5255-45CD-96B4-F8CE19A27763}" id="{3D50D47C-359E-4CD6-912F-93D14AF65034}">
    <text>For 2x surface bed</text>
  </threadedComment>
  <threadedComment ref="L19" dT="2022-10-25T06:38:31.66" personId="{2EFDF4D5-5255-45CD-96B4-F8CE19A27763}" id="{9CCA3677-09BF-44AE-B195-E48420D4D02C}">
    <text>Thickening slab and slabs for water tanks</text>
  </threadedComment>
</ThreadedComments>
</file>

<file path=xl/threadedComments/threadedComment3.xml><?xml version="1.0" encoding="utf-8"?>
<ThreadedComments xmlns="http://schemas.microsoft.com/office/spreadsheetml/2018/threadedcomments" xmlns:x="http://schemas.openxmlformats.org/spreadsheetml/2006/main">
  <threadedComment ref="I12" dT="2022-11-02T14:05:37.17" personId="{2EFDF4D5-5255-45CD-96B4-F8CE19A27763}" id="{2FA55D38-2F06-48F3-8868-E1A314E32995}">
    <text>I have revised this quantity as I mistake was made when it comes to the height of foundation brickwall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97B88-A4BF-4877-AD88-1D777E107775}">
  <sheetPr codeName="Sheet1">
    <pageSetUpPr fitToPage="1"/>
  </sheetPr>
  <dimension ref="A1:I61"/>
  <sheetViews>
    <sheetView view="pageBreakPreview" topLeftCell="A41" zoomScaleNormal="102" zoomScaleSheetLayoutView="100" workbookViewId="0">
      <selection activeCell="C52" sqref="C52"/>
    </sheetView>
  </sheetViews>
  <sheetFormatPr defaultRowHeight="14.4"/>
  <cols>
    <col min="1" max="1" width="41.21875" bestFit="1" customWidth="1"/>
    <col min="2" max="2" width="41" customWidth="1"/>
    <col min="3" max="3" width="29.109375" customWidth="1"/>
    <col min="5" max="5" width="18.109375" hidden="1" customWidth="1"/>
    <col min="6" max="6" width="0" hidden="1" customWidth="1"/>
    <col min="7" max="7" width="11.33203125" style="83" hidden="1" customWidth="1"/>
    <col min="12" max="12" width="8.88671875" customWidth="1"/>
  </cols>
  <sheetData>
    <row r="1" spans="1:7" ht="27.6">
      <c r="A1" s="501" t="s">
        <v>448</v>
      </c>
      <c r="B1" s="502"/>
      <c r="C1" s="503"/>
    </row>
    <row r="2" spans="1:7">
      <c r="A2" s="221"/>
      <c r="B2" s="222"/>
      <c r="C2" s="220"/>
    </row>
    <row r="3" spans="1:7">
      <c r="A3" s="280"/>
      <c r="B3" s="279" t="s">
        <v>281</v>
      </c>
      <c r="C3" s="281"/>
    </row>
    <row r="4" spans="1:7">
      <c r="A4" s="282"/>
      <c r="B4" s="283"/>
      <c r="C4" s="284"/>
    </row>
    <row r="5" spans="1:7">
      <c r="A5" s="285"/>
      <c r="B5" s="264"/>
      <c r="C5" s="286"/>
    </row>
    <row r="6" spans="1:7">
      <c r="A6" s="287"/>
      <c r="B6" s="268" t="s">
        <v>425</v>
      </c>
      <c r="C6" s="288" t="s">
        <v>282</v>
      </c>
    </row>
    <row r="7" spans="1:7">
      <c r="A7" s="285"/>
      <c r="B7" s="261"/>
      <c r="C7" s="289"/>
      <c r="E7" s="83">
        <v>6203380</v>
      </c>
      <c r="G7" s="83">
        <f>C8-E7</f>
        <v>-6203380</v>
      </c>
    </row>
    <row r="8" spans="1:7">
      <c r="A8" s="290">
        <v>1</v>
      </c>
      <c r="B8" s="291" t="s">
        <v>439</v>
      </c>
      <c r="C8" s="286"/>
      <c r="E8" s="83"/>
    </row>
    <row r="9" spans="1:7">
      <c r="A9" s="290"/>
      <c r="B9" s="291"/>
      <c r="C9" s="286"/>
      <c r="E9" s="83">
        <v>6203380</v>
      </c>
    </row>
    <row r="10" spans="1:7">
      <c r="A10" s="506" t="s">
        <v>587</v>
      </c>
      <c r="B10" s="507"/>
      <c r="C10" s="288"/>
      <c r="E10" s="83"/>
    </row>
    <row r="11" spans="1:7">
      <c r="A11" s="292"/>
      <c r="B11" s="291"/>
      <c r="C11" s="286"/>
      <c r="E11" s="83" t="s">
        <v>282</v>
      </c>
    </row>
    <row r="12" spans="1:7">
      <c r="A12" s="293"/>
      <c r="B12" s="268" t="s">
        <v>424</v>
      </c>
      <c r="C12" s="288" t="s">
        <v>282</v>
      </c>
      <c r="E12" s="83"/>
    </row>
    <row r="13" spans="1:7">
      <c r="A13" s="290"/>
      <c r="B13" s="291"/>
      <c r="C13" s="286"/>
      <c r="E13" s="83">
        <v>1097556.0630000001</v>
      </c>
      <c r="G13" s="83">
        <f>C14-E13</f>
        <v>-1097556.0630000001</v>
      </c>
    </row>
    <row r="14" spans="1:7">
      <c r="A14" s="290">
        <v>2</v>
      </c>
      <c r="B14" s="291" t="s">
        <v>438</v>
      </c>
      <c r="C14" s="286"/>
      <c r="E14" s="83"/>
    </row>
    <row r="15" spans="1:7">
      <c r="A15" s="290"/>
      <c r="B15" s="291"/>
      <c r="C15" s="286"/>
      <c r="E15" s="83">
        <v>2181232.0760999997</v>
      </c>
      <c r="G15" s="83">
        <f>C16-E15</f>
        <v>-2181232.0760999997</v>
      </c>
    </row>
    <row r="16" spans="1:7" ht="28.2">
      <c r="A16" s="294">
        <v>3</v>
      </c>
      <c r="B16" s="262" t="s">
        <v>427</v>
      </c>
      <c r="C16" s="286"/>
      <c r="E16" s="83"/>
    </row>
    <row r="17" spans="1:7">
      <c r="A17" s="290"/>
      <c r="B17" s="291"/>
      <c r="C17" s="286"/>
      <c r="E17" s="83">
        <v>1436643</v>
      </c>
      <c r="G17" s="83">
        <f>C18-E17</f>
        <v>-1436643</v>
      </c>
    </row>
    <row r="18" spans="1:7">
      <c r="A18" s="290">
        <v>4</v>
      </c>
      <c r="B18" s="291" t="s">
        <v>432</v>
      </c>
      <c r="C18" s="286"/>
      <c r="E18" s="83"/>
    </row>
    <row r="19" spans="1:7">
      <c r="A19" s="290"/>
      <c r="B19" s="291"/>
      <c r="C19" s="286"/>
      <c r="E19" s="83">
        <v>121020</v>
      </c>
      <c r="G19" s="83">
        <f>C20-E19</f>
        <v>-121020</v>
      </c>
    </row>
    <row r="20" spans="1:7">
      <c r="A20" s="290">
        <v>5</v>
      </c>
      <c r="B20" s="291" t="s">
        <v>440</v>
      </c>
      <c r="C20" s="286"/>
      <c r="E20" s="83"/>
    </row>
    <row r="21" spans="1:7">
      <c r="A21" s="290"/>
      <c r="B21" s="291"/>
      <c r="C21" s="286"/>
      <c r="E21" s="83">
        <v>1417824.75</v>
      </c>
      <c r="G21" s="83">
        <f>C22-E21</f>
        <v>-1417824.75</v>
      </c>
    </row>
    <row r="22" spans="1:7">
      <c r="A22" s="290">
        <v>6</v>
      </c>
      <c r="B22" s="291" t="s">
        <v>430</v>
      </c>
      <c r="C22" s="286"/>
      <c r="E22" s="83"/>
    </row>
    <row r="23" spans="1:7">
      <c r="A23" s="290"/>
      <c r="B23" s="291"/>
      <c r="C23" s="286"/>
      <c r="E23" s="83">
        <v>331213.34999999998</v>
      </c>
      <c r="G23" s="83">
        <f>C24-E23</f>
        <v>-331213.34999999998</v>
      </c>
    </row>
    <row r="24" spans="1:7">
      <c r="A24" s="290">
        <v>7</v>
      </c>
      <c r="B24" s="291" t="s">
        <v>429</v>
      </c>
      <c r="C24" s="286"/>
      <c r="E24" s="83"/>
    </row>
    <row r="25" spans="1:7">
      <c r="A25" s="290"/>
      <c r="B25" s="291"/>
      <c r="C25" s="286"/>
      <c r="E25" s="83">
        <v>474085</v>
      </c>
      <c r="G25" s="83">
        <f>C26-E25</f>
        <v>-474085</v>
      </c>
    </row>
    <row r="26" spans="1:7">
      <c r="A26" s="290">
        <v>8</v>
      </c>
      <c r="B26" s="291" t="s">
        <v>428</v>
      </c>
      <c r="C26" s="286"/>
      <c r="E26" s="83"/>
    </row>
    <row r="27" spans="1:7">
      <c r="A27" s="290"/>
      <c r="B27" s="291"/>
      <c r="C27" s="286"/>
      <c r="E27" s="83">
        <v>32226</v>
      </c>
      <c r="G27" s="83">
        <f>C28-E27</f>
        <v>-32226</v>
      </c>
    </row>
    <row r="28" spans="1:7">
      <c r="A28" s="290">
        <v>9</v>
      </c>
      <c r="B28" s="291" t="s">
        <v>433</v>
      </c>
      <c r="C28" s="286"/>
      <c r="E28" s="83"/>
    </row>
    <row r="29" spans="1:7">
      <c r="A29" s="290"/>
      <c r="B29" s="291"/>
      <c r="C29" s="286"/>
      <c r="E29" s="83">
        <v>850480</v>
      </c>
      <c r="G29" s="83">
        <f>C30-E29</f>
        <v>-850480</v>
      </c>
    </row>
    <row r="30" spans="1:7">
      <c r="A30" s="290">
        <v>10</v>
      </c>
      <c r="B30" s="267" t="s">
        <v>441</v>
      </c>
      <c r="C30" s="286"/>
      <c r="E30" s="83"/>
    </row>
    <row r="31" spans="1:7">
      <c r="A31" s="290"/>
      <c r="B31" s="267"/>
      <c r="C31" s="286"/>
      <c r="E31" s="83">
        <v>179309</v>
      </c>
      <c r="G31" s="83">
        <f>C32-E31</f>
        <v>-179309</v>
      </c>
    </row>
    <row r="32" spans="1:7">
      <c r="A32" s="290">
        <v>11</v>
      </c>
      <c r="B32" s="291" t="s">
        <v>442</v>
      </c>
      <c r="C32" s="286"/>
      <c r="E32" s="83"/>
    </row>
    <row r="33" spans="1:7">
      <c r="A33" s="290"/>
      <c r="B33" s="291"/>
      <c r="C33" s="286"/>
      <c r="E33" s="83">
        <v>506998</v>
      </c>
      <c r="G33" s="83">
        <f>C34-E33</f>
        <v>-506998</v>
      </c>
    </row>
    <row r="34" spans="1:7">
      <c r="A34" s="290">
        <v>12</v>
      </c>
      <c r="B34" s="291" t="s">
        <v>443</v>
      </c>
      <c r="C34" s="286"/>
      <c r="E34" s="83"/>
    </row>
    <row r="35" spans="1:7">
      <c r="A35" s="290"/>
      <c r="B35" s="291"/>
      <c r="C35" s="286"/>
      <c r="E35" s="83">
        <v>64500</v>
      </c>
      <c r="G35" s="83">
        <f>C36-E35</f>
        <v>-64500</v>
      </c>
    </row>
    <row r="36" spans="1:7">
      <c r="A36" s="290">
        <v>13</v>
      </c>
      <c r="B36" s="291" t="s">
        <v>444</v>
      </c>
      <c r="C36" s="286"/>
      <c r="E36" s="83"/>
    </row>
    <row r="37" spans="1:7">
      <c r="A37" s="290"/>
      <c r="B37" s="291"/>
      <c r="C37" s="286"/>
      <c r="E37" s="83">
        <v>202715</v>
      </c>
      <c r="G37" s="83">
        <f>C38-E37</f>
        <v>-202715</v>
      </c>
    </row>
    <row r="38" spans="1:7">
      <c r="A38" s="290">
        <v>14</v>
      </c>
      <c r="B38" s="267" t="s">
        <v>445</v>
      </c>
      <c r="C38" s="286"/>
      <c r="E38" s="83"/>
    </row>
    <row r="39" spans="1:7">
      <c r="A39" s="290"/>
      <c r="B39" s="267"/>
      <c r="C39" s="286"/>
      <c r="E39" s="83">
        <v>3605838.52</v>
      </c>
      <c r="G39" s="83">
        <f>C40-E39</f>
        <v>-3605838.52</v>
      </c>
    </row>
    <row r="40" spans="1:7">
      <c r="A40" s="290">
        <v>15</v>
      </c>
      <c r="B40" s="267" t="s">
        <v>446</v>
      </c>
      <c r="C40" s="286"/>
      <c r="E40" s="83"/>
    </row>
    <row r="41" spans="1:7">
      <c r="A41" s="290"/>
      <c r="B41" s="267"/>
      <c r="C41" s="286"/>
      <c r="E41" s="83">
        <v>1322696.3119999999</v>
      </c>
      <c r="G41" s="83">
        <f>C42-E41</f>
        <v>-1322696.3119999999</v>
      </c>
    </row>
    <row r="42" spans="1:7">
      <c r="A42" s="290">
        <v>16</v>
      </c>
      <c r="B42" s="267" t="s">
        <v>447</v>
      </c>
      <c r="C42" s="286"/>
    </row>
    <row r="43" spans="1:7">
      <c r="A43" s="290"/>
      <c r="B43" s="267"/>
      <c r="C43" s="286"/>
    </row>
    <row r="44" spans="1:7">
      <c r="A44" s="504" t="s">
        <v>588</v>
      </c>
      <c r="B44" s="505"/>
      <c r="C44" s="489"/>
    </row>
    <row r="45" spans="1:7">
      <c r="A45" s="290"/>
      <c r="B45" s="267"/>
      <c r="C45" s="286"/>
    </row>
    <row r="46" spans="1:7">
      <c r="A46" s="504" t="s">
        <v>589</v>
      </c>
      <c r="B46" s="505"/>
      <c r="C46" s="489"/>
    </row>
    <row r="47" spans="1:7">
      <c r="A47" s="290"/>
      <c r="B47" s="267"/>
      <c r="C47" s="286"/>
    </row>
    <row r="48" spans="1:7">
      <c r="A48" s="487"/>
      <c r="B48" s="488" t="s">
        <v>585</v>
      </c>
      <c r="C48" s="286"/>
    </row>
    <row r="49" spans="1:9">
      <c r="A49" s="487"/>
      <c r="B49" s="488"/>
      <c r="C49" s="286"/>
    </row>
    <row r="50" spans="1:9" ht="28.2">
      <c r="A50" s="290"/>
      <c r="B50" s="267" t="s">
        <v>586</v>
      </c>
      <c r="C50" s="286"/>
    </row>
    <row r="51" spans="1:9">
      <c r="A51" s="290"/>
      <c r="B51" s="267"/>
      <c r="C51" s="286"/>
    </row>
    <row r="52" spans="1:9">
      <c r="A52" s="290"/>
      <c r="B52" s="267"/>
      <c r="C52" s="286"/>
    </row>
    <row r="53" spans="1:9">
      <c r="A53" s="297"/>
      <c r="B53" s="219"/>
      <c r="C53" s="288"/>
      <c r="E53" s="100"/>
    </row>
    <row r="54" spans="1:9" ht="23.4" customHeight="1" thickBot="1">
      <c r="A54" s="385" t="s">
        <v>590</v>
      </c>
      <c r="B54" s="386"/>
      <c r="C54" s="387"/>
      <c r="I54" s="100"/>
    </row>
    <row r="55" spans="1:9" s="69" customFormat="1" ht="23.4" hidden="1" customHeight="1">
      <c r="A55" s="382" t="s">
        <v>527</v>
      </c>
      <c r="B55" s="383"/>
      <c r="C55" s="384"/>
      <c r="E55" s="352">
        <v>2371302</v>
      </c>
      <c r="G55" s="352"/>
    </row>
    <row r="56" spans="1:9" s="69" customFormat="1" ht="23.4" hidden="1" customHeight="1">
      <c r="A56" s="348" t="s">
        <v>526</v>
      </c>
      <c r="B56" s="349"/>
      <c r="C56" s="350"/>
      <c r="E56" s="352">
        <v>1984327</v>
      </c>
      <c r="G56" s="352"/>
    </row>
    <row r="57" spans="1:9" s="69" customFormat="1" ht="23.4" hidden="1" customHeight="1">
      <c r="A57" s="348" t="s">
        <v>528</v>
      </c>
      <c r="B57" s="349"/>
      <c r="C57" s="350"/>
      <c r="E57" s="352">
        <v>5081361</v>
      </c>
      <c r="G57" s="352"/>
    </row>
    <row r="58" spans="1:9" s="69" customFormat="1" hidden="1">
      <c r="A58" s="348"/>
      <c r="B58" s="349"/>
      <c r="C58" s="350"/>
      <c r="G58" s="352"/>
    </row>
    <row r="59" spans="1:9" ht="23.4" hidden="1" customHeight="1">
      <c r="A59" s="297" t="s">
        <v>283</v>
      </c>
      <c r="B59" s="295"/>
      <c r="C59" s="353">
        <f>SUM(C54:C58)</f>
        <v>0</v>
      </c>
    </row>
    <row r="60" spans="1:9" hidden="1">
      <c r="A60" s="298"/>
      <c r="B60" s="296"/>
      <c r="C60" s="289"/>
    </row>
    <row r="61" spans="1:9">
      <c r="A61" s="58"/>
      <c r="B61" s="58"/>
      <c r="C61" s="59"/>
    </row>
  </sheetData>
  <mergeCells count="4">
    <mergeCell ref="A1:C1"/>
    <mergeCell ref="A44:B44"/>
    <mergeCell ref="A46:B46"/>
    <mergeCell ref="A10:B10"/>
  </mergeCells>
  <pageMargins left="0.7" right="0.7" top="0.75" bottom="0.75" header="0.3" footer="0.3"/>
  <pageSetup paperSize="9" scale="78" fitToHeight="0" orientation="portrait" r:id="rId1"/>
  <headerFooter>
    <oddFooter>&amp;C&amp;1#&amp;"Calibri"&amp;10&amp;K0000FFTRANSNET CONFIDENTIAL INFORMATION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990FF-A048-4D06-8B64-3C185849CA44}">
  <sheetPr codeName="Sheet2">
    <pageSetUpPr fitToPage="1"/>
  </sheetPr>
  <dimension ref="A1:N259"/>
  <sheetViews>
    <sheetView showGridLines="0" view="pageBreakPreview" topLeftCell="A166" zoomScaleNormal="100" zoomScaleSheetLayoutView="100" workbookViewId="0">
      <selection activeCell="C65" sqref="C65"/>
    </sheetView>
  </sheetViews>
  <sheetFormatPr defaultRowHeight="14.4"/>
  <cols>
    <col min="1" max="1" width="12.44140625" customWidth="1"/>
    <col min="2" max="2" width="9.77734375" style="24" customWidth="1"/>
    <col min="3" max="3" width="74.33203125" customWidth="1"/>
    <col min="4" max="4" width="8.88671875" style="14"/>
    <col min="5" max="5" width="8.88671875" style="13"/>
    <col min="6" max="6" width="16.5546875" style="37" bestFit="1" customWidth="1"/>
    <col min="7" max="7" width="15.5546875" style="37" customWidth="1"/>
    <col min="8" max="8" width="18" bestFit="1" customWidth="1"/>
    <col min="9" max="9" width="12.5546875" style="83" customWidth="1"/>
    <col min="11" max="11" width="13.6640625" bestFit="1" customWidth="1"/>
    <col min="12" max="12" width="11.109375" style="83" bestFit="1" customWidth="1"/>
    <col min="14" max="14" width="20" bestFit="1" customWidth="1"/>
  </cols>
  <sheetData>
    <row r="1" spans="1:12">
      <c r="A1" s="510" t="s">
        <v>529</v>
      </c>
      <c r="B1" s="512" t="s">
        <v>3</v>
      </c>
      <c r="C1" s="514" t="s">
        <v>4</v>
      </c>
      <c r="D1" s="516" t="s">
        <v>0</v>
      </c>
      <c r="E1" s="510" t="s">
        <v>5</v>
      </c>
      <c r="F1" s="508" t="s">
        <v>6</v>
      </c>
      <c r="G1" s="508" t="s">
        <v>7</v>
      </c>
    </row>
    <row r="2" spans="1:12">
      <c r="A2" s="511"/>
      <c r="B2" s="513"/>
      <c r="C2" s="515"/>
      <c r="D2" s="517"/>
      <c r="E2" s="511"/>
      <c r="F2" s="509"/>
      <c r="G2" s="509"/>
    </row>
    <row r="3" spans="1:12">
      <c r="A3" s="396"/>
      <c r="B3" s="397"/>
      <c r="C3" s="420"/>
      <c r="D3" s="398"/>
      <c r="E3" s="396"/>
      <c r="F3" s="395"/>
      <c r="G3" s="395"/>
    </row>
    <row r="4" spans="1:12">
      <c r="A4" s="3"/>
      <c r="B4" s="19"/>
      <c r="C4" s="30" t="s">
        <v>530</v>
      </c>
      <c r="D4" s="12"/>
      <c r="E4" s="12"/>
      <c r="F4" s="35"/>
      <c r="G4" s="35"/>
    </row>
    <row r="5" spans="1:12">
      <c r="A5" s="3"/>
      <c r="B5" s="19"/>
      <c r="C5" s="8"/>
      <c r="D5" s="12"/>
      <c r="E5" s="12"/>
      <c r="F5" s="35"/>
      <c r="G5" s="35"/>
    </row>
    <row r="6" spans="1:12">
      <c r="A6" s="3"/>
      <c r="B6" s="19"/>
      <c r="C6" s="22" t="s">
        <v>531</v>
      </c>
      <c r="D6" s="12"/>
      <c r="E6" s="12"/>
      <c r="F6" s="35"/>
      <c r="G6" s="35"/>
    </row>
    <row r="7" spans="1:12">
      <c r="A7" s="3"/>
      <c r="B7" s="19"/>
      <c r="C7" s="30"/>
      <c r="D7" s="12"/>
      <c r="E7" s="12"/>
      <c r="F7" s="35"/>
      <c r="G7" s="35"/>
    </row>
    <row r="8" spans="1:12">
      <c r="A8" s="3"/>
      <c r="B8" s="19"/>
      <c r="C8" s="416" t="s">
        <v>532</v>
      </c>
      <c r="D8" s="12"/>
      <c r="E8" s="12"/>
      <c r="F8" s="35"/>
      <c r="G8" s="35"/>
    </row>
    <row r="9" spans="1:12" s="42" customFormat="1">
      <c r="A9" s="355"/>
      <c r="B9" s="356"/>
      <c r="C9" s="85"/>
      <c r="D9" s="357"/>
      <c r="E9" s="357"/>
      <c r="F9" s="358"/>
      <c r="G9" s="358"/>
      <c r="I9" s="359"/>
      <c r="L9" s="359"/>
    </row>
    <row r="10" spans="1:12">
      <c r="A10" s="4" t="s">
        <v>533</v>
      </c>
      <c r="B10" s="19"/>
      <c r="C10" s="6" t="s">
        <v>8</v>
      </c>
      <c r="D10" s="12"/>
      <c r="E10" s="12"/>
      <c r="F10" s="35"/>
      <c r="G10" s="35"/>
    </row>
    <row r="11" spans="1:12">
      <c r="A11" s="4"/>
      <c r="B11" s="19"/>
      <c r="C11" s="417"/>
      <c r="D11" s="12"/>
      <c r="E11" s="12"/>
      <c r="F11" s="35"/>
      <c r="G11" s="35"/>
    </row>
    <row r="12" spans="1:12" ht="69.599999999999994">
      <c r="A12" s="3"/>
      <c r="B12" s="19"/>
      <c r="C12" s="85" t="s">
        <v>9</v>
      </c>
      <c r="D12" s="12"/>
      <c r="E12" s="12"/>
      <c r="F12" s="35"/>
      <c r="G12" s="35"/>
    </row>
    <row r="13" spans="1:12" ht="69.599999999999994" hidden="1">
      <c r="A13" s="3"/>
      <c r="B13" s="19"/>
      <c r="C13" s="418" t="s">
        <v>534</v>
      </c>
      <c r="D13" s="12"/>
      <c r="E13" s="12"/>
      <c r="F13" s="35"/>
      <c r="G13" s="35"/>
    </row>
    <row r="14" spans="1:12">
      <c r="A14" s="3"/>
      <c r="B14" s="19"/>
      <c r="C14" s="85"/>
      <c r="D14" s="12"/>
      <c r="E14" s="12"/>
      <c r="F14" s="35"/>
      <c r="G14" s="35"/>
    </row>
    <row r="15" spans="1:12" ht="55.8">
      <c r="A15" s="3"/>
      <c r="B15" s="19"/>
      <c r="C15" s="85" t="s">
        <v>10</v>
      </c>
      <c r="D15" s="12"/>
      <c r="E15" s="12"/>
      <c r="F15" s="35"/>
      <c r="G15" s="35"/>
    </row>
    <row r="16" spans="1:12">
      <c r="A16" s="3"/>
      <c r="B16" s="19"/>
      <c r="C16" s="85"/>
      <c r="D16" s="12"/>
      <c r="E16" s="12"/>
      <c r="F16" s="35"/>
      <c r="G16" s="35"/>
    </row>
    <row r="17" spans="1:11" ht="15.6">
      <c r="A17" s="360" t="s">
        <v>535</v>
      </c>
      <c r="B17" s="360"/>
      <c r="C17" s="361" t="s">
        <v>536</v>
      </c>
      <c r="D17" s="362"/>
      <c r="E17" s="363"/>
      <c r="F17" s="364"/>
      <c r="G17" s="35"/>
    </row>
    <row r="18" spans="1:11" ht="15">
      <c r="A18" s="360"/>
      <c r="B18" s="360"/>
      <c r="C18" s="365"/>
      <c r="D18" s="362"/>
      <c r="E18" s="363"/>
      <c r="F18" s="364"/>
      <c r="G18" s="35"/>
    </row>
    <row r="19" spans="1:11" ht="15">
      <c r="A19" s="360"/>
      <c r="B19" s="360"/>
      <c r="C19" s="366" t="s">
        <v>537</v>
      </c>
      <c r="D19" s="362"/>
      <c r="E19" s="363"/>
      <c r="F19" s="364"/>
      <c r="G19" s="35"/>
    </row>
    <row r="20" spans="1:11" ht="15">
      <c r="A20" s="360"/>
      <c r="B20" s="360"/>
      <c r="C20" s="365"/>
      <c r="D20" s="362"/>
      <c r="E20" s="363"/>
      <c r="F20" s="364"/>
      <c r="G20" s="35"/>
      <c r="H20" s="1"/>
      <c r="I20" s="103"/>
    </row>
    <row r="21" spans="1:11" ht="15">
      <c r="A21" s="360" t="s">
        <v>538</v>
      </c>
      <c r="B21" s="360"/>
      <c r="C21" s="365" t="s">
        <v>537</v>
      </c>
      <c r="D21" s="362" t="s">
        <v>273</v>
      </c>
      <c r="E21" s="363">
        <v>1</v>
      </c>
      <c r="F21" s="364"/>
      <c r="G21" s="35"/>
    </row>
    <row r="22" spans="1:11" ht="15">
      <c r="A22" s="360"/>
      <c r="B22" s="360"/>
      <c r="C22" s="365"/>
      <c r="D22" s="362"/>
      <c r="E22" s="363"/>
      <c r="F22" s="364"/>
      <c r="G22" s="35"/>
      <c r="H22" s="83"/>
    </row>
    <row r="23" spans="1:11" ht="37.799999999999997" customHeight="1">
      <c r="A23" s="367" t="s">
        <v>539</v>
      </c>
      <c r="B23" s="367"/>
      <c r="C23" s="361" t="s">
        <v>540</v>
      </c>
      <c r="D23" s="362"/>
      <c r="E23" s="363"/>
      <c r="F23" s="364"/>
      <c r="G23" s="35"/>
      <c r="H23" s="83"/>
    </row>
    <row r="24" spans="1:11" ht="15">
      <c r="A24" s="367"/>
      <c r="B24" s="367"/>
      <c r="C24" s="366"/>
      <c r="D24" s="362"/>
      <c r="E24" s="363"/>
      <c r="F24" s="364"/>
      <c r="G24" s="35"/>
      <c r="H24" s="83"/>
    </row>
    <row r="25" spans="1:11" ht="15.6">
      <c r="A25" s="360" t="s">
        <v>541</v>
      </c>
      <c r="B25" s="360"/>
      <c r="C25" s="361" t="s">
        <v>542</v>
      </c>
      <c r="D25" s="362"/>
      <c r="E25" s="363"/>
      <c r="F25" s="364"/>
      <c r="G25" s="35"/>
      <c r="H25" s="83"/>
    </row>
    <row r="26" spans="1:11" ht="15">
      <c r="A26" s="360"/>
      <c r="B26" s="360"/>
      <c r="C26" s="366"/>
      <c r="D26" s="362"/>
      <c r="E26" s="363"/>
      <c r="F26" s="364"/>
      <c r="G26" s="35"/>
      <c r="H26" s="83"/>
    </row>
    <row r="27" spans="1:11" ht="15">
      <c r="A27" s="360"/>
      <c r="B27" s="360"/>
      <c r="C27" s="365" t="s">
        <v>543</v>
      </c>
      <c r="D27" s="362" t="s">
        <v>273</v>
      </c>
      <c r="E27" s="363">
        <v>1</v>
      </c>
      <c r="F27" s="364"/>
      <c r="G27" s="35"/>
      <c r="H27" s="83"/>
    </row>
    <row r="28" spans="1:11" ht="12" customHeight="1">
      <c r="A28" s="360"/>
      <c r="B28" s="360"/>
      <c r="C28" s="366"/>
      <c r="D28" s="362"/>
      <c r="E28" s="363"/>
      <c r="F28" s="364"/>
      <c r="G28" s="35"/>
      <c r="H28" s="83"/>
      <c r="K28" s="101"/>
    </row>
    <row r="29" spans="1:11" ht="15">
      <c r="A29" s="360"/>
      <c r="B29" s="360"/>
      <c r="C29" s="365" t="s">
        <v>544</v>
      </c>
      <c r="D29" s="362" t="s">
        <v>273</v>
      </c>
      <c r="E29" s="363">
        <v>1</v>
      </c>
      <c r="F29" s="364"/>
      <c r="G29" s="35"/>
      <c r="H29" s="83"/>
    </row>
    <row r="30" spans="1:11" ht="15">
      <c r="A30" s="360"/>
      <c r="B30" s="360"/>
      <c r="C30" s="366"/>
      <c r="D30" s="362"/>
      <c r="E30" s="363"/>
      <c r="F30" s="364"/>
      <c r="G30" s="35"/>
      <c r="H30" s="83"/>
    </row>
    <row r="31" spans="1:11" ht="15.6">
      <c r="A31" s="368" t="s">
        <v>545</v>
      </c>
      <c r="B31" s="368"/>
      <c r="C31" s="361" t="s">
        <v>12</v>
      </c>
      <c r="D31" s="369"/>
      <c r="E31" s="370"/>
      <c r="F31" s="371"/>
      <c r="G31" s="35"/>
      <c r="H31" s="83"/>
    </row>
    <row r="32" spans="1:11" ht="15" hidden="1">
      <c r="A32" s="360"/>
      <c r="B32" s="360"/>
      <c r="C32" s="365"/>
      <c r="D32" s="362"/>
      <c r="E32" s="363"/>
      <c r="F32" s="364"/>
      <c r="G32" s="35"/>
      <c r="H32" s="83"/>
    </row>
    <row r="33" spans="1:12" s="41" customFormat="1" ht="15">
      <c r="A33" s="360"/>
      <c r="B33" s="360"/>
      <c r="C33" s="365" t="s">
        <v>546</v>
      </c>
      <c r="D33" s="362" t="s">
        <v>273</v>
      </c>
      <c r="E33" s="363">
        <v>1</v>
      </c>
      <c r="F33" s="364"/>
      <c r="G33" s="35"/>
      <c r="H33" s="102"/>
      <c r="I33" s="102"/>
      <c r="L33" s="102"/>
    </row>
    <row r="34" spans="1:12" ht="15">
      <c r="A34" s="360"/>
      <c r="B34" s="360"/>
      <c r="C34" s="365"/>
      <c r="D34" s="362"/>
      <c r="E34" s="363"/>
      <c r="F34" s="364"/>
      <c r="G34" s="35"/>
      <c r="H34" s="83"/>
    </row>
    <row r="35" spans="1:12" ht="15">
      <c r="A35" s="360"/>
      <c r="B35" s="360"/>
      <c r="C35" s="365" t="s">
        <v>547</v>
      </c>
      <c r="D35" s="362" t="s">
        <v>273</v>
      </c>
      <c r="E35" s="363">
        <v>1</v>
      </c>
      <c r="F35" s="364"/>
      <c r="G35" s="35"/>
      <c r="H35" s="83"/>
    </row>
    <row r="36" spans="1:12" ht="15">
      <c r="A36" s="360"/>
      <c r="B36" s="360"/>
      <c r="C36" s="365"/>
      <c r="D36" s="362"/>
      <c r="E36" s="363"/>
      <c r="F36" s="364"/>
      <c r="G36" s="35"/>
      <c r="H36" s="83"/>
    </row>
    <row r="37" spans="1:12" ht="15">
      <c r="A37" s="360"/>
      <c r="B37" s="360"/>
      <c r="C37" s="365" t="s">
        <v>548</v>
      </c>
      <c r="D37" s="362" t="s">
        <v>273</v>
      </c>
      <c r="E37" s="363">
        <v>1</v>
      </c>
      <c r="F37" s="364"/>
      <c r="G37" s="35"/>
      <c r="H37" s="83"/>
    </row>
    <row r="38" spans="1:12" ht="15">
      <c r="A38" s="360"/>
      <c r="B38" s="360"/>
      <c r="C38" s="365"/>
      <c r="D38" s="362"/>
      <c r="E38" s="363"/>
      <c r="F38" s="364"/>
      <c r="G38" s="35"/>
      <c r="H38" s="83"/>
    </row>
    <row r="39" spans="1:12" s="41" customFormat="1" ht="15">
      <c r="A39" s="360"/>
      <c r="B39" s="360"/>
      <c r="C39" s="365" t="s">
        <v>549</v>
      </c>
      <c r="D39" s="362" t="s">
        <v>273</v>
      </c>
      <c r="E39" s="363">
        <v>1</v>
      </c>
      <c r="F39" s="364"/>
      <c r="G39" s="35"/>
      <c r="H39" s="102"/>
      <c r="I39" s="102"/>
      <c r="L39" s="102"/>
    </row>
    <row r="40" spans="1:12" ht="15">
      <c r="A40" s="360"/>
      <c r="B40" s="360"/>
      <c r="C40" s="365"/>
      <c r="D40" s="362"/>
      <c r="E40" s="363"/>
      <c r="F40" s="364"/>
      <c r="G40" s="35"/>
      <c r="H40" s="83"/>
    </row>
    <row r="41" spans="1:12" ht="15">
      <c r="A41" s="360"/>
      <c r="B41" s="360"/>
      <c r="C41" s="365" t="s">
        <v>550</v>
      </c>
      <c r="D41" s="362" t="s">
        <v>273</v>
      </c>
      <c r="E41" s="363">
        <v>1</v>
      </c>
      <c r="F41" s="364"/>
      <c r="G41" s="35"/>
      <c r="H41" s="83"/>
    </row>
    <row r="42" spans="1:12" ht="15">
      <c r="A42" s="360"/>
      <c r="B42" s="360"/>
      <c r="C42" s="365"/>
      <c r="D42" s="362"/>
      <c r="E42" s="363"/>
      <c r="F42" s="364"/>
      <c r="G42" s="35"/>
      <c r="H42" s="83"/>
    </row>
    <row r="43" spans="1:12" ht="15">
      <c r="A43" s="360"/>
      <c r="B43" s="360"/>
      <c r="C43" s="365" t="s">
        <v>551</v>
      </c>
      <c r="D43" s="362" t="s">
        <v>273</v>
      </c>
      <c r="E43" s="363">
        <v>1</v>
      </c>
      <c r="F43" s="364"/>
      <c r="G43" s="35"/>
      <c r="H43" s="83"/>
    </row>
    <row r="44" spans="1:12" ht="15">
      <c r="A44" s="360"/>
      <c r="B44" s="360"/>
      <c r="C44" s="365"/>
      <c r="D44" s="362"/>
      <c r="E44" s="363"/>
      <c r="F44" s="364"/>
      <c r="G44" s="35"/>
      <c r="H44" s="83"/>
    </row>
    <row r="45" spans="1:12" ht="15">
      <c r="A45" s="360"/>
      <c r="B45" s="360"/>
      <c r="C45" s="365" t="s">
        <v>552</v>
      </c>
      <c r="D45" s="362" t="s">
        <v>273</v>
      </c>
      <c r="E45" s="363">
        <v>1</v>
      </c>
      <c r="F45" s="364"/>
      <c r="G45" s="35"/>
      <c r="H45" s="83"/>
    </row>
    <row r="46" spans="1:12" ht="15">
      <c r="A46" s="360"/>
      <c r="B46" s="360"/>
      <c r="C46" s="365"/>
      <c r="D46" s="362"/>
      <c r="E46" s="363"/>
      <c r="F46" s="364"/>
      <c r="G46" s="35"/>
      <c r="H46" s="83"/>
    </row>
    <row r="47" spans="1:12" ht="15">
      <c r="A47" s="360"/>
      <c r="B47" s="360"/>
      <c r="C47" s="365" t="s">
        <v>553</v>
      </c>
      <c r="D47" s="362" t="s">
        <v>273</v>
      </c>
      <c r="E47" s="363">
        <v>1</v>
      </c>
      <c r="F47" s="364"/>
      <c r="G47" s="35"/>
      <c r="H47" s="83"/>
    </row>
    <row r="48" spans="1:12" ht="15">
      <c r="A48" s="360"/>
      <c r="B48" s="360"/>
      <c r="C48" s="365"/>
      <c r="D48" s="362"/>
      <c r="E48" s="363"/>
      <c r="F48" s="364"/>
      <c r="G48" s="35"/>
      <c r="H48" s="83"/>
    </row>
    <row r="49" spans="1:12" ht="15.6">
      <c r="A49" s="372" t="s">
        <v>554</v>
      </c>
      <c r="B49" s="372"/>
      <c r="C49" s="361" t="s">
        <v>555</v>
      </c>
      <c r="D49" s="369"/>
      <c r="E49" s="370"/>
      <c r="F49" s="371"/>
      <c r="G49" s="35"/>
      <c r="H49" s="83"/>
    </row>
    <row r="50" spans="1:12" ht="15">
      <c r="A50" s="360"/>
      <c r="B50" s="360"/>
      <c r="C50" s="365"/>
      <c r="D50" s="362"/>
      <c r="E50" s="363"/>
      <c r="F50" s="364"/>
      <c r="G50" s="35"/>
      <c r="H50" s="83"/>
    </row>
    <row r="51" spans="1:12" s="41" customFormat="1" ht="15">
      <c r="A51" s="360"/>
      <c r="B51" s="360"/>
      <c r="C51" s="365" t="s">
        <v>556</v>
      </c>
      <c r="D51" s="362" t="s">
        <v>273</v>
      </c>
      <c r="E51" s="363">
        <v>1</v>
      </c>
      <c r="F51" s="364"/>
      <c r="G51" s="53"/>
      <c r="H51" s="102"/>
      <c r="I51" s="102"/>
      <c r="L51" s="102"/>
    </row>
    <row r="52" spans="1:12" ht="15">
      <c r="A52" s="360"/>
      <c r="B52" s="360"/>
      <c r="C52" s="365"/>
      <c r="D52" s="362"/>
      <c r="E52" s="363"/>
      <c r="F52" s="364"/>
      <c r="G52" s="35"/>
      <c r="H52" s="83"/>
    </row>
    <row r="53" spans="1:12" ht="15">
      <c r="A53" s="360"/>
      <c r="B53" s="360"/>
      <c r="C53" s="365" t="s">
        <v>557</v>
      </c>
      <c r="D53" s="362" t="s">
        <v>273</v>
      </c>
      <c r="E53" s="363">
        <v>1</v>
      </c>
      <c r="F53" s="364"/>
      <c r="G53" s="53"/>
      <c r="H53" s="83"/>
    </row>
    <row r="54" spans="1:12" ht="15">
      <c r="A54" s="360"/>
      <c r="B54" s="360"/>
      <c r="C54" s="365"/>
      <c r="D54" s="362"/>
      <c r="E54" s="363"/>
      <c r="F54" s="364"/>
      <c r="G54" s="35"/>
      <c r="H54" s="83"/>
    </row>
    <row r="55" spans="1:12" ht="15">
      <c r="A55" s="360"/>
      <c r="B55" s="360"/>
      <c r="C55" s="365" t="s">
        <v>558</v>
      </c>
      <c r="D55" s="362" t="s">
        <v>273</v>
      </c>
      <c r="E55" s="363">
        <v>1</v>
      </c>
      <c r="F55" s="364"/>
      <c r="G55" s="53"/>
      <c r="H55" s="83"/>
    </row>
    <row r="56" spans="1:12" ht="15">
      <c r="A56" s="360"/>
      <c r="B56" s="360"/>
      <c r="C56" s="365"/>
      <c r="D56" s="362"/>
      <c r="E56" s="363"/>
      <c r="F56" s="364"/>
      <c r="G56" s="35"/>
      <c r="H56" s="83"/>
    </row>
    <row r="57" spans="1:12" ht="15">
      <c r="A57" s="360"/>
      <c r="B57" s="360"/>
      <c r="C57" s="365" t="s">
        <v>559</v>
      </c>
      <c r="D57" s="362" t="s">
        <v>273</v>
      </c>
      <c r="E57" s="363">
        <v>1</v>
      </c>
      <c r="F57" s="364"/>
      <c r="G57" s="53"/>
      <c r="H57" s="83"/>
    </row>
    <row r="58" spans="1:12" ht="15">
      <c r="A58" s="360"/>
      <c r="B58" s="360"/>
      <c r="C58" s="365"/>
      <c r="D58" s="362"/>
      <c r="E58" s="363"/>
      <c r="F58" s="364"/>
      <c r="G58" s="53"/>
      <c r="H58" s="83"/>
    </row>
    <row r="59" spans="1:12" ht="30">
      <c r="A59" s="360"/>
      <c r="B59" s="360"/>
      <c r="C59" s="365" t="s">
        <v>665</v>
      </c>
      <c r="D59" s="362" t="s">
        <v>273</v>
      </c>
      <c r="E59" s="363">
        <v>1</v>
      </c>
      <c r="F59" s="364"/>
      <c r="G59" s="53"/>
      <c r="H59" s="83"/>
    </row>
    <row r="60" spans="1:12" ht="15">
      <c r="A60" s="360"/>
      <c r="B60" s="360"/>
      <c r="C60" s="365"/>
      <c r="D60" s="362"/>
      <c r="E60" s="363"/>
      <c r="F60" s="364"/>
      <c r="G60" s="53"/>
      <c r="H60" s="83"/>
    </row>
    <row r="61" spans="1:12" ht="15">
      <c r="A61" s="360"/>
      <c r="B61" s="360"/>
      <c r="C61" s="366" t="s">
        <v>560</v>
      </c>
      <c r="D61" s="362"/>
      <c r="E61" s="363"/>
      <c r="F61" s="364"/>
      <c r="G61" s="35"/>
      <c r="H61" s="83"/>
    </row>
    <row r="62" spans="1:12" ht="15">
      <c r="A62" s="360"/>
      <c r="B62" s="360"/>
      <c r="C62" s="365"/>
      <c r="D62" s="362"/>
      <c r="E62" s="363"/>
      <c r="F62" s="364"/>
      <c r="G62" s="35"/>
      <c r="H62" s="83"/>
      <c r="K62" s="83"/>
    </row>
    <row r="63" spans="1:12" ht="15">
      <c r="A63" s="360" t="s">
        <v>561</v>
      </c>
      <c r="B63" s="360"/>
      <c r="C63" s="365" t="s">
        <v>562</v>
      </c>
      <c r="D63" s="362" t="s">
        <v>273</v>
      </c>
      <c r="E63" s="363">
        <v>1</v>
      </c>
      <c r="F63" s="364"/>
      <c r="G63" s="53"/>
      <c r="H63" s="83"/>
      <c r="K63" s="101"/>
    </row>
    <row r="64" spans="1:12" ht="15">
      <c r="A64" s="360"/>
      <c r="B64" s="360"/>
      <c r="C64" s="365"/>
      <c r="D64" s="362"/>
      <c r="E64" s="363"/>
      <c r="F64" s="364"/>
      <c r="G64" s="35"/>
      <c r="H64" s="83"/>
    </row>
    <row r="65" spans="1:14" ht="24.75" customHeight="1">
      <c r="A65" s="360"/>
      <c r="B65" s="360"/>
      <c r="C65" s="361" t="s">
        <v>563</v>
      </c>
      <c r="D65" s="362"/>
      <c r="E65" s="363"/>
      <c r="F65" s="364"/>
      <c r="G65" s="351"/>
      <c r="H65" s="83"/>
      <c r="K65" s="83"/>
      <c r="N65" s="100"/>
    </row>
    <row r="66" spans="1:14" ht="9.6" customHeight="1">
      <c r="A66" s="360"/>
      <c r="B66" s="360"/>
      <c r="C66" s="365"/>
      <c r="D66" s="362"/>
      <c r="E66" s="363"/>
      <c r="F66" s="364"/>
      <c r="G66" s="351"/>
      <c r="H66" s="83"/>
    </row>
    <row r="67" spans="1:14" ht="18" customHeight="1">
      <c r="A67" s="360"/>
      <c r="B67" s="360"/>
      <c r="C67" s="366" t="s">
        <v>537</v>
      </c>
      <c r="D67" s="362"/>
      <c r="E67" s="363"/>
      <c r="F67" s="364"/>
      <c r="G67" s="351"/>
      <c r="H67" s="83"/>
      <c r="N67" s="373"/>
    </row>
    <row r="68" spans="1:14" ht="12" customHeight="1">
      <c r="A68" s="360"/>
      <c r="B68" s="360"/>
      <c r="C68" s="365"/>
      <c r="D68" s="362"/>
      <c r="E68" s="363"/>
      <c r="F68" s="364"/>
      <c r="G68" s="351"/>
      <c r="H68" s="83"/>
      <c r="N68" s="100"/>
    </row>
    <row r="69" spans="1:14" s="69" customFormat="1" ht="24.75" hidden="1" customHeight="1">
      <c r="A69" s="360" t="s">
        <v>564</v>
      </c>
      <c r="B69" s="360"/>
      <c r="C69" s="365" t="s">
        <v>537</v>
      </c>
      <c r="D69" s="362" t="s">
        <v>2</v>
      </c>
      <c r="E69" s="363">
        <v>30</v>
      </c>
      <c r="F69" s="364"/>
      <c r="G69" s="374"/>
      <c r="H69" s="352"/>
      <c r="I69" s="352"/>
      <c r="L69" s="352"/>
    </row>
    <row r="70" spans="1:14" s="69" customFormat="1" ht="24.75" hidden="1" customHeight="1">
      <c r="A70" s="360"/>
      <c r="B70" s="360"/>
      <c r="C70" s="365"/>
      <c r="D70" s="362"/>
      <c r="E70" s="363"/>
      <c r="F70" s="364"/>
      <c r="G70" s="374"/>
      <c r="H70" s="352"/>
      <c r="I70" s="352"/>
      <c r="K70" s="375"/>
      <c r="L70" s="352"/>
    </row>
    <row r="71" spans="1:14" s="69" customFormat="1" ht="24.75" hidden="1" customHeight="1">
      <c r="A71" s="367" t="s">
        <v>565</v>
      </c>
      <c r="B71" s="367"/>
      <c r="C71" s="366" t="s">
        <v>566</v>
      </c>
      <c r="D71" s="362"/>
      <c r="E71" s="363"/>
      <c r="F71" s="364"/>
      <c r="G71" s="374"/>
      <c r="H71" s="352"/>
      <c r="I71" s="352"/>
      <c r="L71" s="352"/>
    </row>
    <row r="72" spans="1:14" ht="15">
      <c r="A72" s="360" t="s">
        <v>567</v>
      </c>
      <c r="B72" s="360"/>
      <c r="C72" s="366" t="s">
        <v>542</v>
      </c>
      <c r="D72" s="362"/>
      <c r="E72" s="363"/>
      <c r="F72" s="364"/>
      <c r="G72" s="376"/>
      <c r="H72" s="103"/>
      <c r="I72" s="103"/>
      <c r="K72" s="100"/>
    </row>
    <row r="73" spans="1:14" ht="15">
      <c r="A73" s="360"/>
      <c r="B73" s="360"/>
      <c r="C73" s="366"/>
      <c r="D73" s="362"/>
      <c r="E73" s="363"/>
      <c r="F73" s="364"/>
      <c r="G73" s="35"/>
    </row>
    <row r="74" spans="1:14" ht="15">
      <c r="A74" s="360"/>
      <c r="B74" s="360"/>
      <c r="C74" s="365" t="s">
        <v>543</v>
      </c>
      <c r="D74" s="362" t="s">
        <v>2</v>
      </c>
      <c r="E74" s="363">
        <v>12</v>
      </c>
      <c r="F74" s="364"/>
      <c r="G74" s="53"/>
    </row>
    <row r="75" spans="1:14" ht="15">
      <c r="A75" s="360"/>
      <c r="B75" s="360"/>
      <c r="C75" s="366"/>
      <c r="D75" s="362"/>
      <c r="E75" s="363"/>
      <c r="F75" s="364"/>
      <c r="G75" s="35"/>
      <c r="I75" s="104"/>
    </row>
    <row r="76" spans="1:14" ht="15">
      <c r="A76" s="360"/>
      <c r="B76" s="360"/>
      <c r="C76" s="365" t="s">
        <v>568</v>
      </c>
      <c r="D76" s="362" t="s">
        <v>2</v>
      </c>
      <c r="E76" s="363">
        <v>12</v>
      </c>
      <c r="F76" s="364"/>
      <c r="G76" s="53"/>
    </row>
    <row r="77" spans="1:14" ht="15">
      <c r="A77" s="360"/>
      <c r="B77" s="360"/>
      <c r="C77" s="365"/>
      <c r="D77" s="362"/>
      <c r="E77" s="363"/>
      <c r="F77" s="364"/>
      <c r="G77" s="53"/>
    </row>
    <row r="78" spans="1:14" ht="15.6">
      <c r="A78" s="379"/>
      <c r="B78" s="379"/>
      <c r="C78" s="469" t="s">
        <v>583</v>
      </c>
      <c r="D78" s="466"/>
      <c r="E78" s="467"/>
      <c r="F78" s="381"/>
      <c r="G78" s="468"/>
    </row>
    <row r="79" spans="1:14" ht="15.6">
      <c r="A79" s="379"/>
      <c r="B79" s="379"/>
      <c r="C79" s="469" t="s">
        <v>584</v>
      </c>
      <c r="D79" s="466"/>
      <c r="E79" s="467"/>
      <c r="F79" s="381"/>
      <c r="G79" s="468"/>
    </row>
    <row r="80" spans="1:14" ht="15">
      <c r="A80" s="360"/>
      <c r="B80" s="360"/>
      <c r="C80" s="366"/>
      <c r="D80" s="377"/>
      <c r="E80" s="363"/>
      <c r="F80" s="364"/>
      <c r="G80" s="35"/>
    </row>
    <row r="81" spans="1:7" ht="15">
      <c r="A81" s="367" t="s">
        <v>569</v>
      </c>
      <c r="B81" s="367"/>
      <c r="C81" s="366" t="s">
        <v>12</v>
      </c>
      <c r="D81" s="362"/>
      <c r="E81" s="363"/>
      <c r="F81" s="364"/>
      <c r="G81" s="35"/>
    </row>
    <row r="82" spans="1:7" ht="15">
      <c r="A82" s="360"/>
      <c r="B82" s="360"/>
      <c r="C82" s="365"/>
      <c r="D82" s="362"/>
      <c r="E82" s="363"/>
      <c r="F82" s="364"/>
      <c r="G82" s="35"/>
    </row>
    <row r="83" spans="1:7" ht="15">
      <c r="A83" s="360"/>
      <c r="B83" s="360"/>
      <c r="C83" s="365" t="s">
        <v>546</v>
      </c>
      <c r="D83" s="362" t="s">
        <v>2</v>
      </c>
      <c r="E83" s="363">
        <v>12</v>
      </c>
      <c r="F83" s="364"/>
      <c r="G83" s="53"/>
    </row>
    <row r="84" spans="1:7" ht="15">
      <c r="A84" s="360"/>
      <c r="B84" s="360"/>
      <c r="C84" s="365"/>
      <c r="D84" s="362"/>
      <c r="E84" s="363"/>
      <c r="F84" s="364"/>
      <c r="G84" s="35"/>
    </row>
    <row r="85" spans="1:7" ht="15">
      <c r="A85" s="360"/>
      <c r="B85" s="360"/>
      <c r="C85" s="365" t="s">
        <v>547</v>
      </c>
      <c r="D85" s="377" t="s">
        <v>2</v>
      </c>
      <c r="E85" s="363">
        <v>12</v>
      </c>
      <c r="F85" s="364"/>
      <c r="G85" s="53"/>
    </row>
    <row r="86" spans="1:7" ht="15">
      <c r="A86" s="360"/>
      <c r="B86" s="360"/>
      <c r="C86" s="365"/>
      <c r="D86" s="362"/>
      <c r="E86" s="363"/>
      <c r="F86" s="364"/>
      <c r="G86" s="35"/>
    </row>
    <row r="87" spans="1:7" ht="15">
      <c r="A87" s="360"/>
      <c r="B87" s="360"/>
      <c r="C87" s="365" t="s">
        <v>548</v>
      </c>
      <c r="D87" s="362" t="s">
        <v>2</v>
      </c>
      <c r="E87" s="363">
        <v>12</v>
      </c>
      <c r="F87" s="364"/>
      <c r="G87" s="53"/>
    </row>
    <row r="88" spans="1:7" ht="15">
      <c r="A88" s="360"/>
      <c r="B88" s="360"/>
      <c r="C88" s="365"/>
      <c r="D88" s="362"/>
      <c r="E88" s="363"/>
      <c r="F88" s="364"/>
      <c r="G88" s="35"/>
    </row>
    <row r="89" spans="1:7" ht="15">
      <c r="A89" s="360"/>
      <c r="B89" s="360"/>
      <c r="C89" s="365" t="s">
        <v>549</v>
      </c>
      <c r="D89" s="362" t="s">
        <v>2</v>
      </c>
      <c r="E89" s="363">
        <v>12</v>
      </c>
      <c r="F89" s="364"/>
      <c r="G89" s="53"/>
    </row>
    <row r="90" spans="1:7" ht="15">
      <c r="A90" s="360"/>
      <c r="B90" s="360"/>
      <c r="C90" s="365"/>
      <c r="D90" s="362"/>
      <c r="E90" s="363"/>
      <c r="F90" s="364"/>
      <c r="G90" s="35"/>
    </row>
    <row r="91" spans="1:7" ht="15">
      <c r="A91" s="360"/>
      <c r="B91" s="360"/>
      <c r="C91" s="365" t="s">
        <v>550</v>
      </c>
      <c r="D91" s="362" t="s">
        <v>2</v>
      </c>
      <c r="E91" s="363">
        <v>12</v>
      </c>
      <c r="F91" s="364"/>
      <c r="G91" s="53"/>
    </row>
    <row r="92" spans="1:7" ht="15">
      <c r="A92" s="360"/>
      <c r="B92" s="360"/>
      <c r="C92" s="365"/>
      <c r="D92" s="362"/>
      <c r="E92" s="363"/>
      <c r="F92" s="364"/>
      <c r="G92" s="35"/>
    </row>
    <row r="93" spans="1:7" ht="15">
      <c r="A93" s="360"/>
      <c r="B93" s="360"/>
      <c r="C93" s="365" t="s">
        <v>552</v>
      </c>
      <c r="D93" s="362" t="s">
        <v>2</v>
      </c>
      <c r="E93" s="363">
        <v>12</v>
      </c>
      <c r="F93" s="364"/>
      <c r="G93" s="53"/>
    </row>
    <row r="94" spans="1:7" ht="15">
      <c r="A94" s="360"/>
      <c r="B94" s="360"/>
      <c r="C94" s="365"/>
      <c r="D94" s="362"/>
      <c r="E94" s="363"/>
      <c r="F94" s="364"/>
      <c r="G94" s="35"/>
    </row>
    <row r="95" spans="1:7" ht="15">
      <c r="A95" s="360"/>
      <c r="B95" s="360"/>
      <c r="C95" s="366" t="s">
        <v>570</v>
      </c>
      <c r="D95" s="362"/>
      <c r="E95" s="363"/>
      <c r="F95" s="364"/>
      <c r="G95" s="35"/>
    </row>
    <row r="96" spans="1:7" ht="15">
      <c r="A96" s="360"/>
      <c r="B96" s="360"/>
      <c r="C96" s="365"/>
      <c r="D96" s="362"/>
      <c r="E96" s="363"/>
      <c r="F96" s="364"/>
      <c r="G96" s="35"/>
    </row>
    <row r="97" spans="1:7" ht="15">
      <c r="A97" s="360" t="s">
        <v>571</v>
      </c>
      <c r="B97" s="360"/>
      <c r="C97" s="365" t="s">
        <v>572</v>
      </c>
      <c r="D97" s="362" t="s">
        <v>2</v>
      </c>
      <c r="E97" s="363">
        <v>12</v>
      </c>
      <c r="F97" s="364"/>
      <c r="G97" s="53"/>
    </row>
    <row r="98" spans="1:7" ht="15">
      <c r="A98" s="360"/>
      <c r="B98" s="360"/>
      <c r="C98" s="365"/>
      <c r="D98" s="362"/>
      <c r="E98" s="363"/>
      <c r="F98" s="364"/>
      <c r="G98" s="35"/>
    </row>
    <row r="99" spans="1:7" ht="15">
      <c r="A99" s="360"/>
      <c r="B99" s="360"/>
      <c r="C99" s="366" t="s">
        <v>573</v>
      </c>
      <c r="D99" s="362"/>
      <c r="E99" s="363"/>
      <c r="F99" s="364"/>
      <c r="G99" s="35"/>
    </row>
    <row r="100" spans="1:7" ht="15">
      <c r="A100" s="360"/>
      <c r="B100" s="360"/>
      <c r="C100" s="365"/>
      <c r="D100" s="362"/>
      <c r="E100" s="363"/>
      <c r="F100" s="364"/>
      <c r="G100" s="35"/>
    </row>
    <row r="101" spans="1:7" ht="15">
      <c r="A101" s="360" t="s">
        <v>574</v>
      </c>
      <c r="B101" s="360"/>
      <c r="C101" s="365" t="s">
        <v>575</v>
      </c>
      <c r="D101" s="362" t="s">
        <v>2</v>
      </c>
      <c r="E101" s="363">
        <v>12</v>
      </c>
      <c r="F101" s="364"/>
      <c r="G101" s="53"/>
    </row>
    <row r="102" spans="1:7" ht="15">
      <c r="A102" s="360"/>
      <c r="B102" s="360"/>
      <c r="C102" s="365"/>
      <c r="D102" s="362"/>
      <c r="E102" s="363"/>
      <c r="F102" s="364"/>
      <c r="G102" s="35"/>
    </row>
    <row r="103" spans="1:7" ht="15">
      <c r="A103" s="360" t="s">
        <v>576</v>
      </c>
      <c r="B103" s="360"/>
      <c r="C103" s="366" t="s">
        <v>577</v>
      </c>
      <c r="D103" s="362"/>
      <c r="E103" s="363"/>
      <c r="F103" s="364"/>
      <c r="G103" s="35"/>
    </row>
    <row r="104" spans="1:7" ht="15">
      <c r="A104" s="419"/>
      <c r="B104" s="360"/>
      <c r="C104" s="365"/>
      <c r="D104" s="362"/>
      <c r="E104" s="363"/>
      <c r="F104" s="364"/>
      <c r="G104" s="35"/>
    </row>
    <row r="105" spans="1:7" ht="15">
      <c r="A105" s="419"/>
      <c r="B105" s="360"/>
      <c r="C105" s="365" t="s">
        <v>558</v>
      </c>
      <c r="D105" s="362" t="s">
        <v>2</v>
      </c>
      <c r="E105" s="363">
        <v>12</v>
      </c>
      <c r="F105" s="364"/>
      <c r="G105" s="53"/>
    </row>
    <row r="106" spans="1:7" ht="15">
      <c r="A106" s="419"/>
      <c r="B106" s="360"/>
      <c r="C106" s="365"/>
      <c r="D106" s="362"/>
      <c r="E106" s="363"/>
      <c r="F106" s="364"/>
      <c r="G106" s="35"/>
    </row>
    <row r="107" spans="1:7" ht="15">
      <c r="A107" s="419"/>
      <c r="B107" s="360"/>
      <c r="C107" s="365" t="s">
        <v>559</v>
      </c>
      <c r="D107" s="362" t="s">
        <v>2</v>
      </c>
      <c r="E107" s="363">
        <v>12</v>
      </c>
      <c r="F107" s="364"/>
      <c r="G107" s="53"/>
    </row>
    <row r="108" spans="1:7" ht="15">
      <c r="A108" s="419"/>
      <c r="B108" s="360"/>
      <c r="C108" s="365"/>
      <c r="D108" s="362"/>
      <c r="E108" s="363"/>
      <c r="F108" s="364"/>
      <c r="G108" s="53"/>
    </row>
    <row r="109" spans="1:7" ht="15.6">
      <c r="A109" s="360" t="s">
        <v>611</v>
      </c>
      <c r="B109" s="360"/>
      <c r="C109" s="361" t="s">
        <v>612</v>
      </c>
      <c r="D109" s="362"/>
      <c r="E109" s="12"/>
      <c r="F109" s="364"/>
      <c r="G109" s="53"/>
    </row>
    <row r="110" spans="1:7" ht="15.6">
      <c r="A110" s="360"/>
      <c r="B110" s="360"/>
      <c r="C110" s="361"/>
      <c r="D110" s="362"/>
      <c r="E110" s="12"/>
      <c r="F110" s="364"/>
      <c r="G110" s="53"/>
    </row>
    <row r="111" spans="1:7" ht="15">
      <c r="A111" s="360" t="s">
        <v>621</v>
      </c>
      <c r="B111" s="360"/>
      <c r="C111" s="365" t="s">
        <v>664</v>
      </c>
      <c r="D111" s="362" t="s">
        <v>619</v>
      </c>
      <c r="E111" s="12">
        <v>12</v>
      </c>
      <c r="F111" s="364"/>
      <c r="G111" s="53"/>
    </row>
    <row r="112" spans="1:7" ht="15">
      <c r="A112" s="360"/>
      <c r="B112" s="360"/>
      <c r="C112" s="365"/>
      <c r="D112" s="362"/>
      <c r="E112" s="12"/>
      <c r="F112" s="364"/>
      <c r="G112" s="53"/>
    </row>
    <row r="113" spans="1:7" ht="15">
      <c r="A113" s="360" t="s">
        <v>622</v>
      </c>
      <c r="B113" s="360"/>
      <c r="C113" s="365" t="s">
        <v>623</v>
      </c>
      <c r="D113" s="362" t="s">
        <v>619</v>
      </c>
      <c r="E113" s="12">
        <v>12</v>
      </c>
      <c r="F113" s="364"/>
      <c r="G113" s="53"/>
    </row>
    <row r="114" spans="1:7" ht="15">
      <c r="A114" s="360"/>
      <c r="B114" s="360"/>
      <c r="C114" s="365"/>
      <c r="D114" s="362"/>
      <c r="E114" s="12"/>
      <c r="F114" s="364"/>
      <c r="G114" s="53"/>
    </row>
    <row r="115" spans="1:7" ht="15">
      <c r="A115" s="360" t="s">
        <v>613</v>
      </c>
      <c r="B115" s="360"/>
      <c r="C115" s="366" t="s">
        <v>614</v>
      </c>
      <c r="D115" s="362"/>
      <c r="E115" s="12"/>
      <c r="F115" s="364"/>
      <c r="G115" s="53"/>
    </row>
    <row r="116" spans="1:7" ht="15">
      <c r="A116" s="419"/>
      <c r="B116" s="360"/>
      <c r="C116" s="365"/>
      <c r="D116" s="362"/>
      <c r="E116" s="12"/>
      <c r="F116" s="364"/>
      <c r="G116" s="53"/>
    </row>
    <row r="117" spans="1:7" ht="30">
      <c r="A117" s="419"/>
      <c r="B117" s="360"/>
      <c r="C117" s="365" t="s">
        <v>615</v>
      </c>
      <c r="D117" s="362" t="s">
        <v>11</v>
      </c>
      <c r="E117" s="12">
        <v>1</v>
      </c>
      <c r="F117" s="364"/>
      <c r="G117" s="53"/>
    </row>
    <row r="118" spans="1:7" ht="15">
      <c r="A118" s="419"/>
      <c r="B118" s="360"/>
      <c r="C118" s="365"/>
      <c r="D118" s="362"/>
      <c r="E118" s="12"/>
      <c r="F118" s="364"/>
      <c r="G118" s="53"/>
    </row>
    <row r="119" spans="1:7" ht="15">
      <c r="A119" s="419"/>
      <c r="B119" s="360"/>
      <c r="C119" s="365" t="s">
        <v>616</v>
      </c>
      <c r="D119" s="362" t="s">
        <v>11</v>
      </c>
      <c r="E119" s="12">
        <v>1</v>
      </c>
      <c r="F119" s="364"/>
      <c r="G119" s="53"/>
    </row>
    <row r="120" spans="1:7" ht="15">
      <c r="A120" s="419"/>
      <c r="B120" s="360"/>
      <c r="C120" s="365"/>
      <c r="D120" s="362"/>
      <c r="E120" s="12"/>
      <c r="F120" s="364"/>
      <c r="G120" s="53"/>
    </row>
    <row r="121" spans="1:7" ht="15">
      <c r="A121" s="419"/>
      <c r="B121" s="360"/>
      <c r="C121" s="365" t="s">
        <v>617</v>
      </c>
      <c r="D121" s="378" t="s">
        <v>620</v>
      </c>
      <c r="E121" s="12">
        <v>1</v>
      </c>
      <c r="F121" s="364"/>
      <c r="G121" s="53"/>
    </row>
    <row r="122" spans="1:7" ht="15">
      <c r="A122" s="419"/>
      <c r="B122" s="360"/>
      <c r="C122" s="365"/>
      <c r="D122" s="363"/>
      <c r="E122" s="12"/>
      <c r="F122" s="364"/>
      <c r="G122" s="53"/>
    </row>
    <row r="123" spans="1:7" ht="30">
      <c r="A123" s="419"/>
      <c r="B123" s="360"/>
      <c r="C123" s="365" t="s">
        <v>618</v>
      </c>
      <c r="D123" s="378" t="s">
        <v>11</v>
      </c>
      <c r="E123" s="12">
        <v>1</v>
      </c>
      <c r="F123" s="364"/>
      <c r="G123" s="53"/>
    </row>
    <row r="124" spans="1:7" ht="15">
      <c r="A124" s="419"/>
      <c r="B124" s="360"/>
      <c r="C124" s="365"/>
      <c r="D124" s="362"/>
      <c r="E124" s="363"/>
      <c r="F124" s="364"/>
      <c r="G124" s="53"/>
    </row>
    <row r="125" spans="1:7" ht="15">
      <c r="A125" s="419"/>
      <c r="B125" s="360"/>
      <c r="C125" s="365"/>
      <c r="D125" s="362"/>
      <c r="E125" s="363"/>
      <c r="F125" s="364"/>
      <c r="G125" s="35"/>
    </row>
    <row r="126" spans="1:7" ht="15">
      <c r="A126" s="419"/>
      <c r="B126" s="360"/>
      <c r="D126" s="378"/>
      <c r="F126" s="364"/>
      <c r="G126" s="35"/>
    </row>
    <row r="127" spans="1:7" ht="15">
      <c r="A127" s="419"/>
      <c r="B127" s="360"/>
      <c r="D127" s="378"/>
      <c r="F127" s="364"/>
      <c r="G127" s="35"/>
    </row>
    <row r="128" spans="1:7" ht="15">
      <c r="A128" s="82"/>
      <c r="B128" s="379"/>
      <c r="C128" s="390" t="s">
        <v>578</v>
      </c>
      <c r="D128" s="380"/>
      <c r="E128" s="26"/>
      <c r="F128" s="381"/>
      <c r="G128" s="108"/>
    </row>
    <row r="129" spans="2:6">
      <c r="E129" s="14"/>
      <c r="F129" s="388"/>
    </row>
    <row r="130" spans="2:6">
      <c r="E130" s="14"/>
    </row>
    <row r="131" spans="2:6">
      <c r="E131" s="14"/>
    </row>
    <row r="132" spans="2:6">
      <c r="E132" s="14"/>
    </row>
    <row r="133" spans="2:6">
      <c r="E133" s="14"/>
    </row>
    <row r="134" spans="2:6">
      <c r="E134" s="14"/>
    </row>
    <row r="135" spans="2:6">
      <c r="E135" s="14"/>
    </row>
    <row r="136" spans="2:6">
      <c r="E136" s="14"/>
    </row>
    <row r="137" spans="2:6" ht="15.6">
      <c r="B137" s="490"/>
      <c r="C137" s="491"/>
      <c r="E137" s="14"/>
    </row>
    <row r="138" spans="2:6" ht="15.6">
      <c r="B138" s="490"/>
      <c r="C138" s="491"/>
      <c r="E138" s="14"/>
    </row>
    <row r="139" spans="2:6" ht="15">
      <c r="B139" s="490"/>
      <c r="C139" s="492"/>
      <c r="E139" s="14"/>
    </row>
    <row r="140" spans="2:6" ht="15">
      <c r="B140" s="490"/>
      <c r="C140" s="492"/>
      <c r="E140" s="14"/>
    </row>
    <row r="141" spans="2:6" ht="15">
      <c r="B141" s="490"/>
      <c r="C141" s="493"/>
      <c r="E141" s="14"/>
    </row>
    <row r="142" spans="2:6" ht="15">
      <c r="B142" s="490"/>
      <c r="C142" s="492"/>
      <c r="E142" s="14"/>
    </row>
    <row r="143" spans="2:6" ht="15">
      <c r="B143" s="490"/>
      <c r="C143" s="492"/>
      <c r="E143" s="14"/>
    </row>
    <row r="144" spans="2:6" ht="15">
      <c r="B144" s="490"/>
      <c r="C144" s="492"/>
      <c r="E144" s="14"/>
    </row>
    <row r="145" spans="2:5" ht="15">
      <c r="B145" s="490"/>
      <c r="C145" s="492"/>
      <c r="E145" s="14"/>
    </row>
    <row r="146" spans="2:5" ht="15">
      <c r="B146" s="490"/>
      <c r="C146" s="492"/>
      <c r="E146" s="14"/>
    </row>
    <row r="147" spans="2:5" ht="15">
      <c r="B147" s="490"/>
      <c r="C147" s="492"/>
      <c r="E147" s="14"/>
    </row>
    <row r="148" spans="2:5" ht="15">
      <c r="B148" s="490"/>
      <c r="C148" s="492"/>
      <c r="E148" s="14"/>
    </row>
    <row r="149" spans="2:5" ht="15">
      <c r="B149" s="490"/>
      <c r="C149" s="492"/>
      <c r="E149" s="14"/>
    </row>
    <row r="150" spans="2:5">
      <c r="E150" s="14"/>
    </row>
    <row r="151" spans="2:5">
      <c r="E151" s="14"/>
    </row>
    <row r="152" spans="2:5">
      <c r="E152" s="14"/>
    </row>
    <row r="153" spans="2:5">
      <c r="E153" s="14"/>
    </row>
    <row r="154" spans="2:5">
      <c r="E154" s="14"/>
    </row>
    <row r="155" spans="2:5">
      <c r="E155" s="14"/>
    </row>
    <row r="156" spans="2:5">
      <c r="E156" s="14"/>
    </row>
    <row r="157" spans="2:5">
      <c r="E157" s="14"/>
    </row>
    <row r="158" spans="2:5">
      <c r="E158" s="14"/>
    </row>
    <row r="159" spans="2:5">
      <c r="E159" s="14"/>
    </row>
    <row r="160" spans="2:5">
      <c r="E160" s="14"/>
    </row>
    <row r="161" spans="5:5">
      <c r="E161" s="14"/>
    </row>
    <row r="162" spans="5:5">
      <c r="E162" s="14"/>
    </row>
    <row r="163" spans="5:5">
      <c r="E163" s="14"/>
    </row>
    <row r="164" spans="5:5">
      <c r="E164" s="14"/>
    </row>
    <row r="165" spans="5:5">
      <c r="E165" s="14"/>
    </row>
    <row r="166" spans="5:5">
      <c r="E166" s="14"/>
    </row>
    <row r="167" spans="5:5">
      <c r="E167" s="14"/>
    </row>
    <row r="168" spans="5:5">
      <c r="E168" s="14"/>
    </row>
    <row r="169" spans="5:5">
      <c r="E169" s="14"/>
    </row>
    <row r="170" spans="5:5">
      <c r="E170" s="14"/>
    </row>
    <row r="171" spans="5:5">
      <c r="E171" s="14"/>
    </row>
    <row r="172" spans="5:5">
      <c r="E172" s="14"/>
    </row>
    <row r="173" spans="5:5">
      <c r="E173" s="14"/>
    </row>
    <row r="174" spans="5:5">
      <c r="E174" s="14"/>
    </row>
    <row r="175" spans="5:5">
      <c r="E175" s="14"/>
    </row>
    <row r="176" spans="5:5">
      <c r="E176" s="14"/>
    </row>
    <row r="177" spans="5:5">
      <c r="E177" s="14"/>
    </row>
    <row r="178" spans="5:5">
      <c r="E178" s="14"/>
    </row>
    <row r="179" spans="5:5">
      <c r="E179" s="14"/>
    </row>
    <row r="180" spans="5:5">
      <c r="E180" s="14"/>
    </row>
    <row r="181" spans="5:5">
      <c r="E181" s="14"/>
    </row>
    <row r="182" spans="5:5">
      <c r="E182" s="14"/>
    </row>
    <row r="183" spans="5:5">
      <c r="E183" s="14"/>
    </row>
    <row r="184" spans="5:5">
      <c r="E184" s="14"/>
    </row>
    <row r="185" spans="5:5">
      <c r="E185" s="14"/>
    </row>
    <row r="186" spans="5:5">
      <c r="E186" s="14"/>
    </row>
    <row r="187" spans="5:5">
      <c r="E187" s="14"/>
    </row>
    <row r="188" spans="5:5">
      <c r="E188" s="14"/>
    </row>
    <row r="189" spans="5:5">
      <c r="E189" s="14"/>
    </row>
    <row r="190" spans="5:5">
      <c r="E190" s="14"/>
    </row>
    <row r="191" spans="5:5">
      <c r="E191" s="14"/>
    </row>
    <row r="192" spans="5:5">
      <c r="E192" s="14"/>
    </row>
    <row r="193" spans="5:5">
      <c r="E193" s="14"/>
    </row>
    <row r="194" spans="5:5">
      <c r="E194" s="14"/>
    </row>
    <row r="195" spans="5:5">
      <c r="E195" s="14"/>
    </row>
    <row r="196" spans="5:5">
      <c r="E196" s="14"/>
    </row>
    <row r="197" spans="5:5">
      <c r="E197" s="14"/>
    </row>
    <row r="198" spans="5:5">
      <c r="E198" s="14"/>
    </row>
    <row r="199" spans="5:5">
      <c r="E199" s="14"/>
    </row>
    <row r="200" spans="5:5">
      <c r="E200" s="14"/>
    </row>
    <row r="201" spans="5:5">
      <c r="E201" s="14"/>
    </row>
    <row r="202" spans="5:5">
      <c r="E202" s="14"/>
    </row>
    <row r="203" spans="5:5">
      <c r="E203" s="14"/>
    </row>
    <row r="204" spans="5:5">
      <c r="E204" s="14"/>
    </row>
    <row r="205" spans="5:5">
      <c r="E205" s="14"/>
    </row>
    <row r="206" spans="5:5">
      <c r="E206" s="14"/>
    </row>
    <row r="207" spans="5:5">
      <c r="E207" s="14"/>
    </row>
    <row r="208" spans="5:5">
      <c r="E208" s="14"/>
    </row>
    <row r="209" spans="5:5">
      <c r="E209" s="14"/>
    </row>
    <row r="210" spans="5:5">
      <c r="E210" s="14"/>
    </row>
    <row r="211" spans="5:5">
      <c r="E211" s="14"/>
    </row>
    <row r="212" spans="5:5">
      <c r="E212" s="14"/>
    </row>
    <row r="213" spans="5:5">
      <c r="E213" s="14"/>
    </row>
    <row r="214" spans="5:5">
      <c r="E214" s="14"/>
    </row>
    <row r="215" spans="5:5">
      <c r="E215" s="14"/>
    </row>
    <row r="216" spans="5:5">
      <c r="E216" s="14"/>
    </row>
    <row r="217" spans="5:5">
      <c r="E217" s="14"/>
    </row>
    <row r="218" spans="5:5">
      <c r="E218" s="14"/>
    </row>
    <row r="219" spans="5:5">
      <c r="E219" s="14"/>
    </row>
    <row r="220" spans="5:5">
      <c r="E220" s="14"/>
    </row>
    <row r="221" spans="5:5">
      <c r="E221" s="14"/>
    </row>
    <row r="222" spans="5:5">
      <c r="E222" s="14"/>
    </row>
    <row r="223" spans="5:5">
      <c r="E223" s="14"/>
    </row>
    <row r="224" spans="5:5">
      <c r="E224" s="14"/>
    </row>
    <row r="225" spans="5:5">
      <c r="E225" s="14"/>
    </row>
    <row r="226" spans="5:5">
      <c r="E226" s="14"/>
    </row>
    <row r="227" spans="5:5">
      <c r="E227" s="14"/>
    </row>
    <row r="228" spans="5:5">
      <c r="E228" s="14"/>
    </row>
    <row r="229" spans="5:5">
      <c r="E229" s="14"/>
    </row>
    <row r="230" spans="5:5">
      <c r="E230" s="14"/>
    </row>
    <row r="231" spans="5:5">
      <c r="E231" s="14"/>
    </row>
    <row r="232" spans="5:5">
      <c r="E232" s="14"/>
    </row>
    <row r="233" spans="5:5">
      <c r="E233" s="14"/>
    </row>
    <row r="234" spans="5:5">
      <c r="E234" s="14"/>
    </row>
    <row r="235" spans="5:5">
      <c r="E235" s="14"/>
    </row>
    <row r="236" spans="5:5">
      <c r="E236" s="14"/>
    </row>
    <row r="237" spans="5:5">
      <c r="E237" s="14"/>
    </row>
    <row r="238" spans="5:5">
      <c r="E238" s="14"/>
    </row>
    <row r="239" spans="5:5">
      <c r="E239" s="14"/>
    </row>
    <row r="240" spans="5:5">
      <c r="E240" s="14"/>
    </row>
    <row r="241" spans="5:5">
      <c r="E241" s="14"/>
    </row>
    <row r="242" spans="5:5">
      <c r="E242" s="14"/>
    </row>
    <row r="243" spans="5:5">
      <c r="E243" s="14"/>
    </row>
    <row r="244" spans="5:5">
      <c r="E244" s="14"/>
    </row>
    <row r="245" spans="5:5">
      <c r="E245" s="14"/>
    </row>
    <row r="246" spans="5:5">
      <c r="E246" s="14"/>
    </row>
    <row r="247" spans="5:5">
      <c r="E247" s="14"/>
    </row>
    <row r="248" spans="5:5">
      <c r="E248" s="14"/>
    </row>
    <row r="249" spans="5:5">
      <c r="E249" s="14"/>
    </row>
    <row r="250" spans="5:5">
      <c r="E250" s="14"/>
    </row>
    <row r="251" spans="5:5">
      <c r="E251" s="14"/>
    </row>
    <row r="252" spans="5:5">
      <c r="E252" s="14"/>
    </row>
    <row r="253" spans="5:5">
      <c r="E253" s="14"/>
    </row>
    <row r="254" spans="5:5">
      <c r="E254" s="14"/>
    </row>
    <row r="255" spans="5:5">
      <c r="E255" s="14"/>
    </row>
    <row r="256" spans="5:5">
      <c r="E256" s="14"/>
    </row>
    <row r="257" spans="5:5">
      <c r="E257" s="14"/>
    </row>
    <row r="258" spans="5:5">
      <c r="E258" s="14"/>
    </row>
    <row r="259" spans="5:5">
      <c r="E259" s="14"/>
    </row>
  </sheetData>
  <mergeCells count="7">
    <mergeCell ref="G1:G2"/>
    <mergeCell ref="A1:A2"/>
    <mergeCell ref="B1:B2"/>
    <mergeCell ref="C1:C2"/>
    <mergeCell ref="D1:D2"/>
    <mergeCell ref="E1:E2"/>
    <mergeCell ref="F1:F2"/>
  </mergeCells>
  <pageMargins left="0.7" right="0.7" top="0.75" bottom="0.75" header="0.3" footer="0.3"/>
  <pageSetup paperSize="9" scale="59" fitToHeight="0" orientation="portrait" r:id="rId1"/>
  <headerFooter>
    <oddFooter>&amp;C_x000D_&amp;1#&amp;"Calibri"&amp;10&amp;K0000FF TRANSNET CONFIDENTIAL INFORMATION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87AF4-218A-42C4-BBE4-F49D58F6A5FD}">
  <sheetPr codeName="Sheet3">
    <pageSetUpPr fitToPage="1"/>
  </sheetPr>
  <dimension ref="A2:BH92"/>
  <sheetViews>
    <sheetView showGridLines="0" view="pageBreakPreview" topLeftCell="A153" zoomScaleNormal="100" zoomScaleSheetLayoutView="100" workbookViewId="0">
      <selection activeCell="B44" sqref="B44"/>
    </sheetView>
  </sheetViews>
  <sheetFormatPr defaultColWidth="8.88671875" defaultRowHeight="14.4"/>
  <cols>
    <col min="1" max="1" width="9.88671875" style="12" customWidth="1"/>
    <col min="2" max="2" width="50.44140625" style="3" customWidth="1"/>
    <col min="3" max="3" width="8.5546875" style="28"/>
    <col min="4" max="4" width="9.44140625" style="28" customWidth="1"/>
    <col min="5" max="5" width="11.5546875" style="34" customWidth="1"/>
    <col min="6" max="6" width="16.5546875" style="34" customWidth="1"/>
    <col min="7" max="7" width="13.5546875" style="3" customWidth="1"/>
    <col min="8" max="9" width="12.5546875" style="3" hidden="1" customWidth="1"/>
    <col min="10" max="10" width="0" style="3" hidden="1" customWidth="1"/>
    <col min="11" max="11" width="14.44140625" style="3" hidden="1" customWidth="1"/>
    <col min="12" max="12" width="0" style="3" hidden="1" customWidth="1"/>
    <col min="13" max="13" width="11.5546875" style="3" hidden="1" customWidth="1"/>
    <col min="14" max="14" width="0" style="3" hidden="1" customWidth="1"/>
    <col min="15" max="16384" width="8.88671875" style="3"/>
  </cols>
  <sheetData>
    <row r="2" spans="1:60">
      <c r="A2" s="497" t="s">
        <v>3</v>
      </c>
      <c r="B2" s="497" t="s">
        <v>4</v>
      </c>
      <c r="C2" s="499" t="s">
        <v>0</v>
      </c>
      <c r="D2" s="499" t="s">
        <v>5</v>
      </c>
      <c r="E2" s="495" t="s">
        <v>6</v>
      </c>
      <c r="F2" s="495" t="s">
        <v>7</v>
      </c>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row>
    <row r="3" spans="1:60">
      <c r="A3" s="498"/>
      <c r="B3" s="498"/>
      <c r="C3" s="500"/>
      <c r="D3" s="500"/>
      <c r="E3" s="496"/>
      <c r="F3" s="496"/>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row>
    <row r="4" spans="1:60">
      <c r="A4" s="46"/>
      <c r="B4" s="258"/>
      <c r="C4" s="43"/>
      <c r="D4" s="43"/>
      <c r="E4" s="45"/>
      <c r="F4" s="45"/>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row>
    <row r="5" spans="1:60">
      <c r="A5" s="46"/>
      <c r="B5" s="22" t="s">
        <v>435</v>
      </c>
      <c r="C5" s="43"/>
      <c r="D5" s="43"/>
      <c r="E5" s="45"/>
      <c r="F5" s="45"/>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row>
    <row r="6" spans="1:60">
      <c r="B6" s="9"/>
      <c r="C6" s="12"/>
      <c r="D6" s="12"/>
      <c r="E6" s="36"/>
      <c r="F6" s="36"/>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row>
    <row r="7" spans="1:60">
      <c r="B7" s="22" t="s">
        <v>426</v>
      </c>
      <c r="C7" s="12"/>
      <c r="D7" s="12"/>
      <c r="E7" s="36"/>
      <c r="F7" s="36"/>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row>
    <row r="8" spans="1:60">
      <c r="B8" s="9"/>
      <c r="C8" s="12"/>
      <c r="D8" s="12"/>
      <c r="E8" s="36"/>
      <c r="F8" s="36"/>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row>
    <row r="9" spans="1:60">
      <c r="B9" s="22" t="s">
        <v>19</v>
      </c>
      <c r="C9" s="12"/>
      <c r="D9" s="12"/>
      <c r="E9" s="36"/>
      <c r="F9" s="36"/>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row>
    <row r="10" spans="1:60">
      <c r="B10" s="9"/>
      <c r="C10" s="12"/>
      <c r="D10" s="12"/>
      <c r="E10" s="36"/>
      <c r="F10" s="36"/>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row>
    <row r="11" spans="1:60" ht="55.2">
      <c r="B11" s="231" t="s">
        <v>662</v>
      </c>
      <c r="C11" s="12"/>
      <c r="D11" s="12"/>
      <c r="E11" s="36"/>
      <c r="F11" s="36"/>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row>
    <row r="12" spans="1:60">
      <c r="A12" s="254"/>
      <c r="B12" s="248"/>
      <c r="C12" s="12"/>
      <c r="D12" s="12"/>
      <c r="E12" s="36"/>
      <c r="F12" s="36"/>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row>
    <row r="13" spans="1:60">
      <c r="B13" s="22" t="s">
        <v>20</v>
      </c>
      <c r="C13" s="12"/>
      <c r="D13" s="12"/>
      <c r="E13" s="36"/>
      <c r="F13" s="36"/>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row>
    <row r="14" spans="1:60">
      <c r="B14" s="9"/>
      <c r="C14" s="12"/>
      <c r="D14" s="12"/>
      <c r="E14" s="36"/>
      <c r="F14" s="36"/>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row>
    <row r="15" spans="1:60">
      <c r="B15" s="162" t="s">
        <v>21</v>
      </c>
      <c r="C15" s="12"/>
      <c r="D15" s="12"/>
      <c r="E15" s="36"/>
      <c r="F15" s="36"/>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row>
    <row r="16" spans="1:60">
      <c r="B16" s="231"/>
      <c r="C16" s="12"/>
      <c r="D16" s="12"/>
      <c r="E16" s="36"/>
      <c r="F16" s="36"/>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row>
    <row r="17" spans="2:60" ht="117.6" customHeight="1">
      <c r="B17" s="231" t="s">
        <v>22</v>
      </c>
      <c r="C17" s="12"/>
      <c r="D17" s="12"/>
      <c r="E17" s="36"/>
      <c r="F17" s="36"/>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row>
    <row r="18" spans="2:60">
      <c r="B18" s="232" t="s">
        <v>23</v>
      </c>
      <c r="C18" s="12"/>
      <c r="D18" s="12"/>
      <c r="E18" s="36"/>
      <c r="F18" s="36"/>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row>
    <row r="19" spans="2:60">
      <c r="B19" s="231"/>
      <c r="C19" s="12"/>
      <c r="D19" s="12"/>
      <c r="E19" s="36"/>
      <c r="F19" s="36"/>
      <c r="G19" s="9"/>
      <c r="H19" s="22" t="s">
        <v>24</v>
      </c>
      <c r="I19" s="9"/>
      <c r="J19" s="9" t="s">
        <v>25</v>
      </c>
      <c r="K19" s="9"/>
      <c r="L19" s="22" t="s">
        <v>26</v>
      </c>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row>
    <row r="20" spans="2:60">
      <c r="B20" s="162" t="s">
        <v>27</v>
      </c>
      <c r="C20" s="12"/>
      <c r="D20" s="12"/>
      <c r="E20" s="36"/>
      <c r="F20" s="36"/>
      <c r="G20" s="9"/>
      <c r="H20" s="9" t="s">
        <v>28</v>
      </c>
      <c r="I20" s="9"/>
      <c r="J20" s="9">
        <f>38.25</f>
        <v>38.25</v>
      </c>
      <c r="K20" s="9"/>
      <c r="L20" s="9">
        <f>10.5*6.5</f>
        <v>68.25</v>
      </c>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row>
    <row r="21" spans="2:60">
      <c r="B21" s="231"/>
      <c r="C21" s="12"/>
      <c r="D21" s="12"/>
      <c r="E21" s="36"/>
      <c r="F21" s="36"/>
      <c r="G21" s="9"/>
      <c r="H21" s="9" t="s">
        <v>29</v>
      </c>
      <c r="I21" s="9"/>
      <c r="J21" s="9">
        <f>60.32</f>
        <v>60.32</v>
      </c>
      <c r="K21" s="9"/>
      <c r="L21" s="233">
        <f>18.45*6.65</f>
        <v>122.6925</v>
      </c>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row>
    <row r="22" spans="2:60" ht="69">
      <c r="B22" s="231" t="s">
        <v>30</v>
      </c>
      <c r="C22" s="12"/>
      <c r="D22" s="12"/>
      <c r="E22" s="36"/>
      <c r="F22" s="36"/>
      <c r="G22" s="9"/>
      <c r="H22" s="9" t="s">
        <v>31</v>
      </c>
      <c r="I22" s="9"/>
      <c r="J22" s="9">
        <f>22.55</f>
        <v>22.55</v>
      </c>
      <c r="K22" s="9"/>
      <c r="L22" s="233">
        <f>5.01*5.01</f>
        <v>25.100099999999998</v>
      </c>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row>
    <row r="23" spans="2:60">
      <c r="B23" s="22" t="s">
        <v>32</v>
      </c>
      <c r="C23" s="12"/>
      <c r="D23" s="12"/>
      <c r="E23" s="36"/>
      <c r="F23" s="36"/>
      <c r="G23" s="9"/>
      <c r="H23" s="9" t="s">
        <v>33</v>
      </c>
      <c r="I23" s="9"/>
      <c r="J23" s="9">
        <v>25.88</v>
      </c>
      <c r="K23" s="9"/>
      <c r="L23" s="233">
        <f>6.45*5.05</f>
        <v>32.572499999999998</v>
      </c>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row>
    <row r="24" spans="2:60">
      <c r="B24" s="231"/>
      <c r="C24" s="12"/>
      <c r="D24" s="12"/>
      <c r="E24" s="36"/>
      <c r="F24" s="36"/>
      <c r="G24" s="9"/>
      <c r="H24" s="9" t="s">
        <v>34</v>
      </c>
      <c r="I24" s="9"/>
      <c r="J24" s="9">
        <v>58.7</v>
      </c>
      <c r="K24" s="9"/>
      <c r="L24" s="233">
        <f>M24+N24</f>
        <v>120.6314</v>
      </c>
      <c r="M24" s="233">
        <f>13.96*6.59</f>
        <v>91.996400000000008</v>
      </c>
      <c r="N24" s="233">
        <f>6.225*4.6</f>
        <v>28.634999999999994</v>
      </c>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row>
    <row r="25" spans="2:60" ht="42">
      <c r="B25" s="7" t="s">
        <v>35</v>
      </c>
      <c r="C25" s="12"/>
      <c r="D25" s="12"/>
      <c r="E25" s="36"/>
      <c r="F25" s="36"/>
      <c r="G25" s="9"/>
      <c r="H25" s="9" t="s">
        <v>36</v>
      </c>
      <c r="I25" s="9"/>
      <c r="J25" s="234">
        <v>115.52</v>
      </c>
      <c r="K25" s="9"/>
      <c r="L25" s="233">
        <f>25.625*9.75</f>
        <v>249.84375</v>
      </c>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row>
    <row r="26" spans="2:60">
      <c r="B26" s="7"/>
      <c r="C26" s="12"/>
      <c r="D26" s="12"/>
      <c r="E26" s="36"/>
      <c r="F26" s="36"/>
      <c r="G26" s="9"/>
      <c r="H26" s="9" t="s">
        <v>37</v>
      </c>
      <c r="I26" s="9"/>
      <c r="J26" s="9">
        <v>52.09</v>
      </c>
      <c r="K26" s="9"/>
      <c r="L26" s="235">
        <f>M26+N26</f>
        <v>90.483125000000001</v>
      </c>
      <c r="M26" s="233">
        <f>12.675*5.475</f>
        <v>69.395624999999995</v>
      </c>
      <c r="N26" s="233">
        <f>3.5*6.025</f>
        <v>21.087500000000002</v>
      </c>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row>
    <row r="27" spans="2:60">
      <c r="B27" s="47" t="s">
        <v>38</v>
      </c>
      <c r="C27" s="12"/>
      <c r="D27" s="12"/>
      <c r="E27" s="36"/>
      <c r="F27" s="36"/>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row>
    <row r="28" spans="2:60">
      <c r="B28" s="200"/>
      <c r="C28" s="12"/>
      <c r="D28" s="12"/>
      <c r="E28" s="36"/>
      <c r="F28" s="36"/>
      <c r="G28" s="9"/>
      <c r="H28" s="9" t="s">
        <v>39</v>
      </c>
      <c r="I28" s="9"/>
      <c r="J28" s="9">
        <f>SUM(J20:J27)</f>
        <v>373.30999999999995</v>
      </c>
      <c r="K28" s="9"/>
      <c r="L28" s="233">
        <f>SUM(L20:L27)</f>
        <v>709.57337499999994</v>
      </c>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row>
    <row r="29" spans="2:60" ht="69.599999999999994">
      <c r="B29" s="7" t="s">
        <v>40</v>
      </c>
      <c r="C29" s="12"/>
      <c r="D29" s="12"/>
      <c r="E29" s="36"/>
      <c r="F29" s="36"/>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row>
    <row r="30" spans="2:60">
      <c r="B30" s="7"/>
      <c r="C30" s="12"/>
      <c r="D30" s="12"/>
      <c r="E30" s="36"/>
      <c r="F30" s="36"/>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row>
    <row r="31" spans="2:60">
      <c r="B31" s="389" t="s">
        <v>579</v>
      </c>
      <c r="C31" s="12"/>
      <c r="D31" s="12"/>
      <c r="E31" s="36"/>
      <c r="F31" s="36"/>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row>
    <row r="32" spans="2:60">
      <c r="B32" s="7"/>
      <c r="C32" s="12"/>
      <c r="D32" s="12"/>
      <c r="E32" s="36"/>
      <c r="F32" s="36"/>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row>
    <row r="33" spans="1:60" s="237" customFormat="1" ht="42">
      <c r="A33" s="93"/>
      <c r="B33" s="236" t="s">
        <v>41</v>
      </c>
      <c r="C33" s="93" t="s">
        <v>42</v>
      </c>
      <c r="D33" s="94">
        <v>853.08399999999995</v>
      </c>
      <c r="E33" s="95"/>
      <c r="F33" s="95"/>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row>
    <row r="34" spans="1:60">
      <c r="B34" s="7"/>
      <c r="C34" s="12"/>
      <c r="D34" s="12"/>
      <c r="E34" s="36"/>
      <c r="F34" s="36"/>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row>
    <row r="35" spans="1:60">
      <c r="A35" s="12">
        <v>1</v>
      </c>
      <c r="B35" s="162" t="s">
        <v>43</v>
      </c>
      <c r="C35" s="12"/>
      <c r="D35" s="12"/>
      <c r="E35" s="36"/>
      <c r="F35" s="36"/>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row>
    <row r="36" spans="1:60">
      <c r="B36" s="231"/>
      <c r="C36" s="12"/>
      <c r="D36" s="12"/>
      <c r="E36" s="36"/>
      <c r="F36" s="36"/>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row>
    <row r="37" spans="1:60">
      <c r="A37" s="12">
        <v>1.1000000000000001</v>
      </c>
      <c r="B37" s="162" t="s">
        <v>44</v>
      </c>
      <c r="C37" s="12"/>
      <c r="D37" s="12"/>
      <c r="E37" s="36"/>
      <c r="F37" s="36"/>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row>
    <row r="38" spans="1:60">
      <c r="B38" s="9"/>
      <c r="C38" s="12"/>
      <c r="D38" s="12"/>
      <c r="E38" s="36"/>
      <c r="F38" s="36"/>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row>
    <row r="39" spans="1:60">
      <c r="A39" s="12" t="s">
        <v>390</v>
      </c>
      <c r="B39" s="9" t="s">
        <v>46</v>
      </c>
      <c r="C39" s="17" t="s">
        <v>47</v>
      </c>
      <c r="D39" s="40">
        <f>J28</f>
        <v>373.30999999999995</v>
      </c>
      <c r="E39" s="75"/>
      <c r="F39" s="36"/>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row>
    <row r="40" spans="1:60">
      <c r="B40" s="9"/>
      <c r="C40" s="17"/>
      <c r="D40" s="40"/>
      <c r="E40" s="36"/>
      <c r="F40" s="36"/>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row>
    <row r="41" spans="1:60" ht="16.2" customHeight="1">
      <c r="A41" s="26"/>
      <c r="B41" s="470" t="s">
        <v>583</v>
      </c>
      <c r="C41" s="408"/>
      <c r="D41" s="409"/>
      <c r="E41" s="110"/>
      <c r="F41" s="110"/>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row>
    <row r="42" spans="1:60">
      <c r="A42" s="26"/>
      <c r="B42" s="470" t="s">
        <v>584</v>
      </c>
      <c r="C42" s="408"/>
      <c r="D42" s="409"/>
      <c r="E42" s="110"/>
      <c r="F42" s="110"/>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row>
    <row r="43" spans="1:60">
      <c r="A43" s="276"/>
      <c r="B43" s="277"/>
      <c r="C43" s="276"/>
      <c r="D43" s="276"/>
      <c r="E43" s="278"/>
      <c r="F43" s="223"/>
      <c r="G43" s="10"/>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row>
    <row r="44" spans="1:60" ht="14.4" customHeight="1">
      <c r="A44" s="12">
        <v>1.2</v>
      </c>
      <c r="B44" s="47" t="s">
        <v>663</v>
      </c>
      <c r="C44" s="12"/>
      <c r="D44" s="12"/>
      <c r="E44" s="36"/>
      <c r="F44" s="36"/>
      <c r="G44" s="10"/>
      <c r="H44" s="9"/>
      <c r="I44" s="9"/>
      <c r="J44" s="9"/>
      <c r="K44" s="9"/>
      <c r="L44" s="9"/>
      <c r="M44" s="9"/>
      <c r="N44" s="9"/>
      <c r="O44" s="9"/>
      <c r="P44" s="5"/>
      <c r="Q44" s="9"/>
      <c r="R44" s="9"/>
      <c r="S44" s="5"/>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row>
    <row r="45" spans="1:60">
      <c r="B45" s="9"/>
      <c r="C45" s="12"/>
      <c r="D45" s="12"/>
      <c r="E45" s="36"/>
      <c r="F45" s="36"/>
      <c r="G45" s="10"/>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row>
    <row r="46" spans="1:60">
      <c r="A46" s="12" t="s">
        <v>351</v>
      </c>
      <c r="B46" s="118" t="s">
        <v>49</v>
      </c>
      <c r="C46" s="17" t="s">
        <v>47</v>
      </c>
      <c r="D46" s="32">
        <f>D39*10%</f>
        <v>37.330999999999996</v>
      </c>
      <c r="E46" s="36"/>
      <c r="F46" s="36"/>
      <c r="G46" s="10"/>
      <c r="H46" s="22"/>
      <c r="I46" s="238"/>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row>
    <row r="47" spans="1:60">
      <c r="B47" s="118"/>
      <c r="C47" s="17"/>
      <c r="D47" s="12"/>
      <c r="E47" s="36"/>
      <c r="F47" s="36"/>
      <c r="G47" s="10"/>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row>
    <row r="48" spans="1:60">
      <c r="A48" s="12" t="s">
        <v>352</v>
      </c>
      <c r="B48" s="118" t="s">
        <v>51</v>
      </c>
      <c r="C48" s="17" t="s">
        <v>47</v>
      </c>
      <c r="D48" s="32">
        <f>D39*15%</f>
        <v>55.99649999999999</v>
      </c>
      <c r="E48" s="36"/>
      <c r="F48" s="36"/>
      <c r="G48" s="10"/>
      <c r="H48" s="9"/>
      <c r="I48" s="9"/>
      <c r="J48" s="233"/>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row>
    <row r="49" spans="1:60">
      <c r="B49" s="118"/>
      <c r="C49" s="17"/>
      <c r="D49" s="12"/>
      <c r="E49" s="36"/>
      <c r="F49" s="36"/>
      <c r="G49" s="10"/>
      <c r="H49" s="9"/>
      <c r="I49" s="9"/>
      <c r="J49" s="233"/>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row>
    <row r="50" spans="1:60">
      <c r="A50" s="12">
        <v>2</v>
      </c>
      <c r="B50" s="162" t="s">
        <v>52</v>
      </c>
      <c r="C50" s="17"/>
      <c r="D50" s="12"/>
      <c r="E50" s="36"/>
      <c r="F50" s="36"/>
      <c r="G50" s="10"/>
      <c r="H50" s="9"/>
      <c r="I50" s="9"/>
      <c r="J50" s="233"/>
      <c r="K50" s="9"/>
      <c r="L50" s="9"/>
      <c r="M50" s="9"/>
      <c r="N50" s="9"/>
      <c r="O50" s="9"/>
      <c r="P50" s="9"/>
      <c r="Q50" s="9"/>
      <c r="R50" s="9"/>
      <c r="S50" s="5"/>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row>
    <row r="51" spans="1:60">
      <c r="B51" s="239"/>
      <c r="C51" s="17"/>
      <c r="D51" s="12"/>
      <c r="E51" s="36"/>
      <c r="F51" s="36"/>
      <c r="G51" s="10"/>
      <c r="H51" s="9"/>
      <c r="I51" s="9"/>
      <c r="J51" s="9"/>
      <c r="K51" s="9"/>
      <c r="L51" s="9"/>
      <c r="M51" s="9"/>
      <c r="N51" s="9"/>
      <c r="O51" s="9"/>
      <c r="P51" s="5"/>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row>
    <row r="52" spans="1:60">
      <c r="A52" s="12">
        <v>2.1</v>
      </c>
      <c r="B52" s="231" t="s">
        <v>54</v>
      </c>
      <c r="C52" s="60" t="s">
        <v>42</v>
      </c>
      <c r="D52" s="61">
        <v>1798.82655</v>
      </c>
      <c r="E52" s="36"/>
      <c r="F52" s="36"/>
      <c r="G52" s="10"/>
      <c r="H52" s="9"/>
      <c r="I52" s="9"/>
      <c r="J52" s="233"/>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row>
    <row r="53" spans="1:60">
      <c r="B53" s="7"/>
      <c r="C53" s="17"/>
      <c r="D53" s="12"/>
      <c r="E53" s="36"/>
      <c r="F53" s="36"/>
      <c r="G53" s="10"/>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row>
    <row r="54" spans="1:60">
      <c r="A54" s="12">
        <v>3</v>
      </c>
      <c r="B54" s="240" t="s">
        <v>55</v>
      </c>
      <c r="C54" s="17"/>
      <c r="D54" s="12"/>
      <c r="E54" s="36"/>
      <c r="F54" s="36"/>
      <c r="G54" s="10"/>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row>
    <row r="55" spans="1:60">
      <c r="B55" s="240"/>
      <c r="C55" s="17"/>
      <c r="D55" s="12"/>
      <c r="E55" s="36"/>
      <c r="F55" s="36"/>
      <c r="G55" s="10"/>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row>
    <row r="56" spans="1:60" s="155" customFormat="1" ht="41.4">
      <c r="A56" s="19">
        <v>3.1</v>
      </c>
      <c r="B56" s="241" t="s">
        <v>57</v>
      </c>
      <c r="C56" s="17" t="s">
        <v>47</v>
      </c>
      <c r="D56" s="19">
        <v>234</v>
      </c>
      <c r="E56" s="39"/>
      <c r="F56" s="39"/>
      <c r="G56" s="270"/>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3"/>
      <c r="BA56" s="153"/>
      <c r="BB56" s="153"/>
      <c r="BC56" s="153"/>
      <c r="BD56" s="153"/>
      <c r="BE56" s="153"/>
      <c r="BF56" s="153"/>
      <c r="BG56" s="153"/>
      <c r="BH56" s="153"/>
    </row>
    <row r="57" spans="1:60">
      <c r="B57" s="231"/>
      <c r="C57" s="12"/>
      <c r="D57" s="12"/>
      <c r="E57" s="36"/>
      <c r="F57" s="36"/>
      <c r="G57" s="10"/>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row>
    <row r="58" spans="1:60">
      <c r="A58" s="12">
        <v>4</v>
      </c>
      <c r="B58" s="162" t="s">
        <v>58</v>
      </c>
      <c r="C58" s="12"/>
      <c r="D58" s="12"/>
      <c r="E58" s="36"/>
      <c r="F58" s="36"/>
      <c r="G58" s="10"/>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row>
    <row r="59" spans="1:60">
      <c r="B59" s="231"/>
      <c r="C59" s="12"/>
      <c r="D59" s="12"/>
      <c r="E59" s="36"/>
      <c r="F59" s="36"/>
      <c r="G59" s="10"/>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row>
    <row r="60" spans="1:60" ht="27.6">
      <c r="A60" s="19">
        <v>4.0999999999999996</v>
      </c>
      <c r="B60" s="20" t="s">
        <v>60</v>
      </c>
      <c r="C60" s="12" t="s">
        <v>61</v>
      </c>
      <c r="D60" s="12">
        <f>25</f>
        <v>25</v>
      </c>
      <c r="E60" s="36"/>
      <c r="F60" s="36"/>
      <c r="G60" s="10"/>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row>
    <row r="61" spans="1:60">
      <c r="B61" s="9"/>
      <c r="C61" s="12"/>
      <c r="D61" s="12"/>
      <c r="E61" s="36"/>
      <c r="F61" s="36"/>
      <c r="G61" s="10"/>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row>
    <row r="62" spans="1:60">
      <c r="A62" s="12">
        <v>5</v>
      </c>
      <c r="B62" s="162" t="s">
        <v>62</v>
      </c>
      <c r="C62" s="12"/>
      <c r="D62" s="12"/>
      <c r="E62" s="36"/>
      <c r="F62" s="36"/>
      <c r="G62" s="10"/>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row>
    <row r="63" spans="1:60">
      <c r="B63" s="239"/>
      <c r="C63" s="12"/>
      <c r="D63" s="12"/>
      <c r="E63" s="36"/>
      <c r="F63" s="36"/>
      <c r="G63" s="10"/>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row>
    <row r="64" spans="1:60" ht="42">
      <c r="B64" s="47" t="s">
        <v>63</v>
      </c>
      <c r="C64" s="12"/>
      <c r="D64" s="12"/>
      <c r="E64" s="36"/>
      <c r="F64" s="36"/>
      <c r="G64" s="10"/>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row>
    <row r="65" spans="1:60">
      <c r="B65" s="47"/>
      <c r="C65" s="12"/>
      <c r="D65" s="12"/>
      <c r="E65" s="36"/>
      <c r="F65" s="36"/>
      <c r="G65" s="10"/>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row>
    <row r="66" spans="1:60">
      <c r="A66" s="12">
        <v>5.0999999999999996</v>
      </c>
      <c r="B66" s="9" t="s">
        <v>65</v>
      </c>
      <c r="C66" s="17" t="s">
        <v>47</v>
      </c>
      <c r="D66" s="32">
        <v>87</v>
      </c>
      <c r="E66" s="36"/>
      <c r="F66" s="36"/>
      <c r="G66" s="10"/>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row>
    <row r="67" spans="1:60">
      <c r="C67" s="12"/>
      <c r="D67" s="12"/>
      <c r="E67" s="36"/>
      <c r="F67" s="36"/>
      <c r="G67" s="10"/>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row>
    <row r="68" spans="1:60">
      <c r="A68" s="70">
        <v>6</v>
      </c>
      <c r="B68" s="164" t="s">
        <v>66</v>
      </c>
      <c r="C68" s="66"/>
      <c r="D68" s="66"/>
      <c r="E68" s="36"/>
      <c r="F68" s="36"/>
      <c r="G68" s="10"/>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row>
    <row r="69" spans="1:60" s="237" customFormat="1" ht="9.6" customHeight="1">
      <c r="A69" s="66"/>
      <c r="B69" s="299"/>
      <c r="C69" s="300"/>
      <c r="D69" s="66"/>
      <c r="E69" s="95"/>
      <c r="F69" s="95"/>
      <c r="G69" s="271"/>
      <c r="H69" s="152"/>
      <c r="I69" s="152"/>
      <c r="J69" s="152"/>
      <c r="K69" s="152"/>
      <c r="L69" s="152"/>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c r="AZ69" s="152"/>
      <c r="BA69" s="152"/>
      <c r="BB69" s="152"/>
      <c r="BC69" s="152"/>
      <c r="BD69" s="152"/>
      <c r="BE69" s="152"/>
      <c r="BF69" s="152"/>
      <c r="BG69" s="152"/>
      <c r="BH69" s="152"/>
    </row>
    <row r="70" spans="1:60" s="237" customFormat="1" ht="22.2" customHeight="1">
      <c r="A70" s="97">
        <v>6.1</v>
      </c>
      <c r="B70" s="309" t="s">
        <v>465</v>
      </c>
      <c r="C70" s="17" t="s">
        <v>47</v>
      </c>
      <c r="D70" s="310">
        <v>218</v>
      </c>
      <c r="E70" s="95"/>
      <c r="F70" s="95"/>
      <c r="G70" s="271"/>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row>
    <row r="71" spans="1:60" s="237" customFormat="1" ht="12" customHeight="1">
      <c r="A71" s="97"/>
      <c r="B71" s="309"/>
      <c r="C71" s="17"/>
      <c r="D71" s="310"/>
      <c r="E71" s="95"/>
      <c r="F71" s="95"/>
      <c r="G71" s="271"/>
      <c r="H71" s="152"/>
      <c r="I71" s="152"/>
      <c r="J71" s="152"/>
      <c r="K71" s="152"/>
      <c r="L71" s="152"/>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s="152"/>
      <c r="AJ71" s="152"/>
      <c r="AK71" s="152"/>
      <c r="AL71" s="152"/>
      <c r="AM71" s="152"/>
      <c r="AN71" s="152"/>
      <c r="AO71" s="152"/>
      <c r="AP71" s="152"/>
      <c r="AQ71" s="152"/>
      <c r="AR71" s="152"/>
      <c r="AS71" s="152"/>
      <c r="AT71" s="152"/>
      <c r="AU71" s="152"/>
      <c r="AV71" s="152"/>
      <c r="AW71" s="152"/>
      <c r="AX71" s="152"/>
      <c r="AY71" s="152"/>
      <c r="AZ71" s="152"/>
      <c r="BA71" s="152"/>
      <c r="BB71" s="152"/>
      <c r="BC71" s="152"/>
      <c r="BD71" s="152"/>
      <c r="BE71" s="152"/>
      <c r="BF71" s="152"/>
      <c r="BG71" s="152"/>
      <c r="BH71" s="152"/>
    </row>
    <row r="72" spans="1:60" s="237" customFormat="1" ht="18" customHeight="1">
      <c r="A72" s="12">
        <v>6.2</v>
      </c>
      <c r="B72" s="9" t="s">
        <v>482</v>
      </c>
      <c r="C72" s="17" t="s">
        <v>47</v>
      </c>
      <c r="D72" s="12">
        <v>30</v>
      </c>
      <c r="E72" s="95"/>
      <c r="F72" s="95"/>
      <c r="G72" s="271"/>
      <c r="H72" s="152"/>
      <c r="I72" s="152"/>
      <c r="J72" s="152"/>
      <c r="K72" s="152"/>
      <c r="L72" s="152"/>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c r="AJ72" s="152"/>
      <c r="AK72" s="152"/>
      <c r="AL72" s="152"/>
      <c r="AM72" s="152"/>
      <c r="AN72" s="152"/>
      <c r="AO72" s="152"/>
      <c r="AP72" s="152"/>
      <c r="AQ72" s="152"/>
      <c r="AR72" s="152"/>
      <c r="AS72" s="152"/>
      <c r="AT72" s="152"/>
      <c r="AU72" s="152"/>
      <c r="AV72" s="152"/>
      <c r="AW72" s="152"/>
      <c r="AX72" s="152"/>
      <c r="AY72" s="152"/>
      <c r="AZ72" s="152"/>
      <c r="BA72" s="152"/>
      <c r="BB72" s="152"/>
      <c r="BC72" s="152"/>
      <c r="BD72" s="152"/>
      <c r="BE72" s="152"/>
      <c r="BF72" s="152"/>
      <c r="BG72" s="152"/>
      <c r="BH72" s="152"/>
    </row>
    <row r="73" spans="1:60">
      <c r="B73" s="9"/>
      <c r="C73" s="17"/>
      <c r="D73" s="12"/>
      <c r="E73" s="36"/>
      <c r="F73" s="36"/>
      <c r="G73" s="10"/>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row>
    <row r="74" spans="1:60">
      <c r="A74" s="12">
        <v>7</v>
      </c>
      <c r="B74" s="22" t="s">
        <v>68</v>
      </c>
      <c r="C74" s="17"/>
      <c r="D74" s="12"/>
      <c r="E74" s="36"/>
      <c r="F74" s="36"/>
      <c r="G74" s="10"/>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row>
    <row r="75" spans="1:60">
      <c r="B75" s="9"/>
      <c r="C75" s="17"/>
      <c r="D75" s="12"/>
      <c r="E75" s="36"/>
      <c r="F75" s="36"/>
      <c r="G75" s="10"/>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row>
    <row r="76" spans="1:60" s="155" customFormat="1" ht="69">
      <c r="A76" s="19">
        <v>7.1</v>
      </c>
      <c r="B76" s="63" t="s">
        <v>70</v>
      </c>
      <c r="C76" s="313" t="s">
        <v>42</v>
      </c>
      <c r="D76" s="314">
        <v>727</v>
      </c>
      <c r="E76" s="39"/>
      <c r="F76" s="39"/>
      <c r="G76" s="270"/>
      <c r="H76" s="153"/>
      <c r="I76" s="153"/>
      <c r="J76" s="153"/>
      <c r="K76" s="153"/>
      <c r="L76" s="153"/>
      <c r="M76" s="153"/>
      <c r="N76" s="153"/>
      <c r="O76" s="153"/>
      <c r="P76" s="153"/>
      <c r="Q76" s="153"/>
      <c r="R76" s="153"/>
      <c r="S76" s="153"/>
      <c r="T76" s="153"/>
      <c r="U76" s="153"/>
      <c r="V76" s="153"/>
      <c r="W76" s="153"/>
      <c r="X76" s="153"/>
      <c r="Y76" s="153"/>
      <c r="Z76" s="153"/>
      <c r="AA76" s="153"/>
      <c r="AB76" s="153"/>
      <c r="AC76" s="153"/>
      <c r="AD76" s="153"/>
      <c r="AE76" s="153"/>
      <c r="AF76" s="153"/>
      <c r="AG76" s="153"/>
      <c r="AH76" s="153"/>
      <c r="AI76" s="153"/>
      <c r="AJ76" s="153"/>
      <c r="AK76" s="153"/>
      <c r="AL76" s="153"/>
      <c r="AM76" s="153"/>
      <c r="AN76" s="153"/>
      <c r="AO76" s="153"/>
      <c r="AP76" s="153"/>
      <c r="AQ76" s="153"/>
      <c r="AR76" s="153"/>
      <c r="AS76" s="153"/>
      <c r="AT76" s="153"/>
      <c r="AU76" s="153"/>
      <c r="AV76" s="153"/>
      <c r="AW76" s="153"/>
      <c r="AX76" s="153"/>
      <c r="AY76" s="153"/>
      <c r="AZ76" s="153"/>
      <c r="BA76" s="153"/>
      <c r="BB76" s="153"/>
      <c r="BC76" s="153"/>
      <c r="BD76" s="153"/>
      <c r="BE76" s="153"/>
      <c r="BF76" s="153"/>
      <c r="BG76" s="153"/>
      <c r="BH76" s="153"/>
    </row>
    <row r="77" spans="1:60">
      <c r="B77" s="9"/>
      <c r="C77" s="12"/>
      <c r="D77" s="12"/>
      <c r="E77" s="36"/>
      <c r="F77" s="36"/>
      <c r="G77" s="10"/>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row>
    <row r="78" spans="1:60">
      <c r="A78" s="12">
        <v>8</v>
      </c>
      <c r="B78" s="22" t="s">
        <v>71</v>
      </c>
      <c r="C78" s="12"/>
      <c r="D78" s="12"/>
      <c r="E78" s="36"/>
      <c r="F78" s="36"/>
      <c r="G78" s="10"/>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row>
    <row r="79" spans="1:60" s="155" customFormat="1" ht="61.65" customHeight="1">
      <c r="A79" s="19">
        <v>8.1</v>
      </c>
      <c r="B79" s="63" t="s">
        <v>72</v>
      </c>
      <c r="C79" s="19" t="s">
        <v>214</v>
      </c>
      <c r="D79" s="19">
        <v>4</v>
      </c>
      <c r="E79" s="39"/>
      <c r="F79" s="39"/>
      <c r="G79" s="270"/>
      <c r="H79" s="153"/>
      <c r="I79" s="153"/>
      <c r="J79" s="153"/>
      <c r="K79" s="153"/>
      <c r="L79" s="153"/>
      <c r="M79" s="153"/>
      <c r="N79" s="153"/>
      <c r="O79" s="153"/>
      <c r="P79" s="153"/>
      <c r="Q79" s="153"/>
      <c r="R79" s="153"/>
      <c r="S79" s="153"/>
      <c r="T79" s="153"/>
      <c r="U79" s="153"/>
      <c r="V79" s="153"/>
      <c r="W79" s="153"/>
      <c r="X79" s="153"/>
      <c r="Y79" s="153"/>
      <c r="Z79" s="153"/>
      <c r="AA79" s="153"/>
      <c r="AB79" s="153"/>
      <c r="AC79" s="153"/>
      <c r="AD79" s="153"/>
      <c r="AE79" s="153"/>
      <c r="AF79" s="153"/>
      <c r="AG79" s="153"/>
      <c r="AH79" s="153"/>
      <c r="AI79" s="153"/>
      <c r="AJ79" s="153"/>
      <c r="AK79" s="153"/>
      <c r="AL79" s="153"/>
      <c r="AM79" s="153"/>
      <c r="AN79" s="153"/>
      <c r="AO79" s="153"/>
      <c r="AP79" s="153"/>
      <c r="AQ79" s="153"/>
      <c r="AR79" s="153"/>
      <c r="AS79" s="153"/>
      <c r="AT79" s="153"/>
      <c r="AU79" s="153"/>
      <c r="AV79" s="153"/>
      <c r="AW79" s="153"/>
      <c r="AX79" s="153"/>
      <c r="AY79" s="153"/>
      <c r="AZ79" s="153"/>
      <c r="BA79" s="153"/>
      <c r="BB79" s="153"/>
      <c r="BC79" s="153"/>
      <c r="BD79" s="153"/>
      <c r="BE79" s="153"/>
      <c r="BF79" s="153"/>
      <c r="BG79" s="153"/>
      <c r="BH79" s="153"/>
    </row>
    <row r="80" spans="1:60" s="155" customFormat="1" ht="11.4" customHeight="1">
      <c r="A80" s="19"/>
      <c r="B80" s="63"/>
      <c r="C80" s="19"/>
      <c r="D80" s="19"/>
      <c r="E80" s="39"/>
      <c r="F80" s="39"/>
      <c r="G80" s="270"/>
      <c r="H80" s="153"/>
      <c r="I80" s="153"/>
      <c r="J80" s="153"/>
      <c r="K80" s="153"/>
      <c r="L80" s="153"/>
      <c r="M80" s="153"/>
      <c r="N80" s="153"/>
      <c r="O80" s="153"/>
      <c r="P80" s="153"/>
      <c r="Q80" s="153"/>
      <c r="R80" s="153"/>
      <c r="S80" s="153"/>
      <c r="T80" s="153"/>
      <c r="U80" s="153"/>
      <c r="V80" s="153"/>
      <c r="W80" s="153"/>
      <c r="X80" s="153"/>
      <c r="Y80" s="153"/>
      <c r="Z80" s="153"/>
      <c r="AA80" s="153"/>
      <c r="AB80" s="153"/>
      <c r="AC80" s="153"/>
      <c r="AD80" s="153"/>
      <c r="AE80" s="153"/>
      <c r="AF80" s="153"/>
      <c r="AG80" s="153"/>
      <c r="AH80" s="153"/>
      <c r="AI80" s="153"/>
      <c r="AJ80" s="153"/>
      <c r="AK80" s="153"/>
      <c r="AL80" s="153"/>
      <c r="AM80" s="153"/>
      <c r="AN80" s="153"/>
      <c r="AO80" s="153"/>
      <c r="AP80" s="153"/>
      <c r="AQ80" s="153"/>
      <c r="AR80" s="153"/>
      <c r="AS80" s="153"/>
      <c r="AT80" s="153"/>
      <c r="AU80" s="153"/>
      <c r="AV80" s="153"/>
      <c r="AW80" s="153"/>
      <c r="AX80" s="153"/>
      <c r="AY80" s="153"/>
      <c r="AZ80" s="153"/>
      <c r="BA80" s="153"/>
      <c r="BB80" s="153"/>
      <c r="BC80" s="153"/>
      <c r="BD80" s="153"/>
      <c r="BE80" s="153"/>
      <c r="BF80" s="153"/>
      <c r="BG80" s="153"/>
      <c r="BH80" s="153"/>
    </row>
    <row r="81" spans="1:60" s="155" customFormat="1">
      <c r="A81" s="19">
        <v>9</v>
      </c>
      <c r="B81" s="22" t="s">
        <v>74</v>
      </c>
      <c r="C81" s="19"/>
      <c r="D81" s="19"/>
      <c r="E81" s="39"/>
      <c r="F81" s="39"/>
      <c r="G81" s="270"/>
      <c r="H81" s="153"/>
      <c r="I81" s="153"/>
      <c r="J81" s="153"/>
      <c r="K81" s="153"/>
      <c r="L81" s="153"/>
      <c r="M81" s="153"/>
      <c r="N81" s="153"/>
      <c r="O81" s="153"/>
      <c r="P81" s="153"/>
      <c r="Q81" s="153"/>
      <c r="R81" s="153"/>
      <c r="S81" s="153"/>
      <c r="T81" s="153"/>
      <c r="U81" s="153"/>
      <c r="V81" s="153"/>
      <c r="W81" s="153"/>
      <c r="X81" s="153"/>
      <c r="Y81" s="153"/>
      <c r="Z81" s="153"/>
      <c r="AA81" s="153"/>
      <c r="AB81" s="153"/>
      <c r="AC81" s="153"/>
      <c r="AD81" s="153"/>
      <c r="AE81" s="153"/>
      <c r="AF81" s="153"/>
      <c r="AG81" s="153"/>
      <c r="AH81" s="153"/>
      <c r="AI81" s="153"/>
      <c r="AJ81" s="153"/>
      <c r="AK81" s="153"/>
      <c r="AL81" s="153"/>
      <c r="AM81" s="153"/>
      <c r="AN81" s="153"/>
      <c r="AO81" s="153"/>
      <c r="AP81" s="153"/>
      <c r="AQ81" s="153"/>
      <c r="AR81" s="153"/>
      <c r="AS81" s="153"/>
      <c r="AT81" s="153"/>
      <c r="AU81" s="153"/>
      <c r="AV81" s="153"/>
      <c r="AW81" s="153"/>
      <c r="AX81" s="153"/>
      <c r="AY81" s="153"/>
      <c r="AZ81" s="153"/>
      <c r="BA81" s="153"/>
      <c r="BB81" s="153"/>
      <c r="BC81" s="153"/>
      <c r="BD81" s="153"/>
      <c r="BE81" s="153"/>
      <c r="BF81" s="153"/>
      <c r="BG81" s="153"/>
      <c r="BH81" s="153"/>
    </row>
    <row r="82" spans="1:60" s="155" customFormat="1" ht="10.65" customHeight="1">
      <c r="A82" s="19"/>
      <c r="B82" s="3"/>
      <c r="C82" s="19"/>
      <c r="D82" s="19"/>
      <c r="E82" s="39"/>
      <c r="F82" s="39"/>
      <c r="G82" s="270"/>
      <c r="H82" s="153"/>
      <c r="I82" s="153"/>
      <c r="J82" s="153"/>
      <c r="K82" s="153"/>
      <c r="L82" s="153"/>
      <c r="M82" s="153"/>
      <c r="N82" s="153"/>
      <c r="O82" s="153"/>
      <c r="P82" s="153"/>
      <c r="Q82" s="153"/>
      <c r="R82" s="153"/>
      <c r="S82" s="153"/>
      <c r="T82" s="153"/>
      <c r="U82" s="153"/>
      <c r="V82" s="153"/>
      <c r="W82" s="153"/>
      <c r="X82" s="153"/>
      <c r="Y82" s="153"/>
      <c r="Z82" s="153"/>
      <c r="AA82" s="153"/>
      <c r="AB82" s="153"/>
      <c r="AC82" s="153"/>
      <c r="AD82" s="153"/>
      <c r="AE82" s="153"/>
      <c r="AF82" s="153"/>
      <c r="AG82" s="153"/>
      <c r="AH82" s="153"/>
      <c r="AI82" s="153"/>
      <c r="AJ82" s="153"/>
      <c r="AK82" s="153"/>
      <c r="AL82" s="153"/>
      <c r="AM82" s="153"/>
      <c r="AN82" s="153"/>
      <c r="AO82" s="153"/>
      <c r="AP82" s="153"/>
      <c r="AQ82" s="153"/>
      <c r="AR82" s="153"/>
      <c r="AS82" s="153"/>
      <c r="AT82" s="153"/>
      <c r="AU82" s="153"/>
      <c r="AV82" s="153"/>
      <c r="AW82" s="153"/>
      <c r="AX82" s="153"/>
      <c r="AY82" s="153"/>
      <c r="AZ82" s="153"/>
      <c r="BA82" s="153"/>
      <c r="BB82" s="153"/>
      <c r="BC82" s="153"/>
      <c r="BD82" s="153"/>
      <c r="BE82" s="153"/>
      <c r="BF82" s="153"/>
      <c r="BG82" s="153"/>
      <c r="BH82" s="153"/>
    </row>
    <row r="83" spans="1:60" s="155" customFormat="1">
      <c r="A83" s="62">
        <v>9.1</v>
      </c>
      <c r="B83" s="119" t="s">
        <v>75</v>
      </c>
      <c r="C83" s="313" t="s">
        <v>42</v>
      </c>
      <c r="D83" s="317">
        <v>727</v>
      </c>
      <c r="E83" s="39"/>
      <c r="F83" s="39"/>
      <c r="G83" s="270"/>
      <c r="H83" s="153"/>
      <c r="I83" s="153"/>
      <c r="J83" s="153"/>
      <c r="K83" s="153"/>
      <c r="L83" s="153"/>
      <c r="M83" s="153"/>
      <c r="N83" s="153"/>
      <c r="O83" s="153"/>
      <c r="P83" s="153"/>
      <c r="Q83" s="153"/>
      <c r="R83" s="153"/>
      <c r="S83" s="153"/>
      <c r="T83" s="153"/>
      <c r="U83" s="153"/>
      <c r="V83" s="153"/>
      <c r="W83" s="153"/>
      <c r="X83" s="153"/>
      <c r="Y83" s="153"/>
      <c r="Z83" s="153"/>
      <c r="AA83" s="153"/>
      <c r="AB83" s="153"/>
      <c r="AC83" s="153"/>
      <c r="AD83" s="153"/>
      <c r="AE83" s="153"/>
      <c r="AF83" s="153"/>
      <c r="AG83" s="153"/>
      <c r="AH83" s="153"/>
      <c r="AI83" s="153"/>
      <c r="AJ83" s="153"/>
      <c r="AK83" s="153"/>
      <c r="AL83" s="153"/>
      <c r="AM83" s="153"/>
      <c r="AN83" s="153"/>
      <c r="AO83" s="153"/>
      <c r="AP83" s="153"/>
      <c r="AQ83" s="153"/>
      <c r="AR83" s="153"/>
      <c r="AS83" s="153"/>
      <c r="AT83" s="153"/>
      <c r="AU83" s="153"/>
      <c r="AV83" s="153"/>
      <c r="AW83" s="153"/>
      <c r="AX83" s="153"/>
      <c r="AY83" s="153"/>
      <c r="AZ83" s="153"/>
      <c r="BA83" s="153"/>
      <c r="BB83" s="153"/>
      <c r="BC83" s="153"/>
      <c r="BD83" s="153"/>
      <c r="BE83" s="153"/>
      <c r="BF83" s="153"/>
      <c r="BG83" s="153"/>
      <c r="BH83" s="153"/>
    </row>
    <row r="84" spans="1:60" s="155" customFormat="1">
      <c r="A84" s="19"/>
      <c r="B84" s="9"/>
      <c r="C84" s="19"/>
      <c r="D84" s="19"/>
      <c r="E84" s="39"/>
      <c r="F84" s="39"/>
      <c r="G84" s="270"/>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3"/>
      <c r="AX84" s="153"/>
      <c r="AY84" s="153"/>
      <c r="AZ84" s="153"/>
      <c r="BA84" s="153"/>
      <c r="BB84" s="153"/>
      <c r="BC84" s="153"/>
      <c r="BD84" s="153"/>
      <c r="BE84" s="153"/>
      <c r="BF84" s="153"/>
      <c r="BG84" s="153"/>
      <c r="BH84" s="153"/>
    </row>
    <row r="85" spans="1:60" s="155" customFormat="1">
      <c r="A85" s="19"/>
      <c r="B85" s="9"/>
      <c r="C85" s="19"/>
      <c r="D85" s="19"/>
      <c r="E85" s="39"/>
      <c r="F85" s="39"/>
      <c r="G85" s="270"/>
      <c r="H85" s="153"/>
      <c r="I85" s="153"/>
      <c r="J85" s="153"/>
      <c r="K85" s="153"/>
      <c r="L85" s="153"/>
      <c r="M85" s="153"/>
      <c r="N85" s="153"/>
      <c r="O85" s="153"/>
      <c r="P85" s="153"/>
      <c r="Q85" s="153"/>
      <c r="R85" s="153"/>
      <c r="S85" s="153"/>
      <c r="T85" s="153"/>
      <c r="U85" s="153"/>
      <c r="V85" s="153"/>
      <c r="W85" s="153"/>
      <c r="X85" s="153"/>
      <c r="Y85" s="153"/>
      <c r="Z85" s="153"/>
      <c r="AA85" s="153"/>
      <c r="AB85" s="153"/>
      <c r="AC85" s="153"/>
      <c r="AD85" s="153"/>
      <c r="AE85" s="153"/>
      <c r="AF85" s="153"/>
      <c r="AG85" s="153"/>
      <c r="AH85" s="153"/>
      <c r="AI85" s="153"/>
      <c r="AJ85" s="153"/>
      <c r="AK85" s="153"/>
      <c r="AL85" s="153"/>
      <c r="AM85" s="153"/>
      <c r="AN85" s="153"/>
      <c r="AO85" s="153"/>
      <c r="AP85" s="153"/>
      <c r="AQ85" s="153"/>
      <c r="AR85" s="153"/>
      <c r="AS85" s="153"/>
      <c r="AT85" s="153"/>
      <c r="AU85" s="153"/>
      <c r="AV85" s="153"/>
      <c r="AW85" s="153"/>
      <c r="AX85" s="153"/>
      <c r="AY85" s="153"/>
      <c r="AZ85" s="153"/>
      <c r="BA85" s="153"/>
      <c r="BB85" s="153"/>
      <c r="BC85" s="153"/>
      <c r="BD85" s="153"/>
      <c r="BE85" s="153"/>
      <c r="BF85" s="153"/>
      <c r="BG85" s="153"/>
      <c r="BH85" s="153"/>
    </row>
    <row r="86" spans="1:60" s="155" customFormat="1">
      <c r="A86" s="19"/>
      <c r="B86" s="63"/>
      <c r="C86" s="19"/>
      <c r="D86" s="19"/>
      <c r="E86" s="39"/>
      <c r="F86" s="39"/>
      <c r="G86" s="270"/>
      <c r="H86" s="153"/>
      <c r="I86" s="153"/>
      <c r="J86" s="153"/>
      <c r="K86" s="153"/>
      <c r="L86" s="153"/>
      <c r="M86" s="153"/>
      <c r="N86" s="153"/>
      <c r="O86" s="153"/>
      <c r="P86" s="153"/>
      <c r="Q86" s="153"/>
      <c r="R86" s="153"/>
      <c r="S86" s="153"/>
      <c r="T86" s="153"/>
      <c r="U86" s="153"/>
      <c r="V86" s="153"/>
      <c r="W86" s="153"/>
      <c r="X86" s="153"/>
      <c r="Y86" s="153"/>
      <c r="Z86" s="153"/>
      <c r="AA86" s="153"/>
      <c r="AB86" s="153"/>
      <c r="AC86" s="153"/>
      <c r="AD86" s="153"/>
      <c r="AE86" s="153"/>
      <c r="AF86" s="153"/>
      <c r="AG86" s="153"/>
      <c r="AH86" s="153"/>
      <c r="AI86" s="153"/>
      <c r="AJ86" s="153"/>
      <c r="AK86" s="153"/>
      <c r="AL86" s="153"/>
      <c r="AM86" s="153"/>
      <c r="AN86" s="153"/>
      <c r="AO86" s="153"/>
      <c r="AP86" s="153"/>
      <c r="AQ86" s="153"/>
      <c r="AR86" s="153"/>
      <c r="AS86" s="153"/>
      <c r="AT86" s="153"/>
      <c r="AU86" s="153"/>
      <c r="AV86" s="153"/>
      <c r="AW86" s="153"/>
      <c r="AX86" s="153"/>
      <c r="AY86" s="153"/>
      <c r="AZ86" s="153"/>
      <c r="BA86" s="153"/>
      <c r="BB86" s="153"/>
      <c r="BC86" s="153"/>
      <c r="BD86" s="153"/>
      <c r="BE86" s="153"/>
      <c r="BF86" s="153"/>
      <c r="BG86" s="153"/>
      <c r="BH86" s="153"/>
    </row>
    <row r="87" spans="1:60">
      <c r="A87" s="26"/>
      <c r="B87" s="391" t="s">
        <v>578</v>
      </c>
      <c r="C87" s="26"/>
      <c r="D87" s="26"/>
      <c r="E87" s="110"/>
      <c r="F87" s="108"/>
      <c r="G87" s="10"/>
      <c r="H87" s="242"/>
      <c r="I87" s="242"/>
      <c r="J87" s="9"/>
      <c r="K87" s="243"/>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row>
    <row r="88" spans="1:60">
      <c r="A88" s="9"/>
      <c r="B88" s="12"/>
      <c r="C88" s="12"/>
      <c r="D88" s="12"/>
      <c r="E88" s="36"/>
      <c r="F88" s="36"/>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row>
    <row r="89" spans="1:60">
      <c r="B89" s="9"/>
      <c r="C89" s="12"/>
      <c r="D89" s="12"/>
      <c r="E89" s="36"/>
      <c r="F89" s="36"/>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row>
    <row r="90" spans="1:60">
      <c r="B90" s="9"/>
      <c r="C90" s="12"/>
      <c r="D90" s="12"/>
      <c r="E90" s="36"/>
      <c r="F90" s="36"/>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row>
    <row r="92" spans="1:60">
      <c r="H92" s="244"/>
      <c r="I92" s="244"/>
      <c r="K92" s="245"/>
    </row>
  </sheetData>
  <mergeCells count="6">
    <mergeCell ref="A2:A3"/>
    <mergeCell ref="E2:E3"/>
    <mergeCell ref="F2:F3"/>
    <mergeCell ref="D2:D3"/>
    <mergeCell ref="C2:C3"/>
    <mergeCell ref="B2:B3"/>
  </mergeCells>
  <pageMargins left="0.7" right="0.7" top="0.75" bottom="0.75" header="0.3" footer="0.3"/>
  <pageSetup paperSize="9" scale="82" fitToHeight="0" orientation="portrait" r:id="rId1"/>
  <headerFooter>
    <oddFooter>&amp;C&amp;1#&amp;"Calibri"&amp;10&amp;K0000FFTRANSNET CONFIDENTIAL INFORMATION</oddFooter>
  </headerFooter>
  <rowBreaks count="1" manualBreakCount="1">
    <brk id="41" max="5" man="1"/>
  </rowBreaks>
  <ignoredErrors>
    <ignoredError sqref="L25 L23" 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8BC01-6253-4688-9ADA-1D8E98F9F6A5}">
  <sheetPr codeName="Sheet4">
    <pageSetUpPr fitToPage="1"/>
  </sheetPr>
  <dimension ref="A1:Y124"/>
  <sheetViews>
    <sheetView showGridLines="0" view="pageBreakPreview" topLeftCell="A99" zoomScaleNormal="100" zoomScaleSheetLayoutView="100" workbookViewId="0">
      <selection activeCell="B105" sqref="B105"/>
    </sheetView>
  </sheetViews>
  <sheetFormatPr defaultRowHeight="14.4"/>
  <cols>
    <col min="1" max="1" width="8.5546875" style="12"/>
    <col min="2" max="2" width="62.5546875" customWidth="1"/>
    <col min="3" max="3" width="8.5546875" style="48"/>
    <col min="4" max="4" width="11.44140625" style="25" customWidth="1"/>
    <col min="5" max="5" width="12.77734375" style="38" customWidth="1"/>
    <col min="6" max="6" width="15.88671875" style="38" customWidth="1"/>
    <col min="7" max="7" width="8.5546875" customWidth="1"/>
    <col min="8" max="8" width="20.109375" customWidth="1"/>
    <col min="9" max="9" width="11.44140625" style="25" customWidth="1"/>
    <col min="10" max="10" width="9.109375" style="25" customWidth="1"/>
    <col min="11" max="11" width="10.5546875" style="25" customWidth="1"/>
    <col min="12" max="12" width="7.5546875" style="25" customWidth="1"/>
    <col min="13" max="15" width="10.109375" style="25" customWidth="1"/>
    <col min="16" max="16" width="9.44140625" style="25" customWidth="1"/>
    <col min="17" max="17" width="12.5546875" style="25" customWidth="1"/>
    <col min="18" max="18" width="12.44140625" customWidth="1"/>
    <col min="19" max="19" width="13.44140625" customWidth="1"/>
    <col min="20" max="20" width="17.44140625" customWidth="1"/>
  </cols>
  <sheetData>
    <row r="1" spans="1:25">
      <c r="A1" s="497" t="s">
        <v>3</v>
      </c>
      <c r="B1" s="518" t="s">
        <v>4</v>
      </c>
      <c r="C1" s="499" t="s">
        <v>0</v>
      </c>
      <c r="D1" s="499" t="s">
        <v>5</v>
      </c>
      <c r="E1" s="495" t="s">
        <v>6</v>
      </c>
      <c r="F1" s="495" t="s">
        <v>7</v>
      </c>
    </row>
    <row r="2" spans="1:25">
      <c r="A2" s="498"/>
      <c r="B2" s="519"/>
      <c r="C2" s="500"/>
      <c r="D2" s="500"/>
      <c r="E2" s="496"/>
      <c r="F2" s="496"/>
    </row>
    <row r="3" spans="1:25" ht="7.8" customHeight="1">
      <c r="A3" s="46"/>
      <c r="B3" s="44"/>
      <c r="C3" s="43"/>
      <c r="D3" s="43"/>
      <c r="E3" s="45"/>
      <c r="F3" s="45"/>
    </row>
    <row r="4" spans="1:25">
      <c r="A4" s="46"/>
      <c r="B4" s="22" t="s">
        <v>18</v>
      </c>
      <c r="C4" s="43"/>
      <c r="D4" s="43"/>
      <c r="E4" s="45"/>
      <c r="F4" s="45"/>
    </row>
    <row r="5" spans="1:25" ht="18" customHeight="1">
      <c r="B5" s="265" t="s">
        <v>427</v>
      </c>
      <c r="C5" s="29"/>
      <c r="D5" s="28"/>
      <c r="E5" s="34"/>
      <c r="F5" s="34"/>
      <c r="M5" s="31"/>
      <c r="N5" s="31"/>
      <c r="O5" s="31"/>
    </row>
    <row r="6" spans="1:25">
      <c r="B6" s="2"/>
      <c r="C6" s="29"/>
      <c r="D6" s="28"/>
      <c r="E6" s="34"/>
      <c r="F6" s="34"/>
    </row>
    <row r="7" spans="1:25">
      <c r="B7" s="203" t="s">
        <v>76</v>
      </c>
      <c r="C7" s="29"/>
      <c r="D7" s="28"/>
      <c r="E7" s="34"/>
      <c r="F7" s="34"/>
      <c r="H7" s="8"/>
      <c r="I7" s="14"/>
      <c r="J7" s="14"/>
      <c r="K7" s="14"/>
      <c r="L7" s="14"/>
      <c r="M7" s="14"/>
      <c r="N7" s="14"/>
      <c r="O7" s="14"/>
      <c r="P7" s="14"/>
      <c r="Q7" s="14"/>
      <c r="R7" s="8"/>
      <c r="S7" s="8"/>
      <c r="T7" s="8"/>
      <c r="U7" s="8"/>
      <c r="V7" s="8"/>
      <c r="W7" s="8"/>
      <c r="X7" s="8"/>
      <c r="Y7" s="8"/>
    </row>
    <row r="8" spans="1:25" ht="9.6" customHeight="1">
      <c r="B8" s="204"/>
      <c r="C8" s="29"/>
      <c r="D8" s="28"/>
      <c r="E8" s="34"/>
      <c r="F8" s="34"/>
      <c r="H8" s="335"/>
      <c r="I8" s="336"/>
      <c r="J8" s="337"/>
      <c r="K8" s="337"/>
      <c r="L8" s="336"/>
      <c r="M8" s="337"/>
      <c r="N8" s="337"/>
      <c r="O8" s="337"/>
      <c r="P8" s="336"/>
      <c r="Q8" s="337"/>
      <c r="R8" s="338"/>
      <c r="S8" s="11"/>
      <c r="T8" s="11"/>
      <c r="U8" s="8"/>
      <c r="V8" s="11"/>
      <c r="W8" s="8"/>
      <c r="X8" s="8"/>
      <c r="Y8" s="8"/>
    </row>
    <row r="9" spans="1:25" ht="41.4">
      <c r="B9" s="204" t="s">
        <v>662</v>
      </c>
      <c r="C9" s="29"/>
      <c r="D9" s="28"/>
      <c r="E9" s="34"/>
      <c r="F9" s="34"/>
      <c r="H9" s="50"/>
      <c r="I9" s="339"/>
      <c r="J9" s="24"/>
      <c r="K9" s="24"/>
      <c r="L9" s="24"/>
      <c r="M9" s="339"/>
      <c r="N9" s="339"/>
      <c r="O9" s="339"/>
      <c r="P9" s="339"/>
      <c r="Q9" s="340"/>
      <c r="R9" s="8"/>
      <c r="S9" s="8"/>
      <c r="T9" s="30"/>
      <c r="U9" s="11"/>
      <c r="V9" s="8"/>
      <c r="W9" s="8"/>
      <c r="X9" s="8"/>
      <c r="Y9" s="8"/>
    </row>
    <row r="10" spans="1:25">
      <c r="B10" s="204"/>
      <c r="C10" s="29"/>
      <c r="D10" s="28"/>
      <c r="E10" s="34"/>
      <c r="F10" s="34"/>
      <c r="H10" s="8"/>
      <c r="I10" s="54"/>
      <c r="J10" s="14"/>
      <c r="K10" s="14"/>
      <c r="L10" s="14"/>
      <c r="M10" s="14"/>
      <c r="N10" s="54"/>
      <c r="O10" s="339"/>
      <c r="P10" s="54"/>
      <c r="Q10" s="14"/>
      <c r="R10" s="339"/>
      <c r="S10" s="8"/>
      <c r="T10" s="8"/>
      <c r="U10" s="8"/>
      <c r="V10" s="8"/>
      <c r="W10" s="8"/>
      <c r="X10" s="8"/>
      <c r="Y10" s="8"/>
    </row>
    <row r="11" spans="1:25">
      <c r="B11" s="203" t="s">
        <v>20</v>
      </c>
      <c r="C11" s="29"/>
      <c r="D11" s="28"/>
      <c r="E11" s="34"/>
      <c r="F11" s="34"/>
      <c r="H11" s="8"/>
      <c r="I11" s="54"/>
      <c r="J11" s="14"/>
      <c r="K11" s="14"/>
      <c r="L11" s="14"/>
      <c r="M11" s="54"/>
      <c r="N11" s="54"/>
      <c r="O11" s="54"/>
      <c r="P11" s="54"/>
      <c r="Q11" s="54"/>
      <c r="R11" s="8"/>
      <c r="S11" s="8"/>
      <c r="T11" s="8"/>
      <c r="U11" s="8"/>
      <c r="V11" s="33"/>
      <c r="W11" s="33"/>
      <c r="X11" s="33"/>
      <c r="Y11" s="8"/>
    </row>
    <row r="12" spans="1:25" ht="9.6" customHeight="1">
      <c r="B12" s="204"/>
      <c r="C12" s="29"/>
      <c r="D12" s="28"/>
      <c r="E12" s="34"/>
      <c r="F12" s="34"/>
      <c r="H12" s="85"/>
      <c r="I12" s="14"/>
      <c r="J12" s="14"/>
      <c r="K12" s="14"/>
      <c r="L12" s="14"/>
      <c r="M12" s="54"/>
      <c r="N12" s="54"/>
      <c r="O12" s="54"/>
      <c r="P12" s="54"/>
      <c r="Q12" s="14"/>
      <c r="R12" s="54"/>
      <c r="S12" s="8"/>
      <c r="T12" s="8"/>
      <c r="U12" s="8"/>
      <c r="V12" s="33"/>
      <c r="W12" s="33"/>
      <c r="X12" s="8"/>
      <c r="Y12" s="8"/>
    </row>
    <row r="13" spans="1:25">
      <c r="A13" s="254"/>
      <c r="B13" s="252" t="s">
        <v>78</v>
      </c>
      <c r="C13" s="29"/>
      <c r="D13" s="28"/>
      <c r="E13" s="34"/>
      <c r="F13" s="34"/>
      <c r="H13" s="8"/>
      <c r="I13" s="54"/>
      <c r="J13" s="14"/>
      <c r="K13" s="14"/>
      <c r="L13" s="14"/>
      <c r="M13" s="54"/>
      <c r="N13" s="54"/>
      <c r="O13" s="54"/>
      <c r="P13" s="54"/>
      <c r="Q13" s="14"/>
      <c r="R13" s="8"/>
      <c r="S13" s="8"/>
      <c r="T13" s="8"/>
      <c r="U13" s="8"/>
      <c r="V13" s="33"/>
      <c r="W13" s="33"/>
      <c r="X13" s="8"/>
      <c r="Y13" s="8"/>
    </row>
    <row r="14" spans="1:25">
      <c r="B14" s="2"/>
      <c r="C14" s="29"/>
      <c r="D14" s="28"/>
      <c r="E14" s="34"/>
      <c r="F14" s="34"/>
      <c r="H14" s="8"/>
      <c r="I14" s="54"/>
      <c r="J14" s="14"/>
      <c r="K14" s="14"/>
      <c r="L14" s="14"/>
      <c r="M14" s="54"/>
      <c r="N14" s="54"/>
      <c r="O14" s="339"/>
      <c r="P14" s="54"/>
      <c r="Q14" s="14"/>
      <c r="R14" s="339"/>
      <c r="S14" s="24"/>
      <c r="T14" s="8"/>
      <c r="U14" s="8"/>
      <c r="V14" s="8"/>
      <c r="W14" s="8"/>
      <c r="X14" s="33"/>
      <c r="Y14" s="8"/>
    </row>
    <row r="15" spans="1:25" ht="96.6">
      <c r="B15" s="204" t="s">
        <v>79</v>
      </c>
      <c r="C15" s="29"/>
      <c r="D15" s="28"/>
      <c r="E15" s="34"/>
      <c r="F15" s="34"/>
      <c r="H15" s="341"/>
      <c r="I15" s="339"/>
      <c r="J15" s="24"/>
      <c r="K15" s="24"/>
      <c r="L15" s="24"/>
      <c r="M15" s="24"/>
      <c r="N15" s="24"/>
      <c r="O15" s="339"/>
      <c r="P15" s="339"/>
      <c r="Q15" s="24"/>
      <c r="R15" s="339"/>
      <c r="S15" s="8"/>
      <c r="T15" s="8"/>
      <c r="U15" s="8"/>
      <c r="V15" s="8"/>
      <c r="W15" s="8"/>
      <c r="X15" s="8"/>
      <c r="Y15" s="8"/>
    </row>
    <row r="16" spans="1:25">
      <c r="B16" s="204"/>
      <c r="C16" s="29"/>
      <c r="D16" s="28"/>
      <c r="E16" s="34"/>
      <c r="F16" s="34"/>
      <c r="H16" s="8"/>
      <c r="I16" s="24"/>
      <c r="J16" s="14"/>
      <c r="K16" s="14"/>
      <c r="L16" s="14"/>
      <c r="M16" s="14"/>
      <c r="N16" s="54"/>
      <c r="O16" s="339"/>
      <c r="P16" s="54"/>
      <c r="Q16" s="14"/>
      <c r="R16" s="339"/>
      <c r="S16" s="8"/>
      <c r="T16" s="8"/>
      <c r="U16" s="8"/>
      <c r="V16" s="8"/>
      <c r="W16" s="8"/>
      <c r="X16" s="8"/>
      <c r="Y16" s="8"/>
    </row>
    <row r="17" spans="1:25">
      <c r="B17" s="203" t="s">
        <v>80</v>
      </c>
      <c r="C17" s="29"/>
      <c r="D17" s="28"/>
      <c r="E17" s="34"/>
      <c r="F17" s="34"/>
      <c r="H17" s="11"/>
      <c r="I17" s="342"/>
      <c r="J17" s="343"/>
      <c r="K17" s="343"/>
      <c r="L17" s="343"/>
      <c r="M17" s="342"/>
      <c r="N17" s="342"/>
      <c r="O17" s="342"/>
      <c r="P17" s="342"/>
      <c r="Q17" s="342"/>
      <c r="R17" s="344"/>
      <c r="S17" s="8"/>
      <c r="T17" s="8"/>
      <c r="U17" s="8"/>
      <c r="V17" s="8"/>
      <c r="W17" s="8"/>
      <c r="X17" s="8"/>
      <c r="Y17" s="8"/>
    </row>
    <row r="18" spans="1:25">
      <c r="B18" s="204"/>
      <c r="C18" s="29"/>
      <c r="D18" s="28"/>
      <c r="E18" s="34"/>
      <c r="F18" s="34"/>
      <c r="H18" s="8"/>
      <c r="I18" s="14"/>
      <c r="J18" s="14"/>
      <c r="K18" s="14"/>
      <c r="L18" s="14"/>
      <c r="M18" s="14"/>
      <c r="N18" s="14"/>
      <c r="O18" s="14"/>
      <c r="P18" s="14"/>
      <c r="Q18" s="14"/>
      <c r="R18" s="8"/>
      <c r="S18" s="8"/>
      <c r="T18" s="8"/>
      <c r="U18" s="8"/>
      <c r="V18" s="8"/>
      <c r="W18" s="8"/>
      <c r="X18" s="8"/>
      <c r="Y18" s="8"/>
    </row>
    <row r="19" spans="1:25" ht="69" customHeight="1">
      <c r="B19" s="204" t="s">
        <v>81</v>
      </c>
      <c r="C19" s="29"/>
      <c r="D19" s="28"/>
      <c r="E19" s="34"/>
      <c r="F19" s="34"/>
      <c r="H19" s="8"/>
      <c r="I19" s="14"/>
      <c r="J19" s="14"/>
      <c r="K19" s="14"/>
      <c r="L19" s="14"/>
      <c r="M19" s="14"/>
      <c r="N19" s="14"/>
      <c r="O19" s="14"/>
      <c r="P19" s="14"/>
      <c r="Q19" s="14"/>
      <c r="R19" s="8"/>
      <c r="S19" s="8"/>
      <c r="T19" s="8"/>
      <c r="U19" s="8"/>
      <c r="V19" s="8"/>
      <c r="W19" s="8"/>
      <c r="X19" s="8"/>
      <c r="Y19" s="8"/>
    </row>
    <row r="20" spans="1:25">
      <c r="B20" s="205"/>
      <c r="C20" s="19"/>
      <c r="D20" s="12"/>
      <c r="E20" s="36"/>
      <c r="F20" s="36"/>
      <c r="G20" s="8"/>
      <c r="H20" s="8"/>
      <c r="I20" s="14"/>
      <c r="J20" s="14"/>
      <c r="K20" s="14"/>
      <c r="L20" s="14"/>
      <c r="M20" s="14"/>
      <c r="N20" s="14"/>
      <c r="O20" s="14"/>
      <c r="P20" s="14"/>
      <c r="Q20" s="14"/>
      <c r="R20" s="8"/>
      <c r="S20" s="8"/>
      <c r="T20" s="8"/>
      <c r="U20" s="8"/>
      <c r="V20" s="8"/>
      <c r="W20" s="8"/>
      <c r="X20" s="8"/>
      <c r="Y20" s="8"/>
    </row>
    <row r="21" spans="1:25" ht="98.4" customHeight="1">
      <c r="B21" s="204" t="s">
        <v>82</v>
      </c>
      <c r="C21" s="19"/>
      <c r="D21" s="12"/>
      <c r="E21" s="36"/>
      <c r="F21" s="36"/>
      <c r="G21" s="8"/>
      <c r="H21" s="8"/>
      <c r="I21" s="14"/>
      <c r="J21" s="14"/>
      <c r="K21" s="14"/>
      <c r="L21" s="14"/>
      <c r="M21" s="14"/>
      <c r="N21" s="14"/>
      <c r="O21" s="14"/>
      <c r="P21" s="14"/>
      <c r="Q21" s="14"/>
      <c r="R21" s="8"/>
      <c r="S21" s="8"/>
      <c r="T21" s="8"/>
      <c r="U21" s="8"/>
      <c r="V21" s="8"/>
      <c r="W21" s="8"/>
      <c r="X21" s="8"/>
      <c r="Y21" s="8"/>
    </row>
    <row r="22" spans="1:25">
      <c r="B22" s="10"/>
      <c r="C22" s="19"/>
      <c r="D22" s="12"/>
      <c r="E22" s="36"/>
      <c r="F22" s="36"/>
      <c r="G22" s="8"/>
      <c r="H22" s="8"/>
      <c r="I22" s="14"/>
      <c r="J22" s="14"/>
      <c r="K22" s="14"/>
      <c r="L22" s="14"/>
      <c r="M22" s="14"/>
      <c r="N22" s="14"/>
      <c r="O22" s="14"/>
      <c r="P22" s="14"/>
      <c r="Q22" s="14"/>
      <c r="R22" s="8"/>
      <c r="S22" s="8"/>
      <c r="T22" s="8"/>
      <c r="U22" s="8"/>
      <c r="V22" s="8"/>
      <c r="W22" s="8"/>
      <c r="X22" s="8"/>
      <c r="Y22" s="8"/>
    </row>
    <row r="23" spans="1:25" ht="27.6">
      <c r="A23" s="12">
        <v>1.1000000000000001</v>
      </c>
      <c r="B23" s="203" t="s">
        <v>83</v>
      </c>
      <c r="C23" s="19"/>
      <c r="D23" s="12"/>
      <c r="E23" s="36"/>
      <c r="F23" s="36"/>
      <c r="G23" s="8"/>
      <c r="H23" s="8"/>
      <c r="I23" s="14"/>
      <c r="J23" s="14"/>
      <c r="K23" s="14"/>
      <c r="L23" s="14"/>
      <c r="M23" s="14"/>
      <c r="N23" s="14"/>
      <c r="O23" s="14"/>
      <c r="P23" s="14"/>
      <c r="Q23" s="14"/>
      <c r="R23" s="8"/>
      <c r="S23" s="8"/>
      <c r="T23" s="8"/>
      <c r="U23" s="8"/>
      <c r="V23" s="8"/>
      <c r="W23" s="8"/>
      <c r="X23" s="8"/>
      <c r="Y23" s="8"/>
    </row>
    <row r="24" spans="1:25" ht="11.4" customHeight="1">
      <c r="B24" s="10"/>
      <c r="C24" s="19"/>
      <c r="D24" s="12"/>
      <c r="E24" s="36"/>
      <c r="F24" s="36"/>
      <c r="G24" s="8"/>
      <c r="H24" s="8"/>
      <c r="I24" s="14"/>
      <c r="J24" s="14"/>
      <c r="K24" s="14"/>
      <c r="L24" s="14"/>
      <c r="M24" s="14"/>
      <c r="N24" s="14"/>
      <c r="O24" s="14"/>
      <c r="P24" s="14"/>
      <c r="Q24" s="14"/>
      <c r="R24" s="8"/>
      <c r="S24" s="8"/>
      <c r="T24" s="8"/>
      <c r="U24" s="8"/>
      <c r="V24" s="8"/>
      <c r="W24" s="8"/>
      <c r="X24" s="8"/>
      <c r="Y24" s="8"/>
    </row>
    <row r="25" spans="1:25">
      <c r="B25" s="203" t="s">
        <v>84</v>
      </c>
      <c r="C25" s="19"/>
      <c r="D25" s="12"/>
      <c r="E25" s="36"/>
      <c r="F25" s="36"/>
      <c r="G25" s="8"/>
      <c r="H25" s="8"/>
      <c r="I25" s="14"/>
      <c r="J25" s="14"/>
      <c r="K25" s="14"/>
      <c r="L25" s="14"/>
      <c r="M25" s="14"/>
      <c r="N25" s="14"/>
      <c r="O25" s="14"/>
      <c r="P25" s="14"/>
      <c r="Q25" s="14"/>
      <c r="R25" s="8"/>
      <c r="S25" s="8"/>
      <c r="T25" s="8"/>
      <c r="U25" s="8"/>
      <c r="V25" s="8"/>
      <c r="W25" s="8"/>
      <c r="X25" s="8"/>
      <c r="Y25" s="8"/>
    </row>
    <row r="26" spans="1:25">
      <c r="B26" s="10"/>
      <c r="C26" s="19"/>
      <c r="D26" s="12"/>
      <c r="E26" s="36"/>
      <c r="F26" s="36"/>
      <c r="G26" s="8"/>
      <c r="H26" s="8"/>
      <c r="I26" s="14"/>
      <c r="J26" s="14"/>
      <c r="K26" s="14"/>
      <c r="L26" s="14"/>
      <c r="M26" s="14"/>
      <c r="N26" s="14"/>
      <c r="O26" s="14"/>
      <c r="P26" s="14"/>
      <c r="Q26" s="14"/>
      <c r="R26" s="8"/>
      <c r="S26" s="8"/>
      <c r="T26" s="8"/>
      <c r="U26" s="8"/>
      <c r="V26" s="8"/>
      <c r="W26" s="8"/>
      <c r="X26" s="8"/>
      <c r="Y26" s="8"/>
    </row>
    <row r="27" spans="1:25">
      <c r="A27" s="12" t="s">
        <v>390</v>
      </c>
      <c r="B27" s="10" t="s">
        <v>86</v>
      </c>
      <c r="C27" s="17" t="s">
        <v>47</v>
      </c>
      <c r="D27" s="32">
        <v>16.943625000000001</v>
      </c>
      <c r="E27" s="36"/>
      <c r="F27" s="36"/>
      <c r="G27" s="8"/>
      <c r="H27" s="8"/>
      <c r="I27" s="14"/>
      <c r="J27" s="14"/>
      <c r="K27" s="14"/>
      <c r="L27" s="14"/>
      <c r="M27" s="14"/>
      <c r="N27" s="14"/>
      <c r="O27" s="14"/>
      <c r="P27" s="14"/>
      <c r="Q27" s="14"/>
      <c r="R27" s="8"/>
      <c r="S27" s="8"/>
      <c r="T27" s="8"/>
      <c r="U27" s="8"/>
      <c r="V27" s="8"/>
      <c r="W27" s="8"/>
      <c r="X27" s="8"/>
      <c r="Y27" s="8"/>
    </row>
    <row r="28" spans="1:25">
      <c r="B28" s="10"/>
      <c r="C28" s="19"/>
      <c r="D28" s="12"/>
      <c r="E28" s="36"/>
      <c r="F28" s="36"/>
      <c r="G28" s="8"/>
      <c r="H28" s="8"/>
      <c r="I28" s="14"/>
      <c r="J28" s="14"/>
      <c r="K28" s="14"/>
      <c r="L28" s="14"/>
      <c r="M28" s="14"/>
      <c r="N28" s="14"/>
      <c r="O28" s="14"/>
      <c r="P28" s="14"/>
      <c r="Q28" s="14"/>
      <c r="R28" s="8"/>
      <c r="S28" s="8"/>
      <c r="T28" s="8"/>
      <c r="U28" s="8"/>
      <c r="V28" s="8"/>
      <c r="W28" s="8"/>
      <c r="X28" s="8"/>
      <c r="Y28" s="8"/>
    </row>
    <row r="29" spans="1:25" ht="28.2">
      <c r="A29" s="12">
        <v>1.2</v>
      </c>
      <c r="B29" s="206" t="s">
        <v>87</v>
      </c>
      <c r="C29" s="19"/>
      <c r="D29" s="12"/>
      <c r="E29" s="36"/>
      <c r="F29" s="36"/>
      <c r="G29" s="8"/>
      <c r="H29" s="8"/>
      <c r="I29" s="14"/>
      <c r="J29" s="14"/>
      <c r="K29" s="14"/>
      <c r="L29" s="14"/>
      <c r="M29" s="14"/>
      <c r="N29" s="14"/>
      <c r="O29" s="14"/>
      <c r="P29" s="14"/>
      <c r="Q29" s="14"/>
      <c r="R29" s="8"/>
      <c r="S29" s="8"/>
      <c r="T29" s="8"/>
      <c r="U29" s="8"/>
      <c r="V29" s="8"/>
      <c r="W29" s="8"/>
      <c r="X29" s="8"/>
      <c r="Y29" s="8"/>
    </row>
    <row r="30" spans="1:25">
      <c r="B30" s="10"/>
      <c r="C30" s="19"/>
      <c r="D30" s="12"/>
      <c r="E30" s="36"/>
      <c r="F30" s="36"/>
      <c r="G30" s="8"/>
      <c r="H30" s="8"/>
      <c r="I30" s="14"/>
      <c r="J30" s="14"/>
      <c r="K30" s="14"/>
      <c r="L30" s="14"/>
      <c r="M30" s="14"/>
      <c r="N30" s="14"/>
      <c r="O30" s="14"/>
      <c r="P30" s="14"/>
      <c r="Q30" s="14"/>
      <c r="R30" s="8"/>
      <c r="S30" s="8"/>
      <c r="T30" s="8"/>
      <c r="U30" s="8"/>
      <c r="V30" s="8"/>
      <c r="W30" s="8"/>
      <c r="X30" s="8"/>
      <c r="Y30" s="8"/>
    </row>
    <row r="31" spans="1:25">
      <c r="B31" s="202" t="s">
        <v>88</v>
      </c>
      <c r="C31" s="19"/>
      <c r="D31" s="12"/>
      <c r="E31" s="36"/>
      <c r="F31" s="36"/>
      <c r="G31" s="8"/>
      <c r="H31" s="8"/>
      <c r="I31" s="14"/>
      <c r="J31" s="14"/>
      <c r="K31" s="14"/>
      <c r="L31" s="14"/>
      <c r="M31" s="14"/>
      <c r="N31" s="14"/>
      <c r="O31" s="14"/>
      <c r="P31" s="14"/>
      <c r="Q31" s="14"/>
      <c r="R31" s="8"/>
      <c r="S31" s="8"/>
      <c r="T31" s="8"/>
      <c r="U31" s="8"/>
      <c r="V31" s="8"/>
      <c r="W31" s="8"/>
      <c r="X31" s="8"/>
      <c r="Y31" s="8"/>
    </row>
    <row r="32" spans="1:25">
      <c r="B32" s="10"/>
      <c r="C32" s="19"/>
      <c r="D32" s="12"/>
      <c r="E32" s="36"/>
      <c r="F32" s="36"/>
      <c r="G32" s="8"/>
      <c r="H32" s="8"/>
      <c r="I32" s="14"/>
      <c r="J32" s="14"/>
      <c r="K32" s="14"/>
      <c r="L32" s="14"/>
      <c r="M32" s="14"/>
      <c r="N32" s="14"/>
      <c r="O32" s="14"/>
      <c r="P32" s="14"/>
      <c r="Q32" s="14"/>
      <c r="R32" s="8"/>
      <c r="S32" s="8"/>
      <c r="T32" s="8"/>
      <c r="U32" s="8"/>
      <c r="V32" s="8"/>
      <c r="W32" s="8"/>
      <c r="X32" s="8"/>
      <c r="Y32" s="8"/>
    </row>
    <row r="33" spans="1:25">
      <c r="A33" s="12" t="s">
        <v>351</v>
      </c>
      <c r="B33" s="204" t="s">
        <v>90</v>
      </c>
      <c r="C33" s="17" t="s">
        <v>47</v>
      </c>
      <c r="D33" s="32">
        <v>84.718125000000001</v>
      </c>
      <c r="E33" s="36"/>
      <c r="F33" s="36"/>
      <c r="G33" s="8"/>
      <c r="H33" s="8"/>
      <c r="I33" s="14"/>
      <c r="J33" s="14"/>
      <c r="K33" s="14"/>
      <c r="L33" s="14"/>
      <c r="M33" s="14"/>
      <c r="N33" s="14"/>
      <c r="O33" s="14"/>
      <c r="P33" s="14"/>
      <c r="Q33" s="14"/>
      <c r="R33" s="8"/>
      <c r="S33" s="8"/>
      <c r="T33" s="8"/>
      <c r="U33" s="8"/>
      <c r="V33" s="8"/>
      <c r="W33" s="8"/>
      <c r="X33" s="8"/>
      <c r="Y33" s="8"/>
    </row>
    <row r="34" spans="1:25">
      <c r="B34" s="204"/>
      <c r="C34" s="17"/>
      <c r="D34" s="32"/>
      <c r="E34" s="36"/>
      <c r="F34" s="36"/>
      <c r="G34" s="8"/>
      <c r="H34" s="8"/>
      <c r="I34" s="14"/>
      <c r="J34" s="14"/>
      <c r="K34" s="14"/>
      <c r="L34" s="14"/>
      <c r="M34" s="14"/>
      <c r="N34" s="14"/>
      <c r="O34" s="14"/>
      <c r="P34" s="14"/>
      <c r="Q34" s="14"/>
      <c r="R34" s="8"/>
      <c r="S34" s="8"/>
      <c r="T34" s="8"/>
      <c r="U34" s="8"/>
      <c r="V34" s="8"/>
      <c r="W34" s="8"/>
      <c r="X34" s="8"/>
      <c r="Y34" s="8"/>
    </row>
    <row r="35" spans="1:25">
      <c r="A35" s="12" t="s">
        <v>352</v>
      </c>
      <c r="B35" s="10" t="s">
        <v>92</v>
      </c>
      <c r="C35" s="17" t="s">
        <v>47</v>
      </c>
      <c r="D35" s="32">
        <v>11.06</v>
      </c>
      <c r="E35" s="36"/>
      <c r="F35" s="36"/>
      <c r="G35" s="8"/>
      <c r="H35" s="8"/>
      <c r="I35" s="14"/>
      <c r="J35" s="14"/>
      <c r="K35" s="14"/>
      <c r="L35" s="14"/>
      <c r="M35" s="14"/>
      <c r="N35" s="14"/>
      <c r="O35" s="14"/>
      <c r="P35" s="14"/>
      <c r="Q35" s="14"/>
      <c r="R35" s="8"/>
      <c r="S35" s="8"/>
      <c r="T35" s="8"/>
      <c r="U35" s="8"/>
      <c r="V35" s="8"/>
      <c r="W35" s="8"/>
      <c r="X35" s="8"/>
      <c r="Y35" s="8"/>
    </row>
    <row r="36" spans="1:25">
      <c r="B36" s="204"/>
      <c r="C36" s="17"/>
      <c r="D36" s="32"/>
      <c r="E36" s="36"/>
      <c r="F36" s="36"/>
      <c r="G36" s="8"/>
      <c r="H36" s="8"/>
      <c r="I36" s="14"/>
      <c r="J36" s="14"/>
      <c r="K36" s="14"/>
      <c r="L36" s="14"/>
      <c r="M36" s="14"/>
      <c r="N36" s="14"/>
      <c r="O36" s="14"/>
      <c r="P36" s="14"/>
      <c r="Q36" s="14"/>
      <c r="R36" s="8"/>
      <c r="S36" s="8"/>
      <c r="T36" s="8"/>
      <c r="U36" s="8"/>
      <c r="V36" s="8"/>
      <c r="W36" s="8"/>
      <c r="X36" s="8"/>
      <c r="Y36" s="8"/>
    </row>
    <row r="37" spans="1:25">
      <c r="A37" s="12" t="s">
        <v>353</v>
      </c>
      <c r="B37" s="10" t="s">
        <v>93</v>
      </c>
      <c r="C37" s="17" t="s">
        <v>47</v>
      </c>
      <c r="D37" s="32">
        <v>5.7590000000000003</v>
      </c>
      <c r="E37" s="36"/>
      <c r="F37" s="36"/>
      <c r="G37" s="8"/>
      <c r="H37" s="8"/>
      <c r="I37" s="14"/>
      <c r="J37" s="14"/>
      <c r="K37" s="14"/>
      <c r="L37" s="14"/>
      <c r="M37" s="14"/>
      <c r="N37" s="14"/>
      <c r="O37" s="14"/>
      <c r="P37" s="14"/>
      <c r="Q37" s="14"/>
      <c r="R37" s="8"/>
      <c r="S37" s="8"/>
      <c r="T37" s="8"/>
      <c r="U37" s="8"/>
      <c r="V37" s="8"/>
      <c r="W37" s="8"/>
      <c r="X37" s="8"/>
      <c r="Y37" s="8"/>
    </row>
    <row r="38" spans="1:25">
      <c r="B38" s="10"/>
      <c r="C38" s="17"/>
      <c r="D38" s="32"/>
      <c r="E38" s="36"/>
      <c r="F38" s="36"/>
      <c r="G38" s="8"/>
      <c r="H38" s="8"/>
      <c r="I38" s="14"/>
      <c r="J38" s="14"/>
      <c r="K38" s="14"/>
      <c r="L38" s="14"/>
      <c r="M38" s="14"/>
      <c r="N38" s="14"/>
      <c r="O38" s="14"/>
      <c r="P38" s="14"/>
      <c r="Q38" s="14"/>
      <c r="R38" s="8"/>
      <c r="S38" s="8"/>
      <c r="T38" s="8"/>
      <c r="U38" s="8"/>
      <c r="V38" s="8"/>
      <c r="W38" s="8"/>
      <c r="X38" s="8"/>
      <c r="Y38" s="8"/>
    </row>
    <row r="39" spans="1:25">
      <c r="A39" s="12" t="s">
        <v>354</v>
      </c>
      <c r="B39" s="10" t="s">
        <v>94</v>
      </c>
      <c r="C39" s="17" t="s">
        <v>47</v>
      </c>
      <c r="D39" s="32">
        <v>4.88</v>
      </c>
      <c r="E39" s="36"/>
      <c r="F39" s="36"/>
      <c r="G39" s="8"/>
      <c r="H39" s="8"/>
      <c r="I39" s="14"/>
      <c r="J39" s="14"/>
      <c r="K39" s="14"/>
      <c r="L39" s="14"/>
      <c r="M39" s="14"/>
      <c r="N39" s="14"/>
      <c r="O39" s="14"/>
      <c r="P39" s="14"/>
      <c r="Q39" s="14"/>
      <c r="R39" s="8"/>
      <c r="S39" s="8"/>
      <c r="T39" s="8"/>
      <c r="U39" s="8"/>
      <c r="V39" s="8"/>
      <c r="W39" s="8"/>
      <c r="X39" s="8"/>
      <c r="Y39" s="8"/>
    </row>
    <row r="40" spans="1:25">
      <c r="B40" s="204"/>
      <c r="C40" s="19"/>
      <c r="D40" s="12"/>
      <c r="E40" s="36"/>
      <c r="F40" s="36"/>
      <c r="G40" s="8"/>
      <c r="H40" s="8"/>
      <c r="I40" s="14"/>
      <c r="J40" s="14"/>
      <c r="K40" s="14"/>
      <c r="L40" s="14"/>
      <c r="M40" s="14"/>
      <c r="N40" s="14"/>
      <c r="O40" s="14"/>
      <c r="P40" s="14"/>
      <c r="Q40" s="14"/>
      <c r="R40" s="8"/>
      <c r="S40" s="8"/>
      <c r="T40" s="8"/>
      <c r="U40" s="8"/>
      <c r="V40" s="8"/>
      <c r="W40" s="8"/>
      <c r="X40" s="8"/>
      <c r="Y40" s="8"/>
    </row>
    <row r="41" spans="1:25">
      <c r="B41" s="204"/>
      <c r="C41" s="19"/>
      <c r="D41" s="12"/>
      <c r="E41" s="36"/>
      <c r="F41" s="36"/>
      <c r="G41" s="8"/>
      <c r="H41" s="8"/>
      <c r="I41" s="14"/>
      <c r="J41" s="14"/>
      <c r="K41" s="14"/>
      <c r="L41" s="14"/>
      <c r="M41" s="14"/>
      <c r="N41" s="14"/>
      <c r="O41" s="14"/>
      <c r="P41" s="14"/>
      <c r="Q41" s="14"/>
      <c r="R41" s="8"/>
      <c r="S41" s="8"/>
      <c r="T41" s="8"/>
      <c r="U41" s="8"/>
      <c r="V41" s="8"/>
      <c r="W41" s="8"/>
      <c r="X41" s="8"/>
      <c r="Y41" s="8"/>
    </row>
    <row r="42" spans="1:25">
      <c r="A42" s="12">
        <v>1.3</v>
      </c>
      <c r="B42" s="203" t="s">
        <v>95</v>
      </c>
      <c r="C42" s="19"/>
      <c r="D42" s="12"/>
      <c r="E42" s="36"/>
      <c r="F42" s="36"/>
      <c r="G42" s="8"/>
      <c r="H42" s="8"/>
      <c r="I42" s="14"/>
      <c r="J42" s="14"/>
      <c r="K42" s="14"/>
      <c r="L42" s="14"/>
      <c r="M42" s="14"/>
      <c r="N42" s="14"/>
      <c r="O42" s="14"/>
      <c r="P42" s="14"/>
      <c r="Q42" s="14"/>
      <c r="R42" s="8"/>
      <c r="S42" s="8"/>
      <c r="T42" s="8"/>
      <c r="U42" s="8"/>
      <c r="V42" s="8"/>
      <c r="W42" s="8"/>
      <c r="X42" s="8"/>
      <c r="Y42" s="8"/>
    </row>
    <row r="43" spans="1:25" ht="12.6" customHeight="1">
      <c r="B43" s="204"/>
      <c r="C43" s="19"/>
      <c r="D43" s="12"/>
      <c r="E43" s="36"/>
      <c r="F43" s="36"/>
      <c r="G43" s="8"/>
      <c r="H43" s="8"/>
      <c r="I43" s="14"/>
      <c r="J43" s="14"/>
      <c r="K43" s="14"/>
      <c r="L43" s="14"/>
      <c r="M43" s="14"/>
      <c r="N43" s="14"/>
      <c r="O43" s="14"/>
      <c r="P43" s="14"/>
      <c r="Q43" s="14"/>
      <c r="R43" s="8"/>
      <c r="S43" s="8"/>
      <c r="T43" s="8"/>
      <c r="U43" s="8"/>
      <c r="V43" s="8"/>
      <c r="W43" s="8"/>
      <c r="X43" s="8"/>
      <c r="Y43" s="8"/>
    </row>
    <row r="44" spans="1:25">
      <c r="A44" s="12" t="s">
        <v>356</v>
      </c>
      <c r="B44" s="10" t="s">
        <v>96</v>
      </c>
      <c r="C44" s="17" t="s">
        <v>47</v>
      </c>
      <c r="D44" s="12">
        <v>18.98</v>
      </c>
      <c r="E44" s="36"/>
      <c r="F44" s="36"/>
      <c r="G44" s="8"/>
      <c r="H44" s="8"/>
      <c r="I44" s="14"/>
      <c r="J44" s="14"/>
      <c r="K44" s="14"/>
      <c r="L44" s="14"/>
      <c r="M44" s="14"/>
      <c r="N44" s="14"/>
      <c r="O44" s="14"/>
      <c r="P44" s="14"/>
      <c r="Q44" s="14"/>
      <c r="R44" s="8"/>
      <c r="S44" s="8"/>
      <c r="T44" s="8"/>
      <c r="U44" s="8"/>
      <c r="V44" s="8"/>
      <c r="W44" s="8"/>
      <c r="X44" s="8"/>
      <c r="Y44" s="8"/>
    </row>
    <row r="45" spans="1:25">
      <c r="B45" s="10"/>
      <c r="C45" s="17"/>
      <c r="D45" s="12"/>
      <c r="E45" s="36"/>
      <c r="F45" s="36"/>
      <c r="G45" s="8"/>
      <c r="H45" s="8"/>
      <c r="I45" s="14"/>
      <c r="J45" s="14"/>
      <c r="K45" s="14"/>
      <c r="L45" s="14"/>
      <c r="M45" s="14"/>
      <c r="N45" s="14"/>
      <c r="O45" s="14"/>
      <c r="P45" s="14"/>
      <c r="Q45" s="14"/>
      <c r="R45" s="8"/>
      <c r="S45" s="8"/>
      <c r="T45" s="8"/>
      <c r="U45" s="8"/>
      <c r="V45" s="8"/>
      <c r="W45" s="8"/>
      <c r="X45" s="8"/>
      <c r="Y45" s="8"/>
    </row>
    <row r="46" spans="1:25">
      <c r="A46" s="26"/>
      <c r="B46" s="410" t="s">
        <v>583</v>
      </c>
      <c r="C46" s="27"/>
      <c r="D46" s="26"/>
      <c r="E46" s="110"/>
      <c r="F46" s="110"/>
      <c r="G46" s="8"/>
      <c r="H46" s="8"/>
      <c r="I46" s="14"/>
      <c r="J46" s="14"/>
      <c r="K46" s="14"/>
      <c r="L46" s="14"/>
      <c r="M46" s="14"/>
      <c r="N46" s="14"/>
      <c r="O46" s="14"/>
      <c r="P46" s="14"/>
      <c r="Q46" s="14"/>
      <c r="R46" s="8"/>
      <c r="S46" s="8"/>
      <c r="T46" s="8"/>
      <c r="U46" s="8"/>
      <c r="V46" s="8"/>
      <c r="W46" s="8"/>
      <c r="X46" s="8"/>
      <c r="Y46" s="8"/>
    </row>
    <row r="47" spans="1:25">
      <c r="A47" s="26"/>
      <c r="B47" s="410" t="s">
        <v>584</v>
      </c>
      <c r="C47" s="27"/>
      <c r="D47" s="26"/>
      <c r="E47" s="110"/>
      <c r="F47" s="110"/>
      <c r="G47" s="8"/>
      <c r="H47" s="8"/>
      <c r="I47" s="14"/>
      <c r="J47" s="14"/>
      <c r="K47" s="14"/>
      <c r="L47" s="14"/>
      <c r="M47" s="14"/>
      <c r="N47" s="14"/>
      <c r="O47" s="14"/>
      <c r="P47" s="14"/>
      <c r="Q47" s="14"/>
      <c r="R47" s="8"/>
      <c r="S47" s="8"/>
      <c r="T47" s="8"/>
      <c r="U47" s="8"/>
      <c r="V47" s="8"/>
      <c r="W47" s="8"/>
      <c r="X47" s="8"/>
      <c r="Y47" s="8"/>
    </row>
    <row r="48" spans="1:25">
      <c r="B48" s="10"/>
      <c r="C48" s="19"/>
      <c r="D48" s="12"/>
      <c r="E48" s="36"/>
      <c r="F48" s="36"/>
      <c r="G48" s="8"/>
      <c r="H48" s="8"/>
      <c r="I48" s="14"/>
      <c r="J48" s="14"/>
      <c r="K48" s="14"/>
      <c r="L48" s="14"/>
      <c r="M48" s="14"/>
      <c r="N48" s="14"/>
      <c r="O48" s="14"/>
      <c r="P48" s="14"/>
      <c r="Q48" s="14"/>
      <c r="R48" s="8"/>
      <c r="S48" s="8"/>
      <c r="T48" s="8"/>
      <c r="U48" s="8"/>
      <c r="V48" s="8"/>
      <c r="W48" s="8"/>
      <c r="X48" s="8"/>
      <c r="Y48" s="8"/>
    </row>
    <row r="49" spans="1:25">
      <c r="A49" s="12">
        <v>1.4</v>
      </c>
      <c r="B49" s="203" t="s">
        <v>95</v>
      </c>
      <c r="C49" s="19"/>
      <c r="D49" s="12"/>
      <c r="E49" s="36"/>
      <c r="F49" s="36"/>
      <c r="G49" s="8"/>
      <c r="H49" s="8"/>
      <c r="I49" s="14"/>
      <c r="J49" s="14"/>
      <c r="K49" s="14"/>
      <c r="L49" s="14"/>
      <c r="M49" s="14"/>
      <c r="N49" s="14"/>
      <c r="O49" s="14"/>
      <c r="P49" s="14"/>
      <c r="Q49" s="14"/>
      <c r="R49" s="8"/>
      <c r="S49" s="8"/>
      <c r="T49" s="8"/>
      <c r="U49" s="8"/>
      <c r="V49" s="8"/>
      <c r="W49" s="8"/>
      <c r="X49" s="8"/>
      <c r="Y49" s="8"/>
    </row>
    <row r="50" spans="1:25" ht="10.35" customHeight="1">
      <c r="B50" s="204"/>
      <c r="C50" s="19"/>
      <c r="D50" s="12"/>
      <c r="E50" s="36"/>
      <c r="F50" s="36"/>
      <c r="G50" s="8"/>
      <c r="H50" s="8"/>
      <c r="I50" s="14"/>
      <c r="J50" s="54"/>
      <c r="K50" s="14"/>
      <c r="L50" s="14"/>
      <c r="M50" s="14"/>
      <c r="N50" s="14"/>
      <c r="O50" s="14"/>
      <c r="P50" s="14"/>
      <c r="Q50" s="14"/>
      <c r="R50" s="8"/>
      <c r="S50" s="8"/>
      <c r="T50" s="8"/>
      <c r="U50" s="8"/>
      <c r="V50" s="8"/>
      <c r="W50" s="8"/>
      <c r="X50" s="8"/>
      <c r="Y50" s="8"/>
    </row>
    <row r="51" spans="1:25">
      <c r="A51" s="12" t="s">
        <v>391</v>
      </c>
      <c r="B51" s="204" t="s">
        <v>97</v>
      </c>
      <c r="C51" s="17" t="s">
        <v>47</v>
      </c>
      <c r="D51" s="32">
        <v>98.446357999999989</v>
      </c>
      <c r="E51" s="36"/>
      <c r="F51" s="36"/>
      <c r="G51" s="8"/>
      <c r="H51" s="8"/>
      <c r="I51" s="14"/>
      <c r="J51" s="14"/>
      <c r="K51" s="14"/>
      <c r="L51" s="14"/>
      <c r="M51" s="14"/>
      <c r="N51" s="14"/>
      <c r="O51" s="14"/>
      <c r="P51" s="14"/>
      <c r="Q51" s="14"/>
      <c r="R51" s="8"/>
      <c r="S51" s="8"/>
      <c r="T51" s="8"/>
      <c r="U51" s="8"/>
      <c r="V51" s="8"/>
      <c r="W51" s="8"/>
      <c r="X51" s="8"/>
      <c r="Y51" s="8"/>
    </row>
    <row r="52" spans="1:25" ht="10.65" customHeight="1">
      <c r="B52" s="10"/>
      <c r="C52" s="19"/>
      <c r="D52" s="12"/>
      <c r="E52" s="36"/>
      <c r="F52" s="36"/>
      <c r="G52" s="8"/>
      <c r="H52" s="8"/>
      <c r="I52" s="14"/>
      <c r="J52" s="14"/>
      <c r="K52" s="14"/>
      <c r="L52" s="14"/>
      <c r="M52" s="14"/>
      <c r="N52" s="14"/>
      <c r="O52" s="14"/>
      <c r="P52" s="14"/>
      <c r="Q52" s="14"/>
      <c r="R52" s="8"/>
      <c r="S52" s="8"/>
      <c r="T52" s="8"/>
      <c r="U52" s="8"/>
      <c r="V52" s="8"/>
      <c r="W52" s="8"/>
      <c r="X52" s="8"/>
      <c r="Y52" s="8"/>
    </row>
    <row r="53" spans="1:25">
      <c r="A53" s="12" t="s">
        <v>392</v>
      </c>
      <c r="B53" s="207" t="s">
        <v>99</v>
      </c>
      <c r="C53" s="17" t="s">
        <v>47</v>
      </c>
      <c r="D53" s="12">
        <v>5.6899999999999995</v>
      </c>
      <c r="E53" s="36"/>
      <c r="F53" s="36"/>
      <c r="G53" s="8"/>
      <c r="H53" s="8"/>
      <c r="I53" s="14"/>
      <c r="J53" s="14"/>
      <c r="K53" s="14"/>
      <c r="L53" s="14"/>
      <c r="M53" s="14"/>
      <c r="N53" s="14"/>
      <c r="O53" s="14"/>
      <c r="P53" s="14"/>
      <c r="Q53" s="14"/>
      <c r="R53" s="8"/>
      <c r="S53" s="8"/>
      <c r="T53" s="8"/>
      <c r="U53" s="8"/>
      <c r="V53" s="8"/>
      <c r="W53" s="8"/>
      <c r="X53" s="8"/>
      <c r="Y53" s="8"/>
    </row>
    <row r="54" spans="1:25" ht="8.4" customHeight="1">
      <c r="B54" s="10"/>
      <c r="C54" s="19"/>
      <c r="D54" s="12"/>
      <c r="E54" s="36"/>
      <c r="F54" s="36"/>
      <c r="G54" s="8"/>
      <c r="H54" s="8"/>
      <c r="I54" s="14"/>
      <c r="J54" s="14"/>
      <c r="K54" s="14"/>
      <c r="L54" s="14"/>
      <c r="M54" s="14"/>
      <c r="N54" s="14"/>
      <c r="O54" s="14"/>
      <c r="P54" s="14"/>
      <c r="Q54" s="14"/>
      <c r="R54" s="8"/>
      <c r="S54" s="8"/>
      <c r="T54" s="8"/>
      <c r="U54" s="8"/>
      <c r="V54" s="8"/>
      <c r="W54" s="8"/>
      <c r="X54" s="8"/>
      <c r="Y54" s="8"/>
    </row>
    <row r="55" spans="1:25">
      <c r="A55" s="12" t="s">
        <v>393</v>
      </c>
      <c r="B55" s="204" t="s">
        <v>77</v>
      </c>
      <c r="C55" s="17" t="s">
        <v>47</v>
      </c>
      <c r="D55" s="32">
        <v>21.066200000000002</v>
      </c>
      <c r="E55" s="36"/>
      <c r="F55" s="36"/>
      <c r="G55" s="8"/>
      <c r="H55" s="8"/>
      <c r="I55" s="14"/>
      <c r="J55" s="14"/>
      <c r="K55" s="14"/>
      <c r="L55" s="14"/>
      <c r="M55" s="14"/>
      <c r="N55" s="14"/>
      <c r="O55" s="14"/>
      <c r="P55" s="14"/>
      <c r="Q55" s="14"/>
      <c r="R55" s="8"/>
      <c r="S55" s="8"/>
      <c r="T55" s="8"/>
      <c r="U55" s="8"/>
      <c r="V55" s="8"/>
      <c r="W55" s="8"/>
      <c r="X55" s="8"/>
      <c r="Y55" s="8"/>
    </row>
    <row r="56" spans="1:25" ht="13.35" customHeight="1">
      <c r="B56" s="204"/>
      <c r="C56" s="17"/>
      <c r="D56" s="32"/>
      <c r="E56" s="36"/>
      <c r="F56" s="36"/>
      <c r="G56" s="8"/>
      <c r="H56" s="8"/>
      <c r="I56" s="14"/>
      <c r="J56" s="14"/>
      <c r="K56" s="14"/>
      <c r="L56" s="14"/>
      <c r="M56" s="14"/>
      <c r="N56" s="14"/>
      <c r="O56" s="14"/>
      <c r="P56" s="14"/>
      <c r="Q56" s="14"/>
      <c r="R56" s="8"/>
      <c r="S56" s="8"/>
      <c r="T56" s="8"/>
      <c r="U56" s="8"/>
      <c r="V56" s="8"/>
      <c r="W56" s="8"/>
      <c r="X56" s="8"/>
      <c r="Y56" s="8"/>
    </row>
    <row r="57" spans="1:25">
      <c r="A57" s="12" t="s">
        <v>394</v>
      </c>
      <c r="B57" s="204" t="s">
        <v>100</v>
      </c>
      <c r="C57" s="17" t="s">
        <v>47</v>
      </c>
      <c r="D57" s="32">
        <v>27</v>
      </c>
      <c r="E57" s="36"/>
      <c r="F57" s="36"/>
      <c r="G57" s="8"/>
      <c r="H57" s="8"/>
      <c r="I57" s="14"/>
      <c r="J57" s="14"/>
      <c r="K57" s="14"/>
      <c r="L57" s="14"/>
      <c r="M57" s="14"/>
      <c r="N57" s="14"/>
      <c r="O57" s="14"/>
      <c r="P57" s="14"/>
      <c r="Q57" s="14"/>
      <c r="R57" s="8"/>
      <c r="S57" s="8"/>
      <c r="T57" s="8"/>
      <c r="U57" s="8"/>
      <c r="V57" s="8"/>
      <c r="W57" s="8"/>
      <c r="X57" s="8"/>
      <c r="Y57" s="8"/>
    </row>
    <row r="58" spans="1:25" ht="10.65" customHeight="1">
      <c r="B58" s="208"/>
      <c r="C58" s="19"/>
      <c r="D58" s="12"/>
      <c r="E58" s="36"/>
      <c r="F58" s="36"/>
      <c r="G58" s="8"/>
      <c r="H58" s="8"/>
      <c r="I58" s="14"/>
      <c r="J58" s="14"/>
      <c r="K58" s="14"/>
      <c r="L58" s="14"/>
      <c r="M58" s="14"/>
      <c r="N58" s="14"/>
      <c r="O58" s="14"/>
      <c r="P58" s="14"/>
      <c r="Q58" s="14"/>
      <c r="R58" s="8"/>
      <c r="S58" s="8"/>
      <c r="T58" s="8"/>
      <c r="U58" s="8"/>
      <c r="V58" s="8"/>
      <c r="W58" s="8"/>
      <c r="X58" s="8"/>
      <c r="Y58" s="8"/>
    </row>
    <row r="59" spans="1:25">
      <c r="A59" s="12">
        <v>2</v>
      </c>
      <c r="B59" s="202" t="s">
        <v>101</v>
      </c>
      <c r="C59" s="19"/>
      <c r="D59" s="12"/>
      <c r="E59" s="36"/>
      <c r="F59" s="36"/>
      <c r="G59" s="8"/>
      <c r="H59" s="8"/>
      <c r="I59" s="14"/>
      <c r="J59" s="14"/>
      <c r="K59" s="14"/>
      <c r="L59" s="14"/>
      <c r="M59" s="14"/>
      <c r="N59" s="14"/>
      <c r="O59" s="14"/>
      <c r="P59" s="14"/>
      <c r="Q59" s="14"/>
      <c r="R59" s="8"/>
      <c r="S59" s="8"/>
      <c r="T59" s="8"/>
      <c r="U59" s="8"/>
      <c r="V59" s="8"/>
      <c r="W59" s="8"/>
      <c r="X59" s="8"/>
      <c r="Y59" s="8"/>
    </row>
    <row r="60" spans="1:25" ht="9" customHeight="1">
      <c r="B60" s="208"/>
      <c r="C60" s="19"/>
      <c r="D60" s="12"/>
      <c r="E60" s="36"/>
      <c r="F60" s="36"/>
      <c r="G60" s="8"/>
      <c r="H60" s="8"/>
      <c r="I60" s="14"/>
      <c r="J60" s="14"/>
      <c r="K60" s="14"/>
      <c r="L60" s="14"/>
      <c r="M60" s="14"/>
      <c r="N60" s="14"/>
      <c r="O60" s="14"/>
      <c r="P60" s="14"/>
      <c r="Q60" s="14"/>
      <c r="R60" s="8"/>
      <c r="S60" s="8"/>
      <c r="T60" s="8"/>
      <c r="U60" s="8"/>
      <c r="V60" s="8"/>
      <c r="W60" s="8"/>
      <c r="X60" s="8"/>
      <c r="Y60" s="8"/>
    </row>
    <row r="61" spans="1:25">
      <c r="B61" s="206" t="s">
        <v>102</v>
      </c>
      <c r="C61" s="19"/>
      <c r="D61" s="12"/>
      <c r="E61" s="36"/>
      <c r="F61" s="36"/>
      <c r="G61" s="8"/>
      <c r="H61" s="8"/>
      <c r="I61" s="14"/>
      <c r="J61" s="14"/>
      <c r="K61" s="14"/>
      <c r="L61" s="14"/>
      <c r="M61" s="14"/>
      <c r="N61" s="14"/>
      <c r="O61" s="14"/>
      <c r="P61" s="14"/>
      <c r="Q61" s="14"/>
      <c r="R61" s="8"/>
      <c r="S61" s="8"/>
      <c r="T61" s="8"/>
      <c r="U61" s="8"/>
      <c r="V61" s="8"/>
      <c r="W61" s="8"/>
      <c r="X61" s="8"/>
      <c r="Y61" s="8"/>
    </row>
    <row r="62" spans="1:25" ht="12.6" customHeight="1">
      <c r="B62" s="2"/>
      <c r="C62" s="19"/>
      <c r="D62" s="12"/>
      <c r="E62" s="36"/>
      <c r="F62" s="36"/>
      <c r="G62" s="8"/>
      <c r="H62" s="8"/>
      <c r="I62" s="14"/>
      <c r="J62" s="14"/>
      <c r="K62" s="14"/>
      <c r="L62" s="14"/>
      <c r="M62" s="14"/>
      <c r="N62" s="14"/>
      <c r="O62" s="14"/>
      <c r="P62" s="14"/>
      <c r="Q62" s="14"/>
      <c r="R62" s="8"/>
      <c r="S62" s="8"/>
      <c r="T62" s="8"/>
      <c r="U62" s="8"/>
      <c r="V62" s="8"/>
      <c r="W62" s="8"/>
      <c r="X62" s="8"/>
      <c r="Y62" s="8"/>
    </row>
    <row r="63" spans="1:25">
      <c r="A63" s="12">
        <v>2.1</v>
      </c>
      <c r="B63" s="10" t="s">
        <v>103</v>
      </c>
      <c r="C63" s="60" t="s">
        <v>42</v>
      </c>
      <c r="D63" s="32">
        <v>727</v>
      </c>
      <c r="E63" s="36"/>
      <c r="F63" s="36"/>
      <c r="G63" s="8"/>
      <c r="H63" s="8"/>
      <c r="I63" s="14"/>
      <c r="J63" s="14"/>
      <c r="K63" s="14"/>
      <c r="L63" s="14"/>
      <c r="M63" s="14"/>
      <c r="N63" s="14"/>
      <c r="O63" s="14"/>
      <c r="P63" s="14"/>
      <c r="Q63" s="14"/>
      <c r="R63" s="8"/>
      <c r="S63" s="8"/>
      <c r="T63" s="8"/>
      <c r="U63" s="8"/>
      <c r="V63" s="8"/>
      <c r="W63" s="8"/>
      <c r="X63" s="8"/>
      <c r="Y63" s="8"/>
    </row>
    <row r="64" spans="1:25" ht="10.35" customHeight="1">
      <c r="B64" s="2"/>
      <c r="C64" s="19"/>
      <c r="D64" s="12"/>
      <c r="E64" s="36"/>
      <c r="F64" s="36"/>
      <c r="G64" s="8"/>
      <c r="H64" s="8"/>
      <c r="I64" s="14"/>
      <c r="J64" s="14"/>
      <c r="K64" s="14"/>
      <c r="L64" s="14"/>
      <c r="M64" s="14"/>
      <c r="N64" s="14"/>
      <c r="O64" s="14"/>
      <c r="P64" s="14"/>
      <c r="Q64" s="14"/>
      <c r="R64" s="8"/>
      <c r="S64" s="8"/>
      <c r="T64" s="8"/>
      <c r="U64" s="8"/>
      <c r="V64" s="8"/>
      <c r="W64" s="8"/>
      <c r="X64" s="8"/>
      <c r="Y64" s="8"/>
    </row>
    <row r="65" spans="1:25">
      <c r="A65" s="12">
        <v>3</v>
      </c>
      <c r="B65" s="203" t="s">
        <v>104</v>
      </c>
      <c r="C65" s="19"/>
      <c r="D65" s="12"/>
      <c r="E65" s="36"/>
      <c r="F65" s="36"/>
      <c r="G65" s="8"/>
      <c r="H65" s="8"/>
      <c r="I65" s="14"/>
      <c r="J65" s="14"/>
      <c r="K65" s="14"/>
      <c r="L65" s="14"/>
      <c r="M65" s="14"/>
      <c r="N65" s="14"/>
      <c r="O65" s="14"/>
      <c r="P65" s="14"/>
      <c r="Q65" s="14"/>
      <c r="R65" s="8"/>
      <c r="S65" s="8"/>
      <c r="T65" s="8"/>
      <c r="U65" s="8"/>
      <c r="V65" s="8"/>
      <c r="W65" s="8"/>
      <c r="X65" s="8"/>
      <c r="Y65" s="8"/>
    </row>
    <row r="66" spans="1:25">
      <c r="B66" s="10"/>
      <c r="C66" s="19"/>
      <c r="D66" s="12"/>
      <c r="E66" s="36"/>
      <c r="F66" s="36"/>
      <c r="G66" s="8"/>
      <c r="H66" s="8"/>
      <c r="I66" s="14"/>
      <c r="J66" s="14"/>
      <c r="K66" s="14"/>
      <c r="L66" s="14"/>
      <c r="M66" s="14"/>
      <c r="N66" s="14"/>
      <c r="O66" s="14"/>
      <c r="P66" s="14"/>
      <c r="Q66" s="14"/>
      <c r="R66" s="8"/>
      <c r="S66" s="8"/>
      <c r="T66" s="8"/>
      <c r="U66" s="8"/>
      <c r="V66" s="8"/>
      <c r="W66" s="8"/>
      <c r="X66" s="8"/>
      <c r="Y66" s="8"/>
    </row>
    <row r="67" spans="1:25" ht="69">
      <c r="A67" s="19">
        <v>3.1</v>
      </c>
      <c r="B67" s="494" t="s">
        <v>105</v>
      </c>
      <c r="C67" s="19" t="s">
        <v>73</v>
      </c>
      <c r="D67" s="19">
        <v>55</v>
      </c>
      <c r="E67" s="39"/>
      <c r="F67" s="39"/>
      <c r="G67" s="8"/>
      <c r="H67" s="8"/>
      <c r="I67" s="14"/>
      <c r="J67" s="14"/>
      <c r="K67" s="14"/>
      <c r="L67" s="14"/>
      <c r="M67" s="14"/>
      <c r="N67" s="14"/>
      <c r="O67" s="14"/>
      <c r="P67" s="14"/>
      <c r="Q67" s="14"/>
      <c r="R67" s="8"/>
      <c r="S67" s="8"/>
      <c r="T67" s="8"/>
      <c r="U67" s="8"/>
      <c r="V67" s="8"/>
      <c r="W67" s="8"/>
      <c r="X67" s="8"/>
      <c r="Y67" s="8"/>
    </row>
    <row r="68" spans="1:25">
      <c r="B68" s="10"/>
      <c r="C68" s="19"/>
      <c r="D68" s="12"/>
      <c r="E68" s="36"/>
      <c r="F68" s="36"/>
      <c r="G68" s="8"/>
      <c r="H68" s="8"/>
      <c r="I68" s="14"/>
      <c r="J68" s="14"/>
      <c r="K68" s="14"/>
      <c r="L68" s="14"/>
      <c r="M68" s="14"/>
      <c r="N68" s="14"/>
      <c r="O68" s="14"/>
      <c r="P68" s="14"/>
      <c r="Q68" s="14"/>
      <c r="R68" s="8"/>
      <c r="S68" s="8"/>
      <c r="T68" s="8"/>
      <c r="U68" s="8"/>
      <c r="V68" s="8"/>
      <c r="W68" s="8"/>
      <c r="X68" s="8"/>
      <c r="Y68" s="8"/>
    </row>
    <row r="69" spans="1:25">
      <c r="A69" s="12">
        <v>4</v>
      </c>
      <c r="B69" s="203" t="s">
        <v>106</v>
      </c>
      <c r="C69" s="19"/>
      <c r="D69" s="12"/>
      <c r="E69" s="36"/>
      <c r="F69" s="36"/>
      <c r="G69" s="8"/>
      <c r="H69" s="8"/>
      <c r="I69" s="14"/>
      <c r="J69" s="14"/>
      <c r="K69" s="14"/>
      <c r="L69" s="14"/>
      <c r="M69" s="14"/>
      <c r="N69" s="14"/>
      <c r="O69" s="14"/>
      <c r="P69" s="14"/>
      <c r="Q69" s="14"/>
      <c r="R69" s="8"/>
      <c r="S69" s="8"/>
      <c r="T69" s="8"/>
      <c r="U69" s="8"/>
      <c r="V69" s="8"/>
      <c r="W69" s="8"/>
      <c r="X69" s="8"/>
      <c r="Y69" s="8"/>
    </row>
    <row r="70" spans="1:25" ht="10.35" customHeight="1">
      <c r="B70" s="10"/>
      <c r="C70" s="19"/>
      <c r="D70" s="12"/>
      <c r="E70" s="36"/>
      <c r="F70" s="36"/>
      <c r="G70" s="8"/>
      <c r="H70" s="8"/>
      <c r="I70" s="14"/>
      <c r="J70" s="14"/>
      <c r="K70" s="14"/>
      <c r="L70" s="14"/>
      <c r="M70" s="14"/>
      <c r="N70" s="14"/>
      <c r="O70" s="14"/>
      <c r="P70" s="14"/>
      <c r="Q70" s="14"/>
      <c r="R70" s="8"/>
      <c r="S70" s="8"/>
      <c r="T70" s="8"/>
      <c r="U70" s="8"/>
      <c r="V70" s="8"/>
      <c r="W70" s="8"/>
      <c r="X70" s="8"/>
      <c r="Y70" s="8"/>
    </row>
    <row r="71" spans="1:25">
      <c r="A71" s="12">
        <v>4.0999999999999996</v>
      </c>
      <c r="B71" s="202" t="s">
        <v>107</v>
      </c>
      <c r="C71" s="19"/>
      <c r="D71" s="12"/>
      <c r="E71" s="36"/>
      <c r="F71" s="36"/>
      <c r="G71" s="8"/>
      <c r="H71" s="8"/>
      <c r="I71" s="14"/>
      <c r="J71" s="14"/>
      <c r="K71" s="14"/>
      <c r="L71" s="14"/>
      <c r="M71" s="14"/>
      <c r="N71" s="14"/>
      <c r="O71" s="14"/>
      <c r="P71" s="14"/>
      <c r="Q71" s="14"/>
      <c r="R71" s="8"/>
      <c r="S71" s="8"/>
      <c r="T71" s="8"/>
      <c r="U71" s="8"/>
      <c r="V71" s="8"/>
      <c r="W71" s="8"/>
      <c r="X71" s="8"/>
      <c r="Y71" s="8"/>
    </row>
    <row r="72" spans="1:25">
      <c r="B72" s="10"/>
      <c r="C72" s="19"/>
      <c r="D72" s="12"/>
      <c r="E72" s="36"/>
      <c r="F72" s="36"/>
      <c r="G72" s="8"/>
      <c r="H72" s="8"/>
      <c r="I72" s="14"/>
      <c r="J72" s="14"/>
      <c r="K72" s="14"/>
      <c r="L72" s="14"/>
      <c r="M72" s="14"/>
      <c r="N72" s="14"/>
      <c r="O72" s="14"/>
      <c r="P72" s="14"/>
      <c r="Q72" s="14"/>
      <c r="R72" s="8"/>
      <c r="S72" s="8"/>
      <c r="T72" s="8"/>
      <c r="U72" s="8"/>
      <c r="V72" s="8"/>
      <c r="W72" s="8"/>
      <c r="X72" s="8"/>
      <c r="Y72" s="8"/>
    </row>
    <row r="73" spans="1:25">
      <c r="A73" s="12" t="s">
        <v>136</v>
      </c>
      <c r="B73" s="10" t="s">
        <v>108</v>
      </c>
      <c r="C73" s="60" t="s">
        <v>42</v>
      </c>
      <c r="D73" s="12">
        <v>36.229999999999997</v>
      </c>
      <c r="E73" s="36"/>
      <c r="F73" s="36"/>
      <c r="G73" s="8"/>
      <c r="H73" s="8"/>
      <c r="I73" s="14"/>
      <c r="J73" s="14"/>
      <c r="K73" s="14"/>
      <c r="L73" s="14"/>
      <c r="M73" s="14"/>
      <c r="N73" s="14"/>
      <c r="O73" s="14"/>
      <c r="P73" s="14"/>
      <c r="Q73" s="14"/>
      <c r="R73" s="8"/>
      <c r="S73" s="8"/>
      <c r="T73" s="8"/>
      <c r="U73" s="8"/>
      <c r="V73" s="8"/>
      <c r="W73" s="8"/>
      <c r="X73" s="8"/>
      <c r="Y73" s="8"/>
    </row>
    <row r="74" spans="1:25">
      <c r="B74" s="10"/>
      <c r="C74" s="19"/>
      <c r="D74" s="12"/>
      <c r="E74" s="36"/>
      <c r="F74" s="36"/>
      <c r="G74" s="8"/>
      <c r="H74" s="8"/>
      <c r="I74" s="14"/>
      <c r="J74" s="14"/>
      <c r="K74" s="14"/>
      <c r="L74" s="14"/>
      <c r="M74" s="14"/>
      <c r="N74" s="14"/>
      <c r="O74" s="14"/>
      <c r="P74" s="14"/>
      <c r="Q74" s="14"/>
      <c r="R74" s="8"/>
      <c r="S74" s="8"/>
      <c r="T74" s="8"/>
      <c r="U74" s="8"/>
      <c r="V74" s="8"/>
      <c r="W74" s="8"/>
      <c r="X74" s="8"/>
      <c r="Y74" s="8"/>
    </row>
    <row r="75" spans="1:25">
      <c r="A75" s="12" t="s">
        <v>274</v>
      </c>
      <c r="B75" s="10" t="s">
        <v>109</v>
      </c>
      <c r="C75" s="60" t="s">
        <v>42</v>
      </c>
      <c r="D75" s="12">
        <v>201.94</v>
      </c>
      <c r="E75" s="36"/>
      <c r="F75" s="36"/>
      <c r="G75" s="8"/>
      <c r="H75" s="8"/>
      <c r="I75" s="14"/>
      <c r="J75" s="14"/>
      <c r="K75" s="14"/>
      <c r="L75" s="14"/>
      <c r="M75" s="14"/>
      <c r="N75" s="14"/>
      <c r="O75" s="14"/>
      <c r="P75" s="14"/>
      <c r="Q75" s="14"/>
      <c r="R75" s="8"/>
      <c r="S75" s="8"/>
      <c r="T75" s="8"/>
      <c r="U75" s="8"/>
      <c r="V75" s="8"/>
      <c r="W75" s="8"/>
      <c r="X75" s="8"/>
      <c r="Y75" s="8"/>
    </row>
    <row r="76" spans="1:25">
      <c r="B76" s="10"/>
      <c r="C76" s="19"/>
      <c r="D76" s="12"/>
      <c r="E76" s="36"/>
      <c r="F76" s="36"/>
      <c r="G76" s="8"/>
      <c r="H76" s="8"/>
      <c r="I76" s="14"/>
      <c r="J76" s="14"/>
      <c r="K76" s="14"/>
      <c r="L76" s="14"/>
      <c r="M76" s="14"/>
      <c r="N76" s="14"/>
      <c r="O76" s="14"/>
      <c r="P76" s="14"/>
      <c r="Q76" s="14"/>
      <c r="R76" s="8"/>
      <c r="S76" s="8"/>
      <c r="T76" s="8"/>
      <c r="U76" s="8"/>
      <c r="V76" s="8"/>
      <c r="W76" s="8"/>
      <c r="X76" s="8"/>
      <c r="Y76" s="8"/>
    </row>
    <row r="77" spans="1:25" s="41" customFormat="1" ht="27.6">
      <c r="A77" s="19" t="s">
        <v>276</v>
      </c>
      <c r="B77" s="209" t="s">
        <v>110</v>
      </c>
      <c r="C77" s="60" t="s">
        <v>42</v>
      </c>
      <c r="D77" s="19">
        <v>44.48</v>
      </c>
      <c r="E77" s="39"/>
      <c r="F77" s="39"/>
      <c r="G77" s="50"/>
      <c r="H77" s="50"/>
      <c r="I77" s="24"/>
      <c r="J77" s="24"/>
      <c r="K77" s="24"/>
      <c r="L77" s="24"/>
      <c r="M77" s="24"/>
      <c r="N77" s="24"/>
      <c r="O77" s="24"/>
      <c r="P77" s="24"/>
      <c r="Q77" s="24"/>
      <c r="R77" s="50"/>
      <c r="S77" s="50"/>
      <c r="T77" s="50"/>
      <c r="U77" s="50"/>
      <c r="V77" s="50"/>
      <c r="W77" s="50"/>
      <c r="X77" s="50"/>
      <c r="Y77" s="50"/>
    </row>
    <row r="78" spans="1:25">
      <c r="B78" s="10"/>
      <c r="C78" s="19"/>
      <c r="D78" s="12"/>
      <c r="E78" s="36"/>
      <c r="F78" s="36"/>
      <c r="G78" s="8"/>
      <c r="H78" s="8"/>
      <c r="I78" s="14"/>
      <c r="J78" s="14"/>
      <c r="K78" s="14"/>
      <c r="L78" s="14"/>
      <c r="M78" s="14"/>
      <c r="N78" s="14"/>
      <c r="O78" s="14"/>
      <c r="P78" s="14"/>
      <c r="Q78" s="14"/>
      <c r="R78" s="8"/>
      <c r="S78" s="8"/>
      <c r="T78" s="8"/>
      <c r="U78" s="8"/>
      <c r="V78" s="8"/>
      <c r="W78" s="8"/>
      <c r="X78" s="8"/>
      <c r="Y78" s="8"/>
    </row>
    <row r="79" spans="1:25">
      <c r="A79" s="12">
        <v>4.2</v>
      </c>
      <c r="B79" s="206" t="s">
        <v>111</v>
      </c>
      <c r="C79" s="19"/>
      <c r="D79" s="12"/>
      <c r="E79" s="36"/>
      <c r="F79" s="36"/>
      <c r="G79" s="8"/>
      <c r="H79" s="8"/>
      <c r="I79" s="14"/>
      <c r="J79" s="14"/>
      <c r="K79" s="14"/>
      <c r="L79" s="14"/>
      <c r="M79" s="14"/>
      <c r="N79" s="14"/>
      <c r="O79" s="14"/>
      <c r="P79" s="14"/>
      <c r="Q79" s="14"/>
      <c r="R79" s="8"/>
      <c r="S79" s="8"/>
      <c r="T79" s="8"/>
      <c r="U79" s="8"/>
      <c r="V79" s="8"/>
      <c r="W79" s="8"/>
      <c r="X79" s="8"/>
      <c r="Y79" s="8"/>
    </row>
    <row r="80" spans="1:25" ht="10.65" customHeight="1">
      <c r="B80" s="206"/>
      <c r="C80" s="19"/>
      <c r="D80" s="12"/>
      <c r="E80" s="36"/>
      <c r="F80" s="36"/>
      <c r="G80" s="8"/>
      <c r="H80" s="8"/>
      <c r="I80" s="14"/>
      <c r="J80" s="14"/>
      <c r="K80" s="14"/>
      <c r="L80" s="14"/>
      <c r="M80" s="14"/>
      <c r="N80" s="14"/>
      <c r="O80" s="14"/>
      <c r="P80" s="14"/>
      <c r="Q80" s="14"/>
      <c r="R80" s="8"/>
      <c r="S80" s="8"/>
      <c r="T80" s="8"/>
      <c r="U80" s="8"/>
      <c r="V80" s="8"/>
      <c r="W80" s="8"/>
      <c r="X80" s="8"/>
      <c r="Y80" s="8"/>
    </row>
    <row r="81" spans="1:25">
      <c r="B81" s="202" t="s">
        <v>112</v>
      </c>
      <c r="C81" s="19"/>
      <c r="D81" s="12"/>
      <c r="E81" s="36"/>
      <c r="F81" s="36"/>
      <c r="G81" s="8"/>
      <c r="H81" s="8"/>
      <c r="I81" s="14"/>
      <c r="J81" s="14"/>
      <c r="K81" s="14"/>
      <c r="L81" s="14"/>
      <c r="M81" s="14"/>
      <c r="N81" s="14"/>
      <c r="O81" s="14"/>
      <c r="P81" s="14"/>
      <c r="Q81" s="14"/>
      <c r="R81" s="8"/>
      <c r="S81" s="8"/>
      <c r="T81" s="8"/>
      <c r="U81" s="8"/>
      <c r="V81" s="8"/>
      <c r="W81" s="8"/>
      <c r="X81" s="8"/>
      <c r="Y81" s="8"/>
    </row>
    <row r="82" spans="1:25">
      <c r="B82" s="202"/>
      <c r="C82" s="19"/>
      <c r="D82" s="12"/>
      <c r="E82" s="36"/>
      <c r="F82" s="36"/>
      <c r="G82" s="8"/>
      <c r="H82" s="8"/>
      <c r="I82" s="14"/>
      <c r="J82" s="14"/>
      <c r="K82" s="14"/>
      <c r="L82" s="14"/>
      <c r="M82" s="14"/>
      <c r="N82" s="14"/>
      <c r="O82" s="14"/>
      <c r="P82" s="14"/>
      <c r="Q82" s="14"/>
      <c r="R82" s="8"/>
      <c r="S82" s="8"/>
      <c r="T82" s="8"/>
      <c r="U82" s="8"/>
      <c r="V82" s="8"/>
      <c r="W82" s="8"/>
      <c r="X82" s="8"/>
      <c r="Y82" s="8"/>
    </row>
    <row r="83" spans="1:25">
      <c r="A83" s="12" t="s">
        <v>140</v>
      </c>
      <c r="B83" s="10" t="s">
        <v>113</v>
      </c>
      <c r="C83" s="60" t="s">
        <v>42</v>
      </c>
      <c r="D83" s="12">
        <v>7.2</v>
      </c>
      <c r="E83" s="36"/>
      <c r="F83" s="36"/>
      <c r="G83" s="8"/>
      <c r="H83" s="8"/>
      <c r="I83" s="14"/>
      <c r="J83" s="14"/>
      <c r="K83" s="14"/>
      <c r="L83" s="14"/>
      <c r="M83" s="14"/>
      <c r="N83" s="14"/>
      <c r="O83" s="14"/>
      <c r="P83" s="14"/>
      <c r="Q83" s="14"/>
      <c r="R83" s="8"/>
      <c r="S83" s="8"/>
      <c r="T83" s="8"/>
      <c r="U83" s="8"/>
      <c r="V83" s="8"/>
      <c r="W83" s="8"/>
      <c r="X83" s="8"/>
      <c r="Y83" s="8"/>
    </row>
    <row r="84" spans="1:25" ht="12" customHeight="1">
      <c r="B84" s="202"/>
      <c r="C84" s="19"/>
      <c r="D84" s="12"/>
      <c r="E84" s="36"/>
      <c r="F84" s="36"/>
      <c r="G84" s="8"/>
      <c r="H84" s="8"/>
      <c r="I84" s="14"/>
      <c r="J84" s="14"/>
      <c r="K84" s="14"/>
      <c r="L84" s="14"/>
      <c r="M84" s="14"/>
      <c r="N84" s="14"/>
      <c r="O84" s="14"/>
      <c r="P84" s="14"/>
      <c r="Q84" s="14"/>
      <c r="R84" s="8"/>
      <c r="S84" s="8"/>
      <c r="T84" s="8"/>
      <c r="U84" s="8"/>
      <c r="V84" s="8"/>
      <c r="W84" s="8"/>
      <c r="X84" s="8"/>
      <c r="Y84" s="8"/>
    </row>
    <row r="85" spans="1:25" ht="28.2">
      <c r="A85" s="19" t="s">
        <v>142</v>
      </c>
      <c r="B85" s="205" t="s">
        <v>114</v>
      </c>
      <c r="C85" s="60" t="s">
        <v>42</v>
      </c>
      <c r="D85" s="19">
        <v>85</v>
      </c>
      <c r="E85" s="39"/>
      <c r="F85" s="39"/>
      <c r="G85" s="8"/>
      <c r="H85" s="8"/>
      <c r="I85" s="14"/>
      <c r="J85" s="14"/>
      <c r="K85" s="14"/>
      <c r="L85" s="14"/>
      <c r="M85" s="14"/>
      <c r="N85" s="14"/>
      <c r="O85" s="14"/>
      <c r="P85" s="14"/>
      <c r="Q85" s="14"/>
      <c r="R85" s="8"/>
      <c r="S85" s="8"/>
      <c r="T85" s="8"/>
      <c r="U85" s="8"/>
      <c r="V85" s="8"/>
      <c r="W85" s="8"/>
      <c r="X85" s="8"/>
      <c r="Y85" s="8"/>
    </row>
    <row r="86" spans="1:25">
      <c r="B86" s="202"/>
      <c r="C86" s="19"/>
      <c r="D86" s="12"/>
      <c r="E86" s="36"/>
      <c r="F86" s="36"/>
      <c r="G86" s="8"/>
      <c r="H86" s="8"/>
      <c r="I86" s="14"/>
      <c r="J86" s="14"/>
      <c r="K86" s="14"/>
      <c r="L86" s="14"/>
      <c r="M86" s="14"/>
      <c r="N86" s="14"/>
      <c r="O86" s="14"/>
      <c r="P86" s="14"/>
      <c r="Q86" s="14"/>
      <c r="R86" s="8"/>
      <c r="S86" s="8"/>
      <c r="T86" s="8"/>
      <c r="U86" s="8"/>
      <c r="V86" s="8"/>
      <c r="W86" s="8"/>
      <c r="X86" s="8"/>
      <c r="Y86" s="8"/>
    </row>
    <row r="87" spans="1:25">
      <c r="A87" s="12">
        <v>5</v>
      </c>
      <c r="B87" s="210" t="s">
        <v>115</v>
      </c>
      <c r="C87" s="19"/>
      <c r="D87" s="12"/>
      <c r="E87" s="36"/>
      <c r="F87" s="36"/>
      <c r="G87" s="8"/>
      <c r="H87" s="8"/>
      <c r="I87" s="14"/>
      <c r="J87" s="14"/>
      <c r="K87" s="14"/>
      <c r="L87" s="14"/>
      <c r="M87" s="14"/>
      <c r="N87" s="14"/>
      <c r="O87" s="14"/>
      <c r="P87" s="14"/>
      <c r="Q87" s="14"/>
      <c r="R87" s="8"/>
      <c r="S87" s="8"/>
      <c r="T87" s="8"/>
      <c r="U87" s="8"/>
      <c r="V87" s="8"/>
      <c r="W87" s="8"/>
      <c r="X87" s="8"/>
      <c r="Y87" s="8"/>
    </row>
    <row r="88" spans="1:25" ht="10.65" customHeight="1">
      <c r="B88" s="10"/>
      <c r="C88" s="19"/>
      <c r="D88" s="12"/>
      <c r="E88" s="36"/>
      <c r="F88" s="36"/>
      <c r="G88" s="8"/>
      <c r="H88" s="8"/>
      <c r="I88" s="14"/>
      <c r="J88" s="14"/>
      <c r="K88" s="14"/>
      <c r="L88" s="14"/>
      <c r="M88" s="14"/>
      <c r="N88" s="14"/>
      <c r="O88" s="14"/>
      <c r="P88" s="14"/>
      <c r="Q88" s="14"/>
      <c r="R88" s="8"/>
      <c r="S88" s="8"/>
      <c r="T88" s="8"/>
      <c r="U88" s="8"/>
      <c r="V88" s="8"/>
      <c r="W88" s="8"/>
      <c r="X88" s="8"/>
      <c r="Y88" s="8"/>
    </row>
    <row r="89" spans="1:25">
      <c r="B89" s="206" t="s">
        <v>116</v>
      </c>
      <c r="C89" s="19"/>
      <c r="D89" s="12"/>
      <c r="E89" s="36"/>
      <c r="F89" s="36"/>
      <c r="G89" s="8"/>
      <c r="H89" s="8"/>
      <c r="I89" s="14"/>
      <c r="J89" s="14"/>
      <c r="K89" s="14"/>
      <c r="L89" s="14"/>
      <c r="M89" s="14"/>
      <c r="N89" s="14"/>
      <c r="O89" s="14"/>
      <c r="P89" s="14"/>
      <c r="Q89" s="14"/>
      <c r="R89" s="8"/>
      <c r="S89" s="8"/>
      <c r="T89" s="8"/>
      <c r="U89" s="8"/>
      <c r="V89" s="8"/>
      <c r="W89" s="8"/>
      <c r="X89" s="8"/>
      <c r="Y89" s="8"/>
    </row>
    <row r="90" spans="1:25" ht="9" customHeight="1">
      <c r="B90" s="10"/>
      <c r="C90" s="19"/>
      <c r="D90" s="12"/>
      <c r="E90" s="36"/>
      <c r="F90" s="36"/>
      <c r="G90" s="8"/>
      <c r="H90" s="8"/>
      <c r="I90" s="14"/>
      <c r="J90" s="14"/>
      <c r="K90" s="14"/>
      <c r="L90" s="14"/>
      <c r="M90" s="14"/>
      <c r="N90" s="14"/>
      <c r="O90" s="14"/>
      <c r="P90" s="14"/>
      <c r="Q90" s="14"/>
      <c r="R90" s="8"/>
      <c r="S90" s="8"/>
      <c r="T90" s="8"/>
      <c r="U90" s="8"/>
      <c r="V90" s="8"/>
      <c r="W90" s="8"/>
      <c r="X90" s="8"/>
      <c r="Y90" s="8"/>
    </row>
    <row r="91" spans="1:25">
      <c r="A91" s="12">
        <v>5.0999999999999996</v>
      </c>
      <c r="B91" s="10" t="s">
        <v>117</v>
      </c>
      <c r="C91" s="19" t="s">
        <v>118</v>
      </c>
      <c r="D91" s="51">
        <v>26.45</v>
      </c>
      <c r="E91" s="36"/>
      <c r="F91" s="36"/>
      <c r="G91" s="8"/>
      <c r="H91" s="8"/>
      <c r="I91" s="14"/>
      <c r="J91" s="14"/>
      <c r="K91" s="14"/>
      <c r="L91" s="14"/>
      <c r="M91" s="14"/>
      <c r="N91" s="14"/>
      <c r="O91" s="14"/>
      <c r="P91" s="14"/>
      <c r="Q91" s="14"/>
      <c r="R91" s="8"/>
      <c r="S91" s="8"/>
      <c r="T91" s="8"/>
      <c r="U91" s="8"/>
      <c r="V91" s="8"/>
      <c r="W91" s="8"/>
      <c r="X91" s="8"/>
      <c r="Y91" s="8"/>
    </row>
    <row r="92" spans="1:25">
      <c r="B92" s="10"/>
      <c r="C92" s="19"/>
      <c r="D92" s="51"/>
      <c r="E92" s="36"/>
      <c r="F92" s="36"/>
      <c r="G92" s="8"/>
      <c r="H92" s="8"/>
      <c r="I92" s="14"/>
      <c r="J92" s="14"/>
      <c r="K92" s="14"/>
      <c r="L92" s="14"/>
      <c r="M92" s="14"/>
      <c r="N92" s="14"/>
      <c r="O92" s="14"/>
      <c r="P92" s="14"/>
      <c r="Q92" s="14"/>
      <c r="R92" s="8"/>
      <c r="S92" s="8"/>
      <c r="T92" s="8"/>
      <c r="U92" s="8"/>
      <c r="V92" s="8"/>
      <c r="W92" s="8"/>
      <c r="X92" s="8"/>
      <c r="Y92" s="8"/>
    </row>
    <row r="93" spans="1:25">
      <c r="B93" s="202" t="s">
        <v>119</v>
      </c>
      <c r="C93" s="19"/>
      <c r="D93" s="51"/>
      <c r="E93" s="36"/>
      <c r="F93" s="36"/>
      <c r="G93" s="8"/>
      <c r="H93" s="8"/>
      <c r="I93" s="14"/>
      <c r="J93" s="14"/>
      <c r="K93" s="14"/>
      <c r="L93" s="14"/>
      <c r="M93" s="14"/>
      <c r="N93" s="14"/>
      <c r="O93" s="14"/>
      <c r="P93" s="14"/>
      <c r="Q93" s="14"/>
      <c r="R93" s="8"/>
      <c r="S93" s="8"/>
      <c r="T93" s="8"/>
      <c r="U93" s="8"/>
      <c r="V93" s="8"/>
      <c r="W93" s="8"/>
      <c r="X93" s="8"/>
      <c r="Y93" s="8"/>
    </row>
    <row r="94" spans="1:25" ht="7.35" customHeight="1">
      <c r="B94" s="2"/>
      <c r="C94" s="19"/>
      <c r="D94" s="51"/>
      <c r="E94" s="36"/>
      <c r="F94" s="36"/>
      <c r="G94" s="8"/>
      <c r="H94" s="8"/>
      <c r="I94" s="14"/>
      <c r="J94" s="14"/>
      <c r="K94" s="14"/>
      <c r="L94" s="14"/>
      <c r="M94" s="14"/>
      <c r="N94" s="14"/>
      <c r="O94" s="14"/>
      <c r="P94" s="14"/>
      <c r="Q94" s="14"/>
      <c r="R94" s="8"/>
      <c r="S94" s="8"/>
      <c r="T94" s="8"/>
      <c r="U94" s="8"/>
      <c r="V94" s="8"/>
      <c r="W94" s="8"/>
      <c r="X94" s="8"/>
      <c r="Y94" s="8"/>
    </row>
    <row r="95" spans="1:25">
      <c r="A95" s="12">
        <v>5.2</v>
      </c>
      <c r="B95" s="10" t="s">
        <v>120</v>
      </c>
      <c r="C95" s="60" t="s">
        <v>42</v>
      </c>
      <c r="D95" s="55">
        <v>558.75160000000005</v>
      </c>
      <c r="E95" s="36"/>
      <c r="F95" s="36"/>
      <c r="G95" s="8"/>
      <c r="H95" s="8"/>
      <c r="I95" s="14"/>
      <c r="J95" s="14"/>
      <c r="K95" s="14"/>
      <c r="L95" s="14"/>
      <c r="M95" s="14"/>
      <c r="N95" s="14"/>
      <c r="O95" s="14"/>
      <c r="P95" s="14"/>
      <c r="Q95" s="14"/>
      <c r="R95" s="8"/>
      <c r="S95" s="8"/>
      <c r="T95" s="8"/>
      <c r="U95" s="8"/>
      <c r="V95" s="8"/>
      <c r="W95" s="8"/>
      <c r="X95" s="8"/>
      <c r="Y95" s="8"/>
    </row>
    <row r="96" spans="1:25" ht="12" customHeight="1">
      <c r="B96" s="2"/>
      <c r="C96" s="19"/>
      <c r="D96" s="51"/>
      <c r="E96" s="36"/>
      <c r="F96" s="36"/>
      <c r="G96" s="8"/>
      <c r="H96" s="8"/>
      <c r="I96" s="14"/>
      <c r="J96" s="14"/>
      <c r="K96" s="14"/>
      <c r="L96" s="14"/>
      <c r="M96" s="14"/>
      <c r="N96" s="14"/>
      <c r="O96" s="14"/>
      <c r="P96" s="14"/>
      <c r="Q96" s="14"/>
      <c r="R96" s="8"/>
      <c r="S96" s="8"/>
      <c r="T96" s="8"/>
      <c r="U96" s="8"/>
      <c r="V96" s="8"/>
      <c r="W96" s="8"/>
      <c r="X96" s="8"/>
      <c r="Y96" s="8"/>
    </row>
    <row r="97" spans="1:25">
      <c r="A97" s="12">
        <v>6</v>
      </c>
      <c r="B97" s="202" t="s">
        <v>121</v>
      </c>
      <c r="C97" s="19"/>
      <c r="D97" s="12"/>
      <c r="E97" s="36"/>
      <c r="F97" s="36"/>
      <c r="G97" s="8"/>
      <c r="H97" s="8"/>
      <c r="I97" s="14"/>
      <c r="J97" s="14"/>
      <c r="K97" s="14"/>
      <c r="L97" s="14"/>
      <c r="M97" s="14"/>
      <c r="N97" s="14"/>
      <c r="O97" s="14"/>
      <c r="P97" s="14"/>
      <c r="Q97" s="14"/>
      <c r="R97" s="8"/>
      <c r="S97" s="8"/>
      <c r="T97" s="8"/>
      <c r="U97" s="8"/>
      <c r="V97" s="8"/>
      <c r="W97" s="8"/>
      <c r="X97" s="8"/>
      <c r="Y97" s="8"/>
    </row>
    <row r="98" spans="1:25" ht="9" customHeight="1">
      <c r="B98" s="10"/>
      <c r="C98" s="19"/>
      <c r="D98" s="12"/>
      <c r="E98" s="36"/>
      <c r="F98" s="36"/>
      <c r="G98" s="8"/>
      <c r="H98" s="8"/>
      <c r="I98" s="14"/>
      <c r="J98" s="14"/>
      <c r="K98" s="14"/>
      <c r="L98" s="14"/>
      <c r="M98" s="14"/>
      <c r="N98" s="14"/>
      <c r="O98" s="14"/>
      <c r="P98" s="14"/>
      <c r="Q98" s="14"/>
      <c r="R98" s="8"/>
      <c r="S98" s="8"/>
      <c r="T98" s="8"/>
      <c r="U98" s="8"/>
      <c r="V98" s="8"/>
      <c r="W98" s="8"/>
      <c r="X98" s="8"/>
      <c r="Y98" s="8"/>
    </row>
    <row r="99" spans="1:25">
      <c r="A99" s="12">
        <v>6.1</v>
      </c>
      <c r="B99" s="202" t="s">
        <v>122</v>
      </c>
      <c r="C99" s="19"/>
      <c r="D99" s="12"/>
      <c r="E99" s="36"/>
      <c r="F99" s="36"/>
      <c r="G99" s="8"/>
      <c r="H99" s="8"/>
      <c r="I99" s="14"/>
      <c r="J99" s="14"/>
      <c r="K99" s="14"/>
      <c r="L99" s="14"/>
      <c r="M99" s="14"/>
      <c r="N99" s="14"/>
      <c r="O99" s="14"/>
      <c r="P99" s="14"/>
      <c r="Q99" s="14"/>
      <c r="R99" s="8"/>
      <c r="S99" s="8"/>
      <c r="T99" s="8"/>
      <c r="U99" s="8"/>
      <c r="V99" s="8"/>
      <c r="W99" s="8"/>
      <c r="X99" s="8"/>
      <c r="Y99" s="8"/>
    </row>
    <row r="100" spans="1:25" ht="10.35" customHeight="1">
      <c r="B100" s="10"/>
      <c r="C100" s="19"/>
      <c r="D100" s="12"/>
      <c r="E100" s="36"/>
      <c r="F100" s="36"/>
      <c r="G100" s="8"/>
      <c r="H100" s="8"/>
      <c r="I100" s="14"/>
      <c r="J100" s="14"/>
      <c r="K100" s="14"/>
      <c r="L100" s="14"/>
      <c r="M100" s="14"/>
      <c r="N100" s="14"/>
      <c r="O100" s="14"/>
      <c r="P100" s="14"/>
      <c r="Q100" s="14"/>
      <c r="R100" s="8"/>
      <c r="S100" s="8"/>
      <c r="T100" s="8"/>
      <c r="U100" s="8"/>
      <c r="V100" s="8"/>
      <c r="W100" s="8"/>
      <c r="X100" s="8"/>
      <c r="Y100" s="8"/>
    </row>
    <row r="101" spans="1:25" s="41" customFormat="1" ht="46.8" customHeight="1">
      <c r="A101" s="19" t="s">
        <v>174</v>
      </c>
      <c r="B101" s="211" t="s">
        <v>670</v>
      </c>
      <c r="C101" s="19" t="s">
        <v>123</v>
      </c>
      <c r="D101" s="62">
        <v>670</v>
      </c>
      <c r="E101" s="39"/>
      <c r="F101" s="39"/>
      <c r="G101" s="50"/>
      <c r="H101" s="50"/>
      <c r="I101" s="24"/>
      <c r="J101" s="24"/>
      <c r="K101" s="24"/>
      <c r="L101" s="24"/>
      <c r="M101" s="24"/>
      <c r="N101" s="24"/>
      <c r="O101" s="24"/>
      <c r="P101" s="24"/>
      <c r="Q101" s="24"/>
      <c r="R101" s="50"/>
      <c r="S101" s="50"/>
      <c r="T101" s="50"/>
      <c r="U101" s="50"/>
      <c r="V101" s="50"/>
      <c r="W101" s="50"/>
      <c r="X101" s="50"/>
      <c r="Y101" s="50"/>
    </row>
    <row r="102" spans="1:25" ht="8.4" customHeight="1">
      <c r="B102" s="10"/>
      <c r="C102" s="19"/>
      <c r="D102" s="12"/>
      <c r="E102" s="36"/>
      <c r="F102" s="36"/>
      <c r="G102" s="8"/>
      <c r="H102" s="8"/>
      <c r="I102" s="14"/>
      <c r="J102" s="14"/>
      <c r="K102" s="14"/>
      <c r="L102" s="14"/>
      <c r="M102" s="14"/>
      <c r="N102" s="14"/>
      <c r="O102" s="14"/>
      <c r="P102" s="14"/>
      <c r="Q102" s="14"/>
      <c r="R102" s="8"/>
      <c r="S102" s="8"/>
      <c r="T102" s="8"/>
      <c r="U102" s="8"/>
      <c r="V102" s="8"/>
      <c r="W102" s="8"/>
      <c r="X102" s="8"/>
      <c r="Y102" s="8"/>
    </row>
    <row r="103" spans="1:25">
      <c r="A103" s="12">
        <v>6.2</v>
      </c>
      <c r="B103" s="202" t="s">
        <v>124</v>
      </c>
      <c r="C103" s="19"/>
      <c r="D103" s="12"/>
      <c r="E103" s="36"/>
      <c r="F103" s="36"/>
      <c r="G103" s="8"/>
      <c r="H103" s="8"/>
      <c r="I103" s="14"/>
      <c r="J103" s="14"/>
      <c r="K103" s="14"/>
      <c r="L103" s="14"/>
      <c r="M103" s="14"/>
      <c r="N103" s="14"/>
      <c r="O103" s="14"/>
      <c r="P103" s="14"/>
      <c r="Q103" s="14"/>
      <c r="R103" s="8"/>
      <c r="S103" s="8"/>
      <c r="T103" s="8"/>
      <c r="U103" s="8"/>
      <c r="V103" s="8"/>
      <c r="W103" s="8"/>
      <c r="X103" s="8"/>
      <c r="Y103" s="8"/>
    </row>
    <row r="104" spans="1:25" ht="10.65" customHeight="1">
      <c r="B104" s="2"/>
      <c r="C104" s="19"/>
      <c r="D104" s="12"/>
      <c r="E104" s="36"/>
      <c r="F104" s="36"/>
      <c r="G104" s="8"/>
      <c r="H104" s="8"/>
      <c r="I104" s="14"/>
      <c r="J104" s="14"/>
      <c r="K104" s="14"/>
      <c r="L104" s="14"/>
      <c r="M104" s="14"/>
      <c r="N104" s="14"/>
      <c r="O104" s="14"/>
      <c r="P104" s="14"/>
      <c r="Q104" s="14"/>
      <c r="R104" s="8"/>
      <c r="S104" s="8"/>
      <c r="T104" s="8"/>
      <c r="U104" s="8"/>
      <c r="V104" s="8"/>
      <c r="W104" s="8"/>
      <c r="X104" s="8"/>
      <c r="Y104" s="8"/>
    </row>
    <row r="105" spans="1:25" ht="28.2">
      <c r="A105" s="19" t="s">
        <v>177</v>
      </c>
      <c r="B105" s="212" t="s">
        <v>669</v>
      </c>
      <c r="C105" s="12" t="s">
        <v>123</v>
      </c>
      <c r="D105" s="51">
        <v>456</v>
      </c>
      <c r="E105" s="36"/>
      <c r="F105" s="36"/>
      <c r="G105" s="8"/>
      <c r="H105" s="8"/>
      <c r="I105" s="14"/>
      <c r="J105" s="14"/>
      <c r="K105" s="14"/>
      <c r="L105" s="14"/>
      <c r="M105" s="14"/>
      <c r="N105" s="14"/>
      <c r="O105" s="14"/>
      <c r="P105" s="14"/>
      <c r="Q105" s="14"/>
      <c r="R105" s="8"/>
      <c r="S105" s="8"/>
      <c r="T105" s="8"/>
      <c r="U105" s="8"/>
      <c r="V105" s="8"/>
      <c r="W105" s="8"/>
      <c r="X105" s="8"/>
      <c r="Y105" s="8"/>
    </row>
    <row r="106" spans="1:25" ht="10.8" customHeight="1">
      <c r="B106" s="10"/>
      <c r="C106" s="19"/>
      <c r="D106" s="12"/>
      <c r="E106" s="36"/>
      <c r="F106" s="36"/>
      <c r="G106" s="8"/>
      <c r="H106" s="8"/>
      <c r="I106" s="14"/>
      <c r="J106" s="14"/>
      <c r="K106" s="14"/>
      <c r="L106" s="14"/>
      <c r="M106" s="14"/>
      <c r="N106" s="14"/>
      <c r="O106" s="14"/>
      <c r="P106" s="14"/>
      <c r="Q106" s="14"/>
      <c r="R106" s="8"/>
      <c r="S106" s="8"/>
      <c r="T106" s="8"/>
      <c r="U106" s="8"/>
      <c r="V106" s="8"/>
      <c r="W106" s="8"/>
      <c r="X106" s="8"/>
      <c r="Y106" s="8"/>
    </row>
    <row r="107" spans="1:25">
      <c r="A107" s="12">
        <v>7</v>
      </c>
      <c r="B107" s="202" t="s">
        <v>125</v>
      </c>
      <c r="C107" s="19"/>
      <c r="D107" s="12"/>
      <c r="E107" s="36"/>
      <c r="F107" s="36"/>
      <c r="G107" s="8"/>
      <c r="H107" s="8"/>
      <c r="I107" s="14"/>
      <c r="J107" s="14"/>
      <c r="K107" s="14"/>
      <c r="L107" s="14"/>
      <c r="M107" s="14"/>
      <c r="N107" s="14"/>
      <c r="O107" s="14"/>
      <c r="P107" s="14"/>
      <c r="Q107" s="14"/>
      <c r="R107" s="8"/>
      <c r="S107" s="8"/>
      <c r="T107" s="8"/>
      <c r="U107" s="8"/>
      <c r="V107" s="8"/>
      <c r="W107" s="8"/>
      <c r="X107" s="8"/>
      <c r="Y107" s="8"/>
    </row>
    <row r="108" spans="1:25" ht="7.65" customHeight="1">
      <c r="B108" s="10"/>
      <c r="C108" s="19"/>
      <c r="D108" s="12"/>
      <c r="E108" s="36"/>
      <c r="F108" s="36"/>
      <c r="G108" s="8"/>
      <c r="H108" s="8"/>
      <c r="I108" s="14"/>
      <c r="J108" s="14"/>
      <c r="K108" s="14"/>
      <c r="L108" s="14"/>
      <c r="M108" s="14"/>
      <c r="N108" s="14"/>
      <c r="O108" s="14"/>
      <c r="P108" s="14"/>
      <c r="Q108" s="14"/>
      <c r="R108" s="8"/>
      <c r="S108" s="8"/>
      <c r="T108" s="8"/>
      <c r="U108" s="8"/>
      <c r="V108" s="8"/>
      <c r="W108" s="8"/>
      <c r="X108" s="8"/>
      <c r="Y108" s="8"/>
    </row>
    <row r="109" spans="1:25">
      <c r="A109" s="12">
        <v>7.1</v>
      </c>
      <c r="B109" s="10" t="s">
        <v>126</v>
      </c>
      <c r="C109" s="19" t="s">
        <v>123</v>
      </c>
      <c r="D109" s="51">
        <v>389</v>
      </c>
      <c r="E109" s="36"/>
      <c r="F109" s="36"/>
      <c r="G109" s="8"/>
      <c r="H109" s="8"/>
      <c r="I109" s="14"/>
      <c r="J109" s="14"/>
      <c r="K109" s="14"/>
      <c r="L109" s="14"/>
      <c r="M109" s="14"/>
      <c r="N109" s="14"/>
      <c r="O109" s="14"/>
      <c r="P109" s="14"/>
      <c r="Q109" s="14"/>
      <c r="R109" s="8"/>
      <c r="S109" s="8"/>
      <c r="T109" s="8"/>
      <c r="U109" s="8"/>
      <c r="V109" s="8"/>
      <c r="W109" s="8"/>
      <c r="X109" s="8"/>
      <c r="Y109" s="8"/>
    </row>
    <row r="110" spans="1:25" ht="9" customHeight="1">
      <c r="B110" s="10"/>
      <c r="C110" s="19"/>
      <c r="D110" s="12"/>
      <c r="E110" s="36"/>
      <c r="F110" s="36"/>
      <c r="G110" s="8"/>
      <c r="H110" s="8"/>
      <c r="I110" s="14"/>
      <c r="J110" s="14"/>
      <c r="K110" s="14"/>
      <c r="L110" s="14"/>
      <c r="M110" s="14"/>
      <c r="N110" s="14"/>
      <c r="O110" s="14"/>
      <c r="P110" s="14"/>
      <c r="Q110" s="14"/>
      <c r="R110" s="8"/>
      <c r="S110" s="8"/>
      <c r="T110" s="8"/>
      <c r="U110" s="8"/>
      <c r="V110" s="8"/>
      <c r="W110" s="8"/>
      <c r="X110" s="8"/>
      <c r="Y110" s="8"/>
    </row>
    <row r="111" spans="1:25">
      <c r="A111" s="26"/>
      <c r="B111" s="392" t="s">
        <v>578</v>
      </c>
      <c r="C111" s="27"/>
      <c r="D111" s="26"/>
      <c r="E111" s="108"/>
      <c r="F111" s="108"/>
      <c r="G111" s="8"/>
      <c r="H111" s="8"/>
      <c r="I111" s="14"/>
      <c r="J111" s="14"/>
      <c r="K111" s="14"/>
      <c r="L111" s="14"/>
      <c r="M111" s="14"/>
      <c r="N111" s="14"/>
      <c r="O111" s="14"/>
      <c r="P111" s="14"/>
      <c r="Q111" s="14"/>
      <c r="R111" s="8"/>
      <c r="S111" s="8"/>
      <c r="T111" s="8"/>
      <c r="U111" s="8"/>
      <c r="V111" s="8"/>
      <c r="W111" s="8"/>
      <c r="X111" s="8"/>
      <c r="Y111" s="8"/>
    </row>
    <row r="112" spans="1:25">
      <c r="B112" s="8"/>
      <c r="C112" s="24"/>
      <c r="D112" s="14"/>
      <c r="E112" s="37"/>
      <c r="F112" s="84"/>
      <c r="G112" s="8"/>
      <c r="H112" s="8"/>
      <c r="I112" s="14"/>
      <c r="J112" s="14"/>
      <c r="K112" s="14"/>
      <c r="L112" s="14"/>
      <c r="M112" s="14"/>
      <c r="N112" s="14"/>
      <c r="O112" s="14"/>
      <c r="P112" s="14"/>
      <c r="Q112" s="14"/>
      <c r="R112" s="8"/>
      <c r="S112" s="8"/>
      <c r="T112" s="8"/>
      <c r="U112" s="8"/>
      <c r="V112" s="8"/>
      <c r="W112" s="8"/>
      <c r="X112" s="8"/>
      <c r="Y112" s="8"/>
    </row>
    <row r="113" spans="1:25">
      <c r="B113" s="8"/>
      <c r="C113" s="24"/>
      <c r="D113" s="14"/>
      <c r="E113" s="37"/>
      <c r="F113" s="84"/>
      <c r="G113" s="8"/>
      <c r="H113" s="8"/>
      <c r="I113" s="14"/>
      <c r="J113" s="14"/>
      <c r="K113" s="14"/>
      <c r="L113" s="14"/>
      <c r="M113" s="14"/>
      <c r="N113" s="14"/>
      <c r="O113" s="14"/>
      <c r="P113" s="14"/>
      <c r="Q113" s="14"/>
      <c r="R113" s="8"/>
      <c r="S113" s="8"/>
      <c r="T113" s="8"/>
      <c r="U113" s="8"/>
      <c r="V113" s="8"/>
      <c r="W113" s="8"/>
      <c r="X113" s="8"/>
      <c r="Y113" s="8"/>
    </row>
    <row r="114" spans="1:25">
      <c r="B114" s="8"/>
      <c r="C114" s="24"/>
      <c r="D114" s="14"/>
      <c r="E114" s="37"/>
      <c r="F114" s="84"/>
      <c r="G114" s="8"/>
      <c r="H114" s="8"/>
      <c r="I114" s="14"/>
      <c r="J114" s="14"/>
      <c r="K114" s="14"/>
      <c r="L114" s="14"/>
      <c r="M114" s="14"/>
      <c r="N114" s="14"/>
      <c r="O114" s="14"/>
      <c r="P114" s="14"/>
      <c r="Q114" s="14"/>
      <c r="R114" s="8"/>
      <c r="S114" s="8"/>
      <c r="T114" s="8"/>
      <c r="U114" s="8"/>
      <c r="V114" s="8"/>
      <c r="W114" s="8"/>
      <c r="X114" s="8"/>
      <c r="Y114" s="8"/>
    </row>
    <row r="115" spans="1:25">
      <c r="B115" s="8"/>
      <c r="C115" s="24"/>
      <c r="D115" s="14"/>
      <c r="E115" s="37"/>
      <c r="F115" s="84"/>
      <c r="G115" s="8"/>
      <c r="H115" s="8"/>
      <c r="I115" s="14"/>
      <c r="J115" s="14"/>
      <c r="K115" s="14"/>
      <c r="L115" s="14"/>
      <c r="M115" s="14"/>
      <c r="N115" s="14"/>
      <c r="O115" s="14"/>
      <c r="P115" s="14"/>
      <c r="Q115" s="14"/>
      <c r="R115" s="8"/>
      <c r="S115" s="8"/>
      <c r="T115" s="8"/>
      <c r="U115" s="8"/>
      <c r="V115" s="8"/>
      <c r="W115" s="8"/>
      <c r="X115" s="8"/>
      <c r="Y115" s="8"/>
    </row>
    <row r="116" spans="1:25" ht="15" thickBot="1">
      <c r="A116" s="87"/>
      <c r="B116" s="89"/>
      <c r="C116" s="90"/>
      <c r="D116" s="86"/>
      <c r="E116" s="91"/>
      <c r="F116" s="88"/>
      <c r="G116" s="8"/>
      <c r="H116" s="8"/>
      <c r="I116" s="14"/>
      <c r="J116" s="14"/>
      <c r="K116" s="14"/>
      <c r="L116" s="14"/>
      <c r="M116" s="14"/>
      <c r="N116" s="14"/>
      <c r="O116" s="14"/>
      <c r="P116" s="14"/>
      <c r="Q116" s="14"/>
      <c r="R116" s="8"/>
      <c r="S116" s="8"/>
      <c r="T116" s="8"/>
      <c r="U116" s="8"/>
      <c r="V116" s="8"/>
      <c r="W116" s="8"/>
      <c r="X116" s="8"/>
      <c r="Y116" s="8"/>
    </row>
    <row r="117" spans="1:25">
      <c r="B117" s="8"/>
      <c r="C117" s="24"/>
      <c r="D117" s="14"/>
      <c r="E117" s="37"/>
      <c r="F117" s="37"/>
      <c r="G117" s="8"/>
      <c r="H117" s="8"/>
      <c r="I117" s="14"/>
      <c r="J117" s="14"/>
      <c r="K117" s="14"/>
      <c r="L117" s="14"/>
      <c r="M117" s="14"/>
      <c r="N117" s="14"/>
      <c r="O117" s="14"/>
      <c r="P117" s="14"/>
      <c r="Q117" s="14"/>
      <c r="R117" s="8"/>
      <c r="S117" s="8"/>
      <c r="T117" s="8"/>
      <c r="U117" s="8"/>
      <c r="V117" s="8"/>
      <c r="W117" s="8"/>
      <c r="X117" s="8"/>
      <c r="Y117" s="8"/>
    </row>
    <row r="118" spans="1:25">
      <c r="B118" s="8"/>
      <c r="C118" s="24"/>
      <c r="D118" s="14"/>
      <c r="E118" s="37"/>
      <c r="F118" s="37"/>
      <c r="G118" s="8"/>
      <c r="H118" s="8"/>
      <c r="I118" s="14"/>
      <c r="J118" s="14"/>
      <c r="K118" s="14"/>
      <c r="L118" s="14"/>
      <c r="M118" s="14"/>
      <c r="N118" s="14"/>
      <c r="O118" s="14"/>
      <c r="P118" s="14"/>
      <c r="Q118" s="14"/>
      <c r="R118" s="8"/>
      <c r="S118" s="8"/>
      <c r="T118" s="8"/>
      <c r="U118" s="8"/>
      <c r="V118" s="8"/>
      <c r="W118" s="8"/>
      <c r="X118" s="8"/>
      <c r="Y118" s="8"/>
    </row>
    <row r="119" spans="1:25">
      <c r="B119" s="8"/>
      <c r="C119" s="24"/>
      <c r="D119" s="14"/>
      <c r="E119" s="37"/>
      <c r="F119" s="37"/>
      <c r="G119" s="8"/>
      <c r="H119" s="8"/>
      <c r="I119" s="14"/>
      <c r="J119" s="14"/>
      <c r="K119" s="14"/>
      <c r="L119" s="14"/>
      <c r="M119" s="14"/>
      <c r="N119" s="14"/>
      <c r="O119" s="14"/>
    </row>
    <row r="120" spans="1:25">
      <c r="B120" s="8"/>
      <c r="C120" s="24"/>
      <c r="D120" s="14"/>
      <c r="E120" s="37"/>
      <c r="F120" s="37"/>
      <c r="G120" s="8"/>
      <c r="H120" s="8"/>
      <c r="I120" s="14"/>
      <c r="J120" s="14"/>
      <c r="K120" s="14"/>
      <c r="L120" s="14"/>
      <c r="M120" s="14"/>
      <c r="N120" s="14"/>
      <c r="O120" s="14"/>
    </row>
    <row r="121" spans="1:25">
      <c r="B121" s="8"/>
      <c r="C121" s="24"/>
      <c r="D121" s="14"/>
      <c r="E121" s="37"/>
      <c r="F121" s="37"/>
      <c r="G121" s="8"/>
      <c r="H121" s="8"/>
      <c r="I121" s="14"/>
      <c r="J121" s="14"/>
      <c r="K121" s="14"/>
      <c r="L121" s="14"/>
      <c r="M121" s="14"/>
      <c r="N121" s="14"/>
      <c r="O121" s="14"/>
    </row>
    <row r="122" spans="1:25">
      <c r="B122" s="8"/>
      <c r="C122" s="24"/>
      <c r="D122" s="14"/>
      <c r="E122" s="37"/>
      <c r="F122" s="37"/>
      <c r="G122" s="8"/>
      <c r="H122" s="8"/>
      <c r="I122" s="14"/>
      <c r="J122" s="14"/>
      <c r="K122" s="14"/>
      <c r="L122" s="14"/>
      <c r="M122" s="14"/>
      <c r="N122" s="14"/>
      <c r="O122" s="14"/>
    </row>
    <row r="123" spans="1:25">
      <c r="B123" s="8"/>
      <c r="C123" s="24"/>
      <c r="D123" s="14"/>
      <c r="E123" s="37"/>
      <c r="F123" s="37"/>
      <c r="G123" s="8"/>
      <c r="H123" s="8"/>
      <c r="I123" s="14"/>
      <c r="J123" s="14"/>
      <c r="K123" s="14"/>
      <c r="L123" s="14"/>
      <c r="M123" s="14"/>
      <c r="N123" s="14"/>
      <c r="O123" s="14"/>
    </row>
    <row r="124" spans="1:25">
      <c r="B124" s="8"/>
      <c r="C124" s="24"/>
      <c r="D124" s="14"/>
      <c r="E124" s="37"/>
      <c r="F124" s="37"/>
      <c r="G124" s="8"/>
      <c r="H124" s="8"/>
      <c r="I124" s="14"/>
      <c r="J124" s="14"/>
      <c r="K124" s="14"/>
      <c r="L124" s="14"/>
      <c r="M124" s="14"/>
      <c r="N124" s="14"/>
      <c r="O124" s="14"/>
    </row>
  </sheetData>
  <mergeCells count="6">
    <mergeCell ref="F1:F2"/>
    <mergeCell ref="A1:A2"/>
    <mergeCell ref="B1:B2"/>
    <mergeCell ref="C1:C2"/>
    <mergeCell ref="D1:D2"/>
    <mergeCell ref="E1:E2"/>
  </mergeCells>
  <phoneticPr fontId="15" type="noConversion"/>
  <pageMargins left="0.7" right="0.7" top="0.75" bottom="0.75" header="0.3" footer="0.3"/>
  <pageSetup paperSize="9" scale="73" fitToHeight="0" orientation="portrait" r:id="rId1"/>
  <headerFooter>
    <oddFooter>&amp;C&amp;1#&amp;"Calibri"&amp;10&amp;K0000FFTRANSNET CONFIDENTIAL INFORMATION</oddFooter>
  </headerFooter>
  <rowBreaks count="1" manualBreakCount="1">
    <brk id="46" max="5"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B0F50-6BFA-47C3-930A-BC7C2E827A70}">
  <sheetPr codeName="Sheet5">
    <pageSetUpPr fitToPage="1"/>
  </sheetPr>
  <dimension ref="A1:P54"/>
  <sheetViews>
    <sheetView showGridLines="0" view="pageBreakPreview" topLeftCell="A53" zoomScaleNormal="83" zoomScaleSheetLayoutView="100" workbookViewId="0">
      <selection activeCell="C52" sqref="C52"/>
    </sheetView>
  </sheetViews>
  <sheetFormatPr defaultRowHeight="14.4"/>
  <cols>
    <col min="1" max="1" width="8.5546875" style="14"/>
    <col min="2" max="2" width="59.88671875" customWidth="1"/>
    <col min="3" max="3" width="8.5546875" style="25"/>
    <col min="4" max="4" width="8.5546875" style="14"/>
    <col min="5" max="5" width="13.88671875" style="37" bestFit="1" customWidth="1"/>
    <col min="6" max="6" width="17.5546875" style="37" customWidth="1"/>
    <col min="8" max="8" width="17.109375" customWidth="1"/>
    <col min="11" max="11" width="22.44140625" customWidth="1"/>
  </cols>
  <sheetData>
    <row r="1" spans="1:16">
      <c r="A1" s="497" t="s">
        <v>3</v>
      </c>
      <c r="B1" s="497" t="s">
        <v>4</v>
      </c>
      <c r="C1" s="499" t="s">
        <v>0</v>
      </c>
      <c r="D1" s="499" t="s">
        <v>5</v>
      </c>
      <c r="E1" s="495" t="s">
        <v>6</v>
      </c>
      <c r="F1" s="495" t="s">
        <v>7</v>
      </c>
      <c r="H1" s="1"/>
      <c r="K1" s="41"/>
    </row>
    <row r="2" spans="1:16">
      <c r="A2" s="498"/>
      <c r="B2" s="498"/>
      <c r="C2" s="500"/>
      <c r="D2" s="500"/>
      <c r="E2" s="496"/>
      <c r="F2" s="496"/>
      <c r="L2" s="18"/>
    </row>
    <row r="3" spans="1:16" ht="12.9" customHeight="1">
      <c r="A3" s="168"/>
      <c r="B3" s="421"/>
      <c r="C3" s="167"/>
      <c r="D3" s="167"/>
      <c r="E3" s="169"/>
      <c r="F3" s="169"/>
      <c r="L3" s="18"/>
    </row>
    <row r="4" spans="1:16">
      <c r="A4" s="46"/>
      <c r="B4" s="22" t="s">
        <v>18</v>
      </c>
      <c r="C4" s="43"/>
      <c r="D4" s="43"/>
      <c r="E4" s="45"/>
      <c r="F4" s="45"/>
      <c r="L4" s="18"/>
    </row>
    <row r="5" spans="1:16">
      <c r="A5" s="12"/>
      <c r="B5" s="11"/>
      <c r="C5" s="28"/>
      <c r="D5" s="12"/>
      <c r="E5" s="36"/>
      <c r="F5" s="36"/>
    </row>
    <row r="6" spans="1:16">
      <c r="A6" s="12"/>
      <c r="B6" s="266" t="s">
        <v>432</v>
      </c>
      <c r="C6" s="28"/>
      <c r="D6" s="12"/>
      <c r="E6" s="36"/>
      <c r="F6" s="36"/>
    </row>
    <row r="7" spans="1:16" ht="10.35" customHeight="1">
      <c r="A7" s="12"/>
      <c r="B7" s="263"/>
      <c r="C7" s="28"/>
      <c r="D7" s="12"/>
      <c r="E7" s="36"/>
      <c r="F7" s="36"/>
    </row>
    <row r="8" spans="1:16" ht="96.6">
      <c r="A8" s="12"/>
      <c r="B8" s="21" t="s">
        <v>127</v>
      </c>
      <c r="C8" s="28"/>
      <c r="D8" s="12"/>
      <c r="E8" s="36"/>
      <c r="F8" s="36"/>
    </row>
    <row r="9" spans="1:16" ht="8.4" customHeight="1">
      <c r="A9" s="12"/>
      <c r="B9" s="422"/>
      <c r="C9" s="28"/>
      <c r="D9" s="12"/>
      <c r="E9" s="36"/>
      <c r="F9" s="36"/>
    </row>
    <row r="10" spans="1:16" ht="28.2">
      <c r="A10" s="12"/>
      <c r="B10" s="85" t="s">
        <v>128</v>
      </c>
      <c r="C10" s="28"/>
      <c r="D10" s="12"/>
      <c r="E10" s="36"/>
      <c r="F10" s="36"/>
    </row>
    <row r="11" spans="1:16" ht="9.9" customHeight="1">
      <c r="A11" s="12"/>
      <c r="B11" s="85"/>
      <c r="C11" s="28"/>
      <c r="D11" s="12"/>
      <c r="E11" s="36"/>
      <c r="F11" s="36"/>
    </row>
    <row r="12" spans="1:16" s="41" customFormat="1">
      <c r="A12" s="19"/>
      <c r="B12" s="423" t="s">
        <v>20</v>
      </c>
      <c r="C12" s="29"/>
      <c r="D12" s="19"/>
      <c r="E12" s="39"/>
      <c r="F12" s="39"/>
      <c r="H12" s="56"/>
      <c r="I12" s="57"/>
    </row>
    <row r="13" spans="1:16">
      <c r="A13" s="12"/>
      <c r="B13" s="30" t="s">
        <v>129</v>
      </c>
      <c r="C13" s="28"/>
      <c r="D13" s="12"/>
      <c r="E13" s="36"/>
      <c r="F13" s="36"/>
    </row>
    <row r="14" spans="1:16" ht="9" customHeight="1">
      <c r="A14" s="12"/>
      <c r="B14" s="11"/>
      <c r="C14" s="28"/>
      <c r="D14" s="12"/>
      <c r="E14" s="36"/>
      <c r="F14" s="36"/>
    </row>
    <row r="15" spans="1:16" ht="28.2">
      <c r="A15" s="254"/>
      <c r="B15" s="424" t="s">
        <v>130</v>
      </c>
      <c r="C15" s="28"/>
      <c r="D15" s="12"/>
      <c r="E15" s="36"/>
      <c r="F15" s="36"/>
      <c r="P15" s="18"/>
    </row>
    <row r="16" spans="1:16">
      <c r="A16" s="12"/>
      <c r="B16" s="11"/>
      <c r="C16" s="28"/>
      <c r="D16" s="12"/>
      <c r="E16" s="36"/>
      <c r="F16" s="36"/>
    </row>
    <row r="17" spans="1:6">
      <c r="A17" s="12"/>
      <c r="B17" s="30" t="s">
        <v>131</v>
      </c>
      <c r="C17" s="28"/>
      <c r="D17" s="12"/>
      <c r="E17" s="36"/>
      <c r="F17" s="36"/>
    </row>
    <row r="18" spans="1:6" ht="8.4" customHeight="1">
      <c r="A18" s="12"/>
      <c r="B18" s="8"/>
      <c r="C18" s="28"/>
      <c r="D18" s="12"/>
      <c r="E18" s="36"/>
      <c r="F18" s="36"/>
    </row>
    <row r="19" spans="1:6" ht="42">
      <c r="A19" s="12"/>
      <c r="B19" s="85" t="s">
        <v>132</v>
      </c>
      <c r="C19" s="28"/>
      <c r="D19" s="12"/>
      <c r="E19" s="36"/>
      <c r="F19" s="36"/>
    </row>
    <row r="20" spans="1:6" ht="12" customHeight="1">
      <c r="A20" s="12"/>
      <c r="B20" s="21"/>
      <c r="C20" s="28"/>
      <c r="D20" s="12"/>
      <c r="E20" s="36"/>
      <c r="F20" s="36"/>
    </row>
    <row r="21" spans="1:6" ht="28.2">
      <c r="A21" s="12"/>
      <c r="B21" s="7" t="s">
        <v>133</v>
      </c>
      <c r="C21" s="28"/>
      <c r="D21" s="12"/>
      <c r="E21" s="36"/>
      <c r="F21" s="36"/>
    </row>
    <row r="22" spans="1:6">
      <c r="A22" s="12"/>
      <c r="B22" s="3"/>
      <c r="C22" s="28"/>
      <c r="D22" s="12"/>
      <c r="E22" s="36"/>
      <c r="F22" s="36"/>
    </row>
    <row r="23" spans="1:6">
      <c r="A23" s="12">
        <v>1</v>
      </c>
      <c r="B23" s="22" t="s">
        <v>134</v>
      </c>
      <c r="C23" s="28"/>
      <c r="D23" s="12"/>
      <c r="E23" s="36"/>
      <c r="F23" s="36"/>
    </row>
    <row r="24" spans="1:6">
      <c r="A24" s="12"/>
      <c r="B24" s="3"/>
      <c r="C24" s="28"/>
      <c r="D24" s="12"/>
      <c r="E24" s="36"/>
      <c r="F24" s="36"/>
    </row>
    <row r="25" spans="1:6" ht="28.2">
      <c r="A25" s="12">
        <v>1.1000000000000001</v>
      </c>
      <c r="B25" s="416" t="s">
        <v>135</v>
      </c>
      <c r="C25" s="28"/>
      <c r="D25" s="12"/>
      <c r="E25" s="36"/>
      <c r="F25" s="36"/>
    </row>
    <row r="26" spans="1:6">
      <c r="A26" s="12"/>
      <c r="B26" s="9"/>
      <c r="C26" s="28"/>
      <c r="D26" s="12"/>
      <c r="E26" s="36"/>
      <c r="F26" s="36"/>
    </row>
    <row r="27" spans="1:6">
      <c r="A27" s="12" t="s">
        <v>390</v>
      </c>
      <c r="B27" s="8" t="s">
        <v>137</v>
      </c>
      <c r="C27" s="60" t="s">
        <v>42</v>
      </c>
      <c r="D27" s="12">
        <v>364.5</v>
      </c>
      <c r="E27" s="36"/>
      <c r="F27" s="36"/>
    </row>
    <row r="28" spans="1:6">
      <c r="A28" s="12"/>
      <c r="B28" s="8"/>
      <c r="C28" s="60"/>
      <c r="D28" s="12"/>
      <c r="E28" s="36"/>
      <c r="F28" s="36"/>
    </row>
    <row r="29" spans="1:6">
      <c r="A29" s="12">
        <v>2</v>
      </c>
      <c r="B29" s="22" t="s">
        <v>138</v>
      </c>
      <c r="C29" s="28"/>
      <c r="D29" s="12"/>
      <c r="E29" s="36"/>
      <c r="F29" s="36"/>
    </row>
    <row r="30" spans="1:6" ht="28.2">
      <c r="A30" s="12">
        <v>2.1</v>
      </c>
      <c r="B30" s="425" t="s">
        <v>139</v>
      </c>
      <c r="C30" s="28"/>
      <c r="D30" s="12"/>
      <c r="E30" s="36"/>
      <c r="F30" s="36"/>
    </row>
    <row r="31" spans="1:6">
      <c r="A31" s="12"/>
      <c r="B31" s="3"/>
      <c r="C31" s="28"/>
      <c r="D31" s="12"/>
      <c r="E31" s="36"/>
      <c r="F31" s="36"/>
    </row>
    <row r="32" spans="1:6" ht="28.2">
      <c r="A32" s="19" t="s">
        <v>45</v>
      </c>
      <c r="B32" s="85" t="s">
        <v>141</v>
      </c>
      <c r="C32" s="60" t="s">
        <v>42</v>
      </c>
      <c r="D32" s="19">
        <v>665.58</v>
      </c>
      <c r="E32" s="39"/>
      <c r="F32" s="39"/>
    </row>
    <row r="33" spans="1:6" ht="10.65" customHeight="1">
      <c r="A33" s="12"/>
      <c r="B33" s="8"/>
      <c r="C33" s="28"/>
      <c r="D33" s="12"/>
      <c r="E33" s="36"/>
      <c r="F33" s="36"/>
    </row>
    <row r="34" spans="1:6">
      <c r="A34" s="12">
        <v>3</v>
      </c>
      <c r="B34" s="30" t="s">
        <v>143</v>
      </c>
      <c r="C34" s="28"/>
      <c r="D34" s="12"/>
      <c r="E34" s="36"/>
      <c r="F34" s="36"/>
    </row>
    <row r="35" spans="1:6">
      <c r="A35" s="12">
        <v>3.1</v>
      </c>
      <c r="B35" s="30" t="s">
        <v>144</v>
      </c>
      <c r="C35" s="12"/>
      <c r="D35" s="12"/>
      <c r="E35" s="36"/>
      <c r="F35" s="36"/>
    </row>
    <row r="36" spans="1:6" ht="9.6" customHeight="1">
      <c r="A36" s="12"/>
      <c r="B36" s="8"/>
      <c r="C36" s="12"/>
      <c r="D36" s="12"/>
      <c r="E36" s="36"/>
      <c r="F36" s="36"/>
    </row>
    <row r="37" spans="1:6">
      <c r="A37" s="12" t="s">
        <v>85</v>
      </c>
      <c r="B37" s="8" t="s">
        <v>145</v>
      </c>
      <c r="C37" s="12" t="s">
        <v>73</v>
      </c>
      <c r="D37" s="12">
        <v>40</v>
      </c>
      <c r="E37" s="36"/>
      <c r="F37" s="36"/>
    </row>
    <row r="38" spans="1:6">
      <c r="A38" s="12"/>
      <c r="B38" s="8"/>
      <c r="C38" s="12"/>
      <c r="D38" s="12"/>
      <c r="E38" s="36"/>
      <c r="F38" s="36"/>
    </row>
    <row r="39" spans="1:6" ht="28.2">
      <c r="A39" s="12">
        <v>4</v>
      </c>
      <c r="B39" s="416" t="s">
        <v>146</v>
      </c>
      <c r="C39" s="12"/>
      <c r="D39" s="12"/>
      <c r="E39" s="36"/>
      <c r="F39" s="36"/>
    </row>
    <row r="40" spans="1:6" ht="10.65" customHeight="1">
      <c r="A40" s="12"/>
      <c r="B40" s="8"/>
      <c r="C40" s="12"/>
      <c r="D40" s="12"/>
      <c r="E40" s="36"/>
      <c r="F40" s="36"/>
    </row>
    <row r="41" spans="1:6">
      <c r="A41" s="12">
        <v>4.0999999999999996</v>
      </c>
      <c r="B41" s="8" t="s">
        <v>147</v>
      </c>
      <c r="C41" s="12" t="s">
        <v>123</v>
      </c>
      <c r="D41" s="12">
        <v>140</v>
      </c>
      <c r="E41" s="36"/>
      <c r="F41" s="36"/>
    </row>
    <row r="42" spans="1:6" ht="10.35" customHeight="1">
      <c r="A42" s="12"/>
      <c r="B42" s="3"/>
      <c r="C42" s="12"/>
      <c r="D42" s="12"/>
      <c r="E42" s="36"/>
      <c r="F42" s="36"/>
    </row>
    <row r="43" spans="1:6">
      <c r="A43" s="12">
        <v>5</v>
      </c>
      <c r="B43" s="30" t="s">
        <v>148</v>
      </c>
      <c r="C43" s="12"/>
      <c r="D43" s="12"/>
      <c r="E43" s="36"/>
      <c r="F43" s="36"/>
    </row>
    <row r="44" spans="1:6" ht="12" customHeight="1">
      <c r="A44" s="51"/>
      <c r="B44" s="116"/>
      <c r="C44" s="51"/>
      <c r="D44" s="51"/>
      <c r="E44" s="36"/>
      <c r="F44" s="36"/>
    </row>
    <row r="45" spans="1:6" s="76" customFormat="1">
      <c r="A45" s="316">
        <v>5.0999999999999996</v>
      </c>
      <c r="B45" s="426" t="s">
        <v>481</v>
      </c>
      <c r="C45" s="313" t="s">
        <v>123</v>
      </c>
      <c r="D45" s="316">
        <v>1760</v>
      </c>
      <c r="E45" s="75"/>
      <c r="F45" s="75"/>
    </row>
    <row r="46" spans="1:6" ht="12.6" customHeight="1">
      <c r="A46" s="51"/>
      <c r="B46" s="427"/>
      <c r="C46" s="313"/>
      <c r="D46" s="51"/>
      <c r="E46" s="36"/>
      <c r="F46" s="36"/>
    </row>
    <row r="47" spans="1:6">
      <c r="A47" s="12">
        <v>6</v>
      </c>
      <c r="B47" s="428" t="s">
        <v>149</v>
      </c>
      <c r="C47" s="60"/>
      <c r="D47" s="12"/>
      <c r="E47" s="36"/>
      <c r="F47" s="36"/>
    </row>
    <row r="48" spans="1:6" ht="9.9" customHeight="1">
      <c r="A48" s="12"/>
      <c r="B48" s="8"/>
      <c r="C48" s="60"/>
      <c r="D48" s="12"/>
      <c r="E48" s="36"/>
      <c r="F48" s="36"/>
    </row>
    <row r="49" spans="1:6" ht="27.6">
      <c r="A49" s="12">
        <v>6.1</v>
      </c>
      <c r="B49" s="429" t="s">
        <v>522</v>
      </c>
      <c r="C49" s="12"/>
      <c r="D49" s="12"/>
      <c r="E49" s="36"/>
      <c r="F49" s="36"/>
    </row>
    <row r="50" spans="1:6" ht="9.9" customHeight="1">
      <c r="A50" s="12"/>
      <c r="B50" s="429"/>
      <c r="C50" s="12"/>
      <c r="D50" s="12"/>
      <c r="E50" s="36"/>
      <c r="F50" s="36"/>
    </row>
    <row r="51" spans="1:6">
      <c r="A51" s="12" t="s">
        <v>174</v>
      </c>
      <c r="B51" s="430" t="s">
        <v>150</v>
      </c>
      <c r="C51" s="12" t="s">
        <v>123</v>
      </c>
      <c r="D51" s="12">
        <v>87</v>
      </c>
      <c r="E51" s="36"/>
      <c r="F51" s="36"/>
    </row>
    <row r="52" spans="1:6">
      <c r="A52" s="12"/>
      <c r="B52" s="429"/>
      <c r="C52" s="28"/>
      <c r="D52" s="12"/>
      <c r="E52" s="36"/>
      <c r="F52" s="36"/>
    </row>
    <row r="53" spans="1:6">
      <c r="A53" s="26"/>
      <c r="B53" s="391" t="s">
        <v>578</v>
      </c>
      <c r="C53" s="109"/>
      <c r="D53" s="26"/>
      <c r="E53" s="110"/>
      <c r="F53" s="108"/>
    </row>
    <row r="54" spans="1:6" ht="15" thickBot="1">
      <c r="A54" s="86"/>
      <c r="B54" s="81"/>
      <c r="C54" s="92"/>
      <c r="D54" s="86"/>
      <c r="E54" s="91"/>
      <c r="F54" s="88"/>
    </row>
  </sheetData>
  <mergeCells count="6">
    <mergeCell ref="F1:F2"/>
    <mergeCell ref="A1:A2"/>
    <mergeCell ref="B1:B2"/>
    <mergeCell ref="C1:C2"/>
    <mergeCell ref="D1:D2"/>
    <mergeCell ref="E1:E2"/>
  </mergeCells>
  <pageMargins left="0.7" right="0.7" top="0.75" bottom="0.75" header="0.3" footer="0.3"/>
  <pageSetup paperSize="9" scale="74" fitToHeight="0" orientation="portrait" r:id="rId1"/>
  <headerFooter>
    <oddFooter>&amp;C&amp;1#&amp;"Calibri"&amp;10&amp;K0000FFTRANSNET CONFIDENTIAL INFORMATION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13C20-2948-4860-BB67-B0B7F6B1612E}">
  <sheetPr codeName="Sheet6">
    <pageSetUpPr fitToPage="1"/>
  </sheetPr>
  <dimension ref="A1:F37"/>
  <sheetViews>
    <sheetView showGridLines="0" view="pageBreakPreview" topLeftCell="A53" zoomScaleNormal="100" zoomScaleSheetLayoutView="100" workbookViewId="0">
      <selection activeCell="B21" sqref="B21"/>
    </sheetView>
  </sheetViews>
  <sheetFormatPr defaultRowHeight="14.4"/>
  <cols>
    <col min="1" max="1" width="8.5546875" style="14"/>
    <col min="2" max="2" width="54.109375" customWidth="1"/>
    <col min="4" max="4" width="10.5546875" style="14" customWidth="1"/>
    <col min="5" max="5" width="11.77734375" style="16" customWidth="1"/>
    <col min="6" max="6" width="14.5546875" style="37" customWidth="1"/>
  </cols>
  <sheetData>
    <row r="1" spans="1:6">
      <c r="A1" s="497" t="s">
        <v>3</v>
      </c>
      <c r="B1" s="518" t="s">
        <v>4</v>
      </c>
      <c r="C1" s="499" t="s">
        <v>0</v>
      </c>
      <c r="D1" s="499" t="s">
        <v>5</v>
      </c>
      <c r="E1" s="495" t="s">
        <v>6</v>
      </c>
      <c r="F1" s="495" t="s">
        <v>7</v>
      </c>
    </row>
    <row r="2" spans="1:6">
      <c r="A2" s="521"/>
      <c r="B2" s="522"/>
      <c r="C2" s="523"/>
      <c r="D2" s="523"/>
      <c r="E2" s="520"/>
      <c r="F2" s="520"/>
    </row>
    <row r="3" spans="1:6">
      <c r="A3" s="498"/>
      <c r="B3" s="519"/>
      <c r="C3" s="500"/>
      <c r="D3" s="500"/>
      <c r="E3" s="496"/>
      <c r="F3" s="496"/>
    </row>
    <row r="4" spans="1:6">
      <c r="A4" s="46"/>
      <c r="B4" s="257"/>
      <c r="C4" s="43"/>
      <c r="D4" s="43"/>
      <c r="E4" s="45"/>
      <c r="F4" s="45"/>
    </row>
    <row r="5" spans="1:6">
      <c r="A5" s="46"/>
      <c r="B5" s="22" t="s">
        <v>18</v>
      </c>
      <c r="C5" s="43"/>
      <c r="D5" s="43"/>
      <c r="E5" s="45"/>
      <c r="F5" s="45"/>
    </row>
    <row r="6" spans="1:6">
      <c r="A6" s="12"/>
      <c r="B6" s="2"/>
      <c r="C6" s="3"/>
      <c r="D6" s="12"/>
      <c r="E6" s="15"/>
      <c r="F6" s="36"/>
    </row>
    <row r="7" spans="1:6">
      <c r="A7" s="12"/>
      <c r="B7" s="30" t="s">
        <v>431</v>
      </c>
      <c r="C7" s="3"/>
      <c r="D7" s="12"/>
      <c r="E7" s="15"/>
      <c r="F7" s="36"/>
    </row>
    <row r="8" spans="1:6">
      <c r="A8" s="12"/>
      <c r="B8" s="10"/>
      <c r="C8" s="3"/>
      <c r="D8" s="12"/>
      <c r="E8" s="15"/>
      <c r="F8" s="36"/>
    </row>
    <row r="9" spans="1:6">
      <c r="A9" s="12"/>
      <c r="B9" s="30" t="s">
        <v>19</v>
      </c>
      <c r="C9" s="3"/>
      <c r="D9" s="12"/>
      <c r="E9" s="15"/>
      <c r="F9" s="36"/>
    </row>
    <row r="10" spans="1:6">
      <c r="A10" s="12"/>
      <c r="B10" s="10"/>
      <c r="C10" s="3"/>
      <c r="D10" s="12"/>
      <c r="E10" s="15"/>
      <c r="F10" s="36"/>
    </row>
    <row r="11" spans="1:6" ht="28.2">
      <c r="A11" s="12"/>
      <c r="B11" s="85" t="s">
        <v>128</v>
      </c>
      <c r="C11" s="3"/>
      <c r="D11" s="12"/>
      <c r="E11" s="15"/>
      <c r="F11" s="36"/>
    </row>
    <row r="12" spans="1:6">
      <c r="A12" s="12"/>
      <c r="B12" s="10"/>
      <c r="C12" s="3"/>
      <c r="D12" s="12"/>
      <c r="E12" s="15"/>
      <c r="F12" s="36"/>
    </row>
    <row r="13" spans="1:6">
      <c r="A13" s="12"/>
      <c r="B13" s="30" t="s">
        <v>20</v>
      </c>
      <c r="C13" s="3"/>
      <c r="D13" s="12"/>
      <c r="E13" s="15"/>
      <c r="F13" s="36"/>
    </row>
    <row r="14" spans="1:6">
      <c r="A14" s="254"/>
      <c r="B14" s="251"/>
      <c r="C14" s="3"/>
      <c r="D14" s="12"/>
      <c r="E14" s="15"/>
      <c r="F14" s="36"/>
    </row>
    <row r="15" spans="1:6">
      <c r="A15" s="12"/>
      <c r="B15" s="431" t="s">
        <v>151</v>
      </c>
      <c r="C15" s="3"/>
      <c r="D15" s="12"/>
      <c r="E15" s="15"/>
      <c r="F15" s="36"/>
    </row>
    <row r="16" spans="1:6">
      <c r="A16" s="12"/>
      <c r="B16" s="10"/>
      <c r="C16" s="3"/>
      <c r="D16" s="12"/>
      <c r="E16" s="15"/>
      <c r="F16" s="36"/>
    </row>
    <row r="17" spans="1:6" ht="83.4">
      <c r="A17" s="12"/>
      <c r="B17" s="85" t="s">
        <v>152</v>
      </c>
      <c r="C17" s="3"/>
      <c r="D17" s="12"/>
      <c r="E17" s="15"/>
      <c r="F17" s="36"/>
    </row>
    <row r="18" spans="1:6">
      <c r="A18" s="12"/>
      <c r="B18" s="2"/>
      <c r="C18" s="3"/>
      <c r="D18" s="12"/>
      <c r="E18" s="15"/>
      <c r="F18" s="36"/>
    </row>
    <row r="19" spans="1:6">
      <c r="A19" s="12">
        <v>1</v>
      </c>
      <c r="B19" s="30" t="s">
        <v>153</v>
      </c>
      <c r="C19" s="3"/>
      <c r="D19" s="12"/>
      <c r="E19" s="15"/>
      <c r="F19" s="36"/>
    </row>
    <row r="20" spans="1:6">
      <c r="A20" s="12"/>
      <c r="B20" s="2"/>
      <c r="C20" s="3"/>
      <c r="D20" s="12"/>
      <c r="E20" s="15"/>
      <c r="F20" s="36"/>
    </row>
    <row r="21" spans="1:6" ht="55.8">
      <c r="A21" s="12">
        <v>1.1000000000000001</v>
      </c>
      <c r="B21" s="416" t="s">
        <v>681</v>
      </c>
      <c r="C21" s="3"/>
      <c r="D21" s="12"/>
      <c r="E21" s="15"/>
      <c r="F21" s="36"/>
    </row>
    <row r="22" spans="1:6">
      <c r="A22" s="12"/>
      <c r="B22" s="2"/>
      <c r="C22" s="3"/>
      <c r="D22" s="12"/>
      <c r="E22" s="15"/>
      <c r="F22" s="36"/>
    </row>
    <row r="23" spans="1:6">
      <c r="A23" s="12" t="s">
        <v>390</v>
      </c>
      <c r="B23" s="8" t="s">
        <v>154</v>
      </c>
      <c r="C23" s="60" t="s">
        <v>42</v>
      </c>
      <c r="D23" s="318">
        <v>727</v>
      </c>
      <c r="E23" s="15"/>
      <c r="F23" s="36"/>
    </row>
    <row r="24" spans="1:6">
      <c r="A24" s="12"/>
      <c r="C24" s="3"/>
      <c r="D24" s="12"/>
      <c r="E24" s="15"/>
      <c r="F24" s="36"/>
    </row>
    <row r="25" spans="1:6" ht="42">
      <c r="A25" s="12">
        <v>2</v>
      </c>
      <c r="B25" s="416" t="s">
        <v>155</v>
      </c>
      <c r="C25" s="3"/>
      <c r="D25" s="12"/>
      <c r="E25" s="15"/>
      <c r="F25" s="36"/>
    </row>
    <row r="26" spans="1:6">
      <c r="A26" s="12"/>
      <c r="C26" s="3"/>
      <c r="D26" s="12"/>
      <c r="E26" s="15"/>
      <c r="F26" s="36"/>
    </row>
    <row r="27" spans="1:6">
      <c r="A27" s="12">
        <v>2.1</v>
      </c>
      <c r="B27" s="8" t="s">
        <v>156</v>
      </c>
      <c r="C27" s="60" t="s">
        <v>42</v>
      </c>
      <c r="D27" s="12">
        <v>150</v>
      </c>
      <c r="E27" s="15"/>
      <c r="F27" s="36"/>
    </row>
    <row r="28" spans="1:6">
      <c r="A28" s="12"/>
      <c r="C28" s="3"/>
      <c r="D28" s="12"/>
      <c r="E28" s="15"/>
      <c r="F28" s="36"/>
    </row>
    <row r="29" spans="1:6">
      <c r="A29" s="12">
        <v>3</v>
      </c>
      <c r="B29" s="30" t="s">
        <v>157</v>
      </c>
      <c r="C29" s="3"/>
      <c r="D29" s="12"/>
      <c r="E29" s="15"/>
      <c r="F29" s="36"/>
    </row>
    <row r="30" spans="1:6">
      <c r="A30" s="12"/>
      <c r="B30" s="2"/>
      <c r="C30" s="3"/>
      <c r="D30" s="12"/>
      <c r="E30" s="15"/>
      <c r="F30" s="36"/>
    </row>
    <row r="31" spans="1:6" ht="28.2">
      <c r="A31" s="12">
        <v>3.1</v>
      </c>
      <c r="B31" s="85" t="s">
        <v>678</v>
      </c>
      <c r="C31" s="12" t="s">
        <v>123</v>
      </c>
      <c r="D31" s="12">
        <v>120</v>
      </c>
      <c r="E31" s="15"/>
      <c r="F31" s="35"/>
    </row>
    <row r="32" spans="1:6">
      <c r="A32" s="12"/>
      <c r="B32" s="42"/>
      <c r="C32" s="9"/>
      <c r="D32" s="13"/>
      <c r="E32" s="15"/>
      <c r="F32" s="35"/>
    </row>
    <row r="33" spans="1:6" ht="28.2">
      <c r="A33" s="19">
        <v>3.2</v>
      </c>
      <c r="B33" s="7" t="s">
        <v>679</v>
      </c>
      <c r="C33" s="12" t="s">
        <v>123</v>
      </c>
      <c r="D33" s="12">
        <v>76</v>
      </c>
      <c r="E33" s="15"/>
      <c r="F33" s="36"/>
    </row>
    <row r="34" spans="1:6">
      <c r="A34" s="19"/>
      <c r="B34" s="7"/>
      <c r="C34" s="28"/>
      <c r="D34" s="12"/>
      <c r="E34" s="15"/>
      <c r="F34" s="36"/>
    </row>
    <row r="35" spans="1:6">
      <c r="A35" s="19"/>
      <c r="B35" s="7"/>
      <c r="C35" s="28"/>
      <c r="D35" s="12"/>
      <c r="E35" s="15"/>
      <c r="F35" s="36"/>
    </row>
    <row r="36" spans="1:6">
      <c r="A36" s="19"/>
      <c r="B36" s="7"/>
      <c r="C36" s="28"/>
      <c r="D36" s="12"/>
      <c r="E36" s="15"/>
      <c r="F36" s="36"/>
    </row>
    <row r="37" spans="1:6" ht="23.4" customHeight="1">
      <c r="A37" s="26"/>
      <c r="B37" s="391" t="s">
        <v>578</v>
      </c>
      <c r="C37" s="82"/>
      <c r="D37" s="26"/>
      <c r="E37" s="156"/>
      <c r="F37" s="108"/>
    </row>
  </sheetData>
  <mergeCells count="6">
    <mergeCell ref="F1:F3"/>
    <mergeCell ref="A1:A3"/>
    <mergeCell ref="B1:B3"/>
    <mergeCell ref="C1:C3"/>
    <mergeCell ref="D1:D3"/>
    <mergeCell ref="E1:E3"/>
  </mergeCells>
  <printOptions horizontalCentered="1"/>
  <pageMargins left="0.7" right="0.7" top="0.75" bottom="0.75" header="0.3" footer="0.3"/>
  <pageSetup paperSize="9" scale="80" fitToHeight="0" orientation="portrait" r:id="rId1"/>
  <headerFooter>
    <oddFooter>&amp;C&amp;1#&amp;"Calibri"&amp;10&amp;K0000FFTRANSNET CONFIDENTIAL INFORMATION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65B32-2B97-4489-B641-3EEBD4AE1B63}">
  <sheetPr codeName="Sheet7">
    <pageSetUpPr fitToPage="1"/>
  </sheetPr>
  <dimension ref="A1:F70"/>
  <sheetViews>
    <sheetView showGridLines="0" view="pageBreakPreview" topLeftCell="A62" zoomScaleNormal="100" zoomScaleSheetLayoutView="100" workbookViewId="0">
      <selection activeCell="E19" sqref="E19"/>
    </sheetView>
  </sheetViews>
  <sheetFormatPr defaultRowHeight="14.4"/>
  <cols>
    <col min="1" max="1" width="8.5546875" style="24"/>
    <col min="2" max="2" width="49.5546875" style="8" customWidth="1"/>
    <col min="3" max="3" width="8.5546875" style="14"/>
    <col min="4" max="4" width="9.88671875" style="74" bestFit="1" customWidth="1"/>
    <col min="5" max="5" width="10.44140625" style="37" customWidth="1"/>
    <col min="6" max="6" width="16.44140625" style="49" customWidth="1"/>
  </cols>
  <sheetData>
    <row r="1" spans="1:6">
      <c r="A1" s="497" t="s">
        <v>3</v>
      </c>
      <c r="B1" s="497" t="s">
        <v>4</v>
      </c>
      <c r="C1" s="499" t="s">
        <v>0</v>
      </c>
      <c r="D1" s="524" t="s">
        <v>5</v>
      </c>
      <c r="E1" s="495" t="s">
        <v>6</v>
      </c>
      <c r="F1" s="495" t="s">
        <v>7</v>
      </c>
    </row>
    <row r="2" spans="1:6">
      <c r="A2" s="498"/>
      <c r="B2" s="498"/>
      <c r="C2" s="500"/>
      <c r="D2" s="525"/>
      <c r="E2" s="496"/>
      <c r="F2" s="496"/>
    </row>
    <row r="3" spans="1:6">
      <c r="A3" s="168"/>
      <c r="B3" s="421"/>
      <c r="C3" s="167"/>
      <c r="D3" s="334"/>
      <c r="E3" s="169"/>
      <c r="F3" s="169"/>
    </row>
    <row r="4" spans="1:6">
      <c r="A4" s="19"/>
      <c r="B4" s="30" t="s">
        <v>18</v>
      </c>
      <c r="C4" s="12"/>
      <c r="D4" s="73"/>
      <c r="E4" s="36"/>
      <c r="F4" s="39"/>
    </row>
    <row r="5" spans="1:6">
      <c r="A5" s="19"/>
      <c r="B5" s="30"/>
      <c r="C5" s="12"/>
      <c r="D5" s="73"/>
      <c r="E5" s="36"/>
      <c r="F5" s="39"/>
    </row>
    <row r="6" spans="1:6">
      <c r="A6" s="19"/>
      <c r="B6" s="266" t="s">
        <v>430</v>
      </c>
      <c r="C6" s="12"/>
      <c r="D6" s="73"/>
      <c r="E6" s="36"/>
      <c r="F6" s="39"/>
    </row>
    <row r="7" spans="1:6">
      <c r="A7" s="19"/>
      <c r="B7" s="22"/>
      <c r="C7" s="12"/>
      <c r="D7" s="73"/>
      <c r="E7" s="36"/>
      <c r="F7" s="39"/>
    </row>
    <row r="8" spans="1:6">
      <c r="A8" s="19"/>
      <c r="B8" s="5" t="s">
        <v>19</v>
      </c>
      <c r="C8" s="12"/>
      <c r="D8" s="73"/>
      <c r="E8" s="36"/>
      <c r="F8" s="39"/>
    </row>
    <row r="9" spans="1:6" ht="28.2">
      <c r="A9" s="19"/>
      <c r="B9" s="7" t="s">
        <v>128</v>
      </c>
      <c r="C9" s="12"/>
      <c r="D9" s="73"/>
      <c r="E9" s="36"/>
      <c r="F9" s="39"/>
    </row>
    <row r="10" spans="1:6">
      <c r="A10" s="19"/>
      <c r="B10" s="9"/>
      <c r="C10" s="12"/>
      <c r="D10" s="73"/>
      <c r="E10" s="36"/>
      <c r="F10" s="39"/>
    </row>
    <row r="11" spans="1:6" ht="28.2">
      <c r="A11" s="19"/>
      <c r="B11" s="7" t="s">
        <v>158</v>
      </c>
      <c r="C11" s="12"/>
      <c r="D11" s="73"/>
      <c r="E11" s="36"/>
      <c r="F11" s="39"/>
    </row>
    <row r="12" spans="1:6">
      <c r="A12" s="19"/>
      <c r="B12" s="9"/>
      <c r="C12" s="12"/>
      <c r="D12" s="73"/>
      <c r="E12" s="36"/>
      <c r="F12" s="39"/>
    </row>
    <row r="13" spans="1:6">
      <c r="A13" s="254"/>
      <c r="B13" s="250" t="s">
        <v>20</v>
      </c>
      <c r="C13" s="12"/>
      <c r="D13" s="73"/>
      <c r="E13" s="36"/>
      <c r="F13" s="39"/>
    </row>
    <row r="14" spans="1:6">
      <c r="A14" s="19"/>
      <c r="B14" s="22"/>
      <c r="C14" s="12"/>
      <c r="D14" s="73"/>
      <c r="E14" s="36"/>
      <c r="F14" s="39"/>
    </row>
    <row r="15" spans="1:6">
      <c r="A15" s="19"/>
      <c r="B15" s="72" t="s">
        <v>159</v>
      </c>
      <c r="C15" s="12"/>
      <c r="D15" s="73"/>
      <c r="E15" s="36"/>
      <c r="F15" s="39"/>
    </row>
    <row r="16" spans="1:6">
      <c r="A16" s="19"/>
      <c r="B16" s="22"/>
      <c r="C16" s="12"/>
      <c r="D16" s="73"/>
      <c r="E16" s="36"/>
      <c r="F16" s="39"/>
    </row>
    <row r="17" spans="1:6" ht="83.4">
      <c r="A17" s="19"/>
      <c r="B17" s="7" t="s">
        <v>160</v>
      </c>
      <c r="C17" s="12"/>
      <c r="D17" s="73"/>
      <c r="E17" s="36"/>
      <c r="F17" s="39"/>
    </row>
    <row r="18" spans="1:6">
      <c r="A18" s="19"/>
      <c r="B18" s="7"/>
      <c r="C18" s="12"/>
      <c r="D18" s="73"/>
      <c r="E18" s="36"/>
      <c r="F18" s="39"/>
    </row>
    <row r="19" spans="1:6" ht="42">
      <c r="A19" s="19"/>
      <c r="B19" s="7" t="s">
        <v>161</v>
      </c>
      <c r="C19" s="12"/>
      <c r="D19" s="73"/>
      <c r="E19" s="36"/>
      <c r="F19" s="39"/>
    </row>
    <row r="20" spans="1:6">
      <c r="A20" s="19"/>
      <c r="B20" s="7"/>
      <c r="C20" s="12"/>
      <c r="D20" s="73"/>
      <c r="E20" s="36"/>
      <c r="F20" s="39"/>
    </row>
    <row r="21" spans="1:6" ht="28.2">
      <c r="A21" s="19"/>
      <c r="B21" s="118" t="s">
        <v>162</v>
      </c>
      <c r="C21" s="12"/>
      <c r="D21" s="73"/>
      <c r="E21" s="36"/>
      <c r="F21" s="39"/>
    </row>
    <row r="22" spans="1:6">
      <c r="A22" s="19"/>
      <c r="B22" s="9"/>
      <c r="C22" s="12"/>
      <c r="D22" s="73"/>
      <c r="E22" s="36"/>
      <c r="F22" s="39"/>
    </row>
    <row r="23" spans="1:6">
      <c r="A23" s="19"/>
      <c r="B23" s="72" t="s">
        <v>682</v>
      </c>
      <c r="C23" s="12"/>
      <c r="D23" s="73"/>
      <c r="E23" s="36"/>
      <c r="F23" s="39"/>
    </row>
    <row r="24" spans="1:6" ht="10.8" customHeight="1">
      <c r="A24" s="19"/>
      <c r="B24" s="9"/>
      <c r="C24" s="12"/>
      <c r="D24" s="73"/>
      <c r="E24" s="36"/>
      <c r="F24" s="39"/>
    </row>
    <row r="25" spans="1:6" ht="55.8">
      <c r="A25" s="19"/>
      <c r="B25" s="7" t="s">
        <v>661</v>
      </c>
      <c r="C25" s="12"/>
      <c r="D25" s="73"/>
      <c r="E25" s="36"/>
      <c r="F25" s="39"/>
    </row>
    <row r="26" spans="1:6">
      <c r="A26" s="19"/>
      <c r="B26" s="9"/>
      <c r="C26" s="12"/>
      <c r="D26" s="73"/>
      <c r="E26" s="36"/>
      <c r="F26" s="39"/>
    </row>
    <row r="27" spans="1:6" ht="55.8">
      <c r="A27" s="19"/>
      <c r="B27" s="7" t="s">
        <v>163</v>
      </c>
      <c r="C27" s="12"/>
      <c r="D27" s="73"/>
      <c r="E27" s="36"/>
      <c r="F27" s="39"/>
    </row>
    <row r="28" spans="1:6">
      <c r="A28" s="19"/>
      <c r="B28" s="9"/>
      <c r="C28" s="12"/>
      <c r="D28" s="73"/>
      <c r="E28" s="36"/>
      <c r="F28" s="39"/>
    </row>
    <row r="29" spans="1:6">
      <c r="A29" s="19"/>
      <c r="B29" s="72" t="s">
        <v>164</v>
      </c>
      <c r="C29" s="12"/>
      <c r="D29" s="73"/>
      <c r="E29" s="36"/>
      <c r="F29" s="39"/>
    </row>
    <row r="30" spans="1:6">
      <c r="A30" s="19"/>
      <c r="B30" s="9"/>
      <c r="C30" s="12"/>
      <c r="D30" s="73"/>
      <c r="E30" s="36"/>
      <c r="F30" s="39"/>
    </row>
    <row r="31" spans="1:6" ht="55.8">
      <c r="A31" s="19"/>
      <c r="B31" s="7" t="s">
        <v>165</v>
      </c>
      <c r="C31" s="12"/>
      <c r="D31" s="73"/>
      <c r="E31" s="36"/>
      <c r="F31" s="39"/>
    </row>
    <row r="32" spans="1:6">
      <c r="A32" s="19"/>
      <c r="B32" s="7"/>
      <c r="C32" s="12"/>
      <c r="D32" s="73"/>
      <c r="E32" s="36"/>
      <c r="F32" s="39"/>
    </row>
    <row r="33" spans="1:6">
      <c r="A33" s="19"/>
      <c r="B33" s="72" t="s">
        <v>166</v>
      </c>
      <c r="C33" s="12"/>
      <c r="D33" s="73"/>
      <c r="E33" s="36"/>
      <c r="F33" s="39"/>
    </row>
    <row r="34" spans="1:6">
      <c r="A34" s="19"/>
      <c r="B34" s="7"/>
      <c r="C34" s="12"/>
      <c r="D34" s="73"/>
      <c r="E34" s="36"/>
      <c r="F34" s="39"/>
    </row>
    <row r="35" spans="1:6" ht="69.599999999999994">
      <c r="A35" s="19"/>
      <c r="B35" s="7" t="s">
        <v>167</v>
      </c>
      <c r="C35" s="12"/>
      <c r="D35" s="73"/>
      <c r="E35" s="36"/>
      <c r="F35" s="39"/>
    </row>
    <row r="36" spans="1:6">
      <c r="A36" s="201"/>
      <c r="B36" s="471"/>
      <c r="C36" s="107"/>
      <c r="D36" s="472"/>
      <c r="E36" s="154"/>
      <c r="F36" s="224"/>
    </row>
    <row r="37" spans="1:6" ht="94.95" customHeight="1">
      <c r="A37" s="473"/>
      <c r="B37" s="474" t="s">
        <v>168</v>
      </c>
      <c r="C37" s="475"/>
      <c r="D37" s="476"/>
      <c r="E37" s="223"/>
      <c r="F37" s="477"/>
    </row>
    <row r="38" spans="1:6">
      <c r="A38" s="19"/>
      <c r="B38" s="7"/>
      <c r="C38" s="12"/>
      <c r="D38" s="73"/>
      <c r="E38" s="36"/>
      <c r="F38" s="39"/>
    </row>
    <row r="39" spans="1:6" ht="132.44999999999999" customHeight="1">
      <c r="A39" s="19"/>
      <c r="B39" s="7" t="s">
        <v>169</v>
      </c>
      <c r="C39" s="12"/>
      <c r="D39" s="73"/>
      <c r="E39" s="36"/>
      <c r="F39" s="39"/>
    </row>
    <row r="40" spans="1:6" ht="10.8" customHeight="1">
      <c r="A40" s="19"/>
      <c r="B40" s="7"/>
      <c r="C40" s="12"/>
      <c r="D40" s="73"/>
      <c r="E40" s="36"/>
      <c r="F40" s="39"/>
    </row>
    <row r="41" spans="1:6">
      <c r="A41" s="19"/>
      <c r="B41" s="72" t="s">
        <v>170</v>
      </c>
      <c r="C41" s="12"/>
      <c r="D41" s="73"/>
      <c r="E41" s="36"/>
      <c r="F41" s="39"/>
    </row>
    <row r="42" spans="1:6">
      <c r="A42" s="19"/>
      <c r="B42" s="72"/>
      <c r="C42" s="12"/>
      <c r="D42" s="73"/>
      <c r="E42" s="36"/>
      <c r="F42" s="39"/>
    </row>
    <row r="43" spans="1:6" ht="106.95" customHeight="1">
      <c r="A43" s="19"/>
      <c r="B43" s="7" t="s">
        <v>171</v>
      </c>
      <c r="C43" s="12"/>
      <c r="D43" s="73"/>
      <c r="E43" s="36"/>
      <c r="F43" s="39"/>
    </row>
    <row r="44" spans="1:6" ht="12" customHeight="1">
      <c r="A44" s="19"/>
      <c r="B44" s="72"/>
      <c r="C44" s="12"/>
      <c r="D44" s="73"/>
      <c r="E44" s="36"/>
      <c r="F44" s="39"/>
    </row>
    <row r="45" spans="1:6" ht="42">
      <c r="A45" s="19"/>
      <c r="B45" s="7" t="s">
        <v>172</v>
      </c>
      <c r="C45" s="12"/>
      <c r="D45" s="73"/>
      <c r="E45" s="36"/>
      <c r="F45" s="39"/>
    </row>
    <row r="46" spans="1:6">
      <c r="A46" s="19"/>
      <c r="B46" s="72"/>
      <c r="C46" s="12"/>
      <c r="D46" s="73"/>
      <c r="E46" s="36"/>
      <c r="F46" s="39"/>
    </row>
    <row r="47" spans="1:6">
      <c r="A47" s="19">
        <v>1.1000000000000001</v>
      </c>
      <c r="B47" s="22" t="s">
        <v>173</v>
      </c>
      <c r="C47" s="12"/>
      <c r="D47" s="73"/>
      <c r="E47" s="36"/>
      <c r="F47" s="39"/>
    </row>
    <row r="48" spans="1:6" ht="9" customHeight="1">
      <c r="A48" s="19"/>
      <c r="B48" s="7"/>
      <c r="C48" s="12"/>
      <c r="D48" s="73"/>
      <c r="E48" s="36"/>
      <c r="F48" s="39"/>
    </row>
    <row r="49" spans="1:6">
      <c r="A49" s="19" t="s">
        <v>390</v>
      </c>
      <c r="B49" s="9" t="s">
        <v>175</v>
      </c>
      <c r="C49" s="64" t="s">
        <v>42</v>
      </c>
      <c r="D49" s="73">
        <v>1370</v>
      </c>
      <c r="E49" s="36"/>
      <c r="F49" s="39"/>
    </row>
    <row r="50" spans="1:6" ht="9.6" customHeight="1">
      <c r="A50" s="19"/>
      <c r="B50" s="9"/>
      <c r="C50" s="12"/>
      <c r="D50" s="73"/>
      <c r="E50" s="36"/>
      <c r="F50" s="39"/>
    </row>
    <row r="51" spans="1:6">
      <c r="A51" s="19" t="s">
        <v>396</v>
      </c>
      <c r="B51" s="9" t="s">
        <v>176</v>
      </c>
      <c r="C51" s="64" t="s">
        <v>42</v>
      </c>
      <c r="D51" s="73">
        <v>1317</v>
      </c>
      <c r="E51" s="36"/>
      <c r="F51" s="39"/>
    </row>
    <row r="52" spans="1:6" ht="12" customHeight="1">
      <c r="A52" s="19"/>
      <c r="B52" s="9"/>
      <c r="C52" s="12"/>
      <c r="D52" s="73"/>
      <c r="E52" s="36"/>
      <c r="F52" s="39"/>
    </row>
    <row r="53" spans="1:6" ht="43.2" customHeight="1">
      <c r="A53" s="19">
        <v>1.2</v>
      </c>
      <c r="B53" s="65" t="s">
        <v>680</v>
      </c>
      <c r="C53" s="12"/>
      <c r="D53" s="73"/>
      <c r="E53" s="36"/>
      <c r="F53" s="39"/>
    </row>
    <row r="54" spans="1:6" ht="11.4" customHeight="1">
      <c r="A54" s="19"/>
      <c r="B54" s="7"/>
      <c r="C54" s="12"/>
      <c r="D54" s="73"/>
      <c r="E54" s="36"/>
      <c r="F54" s="39"/>
    </row>
    <row r="55" spans="1:6">
      <c r="A55" s="19" t="s">
        <v>351</v>
      </c>
      <c r="B55" s="9" t="s">
        <v>178</v>
      </c>
      <c r="C55" s="12" t="s">
        <v>123</v>
      </c>
      <c r="D55" s="73">
        <v>75</v>
      </c>
      <c r="E55" s="36"/>
      <c r="F55" s="39"/>
    </row>
    <row r="56" spans="1:6" ht="10.8" customHeight="1">
      <c r="A56" s="19"/>
      <c r="B56" s="9"/>
      <c r="C56" s="12"/>
      <c r="D56" s="73"/>
      <c r="E56" s="36"/>
      <c r="F56" s="39"/>
    </row>
    <row r="57" spans="1:6">
      <c r="A57" s="19" t="s">
        <v>352</v>
      </c>
      <c r="B57" s="9" t="s">
        <v>180</v>
      </c>
      <c r="C57" s="12" t="s">
        <v>123</v>
      </c>
      <c r="D57" s="73">
        <v>88</v>
      </c>
      <c r="E57" s="36"/>
      <c r="F57" s="39"/>
    </row>
    <row r="58" spans="1:6" ht="10.65" customHeight="1">
      <c r="A58" s="19"/>
      <c r="B58" s="7"/>
      <c r="C58" s="12"/>
      <c r="D58" s="73"/>
      <c r="E58" s="36"/>
      <c r="F58" s="39"/>
    </row>
    <row r="59" spans="1:6">
      <c r="A59" s="19" t="s">
        <v>353</v>
      </c>
      <c r="B59" s="9" t="s">
        <v>182</v>
      </c>
      <c r="C59" s="12" t="s">
        <v>123</v>
      </c>
      <c r="D59" s="73">
        <v>83</v>
      </c>
      <c r="E59" s="36"/>
      <c r="F59" s="39"/>
    </row>
    <row r="60" spans="1:6" ht="9.6" customHeight="1">
      <c r="A60" s="19"/>
      <c r="B60" s="9"/>
      <c r="C60" s="12"/>
      <c r="D60" s="73"/>
      <c r="E60" s="36"/>
      <c r="F60" s="39"/>
    </row>
    <row r="61" spans="1:6">
      <c r="A61" s="19" t="s">
        <v>354</v>
      </c>
      <c r="B61" s="9" t="s">
        <v>184</v>
      </c>
      <c r="C61" s="12" t="s">
        <v>123</v>
      </c>
      <c r="D61" s="73">
        <v>83</v>
      </c>
      <c r="E61" s="36"/>
      <c r="F61" s="39"/>
    </row>
    <row r="62" spans="1:6" ht="10.35" customHeight="1">
      <c r="A62" s="19"/>
      <c r="B62" s="9"/>
      <c r="C62" s="12"/>
      <c r="D62" s="73"/>
      <c r="E62" s="36"/>
      <c r="F62" s="39"/>
    </row>
    <row r="63" spans="1:6">
      <c r="A63" s="19" t="s">
        <v>355</v>
      </c>
      <c r="B63" s="9" t="s">
        <v>186</v>
      </c>
      <c r="C63" s="12" t="s">
        <v>123</v>
      </c>
      <c r="D63" s="73">
        <v>130</v>
      </c>
      <c r="E63" s="36"/>
      <c r="F63" s="39"/>
    </row>
    <row r="64" spans="1:6" ht="12" customHeight="1">
      <c r="A64" s="19"/>
      <c r="B64" s="9"/>
      <c r="C64" s="12"/>
      <c r="D64" s="73"/>
      <c r="E64" s="36"/>
      <c r="F64" s="39"/>
    </row>
    <row r="65" spans="1:6">
      <c r="A65" s="19" t="s">
        <v>397</v>
      </c>
      <c r="B65" s="9" t="s">
        <v>187</v>
      </c>
      <c r="C65" s="12" t="s">
        <v>123</v>
      </c>
      <c r="D65" s="73">
        <v>54</v>
      </c>
      <c r="E65" s="36"/>
      <c r="F65" s="39"/>
    </row>
    <row r="66" spans="1:6" ht="11.4" customHeight="1">
      <c r="A66" s="19"/>
      <c r="B66" s="9"/>
      <c r="C66" s="12"/>
      <c r="D66" s="73"/>
      <c r="E66" s="36"/>
      <c r="F66" s="39"/>
    </row>
    <row r="67" spans="1:6" s="76" customFormat="1">
      <c r="A67" s="97" t="s">
        <v>398</v>
      </c>
      <c r="B67" s="80" t="s">
        <v>188</v>
      </c>
      <c r="C67" s="70" t="s">
        <v>123</v>
      </c>
      <c r="D67" s="73">
        <v>255</v>
      </c>
      <c r="E67" s="75"/>
      <c r="F67" s="39"/>
    </row>
    <row r="68" spans="1:6" ht="12" customHeight="1">
      <c r="A68" s="19"/>
      <c r="B68" s="7"/>
      <c r="C68" s="12"/>
      <c r="D68" s="73"/>
      <c r="E68" s="36"/>
      <c r="F68" s="39"/>
    </row>
    <row r="69" spans="1:6">
      <c r="A69" s="19"/>
      <c r="B69" s="9"/>
      <c r="C69" s="64"/>
      <c r="D69" s="73"/>
      <c r="E69" s="36"/>
      <c r="F69" s="39"/>
    </row>
    <row r="70" spans="1:6">
      <c r="A70" s="27"/>
      <c r="B70" s="393" t="s">
        <v>578</v>
      </c>
      <c r="C70" s="26"/>
      <c r="D70" s="149"/>
      <c r="E70" s="110"/>
      <c r="F70" s="112"/>
    </row>
  </sheetData>
  <mergeCells count="6">
    <mergeCell ref="F1:F2"/>
    <mergeCell ref="A1:A2"/>
    <mergeCell ref="B1:B2"/>
    <mergeCell ref="C1:C2"/>
    <mergeCell ref="D1:D2"/>
    <mergeCell ref="E1:E2"/>
  </mergeCells>
  <pageMargins left="0.7" right="0.7" top="0.75" bottom="0.75" header="0.3" footer="0.3"/>
  <pageSetup paperSize="9" scale="84" fitToHeight="0" orientation="portrait" r:id="rId1"/>
  <headerFooter>
    <oddFooter>&amp;C&amp;1#&amp;"Calibri"&amp;10&amp;K0000FFTRANSNET CONFIDENTIAL INFORMATION</oddFooter>
  </headerFooter>
  <rowBreaks count="1" manualBreakCount="1">
    <brk id="36"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D7660-52B3-4938-A992-147447C25EB4}">
  <sheetPr codeName="Sheet8">
    <pageSetUpPr fitToPage="1"/>
  </sheetPr>
  <dimension ref="A1:F136"/>
  <sheetViews>
    <sheetView showGridLines="0" view="pageBreakPreview" topLeftCell="A143" zoomScaleNormal="100" zoomScaleSheetLayoutView="100" workbookViewId="0">
      <selection activeCell="B74" sqref="B74"/>
    </sheetView>
  </sheetViews>
  <sheetFormatPr defaultRowHeight="14.4"/>
  <cols>
    <col min="1" max="1" width="11.44140625" style="14" customWidth="1"/>
    <col min="2" max="2" width="57" style="8" customWidth="1"/>
    <col min="3" max="4" width="8.5546875" style="24"/>
    <col min="5" max="5" width="11.44140625" style="49" customWidth="1"/>
    <col min="6" max="6" width="15.44140625" style="49" customWidth="1"/>
  </cols>
  <sheetData>
    <row r="1" spans="1:6">
      <c r="A1" s="497" t="s">
        <v>3</v>
      </c>
      <c r="B1" s="497" t="s">
        <v>4</v>
      </c>
      <c r="C1" s="499" t="s">
        <v>0</v>
      </c>
      <c r="D1" s="499" t="s">
        <v>5</v>
      </c>
      <c r="E1" s="495" t="s">
        <v>6</v>
      </c>
      <c r="F1" s="495" t="s">
        <v>7</v>
      </c>
    </row>
    <row r="2" spans="1:6">
      <c r="A2" s="498"/>
      <c r="B2" s="498"/>
      <c r="C2" s="500"/>
      <c r="D2" s="500"/>
      <c r="E2" s="496"/>
      <c r="F2" s="496"/>
    </row>
    <row r="3" spans="1:6">
      <c r="A3" s="168"/>
      <c r="B3" s="168"/>
      <c r="C3" s="167"/>
      <c r="D3" s="167"/>
      <c r="E3" s="169"/>
      <c r="F3" s="169"/>
    </row>
    <row r="4" spans="1:6">
      <c r="A4" s="12"/>
      <c r="B4" s="30" t="s">
        <v>18</v>
      </c>
      <c r="C4" s="19"/>
      <c r="D4" s="19"/>
      <c r="E4" s="39"/>
      <c r="F4" s="39"/>
    </row>
    <row r="5" spans="1:6">
      <c r="A5" s="12"/>
      <c r="B5" s="5"/>
      <c r="C5" s="19"/>
      <c r="D5" s="19"/>
      <c r="E5" s="39"/>
      <c r="F5" s="39"/>
    </row>
    <row r="6" spans="1:6">
      <c r="A6" s="12"/>
      <c r="B6" s="22" t="s">
        <v>429</v>
      </c>
      <c r="C6" s="19"/>
      <c r="D6" s="19"/>
      <c r="E6" s="39"/>
      <c r="F6" s="39"/>
    </row>
    <row r="7" spans="1:6">
      <c r="A7" s="12"/>
      <c r="B7" s="9"/>
      <c r="C7" s="19"/>
      <c r="D7" s="19"/>
      <c r="E7" s="39"/>
      <c r="F7" s="39"/>
    </row>
    <row r="8" spans="1:6">
      <c r="A8" s="12"/>
      <c r="B8" s="22" t="s">
        <v>19</v>
      </c>
      <c r="C8" s="19"/>
      <c r="D8" s="19"/>
      <c r="E8" s="39"/>
      <c r="F8" s="39"/>
    </row>
    <row r="9" spans="1:6" ht="28.2">
      <c r="A9" s="12"/>
      <c r="B9" s="7" t="s">
        <v>128</v>
      </c>
      <c r="C9" s="19"/>
      <c r="D9" s="19"/>
      <c r="E9" s="39"/>
      <c r="F9" s="39"/>
    </row>
    <row r="10" spans="1:6">
      <c r="A10" s="12"/>
      <c r="B10" s="9"/>
      <c r="C10" s="19"/>
      <c r="D10" s="19"/>
      <c r="E10" s="39"/>
      <c r="F10" s="39"/>
    </row>
    <row r="11" spans="1:6">
      <c r="A11" s="12"/>
      <c r="B11" s="22" t="s">
        <v>20</v>
      </c>
      <c r="C11" s="19"/>
      <c r="D11" s="19"/>
      <c r="E11" s="39"/>
      <c r="F11" s="39"/>
    </row>
    <row r="12" spans="1:6">
      <c r="A12" s="12"/>
      <c r="B12" s="9"/>
      <c r="C12" s="19"/>
      <c r="D12" s="19"/>
      <c r="E12" s="39"/>
      <c r="F12" s="39"/>
    </row>
    <row r="13" spans="1:6">
      <c r="A13" s="12"/>
      <c r="B13" s="72" t="s">
        <v>159</v>
      </c>
      <c r="C13" s="19"/>
      <c r="D13" s="19"/>
      <c r="E13" s="39"/>
      <c r="F13" s="39"/>
    </row>
    <row r="14" spans="1:6">
      <c r="A14" s="12"/>
      <c r="B14" s="9"/>
      <c r="C14" s="19"/>
      <c r="D14" s="19"/>
      <c r="E14" s="39"/>
      <c r="F14" s="39"/>
    </row>
    <row r="15" spans="1:6">
      <c r="A15" s="254"/>
      <c r="B15" s="248" t="s">
        <v>191</v>
      </c>
      <c r="C15" s="19"/>
      <c r="D15" s="19"/>
      <c r="E15" s="39"/>
      <c r="F15" s="39"/>
    </row>
    <row r="16" spans="1:6">
      <c r="A16" s="12"/>
      <c r="B16" s="9"/>
      <c r="C16" s="19"/>
      <c r="D16" s="19"/>
      <c r="E16" s="39"/>
      <c r="F16" s="39"/>
    </row>
    <row r="17" spans="1:6">
      <c r="A17" s="12"/>
      <c r="B17" s="22" t="s">
        <v>192</v>
      </c>
      <c r="C17" s="19"/>
      <c r="D17" s="19"/>
      <c r="E17" s="39"/>
      <c r="F17" s="39"/>
    </row>
    <row r="18" spans="1:6" ht="10.65" customHeight="1">
      <c r="A18" s="12"/>
      <c r="B18" s="9"/>
      <c r="C18" s="19"/>
      <c r="D18" s="19"/>
      <c r="E18" s="39"/>
      <c r="F18" s="39"/>
    </row>
    <row r="19" spans="1:6" ht="28.2">
      <c r="A19" s="12"/>
      <c r="B19" s="7" t="s">
        <v>193</v>
      </c>
      <c r="C19" s="19"/>
      <c r="D19" s="19"/>
      <c r="E19" s="39"/>
      <c r="F19" s="39"/>
    </row>
    <row r="20" spans="1:6" ht="10.35" customHeight="1">
      <c r="A20" s="12"/>
      <c r="B20" s="9"/>
      <c r="C20" s="19"/>
      <c r="D20" s="19"/>
      <c r="E20" s="39"/>
      <c r="F20" s="39"/>
    </row>
    <row r="21" spans="1:6" ht="28.2">
      <c r="A21" s="12"/>
      <c r="B21" s="7" t="s">
        <v>194</v>
      </c>
      <c r="C21" s="19"/>
      <c r="D21" s="19"/>
      <c r="E21" s="39"/>
      <c r="F21" s="39"/>
    </row>
    <row r="22" spans="1:6" ht="12" customHeight="1">
      <c r="A22" s="12"/>
      <c r="B22" s="9"/>
      <c r="C22" s="19"/>
      <c r="D22" s="19"/>
      <c r="E22" s="39"/>
      <c r="F22" s="39"/>
    </row>
    <row r="23" spans="1:6" ht="28.2">
      <c r="A23" s="12"/>
      <c r="B23" s="7" t="s">
        <v>195</v>
      </c>
      <c r="C23" s="19"/>
      <c r="D23" s="19"/>
      <c r="E23" s="39"/>
      <c r="F23" s="39"/>
    </row>
    <row r="24" spans="1:6" ht="10.65" customHeight="1">
      <c r="A24" s="12"/>
      <c r="B24" s="9"/>
      <c r="C24" s="19"/>
      <c r="D24" s="19"/>
      <c r="E24" s="39"/>
      <c r="F24" s="39"/>
    </row>
    <row r="25" spans="1:6">
      <c r="A25" s="12"/>
      <c r="B25" s="22" t="s">
        <v>196</v>
      </c>
      <c r="C25" s="19"/>
      <c r="D25" s="19"/>
      <c r="E25" s="39"/>
      <c r="F25" s="39"/>
    </row>
    <row r="26" spans="1:6">
      <c r="A26" s="12"/>
      <c r="B26" s="9"/>
      <c r="C26" s="19"/>
      <c r="D26" s="19"/>
      <c r="E26" s="39"/>
      <c r="F26" s="39"/>
    </row>
    <row r="27" spans="1:6" ht="30.6" customHeight="1">
      <c r="A27" s="12"/>
      <c r="B27" s="7" t="s">
        <v>197</v>
      </c>
      <c r="C27" s="19"/>
      <c r="D27" s="19"/>
      <c r="E27" s="39"/>
      <c r="F27" s="39"/>
    </row>
    <row r="28" spans="1:6">
      <c r="A28" s="12"/>
      <c r="B28" s="9"/>
      <c r="C28" s="19"/>
      <c r="D28" s="19"/>
      <c r="E28" s="39"/>
      <c r="F28" s="39"/>
    </row>
    <row r="29" spans="1:6">
      <c r="A29" s="12">
        <v>1</v>
      </c>
      <c r="B29" s="22" t="s">
        <v>198</v>
      </c>
      <c r="C29" s="19"/>
      <c r="D29" s="19"/>
      <c r="E29" s="39"/>
      <c r="F29" s="39"/>
    </row>
    <row r="30" spans="1:6">
      <c r="A30" s="12"/>
      <c r="B30" s="9"/>
      <c r="C30" s="19"/>
      <c r="D30" s="19"/>
      <c r="E30" s="39"/>
      <c r="F30" s="39"/>
    </row>
    <row r="31" spans="1:6" ht="27.6">
      <c r="A31" s="12">
        <v>1.1000000000000001</v>
      </c>
      <c r="B31" s="65" t="s">
        <v>199</v>
      </c>
      <c r="C31" s="19"/>
      <c r="D31" s="19"/>
      <c r="E31" s="39"/>
      <c r="F31" s="39"/>
    </row>
    <row r="32" spans="1:6">
      <c r="A32" s="12"/>
      <c r="B32" s="47"/>
      <c r="C32" s="19"/>
      <c r="D32" s="19"/>
      <c r="E32" s="39"/>
      <c r="F32" s="39"/>
    </row>
    <row r="33" spans="1:6" ht="28.2">
      <c r="A33" s="19" t="s">
        <v>390</v>
      </c>
      <c r="B33" s="7" t="s">
        <v>519</v>
      </c>
      <c r="C33" s="19" t="s">
        <v>73</v>
      </c>
      <c r="D33" s="19">
        <v>7</v>
      </c>
      <c r="E33" s="39"/>
      <c r="F33" s="39"/>
    </row>
    <row r="34" spans="1:6">
      <c r="A34" s="12"/>
      <c r="B34" s="9"/>
      <c r="C34" s="19"/>
      <c r="D34" s="19"/>
      <c r="E34" s="39"/>
      <c r="F34" s="39"/>
    </row>
    <row r="35" spans="1:6" s="69" customFormat="1">
      <c r="A35" s="70">
        <v>2</v>
      </c>
      <c r="B35" s="164" t="s">
        <v>201</v>
      </c>
      <c r="C35" s="67"/>
      <c r="D35" s="67"/>
      <c r="E35" s="68"/>
      <c r="F35" s="39"/>
    </row>
    <row r="36" spans="1:6" s="69" customFormat="1">
      <c r="A36" s="66"/>
      <c r="B36" s="165"/>
      <c r="C36" s="67"/>
      <c r="D36" s="67"/>
      <c r="E36" s="68"/>
      <c r="F36" s="39"/>
    </row>
    <row r="37" spans="1:6">
      <c r="A37" s="12">
        <v>2.1</v>
      </c>
      <c r="B37" s="22" t="s">
        <v>202</v>
      </c>
      <c r="C37" s="19"/>
      <c r="D37" s="19"/>
      <c r="E37" s="39"/>
      <c r="F37" s="39"/>
    </row>
    <row r="38" spans="1:6">
      <c r="A38" s="12"/>
      <c r="B38" s="9"/>
      <c r="C38" s="19"/>
      <c r="D38" s="19"/>
      <c r="E38" s="39"/>
      <c r="F38" s="39"/>
    </row>
    <row r="39" spans="1:6">
      <c r="A39" s="12" t="s">
        <v>45</v>
      </c>
      <c r="B39" s="9" t="s">
        <v>204</v>
      </c>
      <c r="C39" s="19" t="s">
        <v>73</v>
      </c>
      <c r="D39" s="19">
        <v>7</v>
      </c>
      <c r="E39" s="39"/>
      <c r="F39" s="39"/>
    </row>
    <row r="40" spans="1:6">
      <c r="A40" s="12"/>
      <c r="B40" s="9"/>
      <c r="C40" s="19"/>
      <c r="D40" s="19"/>
      <c r="E40" s="39"/>
      <c r="F40" s="39"/>
    </row>
    <row r="41" spans="1:6">
      <c r="A41" s="12">
        <v>3</v>
      </c>
      <c r="B41" s="22" t="s">
        <v>205</v>
      </c>
      <c r="C41" s="19"/>
      <c r="D41" s="19"/>
      <c r="E41" s="39"/>
      <c r="F41" s="39"/>
    </row>
    <row r="42" spans="1:6" ht="10.35" customHeight="1">
      <c r="A42" s="12"/>
      <c r="B42" s="5"/>
      <c r="C42" s="19"/>
      <c r="D42" s="19"/>
      <c r="E42" s="39"/>
      <c r="F42" s="39"/>
    </row>
    <row r="43" spans="1:6">
      <c r="A43" s="12">
        <v>3.1</v>
      </c>
      <c r="B43" s="72" t="s">
        <v>206</v>
      </c>
      <c r="C43" s="19"/>
      <c r="D43" s="19"/>
      <c r="E43" s="39"/>
      <c r="F43" s="39"/>
    </row>
    <row r="44" spans="1:6">
      <c r="A44" s="12"/>
      <c r="B44" s="9"/>
      <c r="C44" s="19"/>
      <c r="D44" s="19"/>
      <c r="E44" s="39"/>
      <c r="F44" s="39"/>
    </row>
    <row r="45" spans="1:6">
      <c r="A45" s="12" t="s">
        <v>85</v>
      </c>
      <c r="B45" s="9" t="s">
        <v>208</v>
      </c>
      <c r="C45" s="19" t="s">
        <v>123</v>
      </c>
      <c r="D45" s="19">
        <v>445</v>
      </c>
      <c r="E45" s="39"/>
      <c r="F45" s="39"/>
    </row>
    <row r="46" spans="1:6" ht="13.35" customHeight="1">
      <c r="A46" s="12"/>
      <c r="B46" s="9"/>
      <c r="C46" s="19"/>
      <c r="D46" s="19"/>
      <c r="E46" s="39"/>
      <c r="F46" s="39"/>
    </row>
    <row r="47" spans="1:6">
      <c r="A47" s="12"/>
      <c r="B47" s="9"/>
      <c r="C47" s="19"/>
      <c r="D47" s="19"/>
      <c r="E47" s="39"/>
      <c r="F47" s="39"/>
    </row>
    <row r="48" spans="1:6" s="76" customFormat="1">
      <c r="A48" s="70">
        <v>4</v>
      </c>
      <c r="B48" s="164" t="s">
        <v>210</v>
      </c>
      <c r="C48" s="97"/>
      <c r="D48" s="97"/>
      <c r="E48" s="96"/>
      <c r="F48" s="39"/>
    </row>
    <row r="49" spans="1:6" s="76" customFormat="1">
      <c r="A49" s="70"/>
      <c r="B49" s="164"/>
      <c r="C49" s="97"/>
      <c r="D49" s="97"/>
      <c r="E49" s="96"/>
      <c r="F49" s="39"/>
    </row>
    <row r="50" spans="1:6" s="76" customFormat="1">
      <c r="A50" s="70"/>
      <c r="B50" s="164" t="s">
        <v>660</v>
      </c>
      <c r="C50" s="97"/>
      <c r="D50" s="97"/>
      <c r="E50" s="96"/>
      <c r="F50" s="39"/>
    </row>
    <row r="51" spans="1:6" s="76" customFormat="1">
      <c r="A51" s="70"/>
      <c r="B51" s="164"/>
      <c r="C51" s="97"/>
      <c r="D51" s="97"/>
      <c r="E51" s="96"/>
      <c r="F51" s="39"/>
    </row>
    <row r="52" spans="1:6" s="76" customFormat="1">
      <c r="A52" s="70">
        <v>4.0999999999999996</v>
      </c>
      <c r="B52" s="164" t="s">
        <v>211</v>
      </c>
      <c r="C52" s="97"/>
      <c r="D52" s="97"/>
      <c r="E52" s="96"/>
      <c r="F52" s="39"/>
    </row>
    <row r="53" spans="1:6" s="76" customFormat="1">
      <c r="A53" s="70"/>
      <c r="B53" s="166"/>
      <c r="C53" s="97"/>
      <c r="D53" s="97"/>
      <c r="E53" s="96"/>
      <c r="F53" s="39"/>
    </row>
    <row r="54" spans="1:6" s="76" customFormat="1">
      <c r="A54" s="70"/>
      <c r="B54" s="164" t="s">
        <v>212</v>
      </c>
      <c r="C54" s="97"/>
      <c r="D54" s="97"/>
      <c r="E54" s="96"/>
      <c r="F54" s="39"/>
    </row>
    <row r="55" spans="1:6" s="76" customFormat="1">
      <c r="A55" s="70"/>
      <c r="B55" s="166"/>
      <c r="C55" s="97"/>
      <c r="D55" s="97"/>
      <c r="E55" s="96"/>
      <c r="F55" s="39"/>
    </row>
    <row r="56" spans="1:6" s="76" customFormat="1" ht="28.2">
      <c r="A56" s="70" t="s">
        <v>136</v>
      </c>
      <c r="B56" s="98" t="s">
        <v>647</v>
      </c>
      <c r="C56" s="97" t="s">
        <v>214</v>
      </c>
      <c r="D56" s="97">
        <v>1</v>
      </c>
      <c r="E56" s="96"/>
      <c r="F56" s="39"/>
    </row>
    <row r="57" spans="1:6" s="76" customFormat="1">
      <c r="A57" s="70"/>
      <c r="B57" s="98"/>
      <c r="C57" s="97"/>
      <c r="D57" s="97"/>
      <c r="E57" s="96"/>
      <c r="F57" s="39"/>
    </row>
    <row r="58" spans="1:6" s="76" customFormat="1">
      <c r="A58" s="70"/>
      <c r="B58" s="98"/>
      <c r="C58" s="97"/>
      <c r="D58" s="97"/>
      <c r="E58" s="96"/>
      <c r="F58" s="39"/>
    </row>
    <row r="59" spans="1:6" s="76" customFormat="1">
      <c r="A59" s="324"/>
      <c r="B59" s="411" t="s">
        <v>583</v>
      </c>
      <c r="C59" s="412"/>
      <c r="D59" s="412"/>
      <c r="E59" s="413"/>
      <c r="F59" s="111"/>
    </row>
    <row r="60" spans="1:6" s="76" customFormat="1">
      <c r="A60" s="324"/>
      <c r="B60" s="411" t="s">
        <v>584</v>
      </c>
      <c r="C60" s="412"/>
      <c r="D60" s="412"/>
      <c r="E60" s="413"/>
      <c r="F60" s="111"/>
    </row>
    <row r="61" spans="1:6" s="76" customFormat="1" ht="28.2">
      <c r="A61" s="70" t="s">
        <v>274</v>
      </c>
      <c r="B61" s="98" t="s">
        <v>648</v>
      </c>
      <c r="C61" s="97" t="s">
        <v>214</v>
      </c>
      <c r="D61" s="97">
        <v>1</v>
      </c>
      <c r="E61" s="96"/>
      <c r="F61" s="39"/>
    </row>
    <row r="62" spans="1:6" s="76" customFormat="1">
      <c r="A62" s="70"/>
      <c r="B62" s="98"/>
      <c r="C62" s="97"/>
      <c r="D62" s="97"/>
      <c r="E62" s="96"/>
      <c r="F62" s="39"/>
    </row>
    <row r="63" spans="1:6" s="76" customFormat="1" ht="28.2">
      <c r="A63" s="70" t="s">
        <v>276</v>
      </c>
      <c r="B63" s="98" t="s">
        <v>649</v>
      </c>
      <c r="C63" s="97" t="s">
        <v>214</v>
      </c>
      <c r="D63" s="97">
        <v>2</v>
      </c>
      <c r="E63" s="96"/>
      <c r="F63" s="39"/>
    </row>
    <row r="64" spans="1:6" s="76" customFormat="1">
      <c r="A64" s="70"/>
      <c r="B64" s="98"/>
      <c r="C64" s="97"/>
      <c r="D64" s="97"/>
      <c r="E64" s="96"/>
      <c r="F64" s="39"/>
    </row>
    <row r="65" spans="1:6" s="76" customFormat="1">
      <c r="A65" s="70"/>
      <c r="B65" s="319" t="s">
        <v>215</v>
      </c>
      <c r="C65" s="97"/>
      <c r="D65" s="97"/>
      <c r="E65" s="96"/>
      <c r="F65" s="39"/>
    </row>
    <row r="66" spans="1:6" s="76" customFormat="1">
      <c r="A66" s="70"/>
      <c r="B66" s="98"/>
      <c r="C66" s="97"/>
      <c r="D66" s="97"/>
      <c r="E66" s="96"/>
      <c r="F66" s="39"/>
    </row>
    <row r="67" spans="1:6" s="76" customFormat="1" ht="28.2">
      <c r="A67" s="70" t="s">
        <v>484</v>
      </c>
      <c r="B67" s="98" t="s">
        <v>650</v>
      </c>
      <c r="C67" s="97" t="s">
        <v>214</v>
      </c>
      <c r="D67" s="97">
        <v>5</v>
      </c>
      <c r="E67" s="96"/>
      <c r="F67" s="39"/>
    </row>
    <row r="68" spans="1:6" s="76" customFormat="1">
      <c r="A68" s="70"/>
      <c r="B68" s="98"/>
      <c r="C68" s="97"/>
      <c r="D68" s="97"/>
      <c r="E68" s="96"/>
      <c r="F68" s="39"/>
    </row>
    <row r="69" spans="1:6" s="76" customFormat="1" ht="28.2">
      <c r="A69" s="70" t="s">
        <v>485</v>
      </c>
      <c r="B69" s="98" t="s">
        <v>651</v>
      </c>
      <c r="C69" s="97" t="s">
        <v>214</v>
      </c>
      <c r="D69" s="97">
        <v>2</v>
      </c>
      <c r="E69" s="96"/>
      <c r="F69" s="39"/>
    </row>
    <row r="70" spans="1:6" s="76" customFormat="1">
      <c r="A70" s="70"/>
      <c r="B70" s="98"/>
      <c r="C70" s="97"/>
      <c r="D70" s="97"/>
      <c r="E70" s="96"/>
      <c r="F70" s="39"/>
    </row>
    <row r="71" spans="1:6" s="76" customFormat="1">
      <c r="A71" s="70"/>
      <c r="B71" s="319" t="s">
        <v>216</v>
      </c>
      <c r="C71" s="97"/>
      <c r="D71" s="97"/>
      <c r="E71" s="96"/>
      <c r="F71" s="39"/>
    </row>
    <row r="72" spans="1:6" s="76" customFormat="1">
      <c r="A72" s="70"/>
      <c r="B72" s="98"/>
      <c r="C72" s="97"/>
      <c r="D72" s="97"/>
      <c r="E72" s="96"/>
      <c r="F72" s="39"/>
    </row>
    <row r="73" spans="1:6" s="76" customFormat="1" ht="28.2">
      <c r="A73" s="70" t="s">
        <v>486</v>
      </c>
      <c r="B73" s="98" t="s">
        <v>652</v>
      </c>
      <c r="C73" s="97" t="s">
        <v>214</v>
      </c>
      <c r="D73" s="97">
        <v>1</v>
      </c>
      <c r="E73" s="96"/>
      <c r="F73" s="39"/>
    </row>
    <row r="74" spans="1:6" s="76" customFormat="1">
      <c r="A74" s="70"/>
      <c r="B74" s="98"/>
      <c r="C74" s="97"/>
      <c r="D74" s="97"/>
      <c r="E74" s="96"/>
      <c r="F74" s="39"/>
    </row>
    <row r="75" spans="1:6" s="76" customFormat="1" ht="28.2">
      <c r="A75" s="70" t="s">
        <v>487</v>
      </c>
      <c r="B75" s="98" t="s">
        <v>653</v>
      </c>
      <c r="C75" s="97" t="s">
        <v>214</v>
      </c>
      <c r="D75" s="97">
        <v>1</v>
      </c>
      <c r="E75" s="96"/>
      <c r="F75" s="39"/>
    </row>
    <row r="76" spans="1:6" s="76" customFormat="1">
      <c r="A76" s="70"/>
      <c r="B76" s="98"/>
      <c r="C76" s="97"/>
      <c r="D76" s="97"/>
      <c r="E76" s="96"/>
      <c r="F76" s="39"/>
    </row>
    <row r="77" spans="1:6" s="76" customFormat="1" ht="28.2">
      <c r="A77" s="70" t="s">
        <v>488</v>
      </c>
      <c r="B77" s="98" t="s">
        <v>654</v>
      </c>
      <c r="C77" s="97" t="s">
        <v>214</v>
      </c>
      <c r="D77" s="97">
        <v>2</v>
      </c>
      <c r="E77" s="96"/>
      <c r="F77" s="39"/>
    </row>
    <row r="78" spans="1:6" s="76" customFormat="1">
      <c r="A78" s="70"/>
      <c r="B78" s="98"/>
      <c r="C78" s="97"/>
      <c r="D78" s="97"/>
      <c r="E78" s="96"/>
      <c r="F78" s="39"/>
    </row>
    <row r="79" spans="1:6" s="76" customFormat="1" ht="28.2">
      <c r="A79" s="70" t="s">
        <v>489</v>
      </c>
      <c r="B79" s="98" t="s">
        <v>655</v>
      </c>
      <c r="C79" s="97" t="s">
        <v>214</v>
      </c>
      <c r="D79" s="97">
        <v>1</v>
      </c>
      <c r="E79" s="96"/>
      <c r="F79" s="39"/>
    </row>
    <row r="80" spans="1:6" s="76" customFormat="1">
      <c r="A80" s="70"/>
      <c r="B80" s="98"/>
      <c r="C80" s="97"/>
      <c r="D80" s="97"/>
      <c r="E80" s="96"/>
      <c r="F80" s="39"/>
    </row>
    <row r="81" spans="1:6" s="76" customFormat="1">
      <c r="A81" s="70"/>
      <c r="B81" s="319" t="s">
        <v>217</v>
      </c>
      <c r="C81" s="97"/>
      <c r="D81" s="97"/>
      <c r="E81" s="96"/>
      <c r="F81" s="39"/>
    </row>
    <row r="82" spans="1:6" s="76" customFormat="1">
      <c r="A82" s="70"/>
      <c r="B82" s="98"/>
      <c r="C82" s="97"/>
      <c r="D82" s="97"/>
      <c r="E82" s="96"/>
      <c r="F82" s="39"/>
    </row>
    <row r="83" spans="1:6" s="76" customFormat="1" ht="28.2">
      <c r="A83" s="70" t="s">
        <v>490</v>
      </c>
      <c r="B83" s="98" t="s">
        <v>656</v>
      </c>
      <c r="C83" s="97" t="s">
        <v>214</v>
      </c>
      <c r="D83" s="97">
        <v>1</v>
      </c>
      <c r="E83" s="96"/>
      <c r="F83" s="39"/>
    </row>
    <row r="84" spans="1:6" s="76" customFormat="1">
      <c r="A84" s="70"/>
      <c r="B84" s="98"/>
      <c r="C84" s="97"/>
      <c r="D84" s="97"/>
      <c r="E84" s="96"/>
      <c r="F84" s="39"/>
    </row>
    <row r="85" spans="1:6" s="76" customFormat="1" ht="28.2">
      <c r="A85" s="70" t="s">
        <v>491</v>
      </c>
      <c r="B85" s="98" t="s">
        <v>657</v>
      </c>
      <c r="C85" s="97" t="s">
        <v>214</v>
      </c>
      <c r="D85" s="97">
        <v>1</v>
      </c>
      <c r="E85" s="96"/>
      <c r="F85" s="39"/>
    </row>
    <row r="86" spans="1:6" s="76" customFormat="1">
      <c r="A86" s="70"/>
      <c r="B86" s="98"/>
      <c r="C86" s="97"/>
      <c r="D86" s="97"/>
      <c r="E86" s="96"/>
      <c r="F86" s="39"/>
    </row>
    <row r="87" spans="1:6" s="76" customFormat="1" ht="28.2">
      <c r="A87" s="70" t="s">
        <v>492</v>
      </c>
      <c r="B87" s="98" t="s">
        <v>658</v>
      </c>
      <c r="C87" s="97" t="s">
        <v>214</v>
      </c>
      <c r="D87" s="97">
        <v>3</v>
      </c>
      <c r="E87" s="96"/>
      <c r="F87" s="39"/>
    </row>
    <row r="88" spans="1:6" s="76" customFormat="1">
      <c r="A88" s="70"/>
      <c r="B88" s="98"/>
      <c r="C88" s="97"/>
      <c r="D88" s="97"/>
      <c r="E88" s="96"/>
      <c r="F88" s="39"/>
    </row>
    <row r="89" spans="1:6" s="76" customFormat="1">
      <c r="A89" s="70"/>
      <c r="B89" s="319" t="s">
        <v>218</v>
      </c>
      <c r="C89" s="97"/>
      <c r="D89" s="97"/>
      <c r="E89" s="96"/>
      <c r="F89" s="39"/>
    </row>
    <row r="90" spans="1:6" s="76" customFormat="1">
      <c r="A90" s="70"/>
      <c r="B90" s="98"/>
      <c r="C90" s="97"/>
      <c r="D90" s="97"/>
      <c r="E90" s="96"/>
      <c r="F90" s="39"/>
    </row>
    <row r="91" spans="1:6" s="76" customFormat="1" ht="28.2">
      <c r="A91" s="70" t="s">
        <v>525</v>
      </c>
      <c r="B91" s="98" t="s">
        <v>659</v>
      </c>
      <c r="C91" s="97" t="s">
        <v>214</v>
      </c>
      <c r="D91" s="97">
        <v>1</v>
      </c>
      <c r="E91" s="96"/>
      <c r="F91" s="39"/>
    </row>
    <row r="92" spans="1:6" s="76" customFormat="1">
      <c r="A92" s="70"/>
      <c r="B92" s="98"/>
      <c r="C92" s="97"/>
      <c r="D92" s="97"/>
      <c r="E92" s="96"/>
      <c r="F92" s="39"/>
    </row>
    <row r="93" spans="1:6" s="76" customFormat="1">
      <c r="A93" s="70">
        <v>4.2</v>
      </c>
      <c r="B93" s="319" t="s">
        <v>219</v>
      </c>
      <c r="C93" s="97"/>
      <c r="D93" s="97"/>
      <c r="E93" s="96"/>
      <c r="F93" s="39"/>
    </row>
    <row r="94" spans="1:6" s="76" customFormat="1">
      <c r="A94" s="70"/>
      <c r="B94" s="99"/>
      <c r="C94" s="97"/>
      <c r="D94" s="97"/>
      <c r="E94" s="96"/>
      <c r="F94" s="39"/>
    </row>
    <row r="95" spans="1:6" s="76" customFormat="1">
      <c r="A95" s="70"/>
      <c r="B95" s="319" t="s">
        <v>212</v>
      </c>
      <c r="C95" s="97"/>
      <c r="D95" s="97"/>
      <c r="E95" s="96"/>
      <c r="F95" s="39"/>
    </row>
    <row r="96" spans="1:6" s="76" customFormat="1">
      <c r="A96" s="70"/>
      <c r="B96" s="98"/>
      <c r="C96" s="97"/>
      <c r="D96" s="97"/>
      <c r="E96" s="96"/>
      <c r="F96" s="39"/>
    </row>
    <row r="97" spans="1:6" s="76" customFormat="1" ht="28.2">
      <c r="A97" s="70" t="s">
        <v>140</v>
      </c>
      <c r="B97" s="98" t="s">
        <v>647</v>
      </c>
      <c r="C97" s="97" t="s">
        <v>214</v>
      </c>
      <c r="D97" s="97">
        <v>1</v>
      </c>
      <c r="E97" s="96"/>
      <c r="F97" s="39"/>
    </row>
    <row r="98" spans="1:6" s="76" customFormat="1">
      <c r="A98" s="70"/>
      <c r="B98" s="98"/>
      <c r="C98" s="97"/>
      <c r="D98" s="97"/>
      <c r="E98" s="96"/>
      <c r="F98" s="39"/>
    </row>
    <row r="99" spans="1:6" s="76" customFormat="1" ht="28.2">
      <c r="A99" s="70" t="s">
        <v>142</v>
      </c>
      <c r="B99" s="98" t="s">
        <v>648</v>
      </c>
      <c r="C99" s="97" t="s">
        <v>214</v>
      </c>
      <c r="D99" s="97">
        <v>1</v>
      </c>
      <c r="E99" s="96"/>
      <c r="F99" s="39"/>
    </row>
    <row r="100" spans="1:6" s="76" customFormat="1">
      <c r="A100" s="70"/>
      <c r="B100" s="98"/>
      <c r="C100" s="97"/>
      <c r="D100" s="97"/>
      <c r="E100" s="96"/>
      <c r="F100" s="39"/>
    </row>
    <row r="101" spans="1:6" s="76" customFormat="1" ht="28.2">
      <c r="A101" s="70" t="s">
        <v>493</v>
      </c>
      <c r="B101" s="98" t="s">
        <v>649</v>
      </c>
      <c r="C101" s="97" t="s">
        <v>214</v>
      </c>
      <c r="D101" s="97">
        <v>2</v>
      </c>
      <c r="E101" s="96"/>
      <c r="F101" s="39"/>
    </row>
    <row r="102" spans="1:6" s="76" customFormat="1">
      <c r="A102" s="70"/>
      <c r="B102" s="98"/>
      <c r="C102" s="97"/>
      <c r="D102" s="97"/>
      <c r="E102" s="96"/>
      <c r="F102" s="39"/>
    </row>
    <row r="103" spans="1:6" s="76" customFormat="1">
      <c r="A103" s="70"/>
      <c r="B103" s="98"/>
      <c r="C103" s="97"/>
      <c r="D103" s="97"/>
      <c r="E103" s="96"/>
      <c r="F103" s="39"/>
    </row>
    <row r="104" spans="1:6" s="76" customFormat="1">
      <c r="A104" s="324"/>
      <c r="B104" s="411" t="s">
        <v>583</v>
      </c>
      <c r="C104" s="412"/>
      <c r="D104" s="412"/>
      <c r="E104" s="413"/>
      <c r="F104" s="111"/>
    </row>
    <row r="105" spans="1:6" s="76" customFormat="1">
      <c r="A105" s="324"/>
      <c r="B105" s="411" t="s">
        <v>584</v>
      </c>
      <c r="C105" s="412"/>
      <c r="D105" s="412"/>
      <c r="E105" s="413"/>
      <c r="F105" s="111"/>
    </row>
    <row r="106" spans="1:6" s="76" customFormat="1">
      <c r="A106" s="70"/>
      <c r="B106" s="98"/>
      <c r="C106" s="97"/>
      <c r="D106" s="97"/>
      <c r="E106" s="96"/>
      <c r="F106" s="39"/>
    </row>
    <row r="107" spans="1:6" s="76" customFormat="1">
      <c r="A107" s="70"/>
      <c r="B107" s="319" t="s">
        <v>215</v>
      </c>
      <c r="C107" s="97"/>
      <c r="D107" s="97"/>
      <c r="E107" s="96"/>
      <c r="F107" s="39"/>
    </row>
    <row r="108" spans="1:6" s="76" customFormat="1">
      <c r="A108" s="70"/>
      <c r="B108" s="98"/>
      <c r="C108" s="97"/>
      <c r="D108" s="97"/>
      <c r="E108" s="96"/>
      <c r="F108" s="39"/>
    </row>
    <row r="109" spans="1:6" s="76" customFormat="1" ht="28.2">
      <c r="A109" s="70" t="s">
        <v>494</v>
      </c>
      <c r="B109" s="98" t="s">
        <v>650</v>
      </c>
      <c r="C109" s="97" t="s">
        <v>214</v>
      </c>
      <c r="D109" s="97">
        <v>5</v>
      </c>
      <c r="E109" s="96"/>
      <c r="F109" s="39"/>
    </row>
    <row r="110" spans="1:6" s="76" customFormat="1">
      <c r="A110" s="70"/>
      <c r="B110" s="98"/>
      <c r="C110" s="97"/>
      <c r="D110" s="97"/>
      <c r="E110" s="96"/>
      <c r="F110" s="39"/>
    </row>
    <row r="111" spans="1:6" s="76" customFormat="1" ht="28.2">
      <c r="A111" s="70" t="s">
        <v>495</v>
      </c>
      <c r="B111" s="98" t="s">
        <v>651</v>
      </c>
      <c r="C111" s="97" t="s">
        <v>214</v>
      </c>
      <c r="D111" s="97">
        <v>2</v>
      </c>
      <c r="E111" s="96"/>
      <c r="F111" s="39"/>
    </row>
    <row r="112" spans="1:6" s="76" customFormat="1">
      <c r="A112" s="70"/>
      <c r="B112" s="98"/>
      <c r="C112" s="97"/>
      <c r="D112" s="97"/>
      <c r="E112" s="96"/>
      <c r="F112" s="39"/>
    </row>
    <row r="113" spans="1:6" s="76" customFormat="1">
      <c r="A113" s="70"/>
      <c r="B113" s="319" t="s">
        <v>216</v>
      </c>
      <c r="C113" s="97"/>
      <c r="D113" s="97"/>
      <c r="E113" s="96"/>
      <c r="F113" s="39"/>
    </row>
    <row r="114" spans="1:6" s="76" customFormat="1">
      <c r="A114" s="70"/>
      <c r="B114" s="98"/>
      <c r="C114" s="97"/>
      <c r="D114" s="97"/>
      <c r="E114" s="96"/>
      <c r="F114" s="39"/>
    </row>
    <row r="115" spans="1:6" s="76" customFormat="1" ht="28.2">
      <c r="A115" s="70" t="s">
        <v>496</v>
      </c>
      <c r="B115" s="98" t="s">
        <v>652</v>
      </c>
      <c r="C115" s="97" t="s">
        <v>214</v>
      </c>
      <c r="D115" s="97">
        <v>1</v>
      </c>
      <c r="E115" s="96"/>
      <c r="F115" s="39"/>
    </row>
    <row r="116" spans="1:6" s="76" customFormat="1">
      <c r="A116" s="70"/>
      <c r="B116" s="98"/>
      <c r="C116" s="97"/>
      <c r="D116" s="97"/>
      <c r="E116" s="96"/>
      <c r="F116" s="39"/>
    </row>
    <row r="117" spans="1:6" s="76" customFormat="1" ht="28.2">
      <c r="A117" s="70" t="s">
        <v>497</v>
      </c>
      <c r="B117" s="98" t="s">
        <v>653</v>
      </c>
      <c r="C117" s="97" t="s">
        <v>214</v>
      </c>
      <c r="D117" s="97">
        <v>1</v>
      </c>
      <c r="E117" s="96"/>
      <c r="F117" s="39"/>
    </row>
    <row r="118" spans="1:6" s="76" customFormat="1">
      <c r="A118" s="70"/>
      <c r="B118" s="98"/>
      <c r="C118" s="97"/>
      <c r="D118" s="97"/>
      <c r="E118" s="96"/>
      <c r="F118" s="39"/>
    </row>
    <row r="119" spans="1:6" s="76" customFormat="1" ht="28.2">
      <c r="A119" s="70" t="s">
        <v>498</v>
      </c>
      <c r="B119" s="98" t="s">
        <v>654</v>
      </c>
      <c r="C119" s="97" t="s">
        <v>214</v>
      </c>
      <c r="D119" s="97">
        <v>2</v>
      </c>
      <c r="E119" s="96"/>
      <c r="F119" s="39"/>
    </row>
    <row r="120" spans="1:6" s="76" customFormat="1">
      <c r="A120" s="70"/>
      <c r="B120" s="98"/>
      <c r="C120" s="97"/>
      <c r="D120" s="97"/>
      <c r="E120" s="96"/>
      <c r="F120" s="39"/>
    </row>
    <row r="121" spans="1:6" s="76" customFormat="1" ht="28.2">
      <c r="A121" s="70" t="s">
        <v>499</v>
      </c>
      <c r="B121" s="98" t="s">
        <v>655</v>
      </c>
      <c r="C121" s="97" t="s">
        <v>214</v>
      </c>
      <c r="D121" s="97">
        <v>1</v>
      </c>
      <c r="E121" s="96"/>
      <c r="F121" s="39"/>
    </row>
    <row r="122" spans="1:6" s="76" customFormat="1">
      <c r="A122" s="70"/>
      <c r="B122" s="98"/>
      <c r="C122" s="97"/>
      <c r="D122" s="97"/>
      <c r="E122" s="96"/>
      <c r="F122" s="39"/>
    </row>
    <row r="123" spans="1:6" s="76" customFormat="1">
      <c r="A123" s="70"/>
      <c r="B123" s="319" t="s">
        <v>217</v>
      </c>
      <c r="C123" s="97"/>
      <c r="D123" s="97"/>
      <c r="E123" s="96"/>
      <c r="F123" s="39"/>
    </row>
    <row r="124" spans="1:6" s="76" customFormat="1">
      <c r="A124" s="70"/>
      <c r="B124" s="98"/>
      <c r="C124" s="97"/>
      <c r="D124" s="97"/>
      <c r="E124" s="96"/>
      <c r="F124" s="39"/>
    </row>
    <row r="125" spans="1:6" s="76" customFormat="1" ht="28.2">
      <c r="A125" s="70" t="s">
        <v>500</v>
      </c>
      <c r="B125" s="98" t="s">
        <v>656</v>
      </c>
      <c r="C125" s="97" t="s">
        <v>214</v>
      </c>
      <c r="D125" s="97">
        <v>1</v>
      </c>
      <c r="E125" s="96"/>
      <c r="F125" s="39"/>
    </row>
    <row r="126" spans="1:6" s="76" customFormat="1">
      <c r="A126" s="70"/>
      <c r="B126" s="98"/>
      <c r="C126" s="97"/>
      <c r="D126" s="97"/>
      <c r="E126" s="96"/>
      <c r="F126" s="39"/>
    </row>
    <row r="127" spans="1:6" s="76" customFormat="1" ht="28.2">
      <c r="A127" s="70" t="s">
        <v>501</v>
      </c>
      <c r="B127" s="98" t="s">
        <v>657</v>
      </c>
      <c r="C127" s="97" t="s">
        <v>214</v>
      </c>
      <c r="D127" s="97">
        <v>1</v>
      </c>
      <c r="E127" s="96"/>
      <c r="F127" s="39"/>
    </row>
    <row r="128" spans="1:6" s="76" customFormat="1">
      <c r="A128" s="70"/>
      <c r="B128" s="98"/>
      <c r="C128" s="97"/>
      <c r="D128" s="97"/>
      <c r="E128" s="96"/>
      <c r="F128" s="39"/>
    </row>
    <row r="129" spans="1:6" s="76" customFormat="1" ht="28.2">
      <c r="A129" s="70" t="s">
        <v>502</v>
      </c>
      <c r="B129" s="98" t="s">
        <v>658</v>
      </c>
      <c r="C129" s="97" t="s">
        <v>214</v>
      </c>
      <c r="D129" s="97">
        <v>3</v>
      </c>
      <c r="E129" s="96"/>
      <c r="F129" s="39"/>
    </row>
    <row r="130" spans="1:6" s="76" customFormat="1">
      <c r="A130" s="70"/>
      <c r="B130" s="98"/>
      <c r="C130" s="97"/>
      <c r="D130" s="97"/>
      <c r="E130" s="96"/>
      <c r="F130" s="39"/>
    </row>
    <row r="131" spans="1:6" s="76" customFormat="1">
      <c r="A131" s="70"/>
      <c r="B131" s="319" t="s">
        <v>218</v>
      </c>
      <c r="C131" s="97"/>
      <c r="D131" s="97"/>
      <c r="E131" s="96"/>
      <c r="F131" s="39"/>
    </row>
    <row r="132" spans="1:6" s="76" customFormat="1">
      <c r="A132" s="70"/>
      <c r="B132" s="98"/>
      <c r="C132" s="97"/>
      <c r="D132" s="97"/>
      <c r="E132" s="96"/>
      <c r="F132" s="39"/>
    </row>
    <row r="133" spans="1:6" s="76" customFormat="1" ht="28.2">
      <c r="A133" s="70" t="s">
        <v>503</v>
      </c>
      <c r="B133" s="98" t="s">
        <v>659</v>
      </c>
      <c r="C133" s="97" t="s">
        <v>214</v>
      </c>
      <c r="D133" s="97">
        <v>1</v>
      </c>
      <c r="E133" s="96"/>
      <c r="F133" s="39"/>
    </row>
    <row r="134" spans="1:6" s="76" customFormat="1">
      <c r="A134" s="70"/>
      <c r="B134" s="98"/>
      <c r="C134" s="97"/>
      <c r="D134" s="97"/>
      <c r="E134" s="96"/>
      <c r="F134" s="96"/>
    </row>
    <row r="135" spans="1:6" s="76" customFormat="1">
      <c r="A135" s="70"/>
      <c r="B135" s="80"/>
      <c r="C135" s="97"/>
      <c r="D135" s="97"/>
      <c r="E135" s="96"/>
      <c r="F135" s="96"/>
    </row>
    <row r="136" spans="1:6">
      <c r="A136" s="26"/>
      <c r="B136" s="391" t="s">
        <v>578</v>
      </c>
      <c r="C136" s="27"/>
      <c r="D136" s="27"/>
      <c r="E136" s="111"/>
      <c r="F136" s="112"/>
    </row>
  </sheetData>
  <mergeCells count="6">
    <mergeCell ref="F1:F2"/>
    <mergeCell ref="A1:A2"/>
    <mergeCell ref="B1:B2"/>
    <mergeCell ref="C1:C2"/>
    <mergeCell ref="D1:D2"/>
    <mergeCell ref="E1:E2"/>
  </mergeCells>
  <printOptions horizontalCentered="1"/>
  <pageMargins left="0.7" right="0.7" top="0.75" bottom="0.75" header="0.3" footer="0.3"/>
  <pageSetup paperSize="9" scale="77" fitToHeight="0" orientation="portrait" r:id="rId1"/>
  <headerFooter>
    <oddFooter>&amp;C&amp;1#&amp;"Calibri"&amp;10&amp;K0000FFTRANSNET CONFIDENTIAL INFORMATION</oddFooter>
  </headerFooter>
  <rowBreaks count="2" manualBreakCount="2">
    <brk id="59" max="5" man="1"/>
    <brk id="10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5B2B0-407B-450D-819C-2174C14B7698}">
  <sheetPr codeName="Sheet9"/>
  <dimension ref="A1:F38"/>
  <sheetViews>
    <sheetView showGridLines="0" view="pageBreakPreview" topLeftCell="A29" zoomScale="102" zoomScaleNormal="100" zoomScaleSheetLayoutView="102" workbookViewId="0">
      <selection activeCell="C25" sqref="C22:C25"/>
    </sheetView>
  </sheetViews>
  <sheetFormatPr defaultRowHeight="14.4"/>
  <cols>
    <col min="1" max="1" width="10.109375" style="14" customWidth="1"/>
    <col min="2" max="2" width="43.5546875" customWidth="1"/>
    <col min="3" max="3" width="8.5546875" style="25"/>
    <col min="4" max="4" width="8.5546875" style="14"/>
    <col min="5" max="5" width="9.5546875" style="37" customWidth="1"/>
    <col min="6" max="6" width="15" style="37" customWidth="1"/>
  </cols>
  <sheetData>
    <row r="1" spans="1:6">
      <c r="A1" s="497" t="s">
        <v>3</v>
      </c>
      <c r="B1" s="497" t="s">
        <v>4</v>
      </c>
      <c r="C1" s="499" t="s">
        <v>0</v>
      </c>
      <c r="D1" s="499" t="s">
        <v>5</v>
      </c>
      <c r="E1" s="495" t="s">
        <v>6</v>
      </c>
      <c r="F1" s="495" t="s">
        <v>7</v>
      </c>
    </row>
    <row r="2" spans="1:6">
      <c r="A2" s="498"/>
      <c r="B2" s="498"/>
      <c r="C2" s="500"/>
      <c r="D2" s="500"/>
      <c r="E2" s="496"/>
      <c r="F2" s="496"/>
    </row>
    <row r="3" spans="1:6">
      <c r="A3" s="168"/>
      <c r="B3" s="168"/>
      <c r="C3" s="167"/>
      <c r="D3" s="167"/>
      <c r="E3" s="169"/>
      <c r="F3" s="169"/>
    </row>
    <row r="4" spans="1:6">
      <c r="A4" s="12"/>
      <c r="B4" s="30" t="s">
        <v>18</v>
      </c>
      <c r="C4" s="28"/>
      <c r="D4" s="12"/>
      <c r="E4" s="36"/>
      <c r="F4" s="36"/>
    </row>
    <row r="5" spans="1:6">
      <c r="A5" s="432"/>
      <c r="B5" s="5"/>
      <c r="C5" s="28"/>
      <c r="D5" s="12"/>
      <c r="E5" s="36"/>
      <c r="F5" s="36"/>
    </row>
    <row r="6" spans="1:6">
      <c r="A6" s="432"/>
      <c r="B6" s="269" t="s">
        <v>428</v>
      </c>
      <c r="C6" s="28"/>
      <c r="D6" s="12"/>
      <c r="E6" s="36"/>
      <c r="F6" s="36"/>
    </row>
    <row r="7" spans="1:6">
      <c r="A7" s="432"/>
      <c r="B7" s="3"/>
      <c r="C7" s="28"/>
      <c r="D7" s="12"/>
      <c r="E7" s="36"/>
      <c r="F7" s="36"/>
    </row>
    <row r="8" spans="1:6">
      <c r="A8" s="432"/>
      <c r="B8" s="22" t="s">
        <v>19</v>
      </c>
      <c r="C8" s="28"/>
      <c r="D8" s="12"/>
      <c r="E8" s="36"/>
      <c r="F8" s="36"/>
    </row>
    <row r="9" spans="1:6">
      <c r="A9" s="432"/>
      <c r="B9" s="9"/>
      <c r="C9" s="28"/>
      <c r="D9" s="12"/>
      <c r="E9" s="36"/>
      <c r="F9" s="36"/>
    </row>
    <row r="10" spans="1:6" ht="28.2">
      <c r="A10" s="432"/>
      <c r="B10" s="7" t="s">
        <v>224</v>
      </c>
      <c r="C10" s="28"/>
      <c r="D10" s="12"/>
      <c r="E10" s="36"/>
      <c r="F10" s="36"/>
    </row>
    <row r="11" spans="1:6">
      <c r="A11" s="432"/>
      <c r="B11" s="9"/>
      <c r="C11" s="28"/>
      <c r="D11" s="12"/>
      <c r="E11" s="36"/>
      <c r="F11" s="36"/>
    </row>
    <row r="12" spans="1:6" ht="28.2">
      <c r="A12" s="432"/>
      <c r="B12" s="7" t="s">
        <v>128</v>
      </c>
      <c r="C12" s="28"/>
      <c r="D12" s="12"/>
      <c r="E12" s="36"/>
      <c r="F12" s="36"/>
    </row>
    <row r="13" spans="1:6">
      <c r="A13" s="432"/>
      <c r="B13" s="3"/>
      <c r="C13" s="28"/>
      <c r="D13" s="12"/>
      <c r="E13" s="36"/>
      <c r="F13" s="36"/>
    </row>
    <row r="14" spans="1:6">
      <c r="A14" s="254"/>
      <c r="B14" s="425" t="s">
        <v>20</v>
      </c>
      <c r="C14" s="28"/>
      <c r="D14" s="12"/>
      <c r="E14" s="36"/>
      <c r="F14" s="36"/>
    </row>
    <row r="15" spans="1:6">
      <c r="A15" s="12"/>
      <c r="B15" s="3"/>
      <c r="C15" s="28"/>
      <c r="D15" s="12"/>
      <c r="E15" s="36"/>
      <c r="F15" s="36"/>
    </row>
    <row r="16" spans="1:6">
      <c r="A16" s="12"/>
      <c r="B16" s="8" t="s">
        <v>223</v>
      </c>
      <c r="C16" s="28"/>
      <c r="D16" s="12"/>
      <c r="E16" s="36"/>
      <c r="F16" s="36"/>
    </row>
    <row r="17" spans="1:6">
      <c r="A17" s="12"/>
      <c r="B17" s="8"/>
      <c r="C17" s="28"/>
      <c r="D17" s="12"/>
      <c r="E17" s="36"/>
      <c r="F17" s="36"/>
    </row>
    <row r="18" spans="1:6" ht="55.8">
      <c r="A18" s="12"/>
      <c r="B18" s="85" t="s">
        <v>225</v>
      </c>
      <c r="C18" s="28"/>
      <c r="D18" s="12"/>
      <c r="E18" s="36"/>
      <c r="F18" s="36"/>
    </row>
    <row r="19" spans="1:6">
      <c r="A19" s="12"/>
      <c r="B19" s="8"/>
      <c r="C19" s="28"/>
      <c r="D19" s="12"/>
      <c r="E19" s="36"/>
      <c r="F19" s="36"/>
    </row>
    <row r="20" spans="1:6" ht="138.6">
      <c r="A20" s="12"/>
      <c r="B20" s="85" t="s">
        <v>677</v>
      </c>
      <c r="C20" s="28"/>
      <c r="D20" s="12"/>
      <c r="E20" s="36"/>
      <c r="F20" s="36"/>
    </row>
    <row r="21" spans="1:6">
      <c r="A21" s="12"/>
      <c r="C21" s="28"/>
      <c r="D21" s="12"/>
      <c r="E21" s="36"/>
      <c r="F21" s="36"/>
    </row>
    <row r="22" spans="1:6" ht="55.8">
      <c r="A22" s="12"/>
      <c r="B22" s="85" t="s">
        <v>226</v>
      </c>
      <c r="C22" s="28"/>
      <c r="D22" s="12"/>
      <c r="E22" s="36"/>
      <c r="F22" s="36"/>
    </row>
    <row r="23" spans="1:6">
      <c r="A23" s="12"/>
      <c r="C23" s="28"/>
      <c r="D23" s="12"/>
      <c r="E23" s="36"/>
      <c r="F23" s="36"/>
    </row>
    <row r="24" spans="1:6">
      <c r="A24" s="12"/>
      <c r="B24" s="30" t="s">
        <v>227</v>
      </c>
      <c r="C24" s="28"/>
      <c r="D24" s="12"/>
      <c r="E24" s="36"/>
      <c r="F24" s="36"/>
    </row>
    <row r="25" spans="1:6">
      <c r="A25" s="12"/>
      <c r="B25" s="30"/>
      <c r="C25" s="28"/>
      <c r="D25" s="12"/>
      <c r="E25" s="36"/>
      <c r="F25" s="36"/>
    </row>
    <row r="26" spans="1:6">
      <c r="A26" s="12">
        <v>1</v>
      </c>
      <c r="B26" s="433" t="s">
        <v>317</v>
      </c>
      <c r="C26" s="105"/>
      <c r="D26" s="106"/>
      <c r="E26" s="36"/>
      <c r="F26" s="36"/>
    </row>
    <row r="27" spans="1:6">
      <c r="A27" s="12"/>
      <c r="B27" s="433"/>
      <c r="C27" s="105"/>
      <c r="D27" s="106"/>
      <c r="E27" s="36"/>
      <c r="F27" s="36"/>
    </row>
    <row r="28" spans="1:6">
      <c r="A28" s="12">
        <v>1.1000000000000001</v>
      </c>
      <c r="B28" s="434" t="s">
        <v>518</v>
      </c>
      <c r="C28" s="70" t="s">
        <v>275</v>
      </c>
      <c r="D28" s="70">
        <v>75</v>
      </c>
      <c r="E28" s="36"/>
      <c r="F28" s="36"/>
    </row>
    <row r="29" spans="1:6">
      <c r="A29" s="12"/>
      <c r="B29" s="30"/>
      <c r="C29" s="28"/>
      <c r="D29" s="12"/>
      <c r="E29" s="36"/>
      <c r="F29" s="36"/>
    </row>
    <row r="30" spans="1:6" ht="42">
      <c r="A30" s="12">
        <v>2</v>
      </c>
      <c r="B30" s="416" t="s">
        <v>228</v>
      </c>
      <c r="C30" s="28"/>
      <c r="D30" s="12"/>
      <c r="E30" s="36"/>
      <c r="F30" s="36"/>
    </row>
    <row r="31" spans="1:6">
      <c r="A31" s="12"/>
      <c r="B31" s="30"/>
      <c r="C31" s="28"/>
      <c r="D31" s="12"/>
      <c r="E31" s="36"/>
      <c r="F31" s="36"/>
    </row>
    <row r="32" spans="1:6">
      <c r="A32" s="12">
        <v>2.1</v>
      </c>
      <c r="B32" s="8" t="s">
        <v>229</v>
      </c>
      <c r="C32" s="64" t="s">
        <v>42</v>
      </c>
      <c r="D32" s="64">
        <v>652</v>
      </c>
      <c r="E32" s="36"/>
      <c r="F32" s="36"/>
    </row>
    <row r="33" spans="1:6">
      <c r="A33" s="12"/>
      <c r="B33" s="30"/>
      <c r="C33" s="28"/>
      <c r="D33" s="12"/>
      <c r="E33" s="36"/>
      <c r="F33" s="36"/>
    </row>
    <row r="34" spans="1:6">
      <c r="A34" s="12">
        <v>3</v>
      </c>
      <c r="B34" s="30" t="s">
        <v>230</v>
      </c>
      <c r="C34" s="28"/>
      <c r="D34" s="12"/>
      <c r="E34" s="36"/>
      <c r="F34" s="36"/>
    </row>
    <row r="35" spans="1:6">
      <c r="A35" s="12"/>
      <c r="B35" s="30"/>
      <c r="C35" s="28"/>
      <c r="D35" s="12"/>
      <c r="E35" s="36"/>
      <c r="F35" s="36"/>
    </row>
    <row r="36" spans="1:6" ht="28.2">
      <c r="A36" s="12">
        <v>3.1</v>
      </c>
      <c r="B36" s="435" t="s">
        <v>676</v>
      </c>
      <c r="C36" s="19" t="s">
        <v>123</v>
      </c>
      <c r="D36" s="19">
        <v>45</v>
      </c>
      <c r="E36" s="39"/>
      <c r="F36" s="39"/>
    </row>
    <row r="37" spans="1:6" ht="14.4" customHeight="1">
      <c r="A37" s="12"/>
      <c r="B37" s="8"/>
      <c r="C37" s="64"/>
      <c r="D37" s="12"/>
      <c r="E37" s="36"/>
      <c r="F37" s="36"/>
    </row>
    <row r="38" spans="1:6">
      <c r="A38" s="26"/>
      <c r="B38" s="391" t="s">
        <v>578</v>
      </c>
      <c r="C38" s="109"/>
      <c r="D38" s="26"/>
      <c r="E38" s="110"/>
      <c r="F38" s="108"/>
    </row>
  </sheetData>
  <mergeCells count="6">
    <mergeCell ref="F1:F2"/>
    <mergeCell ref="A1:A2"/>
    <mergeCell ref="B1:B2"/>
    <mergeCell ref="C1:C2"/>
    <mergeCell ref="D1:D2"/>
    <mergeCell ref="E1:E2"/>
  </mergeCells>
  <pageMargins left="0.7" right="0.7" top="0.75" bottom="0.75" header="0.3" footer="0.3"/>
  <pageSetup paperSize="9" scale="77" fitToHeight="0" orientation="portrait" r:id="rId1"/>
  <headerFooter>
    <oddFooter>&amp;C&amp;1#&amp;"Calibri"&amp;10&amp;K0000FFTRANSNET CONFIDENTIAL INFORMATION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9326-3752-43A3-81DB-D63A8887F4D1}">
  <sheetPr codeName="Sheet10">
    <pageSetUpPr fitToPage="1"/>
  </sheetPr>
  <dimension ref="A1:F59"/>
  <sheetViews>
    <sheetView showGridLines="0" view="pageBreakPreview" topLeftCell="A28" zoomScale="94" zoomScaleNormal="100" zoomScaleSheetLayoutView="94" workbookViewId="0">
      <selection activeCell="K41" sqref="K41"/>
    </sheetView>
  </sheetViews>
  <sheetFormatPr defaultRowHeight="14.4"/>
  <cols>
    <col min="1" max="1" width="8.5546875" style="14"/>
    <col min="2" max="2" width="65.44140625" customWidth="1"/>
    <col min="3" max="4" width="8.5546875" style="14"/>
    <col min="5" max="5" width="11.6640625" style="37" customWidth="1"/>
    <col min="6" max="6" width="14.109375" style="37" customWidth="1"/>
  </cols>
  <sheetData>
    <row r="1" spans="1:6">
      <c r="A1" s="497" t="s">
        <v>3</v>
      </c>
      <c r="B1" s="497" t="s">
        <v>4</v>
      </c>
      <c r="C1" s="499" t="s">
        <v>0</v>
      </c>
      <c r="D1" s="499" t="s">
        <v>5</v>
      </c>
      <c r="E1" s="495" t="s">
        <v>6</v>
      </c>
      <c r="F1" s="495" t="s">
        <v>7</v>
      </c>
    </row>
    <row r="2" spans="1:6">
      <c r="A2" s="498"/>
      <c r="B2" s="498"/>
      <c r="C2" s="500"/>
      <c r="D2" s="500"/>
      <c r="E2" s="496"/>
      <c r="F2" s="496"/>
    </row>
    <row r="3" spans="1:6">
      <c r="A3" s="168"/>
      <c r="B3" s="168"/>
      <c r="C3" s="167"/>
      <c r="D3" s="167"/>
      <c r="E3" s="169"/>
      <c r="F3" s="169"/>
    </row>
    <row r="4" spans="1:6">
      <c r="A4" s="12"/>
      <c r="B4" s="30" t="s">
        <v>18</v>
      </c>
      <c r="C4" s="12"/>
      <c r="D4" s="12"/>
      <c r="E4" s="36"/>
      <c r="F4" s="36"/>
    </row>
    <row r="5" spans="1:6">
      <c r="A5" s="12"/>
      <c r="B5" s="5"/>
      <c r="C5" s="12"/>
      <c r="D5" s="12"/>
      <c r="E5" s="36"/>
      <c r="F5" s="36"/>
    </row>
    <row r="6" spans="1:6">
      <c r="A6" s="12"/>
      <c r="B6" s="266" t="s">
        <v>433</v>
      </c>
      <c r="C6" s="12"/>
      <c r="D6" s="12"/>
      <c r="E6" s="36"/>
      <c r="F6" s="36"/>
    </row>
    <row r="7" spans="1:6">
      <c r="A7" s="12"/>
      <c r="B7" s="22"/>
      <c r="C7" s="12"/>
      <c r="D7" s="12"/>
      <c r="E7" s="36"/>
      <c r="F7" s="36"/>
    </row>
    <row r="8" spans="1:6">
      <c r="A8" s="12"/>
      <c r="B8" s="3"/>
      <c r="C8" s="12"/>
      <c r="D8" s="12"/>
      <c r="E8" s="36"/>
      <c r="F8" s="36"/>
    </row>
    <row r="9" spans="1:6">
      <c r="A9" s="12"/>
      <c r="B9" s="22" t="s">
        <v>19</v>
      </c>
      <c r="C9" s="12"/>
      <c r="D9" s="12"/>
      <c r="E9" s="36"/>
      <c r="F9" s="36"/>
    </row>
    <row r="10" spans="1:6">
      <c r="A10" s="12"/>
      <c r="B10" s="3"/>
      <c r="C10" s="12"/>
      <c r="D10" s="12"/>
      <c r="E10" s="36"/>
      <c r="F10" s="36"/>
    </row>
    <row r="11" spans="1:6" ht="28.2">
      <c r="A11" s="12"/>
      <c r="B11" s="7" t="s">
        <v>224</v>
      </c>
      <c r="C11" s="12"/>
      <c r="D11" s="12"/>
      <c r="E11" s="36"/>
      <c r="F11" s="36"/>
    </row>
    <row r="12" spans="1:6">
      <c r="A12" s="12"/>
      <c r="B12" s="3"/>
      <c r="C12" s="12"/>
      <c r="D12" s="12"/>
      <c r="E12" s="36"/>
      <c r="F12" s="36"/>
    </row>
    <row r="13" spans="1:6" ht="28.2">
      <c r="A13" s="12"/>
      <c r="B13" s="7" t="s">
        <v>128</v>
      </c>
      <c r="C13" s="12"/>
      <c r="D13" s="12"/>
      <c r="E13" s="36"/>
      <c r="F13" s="36"/>
    </row>
    <row r="14" spans="1:6">
      <c r="A14" s="12"/>
      <c r="B14" s="7"/>
      <c r="C14" s="12"/>
      <c r="D14" s="12"/>
      <c r="E14" s="36"/>
      <c r="F14" s="36"/>
    </row>
    <row r="15" spans="1:6">
      <c r="A15" s="254"/>
      <c r="B15" s="250" t="s">
        <v>20</v>
      </c>
      <c r="C15" s="12"/>
      <c r="D15" s="12"/>
      <c r="E15" s="36"/>
      <c r="F15" s="36"/>
    </row>
    <row r="16" spans="1:6">
      <c r="A16" s="12"/>
      <c r="B16" s="22"/>
      <c r="C16" s="12"/>
      <c r="D16" s="12"/>
      <c r="E16" s="36"/>
      <c r="F16" s="36"/>
    </row>
    <row r="17" spans="1:6" s="8" customFormat="1" ht="13.8">
      <c r="A17" s="12"/>
      <c r="B17" s="72" t="s">
        <v>231</v>
      </c>
      <c r="C17" s="12"/>
      <c r="D17" s="12"/>
      <c r="E17" s="36"/>
      <c r="F17" s="36"/>
    </row>
    <row r="18" spans="1:6" s="8" customFormat="1" ht="13.8">
      <c r="A18" s="12"/>
      <c r="B18" s="9"/>
      <c r="C18" s="12"/>
      <c r="D18" s="12"/>
      <c r="E18" s="36"/>
      <c r="F18" s="36"/>
    </row>
    <row r="19" spans="1:6" s="8" customFormat="1" ht="27.6">
      <c r="A19" s="12"/>
      <c r="B19" s="7" t="s">
        <v>232</v>
      </c>
      <c r="C19" s="12"/>
      <c r="D19" s="12"/>
      <c r="E19" s="36"/>
      <c r="F19" s="36"/>
    </row>
    <row r="20" spans="1:6">
      <c r="A20" s="12"/>
      <c r="B20" s="3"/>
      <c r="C20" s="12"/>
      <c r="D20" s="12"/>
      <c r="E20" s="36"/>
      <c r="F20" s="36"/>
    </row>
    <row r="21" spans="1:6">
      <c r="A21" s="12">
        <v>1.1000000000000001</v>
      </c>
      <c r="B21" s="22" t="s">
        <v>233</v>
      </c>
      <c r="C21" s="12"/>
      <c r="D21" s="12"/>
      <c r="E21" s="36"/>
      <c r="F21" s="36"/>
    </row>
    <row r="22" spans="1:6">
      <c r="A22" s="12"/>
      <c r="B22" s="22"/>
      <c r="C22" s="12"/>
      <c r="D22" s="12"/>
      <c r="E22" s="36"/>
      <c r="F22" s="36"/>
    </row>
    <row r="23" spans="1:6">
      <c r="A23" s="12" t="s">
        <v>390</v>
      </c>
      <c r="B23" s="7" t="s">
        <v>234</v>
      </c>
      <c r="C23" s="12" t="s">
        <v>235</v>
      </c>
      <c r="D23" s="12">
        <v>5</v>
      </c>
      <c r="E23" s="36"/>
      <c r="F23" s="36"/>
    </row>
    <row r="24" spans="1:6">
      <c r="A24" s="12"/>
      <c r="B24" s="22"/>
      <c r="C24" s="12"/>
      <c r="D24" s="12"/>
      <c r="E24" s="36"/>
      <c r="F24" s="36"/>
    </row>
    <row r="25" spans="1:6">
      <c r="A25" s="12" t="s">
        <v>396</v>
      </c>
      <c r="B25" s="9" t="s">
        <v>236</v>
      </c>
      <c r="C25" s="12" t="s">
        <v>235</v>
      </c>
      <c r="D25" s="12">
        <v>2</v>
      </c>
      <c r="E25" s="36"/>
      <c r="F25" s="36"/>
    </row>
    <row r="26" spans="1:6">
      <c r="A26" s="12"/>
      <c r="B26" s="9"/>
      <c r="C26" s="12"/>
      <c r="D26" s="12"/>
      <c r="E26" s="36"/>
      <c r="F26" s="36"/>
    </row>
    <row r="27" spans="1:6">
      <c r="A27" s="12">
        <v>2</v>
      </c>
      <c r="B27" s="22" t="s">
        <v>237</v>
      </c>
      <c r="C27" s="12"/>
      <c r="D27" s="12"/>
      <c r="E27" s="36"/>
      <c r="F27" s="36"/>
    </row>
    <row r="28" spans="1:6">
      <c r="A28" s="12"/>
      <c r="B28" s="3"/>
      <c r="C28" s="12"/>
      <c r="D28" s="12"/>
      <c r="E28" s="36"/>
      <c r="F28" s="36"/>
    </row>
    <row r="29" spans="1:6">
      <c r="A29" s="12"/>
      <c r="B29" s="22" t="s">
        <v>672</v>
      </c>
      <c r="C29" s="12"/>
      <c r="D29" s="12"/>
      <c r="E29" s="36"/>
      <c r="F29" s="36"/>
    </row>
    <row r="30" spans="1:6">
      <c r="A30" s="12"/>
      <c r="B30" s="22"/>
      <c r="C30" s="12"/>
      <c r="D30" s="12"/>
      <c r="E30" s="36"/>
      <c r="F30" s="36"/>
    </row>
    <row r="31" spans="1:6">
      <c r="A31" s="12" t="s">
        <v>45</v>
      </c>
      <c r="B31" s="9" t="s">
        <v>673</v>
      </c>
      <c r="C31" s="51" t="s">
        <v>73</v>
      </c>
      <c r="D31" s="12">
        <v>5</v>
      </c>
      <c r="E31" s="36"/>
      <c r="F31" s="36"/>
    </row>
    <row r="32" spans="1:6">
      <c r="A32" s="12"/>
      <c r="B32" s="3"/>
      <c r="C32" s="12"/>
      <c r="D32" s="12"/>
      <c r="E32" s="36"/>
      <c r="F32" s="36"/>
    </row>
    <row r="33" spans="1:6">
      <c r="A33" s="12" t="s">
        <v>395</v>
      </c>
      <c r="B33" s="9" t="s">
        <v>674</v>
      </c>
      <c r="C33" s="51" t="s">
        <v>73</v>
      </c>
      <c r="D33" s="12">
        <v>2</v>
      </c>
      <c r="E33" s="36"/>
      <c r="F33" s="36"/>
    </row>
    <row r="34" spans="1:6">
      <c r="A34" s="12"/>
      <c r="B34" s="9"/>
      <c r="C34" s="12"/>
      <c r="D34" s="12"/>
      <c r="E34" s="36"/>
      <c r="F34" s="36"/>
    </row>
    <row r="35" spans="1:6">
      <c r="A35" s="12">
        <v>3</v>
      </c>
      <c r="B35" s="22" t="s">
        <v>238</v>
      </c>
      <c r="C35" s="12"/>
      <c r="D35" s="12"/>
      <c r="E35" s="36"/>
      <c r="F35" s="36"/>
    </row>
    <row r="36" spans="1:6" s="76" customFormat="1">
      <c r="A36" s="70"/>
      <c r="B36" s="164"/>
      <c r="C36" s="70"/>
      <c r="D36" s="70"/>
      <c r="E36" s="75"/>
      <c r="F36" s="75"/>
    </row>
    <row r="37" spans="1:6" s="76" customFormat="1">
      <c r="A37" s="70">
        <v>3.1</v>
      </c>
      <c r="B37" s="164" t="s">
        <v>672</v>
      </c>
      <c r="C37" s="70"/>
      <c r="D37" s="70"/>
      <c r="E37" s="75"/>
      <c r="F37" s="75"/>
    </row>
    <row r="38" spans="1:6" s="76" customFormat="1">
      <c r="A38" s="70"/>
      <c r="B38" s="164"/>
      <c r="C38" s="70"/>
      <c r="D38" s="70"/>
      <c r="E38" s="75"/>
      <c r="F38" s="75"/>
    </row>
    <row r="39" spans="1:6" s="76" customFormat="1">
      <c r="A39" s="70" t="s">
        <v>85</v>
      </c>
      <c r="B39" s="80" t="s">
        <v>645</v>
      </c>
      <c r="C39" s="70" t="s">
        <v>239</v>
      </c>
      <c r="D39" s="70">
        <v>7</v>
      </c>
      <c r="E39" s="75"/>
      <c r="F39" s="75"/>
    </row>
    <row r="40" spans="1:6" s="76" customFormat="1">
      <c r="A40" s="70"/>
      <c r="B40" s="164"/>
      <c r="C40" s="70"/>
      <c r="D40" s="70"/>
      <c r="E40" s="75"/>
      <c r="F40" s="75"/>
    </row>
    <row r="41" spans="1:6" s="76" customFormat="1">
      <c r="A41" s="70" t="s">
        <v>359</v>
      </c>
      <c r="B41" s="80" t="s">
        <v>240</v>
      </c>
      <c r="C41" s="70" t="s">
        <v>73</v>
      </c>
      <c r="D41" s="70">
        <v>7</v>
      </c>
      <c r="E41" s="75"/>
      <c r="F41" s="75"/>
    </row>
    <row r="42" spans="1:6" s="76" customFormat="1">
      <c r="A42" s="70"/>
      <c r="B42" s="164"/>
      <c r="C42" s="70"/>
      <c r="D42" s="70"/>
      <c r="E42" s="75"/>
      <c r="F42" s="75"/>
    </row>
    <row r="43" spans="1:6" s="76" customFormat="1">
      <c r="A43" s="70" t="s">
        <v>400</v>
      </c>
      <c r="B43" s="80" t="s">
        <v>646</v>
      </c>
      <c r="C43" s="70" t="s">
        <v>73</v>
      </c>
      <c r="D43" s="70">
        <v>7</v>
      </c>
      <c r="E43" s="75"/>
      <c r="F43" s="75"/>
    </row>
    <row r="44" spans="1:6" s="76" customFormat="1">
      <c r="A44" s="70"/>
      <c r="B44" s="164"/>
      <c r="C44" s="70"/>
      <c r="D44" s="70"/>
      <c r="E44" s="75"/>
      <c r="F44" s="75"/>
    </row>
    <row r="45" spans="1:6" s="76" customFormat="1">
      <c r="A45" s="70">
        <v>4</v>
      </c>
      <c r="B45" s="164" t="s">
        <v>241</v>
      </c>
      <c r="C45" s="70"/>
      <c r="D45" s="70"/>
      <c r="E45" s="75"/>
      <c r="F45" s="75"/>
    </row>
    <row r="46" spans="1:6" s="76" customFormat="1">
      <c r="A46" s="70"/>
      <c r="B46" s="320"/>
      <c r="C46" s="70"/>
      <c r="D46" s="70"/>
      <c r="E46" s="75"/>
      <c r="F46" s="75"/>
    </row>
    <row r="47" spans="1:6" s="76" customFormat="1">
      <c r="A47" s="70">
        <v>4.0999999999999996</v>
      </c>
      <c r="B47" s="164" t="s">
        <v>672</v>
      </c>
      <c r="C47" s="70"/>
      <c r="D47" s="70"/>
      <c r="E47" s="75"/>
      <c r="F47" s="75"/>
    </row>
    <row r="48" spans="1:6" s="76" customFormat="1">
      <c r="A48" s="70"/>
      <c r="B48" s="320"/>
      <c r="C48" s="70"/>
      <c r="D48" s="70"/>
      <c r="E48" s="75"/>
      <c r="F48" s="75"/>
    </row>
    <row r="49" spans="1:6" s="76" customFormat="1">
      <c r="A49" s="70" t="s">
        <v>136</v>
      </c>
      <c r="B49" s="80" t="s">
        <v>675</v>
      </c>
      <c r="C49" s="70" t="s">
        <v>73</v>
      </c>
      <c r="D49" s="70">
        <v>7</v>
      </c>
      <c r="E49" s="75"/>
      <c r="F49" s="75"/>
    </row>
    <row r="50" spans="1:6" s="76" customFormat="1">
      <c r="A50" s="70"/>
      <c r="B50" s="80"/>
      <c r="C50" s="70"/>
      <c r="D50" s="70"/>
      <c r="E50" s="75"/>
      <c r="F50" s="75"/>
    </row>
    <row r="51" spans="1:6" s="76" customFormat="1">
      <c r="A51" s="70">
        <v>5</v>
      </c>
      <c r="B51" s="164" t="s">
        <v>242</v>
      </c>
      <c r="C51" s="70"/>
      <c r="D51" s="70"/>
      <c r="E51" s="75"/>
      <c r="F51" s="75"/>
    </row>
    <row r="52" spans="1:6" s="76" customFormat="1">
      <c r="A52" s="70"/>
      <c r="B52" s="320"/>
      <c r="C52" s="70"/>
      <c r="D52" s="70"/>
      <c r="E52" s="75"/>
      <c r="F52" s="75"/>
    </row>
    <row r="53" spans="1:6" s="76" customFormat="1">
      <c r="A53" s="70">
        <v>5.0999999999999996</v>
      </c>
      <c r="B53" s="321" t="s">
        <v>243</v>
      </c>
      <c r="C53" s="70"/>
      <c r="D53" s="70"/>
      <c r="E53" s="75"/>
      <c r="F53" s="75"/>
    </row>
    <row r="54" spans="1:6" s="76" customFormat="1">
      <c r="A54" s="70"/>
      <c r="B54" s="80"/>
      <c r="C54" s="70"/>
      <c r="D54" s="70"/>
      <c r="E54" s="75"/>
      <c r="F54" s="75"/>
    </row>
    <row r="55" spans="1:6" s="76" customFormat="1">
      <c r="A55" s="70" t="s">
        <v>13</v>
      </c>
      <c r="B55" s="80" t="s">
        <v>244</v>
      </c>
      <c r="C55" s="70" t="s">
        <v>73</v>
      </c>
      <c r="D55" s="70">
        <v>1</v>
      </c>
      <c r="E55" s="75"/>
      <c r="F55" s="75"/>
    </row>
    <row r="56" spans="1:6" s="76" customFormat="1">
      <c r="A56" s="70"/>
      <c r="B56" s="80"/>
      <c r="C56" s="70"/>
      <c r="D56" s="70"/>
      <c r="E56" s="75"/>
      <c r="F56" s="75"/>
    </row>
    <row r="57" spans="1:6" s="76" customFormat="1">
      <c r="A57" s="70"/>
      <c r="B57" s="80"/>
      <c r="C57" s="70"/>
      <c r="D57" s="70"/>
      <c r="E57" s="75"/>
      <c r="F57" s="75"/>
    </row>
    <row r="58" spans="1:6" s="76" customFormat="1">
      <c r="A58" s="199"/>
      <c r="B58" s="322"/>
      <c r="C58" s="199"/>
      <c r="D58" s="199"/>
      <c r="E58" s="323"/>
      <c r="F58" s="323"/>
    </row>
    <row r="59" spans="1:6" s="76" customFormat="1">
      <c r="A59" s="324"/>
      <c r="B59" s="394" t="s">
        <v>578</v>
      </c>
      <c r="C59" s="324"/>
      <c r="D59" s="324"/>
      <c r="E59" s="325"/>
      <c r="F59" s="436"/>
    </row>
  </sheetData>
  <mergeCells count="6">
    <mergeCell ref="F1:F2"/>
    <mergeCell ref="A1:A2"/>
    <mergeCell ref="B1:B2"/>
    <mergeCell ref="C1:C2"/>
    <mergeCell ref="D1:D2"/>
    <mergeCell ref="E1:E2"/>
  </mergeCells>
  <pageMargins left="0.7" right="0.7" top="0.75" bottom="0.75" header="0.3" footer="0.3"/>
  <pageSetup paperSize="9" scale="74" orientation="portrait" r:id="rId1"/>
  <headerFooter>
    <oddFooter>&amp;C&amp;1#&amp;"Calibri"&amp;10&amp;K0000FFTRANSNET CONFIDENTIAL INFORMATION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E6BF1-0000-43E8-A5CA-E0449AD7A909}">
  <sheetPr codeName="Sheet11"/>
  <dimension ref="A1:F68"/>
  <sheetViews>
    <sheetView showGridLines="0" view="pageBreakPreview" topLeftCell="A58" zoomScaleNormal="100" zoomScaleSheetLayoutView="100" workbookViewId="0">
      <selection activeCell="B66" sqref="B66"/>
    </sheetView>
  </sheetViews>
  <sheetFormatPr defaultRowHeight="14.4"/>
  <cols>
    <col min="1" max="1" width="8.88671875" style="14"/>
    <col min="2" max="2" width="60.88671875" customWidth="1"/>
    <col min="3" max="3" width="8.88671875" style="24"/>
    <col min="4" max="4" width="8.88671875" style="24" bestFit="1" customWidth="1"/>
    <col min="5" max="5" width="14.5546875" style="49" customWidth="1"/>
    <col min="6" max="6" width="14.88671875" style="49" customWidth="1"/>
  </cols>
  <sheetData>
    <row r="1" spans="1:6">
      <c r="A1" s="497" t="s">
        <v>3</v>
      </c>
      <c r="B1" s="497" t="s">
        <v>4</v>
      </c>
      <c r="C1" s="499" t="s">
        <v>0</v>
      </c>
      <c r="D1" s="526" t="s">
        <v>5</v>
      </c>
      <c r="E1" s="495" t="s">
        <v>6</v>
      </c>
      <c r="F1" s="495" t="s">
        <v>7</v>
      </c>
    </row>
    <row r="2" spans="1:6">
      <c r="A2" s="498"/>
      <c r="B2" s="498"/>
      <c r="C2" s="500"/>
      <c r="D2" s="527"/>
      <c r="E2" s="496"/>
      <c r="F2" s="520"/>
    </row>
    <row r="3" spans="1:6">
      <c r="A3" s="168"/>
      <c r="B3" s="168"/>
      <c r="C3" s="167"/>
      <c r="D3" s="259"/>
      <c r="E3" s="275"/>
      <c r="F3" s="163"/>
    </row>
    <row r="4" spans="1:6">
      <c r="A4" s="12"/>
      <c r="B4" s="437" t="s">
        <v>18</v>
      </c>
      <c r="C4" s="19"/>
      <c r="D4" s="260"/>
      <c r="E4" s="39"/>
      <c r="F4" s="39"/>
    </row>
    <row r="5" spans="1:6">
      <c r="A5" s="12"/>
      <c r="B5" s="5"/>
      <c r="C5" s="19"/>
      <c r="D5" s="260"/>
      <c r="E5" s="39"/>
      <c r="F5" s="39"/>
    </row>
    <row r="6" spans="1:6">
      <c r="A6" s="12"/>
      <c r="B6" s="438" t="s">
        <v>420</v>
      </c>
      <c r="C6" s="19"/>
      <c r="D6" s="260"/>
      <c r="E6" s="39"/>
      <c r="F6" s="39"/>
    </row>
    <row r="7" spans="1:6">
      <c r="A7" s="12"/>
      <c r="B7" s="22"/>
      <c r="C7" s="19"/>
      <c r="D7" s="260"/>
      <c r="E7" s="39"/>
      <c r="F7" s="39"/>
    </row>
    <row r="8" spans="1:6">
      <c r="A8" s="12"/>
      <c r="B8" s="22" t="s">
        <v>19</v>
      </c>
      <c r="C8" s="19"/>
      <c r="D8" s="260"/>
      <c r="E8" s="39"/>
      <c r="F8" s="39"/>
    </row>
    <row r="9" spans="1:6">
      <c r="A9" s="12"/>
      <c r="B9" s="3"/>
      <c r="C9" s="19"/>
      <c r="D9" s="260"/>
      <c r="E9" s="39"/>
      <c r="F9" s="39"/>
    </row>
    <row r="10" spans="1:6">
      <c r="A10" s="71"/>
      <c r="B10" s="9" t="s">
        <v>284</v>
      </c>
      <c r="C10" s="52"/>
      <c r="D10" s="260"/>
      <c r="E10" s="39"/>
      <c r="F10" s="39"/>
    </row>
    <row r="11" spans="1:6">
      <c r="A11" s="71"/>
      <c r="B11" s="9"/>
      <c r="C11" s="52"/>
      <c r="D11" s="260"/>
      <c r="E11" s="39"/>
      <c r="F11" s="39"/>
    </row>
    <row r="12" spans="1:6">
      <c r="A12" s="71"/>
      <c r="B12" s="9" t="s">
        <v>285</v>
      </c>
      <c r="C12" s="52"/>
      <c r="D12" s="260"/>
      <c r="E12" s="39"/>
      <c r="F12" s="39"/>
    </row>
    <row r="13" spans="1:6">
      <c r="A13" s="71"/>
      <c r="B13" s="9" t="s">
        <v>286</v>
      </c>
      <c r="C13" s="52"/>
      <c r="D13" s="260"/>
      <c r="E13" s="39"/>
      <c r="F13" s="39"/>
    </row>
    <row r="14" spans="1:6">
      <c r="A14" s="255"/>
      <c r="B14" s="248" t="s">
        <v>287</v>
      </c>
      <c r="C14" s="52"/>
      <c r="D14" s="260"/>
      <c r="E14" s="39"/>
      <c r="F14" s="39"/>
    </row>
    <row r="15" spans="1:6">
      <c r="A15" s="71"/>
      <c r="B15" s="7"/>
      <c r="C15" s="52"/>
      <c r="D15" s="260"/>
      <c r="E15" s="39"/>
      <c r="F15" s="39"/>
    </row>
    <row r="16" spans="1:6">
      <c r="A16" s="71"/>
      <c r="B16" s="9" t="s">
        <v>288</v>
      </c>
      <c r="C16" s="52"/>
      <c r="D16" s="260"/>
      <c r="E16" s="39"/>
      <c r="F16" s="39"/>
    </row>
    <row r="17" spans="1:6">
      <c r="A17" s="71"/>
      <c r="B17" s="9" t="s">
        <v>289</v>
      </c>
      <c r="C17" s="52"/>
      <c r="D17" s="260"/>
      <c r="E17" s="39"/>
      <c r="F17" s="39"/>
    </row>
    <row r="18" spans="1:6">
      <c r="A18" s="71"/>
      <c r="B18" s="9" t="s">
        <v>290</v>
      </c>
      <c r="C18" s="52"/>
      <c r="D18" s="260"/>
      <c r="E18" s="39"/>
      <c r="F18" s="39"/>
    </row>
    <row r="19" spans="1:6">
      <c r="A19" s="71"/>
      <c r="B19" s="7"/>
      <c r="C19" s="52"/>
      <c r="D19" s="260"/>
      <c r="E19" s="39"/>
      <c r="F19" s="39"/>
    </row>
    <row r="20" spans="1:6">
      <c r="A20" s="71"/>
      <c r="B20" s="9" t="s">
        <v>291</v>
      </c>
      <c r="C20" s="52"/>
      <c r="D20" s="260"/>
      <c r="E20" s="39"/>
      <c r="F20" s="39"/>
    </row>
    <row r="21" spans="1:6">
      <c r="A21" s="71"/>
      <c r="B21" s="9" t="s">
        <v>292</v>
      </c>
      <c r="C21" s="52"/>
      <c r="D21" s="260"/>
      <c r="E21" s="39"/>
      <c r="F21" s="39"/>
    </row>
    <row r="22" spans="1:6">
      <c r="A22" s="71"/>
      <c r="B22" s="7"/>
      <c r="C22" s="52"/>
      <c r="D22" s="260"/>
      <c r="E22" s="39"/>
      <c r="F22" s="39"/>
    </row>
    <row r="23" spans="1:6">
      <c r="A23" s="12">
        <v>1</v>
      </c>
      <c r="B23" s="47" t="s">
        <v>293</v>
      </c>
      <c r="C23" s="19"/>
      <c r="D23" s="260"/>
      <c r="E23" s="39"/>
      <c r="F23" s="39"/>
    </row>
    <row r="24" spans="1:6">
      <c r="A24" s="12"/>
      <c r="B24" s="7"/>
      <c r="C24" s="19"/>
      <c r="D24" s="260"/>
      <c r="E24" s="39"/>
      <c r="F24" s="39"/>
    </row>
    <row r="25" spans="1:6">
      <c r="A25" s="12">
        <v>1.1000000000000001</v>
      </c>
      <c r="B25" s="7" t="s">
        <v>294</v>
      </c>
      <c r="C25" s="19" t="s">
        <v>118</v>
      </c>
      <c r="D25" s="260">
        <v>0.1</v>
      </c>
      <c r="E25" s="39"/>
      <c r="F25" s="39"/>
    </row>
    <row r="26" spans="1:6">
      <c r="A26" s="12"/>
      <c r="B26" s="7"/>
      <c r="C26" s="19"/>
      <c r="D26" s="260"/>
      <c r="E26" s="39"/>
      <c r="F26" s="39"/>
    </row>
    <row r="27" spans="1:6">
      <c r="A27" s="12">
        <v>1.2</v>
      </c>
      <c r="B27" s="7" t="s">
        <v>295</v>
      </c>
      <c r="C27" s="19" t="s">
        <v>118</v>
      </c>
      <c r="D27" s="260">
        <v>5.62</v>
      </c>
      <c r="E27" s="39"/>
      <c r="F27" s="39"/>
    </row>
    <row r="28" spans="1:6">
      <c r="A28" s="12"/>
      <c r="B28" s="7"/>
      <c r="C28" s="19"/>
      <c r="D28" s="260"/>
      <c r="E28" s="39"/>
      <c r="F28" s="39"/>
    </row>
    <row r="29" spans="1:6">
      <c r="A29" s="12">
        <v>1.3</v>
      </c>
      <c r="B29" s="7" t="s">
        <v>296</v>
      </c>
      <c r="C29" s="19" t="s">
        <v>118</v>
      </c>
      <c r="D29" s="260">
        <v>0.23</v>
      </c>
      <c r="E29" s="39"/>
      <c r="F29" s="39"/>
    </row>
    <row r="30" spans="1:6">
      <c r="A30" s="12"/>
      <c r="B30" s="7"/>
      <c r="C30" s="19"/>
      <c r="D30" s="260"/>
      <c r="E30" s="39"/>
      <c r="F30" s="39"/>
    </row>
    <row r="31" spans="1:6">
      <c r="A31" s="12">
        <v>1.4</v>
      </c>
      <c r="B31" s="7" t="s">
        <v>297</v>
      </c>
      <c r="C31" s="19" t="s">
        <v>118</v>
      </c>
      <c r="D31" s="260">
        <v>0.46</v>
      </c>
      <c r="E31" s="39"/>
      <c r="F31" s="39"/>
    </row>
    <row r="32" spans="1:6">
      <c r="A32" s="12"/>
      <c r="B32" s="7"/>
      <c r="C32" s="19"/>
      <c r="D32" s="260"/>
      <c r="E32" s="39"/>
      <c r="F32" s="39"/>
    </row>
    <row r="33" spans="1:6">
      <c r="A33" s="12">
        <v>1.5</v>
      </c>
      <c r="B33" s="7" t="s">
        <v>298</v>
      </c>
      <c r="C33" s="19" t="s">
        <v>118</v>
      </c>
      <c r="D33" s="260">
        <v>1.72</v>
      </c>
      <c r="E33" s="39"/>
      <c r="F33" s="39"/>
    </row>
    <row r="34" spans="1:6">
      <c r="A34" s="12"/>
      <c r="B34" s="7"/>
      <c r="C34" s="19"/>
      <c r="D34" s="260"/>
      <c r="E34" s="39"/>
      <c r="F34" s="39"/>
    </row>
    <row r="35" spans="1:6">
      <c r="A35" s="12">
        <v>1.6</v>
      </c>
      <c r="B35" s="7" t="s">
        <v>299</v>
      </c>
      <c r="C35" s="19" t="s">
        <v>118</v>
      </c>
      <c r="D35" s="260">
        <v>1.81</v>
      </c>
      <c r="E35" s="39"/>
      <c r="F35" s="39"/>
    </row>
    <row r="36" spans="1:6">
      <c r="A36" s="12"/>
      <c r="B36" s="7"/>
      <c r="C36" s="19"/>
      <c r="D36" s="260"/>
      <c r="E36" s="39"/>
      <c r="F36" s="39"/>
    </row>
    <row r="37" spans="1:6">
      <c r="A37" s="12">
        <v>1.7</v>
      </c>
      <c r="B37" s="7" t="s">
        <v>300</v>
      </c>
      <c r="C37" s="19" t="s">
        <v>118</v>
      </c>
      <c r="D37" s="260">
        <v>0.23</v>
      </c>
      <c r="E37" s="39"/>
      <c r="F37" s="39"/>
    </row>
    <row r="38" spans="1:6">
      <c r="A38" s="12"/>
      <c r="B38" s="7"/>
      <c r="C38" s="19"/>
      <c r="D38" s="260"/>
      <c r="E38" s="39"/>
      <c r="F38" s="39"/>
    </row>
    <row r="39" spans="1:6">
      <c r="A39" s="12">
        <v>1.8</v>
      </c>
      <c r="B39" s="7" t="s">
        <v>301</v>
      </c>
      <c r="C39" s="19" t="s">
        <v>118</v>
      </c>
      <c r="D39" s="260">
        <v>0.15</v>
      </c>
      <c r="E39" s="39"/>
      <c r="F39" s="39"/>
    </row>
    <row r="40" spans="1:6">
      <c r="A40" s="12"/>
      <c r="B40" s="7"/>
      <c r="C40" s="19"/>
      <c r="D40" s="260"/>
      <c r="E40" s="39"/>
      <c r="F40" s="39"/>
    </row>
    <row r="41" spans="1:6">
      <c r="A41" s="12">
        <v>1.9</v>
      </c>
      <c r="B41" s="7" t="s">
        <v>302</v>
      </c>
      <c r="C41" s="19" t="s">
        <v>118</v>
      </c>
      <c r="D41" s="260">
        <v>0.68</v>
      </c>
      <c r="E41" s="39"/>
      <c r="F41" s="39"/>
    </row>
    <row r="42" spans="1:6">
      <c r="A42" s="12"/>
      <c r="B42" s="7"/>
      <c r="C42" s="19"/>
      <c r="D42" s="260"/>
      <c r="E42" s="39"/>
      <c r="F42" s="39"/>
    </row>
    <row r="43" spans="1:6">
      <c r="A43" s="32">
        <v>1.1000000000000001</v>
      </c>
      <c r="B43" s="7" t="s">
        <v>303</v>
      </c>
      <c r="C43" s="19" t="s">
        <v>118</v>
      </c>
      <c r="D43" s="260">
        <v>0.79</v>
      </c>
      <c r="E43" s="39"/>
      <c r="F43" s="39"/>
    </row>
    <row r="44" spans="1:6">
      <c r="A44" s="12"/>
      <c r="B44" s="7"/>
      <c r="C44" s="19"/>
      <c r="D44" s="260"/>
      <c r="E44" s="39"/>
      <c r="F44" s="39"/>
    </row>
    <row r="45" spans="1:6">
      <c r="A45" s="12">
        <v>1.1100000000000001</v>
      </c>
      <c r="B45" s="7" t="s">
        <v>304</v>
      </c>
      <c r="C45" s="19" t="s">
        <v>118</v>
      </c>
      <c r="D45" s="260">
        <v>0.6</v>
      </c>
      <c r="E45" s="39"/>
      <c r="F45" s="39"/>
    </row>
    <row r="46" spans="1:6">
      <c r="A46" s="12"/>
      <c r="B46" s="7"/>
      <c r="C46" s="19"/>
      <c r="D46" s="260"/>
      <c r="E46" s="39"/>
      <c r="F46" s="39"/>
    </row>
    <row r="47" spans="1:6">
      <c r="A47" s="12">
        <v>1.1200000000000001</v>
      </c>
      <c r="B47" s="7" t="s">
        <v>305</v>
      </c>
      <c r="C47" s="19" t="s">
        <v>118</v>
      </c>
      <c r="D47" s="260">
        <v>1.7</v>
      </c>
      <c r="E47" s="39"/>
      <c r="F47" s="39"/>
    </row>
    <row r="48" spans="1:6">
      <c r="A48" s="12"/>
      <c r="B48" s="7"/>
      <c r="C48" s="19"/>
      <c r="D48" s="260"/>
      <c r="E48" s="39"/>
      <c r="F48" s="39"/>
    </row>
    <row r="49" spans="1:6">
      <c r="A49" s="12">
        <v>1.1299999999999999</v>
      </c>
      <c r="B49" s="7" t="s">
        <v>306</v>
      </c>
      <c r="C49" s="19" t="s">
        <v>118</v>
      </c>
      <c r="D49" s="260">
        <v>3.1</v>
      </c>
      <c r="E49" s="39"/>
      <c r="F49" s="39"/>
    </row>
    <row r="50" spans="1:6">
      <c r="A50" s="12"/>
      <c r="B50" s="7"/>
      <c r="C50" s="19"/>
      <c r="D50" s="260"/>
      <c r="E50" s="39"/>
      <c r="F50" s="39"/>
    </row>
    <row r="51" spans="1:6">
      <c r="A51" s="12">
        <v>1.1399999999999999</v>
      </c>
      <c r="B51" s="7" t="s">
        <v>307</v>
      </c>
      <c r="C51" s="19" t="s">
        <v>118</v>
      </c>
      <c r="D51" s="260">
        <v>0.4</v>
      </c>
      <c r="E51" s="39"/>
      <c r="F51" s="39"/>
    </row>
    <row r="52" spans="1:6">
      <c r="A52" s="12"/>
      <c r="B52" s="7"/>
      <c r="C52" s="19"/>
      <c r="D52" s="260"/>
      <c r="E52" s="39"/>
      <c r="F52" s="39"/>
    </row>
    <row r="53" spans="1:6">
      <c r="A53" s="12">
        <v>1.1499999999999999</v>
      </c>
      <c r="B53" s="7" t="s">
        <v>308</v>
      </c>
      <c r="C53" s="19" t="s">
        <v>118</v>
      </c>
      <c r="D53" s="260">
        <v>0.3</v>
      </c>
      <c r="E53" s="39"/>
      <c r="F53" s="39"/>
    </row>
    <row r="54" spans="1:6">
      <c r="A54" s="12"/>
      <c r="B54" s="7"/>
      <c r="C54" s="19"/>
      <c r="D54" s="260"/>
      <c r="E54" s="39"/>
      <c r="F54" s="39"/>
    </row>
    <row r="55" spans="1:6">
      <c r="A55" s="12">
        <v>1.1599999999999999</v>
      </c>
      <c r="B55" s="7" t="s">
        <v>309</v>
      </c>
      <c r="C55" s="19" t="s">
        <v>118</v>
      </c>
      <c r="D55" s="260">
        <v>0.12</v>
      </c>
      <c r="E55" s="39"/>
      <c r="F55" s="39"/>
    </row>
    <row r="56" spans="1:6">
      <c r="A56" s="12"/>
      <c r="B56" s="7"/>
      <c r="C56" s="19"/>
      <c r="D56" s="260"/>
      <c r="E56" s="39"/>
      <c r="F56" s="39"/>
    </row>
    <row r="57" spans="1:6">
      <c r="A57" s="12">
        <v>1.17</v>
      </c>
      <c r="B57" s="7" t="s">
        <v>310</v>
      </c>
      <c r="C57" s="19" t="s">
        <v>118</v>
      </c>
      <c r="D57" s="260">
        <v>1.65</v>
      </c>
      <c r="E57" s="39"/>
      <c r="F57" s="39"/>
    </row>
    <row r="58" spans="1:6">
      <c r="A58" s="12"/>
      <c r="B58" s="7"/>
      <c r="C58" s="19"/>
      <c r="D58" s="260"/>
      <c r="E58" s="39"/>
      <c r="F58" s="39"/>
    </row>
    <row r="59" spans="1:6">
      <c r="A59" s="12">
        <v>2</v>
      </c>
      <c r="B59" s="47" t="s">
        <v>311</v>
      </c>
      <c r="C59" s="19"/>
      <c r="D59" s="260"/>
      <c r="E59" s="39"/>
      <c r="F59" s="39"/>
    </row>
    <row r="60" spans="1:6">
      <c r="A60" s="12"/>
      <c r="B60" s="7"/>
      <c r="C60" s="19"/>
      <c r="D60" s="260"/>
      <c r="E60" s="39"/>
      <c r="F60" s="39"/>
    </row>
    <row r="61" spans="1:6" ht="28.2">
      <c r="A61" s="12">
        <v>2.1</v>
      </c>
      <c r="B61" s="7" t="s">
        <v>520</v>
      </c>
      <c r="C61" s="19" t="s">
        <v>273</v>
      </c>
      <c r="D61" s="260">
        <v>1</v>
      </c>
      <c r="E61" s="39"/>
      <c r="F61" s="39"/>
    </row>
    <row r="62" spans="1:6">
      <c r="A62" s="12"/>
      <c r="B62" s="7"/>
      <c r="C62" s="19"/>
      <c r="D62" s="260"/>
      <c r="E62" s="39"/>
      <c r="F62" s="39"/>
    </row>
    <row r="63" spans="1:6">
      <c r="A63" s="12">
        <v>3</v>
      </c>
      <c r="B63" s="47" t="s">
        <v>312</v>
      </c>
      <c r="C63" s="19"/>
      <c r="D63" s="260"/>
      <c r="E63" s="39"/>
      <c r="F63" s="39"/>
    </row>
    <row r="64" spans="1:6">
      <c r="A64" s="12"/>
      <c r="B64" s="3"/>
      <c r="C64" s="19"/>
      <c r="D64" s="260"/>
      <c r="E64" s="39"/>
      <c r="F64" s="39"/>
    </row>
    <row r="65" spans="1:6">
      <c r="A65" s="12">
        <v>3.1</v>
      </c>
      <c r="B65" s="7" t="s">
        <v>313</v>
      </c>
      <c r="C65" s="19" t="s">
        <v>273</v>
      </c>
      <c r="D65" s="260">
        <v>1</v>
      </c>
      <c r="E65" s="39"/>
      <c r="F65" s="39"/>
    </row>
    <row r="66" spans="1:6">
      <c r="A66" s="19"/>
      <c r="B66" s="399"/>
      <c r="C66" s="19"/>
      <c r="D66" s="260"/>
      <c r="E66" s="39"/>
      <c r="F66" s="39"/>
    </row>
    <row r="67" spans="1:6">
      <c r="A67" s="12"/>
      <c r="B67" s="3"/>
      <c r="C67" s="19"/>
      <c r="D67" s="260"/>
      <c r="E67" s="39"/>
      <c r="F67" s="39"/>
    </row>
    <row r="68" spans="1:6">
      <c r="A68" s="26"/>
      <c r="B68" s="391" t="s">
        <v>578</v>
      </c>
      <c r="C68" s="27"/>
      <c r="D68" s="27"/>
      <c r="E68" s="111"/>
      <c r="F68" s="112"/>
    </row>
  </sheetData>
  <mergeCells count="6">
    <mergeCell ref="F1:F2"/>
    <mergeCell ref="A1:A2"/>
    <mergeCell ref="B1:B2"/>
    <mergeCell ref="C1:C2"/>
    <mergeCell ref="D1:D2"/>
    <mergeCell ref="E1:E2"/>
  </mergeCells>
  <pageMargins left="0.7" right="0.7" top="0.75" bottom="0.75" header="0.3" footer="0.3"/>
  <pageSetup paperSize="9" scale="73" orientation="portrait" r:id="rId1"/>
  <headerFooter>
    <oddFooter>&amp;C&amp;1#&amp;"Calibri"&amp;10&amp;K0000FFTRANSNET CONFIDENTIAL INFORMATION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F00DB-A486-46A7-84B9-EC4F2A07E926}">
  <sheetPr codeName="Sheet12">
    <pageSetUpPr fitToPage="1"/>
  </sheetPr>
  <dimension ref="A1:H47"/>
  <sheetViews>
    <sheetView showGridLines="0" view="pageBreakPreview" topLeftCell="A45" zoomScaleNormal="100" zoomScaleSheetLayoutView="100" workbookViewId="0">
      <selection activeCell="D31" sqref="D31"/>
    </sheetView>
  </sheetViews>
  <sheetFormatPr defaultRowHeight="14.4"/>
  <cols>
    <col min="1" max="1" width="8.5546875" style="24"/>
    <col min="2" max="2" width="60.88671875" customWidth="1"/>
    <col min="3" max="3" width="8.5546875" style="24"/>
    <col min="4" max="4" width="8.88671875" style="24" bestFit="1" customWidth="1"/>
    <col min="5" max="5" width="12.109375" style="49" bestFit="1" customWidth="1"/>
    <col min="6" max="6" width="14.88671875" style="49" customWidth="1"/>
    <col min="7" max="7" width="8.44140625" customWidth="1"/>
    <col min="8" max="8" width="8.88671875" hidden="1" customWidth="1"/>
  </cols>
  <sheetData>
    <row r="1" spans="1:6">
      <c r="A1" s="497" t="s">
        <v>3</v>
      </c>
      <c r="B1" s="497" t="s">
        <v>4</v>
      </c>
      <c r="C1" s="499" t="s">
        <v>0</v>
      </c>
      <c r="D1" s="526" t="s">
        <v>5</v>
      </c>
      <c r="E1" s="495" t="s">
        <v>6</v>
      </c>
      <c r="F1" s="495" t="s">
        <v>7</v>
      </c>
    </row>
    <row r="2" spans="1:6">
      <c r="A2" s="521"/>
      <c r="B2" s="521"/>
      <c r="C2" s="523"/>
      <c r="D2" s="528"/>
      <c r="E2" s="520"/>
      <c r="F2" s="520"/>
    </row>
    <row r="3" spans="1:6">
      <c r="A3" s="498"/>
      <c r="B3" s="498"/>
      <c r="C3" s="500"/>
      <c r="D3" s="527"/>
      <c r="E3" s="496"/>
      <c r="F3" s="496"/>
    </row>
    <row r="4" spans="1:6">
      <c r="A4" s="19"/>
      <c r="B4" s="30" t="s">
        <v>18</v>
      </c>
      <c r="C4" s="19"/>
      <c r="D4" s="260"/>
      <c r="E4" s="39"/>
      <c r="F4" s="39"/>
    </row>
    <row r="5" spans="1:6">
      <c r="A5" s="19"/>
      <c r="B5" s="22" t="s">
        <v>434</v>
      </c>
      <c r="C5" s="19"/>
      <c r="D5" s="260"/>
      <c r="E5" s="39"/>
      <c r="F5" s="39"/>
    </row>
    <row r="6" spans="1:6">
      <c r="A6" s="19"/>
      <c r="B6" s="3"/>
      <c r="C6" s="19"/>
      <c r="D6" s="260"/>
      <c r="E6" s="39"/>
      <c r="F6" s="39"/>
    </row>
    <row r="7" spans="1:6">
      <c r="A7" s="19"/>
      <c r="B7" s="22" t="s">
        <v>19</v>
      </c>
      <c r="C7" s="19"/>
      <c r="D7" s="260"/>
      <c r="E7" s="39"/>
      <c r="F7" s="39"/>
    </row>
    <row r="8" spans="1:6">
      <c r="A8" s="19"/>
      <c r="B8" s="3"/>
      <c r="C8" s="19"/>
      <c r="D8" s="260"/>
      <c r="E8" s="39"/>
      <c r="F8" s="39"/>
    </row>
    <row r="9" spans="1:6" ht="28.2">
      <c r="A9" s="19"/>
      <c r="B9" s="7" t="s">
        <v>245</v>
      </c>
      <c r="C9" s="19"/>
      <c r="D9" s="260"/>
      <c r="E9" s="39"/>
      <c r="F9" s="39"/>
    </row>
    <row r="10" spans="1:6">
      <c r="A10" s="19"/>
      <c r="B10" s="3"/>
      <c r="C10" s="19"/>
      <c r="D10" s="260"/>
      <c r="E10" s="39"/>
      <c r="F10" s="39"/>
    </row>
    <row r="11" spans="1:6" ht="28.2">
      <c r="A11" s="19"/>
      <c r="B11" s="7" t="s">
        <v>128</v>
      </c>
      <c r="C11" s="19"/>
      <c r="D11" s="260"/>
      <c r="E11" s="39"/>
      <c r="F11" s="39"/>
    </row>
    <row r="12" spans="1:6">
      <c r="A12" s="254"/>
      <c r="B12" s="249"/>
      <c r="C12" s="19"/>
      <c r="D12" s="260"/>
      <c r="E12" s="39"/>
      <c r="F12" s="39"/>
    </row>
    <row r="13" spans="1:6">
      <c r="A13" s="19"/>
      <c r="B13" s="30" t="s">
        <v>20</v>
      </c>
      <c r="C13" s="19"/>
      <c r="D13" s="260"/>
      <c r="E13" s="39"/>
      <c r="F13" s="39"/>
    </row>
    <row r="14" spans="1:6">
      <c r="A14" s="19"/>
      <c r="B14" s="30"/>
      <c r="C14" s="19"/>
      <c r="D14" s="260"/>
      <c r="E14" s="39"/>
      <c r="F14" s="39"/>
    </row>
    <row r="15" spans="1:6">
      <c r="A15" s="19"/>
      <c r="B15" s="85" t="s">
        <v>246</v>
      </c>
      <c r="C15" s="19"/>
      <c r="D15" s="260"/>
      <c r="E15" s="39"/>
      <c r="F15" s="39"/>
    </row>
    <row r="16" spans="1:6">
      <c r="A16" s="19"/>
      <c r="B16" s="30"/>
      <c r="C16" s="19"/>
      <c r="D16" s="260"/>
      <c r="E16" s="39"/>
      <c r="F16" s="39"/>
    </row>
    <row r="17" spans="1:6" ht="42">
      <c r="A17" s="19"/>
      <c r="B17" s="85" t="s">
        <v>247</v>
      </c>
      <c r="C17" s="19"/>
      <c r="D17" s="260"/>
      <c r="E17" s="39"/>
      <c r="F17" s="39"/>
    </row>
    <row r="18" spans="1:6">
      <c r="A18" s="19"/>
      <c r="B18" s="30"/>
      <c r="C18" s="19"/>
      <c r="D18" s="260"/>
      <c r="E18" s="39"/>
      <c r="F18" s="39"/>
    </row>
    <row r="19" spans="1:6" ht="28.2">
      <c r="A19" s="19"/>
      <c r="B19" s="85" t="s">
        <v>641</v>
      </c>
      <c r="C19" s="19"/>
      <c r="D19" s="260"/>
      <c r="E19" s="39"/>
      <c r="F19" s="39"/>
    </row>
    <row r="20" spans="1:6">
      <c r="A20" s="19"/>
      <c r="B20" s="30"/>
      <c r="C20" s="19"/>
      <c r="D20" s="260"/>
      <c r="E20" s="39"/>
      <c r="F20" s="39"/>
    </row>
    <row r="21" spans="1:6" ht="28.2">
      <c r="A21" s="19"/>
      <c r="B21" s="85" t="s">
        <v>248</v>
      </c>
      <c r="C21" s="19"/>
      <c r="D21" s="260"/>
      <c r="E21" s="39"/>
      <c r="F21" s="39"/>
    </row>
    <row r="22" spans="1:6">
      <c r="A22" s="19"/>
      <c r="B22" s="85"/>
      <c r="C22" s="19"/>
      <c r="D22" s="260"/>
      <c r="E22" s="39"/>
      <c r="F22" s="39"/>
    </row>
    <row r="23" spans="1:6">
      <c r="A23" s="19"/>
      <c r="B23" s="439" t="s">
        <v>315</v>
      </c>
      <c r="C23" s="19"/>
      <c r="D23" s="260"/>
      <c r="E23" s="39"/>
      <c r="F23" s="39"/>
    </row>
    <row r="24" spans="1:6">
      <c r="A24" s="19"/>
      <c r="B24" s="439"/>
      <c r="C24" s="19"/>
      <c r="D24" s="260"/>
      <c r="E24" s="39"/>
      <c r="F24" s="39"/>
    </row>
    <row r="25" spans="1:6">
      <c r="A25" s="19">
        <v>1.1000000000000001</v>
      </c>
      <c r="B25" s="414" t="s">
        <v>642</v>
      </c>
      <c r="C25" s="19" t="s">
        <v>273</v>
      </c>
      <c r="D25" s="260">
        <v>1</v>
      </c>
      <c r="E25" s="39"/>
      <c r="F25" s="39"/>
    </row>
    <row r="26" spans="1:6">
      <c r="A26" s="19"/>
      <c r="B26" s="85"/>
      <c r="C26" s="19"/>
      <c r="D26" s="260"/>
      <c r="E26" s="39"/>
      <c r="F26" s="39"/>
    </row>
    <row r="27" spans="1:6">
      <c r="A27" s="19">
        <v>2</v>
      </c>
      <c r="B27" s="416" t="s">
        <v>316</v>
      </c>
      <c r="C27" s="19"/>
      <c r="D27" s="260"/>
      <c r="E27" s="39"/>
      <c r="F27" s="39"/>
    </row>
    <row r="28" spans="1:6" ht="9.6" customHeight="1">
      <c r="A28" s="19"/>
      <c r="B28" s="85"/>
      <c r="C28" s="19"/>
      <c r="D28" s="260"/>
      <c r="E28" s="39"/>
      <c r="F28" s="39"/>
    </row>
    <row r="29" spans="1:6" ht="72" customHeight="1">
      <c r="A29" s="19">
        <v>2.1</v>
      </c>
      <c r="B29" s="414" t="s">
        <v>582</v>
      </c>
      <c r="C29" s="97" t="s">
        <v>73</v>
      </c>
      <c r="D29" s="333">
        <v>7</v>
      </c>
      <c r="E29" s="39"/>
      <c r="F29" s="39"/>
    </row>
    <row r="30" spans="1:6">
      <c r="A30" s="19"/>
      <c r="B30" s="414"/>
      <c r="C30" s="97"/>
      <c r="D30" s="333"/>
      <c r="E30" s="39"/>
      <c r="F30" s="39"/>
    </row>
    <row r="31" spans="1:6" ht="97.8" customHeight="1">
      <c r="A31" s="19">
        <v>2.2000000000000002</v>
      </c>
      <c r="B31" s="414" t="s">
        <v>504</v>
      </c>
      <c r="C31" s="97" t="s">
        <v>73</v>
      </c>
      <c r="D31" s="333">
        <v>1</v>
      </c>
      <c r="E31" s="39"/>
      <c r="F31" s="39"/>
    </row>
    <row r="32" spans="1:6">
      <c r="A32" s="19"/>
      <c r="B32" s="414"/>
      <c r="C32" s="97"/>
      <c r="D32" s="333"/>
      <c r="E32" s="39"/>
      <c r="F32" s="39"/>
    </row>
    <row r="33" spans="1:8" ht="55.8">
      <c r="A33" s="19">
        <v>2.2999999999999998</v>
      </c>
      <c r="B33" s="414" t="s">
        <v>644</v>
      </c>
      <c r="C33" s="97" t="s">
        <v>73</v>
      </c>
      <c r="D33" s="333">
        <v>1</v>
      </c>
      <c r="E33" s="39"/>
      <c r="F33" s="39"/>
      <c r="H33">
        <f>5227*1.2*1.2*1.1</f>
        <v>8279.5679999999993</v>
      </c>
    </row>
    <row r="34" spans="1:8">
      <c r="A34" s="19"/>
      <c r="B34" s="414"/>
      <c r="C34" s="97"/>
      <c r="D34" s="333"/>
      <c r="E34" s="39"/>
      <c r="F34" s="39"/>
    </row>
    <row r="35" spans="1:8" ht="83.4" customHeight="1">
      <c r="A35" s="19">
        <v>2.4</v>
      </c>
      <c r="B35" s="414" t="s">
        <v>643</v>
      </c>
      <c r="C35" s="97" t="s">
        <v>73</v>
      </c>
      <c r="D35" s="333">
        <v>4</v>
      </c>
      <c r="E35" s="39"/>
      <c r="F35" s="39"/>
    </row>
    <row r="36" spans="1:8" ht="27" customHeight="1">
      <c r="A36" s="19"/>
      <c r="B36" s="414"/>
      <c r="C36" s="97"/>
      <c r="D36" s="333"/>
      <c r="E36" s="39"/>
      <c r="F36" s="39"/>
    </row>
    <row r="37" spans="1:8" ht="12.6" customHeight="1">
      <c r="A37" s="19"/>
      <c r="B37" s="414"/>
      <c r="C37" s="97"/>
      <c r="D37" s="333"/>
      <c r="E37" s="39"/>
      <c r="F37" s="39"/>
    </row>
    <row r="38" spans="1:8" ht="22.8" customHeight="1">
      <c r="A38" s="27"/>
      <c r="B38" s="478" t="s">
        <v>583</v>
      </c>
      <c r="C38" s="412"/>
      <c r="D38" s="415"/>
      <c r="E38" s="111"/>
      <c r="F38" s="111"/>
    </row>
    <row r="39" spans="1:8" ht="22.8" customHeight="1">
      <c r="A39" s="27"/>
      <c r="B39" s="478" t="s">
        <v>584</v>
      </c>
      <c r="C39" s="412"/>
      <c r="D39" s="415"/>
      <c r="E39" s="111"/>
      <c r="F39" s="111"/>
    </row>
    <row r="40" spans="1:8" ht="22.8" customHeight="1">
      <c r="A40" s="19"/>
      <c r="B40" s="414"/>
      <c r="C40" s="97"/>
      <c r="D40" s="333"/>
      <c r="E40" s="39"/>
      <c r="F40" s="39"/>
    </row>
    <row r="41" spans="1:8" ht="98.55" customHeight="1">
      <c r="A41" s="19">
        <v>2.5</v>
      </c>
      <c r="B41" s="414" t="s">
        <v>521</v>
      </c>
      <c r="C41" s="97" t="s">
        <v>73</v>
      </c>
      <c r="D41" s="333">
        <v>1</v>
      </c>
      <c r="E41" s="39"/>
      <c r="F41" s="39"/>
    </row>
    <row r="42" spans="1:8">
      <c r="A42" s="19"/>
      <c r="B42" s="414"/>
      <c r="C42" s="97"/>
      <c r="D42" s="333"/>
      <c r="E42" s="39"/>
      <c r="F42" s="39"/>
    </row>
    <row r="43" spans="1:8" ht="76.05" customHeight="1">
      <c r="A43" s="19">
        <v>2.6</v>
      </c>
      <c r="B43" s="414" t="s">
        <v>581</v>
      </c>
      <c r="C43" s="97" t="s">
        <v>73</v>
      </c>
      <c r="D43" s="333">
        <v>1</v>
      </c>
      <c r="E43" s="39"/>
      <c r="F43" s="39"/>
    </row>
    <row r="44" spans="1:8" ht="14.55" customHeight="1">
      <c r="A44" s="19"/>
      <c r="B44" s="414"/>
      <c r="C44" s="97"/>
      <c r="D44" s="333"/>
      <c r="E44" s="39"/>
      <c r="F44" s="39"/>
    </row>
    <row r="45" spans="1:8" ht="79.95" customHeight="1">
      <c r="A45" s="19">
        <v>2.7</v>
      </c>
      <c r="B45" s="414" t="s">
        <v>580</v>
      </c>
      <c r="C45" s="97" t="s">
        <v>73</v>
      </c>
      <c r="D45" s="333">
        <v>1</v>
      </c>
      <c r="E45" s="39"/>
      <c r="F45" s="39"/>
    </row>
    <row r="46" spans="1:8">
      <c r="A46" s="19"/>
      <c r="B46" s="345"/>
      <c r="C46" s="19"/>
      <c r="D46" s="333"/>
      <c r="E46" s="39"/>
      <c r="F46" s="39"/>
    </row>
    <row r="47" spans="1:8">
      <c r="A47" s="27"/>
      <c r="B47" s="391" t="s">
        <v>578</v>
      </c>
      <c r="C47" s="27"/>
      <c r="D47" s="27"/>
      <c r="E47" s="111"/>
      <c r="F47" s="112"/>
    </row>
  </sheetData>
  <mergeCells count="6">
    <mergeCell ref="F1:F3"/>
    <mergeCell ref="A1:A3"/>
    <mergeCell ref="B1:B3"/>
    <mergeCell ref="C1:C3"/>
    <mergeCell ref="D1:D3"/>
    <mergeCell ref="E1:E3"/>
  </mergeCells>
  <pageMargins left="0.7" right="0.7" top="0.75" bottom="0.75" header="0.3" footer="0.3"/>
  <pageSetup paperSize="9" scale="76" fitToHeight="0" orientation="portrait" r:id="rId1"/>
  <headerFooter>
    <oddFooter>&amp;C&amp;1#&amp;"Calibri"&amp;10&amp;K0000FFTRANSNET CONFIDENTIAL INFORMATION</oddFooter>
  </headerFooter>
  <rowBreaks count="1" manualBreakCount="1">
    <brk id="3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1C754-5973-4A8E-BD38-20E839818B84}">
  <sheetPr codeName="Sheet13">
    <pageSetUpPr fitToPage="1"/>
  </sheetPr>
  <dimension ref="A1:F51"/>
  <sheetViews>
    <sheetView showGridLines="0" view="pageBreakPreview" topLeftCell="A26" zoomScaleNormal="100" zoomScaleSheetLayoutView="100" workbookViewId="0">
      <selection activeCell="B38" sqref="B38"/>
    </sheetView>
  </sheetViews>
  <sheetFormatPr defaultRowHeight="14.4"/>
  <cols>
    <col min="1" max="1" width="8.5546875" style="25"/>
    <col min="2" max="2" width="60.77734375" bestFit="1" customWidth="1"/>
    <col min="4" max="4" width="10.109375" style="25" customWidth="1"/>
    <col min="5" max="5" width="11.21875" style="38" customWidth="1"/>
    <col min="6" max="6" width="15.44140625" style="38" customWidth="1"/>
  </cols>
  <sheetData>
    <row r="1" spans="1:6">
      <c r="A1" s="497" t="s">
        <v>3</v>
      </c>
      <c r="B1" s="497" t="s">
        <v>4</v>
      </c>
      <c r="C1" s="497" t="s">
        <v>0</v>
      </c>
      <c r="D1" s="497" t="s">
        <v>5</v>
      </c>
      <c r="E1" s="529" t="s">
        <v>6</v>
      </c>
      <c r="F1" s="529" t="s">
        <v>7</v>
      </c>
    </row>
    <row r="2" spans="1:6">
      <c r="A2" s="498"/>
      <c r="B2" s="498"/>
      <c r="C2" s="498"/>
      <c r="D2" s="498"/>
      <c r="E2" s="530"/>
      <c r="F2" s="530"/>
    </row>
    <row r="3" spans="1:6">
      <c r="A3" s="12"/>
      <c r="B3" s="5"/>
      <c r="C3" s="9"/>
      <c r="D3" s="12"/>
      <c r="E3" s="36"/>
      <c r="F3" s="36"/>
    </row>
    <row r="4" spans="1:6">
      <c r="A4" s="12"/>
      <c r="B4" s="30" t="s">
        <v>435</v>
      </c>
      <c r="C4" s="9"/>
      <c r="D4" s="12"/>
      <c r="E4" s="36"/>
      <c r="F4" s="36"/>
    </row>
    <row r="5" spans="1:6">
      <c r="A5" s="12"/>
      <c r="B5" s="30"/>
      <c r="C5" s="9"/>
      <c r="D5" s="12"/>
      <c r="E5" s="36"/>
      <c r="F5" s="36"/>
    </row>
    <row r="6" spans="1:6">
      <c r="A6" s="12"/>
      <c r="B6" s="266" t="s">
        <v>421</v>
      </c>
      <c r="C6" s="9"/>
      <c r="D6" s="12"/>
      <c r="E6" s="36"/>
      <c r="F6" s="36"/>
    </row>
    <row r="7" spans="1:6">
      <c r="A7" s="12"/>
      <c r="B7" s="22"/>
      <c r="C7" s="9"/>
      <c r="D7" s="12"/>
      <c r="E7" s="36"/>
      <c r="F7" s="36"/>
    </row>
    <row r="8" spans="1:6">
      <c r="A8" s="12"/>
      <c r="B8" s="22" t="s">
        <v>19</v>
      </c>
      <c r="C8" s="9"/>
      <c r="D8" s="12"/>
      <c r="E8" s="36"/>
      <c r="F8" s="36"/>
    </row>
    <row r="9" spans="1:6">
      <c r="A9" s="12"/>
      <c r="B9" s="9"/>
      <c r="C9" s="9"/>
      <c r="D9" s="12"/>
      <c r="E9" s="36"/>
      <c r="F9" s="36"/>
    </row>
    <row r="10" spans="1:6" ht="28.2">
      <c r="A10" s="12"/>
      <c r="B10" s="7" t="s">
        <v>249</v>
      </c>
      <c r="C10" s="9"/>
      <c r="D10" s="12"/>
      <c r="E10" s="36"/>
      <c r="F10" s="36"/>
    </row>
    <row r="11" spans="1:6">
      <c r="A11" s="12"/>
      <c r="B11" s="9"/>
      <c r="C11" s="9"/>
      <c r="D11" s="12"/>
      <c r="E11" s="36"/>
      <c r="F11" s="36"/>
    </row>
    <row r="12" spans="1:6" ht="28.2">
      <c r="A12" s="12"/>
      <c r="B12" s="7" t="s">
        <v>128</v>
      </c>
      <c r="C12" s="9"/>
      <c r="D12" s="12"/>
      <c r="E12" s="36"/>
      <c r="F12" s="36"/>
    </row>
    <row r="13" spans="1:6">
      <c r="A13" s="12"/>
      <c r="B13" s="9"/>
      <c r="C13" s="9"/>
      <c r="D13" s="12"/>
      <c r="E13" s="36"/>
      <c r="F13" s="36"/>
    </row>
    <row r="14" spans="1:6">
      <c r="A14" s="12"/>
      <c r="B14" s="22" t="s">
        <v>20</v>
      </c>
      <c r="C14" s="9"/>
      <c r="D14" s="12"/>
      <c r="E14" s="36"/>
      <c r="F14" s="36"/>
    </row>
    <row r="15" spans="1:6" ht="12.6" customHeight="1">
      <c r="A15" s="254"/>
      <c r="B15" s="248"/>
      <c r="C15" s="9"/>
      <c r="D15" s="12"/>
      <c r="E15" s="36"/>
      <c r="F15" s="36"/>
    </row>
    <row r="16" spans="1:6">
      <c r="A16" s="12"/>
      <c r="B16" s="72" t="s">
        <v>250</v>
      </c>
      <c r="C16" s="9"/>
      <c r="D16" s="12"/>
      <c r="E16" s="36"/>
      <c r="F16" s="36"/>
    </row>
    <row r="17" spans="1:6" ht="10.65" customHeight="1">
      <c r="A17" s="12"/>
      <c r="B17" s="3"/>
      <c r="C17" s="9"/>
      <c r="D17" s="12"/>
      <c r="E17" s="36"/>
      <c r="F17" s="36"/>
    </row>
    <row r="18" spans="1:6" ht="55.8">
      <c r="A18" s="12"/>
      <c r="B18" s="7" t="s">
        <v>251</v>
      </c>
      <c r="C18" s="9"/>
      <c r="D18" s="12"/>
      <c r="E18" s="36"/>
      <c r="F18" s="36"/>
    </row>
    <row r="19" spans="1:6" ht="10.65" customHeight="1">
      <c r="A19" s="12"/>
      <c r="B19" s="3"/>
      <c r="C19" s="9"/>
      <c r="D19" s="12"/>
      <c r="E19" s="36"/>
      <c r="F19" s="36"/>
    </row>
    <row r="20" spans="1:6">
      <c r="A20" s="12"/>
      <c r="B20" s="72" t="s">
        <v>23</v>
      </c>
      <c r="C20" s="9"/>
      <c r="D20" s="12"/>
      <c r="E20" s="36"/>
      <c r="F20" s="36"/>
    </row>
    <row r="21" spans="1:6" ht="12" customHeight="1">
      <c r="A21" s="12"/>
      <c r="B21" s="3"/>
      <c r="C21" s="9"/>
      <c r="D21" s="12"/>
      <c r="E21" s="36"/>
      <c r="F21" s="36"/>
    </row>
    <row r="22" spans="1:6" ht="41.4">
      <c r="A22" s="12"/>
      <c r="B22" s="63" t="s">
        <v>252</v>
      </c>
      <c r="C22" s="9"/>
      <c r="D22" s="12"/>
      <c r="E22" s="36"/>
      <c r="F22" s="36"/>
    </row>
    <row r="23" spans="1:6" ht="42">
      <c r="A23" s="12"/>
      <c r="B23" s="7" t="s">
        <v>253</v>
      </c>
      <c r="C23" s="9"/>
      <c r="D23" s="12"/>
      <c r="E23" s="36"/>
      <c r="F23" s="36"/>
    </row>
    <row r="24" spans="1:6">
      <c r="A24" s="12"/>
      <c r="B24" s="3"/>
      <c r="C24" s="9"/>
      <c r="D24" s="12"/>
      <c r="E24" s="36"/>
      <c r="F24" s="36"/>
    </row>
    <row r="25" spans="1:6">
      <c r="A25" s="12">
        <v>1</v>
      </c>
      <c r="B25" s="22" t="s">
        <v>254</v>
      </c>
      <c r="C25" s="9"/>
      <c r="D25" s="12"/>
      <c r="E25" s="36"/>
      <c r="F25" s="36"/>
    </row>
    <row r="26" spans="1:6">
      <c r="A26" s="12"/>
      <c r="B26" s="3"/>
      <c r="C26" s="9"/>
      <c r="D26" s="12"/>
      <c r="E26" s="36"/>
      <c r="F26" s="36"/>
    </row>
    <row r="27" spans="1:6" ht="56.4" customHeight="1">
      <c r="A27" s="12">
        <v>1.1000000000000001</v>
      </c>
      <c r="B27" s="47" t="s">
        <v>671</v>
      </c>
      <c r="C27" s="9"/>
      <c r="D27" s="12"/>
      <c r="E27" s="36"/>
      <c r="F27" s="36"/>
    </row>
    <row r="28" spans="1:6">
      <c r="A28" s="12"/>
      <c r="B28" s="9"/>
      <c r="C28" s="9"/>
      <c r="D28" s="12"/>
      <c r="E28" s="36"/>
      <c r="F28" s="36"/>
    </row>
    <row r="29" spans="1:6">
      <c r="A29" s="12" t="s">
        <v>390</v>
      </c>
      <c r="B29" s="9" t="s">
        <v>255</v>
      </c>
      <c r="C29" s="64" t="s">
        <v>42</v>
      </c>
      <c r="D29" s="64">
        <v>652</v>
      </c>
      <c r="E29" s="36"/>
      <c r="F29" s="36"/>
    </row>
    <row r="30" spans="1:6">
      <c r="A30" s="12"/>
      <c r="B30" s="9"/>
      <c r="C30" s="64"/>
      <c r="D30" s="12"/>
      <c r="E30" s="36"/>
      <c r="F30" s="36"/>
    </row>
    <row r="31" spans="1:6">
      <c r="A31" s="12" t="s">
        <v>396</v>
      </c>
      <c r="B31" s="9" t="s">
        <v>256</v>
      </c>
      <c r="C31" s="64" t="s">
        <v>42</v>
      </c>
      <c r="D31" s="12">
        <v>75</v>
      </c>
      <c r="E31" s="36"/>
      <c r="F31" s="36"/>
    </row>
    <row r="32" spans="1:6" ht="12.6" customHeight="1">
      <c r="A32" s="12"/>
      <c r="B32" s="9"/>
      <c r="C32" s="9"/>
      <c r="D32" s="12"/>
      <c r="E32" s="36"/>
      <c r="F32" s="36"/>
    </row>
    <row r="33" spans="1:6" ht="57.9" customHeight="1">
      <c r="A33" s="12">
        <v>2</v>
      </c>
      <c r="B33" s="65" t="s">
        <v>640</v>
      </c>
      <c r="C33" s="9"/>
      <c r="D33" s="12"/>
      <c r="E33" s="36"/>
      <c r="F33" s="36"/>
    </row>
    <row r="34" spans="1:6" ht="10.65" customHeight="1">
      <c r="A34" s="12"/>
      <c r="B34" s="65"/>
      <c r="C34" s="9"/>
      <c r="D34" s="12"/>
      <c r="E34" s="36"/>
      <c r="F34" s="36"/>
    </row>
    <row r="35" spans="1:6">
      <c r="A35" s="12">
        <v>2.1</v>
      </c>
      <c r="B35" s="63" t="s">
        <v>257</v>
      </c>
      <c r="C35" s="64" t="s">
        <v>42</v>
      </c>
      <c r="D35" s="12">
        <v>652</v>
      </c>
      <c r="E35" s="36"/>
      <c r="F35" s="36"/>
    </row>
    <row r="36" spans="1:6">
      <c r="A36" s="12"/>
      <c r="B36" s="47"/>
      <c r="C36" s="9"/>
      <c r="D36" s="12"/>
      <c r="E36" s="36"/>
      <c r="F36" s="36"/>
    </row>
    <row r="37" spans="1:6">
      <c r="A37" s="12">
        <v>3</v>
      </c>
      <c r="B37" s="22" t="s">
        <v>258</v>
      </c>
      <c r="C37" s="9"/>
      <c r="D37" s="12"/>
      <c r="E37" s="36"/>
      <c r="F37" s="36"/>
    </row>
    <row r="38" spans="1:6">
      <c r="A38" s="12"/>
      <c r="B38" s="47"/>
      <c r="C38" s="9"/>
      <c r="D38" s="12"/>
      <c r="E38" s="36"/>
      <c r="F38" s="36"/>
    </row>
    <row r="39" spans="1:6">
      <c r="A39" s="12">
        <v>3.1</v>
      </c>
      <c r="B39" s="22" t="s">
        <v>259</v>
      </c>
      <c r="C39" s="9"/>
      <c r="D39" s="12"/>
      <c r="E39" s="36"/>
      <c r="F39" s="36"/>
    </row>
    <row r="40" spans="1:6">
      <c r="A40" s="12"/>
      <c r="B40" s="47"/>
      <c r="C40" s="9"/>
      <c r="D40" s="12"/>
      <c r="E40" s="36"/>
      <c r="F40" s="36"/>
    </row>
    <row r="41" spans="1:6">
      <c r="A41" s="12" t="s">
        <v>85</v>
      </c>
      <c r="B41" s="9" t="s">
        <v>418</v>
      </c>
      <c r="C41" s="64" t="s">
        <v>42</v>
      </c>
      <c r="D41" s="19">
        <v>797</v>
      </c>
      <c r="E41" s="36"/>
      <c r="F41" s="36"/>
    </row>
    <row r="42" spans="1:6" ht="10.65" customHeight="1">
      <c r="A42" s="12"/>
      <c r="B42" s="9"/>
      <c r="C42" s="9"/>
      <c r="D42" s="12"/>
      <c r="E42" s="36"/>
      <c r="F42" s="36"/>
    </row>
    <row r="43" spans="1:6">
      <c r="A43" s="12" t="s">
        <v>359</v>
      </c>
      <c r="B43" s="9" t="s">
        <v>419</v>
      </c>
      <c r="C43" s="64" t="s">
        <v>42</v>
      </c>
      <c r="D43" s="12">
        <v>30</v>
      </c>
      <c r="E43" s="36"/>
      <c r="F43" s="36"/>
    </row>
    <row r="44" spans="1:6" ht="12" customHeight="1">
      <c r="A44" s="12"/>
      <c r="B44" s="9"/>
      <c r="C44" s="64"/>
      <c r="D44" s="12"/>
      <c r="E44" s="36"/>
      <c r="F44" s="36"/>
    </row>
    <row r="45" spans="1:6">
      <c r="A45" s="12">
        <v>4</v>
      </c>
      <c r="B45" s="22" t="s">
        <v>416</v>
      </c>
      <c r="C45" s="64"/>
      <c r="D45" s="12"/>
      <c r="E45" s="36"/>
      <c r="F45" s="36"/>
    </row>
    <row r="46" spans="1:6" ht="9" customHeight="1">
      <c r="A46" s="12"/>
      <c r="B46" s="9"/>
      <c r="C46" s="64"/>
      <c r="D46" s="12"/>
      <c r="E46" s="36"/>
      <c r="F46" s="36"/>
    </row>
    <row r="47" spans="1:6">
      <c r="A47" s="12">
        <v>4.0999999999999996</v>
      </c>
      <c r="B47" s="22" t="s">
        <v>259</v>
      </c>
      <c r="C47" s="64"/>
      <c r="D47" s="12"/>
      <c r="E47" s="36"/>
      <c r="F47" s="36"/>
    </row>
    <row r="48" spans="1:6">
      <c r="A48" s="12"/>
      <c r="B48" s="9"/>
      <c r="C48" s="64"/>
      <c r="D48" s="12"/>
      <c r="E48" s="36"/>
      <c r="F48" s="36"/>
    </row>
    <row r="49" spans="1:6">
      <c r="A49" s="12" t="s">
        <v>136</v>
      </c>
      <c r="B49" s="9" t="s">
        <v>417</v>
      </c>
      <c r="C49" s="64" t="s">
        <v>42</v>
      </c>
      <c r="D49" s="12">
        <v>640</v>
      </c>
      <c r="E49" s="36"/>
      <c r="F49" s="36"/>
    </row>
    <row r="50" spans="1:6">
      <c r="A50" s="12"/>
      <c r="B50" s="9"/>
      <c r="C50" s="64"/>
      <c r="D50" s="12"/>
      <c r="E50" s="36"/>
      <c r="F50" s="36"/>
    </row>
    <row r="51" spans="1:6">
      <c r="A51" s="26"/>
      <c r="B51" s="391" t="s">
        <v>578</v>
      </c>
      <c r="C51" s="23"/>
      <c r="D51" s="26"/>
      <c r="E51" s="110"/>
      <c r="F51" s="108"/>
    </row>
  </sheetData>
  <mergeCells count="6">
    <mergeCell ref="F1:F2"/>
    <mergeCell ref="A1:A2"/>
    <mergeCell ref="B1:B2"/>
    <mergeCell ref="C1:C2"/>
    <mergeCell ref="D1:D2"/>
    <mergeCell ref="E1:E2"/>
  </mergeCells>
  <printOptions horizontalCentered="1"/>
  <pageMargins left="0.7" right="0.7" top="0.75" bottom="0.75" header="0.3" footer="0.3"/>
  <pageSetup paperSize="9" scale="76" fitToHeight="0" orientation="portrait" r:id="rId1"/>
  <headerFooter>
    <oddFooter>&amp;C&amp;1#&amp;"Calibri"&amp;10&amp;K0000FFTRANSNET CONFIDENTIAL INFORMATION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32CFB-11BE-4CA5-8C40-191FA9C4E11C}">
  <sheetPr codeName="Sheet14">
    <pageSetUpPr fitToPage="1"/>
  </sheetPr>
  <dimension ref="A1:F44"/>
  <sheetViews>
    <sheetView view="pageBreakPreview" topLeftCell="A22" zoomScaleNormal="100" zoomScaleSheetLayoutView="100" workbookViewId="0">
      <selection activeCell="B21" sqref="B21"/>
    </sheetView>
  </sheetViews>
  <sheetFormatPr defaultRowHeight="14.4"/>
  <cols>
    <col min="1" max="1" width="8.5546875" style="25"/>
    <col min="2" max="2" width="57.44140625" customWidth="1"/>
    <col min="3" max="3" width="8.5546875" style="25"/>
    <col min="4" max="4" width="8.5546875" style="48"/>
    <col min="5" max="5" width="11.5546875" style="25" customWidth="1"/>
    <col min="6" max="6" width="14.109375" customWidth="1"/>
  </cols>
  <sheetData>
    <row r="1" spans="1:6">
      <c r="A1" s="497" t="s">
        <v>3</v>
      </c>
      <c r="B1" s="497" t="s">
        <v>4</v>
      </c>
      <c r="C1" s="499" t="s">
        <v>0</v>
      </c>
      <c r="D1" s="499" t="s">
        <v>5</v>
      </c>
      <c r="E1" s="495" t="s">
        <v>6</v>
      </c>
      <c r="F1" s="495" t="s">
        <v>7</v>
      </c>
    </row>
    <row r="2" spans="1:6">
      <c r="A2" s="498"/>
      <c r="B2" s="498"/>
      <c r="C2" s="500"/>
      <c r="D2" s="500"/>
      <c r="E2" s="496"/>
      <c r="F2" s="496"/>
    </row>
    <row r="3" spans="1:6">
      <c r="A3" s="168"/>
      <c r="B3" s="168"/>
      <c r="C3" s="167"/>
      <c r="D3" s="167"/>
      <c r="E3" s="169"/>
      <c r="F3" s="169"/>
    </row>
    <row r="4" spans="1:6">
      <c r="A4" s="113"/>
      <c r="B4" s="30" t="s">
        <v>435</v>
      </c>
      <c r="C4" s="113"/>
      <c r="D4" s="115"/>
      <c r="E4" s="113"/>
      <c r="F4" s="116"/>
    </row>
    <row r="5" spans="1:6">
      <c r="A5" s="113"/>
      <c r="B5" s="256"/>
      <c r="C5" s="113"/>
      <c r="D5" s="115"/>
      <c r="E5" s="113"/>
      <c r="F5" s="116"/>
    </row>
    <row r="6" spans="1:6">
      <c r="A6" s="113"/>
      <c r="B6" s="114" t="s">
        <v>422</v>
      </c>
      <c r="C6" s="113"/>
      <c r="D6" s="115"/>
      <c r="E6" s="113"/>
      <c r="F6" s="116"/>
    </row>
    <row r="7" spans="1:6">
      <c r="A7" s="113"/>
      <c r="B7" s="117"/>
      <c r="C7" s="113"/>
      <c r="D7" s="115"/>
      <c r="E7" s="113"/>
      <c r="F7" s="116"/>
    </row>
    <row r="8" spans="1:6">
      <c r="A8" s="113"/>
      <c r="B8" s="116"/>
      <c r="C8" s="113"/>
      <c r="D8" s="115"/>
      <c r="E8" s="113"/>
      <c r="F8" s="116"/>
    </row>
    <row r="9" spans="1:6">
      <c r="A9" s="113"/>
      <c r="B9" s="114" t="s">
        <v>19</v>
      </c>
      <c r="C9" s="113"/>
      <c r="D9" s="115"/>
      <c r="E9" s="113"/>
      <c r="F9" s="116"/>
    </row>
    <row r="10" spans="1:6">
      <c r="A10" s="113"/>
      <c r="B10" s="114"/>
      <c r="C10" s="113"/>
      <c r="D10" s="115"/>
      <c r="E10" s="113"/>
      <c r="F10" s="116"/>
    </row>
    <row r="11" spans="1:6" ht="28.2">
      <c r="A11" s="113"/>
      <c r="B11" s="118" t="s">
        <v>260</v>
      </c>
      <c r="C11" s="113"/>
      <c r="D11" s="115"/>
      <c r="E11" s="113"/>
      <c r="F11" s="116"/>
    </row>
    <row r="12" spans="1:6">
      <c r="A12" s="113"/>
      <c r="B12" s="114"/>
      <c r="C12" s="113"/>
      <c r="D12" s="115"/>
      <c r="E12" s="113"/>
      <c r="F12" s="116"/>
    </row>
    <row r="13" spans="1:6" ht="28.2">
      <c r="A13" s="113"/>
      <c r="B13" s="118" t="s">
        <v>128</v>
      </c>
      <c r="C13" s="113"/>
      <c r="D13" s="115"/>
      <c r="E13" s="113"/>
      <c r="F13" s="116"/>
    </row>
    <row r="14" spans="1:6">
      <c r="A14" s="113"/>
      <c r="B14" s="114"/>
      <c r="C14" s="113"/>
      <c r="D14" s="115"/>
      <c r="E14" s="113"/>
      <c r="F14" s="116"/>
    </row>
    <row r="15" spans="1:6">
      <c r="A15" s="253"/>
      <c r="B15" s="247" t="s">
        <v>20</v>
      </c>
      <c r="C15" s="113"/>
      <c r="D15" s="115"/>
      <c r="E15" s="113"/>
      <c r="F15" s="116"/>
    </row>
    <row r="16" spans="1:6">
      <c r="A16" s="113"/>
      <c r="B16" s="114"/>
      <c r="C16" s="113"/>
      <c r="D16" s="115"/>
      <c r="E16" s="113"/>
      <c r="F16" s="116"/>
    </row>
    <row r="17" spans="1:6">
      <c r="A17" s="113"/>
      <c r="B17" s="114" t="s">
        <v>261</v>
      </c>
      <c r="C17" s="113"/>
      <c r="D17" s="115"/>
      <c r="E17" s="113"/>
      <c r="F17" s="116"/>
    </row>
    <row r="18" spans="1:6">
      <c r="A18" s="113"/>
      <c r="B18" s="116"/>
      <c r="C18" s="113"/>
      <c r="D18" s="115"/>
      <c r="E18" s="113"/>
      <c r="F18" s="116"/>
    </row>
    <row r="19" spans="1:6" ht="28.2">
      <c r="A19" s="51"/>
      <c r="B19" s="118" t="s">
        <v>262</v>
      </c>
      <c r="C19" s="51"/>
      <c r="D19" s="62"/>
      <c r="E19" s="51"/>
      <c r="F19" s="119"/>
    </row>
    <row r="20" spans="1:6">
      <c r="A20" s="51"/>
      <c r="B20" s="119"/>
      <c r="C20" s="51"/>
      <c r="D20" s="62"/>
      <c r="E20" s="51"/>
      <c r="F20" s="119"/>
    </row>
    <row r="21" spans="1:6">
      <c r="A21" s="51"/>
      <c r="B21" s="114" t="s">
        <v>639</v>
      </c>
      <c r="C21" s="51"/>
      <c r="D21" s="62"/>
      <c r="E21" s="51"/>
      <c r="F21" s="119"/>
    </row>
    <row r="22" spans="1:6">
      <c r="A22" s="51"/>
      <c r="B22" s="119"/>
      <c r="C22" s="51"/>
      <c r="D22" s="62"/>
      <c r="E22" s="51"/>
      <c r="F22" s="119"/>
    </row>
    <row r="23" spans="1:6">
      <c r="A23" s="51"/>
      <c r="B23" s="114" t="s">
        <v>263</v>
      </c>
      <c r="C23" s="51"/>
      <c r="D23" s="62"/>
      <c r="E23" s="51"/>
      <c r="F23" s="119"/>
    </row>
    <row r="24" spans="1:6">
      <c r="A24" s="51"/>
      <c r="B24" s="119"/>
      <c r="C24" s="51"/>
      <c r="D24" s="62"/>
      <c r="E24" s="51"/>
      <c r="F24" s="119"/>
    </row>
    <row r="25" spans="1:6" ht="28.2">
      <c r="A25" s="51"/>
      <c r="B25" s="118" t="s">
        <v>264</v>
      </c>
      <c r="C25" s="51"/>
      <c r="D25" s="62"/>
      <c r="E25" s="51"/>
      <c r="F25" s="119"/>
    </row>
    <row r="26" spans="1:6">
      <c r="A26" s="51"/>
      <c r="B26" s="119"/>
      <c r="C26" s="51"/>
      <c r="D26" s="62"/>
      <c r="E26" s="51"/>
      <c r="F26" s="119"/>
    </row>
    <row r="27" spans="1:6">
      <c r="A27" s="51">
        <v>1</v>
      </c>
      <c r="B27" s="114" t="s">
        <v>265</v>
      </c>
      <c r="C27" s="51"/>
      <c r="D27" s="62"/>
      <c r="E27" s="51"/>
      <c r="F27" s="119"/>
    </row>
    <row r="28" spans="1:6">
      <c r="A28" s="51"/>
      <c r="B28" s="119"/>
      <c r="C28" s="51"/>
      <c r="D28" s="62"/>
      <c r="E28" s="51"/>
      <c r="F28" s="119"/>
    </row>
    <row r="29" spans="1:6" ht="124.8">
      <c r="A29" s="51">
        <v>1.1000000000000001</v>
      </c>
      <c r="B29" s="117" t="s">
        <v>266</v>
      </c>
      <c r="C29" s="51"/>
      <c r="D29" s="62"/>
      <c r="E29" s="51"/>
      <c r="F29" s="119"/>
    </row>
    <row r="30" spans="1:6">
      <c r="A30" s="51"/>
      <c r="B30" s="119"/>
      <c r="C30" s="51"/>
      <c r="D30" s="62"/>
      <c r="E30" s="51"/>
      <c r="F30" s="119"/>
    </row>
    <row r="31" spans="1:6">
      <c r="A31" s="51" t="s">
        <v>390</v>
      </c>
      <c r="B31" s="119" t="s">
        <v>267</v>
      </c>
      <c r="C31" s="51" t="s">
        <v>123</v>
      </c>
      <c r="D31" s="62">
        <v>240</v>
      </c>
      <c r="E31" s="120"/>
      <c r="F31" s="120"/>
    </row>
    <row r="32" spans="1:6">
      <c r="A32" s="51"/>
      <c r="B32" s="119"/>
      <c r="C32" s="51"/>
      <c r="D32" s="62"/>
      <c r="E32" s="120"/>
      <c r="F32" s="119"/>
    </row>
    <row r="33" spans="1:6">
      <c r="A33" s="51" t="s">
        <v>396</v>
      </c>
      <c r="B33" s="119" t="s">
        <v>268</v>
      </c>
      <c r="C33" s="51" t="s">
        <v>123</v>
      </c>
      <c r="D33" s="62">
        <v>180</v>
      </c>
      <c r="E33" s="120"/>
      <c r="F33" s="120"/>
    </row>
    <row r="34" spans="1:6">
      <c r="A34" s="51"/>
      <c r="B34" s="119"/>
      <c r="C34" s="51"/>
      <c r="D34" s="62"/>
      <c r="E34" s="120"/>
      <c r="F34" s="119"/>
    </row>
    <row r="35" spans="1:6">
      <c r="A35" s="51" t="s">
        <v>399</v>
      </c>
      <c r="B35" s="119" t="s">
        <v>269</v>
      </c>
      <c r="C35" s="51" t="s">
        <v>73</v>
      </c>
      <c r="D35" s="62">
        <v>20</v>
      </c>
      <c r="E35" s="120"/>
      <c r="F35" s="120"/>
    </row>
    <row r="36" spans="1:6">
      <c r="A36" s="51"/>
      <c r="B36" s="119"/>
      <c r="C36" s="51"/>
      <c r="D36" s="62"/>
      <c r="E36" s="120"/>
      <c r="F36" s="119"/>
    </row>
    <row r="37" spans="1:6">
      <c r="A37" s="51" t="s">
        <v>401</v>
      </c>
      <c r="B37" s="119" t="s">
        <v>270</v>
      </c>
      <c r="C37" s="51" t="s">
        <v>73</v>
      </c>
      <c r="D37" s="62">
        <v>20</v>
      </c>
      <c r="E37" s="36"/>
      <c r="F37" s="120"/>
    </row>
    <row r="38" spans="1:6">
      <c r="A38" s="51"/>
      <c r="B38" s="119"/>
      <c r="C38" s="51"/>
      <c r="D38" s="62"/>
      <c r="E38" s="120"/>
      <c r="F38" s="120"/>
    </row>
    <row r="39" spans="1:6">
      <c r="A39" s="51" t="s">
        <v>402</v>
      </c>
      <c r="B39" s="119" t="s">
        <v>271</v>
      </c>
      <c r="C39" s="51" t="s">
        <v>73</v>
      </c>
      <c r="D39" s="62">
        <v>20</v>
      </c>
      <c r="E39" s="120"/>
      <c r="F39" s="120"/>
    </row>
    <row r="40" spans="1:6">
      <c r="A40" s="51"/>
      <c r="B40" s="119"/>
      <c r="C40" s="51"/>
      <c r="D40" s="62"/>
      <c r="E40" s="51"/>
      <c r="F40" s="119"/>
    </row>
    <row r="41" spans="1:6" s="8" customFormat="1" ht="12.6" customHeight="1">
      <c r="A41" s="51"/>
      <c r="B41" s="119"/>
      <c r="C41" s="51"/>
      <c r="D41" s="62"/>
      <c r="E41" s="120"/>
      <c r="F41" s="120"/>
    </row>
    <row r="42" spans="1:6" s="8" customFormat="1" ht="12.6" customHeight="1">
      <c r="A42" s="51"/>
      <c r="B42" s="119"/>
      <c r="C42" s="51"/>
      <c r="D42" s="62"/>
      <c r="E42" s="51"/>
      <c r="F42" s="120"/>
    </row>
    <row r="43" spans="1:6" s="8" customFormat="1" ht="19.350000000000001" customHeight="1">
      <c r="A43" s="26"/>
      <c r="B43" s="391" t="s">
        <v>578</v>
      </c>
      <c r="C43" s="26"/>
      <c r="D43" s="27"/>
      <c r="E43" s="26"/>
      <c r="F43" s="121"/>
    </row>
    <row r="44" spans="1:6" ht="12.6" customHeight="1"/>
  </sheetData>
  <mergeCells count="6">
    <mergeCell ref="F1:F2"/>
    <mergeCell ref="A1:A2"/>
    <mergeCell ref="B1:B2"/>
    <mergeCell ref="C1:C2"/>
    <mergeCell ref="D1:D2"/>
    <mergeCell ref="E1:E2"/>
  </mergeCells>
  <pageMargins left="0.7" right="0.7" top="0.75" bottom="0.75" header="0.3" footer="0.3"/>
  <pageSetup paperSize="9" scale="80" orientation="portrait" r:id="rId1"/>
  <headerFooter>
    <oddFooter>&amp;C&amp;1#&amp;"Calibri"&amp;10&amp;K0000FFTRANSNET CONFIDENTIAL INFORMATION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E3364-910B-484E-8460-2B7A7A1CDD66}">
  <sheetPr codeName="Sheet15"/>
  <dimension ref="A1:H111"/>
  <sheetViews>
    <sheetView view="pageBreakPreview" topLeftCell="A6" zoomScaleNormal="100" zoomScaleSheetLayoutView="100" workbookViewId="0">
      <selection activeCell="B6" sqref="B6"/>
    </sheetView>
  </sheetViews>
  <sheetFormatPr defaultColWidth="8.5546875" defaultRowHeight="22.65" customHeight="1"/>
  <cols>
    <col min="1" max="1" width="12.109375" style="215" customWidth="1"/>
    <col min="2" max="2" width="48.88671875" style="184" customWidth="1"/>
    <col min="3" max="3" width="10.88671875" style="185" customWidth="1"/>
    <col min="4" max="4" width="9.33203125" style="185" customWidth="1"/>
    <col min="5" max="5" width="12.109375" style="186" customWidth="1"/>
    <col min="6" max="6" width="18.88671875" style="186" customWidth="1"/>
    <col min="7" max="16384" width="8.5546875" style="180"/>
  </cols>
  <sheetData>
    <row r="1" spans="1:6" s="170" customFormat="1" ht="22.65" customHeight="1">
      <c r="A1" s="533" t="s">
        <v>11</v>
      </c>
      <c r="B1" s="535" t="s">
        <v>4</v>
      </c>
      <c r="C1" s="537" t="s">
        <v>0</v>
      </c>
      <c r="D1" s="539" t="s">
        <v>5</v>
      </c>
      <c r="E1" s="541" t="s">
        <v>6</v>
      </c>
      <c r="F1" s="531" t="s">
        <v>7</v>
      </c>
    </row>
    <row r="2" spans="1:6" s="170" customFormat="1" ht="19.5" customHeight="1">
      <c r="A2" s="534"/>
      <c r="B2" s="536"/>
      <c r="C2" s="538"/>
      <c r="D2" s="540"/>
      <c r="E2" s="542"/>
      <c r="F2" s="532"/>
    </row>
    <row r="3" spans="1:6" s="170" customFormat="1" ht="22.65" customHeight="1">
      <c r="A3" s="171"/>
      <c r="B3" s="30" t="s">
        <v>435</v>
      </c>
      <c r="C3" s="172"/>
      <c r="D3" s="173"/>
      <c r="E3" s="174"/>
      <c r="F3" s="216"/>
    </row>
    <row r="4" spans="1:6" s="170" customFormat="1" ht="22.65" customHeight="1">
      <c r="A4" s="441"/>
      <c r="B4" s="114" t="s">
        <v>436</v>
      </c>
      <c r="C4" s="128"/>
      <c r="D4" s="128"/>
      <c r="E4" s="129"/>
      <c r="F4" s="129"/>
    </row>
    <row r="5" spans="1:6" s="170" customFormat="1" ht="19.2" customHeight="1">
      <c r="A5" s="315"/>
      <c r="B5" s="130"/>
      <c r="C5" s="128"/>
      <c r="D5" s="128"/>
      <c r="E5" s="129"/>
      <c r="F5" s="129"/>
    </row>
    <row r="6" spans="1:6" s="170" customFormat="1" ht="59.4" customHeight="1">
      <c r="A6" s="315">
        <v>1</v>
      </c>
      <c r="B6" s="552" t="s">
        <v>683</v>
      </c>
      <c r="C6" s="128"/>
      <c r="D6" s="128"/>
      <c r="E6" s="129"/>
      <c r="F6" s="129"/>
    </row>
    <row r="7" spans="1:6" s="170" customFormat="1" ht="13.35" customHeight="1">
      <c r="A7" s="315"/>
      <c r="B7" s="130"/>
      <c r="C7" s="128"/>
      <c r="D7" s="128"/>
      <c r="E7" s="129"/>
      <c r="F7" s="129"/>
    </row>
    <row r="8" spans="1:6" s="170" customFormat="1" ht="15.6" customHeight="1">
      <c r="A8" s="315">
        <v>1.1000000000000001</v>
      </c>
      <c r="B8" s="442" t="s">
        <v>410</v>
      </c>
      <c r="C8" s="128" t="s">
        <v>42</v>
      </c>
      <c r="D8" s="443">
        <v>640</v>
      </c>
      <c r="E8" s="129"/>
      <c r="F8" s="129"/>
    </row>
    <row r="9" spans="1:6" s="170" customFormat="1" ht="15.6" customHeight="1">
      <c r="A9" s="315"/>
      <c r="B9" s="442"/>
      <c r="C9" s="128"/>
      <c r="D9" s="132"/>
      <c r="E9" s="129"/>
      <c r="F9" s="129"/>
    </row>
    <row r="10" spans="1:6" s="170" customFormat="1" ht="58.05" customHeight="1">
      <c r="A10" s="315">
        <v>2</v>
      </c>
      <c r="B10" s="444" t="s">
        <v>411</v>
      </c>
      <c r="C10" s="128"/>
      <c r="D10" s="132"/>
      <c r="E10" s="129"/>
      <c r="F10" s="129"/>
    </row>
    <row r="11" spans="1:6" s="170" customFormat="1" ht="11.4" customHeight="1">
      <c r="A11" s="315"/>
      <c r="B11" s="311"/>
      <c r="C11" s="128"/>
      <c r="D11" s="443"/>
      <c r="E11" s="129"/>
      <c r="F11" s="129"/>
    </row>
    <row r="12" spans="1:6" s="170" customFormat="1" ht="16.350000000000001" customHeight="1">
      <c r="A12" s="315">
        <v>2.1</v>
      </c>
      <c r="B12" s="308" t="s">
        <v>412</v>
      </c>
      <c r="C12" s="128" t="s">
        <v>42</v>
      </c>
      <c r="D12" s="443">
        <v>797</v>
      </c>
      <c r="E12" s="129"/>
      <c r="F12" s="129"/>
    </row>
    <row r="13" spans="1:6" s="170" customFormat="1" ht="15" customHeight="1">
      <c r="A13" s="445"/>
      <c r="B13" s="446"/>
      <c r="C13" s="128"/>
      <c r="D13" s="443"/>
      <c r="E13" s="129"/>
      <c r="F13" s="129"/>
    </row>
    <row r="14" spans="1:6" s="170" customFormat="1" ht="31.35" customHeight="1">
      <c r="A14" s="315">
        <v>3</v>
      </c>
      <c r="B14" s="65" t="s">
        <v>413</v>
      </c>
      <c r="C14" s="128"/>
      <c r="D14" s="443"/>
      <c r="E14" s="129"/>
      <c r="F14" s="129"/>
    </row>
    <row r="15" spans="1:6" s="170" customFormat="1" ht="13.35" customHeight="1">
      <c r="A15" s="315"/>
      <c r="B15" s="441"/>
      <c r="C15" s="128"/>
      <c r="D15" s="443"/>
      <c r="E15" s="129"/>
      <c r="F15" s="129"/>
    </row>
    <row r="16" spans="1:6" s="170" customFormat="1" ht="22.65" customHeight="1">
      <c r="A16" s="315">
        <v>3.1</v>
      </c>
      <c r="B16" s="442" t="s">
        <v>414</v>
      </c>
      <c r="C16" s="128" t="s">
        <v>42</v>
      </c>
      <c r="D16" s="132">
        <v>28</v>
      </c>
      <c r="E16" s="129"/>
      <c r="F16" s="129"/>
    </row>
    <row r="17" spans="1:8" s="170" customFormat="1" ht="11.4" customHeight="1">
      <c r="A17" s="315"/>
      <c r="B17" s="442"/>
      <c r="C17" s="128"/>
      <c r="D17" s="132"/>
      <c r="E17" s="129"/>
      <c r="F17" s="218"/>
    </row>
    <row r="18" spans="1:8" s="170" customFormat="1" ht="19.649999999999999" customHeight="1">
      <c r="A18" s="315">
        <v>3.2</v>
      </c>
      <c r="B18" s="442" t="s">
        <v>415</v>
      </c>
      <c r="C18" s="128" t="s">
        <v>42</v>
      </c>
      <c r="D18" s="132">
        <v>5</v>
      </c>
      <c r="E18" s="129"/>
      <c r="F18" s="218"/>
    </row>
    <row r="19" spans="1:8" s="170" customFormat="1" ht="17.399999999999999" customHeight="1">
      <c r="A19" s="315"/>
      <c r="B19" s="304"/>
      <c r="C19" s="133"/>
      <c r="D19" s="134"/>
      <c r="E19" s="129"/>
      <c r="F19" s="218"/>
    </row>
    <row r="20" spans="1:8" s="175" customFormat="1" ht="18" customHeight="1">
      <c r="A20" s="301">
        <v>4</v>
      </c>
      <c r="B20" s="304" t="s">
        <v>483</v>
      </c>
      <c r="C20" s="133"/>
      <c r="D20" s="133"/>
      <c r="E20" s="137"/>
      <c r="F20" s="137"/>
      <c r="H20" s="160"/>
    </row>
    <row r="21" spans="1:8" s="175" customFormat="1" ht="15.6" customHeight="1">
      <c r="A21" s="301"/>
      <c r="B21" s="302"/>
      <c r="C21" s="133"/>
      <c r="D21" s="133"/>
      <c r="E21" s="137"/>
      <c r="F21" s="137"/>
      <c r="H21" s="160"/>
    </row>
    <row r="22" spans="1:8" s="175" customFormat="1" ht="13.8" customHeight="1">
      <c r="A22" s="301">
        <v>4.0999999999999996</v>
      </c>
      <c r="B22" s="302" t="s">
        <v>523</v>
      </c>
      <c r="C22" s="133" t="s">
        <v>42</v>
      </c>
      <c r="D22" s="133">
        <v>407</v>
      </c>
      <c r="E22" s="137"/>
      <c r="F22" s="137"/>
      <c r="H22" s="176"/>
    </row>
    <row r="23" spans="1:8" s="170" customFormat="1" ht="22.65" customHeight="1">
      <c r="A23" s="128"/>
      <c r="B23" s="442"/>
      <c r="C23" s="128"/>
      <c r="D23" s="128"/>
      <c r="E23" s="138"/>
      <c r="F23" s="138"/>
    </row>
    <row r="24" spans="1:8" s="170" customFormat="1" ht="22.65" customHeight="1">
      <c r="A24" s="157"/>
      <c r="B24" s="440" t="s">
        <v>578</v>
      </c>
      <c r="C24" s="157"/>
      <c r="D24" s="157"/>
      <c r="E24" s="158"/>
      <c r="F24" s="159"/>
    </row>
    <row r="25" spans="1:8" s="170" customFormat="1" ht="22.65" customHeight="1">
      <c r="A25" s="213"/>
      <c r="B25" s="178"/>
      <c r="C25" s="177"/>
      <c r="D25" s="177"/>
      <c r="E25" s="179"/>
      <c r="F25" s="179"/>
    </row>
    <row r="26" spans="1:8" s="170" customFormat="1" ht="22.65" customHeight="1">
      <c r="A26" s="213"/>
      <c r="B26" s="178"/>
      <c r="C26" s="177"/>
      <c r="D26" s="177"/>
      <c r="E26" s="179"/>
      <c r="F26" s="179"/>
    </row>
    <row r="27" spans="1:8" s="170" customFormat="1" ht="22.65" customHeight="1">
      <c r="A27" s="213"/>
      <c r="B27" s="178"/>
      <c r="C27" s="177"/>
      <c r="D27" s="177"/>
      <c r="E27" s="179"/>
      <c r="F27" s="179"/>
    </row>
    <row r="28" spans="1:8" s="170" customFormat="1" ht="22.65" customHeight="1">
      <c r="A28" s="213"/>
      <c r="B28" s="178"/>
      <c r="C28" s="177"/>
      <c r="D28" s="177"/>
      <c r="E28" s="179"/>
      <c r="F28" s="179"/>
    </row>
    <row r="29" spans="1:8" s="170" customFormat="1" ht="22.65" customHeight="1">
      <c r="A29" s="213"/>
      <c r="B29" s="178"/>
      <c r="C29" s="177"/>
      <c r="D29" s="177"/>
      <c r="E29" s="179"/>
      <c r="F29" s="179"/>
    </row>
    <row r="30" spans="1:8" s="170" customFormat="1" ht="22.65" customHeight="1">
      <c r="A30" s="213"/>
      <c r="B30" s="178"/>
      <c r="C30" s="177"/>
      <c r="D30" s="177"/>
      <c r="E30" s="179"/>
      <c r="F30" s="179"/>
    </row>
    <row r="31" spans="1:8" s="170" customFormat="1" ht="22.65" customHeight="1">
      <c r="A31" s="213"/>
      <c r="B31" s="178"/>
      <c r="C31" s="177"/>
      <c r="D31" s="177"/>
      <c r="E31" s="179"/>
      <c r="F31" s="179"/>
    </row>
    <row r="32" spans="1:8" s="170" customFormat="1" ht="22.65" customHeight="1">
      <c r="A32" s="213"/>
      <c r="B32" s="178"/>
      <c r="C32" s="177"/>
      <c r="D32" s="177"/>
      <c r="E32" s="179"/>
      <c r="F32" s="179"/>
    </row>
    <row r="33" spans="1:6" s="170" customFormat="1" ht="22.65" customHeight="1">
      <c r="A33" s="213"/>
      <c r="B33" s="178"/>
      <c r="C33" s="177"/>
      <c r="D33" s="177"/>
      <c r="E33" s="179"/>
      <c r="F33" s="179"/>
    </row>
    <row r="34" spans="1:6" s="170" customFormat="1" ht="22.65" customHeight="1">
      <c r="A34" s="213"/>
      <c r="B34" s="178"/>
      <c r="C34" s="177"/>
      <c r="D34" s="177"/>
      <c r="E34" s="179"/>
      <c r="F34" s="179"/>
    </row>
    <row r="35" spans="1:6" s="170" customFormat="1" ht="22.65" customHeight="1">
      <c r="A35" s="213"/>
      <c r="B35" s="178"/>
      <c r="C35" s="177"/>
      <c r="D35" s="177"/>
      <c r="E35" s="179"/>
      <c r="F35" s="179"/>
    </row>
    <row r="36" spans="1:6" s="170" customFormat="1" ht="22.65" customHeight="1">
      <c r="A36" s="213"/>
      <c r="B36" s="178"/>
      <c r="C36" s="177"/>
      <c r="D36" s="177"/>
      <c r="E36" s="179"/>
      <c r="F36" s="179"/>
    </row>
    <row r="37" spans="1:6" s="170" customFormat="1" ht="22.65" customHeight="1">
      <c r="A37" s="213"/>
      <c r="B37" s="178"/>
      <c r="C37" s="177"/>
      <c r="D37" s="177"/>
      <c r="E37" s="179"/>
      <c r="F37" s="179"/>
    </row>
    <row r="38" spans="1:6" s="170" customFormat="1" ht="22.65" customHeight="1">
      <c r="A38" s="213"/>
      <c r="B38" s="178"/>
      <c r="C38" s="177"/>
      <c r="D38" s="177"/>
      <c r="E38" s="179"/>
      <c r="F38" s="179"/>
    </row>
    <row r="39" spans="1:6" s="170" customFormat="1" ht="22.65" customHeight="1">
      <c r="A39" s="213"/>
      <c r="B39" s="178"/>
      <c r="C39" s="177"/>
      <c r="D39" s="177"/>
      <c r="E39" s="179"/>
      <c r="F39" s="179"/>
    </row>
    <row r="40" spans="1:6" s="170" customFormat="1" ht="22.65" customHeight="1">
      <c r="A40" s="213"/>
      <c r="B40" s="178"/>
      <c r="C40" s="177"/>
      <c r="D40" s="177"/>
      <c r="E40" s="179"/>
      <c r="F40" s="179"/>
    </row>
    <row r="41" spans="1:6" s="170" customFormat="1" ht="22.65" customHeight="1">
      <c r="A41" s="213"/>
      <c r="B41" s="178"/>
      <c r="C41" s="177"/>
      <c r="D41" s="177"/>
      <c r="E41" s="179"/>
      <c r="F41" s="179"/>
    </row>
    <row r="42" spans="1:6" s="170" customFormat="1" ht="22.65" customHeight="1">
      <c r="A42" s="213"/>
      <c r="B42" s="178"/>
      <c r="C42" s="177"/>
      <c r="D42" s="177"/>
      <c r="E42" s="179"/>
      <c r="F42" s="179"/>
    </row>
    <row r="43" spans="1:6" s="170" customFormat="1" ht="22.65" customHeight="1">
      <c r="A43" s="213"/>
      <c r="B43" s="178"/>
      <c r="C43" s="177"/>
      <c r="D43" s="177"/>
      <c r="E43" s="179"/>
      <c r="F43" s="179"/>
    </row>
    <row r="44" spans="1:6" s="170" customFormat="1" ht="22.65" customHeight="1">
      <c r="A44" s="213"/>
      <c r="B44" s="178"/>
      <c r="C44" s="177"/>
      <c r="D44" s="177"/>
      <c r="E44" s="179"/>
      <c r="F44" s="179"/>
    </row>
    <row r="45" spans="1:6" s="170" customFormat="1" ht="22.65" customHeight="1">
      <c r="A45" s="213"/>
      <c r="B45" s="178"/>
      <c r="C45" s="177"/>
      <c r="D45" s="177"/>
      <c r="E45" s="179"/>
      <c r="F45" s="179"/>
    </row>
    <row r="46" spans="1:6" s="170" customFormat="1" ht="22.65" customHeight="1">
      <c r="A46" s="213"/>
      <c r="B46" s="178"/>
      <c r="C46" s="177"/>
      <c r="D46" s="177"/>
      <c r="E46" s="179"/>
      <c r="F46" s="179"/>
    </row>
    <row r="47" spans="1:6" ht="22.65" customHeight="1">
      <c r="A47" s="213"/>
      <c r="B47" s="178"/>
      <c r="C47" s="177"/>
      <c r="D47" s="177"/>
      <c r="E47" s="179"/>
      <c r="F47" s="179"/>
    </row>
    <row r="48" spans="1:6" ht="22.65" customHeight="1">
      <c r="A48" s="213"/>
      <c r="B48" s="178"/>
      <c r="C48" s="177"/>
      <c r="D48" s="177"/>
      <c r="E48" s="179"/>
      <c r="F48" s="179"/>
    </row>
    <row r="49" spans="1:6" ht="22.65" customHeight="1">
      <c r="A49" s="213"/>
      <c r="B49" s="178"/>
      <c r="C49" s="177"/>
      <c r="D49" s="177"/>
      <c r="E49" s="179"/>
      <c r="F49" s="179"/>
    </row>
    <row r="50" spans="1:6" ht="22.65" customHeight="1">
      <c r="A50" s="213"/>
      <c r="B50" s="178"/>
      <c r="C50" s="177"/>
      <c r="D50" s="177"/>
      <c r="E50" s="179"/>
      <c r="F50" s="179"/>
    </row>
    <row r="51" spans="1:6" ht="22.65" customHeight="1">
      <c r="A51" s="213"/>
      <c r="B51" s="178"/>
      <c r="C51" s="177"/>
      <c r="D51" s="177"/>
      <c r="E51" s="179"/>
      <c r="F51" s="179"/>
    </row>
    <row r="52" spans="1:6" ht="22.65" customHeight="1">
      <c r="A52" s="213"/>
      <c r="B52" s="178"/>
      <c r="C52" s="177"/>
      <c r="D52" s="177"/>
      <c r="E52" s="179"/>
      <c r="F52" s="179"/>
    </row>
    <row r="53" spans="1:6" ht="22.65" customHeight="1">
      <c r="A53" s="213"/>
      <c r="B53" s="178"/>
      <c r="C53" s="177"/>
      <c r="D53" s="177"/>
      <c r="E53" s="179"/>
      <c r="F53" s="179"/>
    </row>
    <row r="54" spans="1:6" ht="22.65" customHeight="1">
      <c r="A54" s="213"/>
      <c r="B54" s="178"/>
      <c r="C54" s="177"/>
      <c r="D54" s="177"/>
      <c r="E54" s="179"/>
      <c r="F54" s="179"/>
    </row>
    <row r="55" spans="1:6" ht="22.65" customHeight="1">
      <c r="A55" s="213"/>
      <c r="B55" s="178"/>
      <c r="C55" s="177"/>
      <c r="D55" s="177"/>
      <c r="E55" s="179"/>
      <c r="F55" s="179"/>
    </row>
    <row r="56" spans="1:6" ht="22.65" customHeight="1">
      <c r="A56" s="213"/>
      <c r="B56" s="178"/>
      <c r="C56" s="177"/>
      <c r="D56" s="177"/>
      <c r="E56" s="179"/>
      <c r="F56" s="179"/>
    </row>
    <row r="57" spans="1:6" ht="22.65" customHeight="1">
      <c r="A57" s="213"/>
      <c r="B57" s="178"/>
      <c r="C57" s="177"/>
      <c r="D57" s="177"/>
      <c r="E57" s="179"/>
      <c r="F57" s="179"/>
    </row>
    <row r="58" spans="1:6" ht="22.65" customHeight="1">
      <c r="A58" s="213"/>
      <c r="B58" s="178"/>
      <c r="C58" s="177"/>
      <c r="D58" s="177"/>
      <c r="E58" s="179"/>
      <c r="F58" s="179"/>
    </row>
    <row r="59" spans="1:6" ht="22.65" customHeight="1">
      <c r="A59" s="213"/>
      <c r="B59" s="178"/>
      <c r="C59" s="177"/>
      <c r="D59" s="177"/>
      <c r="E59" s="179"/>
      <c r="F59" s="179"/>
    </row>
    <row r="60" spans="1:6" ht="22.65" customHeight="1">
      <c r="A60" s="213"/>
      <c r="B60" s="178"/>
      <c r="C60" s="177"/>
      <c r="D60" s="177"/>
      <c r="E60" s="179"/>
      <c r="F60" s="179"/>
    </row>
    <row r="61" spans="1:6" ht="22.65" customHeight="1">
      <c r="A61" s="213"/>
      <c r="B61" s="178"/>
      <c r="C61" s="177"/>
      <c r="D61" s="177"/>
      <c r="E61" s="179"/>
      <c r="F61" s="179"/>
    </row>
    <row r="62" spans="1:6" ht="22.65" customHeight="1">
      <c r="A62" s="213"/>
      <c r="B62" s="178"/>
      <c r="C62" s="177"/>
      <c r="D62" s="177"/>
      <c r="E62" s="179"/>
      <c r="F62" s="179"/>
    </row>
    <row r="63" spans="1:6" ht="22.65" customHeight="1">
      <c r="A63" s="213"/>
      <c r="B63" s="178"/>
      <c r="C63" s="177"/>
      <c r="D63" s="177"/>
      <c r="E63" s="179"/>
      <c r="F63" s="179"/>
    </row>
    <row r="64" spans="1:6" ht="22.65" customHeight="1">
      <c r="A64" s="213"/>
      <c r="B64" s="178"/>
      <c r="C64" s="177"/>
      <c r="D64" s="177"/>
      <c r="E64" s="179"/>
      <c r="F64" s="179"/>
    </row>
    <row r="65" spans="1:6" ht="22.65" customHeight="1">
      <c r="A65" s="213"/>
      <c r="B65" s="178"/>
      <c r="C65" s="177"/>
      <c r="D65" s="177"/>
      <c r="E65" s="179"/>
      <c r="F65" s="179"/>
    </row>
    <row r="66" spans="1:6" ht="22.65" customHeight="1">
      <c r="A66" s="213"/>
      <c r="B66" s="178"/>
      <c r="C66" s="177"/>
      <c r="D66" s="177"/>
      <c r="E66" s="179"/>
      <c r="F66" s="179"/>
    </row>
    <row r="67" spans="1:6" ht="22.65" customHeight="1">
      <c r="A67" s="213"/>
      <c r="B67" s="178"/>
      <c r="C67" s="177"/>
      <c r="D67" s="177"/>
      <c r="E67" s="179"/>
      <c r="F67" s="179"/>
    </row>
    <row r="68" spans="1:6" ht="22.65" customHeight="1">
      <c r="A68" s="213"/>
      <c r="B68" s="178"/>
      <c r="C68" s="177"/>
      <c r="D68" s="177"/>
      <c r="E68" s="179"/>
      <c r="F68" s="179"/>
    </row>
    <row r="69" spans="1:6" ht="22.65" customHeight="1">
      <c r="A69" s="214"/>
      <c r="B69" s="78"/>
      <c r="C69" s="77"/>
      <c r="D69" s="77"/>
      <c r="E69" s="79"/>
      <c r="F69" s="79"/>
    </row>
    <row r="70" spans="1:6" ht="22.65" customHeight="1">
      <c r="A70" s="214"/>
      <c r="B70" s="78"/>
      <c r="C70" s="77"/>
      <c r="D70" s="77"/>
      <c r="E70" s="79"/>
      <c r="F70" s="79"/>
    </row>
    <row r="71" spans="1:6" ht="22.65" customHeight="1">
      <c r="A71" s="214"/>
      <c r="B71" s="78"/>
      <c r="C71" s="77"/>
      <c r="D71" s="77"/>
      <c r="E71" s="79"/>
      <c r="F71" s="79"/>
    </row>
    <row r="72" spans="1:6" ht="22.65" customHeight="1">
      <c r="A72" s="214"/>
      <c r="B72" s="78"/>
      <c r="C72" s="77"/>
      <c r="D72" s="77"/>
      <c r="E72" s="79"/>
      <c r="F72" s="79"/>
    </row>
    <row r="73" spans="1:6" ht="22.65" customHeight="1">
      <c r="A73" s="214"/>
      <c r="B73" s="78"/>
      <c r="C73" s="77"/>
      <c r="D73" s="77"/>
      <c r="E73" s="79"/>
      <c r="F73" s="79"/>
    </row>
    <row r="74" spans="1:6" ht="22.65" customHeight="1">
      <c r="A74" s="214"/>
      <c r="B74" s="78"/>
      <c r="C74" s="77"/>
      <c r="D74" s="77"/>
      <c r="E74" s="79"/>
      <c r="F74" s="79"/>
    </row>
    <row r="75" spans="1:6" ht="22.65" customHeight="1">
      <c r="A75" s="214"/>
      <c r="B75" s="78"/>
      <c r="C75" s="77"/>
      <c r="D75" s="77"/>
      <c r="E75" s="79"/>
      <c r="F75" s="79"/>
    </row>
    <row r="76" spans="1:6" ht="22.65" customHeight="1">
      <c r="A76" s="214"/>
      <c r="B76" s="78"/>
      <c r="C76" s="77"/>
      <c r="D76" s="77"/>
      <c r="E76" s="79"/>
      <c r="F76" s="79"/>
    </row>
    <row r="77" spans="1:6" ht="22.65" customHeight="1">
      <c r="A77" s="214"/>
      <c r="B77" s="78"/>
      <c r="C77" s="77"/>
      <c r="D77" s="77"/>
      <c r="E77" s="79"/>
      <c r="F77" s="79"/>
    </row>
    <row r="78" spans="1:6" ht="22.65" customHeight="1">
      <c r="A78" s="214"/>
      <c r="B78" s="78"/>
      <c r="C78" s="77"/>
      <c r="D78" s="77"/>
      <c r="E78" s="79"/>
      <c r="F78" s="79"/>
    </row>
    <row r="79" spans="1:6" ht="22.65" customHeight="1">
      <c r="A79" s="214"/>
      <c r="B79" s="78"/>
      <c r="C79" s="77"/>
      <c r="D79" s="77"/>
      <c r="E79" s="79"/>
      <c r="F79" s="79"/>
    </row>
    <row r="80" spans="1:6" ht="22.65" customHeight="1">
      <c r="A80" s="214"/>
      <c r="B80" s="78"/>
      <c r="C80" s="77"/>
      <c r="D80" s="77"/>
      <c r="E80" s="79"/>
      <c r="F80" s="79"/>
    </row>
    <row r="81" spans="1:6" ht="22.65" customHeight="1">
      <c r="A81" s="214"/>
      <c r="B81" s="78"/>
      <c r="C81" s="77"/>
      <c r="D81" s="77"/>
      <c r="E81" s="79"/>
      <c r="F81" s="79"/>
    </row>
    <row r="82" spans="1:6" ht="22.65" customHeight="1">
      <c r="A82" s="214"/>
      <c r="B82" s="78"/>
      <c r="C82" s="77"/>
      <c r="D82" s="77"/>
      <c r="E82" s="79"/>
      <c r="F82" s="79"/>
    </row>
    <row r="83" spans="1:6" ht="22.65" customHeight="1">
      <c r="A83" s="214"/>
      <c r="B83" s="78"/>
      <c r="C83" s="77"/>
      <c r="D83" s="77"/>
      <c r="E83" s="79"/>
      <c r="F83" s="79"/>
    </row>
    <row r="84" spans="1:6" ht="22.65" customHeight="1">
      <c r="A84" s="214"/>
      <c r="B84" s="78"/>
      <c r="C84" s="77"/>
      <c r="D84" s="77"/>
      <c r="E84" s="79"/>
      <c r="F84" s="79"/>
    </row>
    <row r="85" spans="1:6" ht="22.65" customHeight="1">
      <c r="A85" s="214"/>
      <c r="B85" s="78"/>
      <c r="C85" s="77"/>
      <c r="D85" s="77"/>
      <c r="E85" s="79"/>
      <c r="F85" s="79"/>
    </row>
    <row r="86" spans="1:6" ht="22.65" customHeight="1">
      <c r="A86" s="214"/>
      <c r="B86" s="78"/>
      <c r="C86" s="77"/>
      <c r="D86" s="77"/>
      <c r="E86" s="79"/>
      <c r="F86" s="79"/>
    </row>
    <row r="87" spans="1:6" ht="22.65" customHeight="1">
      <c r="A87" s="214"/>
      <c r="B87" s="78"/>
      <c r="C87" s="77"/>
      <c r="D87" s="77"/>
      <c r="E87" s="79"/>
      <c r="F87" s="79"/>
    </row>
    <row r="88" spans="1:6" ht="22.65" customHeight="1">
      <c r="A88" s="214"/>
      <c r="B88" s="78"/>
      <c r="C88" s="77"/>
      <c r="D88" s="77"/>
      <c r="E88" s="79"/>
      <c r="F88" s="79"/>
    </row>
    <row r="89" spans="1:6" ht="22.65" customHeight="1">
      <c r="A89" s="214"/>
      <c r="B89" s="78"/>
      <c r="C89" s="77"/>
      <c r="D89" s="77"/>
      <c r="E89" s="79"/>
      <c r="F89" s="79"/>
    </row>
    <row r="90" spans="1:6" ht="22.65" customHeight="1">
      <c r="A90" s="214"/>
      <c r="B90" s="78"/>
      <c r="C90" s="77"/>
      <c r="D90" s="77"/>
      <c r="E90" s="79"/>
      <c r="F90" s="79"/>
    </row>
    <row r="91" spans="1:6" ht="22.65" customHeight="1">
      <c r="A91" s="214"/>
      <c r="B91" s="78"/>
      <c r="C91" s="77"/>
      <c r="D91" s="77"/>
      <c r="E91" s="79"/>
      <c r="F91" s="79"/>
    </row>
    <row r="92" spans="1:6" ht="22.65" customHeight="1">
      <c r="A92" s="214"/>
      <c r="B92" s="78"/>
      <c r="C92" s="77"/>
      <c r="D92" s="77"/>
      <c r="E92" s="79"/>
      <c r="F92" s="79"/>
    </row>
    <row r="93" spans="1:6" ht="22.65" customHeight="1">
      <c r="A93" s="214"/>
      <c r="B93" s="78"/>
      <c r="C93" s="77"/>
      <c r="D93" s="77"/>
      <c r="E93" s="79"/>
      <c r="F93" s="79"/>
    </row>
    <row r="94" spans="1:6" ht="22.65" customHeight="1">
      <c r="A94" s="214"/>
      <c r="B94" s="78"/>
      <c r="C94" s="77"/>
      <c r="D94" s="77"/>
      <c r="E94" s="79"/>
      <c r="F94" s="79"/>
    </row>
    <row r="95" spans="1:6" ht="22.65" customHeight="1">
      <c r="A95" s="214"/>
      <c r="B95" s="78"/>
      <c r="C95" s="77"/>
      <c r="D95" s="77"/>
      <c r="E95" s="79"/>
      <c r="F95" s="79"/>
    </row>
    <row r="96" spans="1:6" ht="22.65" customHeight="1">
      <c r="A96" s="214"/>
      <c r="B96" s="78"/>
      <c r="C96" s="77"/>
      <c r="D96" s="77"/>
      <c r="E96" s="79"/>
      <c r="F96" s="79"/>
    </row>
    <row r="97" spans="1:6" ht="22.65" customHeight="1">
      <c r="A97" s="214"/>
      <c r="B97" s="78"/>
      <c r="C97" s="77"/>
      <c r="D97" s="77"/>
      <c r="E97" s="79"/>
      <c r="F97" s="79"/>
    </row>
    <row r="98" spans="1:6" ht="22.65" customHeight="1">
      <c r="A98" s="214"/>
      <c r="B98" s="78"/>
      <c r="C98" s="77"/>
      <c r="D98" s="77"/>
      <c r="E98" s="79"/>
      <c r="F98" s="79"/>
    </row>
    <row r="99" spans="1:6" ht="22.65" customHeight="1">
      <c r="A99" s="214"/>
      <c r="B99" s="78"/>
      <c r="C99" s="77"/>
      <c r="D99" s="77"/>
      <c r="E99" s="79"/>
      <c r="F99" s="79"/>
    </row>
    <row r="100" spans="1:6" ht="22.65" customHeight="1">
      <c r="A100" s="214"/>
      <c r="B100" s="78"/>
      <c r="C100" s="77"/>
      <c r="D100" s="77"/>
      <c r="E100" s="79"/>
      <c r="F100" s="79"/>
    </row>
    <row r="101" spans="1:6" ht="22.65" customHeight="1">
      <c r="A101" s="214"/>
      <c r="B101" s="78"/>
      <c r="C101" s="77"/>
      <c r="D101" s="77"/>
      <c r="E101" s="79"/>
      <c r="F101" s="79"/>
    </row>
    <row r="102" spans="1:6" ht="22.65" customHeight="1">
      <c r="B102" s="182"/>
      <c r="C102" s="181"/>
      <c r="D102" s="181"/>
      <c r="E102" s="183"/>
      <c r="F102" s="183"/>
    </row>
    <row r="103" spans="1:6" ht="22.65" customHeight="1">
      <c r="B103" s="182"/>
      <c r="C103" s="181"/>
      <c r="D103" s="181"/>
      <c r="E103" s="183"/>
      <c r="F103" s="183"/>
    </row>
    <row r="104" spans="1:6" ht="22.65" customHeight="1">
      <c r="B104" s="182"/>
      <c r="C104" s="181"/>
      <c r="D104" s="181"/>
      <c r="E104" s="183"/>
      <c r="F104" s="183"/>
    </row>
    <row r="105" spans="1:6" ht="22.65" customHeight="1">
      <c r="B105" s="182"/>
      <c r="C105" s="181"/>
      <c r="D105" s="181"/>
      <c r="E105" s="183"/>
      <c r="F105" s="183"/>
    </row>
    <row r="106" spans="1:6" ht="22.65" customHeight="1">
      <c r="B106" s="182"/>
      <c r="C106" s="181"/>
      <c r="D106" s="181"/>
      <c r="E106" s="183"/>
      <c r="F106" s="183"/>
    </row>
    <row r="107" spans="1:6" ht="22.65" customHeight="1">
      <c r="B107" s="182"/>
      <c r="C107" s="181"/>
      <c r="D107" s="181"/>
      <c r="E107" s="183"/>
      <c r="F107" s="183"/>
    </row>
    <row r="108" spans="1:6" ht="22.65" customHeight="1">
      <c r="B108" s="182"/>
      <c r="C108" s="181"/>
      <c r="D108" s="181"/>
      <c r="E108" s="183"/>
      <c r="F108" s="183"/>
    </row>
    <row r="109" spans="1:6" ht="22.65" customHeight="1">
      <c r="B109" s="182"/>
      <c r="C109" s="181"/>
      <c r="D109" s="181"/>
      <c r="E109" s="183"/>
      <c r="F109" s="183"/>
    </row>
    <row r="110" spans="1:6" ht="22.65" customHeight="1">
      <c r="B110" s="182"/>
      <c r="C110" s="181"/>
      <c r="D110" s="181"/>
      <c r="E110" s="183"/>
      <c r="F110" s="183"/>
    </row>
    <row r="111" spans="1:6" ht="22.65" customHeight="1">
      <c r="B111" s="182"/>
      <c r="C111" s="181"/>
      <c r="D111" s="181"/>
      <c r="E111" s="183"/>
      <c r="F111" s="183"/>
    </row>
  </sheetData>
  <mergeCells count="6">
    <mergeCell ref="F1:F2"/>
    <mergeCell ref="A1:A2"/>
    <mergeCell ref="B1:B2"/>
    <mergeCell ref="C1:C2"/>
    <mergeCell ref="D1:D2"/>
    <mergeCell ref="E1:E2"/>
  </mergeCells>
  <pageMargins left="0.7" right="0.7" top="0.75" bottom="0.75" header="0.3" footer="0.3"/>
  <pageSetup paperSize="9" scale="70" orientation="portrait" r:id="rId1"/>
  <headerFooter>
    <oddFooter>&amp;C&amp;1#&amp;"Calibri"&amp;10&amp;K0000FFTRANSNET CONFIDENTIAL INFORMATION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95AA9-3058-4177-9FCA-5D1C3D73361D}">
  <sheetPr codeName="Sheet16">
    <pageSetUpPr fitToPage="1"/>
  </sheetPr>
  <dimension ref="A1:I168"/>
  <sheetViews>
    <sheetView view="pageBreakPreview" zoomScaleNormal="100" zoomScaleSheetLayoutView="100" workbookViewId="0">
      <selection activeCell="K32" sqref="K32"/>
    </sheetView>
  </sheetViews>
  <sheetFormatPr defaultColWidth="8.5546875" defaultRowHeight="14.4"/>
  <cols>
    <col min="1" max="1" width="12.109375" style="181" customWidth="1"/>
    <col min="2" max="2" width="44.88671875" style="184" customWidth="1"/>
    <col min="3" max="3" width="10.88671875" style="185" customWidth="1"/>
    <col min="4" max="4" width="11.88671875" style="185" customWidth="1"/>
    <col min="5" max="5" width="15.5546875" style="186" customWidth="1"/>
    <col min="6" max="6" width="18.88671875" style="186" customWidth="1"/>
    <col min="7" max="16384" width="8.5546875" style="180"/>
  </cols>
  <sheetData>
    <row r="1" spans="1:6" s="187" customFormat="1" ht="19.649999999999999" customHeight="1">
      <c r="A1" s="225" t="s">
        <v>11</v>
      </c>
      <c r="B1" s="230" t="s">
        <v>4</v>
      </c>
      <c r="C1" s="226" t="s">
        <v>0</v>
      </c>
      <c r="D1" s="227" t="s">
        <v>5</v>
      </c>
      <c r="E1" s="228" t="s">
        <v>6</v>
      </c>
      <c r="F1" s="229" t="s">
        <v>7</v>
      </c>
    </row>
    <row r="2" spans="1:6" s="170" customFormat="1">
      <c r="A2" s="122"/>
      <c r="B2" s="30" t="s">
        <v>435</v>
      </c>
      <c r="C2" s="123"/>
      <c r="D2" s="124"/>
      <c r="E2" s="125"/>
      <c r="F2" s="217"/>
    </row>
    <row r="3" spans="1:6" s="170" customFormat="1" ht="8.4" customHeight="1">
      <c r="A3" s="122"/>
      <c r="B3" s="114"/>
      <c r="C3" s="123"/>
      <c r="D3" s="124"/>
      <c r="E3" s="125"/>
      <c r="F3" s="217"/>
    </row>
    <row r="4" spans="1:6" s="170" customFormat="1">
      <c r="A4" s="122"/>
      <c r="B4" s="114" t="s">
        <v>437</v>
      </c>
      <c r="C4" s="123"/>
      <c r="D4" s="124"/>
      <c r="E4" s="125"/>
      <c r="F4" s="217"/>
    </row>
    <row r="5" spans="1:6" s="170" customFormat="1">
      <c r="A5" s="122"/>
      <c r="B5" s="126"/>
      <c r="C5" s="123"/>
      <c r="D5" s="124"/>
      <c r="E5" s="125"/>
      <c r="F5" s="217"/>
    </row>
    <row r="6" spans="1:6" s="170" customFormat="1">
      <c r="A6" s="441"/>
      <c r="B6" s="127" t="s">
        <v>272</v>
      </c>
      <c r="C6" s="128"/>
      <c r="D6" s="128"/>
      <c r="E6" s="129"/>
      <c r="F6" s="129"/>
    </row>
    <row r="7" spans="1:6" s="170" customFormat="1">
      <c r="A7" s="315"/>
      <c r="B7" s="130"/>
      <c r="C7" s="128"/>
      <c r="D7" s="128"/>
      <c r="E7" s="129"/>
      <c r="F7" s="129"/>
    </row>
    <row r="8" spans="1:6" s="170" customFormat="1">
      <c r="A8" s="315"/>
      <c r="B8" s="131" t="s">
        <v>20</v>
      </c>
      <c r="C8" s="128"/>
      <c r="D8" s="128"/>
      <c r="E8" s="129"/>
      <c r="F8" s="129"/>
    </row>
    <row r="9" spans="1:6" s="170" customFormat="1">
      <c r="A9" s="315"/>
      <c r="B9" s="130"/>
      <c r="C9" s="128"/>
      <c r="D9" s="128"/>
      <c r="E9" s="129"/>
      <c r="F9" s="129"/>
    </row>
    <row r="10" spans="1:6" s="170" customFormat="1">
      <c r="A10" s="315">
        <v>1</v>
      </c>
      <c r="B10" s="131" t="s">
        <v>505</v>
      </c>
      <c r="C10" s="128"/>
      <c r="D10" s="128"/>
      <c r="E10" s="129"/>
      <c r="F10" s="129"/>
    </row>
    <row r="11" spans="1:6" s="170" customFormat="1">
      <c r="A11" s="315"/>
      <c r="B11" s="130"/>
      <c r="C11" s="128"/>
      <c r="D11" s="128"/>
      <c r="E11" s="129"/>
      <c r="F11" s="129"/>
    </row>
    <row r="12" spans="1:6" s="170" customFormat="1" ht="42">
      <c r="A12" s="315">
        <v>1.1000000000000001</v>
      </c>
      <c r="B12" s="442" t="s">
        <v>506</v>
      </c>
      <c r="C12" s="128" t="s">
        <v>275</v>
      </c>
      <c r="D12" s="443">
        <v>3273</v>
      </c>
      <c r="E12" s="129"/>
      <c r="F12" s="129"/>
    </row>
    <row r="13" spans="1:6" s="170" customFormat="1" ht="12" customHeight="1">
      <c r="A13" s="315"/>
      <c r="B13" s="442"/>
      <c r="C13" s="128"/>
      <c r="D13" s="132"/>
      <c r="E13" s="129"/>
      <c r="F13" s="129"/>
    </row>
    <row r="14" spans="1:6" s="170" customFormat="1">
      <c r="A14" s="315">
        <v>2</v>
      </c>
      <c r="B14" s="311" t="s">
        <v>461</v>
      </c>
      <c r="C14" s="128"/>
      <c r="D14" s="443"/>
      <c r="E14" s="129"/>
      <c r="F14" s="129"/>
    </row>
    <row r="15" spans="1:6" s="170" customFormat="1">
      <c r="A15" s="315"/>
      <c r="B15" s="311"/>
      <c r="C15" s="128"/>
      <c r="D15" s="443"/>
      <c r="E15" s="129"/>
      <c r="F15" s="129"/>
    </row>
    <row r="16" spans="1:6" s="170" customFormat="1" ht="42">
      <c r="A16" s="315">
        <v>2.1</v>
      </c>
      <c r="B16" s="442" t="s">
        <v>626</v>
      </c>
      <c r="C16" s="128" t="s">
        <v>214</v>
      </c>
      <c r="D16" s="443">
        <v>20</v>
      </c>
      <c r="E16" s="354"/>
      <c r="F16" s="129"/>
    </row>
    <row r="17" spans="1:6" s="170" customFormat="1">
      <c r="A17" s="315"/>
      <c r="B17" s="442"/>
      <c r="C17" s="128"/>
      <c r="D17" s="132"/>
      <c r="E17" s="129"/>
      <c r="F17" s="218"/>
    </row>
    <row r="18" spans="1:6" s="170" customFormat="1">
      <c r="A18" s="315">
        <v>3</v>
      </c>
      <c r="B18" s="304" t="s">
        <v>314</v>
      </c>
      <c r="C18" s="133"/>
      <c r="D18" s="134"/>
      <c r="E18" s="129"/>
      <c r="F18" s="218"/>
    </row>
    <row r="19" spans="1:6" s="170" customFormat="1">
      <c r="A19" s="315"/>
      <c r="B19" s="302"/>
      <c r="C19" s="133"/>
      <c r="D19" s="134"/>
      <c r="E19" s="129"/>
      <c r="F19" s="218"/>
    </row>
    <row r="20" spans="1:6" s="170" customFormat="1">
      <c r="A20" s="315">
        <v>3.1</v>
      </c>
      <c r="B20" s="302" t="s">
        <v>627</v>
      </c>
      <c r="C20" s="133" t="s">
        <v>214</v>
      </c>
      <c r="D20" s="134">
        <v>8</v>
      </c>
      <c r="E20" s="129"/>
      <c r="F20" s="218"/>
    </row>
    <row r="21" spans="1:6" s="170" customFormat="1">
      <c r="A21" s="315"/>
      <c r="B21" s="302"/>
      <c r="C21" s="133"/>
      <c r="D21" s="134"/>
      <c r="E21" s="129"/>
      <c r="F21" s="218"/>
    </row>
    <row r="22" spans="1:6" s="170" customFormat="1">
      <c r="A22" s="315">
        <v>4</v>
      </c>
      <c r="B22" s="304" t="s">
        <v>628</v>
      </c>
      <c r="C22" s="133"/>
      <c r="D22" s="134"/>
      <c r="E22" s="129"/>
      <c r="F22" s="218"/>
    </row>
    <row r="23" spans="1:6" s="170" customFormat="1" ht="12.6" customHeight="1">
      <c r="A23" s="315"/>
      <c r="B23" s="304"/>
      <c r="C23" s="133"/>
      <c r="D23" s="134"/>
      <c r="E23" s="129"/>
      <c r="F23" s="218"/>
    </row>
    <row r="24" spans="1:6" s="170" customFormat="1">
      <c r="A24" s="315">
        <v>4.0999999999999996</v>
      </c>
      <c r="B24" s="302" t="s">
        <v>668</v>
      </c>
      <c r="C24" s="133" t="s">
        <v>273</v>
      </c>
      <c r="D24" s="134">
        <v>1</v>
      </c>
      <c r="E24" s="129"/>
      <c r="F24" s="218"/>
    </row>
    <row r="25" spans="1:6" s="175" customFormat="1">
      <c r="A25" s="312"/>
      <c r="B25" s="307"/>
      <c r="C25" s="136"/>
      <c r="D25" s="136"/>
      <c r="E25" s="135"/>
      <c r="F25" s="135"/>
    </row>
    <row r="26" spans="1:6" s="175" customFormat="1">
      <c r="A26" s="301">
        <v>5</v>
      </c>
      <c r="B26" s="311" t="s">
        <v>458</v>
      </c>
      <c r="C26" s="136"/>
      <c r="D26" s="136"/>
      <c r="E26" s="135"/>
      <c r="F26" s="135"/>
    </row>
    <row r="27" spans="1:6" s="175" customFormat="1">
      <c r="A27" s="312"/>
      <c r="B27" s="307"/>
      <c r="C27" s="136"/>
      <c r="D27" s="136"/>
      <c r="E27" s="135"/>
      <c r="F27" s="135"/>
    </row>
    <row r="28" spans="1:6" s="175" customFormat="1" ht="28.2">
      <c r="A28" s="301">
        <v>5.0999999999999996</v>
      </c>
      <c r="B28" s="306" t="s">
        <v>460</v>
      </c>
      <c r="C28" s="305" t="s">
        <v>1</v>
      </c>
      <c r="D28" s="305">
        <v>1</v>
      </c>
      <c r="E28" s="137"/>
      <c r="F28" s="137"/>
    </row>
    <row r="29" spans="1:6" s="175" customFormat="1">
      <c r="A29" s="301"/>
      <c r="B29" s="308"/>
      <c r="C29" s="133"/>
      <c r="D29" s="133"/>
      <c r="E29" s="137"/>
      <c r="F29" s="137"/>
    </row>
    <row r="30" spans="1:6" s="175" customFormat="1">
      <c r="A30" s="301">
        <v>5.2</v>
      </c>
      <c r="B30" s="308" t="s">
        <v>459</v>
      </c>
      <c r="C30" s="133" t="s">
        <v>123</v>
      </c>
      <c r="D30" s="133">
        <v>42</v>
      </c>
      <c r="E30" s="137"/>
      <c r="F30" s="137"/>
    </row>
    <row r="31" spans="1:6" s="175" customFormat="1">
      <c r="A31" s="301"/>
      <c r="B31" s="308"/>
      <c r="C31" s="133"/>
      <c r="D31" s="133"/>
      <c r="E31" s="137"/>
      <c r="F31" s="137"/>
    </row>
    <row r="32" spans="1:6" s="175" customFormat="1" ht="42">
      <c r="A32" s="301">
        <v>5.3</v>
      </c>
      <c r="B32" s="302" t="s">
        <v>462</v>
      </c>
      <c r="C32" s="133" t="s">
        <v>214</v>
      </c>
      <c r="D32" s="133">
        <v>3</v>
      </c>
      <c r="E32" s="137"/>
      <c r="F32" s="137"/>
    </row>
    <row r="33" spans="1:9" s="175" customFormat="1">
      <c r="A33" s="301"/>
      <c r="B33" s="302"/>
      <c r="C33" s="133"/>
      <c r="D33" s="133"/>
      <c r="E33" s="137"/>
      <c r="F33" s="137"/>
    </row>
    <row r="34" spans="1:9" s="175" customFormat="1" ht="42">
      <c r="A34" s="301">
        <v>5.4</v>
      </c>
      <c r="B34" s="302" t="s">
        <v>463</v>
      </c>
      <c r="C34" s="133" t="s">
        <v>214</v>
      </c>
      <c r="D34" s="133">
        <v>1</v>
      </c>
      <c r="E34" s="137"/>
      <c r="F34" s="137"/>
    </row>
    <row r="35" spans="1:9" s="175" customFormat="1">
      <c r="A35" s="312"/>
      <c r="B35" s="302"/>
      <c r="C35" s="133"/>
      <c r="D35" s="133"/>
      <c r="E35" s="137"/>
      <c r="F35" s="137"/>
    </row>
    <row r="36" spans="1:9" s="175" customFormat="1" ht="42">
      <c r="A36" s="301">
        <v>5.5</v>
      </c>
      <c r="B36" s="302" t="s">
        <v>624</v>
      </c>
      <c r="C36" s="133" t="s">
        <v>123</v>
      </c>
      <c r="D36" s="133">
        <v>224</v>
      </c>
      <c r="E36" s="137"/>
      <c r="F36" s="137"/>
      <c r="H36" s="303"/>
      <c r="I36" s="303"/>
    </row>
    <row r="37" spans="1:9" s="175" customFormat="1">
      <c r="A37" s="301"/>
      <c r="B37" s="302"/>
      <c r="C37" s="133"/>
      <c r="D37" s="133"/>
      <c r="E37" s="137"/>
      <c r="F37" s="137"/>
      <c r="H37" s="303"/>
      <c r="I37" s="303"/>
    </row>
    <row r="38" spans="1:9" s="175" customFormat="1" ht="42">
      <c r="A38" s="301">
        <v>5.6</v>
      </c>
      <c r="B38" s="306" t="s">
        <v>457</v>
      </c>
      <c r="C38" s="305" t="s">
        <v>273</v>
      </c>
      <c r="D38" s="305">
        <v>1</v>
      </c>
      <c r="E38" s="137"/>
      <c r="F38" s="137"/>
      <c r="H38" s="303"/>
      <c r="I38" s="303"/>
    </row>
    <row r="39" spans="1:9" s="175" customFormat="1">
      <c r="A39" s="301"/>
      <c r="B39" s="302"/>
      <c r="C39" s="133"/>
      <c r="D39" s="133"/>
      <c r="E39" s="137"/>
      <c r="F39" s="137"/>
    </row>
    <row r="40" spans="1:9" s="175" customFormat="1">
      <c r="A40" s="301">
        <v>6</v>
      </c>
      <c r="B40" s="304" t="s">
        <v>403</v>
      </c>
      <c r="C40" s="133"/>
      <c r="D40" s="133"/>
      <c r="E40" s="137"/>
      <c r="F40" s="137"/>
    </row>
    <row r="41" spans="1:9" s="175" customFormat="1">
      <c r="A41" s="301"/>
      <c r="B41" s="302"/>
      <c r="C41" s="133"/>
      <c r="D41" s="133"/>
      <c r="E41" s="137"/>
      <c r="F41" s="137"/>
    </row>
    <row r="42" spans="1:9" s="175" customFormat="1">
      <c r="A42" s="301">
        <v>6.1</v>
      </c>
      <c r="B42" s="304" t="s">
        <v>279</v>
      </c>
      <c r="C42" s="133"/>
      <c r="D42" s="133"/>
      <c r="E42" s="137"/>
      <c r="F42" s="137"/>
      <c r="H42" s="160"/>
    </row>
    <row r="43" spans="1:9" s="175" customFormat="1" ht="15.6" customHeight="1">
      <c r="A43" s="301"/>
      <c r="B43" s="302"/>
      <c r="C43" s="133"/>
      <c r="D43" s="133"/>
      <c r="E43" s="137"/>
      <c r="F43" s="137"/>
      <c r="H43" s="160"/>
    </row>
    <row r="44" spans="1:9" s="175" customFormat="1">
      <c r="A44" s="301" t="s">
        <v>174</v>
      </c>
      <c r="B44" s="302" t="s">
        <v>406</v>
      </c>
      <c r="C44" s="133" t="s">
        <v>280</v>
      </c>
      <c r="D44" s="133">
        <v>1000</v>
      </c>
      <c r="E44" s="137"/>
      <c r="F44" s="137"/>
      <c r="H44" s="160"/>
    </row>
    <row r="45" spans="1:9" s="175" customFormat="1" ht="12.6" customHeight="1">
      <c r="A45" s="301"/>
      <c r="B45" s="302"/>
      <c r="C45" s="133"/>
      <c r="D45" s="133"/>
      <c r="E45" s="137"/>
      <c r="F45" s="137"/>
      <c r="H45" s="160"/>
    </row>
    <row r="46" spans="1:9" s="175" customFormat="1">
      <c r="A46" s="301">
        <v>6.2</v>
      </c>
      <c r="B46" s="304" t="s">
        <v>405</v>
      </c>
      <c r="C46" s="133"/>
      <c r="D46" s="133"/>
      <c r="E46" s="137"/>
      <c r="F46" s="137"/>
      <c r="H46" s="160"/>
    </row>
    <row r="47" spans="1:9" s="175" customFormat="1">
      <c r="A47" s="301"/>
      <c r="B47" s="302"/>
      <c r="C47" s="133"/>
      <c r="D47" s="133"/>
      <c r="E47" s="137"/>
      <c r="F47" s="137"/>
      <c r="H47" s="160"/>
    </row>
    <row r="48" spans="1:9" s="175" customFormat="1" ht="42">
      <c r="A48" s="301" t="s">
        <v>177</v>
      </c>
      <c r="B48" s="302" t="s">
        <v>57</v>
      </c>
      <c r="C48" s="133" t="s">
        <v>280</v>
      </c>
      <c r="D48" s="133">
        <v>1000</v>
      </c>
      <c r="E48" s="137"/>
      <c r="F48" s="137"/>
      <c r="H48" s="160"/>
    </row>
    <row r="49" spans="1:9" s="175" customFormat="1">
      <c r="A49" s="482"/>
      <c r="B49" s="483"/>
      <c r="C49" s="484"/>
      <c r="D49" s="484"/>
      <c r="E49" s="485"/>
      <c r="F49" s="485"/>
      <c r="H49" s="160"/>
    </row>
    <row r="50" spans="1:9" s="175" customFormat="1" ht="17.399999999999999" customHeight="1">
      <c r="A50" s="479"/>
      <c r="B50" s="486" t="s">
        <v>583</v>
      </c>
      <c r="C50" s="480"/>
      <c r="D50" s="480"/>
      <c r="E50" s="481"/>
      <c r="F50" s="481"/>
      <c r="H50" s="160"/>
    </row>
    <row r="51" spans="1:9" s="175" customFormat="1" ht="20.399999999999999" customHeight="1">
      <c r="A51" s="479"/>
      <c r="B51" s="486" t="s">
        <v>584</v>
      </c>
      <c r="C51" s="480"/>
      <c r="D51" s="480"/>
      <c r="E51" s="481"/>
      <c r="F51" s="481"/>
      <c r="H51" s="160"/>
    </row>
    <row r="52" spans="1:9" s="175" customFormat="1" ht="20.399999999999999" customHeight="1">
      <c r="A52" s="301"/>
      <c r="B52" s="302"/>
      <c r="C52" s="133"/>
      <c r="D52" s="133"/>
      <c r="E52" s="137"/>
      <c r="F52" s="137"/>
      <c r="H52" s="160"/>
    </row>
    <row r="53" spans="1:9" s="175" customFormat="1">
      <c r="A53" s="301">
        <v>6.3</v>
      </c>
      <c r="B53" s="304" t="s">
        <v>507</v>
      </c>
      <c r="C53" s="133"/>
      <c r="D53" s="133"/>
      <c r="E53" s="137"/>
      <c r="F53" s="137"/>
      <c r="H53" s="176"/>
    </row>
    <row r="54" spans="1:9" s="175" customFormat="1">
      <c r="A54" s="301"/>
      <c r="B54" s="302"/>
      <c r="C54" s="133"/>
      <c r="D54" s="133"/>
      <c r="E54" s="137"/>
      <c r="F54" s="137"/>
      <c r="H54" s="176"/>
    </row>
    <row r="55" spans="1:9" s="175" customFormat="1">
      <c r="A55" s="301" t="s">
        <v>189</v>
      </c>
      <c r="B55" s="302" t="s">
        <v>625</v>
      </c>
      <c r="C55" s="133" t="s">
        <v>280</v>
      </c>
      <c r="D55" s="133">
        <v>78.8</v>
      </c>
      <c r="E55" s="137"/>
      <c r="F55" s="137"/>
    </row>
    <row r="56" spans="1:9" s="175" customFormat="1" ht="12" customHeight="1">
      <c r="A56" s="301"/>
      <c r="B56" s="302"/>
      <c r="C56" s="133"/>
      <c r="D56" s="133"/>
      <c r="E56" s="137"/>
      <c r="F56" s="137"/>
    </row>
    <row r="57" spans="1:9" s="175" customFormat="1" ht="28.2">
      <c r="A57" s="301" t="s">
        <v>190</v>
      </c>
      <c r="B57" s="302" t="s">
        <v>456</v>
      </c>
      <c r="C57" s="133" t="s">
        <v>280</v>
      </c>
      <c r="D57" s="133">
        <v>394</v>
      </c>
      <c r="E57" s="137"/>
      <c r="F57" s="137"/>
    </row>
    <row r="58" spans="1:9" s="175" customFormat="1" ht="12.6" customHeight="1">
      <c r="A58" s="301"/>
      <c r="B58" s="302"/>
      <c r="C58" s="133"/>
      <c r="D58" s="133"/>
      <c r="E58" s="137"/>
      <c r="F58" s="137"/>
      <c r="I58" s="150"/>
    </row>
    <row r="59" spans="1:9" s="175" customFormat="1" ht="42">
      <c r="A59" s="301" t="s">
        <v>666</v>
      </c>
      <c r="B59" s="302" t="s">
        <v>450</v>
      </c>
      <c r="C59" s="133" t="s">
        <v>280</v>
      </c>
      <c r="D59" s="133">
        <v>526</v>
      </c>
      <c r="E59" s="137"/>
      <c r="F59" s="137"/>
      <c r="I59" s="150"/>
    </row>
    <row r="60" spans="1:9" s="175" customFormat="1" ht="12.6" customHeight="1">
      <c r="A60" s="301"/>
      <c r="B60" s="302"/>
      <c r="C60" s="133"/>
      <c r="D60" s="133"/>
      <c r="E60" s="137"/>
      <c r="F60" s="137"/>
      <c r="I60" s="150"/>
    </row>
    <row r="61" spans="1:9" s="175" customFormat="1" ht="28.2">
      <c r="A61" s="301" t="s">
        <v>667</v>
      </c>
      <c r="B61" s="302" t="s">
        <v>449</v>
      </c>
      <c r="C61" s="133" t="s">
        <v>118</v>
      </c>
      <c r="D61" s="133">
        <v>15</v>
      </c>
      <c r="E61" s="137"/>
      <c r="F61" s="137"/>
      <c r="I61" s="150"/>
    </row>
    <row r="62" spans="1:9" s="175" customFormat="1">
      <c r="A62" s="301"/>
      <c r="B62" s="302"/>
      <c r="C62" s="133"/>
      <c r="D62" s="133"/>
      <c r="E62" s="137"/>
      <c r="F62" s="137"/>
      <c r="I62" s="150"/>
    </row>
    <row r="63" spans="1:9" s="175" customFormat="1">
      <c r="A63" s="301">
        <v>6.4</v>
      </c>
      <c r="B63" s="304" t="s">
        <v>407</v>
      </c>
      <c r="C63" s="133"/>
      <c r="D63" s="133"/>
      <c r="E63" s="137"/>
      <c r="F63" s="137"/>
      <c r="I63" s="151"/>
    </row>
    <row r="64" spans="1:9" s="175" customFormat="1" ht="12" customHeight="1">
      <c r="A64" s="301"/>
      <c r="B64" s="304"/>
      <c r="C64" s="133"/>
      <c r="D64" s="133"/>
      <c r="E64" s="137"/>
      <c r="F64" s="137"/>
      <c r="I64" s="151"/>
    </row>
    <row r="65" spans="1:6" s="175" customFormat="1">
      <c r="A65" s="301" t="s">
        <v>375</v>
      </c>
      <c r="B65" s="302" t="s">
        <v>404</v>
      </c>
      <c r="C65" s="133" t="s">
        <v>275</v>
      </c>
      <c r="D65" s="161">
        <v>2628</v>
      </c>
      <c r="E65" s="137"/>
      <c r="F65" s="137"/>
    </row>
    <row r="66" spans="1:6" s="175" customFormat="1">
      <c r="A66" s="301"/>
      <c r="B66" s="302"/>
      <c r="C66" s="133"/>
      <c r="D66" s="133"/>
      <c r="E66" s="137"/>
      <c r="F66" s="137"/>
    </row>
    <row r="67" spans="1:6" s="170" customFormat="1">
      <c r="A67" s="133">
        <v>7</v>
      </c>
      <c r="B67" s="304" t="s">
        <v>451</v>
      </c>
      <c r="C67" s="133"/>
      <c r="D67" s="128"/>
      <c r="E67" s="138"/>
      <c r="F67" s="138"/>
    </row>
    <row r="68" spans="1:6" s="170" customFormat="1">
      <c r="A68" s="133"/>
      <c r="B68" s="302"/>
      <c r="C68" s="133"/>
      <c r="D68" s="128"/>
      <c r="E68" s="138"/>
      <c r="F68" s="138"/>
    </row>
    <row r="69" spans="1:6" s="170" customFormat="1">
      <c r="A69" s="133">
        <v>7.1</v>
      </c>
      <c r="B69" s="302" t="s">
        <v>455</v>
      </c>
      <c r="C69" s="133" t="s">
        <v>123</v>
      </c>
      <c r="D69" s="128">
        <v>224</v>
      </c>
      <c r="E69" s="138"/>
      <c r="F69" s="138"/>
    </row>
    <row r="70" spans="1:6" s="170" customFormat="1">
      <c r="A70" s="133"/>
      <c r="B70" s="302"/>
      <c r="C70" s="133"/>
      <c r="D70" s="128"/>
      <c r="E70" s="138"/>
      <c r="F70" s="138"/>
    </row>
    <row r="71" spans="1:6" s="170" customFormat="1">
      <c r="A71" s="133">
        <v>7.2</v>
      </c>
      <c r="B71" s="302" t="s">
        <v>452</v>
      </c>
      <c r="C71" s="133" t="s">
        <v>280</v>
      </c>
      <c r="D71" s="128">
        <v>5.38</v>
      </c>
      <c r="E71" s="138"/>
      <c r="F71" s="138"/>
    </row>
    <row r="72" spans="1:6" s="170" customFormat="1">
      <c r="A72" s="133"/>
      <c r="B72" s="302"/>
      <c r="C72" s="133"/>
      <c r="D72" s="128"/>
      <c r="E72" s="138"/>
      <c r="F72" s="138"/>
    </row>
    <row r="73" spans="1:6" s="170" customFormat="1">
      <c r="A73" s="133">
        <v>7.3</v>
      </c>
      <c r="B73" s="302" t="s">
        <v>453</v>
      </c>
      <c r="C73" s="133" t="s">
        <v>280</v>
      </c>
      <c r="D73" s="128">
        <v>0.34</v>
      </c>
      <c r="E73" s="138"/>
      <c r="F73" s="138"/>
    </row>
    <row r="74" spans="1:6" s="170" customFormat="1">
      <c r="A74" s="133"/>
      <c r="B74" s="302"/>
      <c r="C74" s="133"/>
      <c r="D74" s="128"/>
      <c r="E74" s="138"/>
      <c r="F74" s="138"/>
    </row>
    <row r="75" spans="1:6" s="170" customFormat="1">
      <c r="A75" s="133">
        <v>7.4</v>
      </c>
      <c r="B75" s="302" t="s">
        <v>454</v>
      </c>
      <c r="C75" s="133" t="s">
        <v>280</v>
      </c>
      <c r="D75" s="128">
        <f>0.5*0.2*0.1*224</f>
        <v>2.2400000000000002</v>
      </c>
      <c r="E75" s="138"/>
      <c r="F75" s="138"/>
    </row>
    <row r="76" spans="1:6" s="170" customFormat="1">
      <c r="A76" s="133"/>
      <c r="B76" s="302"/>
      <c r="C76" s="133"/>
      <c r="D76" s="128"/>
      <c r="E76" s="138"/>
      <c r="F76" s="138"/>
    </row>
    <row r="77" spans="1:6" s="170" customFormat="1">
      <c r="A77" s="128">
        <v>8</v>
      </c>
      <c r="B77" s="444" t="s">
        <v>408</v>
      </c>
      <c r="C77" s="128"/>
      <c r="D77" s="128"/>
      <c r="E77" s="138"/>
      <c r="F77" s="138"/>
    </row>
    <row r="78" spans="1:6" s="170" customFormat="1" ht="12.6" customHeight="1">
      <c r="A78" s="128"/>
      <c r="B78" s="442"/>
      <c r="C78" s="128"/>
      <c r="D78" s="128"/>
      <c r="E78" s="138"/>
      <c r="F78" s="138"/>
    </row>
    <row r="79" spans="1:6" s="170" customFormat="1">
      <c r="A79" s="128">
        <v>8.1</v>
      </c>
      <c r="B79" s="442" t="s">
        <v>409</v>
      </c>
      <c r="C79" s="128" t="s">
        <v>273</v>
      </c>
      <c r="D79" s="128">
        <v>1</v>
      </c>
      <c r="E79" s="138"/>
      <c r="F79" s="138"/>
    </row>
    <row r="80" spans="1:6" s="170" customFormat="1">
      <c r="A80" s="128"/>
      <c r="B80" s="442"/>
      <c r="C80" s="128"/>
      <c r="D80" s="128"/>
      <c r="E80" s="138"/>
      <c r="F80" s="138"/>
    </row>
    <row r="81" spans="1:6" s="170" customFormat="1" ht="18" customHeight="1">
      <c r="A81" s="157"/>
      <c r="B81" s="440" t="s">
        <v>578</v>
      </c>
      <c r="C81" s="157"/>
      <c r="D81" s="157"/>
      <c r="E81" s="158"/>
      <c r="F81" s="159"/>
    </row>
    <row r="82" spans="1:6" s="170" customFormat="1">
      <c r="A82" s="177"/>
      <c r="B82" s="178"/>
      <c r="C82" s="177"/>
      <c r="D82" s="177"/>
      <c r="E82" s="179"/>
      <c r="F82" s="179"/>
    </row>
    <row r="83" spans="1:6" s="170" customFormat="1">
      <c r="A83" s="177"/>
      <c r="B83" s="178"/>
      <c r="C83" s="177"/>
      <c r="D83" s="177"/>
      <c r="E83" s="179"/>
      <c r="F83" s="179"/>
    </row>
    <row r="84" spans="1:6" s="170" customFormat="1">
      <c r="A84" s="177"/>
      <c r="B84" s="178"/>
      <c r="C84" s="177"/>
      <c r="D84" s="177"/>
      <c r="E84" s="179"/>
      <c r="F84" s="179"/>
    </row>
    <row r="85" spans="1:6" s="170" customFormat="1">
      <c r="A85" s="177"/>
      <c r="B85" s="178"/>
      <c r="C85" s="177"/>
      <c r="D85" s="177"/>
      <c r="E85" s="179"/>
      <c r="F85" s="179"/>
    </row>
    <row r="86" spans="1:6" s="170" customFormat="1">
      <c r="A86" s="177"/>
      <c r="B86" s="178"/>
      <c r="C86" s="177"/>
      <c r="D86" s="177"/>
      <c r="E86" s="179"/>
      <c r="F86" s="179"/>
    </row>
    <row r="87" spans="1:6" s="170" customFormat="1">
      <c r="A87" s="177"/>
      <c r="B87" s="178"/>
      <c r="C87" s="177"/>
      <c r="D87" s="177"/>
      <c r="E87" s="179"/>
      <c r="F87" s="179"/>
    </row>
    <row r="88" spans="1:6" s="170" customFormat="1">
      <c r="A88" s="177"/>
      <c r="B88" s="178"/>
      <c r="C88" s="177"/>
      <c r="D88" s="177"/>
      <c r="E88" s="179"/>
      <c r="F88" s="179"/>
    </row>
    <row r="89" spans="1:6" s="170" customFormat="1">
      <c r="A89" s="177"/>
      <c r="B89" s="178"/>
      <c r="C89" s="177"/>
      <c r="D89" s="177"/>
      <c r="E89" s="179"/>
      <c r="F89" s="179"/>
    </row>
    <row r="90" spans="1:6" s="170" customFormat="1">
      <c r="A90" s="177"/>
      <c r="B90" s="178"/>
      <c r="C90" s="177"/>
      <c r="D90" s="177"/>
      <c r="E90" s="179"/>
      <c r="F90" s="179"/>
    </row>
    <row r="91" spans="1:6" s="170" customFormat="1">
      <c r="A91" s="177"/>
      <c r="B91" s="178"/>
      <c r="C91" s="177"/>
      <c r="D91" s="177"/>
      <c r="E91" s="179"/>
      <c r="F91" s="179"/>
    </row>
    <row r="92" spans="1:6" s="170" customFormat="1">
      <c r="A92" s="177"/>
      <c r="B92" s="178"/>
      <c r="C92" s="177"/>
      <c r="D92" s="177"/>
      <c r="E92" s="179"/>
      <c r="F92" s="179"/>
    </row>
    <row r="93" spans="1:6" s="170" customFormat="1">
      <c r="A93" s="177"/>
      <c r="B93" s="178"/>
      <c r="C93" s="177"/>
      <c r="D93" s="177"/>
      <c r="E93" s="179"/>
      <c r="F93" s="179"/>
    </row>
    <row r="94" spans="1:6" s="170" customFormat="1">
      <c r="A94" s="177"/>
      <c r="B94" s="178"/>
      <c r="C94" s="177"/>
      <c r="D94" s="177"/>
      <c r="E94" s="179"/>
      <c r="F94" s="179"/>
    </row>
    <row r="95" spans="1:6" s="170" customFormat="1">
      <c r="A95" s="177"/>
      <c r="B95" s="178"/>
      <c r="C95" s="177"/>
      <c r="D95" s="177"/>
      <c r="E95" s="179"/>
      <c r="F95" s="179"/>
    </row>
    <row r="96" spans="1:6" s="170" customFormat="1">
      <c r="A96" s="177"/>
      <c r="B96" s="178"/>
      <c r="C96" s="177"/>
      <c r="D96" s="177"/>
      <c r="E96" s="179"/>
      <c r="F96" s="179"/>
    </row>
    <row r="97" spans="1:6" s="170" customFormat="1">
      <c r="A97" s="177"/>
      <c r="B97" s="178"/>
      <c r="C97" s="177"/>
      <c r="D97" s="177"/>
      <c r="E97" s="179"/>
      <c r="F97" s="179"/>
    </row>
    <row r="98" spans="1:6" s="170" customFormat="1">
      <c r="A98" s="177"/>
      <c r="B98" s="178"/>
      <c r="C98" s="177"/>
      <c r="D98" s="177"/>
      <c r="E98" s="179"/>
      <c r="F98" s="179"/>
    </row>
    <row r="99" spans="1:6" s="170" customFormat="1">
      <c r="A99" s="177"/>
      <c r="B99" s="178"/>
      <c r="C99" s="177"/>
      <c r="D99" s="177"/>
      <c r="E99" s="179"/>
      <c r="F99" s="179"/>
    </row>
    <row r="100" spans="1:6" s="170" customFormat="1">
      <c r="A100" s="177"/>
      <c r="B100" s="178"/>
      <c r="C100" s="177"/>
      <c r="D100" s="177"/>
      <c r="E100" s="179"/>
      <c r="F100" s="179"/>
    </row>
    <row r="101" spans="1:6" s="170" customFormat="1">
      <c r="A101" s="177"/>
      <c r="B101" s="178"/>
      <c r="C101" s="177"/>
      <c r="D101" s="177"/>
      <c r="E101" s="179"/>
      <c r="F101" s="179"/>
    </row>
    <row r="102" spans="1:6" s="170" customFormat="1">
      <c r="A102" s="177"/>
      <c r="B102" s="178"/>
      <c r="C102" s="177"/>
      <c r="D102" s="177"/>
      <c r="E102" s="179"/>
      <c r="F102" s="179"/>
    </row>
    <row r="103" spans="1:6" s="170" customFormat="1">
      <c r="A103" s="177"/>
      <c r="B103" s="178"/>
      <c r="C103" s="177"/>
      <c r="D103" s="177"/>
      <c r="E103" s="179"/>
      <c r="F103" s="179"/>
    </row>
    <row r="104" spans="1:6">
      <c r="A104" s="177"/>
      <c r="B104" s="178"/>
      <c r="C104" s="177"/>
      <c r="D104" s="177"/>
      <c r="E104" s="179"/>
      <c r="F104" s="179"/>
    </row>
    <row r="105" spans="1:6">
      <c r="A105" s="177"/>
      <c r="B105" s="178"/>
      <c r="C105" s="177"/>
      <c r="D105" s="177"/>
      <c r="E105" s="179"/>
      <c r="F105" s="179"/>
    </row>
    <row r="106" spans="1:6">
      <c r="A106" s="177"/>
      <c r="B106" s="178"/>
      <c r="C106" s="177"/>
      <c r="D106" s="177"/>
      <c r="E106" s="179"/>
      <c r="F106" s="179"/>
    </row>
    <row r="107" spans="1:6">
      <c r="A107" s="177"/>
      <c r="B107" s="178"/>
      <c r="C107" s="177"/>
      <c r="D107" s="177"/>
      <c r="E107" s="179"/>
      <c r="F107" s="179"/>
    </row>
    <row r="108" spans="1:6">
      <c r="A108" s="177"/>
      <c r="B108" s="178"/>
      <c r="C108" s="177"/>
      <c r="D108" s="177"/>
      <c r="E108" s="179"/>
      <c r="F108" s="179"/>
    </row>
    <row r="109" spans="1:6">
      <c r="A109" s="177"/>
      <c r="B109" s="178"/>
      <c r="C109" s="177"/>
      <c r="D109" s="177"/>
      <c r="E109" s="179"/>
      <c r="F109" s="179"/>
    </row>
    <row r="110" spans="1:6">
      <c r="A110" s="177"/>
      <c r="B110" s="178"/>
      <c r="C110" s="177"/>
      <c r="D110" s="177"/>
      <c r="E110" s="179"/>
      <c r="F110" s="179"/>
    </row>
    <row r="111" spans="1:6">
      <c r="A111" s="177"/>
      <c r="B111" s="178"/>
      <c r="C111" s="177"/>
      <c r="D111" s="177"/>
      <c r="E111" s="179"/>
      <c r="F111" s="179"/>
    </row>
    <row r="112" spans="1:6">
      <c r="A112" s="177"/>
      <c r="B112" s="178"/>
      <c r="C112" s="177"/>
      <c r="D112" s="177"/>
      <c r="E112" s="179"/>
      <c r="F112" s="179"/>
    </row>
    <row r="113" spans="1:6">
      <c r="A113" s="177"/>
      <c r="B113" s="178"/>
      <c r="C113" s="177"/>
      <c r="D113" s="177"/>
      <c r="E113" s="179"/>
      <c r="F113" s="179"/>
    </row>
    <row r="114" spans="1:6">
      <c r="A114" s="177"/>
      <c r="B114" s="178"/>
      <c r="C114" s="177"/>
      <c r="D114" s="177"/>
      <c r="E114" s="179"/>
      <c r="F114" s="179"/>
    </row>
    <row r="115" spans="1:6">
      <c r="A115" s="177"/>
      <c r="B115" s="178"/>
      <c r="C115" s="177"/>
      <c r="D115" s="177"/>
      <c r="E115" s="179"/>
      <c r="F115" s="179"/>
    </row>
    <row r="116" spans="1:6">
      <c r="A116" s="177"/>
      <c r="B116" s="178"/>
      <c r="C116" s="177"/>
      <c r="D116" s="177"/>
      <c r="E116" s="179"/>
      <c r="F116" s="179"/>
    </row>
    <row r="117" spans="1:6">
      <c r="A117" s="177"/>
      <c r="B117" s="178"/>
      <c r="C117" s="177"/>
      <c r="D117" s="177"/>
      <c r="E117" s="179"/>
      <c r="F117" s="179"/>
    </row>
    <row r="118" spans="1:6">
      <c r="A118" s="177"/>
      <c r="B118" s="178"/>
      <c r="C118" s="177"/>
      <c r="D118" s="177"/>
      <c r="E118" s="179"/>
      <c r="F118" s="179"/>
    </row>
    <row r="119" spans="1:6">
      <c r="A119" s="177"/>
      <c r="B119" s="178"/>
      <c r="C119" s="177"/>
      <c r="D119" s="177"/>
      <c r="E119" s="179"/>
      <c r="F119" s="179"/>
    </row>
    <row r="120" spans="1:6">
      <c r="A120" s="177"/>
      <c r="B120" s="178"/>
      <c r="C120" s="177"/>
      <c r="D120" s="177"/>
      <c r="E120" s="179"/>
      <c r="F120" s="179"/>
    </row>
    <row r="121" spans="1:6">
      <c r="A121" s="177"/>
      <c r="B121" s="178"/>
      <c r="C121" s="177"/>
      <c r="D121" s="177"/>
      <c r="E121" s="179"/>
      <c r="F121" s="179"/>
    </row>
    <row r="122" spans="1:6">
      <c r="A122" s="177"/>
      <c r="B122" s="178"/>
      <c r="C122" s="177"/>
      <c r="D122" s="177"/>
      <c r="E122" s="179"/>
      <c r="F122" s="179"/>
    </row>
    <row r="123" spans="1:6">
      <c r="A123" s="177"/>
      <c r="B123" s="178"/>
      <c r="C123" s="177"/>
      <c r="D123" s="177"/>
      <c r="E123" s="179"/>
      <c r="F123" s="179"/>
    </row>
    <row r="124" spans="1:6">
      <c r="A124" s="177"/>
      <c r="B124" s="178"/>
      <c r="C124" s="177"/>
      <c r="D124" s="177"/>
      <c r="E124" s="179"/>
      <c r="F124" s="179"/>
    </row>
    <row r="125" spans="1:6">
      <c r="A125" s="177"/>
      <c r="B125" s="178"/>
      <c r="C125" s="177"/>
      <c r="D125" s="177"/>
      <c r="E125" s="179"/>
      <c r="F125" s="179"/>
    </row>
    <row r="126" spans="1:6">
      <c r="A126" s="77"/>
      <c r="B126" s="78"/>
      <c r="C126" s="77"/>
      <c r="D126" s="77"/>
      <c r="E126" s="79"/>
      <c r="F126" s="79"/>
    </row>
    <row r="127" spans="1:6">
      <c r="A127" s="77"/>
      <c r="B127" s="78"/>
      <c r="C127" s="77"/>
      <c r="D127" s="77"/>
      <c r="E127" s="79"/>
      <c r="F127" s="79"/>
    </row>
    <row r="128" spans="1:6">
      <c r="A128" s="77"/>
      <c r="B128" s="78"/>
      <c r="C128" s="77"/>
      <c r="D128" s="77"/>
      <c r="E128" s="79"/>
      <c r="F128" s="79"/>
    </row>
    <row r="129" spans="1:6">
      <c r="A129" s="77"/>
      <c r="B129" s="78"/>
      <c r="C129" s="77"/>
      <c r="D129" s="77"/>
      <c r="E129" s="79"/>
      <c r="F129" s="79"/>
    </row>
    <row r="130" spans="1:6">
      <c r="A130" s="77"/>
      <c r="B130" s="78"/>
      <c r="C130" s="77"/>
      <c r="D130" s="77"/>
      <c r="E130" s="79"/>
      <c r="F130" s="79"/>
    </row>
    <row r="131" spans="1:6">
      <c r="A131" s="77"/>
      <c r="B131" s="78"/>
      <c r="C131" s="77"/>
      <c r="D131" s="77"/>
      <c r="E131" s="79"/>
      <c r="F131" s="79"/>
    </row>
    <row r="132" spans="1:6">
      <c r="A132" s="77"/>
      <c r="B132" s="78"/>
      <c r="C132" s="77"/>
      <c r="D132" s="77"/>
      <c r="E132" s="79"/>
      <c r="F132" s="79"/>
    </row>
    <row r="133" spans="1:6">
      <c r="A133" s="77"/>
      <c r="B133" s="78"/>
      <c r="C133" s="77"/>
      <c r="D133" s="77"/>
      <c r="E133" s="79"/>
      <c r="F133" s="79"/>
    </row>
    <row r="134" spans="1:6">
      <c r="A134" s="77"/>
      <c r="B134" s="78"/>
      <c r="C134" s="77"/>
      <c r="D134" s="77"/>
      <c r="E134" s="79"/>
      <c r="F134" s="79"/>
    </row>
    <row r="135" spans="1:6">
      <c r="A135" s="77"/>
      <c r="B135" s="78"/>
      <c r="C135" s="77"/>
      <c r="D135" s="77"/>
      <c r="E135" s="79"/>
      <c r="F135" s="79"/>
    </row>
    <row r="136" spans="1:6">
      <c r="A136" s="77"/>
      <c r="B136" s="78"/>
      <c r="C136" s="77"/>
      <c r="D136" s="77"/>
      <c r="E136" s="79"/>
      <c r="F136" s="79"/>
    </row>
    <row r="137" spans="1:6">
      <c r="A137" s="77"/>
      <c r="B137" s="78"/>
      <c r="C137" s="77"/>
      <c r="D137" s="77"/>
      <c r="E137" s="79"/>
      <c r="F137" s="79"/>
    </row>
    <row r="138" spans="1:6">
      <c r="A138" s="77"/>
      <c r="B138" s="78"/>
      <c r="C138" s="77"/>
      <c r="D138" s="77"/>
      <c r="E138" s="79"/>
      <c r="F138" s="79"/>
    </row>
    <row r="139" spans="1:6">
      <c r="A139" s="77"/>
      <c r="B139" s="78"/>
      <c r="C139" s="77"/>
      <c r="D139" s="77"/>
      <c r="E139" s="79"/>
      <c r="F139" s="79"/>
    </row>
    <row r="140" spans="1:6">
      <c r="A140" s="77"/>
      <c r="B140" s="78"/>
      <c r="C140" s="77"/>
      <c r="D140" s="77"/>
      <c r="E140" s="79"/>
      <c r="F140" s="79"/>
    </row>
    <row r="141" spans="1:6">
      <c r="A141" s="77"/>
      <c r="B141" s="78"/>
      <c r="C141" s="77"/>
      <c r="D141" s="77"/>
      <c r="E141" s="79"/>
      <c r="F141" s="79"/>
    </row>
    <row r="142" spans="1:6">
      <c r="A142" s="77"/>
      <c r="B142" s="78"/>
      <c r="C142" s="77"/>
      <c r="D142" s="77"/>
      <c r="E142" s="79"/>
      <c r="F142" s="79"/>
    </row>
    <row r="143" spans="1:6">
      <c r="A143" s="77"/>
      <c r="B143" s="78"/>
      <c r="C143" s="77"/>
      <c r="D143" s="77"/>
      <c r="E143" s="79"/>
      <c r="F143" s="79"/>
    </row>
    <row r="144" spans="1:6">
      <c r="A144" s="77"/>
      <c r="B144" s="78"/>
      <c r="C144" s="77"/>
      <c r="D144" s="77"/>
      <c r="E144" s="79"/>
      <c r="F144" s="79"/>
    </row>
    <row r="145" spans="1:6">
      <c r="A145" s="77"/>
      <c r="B145" s="78"/>
      <c r="C145" s="77"/>
      <c r="D145" s="77"/>
      <c r="E145" s="79"/>
      <c r="F145" s="79"/>
    </row>
    <row r="146" spans="1:6">
      <c r="A146" s="77"/>
      <c r="B146" s="78"/>
      <c r="C146" s="77"/>
      <c r="D146" s="77"/>
      <c r="E146" s="79"/>
      <c r="F146" s="79"/>
    </row>
    <row r="147" spans="1:6">
      <c r="A147" s="77"/>
      <c r="B147" s="78"/>
      <c r="C147" s="77"/>
      <c r="D147" s="77"/>
      <c r="E147" s="79"/>
      <c r="F147" s="79"/>
    </row>
    <row r="148" spans="1:6">
      <c r="A148" s="77"/>
      <c r="B148" s="78"/>
      <c r="C148" s="77"/>
      <c r="D148" s="77"/>
      <c r="E148" s="79"/>
      <c r="F148" s="79"/>
    </row>
    <row r="149" spans="1:6">
      <c r="A149" s="77"/>
      <c r="B149" s="78"/>
      <c r="C149" s="77"/>
      <c r="D149" s="77"/>
      <c r="E149" s="79"/>
      <c r="F149" s="79"/>
    </row>
    <row r="150" spans="1:6">
      <c r="A150" s="77"/>
      <c r="B150" s="78"/>
      <c r="C150" s="77"/>
      <c r="D150" s="77"/>
      <c r="E150" s="79"/>
      <c r="F150" s="79"/>
    </row>
    <row r="151" spans="1:6">
      <c r="A151" s="77"/>
      <c r="B151" s="78"/>
      <c r="C151" s="77"/>
      <c r="D151" s="77"/>
      <c r="E151" s="79"/>
      <c r="F151" s="79"/>
    </row>
    <row r="152" spans="1:6">
      <c r="A152" s="77"/>
      <c r="B152" s="78"/>
      <c r="C152" s="77"/>
      <c r="D152" s="77"/>
      <c r="E152" s="79"/>
      <c r="F152" s="79"/>
    </row>
    <row r="153" spans="1:6">
      <c r="A153" s="77"/>
      <c r="B153" s="78"/>
      <c r="C153" s="77"/>
      <c r="D153" s="77"/>
      <c r="E153" s="79"/>
      <c r="F153" s="79"/>
    </row>
    <row r="154" spans="1:6">
      <c r="A154" s="77"/>
      <c r="B154" s="78"/>
      <c r="C154" s="77"/>
      <c r="D154" s="77"/>
      <c r="E154" s="79"/>
      <c r="F154" s="79"/>
    </row>
    <row r="155" spans="1:6">
      <c r="A155" s="77"/>
      <c r="B155" s="78"/>
      <c r="C155" s="77"/>
      <c r="D155" s="77"/>
      <c r="E155" s="79"/>
      <c r="F155" s="79"/>
    </row>
    <row r="156" spans="1:6">
      <c r="A156" s="77"/>
      <c r="B156" s="78"/>
      <c r="C156" s="77"/>
      <c r="D156" s="77"/>
      <c r="E156" s="79"/>
      <c r="F156" s="79"/>
    </row>
    <row r="157" spans="1:6">
      <c r="A157" s="77"/>
      <c r="B157" s="78"/>
      <c r="C157" s="77"/>
      <c r="D157" s="77"/>
      <c r="E157" s="79"/>
      <c r="F157" s="79"/>
    </row>
    <row r="158" spans="1:6">
      <c r="A158" s="77"/>
      <c r="B158" s="78"/>
      <c r="C158" s="77"/>
      <c r="D158" s="77"/>
      <c r="E158" s="79"/>
      <c r="F158" s="79"/>
    </row>
    <row r="159" spans="1:6">
      <c r="B159" s="182"/>
      <c r="C159" s="181"/>
      <c r="D159" s="181"/>
      <c r="E159" s="183"/>
      <c r="F159" s="183"/>
    </row>
    <row r="160" spans="1:6">
      <c r="B160" s="182"/>
      <c r="C160" s="181"/>
      <c r="D160" s="181"/>
      <c r="E160" s="183"/>
      <c r="F160" s="183"/>
    </row>
    <row r="161" spans="2:6">
      <c r="B161" s="182"/>
      <c r="C161" s="181"/>
      <c r="D161" s="181"/>
      <c r="E161" s="183"/>
      <c r="F161" s="183"/>
    </row>
    <row r="162" spans="2:6">
      <c r="B162" s="182"/>
      <c r="C162" s="181"/>
      <c r="D162" s="181"/>
      <c r="E162" s="183"/>
      <c r="F162" s="183"/>
    </row>
    <row r="163" spans="2:6">
      <c r="B163" s="182"/>
      <c r="C163" s="181"/>
      <c r="D163" s="181"/>
      <c r="E163" s="183"/>
      <c r="F163" s="183"/>
    </row>
    <row r="164" spans="2:6">
      <c r="B164" s="182"/>
      <c r="C164" s="181"/>
      <c r="D164" s="181"/>
      <c r="E164" s="183"/>
      <c r="F164" s="183"/>
    </row>
    <row r="165" spans="2:6">
      <c r="B165" s="182"/>
      <c r="C165" s="181"/>
      <c r="D165" s="181"/>
      <c r="E165" s="183"/>
      <c r="F165" s="183"/>
    </row>
    <row r="166" spans="2:6">
      <c r="B166" s="182"/>
      <c r="C166" s="181"/>
      <c r="D166" s="181"/>
      <c r="E166" s="183"/>
      <c r="F166" s="183"/>
    </row>
    <row r="167" spans="2:6">
      <c r="B167" s="182"/>
      <c r="C167" s="181"/>
      <c r="D167" s="181"/>
      <c r="E167" s="183"/>
      <c r="F167" s="183"/>
    </row>
    <row r="168" spans="2:6">
      <c r="B168" s="182"/>
      <c r="C168" s="181"/>
      <c r="D168" s="181"/>
      <c r="E168" s="183"/>
      <c r="F168" s="183"/>
    </row>
  </sheetData>
  <pageMargins left="0.7" right="0.7" top="0.75" bottom="0.75" header="0.3" footer="0.3"/>
  <pageSetup paperSize="9" scale="76" fitToHeight="0" orientation="portrait" r:id="rId1"/>
  <headerFooter>
    <oddFooter>&amp;C&amp;1#&amp;"Calibri"&amp;10&amp;K0000FFTRANSNET CONFIDENTIAL INFORMATION</oddFooter>
  </headerFooter>
  <rowBreaks count="1" manualBreakCount="1">
    <brk id="50"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38E13-D0C6-4CB1-92B8-6487E00CE789}">
  <sheetPr codeName="Sheet17">
    <pageSetUpPr fitToPage="1"/>
  </sheetPr>
  <dimension ref="A1:AF561"/>
  <sheetViews>
    <sheetView tabSelected="1" view="pageBreakPreview" topLeftCell="A239" zoomScale="115" zoomScaleNormal="100" zoomScaleSheetLayoutView="115" workbookViewId="0">
      <selection activeCell="B520" sqref="B520"/>
    </sheetView>
  </sheetViews>
  <sheetFormatPr defaultColWidth="9.109375" defaultRowHeight="13.8"/>
  <cols>
    <col min="1" max="1" width="8.44140625" style="193" customWidth="1"/>
    <col min="2" max="2" width="61.88671875" style="189" customWidth="1"/>
    <col min="3" max="4" width="9.109375" style="194" customWidth="1"/>
    <col min="5" max="5" width="12.88671875" style="195" customWidth="1"/>
    <col min="6" max="6" width="19.109375" style="196" customWidth="1"/>
    <col min="7" max="7" width="12" style="189" bestFit="1" customWidth="1"/>
    <col min="8" max="16384" width="9.109375" style="189"/>
  </cols>
  <sheetData>
    <row r="1" spans="1:32" s="188" customFormat="1" hidden="1">
      <c r="A1" s="543" t="s">
        <v>318</v>
      </c>
      <c r="B1" s="544"/>
      <c r="C1" s="544"/>
      <c r="D1" s="544"/>
      <c r="E1" s="544"/>
      <c r="F1" s="544"/>
      <c r="G1" s="189"/>
      <c r="H1" s="189"/>
      <c r="I1" s="189"/>
      <c r="J1" s="189"/>
      <c r="K1" s="189"/>
      <c r="L1" s="189"/>
      <c r="M1" s="189"/>
      <c r="N1" s="189"/>
      <c r="O1" s="189"/>
      <c r="P1" s="189"/>
      <c r="Q1" s="189"/>
      <c r="R1" s="189"/>
      <c r="S1" s="189"/>
      <c r="T1" s="189"/>
      <c r="U1" s="189"/>
      <c r="V1" s="189"/>
      <c r="W1" s="189"/>
      <c r="X1" s="189"/>
      <c r="Y1" s="326"/>
      <c r="Z1" s="326"/>
      <c r="AA1" s="326"/>
      <c r="AB1" s="326"/>
      <c r="AC1" s="326"/>
      <c r="AD1" s="326"/>
      <c r="AE1" s="326"/>
      <c r="AF1" s="326"/>
    </row>
    <row r="2" spans="1:32" hidden="1">
      <c r="A2" s="545"/>
      <c r="B2" s="546"/>
      <c r="C2" s="546"/>
      <c r="D2" s="546"/>
      <c r="E2" s="546"/>
      <c r="F2" s="546"/>
    </row>
    <row r="3" spans="1:32" hidden="1">
      <c r="A3" s="547"/>
      <c r="B3" s="546"/>
      <c r="C3" s="546"/>
      <c r="D3" s="546"/>
      <c r="E3" s="546"/>
      <c r="F3" s="546"/>
    </row>
    <row r="4" spans="1:32" ht="14.4" hidden="1" customHeight="1">
      <c r="A4" s="548" t="s">
        <v>319</v>
      </c>
      <c r="B4" s="549"/>
      <c r="C4" s="549"/>
      <c r="D4" s="549"/>
      <c r="E4" s="549"/>
      <c r="F4" s="549"/>
    </row>
    <row r="5" spans="1:32" ht="14.4" hidden="1" customHeight="1">
      <c r="A5" s="548" t="s">
        <v>320</v>
      </c>
      <c r="B5" s="549"/>
      <c r="C5" s="549"/>
      <c r="D5" s="549"/>
      <c r="E5" s="549"/>
      <c r="F5" s="549"/>
    </row>
    <row r="6" spans="1:32" ht="14.1" hidden="1" customHeight="1">
      <c r="A6" s="550" t="s">
        <v>321</v>
      </c>
      <c r="B6" s="551"/>
      <c r="C6" s="551"/>
      <c r="D6" s="551"/>
      <c r="E6" s="551"/>
      <c r="F6" s="551"/>
    </row>
    <row r="7" spans="1:32" s="190" customFormat="1" ht="27.6">
      <c r="A7" s="148" t="s">
        <v>3</v>
      </c>
      <c r="B7" s="331" t="s">
        <v>4</v>
      </c>
      <c r="C7" s="331" t="s">
        <v>0</v>
      </c>
      <c r="D7" s="331" t="s">
        <v>5</v>
      </c>
      <c r="E7" s="332" t="s">
        <v>6</v>
      </c>
      <c r="F7" s="447" t="s">
        <v>7</v>
      </c>
      <c r="G7" s="189"/>
      <c r="H7" s="189"/>
      <c r="I7" s="189"/>
      <c r="J7" s="189"/>
      <c r="K7" s="189"/>
      <c r="L7" s="189"/>
      <c r="M7" s="189"/>
      <c r="N7" s="189"/>
      <c r="O7" s="189"/>
      <c r="P7" s="189"/>
      <c r="Q7" s="189"/>
      <c r="R7" s="189"/>
      <c r="S7" s="189"/>
      <c r="T7" s="189"/>
      <c r="U7" s="189"/>
      <c r="V7" s="189"/>
      <c r="W7" s="189"/>
      <c r="X7" s="189"/>
      <c r="Y7" s="189"/>
      <c r="Z7" s="189"/>
      <c r="AA7" s="189"/>
      <c r="AB7" s="189"/>
      <c r="AC7" s="189"/>
      <c r="AD7" s="189"/>
    </row>
    <row r="8" spans="1:32" s="190" customFormat="1">
      <c r="A8" s="327"/>
      <c r="B8" s="331"/>
      <c r="C8" s="331"/>
      <c r="D8" s="331"/>
      <c r="E8" s="332"/>
      <c r="F8" s="447"/>
      <c r="G8" s="189"/>
      <c r="H8" s="189"/>
      <c r="I8" s="189"/>
      <c r="J8" s="189"/>
      <c r="K8" s="189"/>
      <c r="L8" s="189"/>
      <c r="M8" s="189"/>
      <c r="N8" s="189"/>
      <c r="O8" s="189"/>
      <c r="P8" s="189"/>
      <c r="Q8" s="189"/>
      <c r="R8" s="189"/>
      <c r="S8" s="189"/>
      <c r="T8" s="189"/>
      <c r="U8" s="189"/>
      <c r="V8" s="189"/>
      <c r="W8" s="189"/>
      <c r="X8" s="189"/>
      <c r="Y8" s="189"/>
      <c r="Z8" s="189"/>
      <c r="AA8" s="189"/>
      <c r="AB8" s="189"/>
      <c r="AC8" s="189"/>
      <c r="AD8" s="189"/>
    </row>
    <row r="9" spans="1:32" s="190" customFormat="1">
      <c r="A9" s="327"/>
      <c r="B9" s="22" t="s">
        <v>435</v>
      </c>
      <c r="C9" s="139"/>
      <c r="D9" s="139"/>
      <c r="E9" s="246"/>
      <c r="F9" s="448"/>
      <c r="G9" s="189"/>
      <c r="H9" s="189"/>
      <c r="I9" s="189"/>
      <c r="J9" s="189"/>
      <c r="K9" s="189"/>
      <c r="L9" s="189"/>
      <c r="M9" s="189"/>
      <c r="N9" s="189"/>
      <c r="O9" s="189"/>
      <c r="P9" s="189"/>
      <c r="Q9" s="189"/>
      <c r="R9" s="189"/>
      <c r="S9" s="189"/>
      <c r="T9" s="189"/>
      <c r="U9" s="189"/>
      <c r="V9" s="189"/>
      <c r="W9" s="189"/>
      <c r="X9" s="189"/>
      <c r="Y9" s="189"/>
      <c r="Z9" s="189"/>
      <c r="AA9" s="189"/>
      <c r="AB9" s="189"/>
      <c r="AC9" s="189"/>
      <c r="AD9" s="189"/>
    </row>
    <row r="10" spans="1:32" s="190" customFormat="1">
      <c r="A10" s="327"/>
      <c r="B10" s="139"/>
      <c r="C10" s="139"/>
      <c r="D10" s="139"/>
      <c r="E10" s="246"/>
      <c r="F10" s="448"/>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D10" s="189"/>
    </row>
    <row r="11" spans="1:32" s="190" customFormat="1">
      <c r="A11" s="327"/>
      <c r="B11" s="400" t="s">
        <v>423</v>
      </c>
      <c r="C11" s="139"/>
      <c r="D11" s="139"/>
      <c r="E11" s="246"/>
      <c r="F11" s="448"/>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D11" s="189"/>
    </row>
    <row r="12" spans="1:32" s="190" customFormat="1">
      <c r="A12" s="327"/>
      <c r="B12" s="139"/>
      <c r="C12" s="139"/>
      <c r="D12" s="139"/>
      <c r="E12" s="246"/>
      <c r="F12" s="448"/>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row>
    <row r="13" spans="1:32" s="190" customFormat="1">
      <c r="A13" s="327"/>
      <c r="B13" s="401" t="s">
        <v>322</v>
      </c>
      <c r="C13" s="139"/>
      <c r="D13" s="139"/>
      <c r="E13" s="140"/>
      <c r="F13" s="448"/>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row>
    <row r="14" spans="1:32" ht="80.400000000000006" customHeight="1">
      <c r="A14" s="273"/>
      <c r="B14" s="402" t="s">
        <v>323</v>
      </c>
      <c r="C14" s="141"/>
      <c r="D14" s="141"/>
      <c r="E14" s="142"/>
      <c r="F14" s="449"/>
    </row>
    <row r="15" spans="1:32" ht="16.649999999999999" customHeight="1">
      <c r="A15" s="328">
        <v>1</v>
      </c>
      <c r="B15" s="403" t="s">
        <v>324</v>
      </c>
      <c r="C15" s="141"/>
      <c r="D15" s="141"/>
      <c r="E15" s="142"/>
      <c r="F15" s="450"/>
    </row>
    <row r="16" spans="1:32">
      <c r="A16" s="273"/>
      <c r="B16" s="402"/>
      <c r="C16" s="141"/>
      <c r="D16" s="141"/>
      <c r="E16" s="142"/>
      <c r="F16" s="449"/>
    </row>
    <row r="17" spans="1:6">
      <c r="A17" s="327">
        <v>1.1000000000000001</v>
      </c>
      <c r="B17" s="403" t="s">
        <v>325</v>
      </c>
      <c r="C17" s="141"/>
      <c r="D17" s="141"/>
      <c r="E17" s="142"/>
      <c r="F17" s="449"/>
    </row>
    <row r="18" spans="1:6" ht="51" customHeight="1">
      <c r="A18" s="273" t="s">
        <v>390</v>
      </c>
      <c r="B18" s="402" t="s">
        <v>508</v>
      </c>
      <c r="C18" s="141"/>
      <c r="D18" s="141"/>
      <c r="E18" s="142"/>
      <c r="F18" s="449"/>
    </row>
    <row r="19" spans="1:6" ht="19.350000000000001" customHeight="1">
      <c r="A19" s="273"/>
      <c r="B19" s="402" t="s">
        <v>326</v>
      </c>
      <c r="C19" s="143" t="s">
        <v>73</v>
      </c>
      <c r="D19" s="141">
        <v>6</v>
      </c>
      <c r="E19" s="347"/>
      <c r="F19" s="449"/>
    </row>
    <row r="20" spans="1:6">
      <c r="A20" s="273"/>
      <c r="B20" s="402"/>
      <c r="C20" s="143"/>
      <c r="D20" s="141"/>
      <c r="E20" s="142"/>
      <c r="F20" s="449"/>
    </row>
    <row r="21" spans="1:6">
      <c r="A21" s="273"/>
      <c r="B21" s="402" t="s">
        <v>327</v>
      </c>
      <c r="C21" s="143" t="s">
        <v>73</v>
      </c>
      <c r="D21" s="141">
        <v>6</v>
      </c>
      <c r="E21" s="142"/>
      <c r="F21" s="449"/>
    </row>
    <row r="22" spans="1:6" ht="50.4" customHeight="1">
      <c r="A22" s="273" t="s">
        <v>396</v>
      </c>
      <c r="B22" s="402" t="s">
        <v>328</v>
      </c>
      <c r="C22" s="143"/>
      <c r="D22" s="141"/>
      <c r="E22" s="142"/>
      <c r="F22" s="449"/>
    </row>
    <row r="23" spans="1:6">
      <c r="A23" s="273"/>
      <c r="B23" s="402"/>
      <c r="C23" s="143"/>
      <c r="D23" s="141"/>
      <c r="E23" s="142"/>
      <c r="F23" s="449"/>
    </row>
    <row r="24" spans="1:6">
      <c r="A24" s="273"/>
      <c r="B24" s="402" t="s">
        <v>512</v>
      </c>
      <c r="C24" s="143" t="s">
        <v>73</v>
      </c>
      <c r="D24" s="141">
        <v>6</v>
      </c>
      <c r="E24" s="142"/>
      <c r="F24" s="449"/>
    </row>
    <row r="25" spans="1:6">
      <c r="A25" s="273"/>
      <c r="B25" s="402"/>
      <c r="C25" s="141"/>
      <c r="D25" s="141"/>
      <c r="E25" s="142"/>
      <c r="F25" s="449"/>
    </row>
    <row r="26" spans="1:6">
      <c r="A26" s="327">
        <v>1.2</v>
      </c>
      <c r="B26" s="403" t="s">
        <v>329</v>
      </c>
      <c r="C26" s="141"/>
      <c r="D26" s="141"/>
      <c r="E26" s="142"/>
      <c r="F26" s="449"/>
    </row>
    <row r="27" spans="1:6">
      <c r="A27" s="273"/>
      <c r="B27" s="402"/>
      <c r="C27" s="141"/>
      <c r="D27" s="141"/>
      <c r="E27" s="142"/>
      <c r="F27" s="449"/>
    </row>
    <row r="28" spans="1:6" ht="41.4">
      <c r="A28" s="274" t="s">
        <v>351</v>
      </c>
      <c r="B28" s="402" t="s">
        <v>509</v>
      </c>
      <c r="C28" s="141"/>
      <c r="D28" s="141"/>
      <c r="E28" s="142"/>
      <c r="F28" s="449"/>
    </row>
    <row r="29" spans="1:6">
      <c r="A29" s="274"/>
      <c r="B29" s="402"/>
      <c r="C29" s="143"/>
      <c r="D29" s="141"/>
      <c r="E29" s="142"/>
      <c r="F29" s="449"/>
    </row>
    <row r="30" spans="1:6">
      <c r="A30" s="274"/>
      <c r="B30" s="402" t="s">
        <v>513</v>
      </c>
      <c r="C30" s="143" t="s">
        <v>73</v>
      </c>
      <c r="D30" s="141">
        <v>7</v>
      </c>
      <c r="E30" s="142"/>
      <c r="F30" s="449"/>
    </row>
    <row r="31" spans="1:6">
      <c r="A31" s="274"/>
      <c r="B31" s="402"/>
      <c r="C31" s="143"/>
      <c r="D31" s="141"/>
      <c r="E31" s="142"/>
      <c r="F31" s="449"/>
    </row>
    <row r="32" spans="1:6" ht="27.6">
      <c r="A32" s="274" t="s">
        <v>352</v>
      </c>
      <c r="B32" s="402" t="s">
        <v>629</v>
      </c>
      <c r="C32" s="143"/>
      <c r="D32" s="141"/>
      <c r="E32" s="142"/>
      <c r="F32" s="449"/>
    </row>
    <row r="33" spans="1:30">
      <c r="A33" s="274"/>
      <c r="B33" s="402"/>
      <c r="C33" s="143"/>
      <c r="D33" s="141"/>
      <c r="E33" s="142"/>
      <c r="F33" s="449"/>
    </row>
    <row r="34" spans="1:30">
      <c r="A34" s="274"/>
      <c r="B34" s="402" t="s">
        <v>326</v>
      </c>
      <c r="C34" s="143" t="s">
        <v>73</v>
      </c>
      <c r="D34" s="141">
        <v>8</v>
      </c>
      <c r="E34" s="142"/>
      <c r="F34" s="449"/>
    </row>
    <row r="35" spans="1:30">
      <c r="A35" s="274"/>
      <c r="B35" s="402"/>
      <c r="C35" s="143"/>
      <c r="D35" s="141"/>
      <c r="E35" s="142"/>
      <c r="F35" s="449"/>
    </row>
    <row r="36" spans="1:30">
      <c r="A36" s="274"/>
      <c r="B36" s="402" t="s">
        <v>327</v>
      </c>
      <c r="C36" s="143" t="s">
        <v>73</v>
      </c>
      <c r="D36" s="141">
        <v>8</v>
      </c>
      <c r="E36" s="142"/>
      <c r="F36" s="449"/>
    </row>
    <row r="37" spans="1:30">
      <c r="A37" s="274"/>
      <c r="B37" s="402"/>
      <c r="C37" s="143"/>
      <c r="D37" s="141"/>
      <c r="E37" s="142"/>
      <c r="F37" s="449"/>
    </row>
    <row r="38" spans="1:30" ht="59.4" customHeight="1">
      <c r="A38" s="274" t="s">
        <v>353</v>
      </c>
      <c r="B38" s="402" t="s">
        <v>630</v>
      </c>
      <c r="C38" s="143"/>
      <c r="D38" s="141"/>
      <c r="E38" s="142"/>
      <c r="F38" s="449"/>
    </row>
    <row r="39" spans="1:30">
      <c r="A39" s="274"/>
      <c r="B39" s="402"/>
      <c r="C39" s="143"/>
      <c r="D39" s="141"/>
      <c r="E39" s="142"/>
      <c r="F39" s="449"/>
    </row>
    <row r="40" spans="1:30">
      <c r="A40" s="274"/>
      <c r="B40" s="402" t="s">
        <v>326</v>
      </c>
      <c r="C40" s="143" t="s">
        <v>73</v>
      </c>
      <c r="D40" s="141">
        <v>4</v>
      </c>
      <c r="E40" s="142"/>
      <c r="F40" s="449"/>
    </row>
    <row r="41" spans="1:30">
      <c r="A41" s="274"/>
      <c r="B41" s="402"/>
      <c r="C41" s="143"/>
      <c r="D41" s="141"/>
      <c r="E41" s="142"/>
      <c r="F41" s="449"/>
    </row>
    <row r="42" spans="1:30">
      <c r="A42" s="274"/>
      <c r="B42" s="402" t="s">
        <v>327</v>
      </c>
      <c r="C42" s="143" t="s">
        <v>73</v>
      </c>
      <c r="D42" s="141">
        <v>4</v>
      </c>
      <c r="E42" s="142"/>
      <c r="F42" s="449"/>
    </row>
    <row r="43" spans="1:30" s="191" customFormat="1" hidden="1">
      <c r="A43" s="274"/>
      <c r="B43" s="402"/>
      <c r="C43" s="141"/>
      <c r="D43" s="141"/>
      <c r="E43" s="142"/>
      <c r="F43" s="44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row>
    <row r="44" spans="1:30" s="191" customFormat="1">
      <c r="A44" s="274"/>
      <c r="B44" s="402"/>
      <c r="C44" s="141"/>
      <c r="D44" s="141"/>
      <c r="E44" s="142"/>
      <c r="F44" s="44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row>
    <row r="45" spans="1:30" s="190" customFormat="1">
      <c r="A45" s="327">
        <v>1.3</v>
      </c>
      <c r="B45" s="404" t="s">
        <v>330</v>
      </c>
      <c r="C45" s="141"/>
      <c r="D45" s="141"/>
      <c r="E45" s="142"/>
      <c r="F45" s="449"/>
    </row>
    <row r="46" spans="1:30" ht="59.4" customHeight="1">
      <c r="A46" s="274" t="s">
        <v>356</v>
      </c>
      <c r="B46" s="405" t="s">
        <v>510</v>
      </c>
      <c r="C46" s="141" t="s">
        <v>273</v>
      </c>
      <c r="D46" s="141">
        <v>1</v>
      </c>
      <c r="E46" s="142"/>
      <c r="F46" s="449"/>
    </row>
    <row r="47" spans="1:30" ht="33.6" customHeight="1">
      <c r="A47" s="274" t="s">
        <v>357</v>
      </c>
      <c r="B47" s="405" t="s">
        <v>511</v>
      </c>
      <c r="C47" s="141" t="s">
        <v>273</v>
      </c>
      <c r="D47" s="141">
        <v>1</v>
      </c>
      <c r="E47" s="142"/>
      <c r="F47" s="449"/>
    </row>
    <row r="48" spans="1:30" ht="13.35" customHeight="1">
      <c r="A48" s="329"/>
      <c r="B48" s="406"/>
      <c r="C48" s="197"/>
      <c r="D48" s="197"/>
      <c r="E48" s="198"/>
      <c r="F48" s="451"/>
    </row>
    <row r="49" spans="1:6" ht="24" customHeight="1">
      <c r="A49" s="457"/>
      <c r="B49" s="463" t="s">
        <v>583</v>
      </c>
      <c r="C49" s="458"/>
      <c r="D49" s="458"/>
      <c r="E49" s="459"/>
      <c r="F49" s="460"/>
    </row>
    <row r="50" spans="1:6" ht="24" customHeight="1">
      <c r="A50" s="457"/>
      <c r="B50" s="463" t="s">
        <v>584</v>
      </c>
      <c r="C50" s="458"/>
      <c r="D50" s="458"/>
      <c r="E50" s="459"/>
      <c r="F50" s="460"/>
    </row>
    <row r="51" spans="1:6" ht="13.35" customHeight="1">
      <c r="A51" s="274"/>
      <c r="B51" s="405"/>
      <c r="C51" s="141"/>
      <c r="D51" s="141"/>
      <c r="E51" s="142"/>
      <c r="F51" s="449"/>
    </row>
    <row r="52" spans="1:6">
      <c r="A52" s="327">
        <v>2</v>
      </c>
      <c r="B52" s="403" t="s">
        <v>332</v>
      </c>
      <c r="C52" s="141"/>
      <c r="D52" s="141"/>
      <c r="E52" s="142"/>
      <c r="F52" s="449"/>
    </row>
    <row r="53" spans="1:6">
      <c r="A53" s="273"/>
      <c r="B53" s="402"/>
      <c r="C53" s="141"/>
      <c r="D53" s="141"/>
      <c r="E53" s="142"/>
      <c r="F53" s="449"/>
    </row>
    <row r="54" spans="1:6">
      <c r="A54" s="327">
        <v>2.1</v>
      </c>
      <c r="B54" s="403" t="s">
        <v>333</v>
      </c>
      <c r="C54" s="141"/>
      <c r="D54" s="141"/>
      <c r="E54" s="142"/>
      <c r="F54" s="449"/>
    </row>
    <row r="55" spans="1:6" ht="55.2">
      <c r="A55" s="273" t="s">
        <v>45</v>
      </c>
      <c r="B55" s="402" t="s">
        <v>631</v>
      </c>
      <c r="C55" s="141"/>
      <c r="D55" s="141"/>
      <c r="E55" s="142"/>
      <c r="F55" s="449"/>
    </row>
    <row r="56" spans="1:6">
      <c r="A56" s="273"/>
      <c r="B56" s="402"/>
      <c r="C56" s="141"/>
      <c r="D56" s="141"/>
      <c r="E56" s="142"/>
      <c r="F56" s="449"/>
    </row>
    <row r="57" spans="1:6">
      <c r="A57" s="273"/>
      <c r="B57" s="402" t="s">
        <v>326</v>
      </c>
      <c r="C57" s="143" t="s">
        <v>73</v>
      </c>
      <c r="D57" s="141">
        <v>1</v>
      </c>
      <c r="E57" s="347"/>
      <c r="F57" s="449"/>
    </row>
    <row r="58" spans="1:6">
      <c r="A58" s="273"/>
      <c r="B58" s="402"/>
      <c r="C58" s="143"/>
      <c r="D58" s="141"/>
      <c r="E58" s="142"/>
      <c r="F58" s="449"/>
    </row>
    <row r="59" spans="1:6">
      <c r="A59" s="273"/>
      <c r="B59" s="402" t="s">
        <v>327</v>
      </c>
      <c r="C59" s="143" t="s">
        <v>73</v>
      </c>
      <c r="D59" s="141">
        <v>1</v>
      </c>
      <c r="E59" s="142"/>
      <c r="F59" s="449"/>
    </row>
    <row r="60" spans="1:6">
      <c r="A60" s="273"/>
      <c r="B60" s="402"/>
      <c r="C60" s="141"/>
      <c r="D60" s="141"/>
      <c r="E60" s="142"/>
      <c r="F60" s="449"/>
    </row>
    <row r="61" spans="1:6">
      <c r="A61" s="327">
        <v>2.2000000000000002</v>
      </c>
      <c r="B61" s="403" t="s">
        <v>334</v>
      </c>
      <c r="C61" s="141"/>
      <c r="D61" s="141"/>
      <c r="E61" s="142"/>
      <c r="F61" s="449"/>
    </row>
    <row r="62" spans="1:6">
      <c r="A62" s="273"/>
      <c r="B62" s="402"/>
      <c r="C62" s="141"/>
      <c r="D62" s="141"/>
      <c r="E62" s="142"/>
      <c r="F62" s="449"/>
    </row>
    <row r="63" spans="1:6">
      <c r="A63" s="274" t="s">
        <v>48</v>
      </c>
      <c r="B63" s="402" t="s">
        <v>595</v>
      </c>
      <c r="C63" s="143"/>
      <c r="D63" s="141"/>
      <c r="E63" s="142"/>
      <c r="F63" s="449"/>
    </row>
    <row r="64" spans="1:6">
      <c r="A64" s="274"/>
      <c r="B64" s="402"/>
      <c r="C64" s="143"/>
      <c r="D64" s="141"/>
      <c r="E64" s="142"/>
      <c r="F64" s="449"/>
    </row>
    <row r="65" spans="1:6">
      <c r="A65" s="274"/>
      <c r="B65" s="402" t="s">
        <v>326</v>
      </c>
      <c r="C65" s="143" t="s">
        <v>73</v>
      </c>
      <c r="D65" s="141">
        <v>3</v>
      </c>
      <c r="E65" s="142"/>
      <c r="F65" s="449"/>
    </row>
    <row r="66" spans="1:6">
      <c r="A66" s="274"/>
      <c r="B66" s="402"/>
      <c r="C66" s="143"/>
      <c r="D66" s="141"/>
      <c r="E66" s="142"/>
      <c r="F66" s="449"/>
    </row>
    <row r="67" spans="1:6">
      <c r="A67" s="274"/>
      <c r="B67" s="402" t="s">
        <v>327</v>
      </c>
      <c r="C67" s="143" t="s">
        <v>73</v>
      </c>
      <c r="D67" s="141">
        <v>3</v>
      </c>
      <c r="E67" s="142"/>
      <c r="F67" s="449"/>
    </row>
    <row r="68" spans="1:6">
      <c r="A68" s="274"/>
      <c r="B68" s="402"/>
      <c r="C68" s="143"/>
      <c r="D68" s="141"/>
      <c r="E68" s="142"/>
      <c r="F68" s="449"/>
    </row>
    <row r="69" spans="1:6">
      <c r="A69" s="274" t="s">
        <v>50</v>
      </c>
      <c r="B69" s="402" t="s">
        <v>596</v>
      </c>
      <c r="C69" s="143"/>
      <c r="D69" s="141"/>
      <c r="E69" s="142"/>
      <c r="F69" s="449"/>
    </row>
    <row r="70" spans="1:6">
      <c r="A70" s="274"/>
      <c r="B70" s="402"/>
      <c r="C70" s="143"/>
      <c r="D70" s="141"/>
      <c r="E70" s="142"/>
      <c r="F70" s="449"/>
    </row>
    <row r="71" spans="1:6">
      <c r="A71" s="274"/>
      <c r="B71" s="402" t="s">
        <v>326</v>
      </c>
      <c r="C71" s="143" t="s">
        <v>73</v>
      </c>
      <c r="D71" s="141">
        <v>2</v>
      </c>
      <c r="E71" s="142"/>
      <c r="F71" s="449"/>
    </row>
    <row r="72" spans="1:6">
      <c r="A72" s="274"/>
      <c r="B72" s="402"/>
      <c r="C72" s="143"/>
      <c r="D72" s="141"/>
      <c r="E72" s="142"/>
      <c r="F72" s="449"/>
    </row>
    <row r="73" spans="1:6">
      <c r="A73" s="274"/>
      <c r="B73" s="402" t="s">
        <v>327</v>
      </c>
      <c r="C73" s="143" t="s">
        <v>73</v>
      </c>
      <c r="D73" s="141">
        <v>2</v>
      </c>
      <c r="E73" s="142"/>
      <c r="F73" s="449"/>
    </row>
    <row r="74" spans="1:6">
      <c r="A74" s="274"/>
      <c r="B74" s="402"/>
      <c r="C74" s="143"/>
      <c r="D74" s="141"/>
      <c r="E74" s="142"/>
      <c r="F74" s="449"/>
    </row>
    <row r="75" spans="1:6">
      <c r="A75" s="327">
        <v>2.2999999999999998</v>
      </c>
      <c r="B75" s="403" t="s">
        <v>632</v>
      </c>
      <c r="C75" s="141"/>
      <c r="D75" s="141"/>
      <c r="E75" s="142"/>
      <c r="F75" s="449"/>
    </row>
    <row r="76" spans="1:6">
      <c r="A76" s="274"/>
      <c r="B76" s="402"/>
      <c r="C76" s="143"/>
      <c r="D76" s="141"/>
      <c r="E76" s="142"/>
      <c r="F76" s="449"/>
    </row>
    <row r="77" spans="1:6">
      <c r="A77" s="274" t="s">
        <v>53</v>
      </c>
      <c r="B77" s="402" t="s">
        <v>597</v>
      </c>
      <c r="C77" s="143"/>
      <c r="D77" s="141"/>
      <c r="E77" s="142"/>
      <c r="F77" s="449"/>
    </row>
    <row r="78" spans="1:6">
      <c r="A78" s="274"/>
      <c r="B78" s="402"/>
      <c r="C78" s="143"/>
      <c r="D78" s="141"/>
      <c r="E78" s="142"/>
      <c r="F78" s="449"/>
    </row>
    <row r="79" spans="1:6">
      <c r="A79" s="274"/>
      <c r="B79" s="402" t="s">
        <v>326</v>
      </c>
      <c r="C79" s="143" t="s">
        <v>73</v>
      </c>
      <c r="D79" s="141">
        <v>1</v>
      </c>
      <c r="E79" s="142"/>
      <c r="F79" s="449"/>
    </row>
    <row r="80" spans="1:6">
      <c r="A80" s="274"/>
      <c r="B80" s="402"/>
      <c r="C80" s="143"/>
      <c r="D80" s="141"/>
      <c r="E80" s="142"/>
      <c r="F80" s="449"/>
    </row>
    <row r="81" spans="1:6">
      <c r="A81" s="274"/>
      <c r="B81" s="402" t="s">
        <v>327</v>
      </c>
      <c r="C81" s="143" t="s">
        <v>73</v>
      </c>
      <c r="D81" s="141">
        <v>1</v>
      </c>
      <c r="E81" s="142"/>
      <c r="F81" s="449"/>
    </row>
    <row r="82" spans="1:6">
      <c r="A82" s="274"/>
      <c r="B82" s="402"/>
      <c r="C82" s="141"/>
      <c r="D82" s="141"/>
      <c r="E82" s="142"/>
      <c r="F82" s="449"/>
    </row>
    <row r="83" spans="1:6">
      <c r="A83" s="274" t="s">
        <v>358</v>
      </c>
      <c r="B83" s="402" t="s">
        <v>598</v>
      </c>
      <c r="C83" s="143"/>
      <c r="D83" s="141"/>
      <c r="E83" s="142"/>
      <c r="F83" s="449"/>
    </row>
    <row r="84" spans="1:6">
      <c r="A84" s="274"/>
      <c r="B84" s="402"/>
      <c r="C84" s="143"/>
      <c r="D84" s="141"/>
      <c r="E84" s="142"/>
      <c r="F84" s="449"/>
    </row>
    <row r="85" spans="1:6">
      <c r="A85" s="274"/>
      <c r="B85" s="402" t="s">
        <v>326</v>
      </c>
      <c r="C85" s="143" t="s">
        <v>73</v>
      </c>
      <c r="D85" s="141">
        <v>2</v>
      </c>
      <c r="E85" s="346"/>
      <c r="F85" s="449"/>
    </row>
    <row r="86" spans="1:6">
      <c r="A86" s="274"/>
      <c r="B86" s="402"/>
      <c r="C86" s="143"/>
      <c r="D86" s="141"/>
      <c r="E86" s="142"/>
      <c r="F86" s="449"/>
    </row>
    <row r="87" spans="1:6">
      <c r="A87" s="274"/>
      <c r="B87" s="402" t="s">
        <v>327</v>
      </c>
      <c r="C87" s="143" t="s">
        <v>73</v>
      </c>
      <c r="D87" s="141">
        <v>2</v>
      </c>
      <c r="E87" s="142"/>
      <c r="F87" s="449"/>
    </row>
    <row r="88" spans="1:6">
      <c r="A88" s="274"/>
      <c r="B88" s="402"/>
      <c r="C88" s="143"/>
      <c r="D88" s="141"/>
      <c r="E88" s="142"/>
      <c r="F88" s="449"/>
    </row>
    <row r="89" spans="1:6">
      <c r="A89" s="274" t="s">
        <v>358</v>
      </c>
      <c r="B89" s="402" t="s">
        <v>335</v>
      </c>
      <c r="C89" s="143"/>
      <c r="D89" s="141"/>
      <c r="E89" s="142"/>
      <c r="F89" s="449"/>
    </row>
    <row r="90" spans="1:6">
      <c r="A90" s="274"/>
      <c r="B90" s="402"/>
      <c r="C90" s="143"/>
      <c r="D90" s="141"/>
      <c r="E90" s="142"/>
      <c r="F90" s="449"/>
    </row>
    <row r="91" spans="1:6">
      <c r="A91" s="274"/>
      <c r="B91" s="402" t="s">
        <v>326</v>
      </c>
      <c r="C91" s="143" t="s">
        <v>73</v>
      </c>
      <c r="D91" s="141">
        <v>3</v>
      </c>
      <c r="E91" s="142"/>
      <c r="F91" s="449"/>
    </row>
    <row r="92" spans="1:6">
      <c r="A92" s="274"/>
      <c r="B92" s="402"/>
      <c r="C92" s="143"/>
      <c r="D92" s="141"/>
      <c r="E92" s="142"/>
      <c r="F92" s="449"/>
    </row>
    <row r="93" spans="1:6">
      <c r="A93" s="274"/>
      <c r="B93" s="402" t="s">
        <v>327</v>
      </c>
      <c r="C93" s="143" t="s">
        <v>73</v>
      </c>
      <c r="D93" s="141">
        <v>3</v>
      </c>
      <c r="E93" s="142"/>
      <c r="F93" s="449"/>
    </row>
    <row r="94" spans="1:6">
      <c r="A94" s="274"/>
      <c r="B94" s="402"/>
      <c r="C94" s="143"/>
      <c r="D94" s="141"/>
      <c r="E94" s="142"/>
      <c r="F94" s="449"/>
    </row>
    <row r="95" spans="1:6">
      <c r="A95" s="327">
        <v>2.4</v>
      </c>
      <c r="B95" s="403" t="s">
        <v>336</v>
      </c>
      <c r="C95" s="141"/>
      <c r="D95" s="141"/>
      <c r="E95" s="142"/>
      <c r="F95" s="449"/>
    </row>
    <row r="96" spans="1:6">
      <c r="A96" s="274"/>
      <c r="B96" s="402"/>
      <c r="C96" s="143"/>
      <c r="D96" s="141"/>
      <c r="E96" s="142"/>
      <c r="F96" s="449"/>
    </row>
    <row r="97" spans="1:6">
      <c r="A97" s="274" t="s">
        <v>360</v>
      </c>
      <c r="B97" s="402" t="s">
        <v>514</v>
      </c>
      <c r="C97" s="143"/>
      <c r="D97" s="141"/>
      <c r="E97" s="142"/>
      <c r="F97" s="449"/>
    </row>
    <row r="98" spans="1:6">
      <c r="A98" s="274"/>
      <c r="B98" s="402"/>
      <c r="C98" s="143"/>
      <c r="D98" s="141"/>
      <c r="E98" s="142"/>
      <c r="F98" s="449"/>
    </row>
    <row r="99" spans="1:6">
      <c r="A99" s="274"/>
      <c r="B99" s="402" t="s">
        <v>326</v>
      </c>
      <c r="C99" s="143" t="s">
        <v>123</v>
      </c>
      <c r="D99" s="141">
        <v>35</v>
      </c>
      <c r="E99" s="142"/>
      <c r="F99" s="449"/>
    </row>
    <row r="100" spans="1:6">
      <c r="A100" s="274"/>
      <c r="B100" s="402"/>
      <c r="C100" s="143"/>
      <c r="D100" s="141"/>
      <c r="E100" s="142"/>
      <c r="F100" s="449"/>
    </row>
    <row r="101" spans="1:6">
      <c r="A101" s="274"/>
      <c r="B101" s="402" t="s">
        <v>327</v>
      </c>
      <c r="C101" s="143" t="s">
        <v>123</v>
      </c>
      <c r="D101" s="141">
        <v>35</v>
      </c>
      <c r="E101" s="142"/>
      <c r="F101" s="449"/>
    </row>
    <row r="102" spans="1:6">
      <c r="A102" s="274"/>
      <c r="B102" s="402"/>
      <c r="C102" s="143"/>
      <c r="D102" s="141"/>
      <c r="E102" s="142"/>
      <c r="F102" s="449"/>
    </row>
    <row r="103" spans="1:6" ht="27.6">
      <c r="A103" s="274" t="s">
        <v>361</v>
      </c>
      <c r="B103" s="402" t="s">
        <v>515</v>
      </c>
      <c r="C103" s="143"/>
      <c r="D103" s="141"/>
      <c r="E103" s="142"/>
      <c r="F103" s="449"/>
    </row>
    <row r="104" spans="1:6">
      <c r="A104" s="274"/>
      <c r="B104" s="402"/>
      <c r="C104" s="143"/>
      <c r="D104" s="141"/>
      <c r="E104" s="142"/>
      <c r="F104" s="449"/>
    </row>
    <row r="105" spans="1:6">
      <c r="A105" s="274"/>
      <c r="B105" s="402" t="s">
        <v>326</v>
      </c>
      <c r="C105" s="143" t="s">
        <v>123</v>
      </c>
      <c r="D105" s="141">
        <v>60</v>
      </c>
      <c r="E105" s="142"/>
      <c r="F105" s="449"/>
    </row>
    <row r="106" spans="1:6">
      <c r="A106" s="274"/>
      <c r="B106" s="402"/>
      <c r="C106" s="143"/>
      <c r="D106" s="141"/>
      <c r="E106" s="142"/>
      <c r="F106" s="449"/>
    </row>
    <row r="107" spans="1:6">
      <c r="A107" s="274"/>
      <c r="B107" s="402" t="s">
        <v>327</v>
      </c>
      <c r="C107" s="143" t="s">
        <v>123</v>
      </c>
      <c r="D107" s="141">
        <v>60</v>
      </c>
      <c r="E107" s="142"/>
      <c r="F107" s="449"/>
    </row>
    <row r="108" spans="1:6">
      <c r="A108" s="274"/>
      <c r="B108" s="402"/>
      <c r="C108" s="143"/>
      <c r="D108" s="141"/>
      <c r="E108" s="142"/>
      <c r="F108" s="449"/>
    </row>
    <row r="109" spans="1:6" ht="22.2" customHeight="1">
      <c r="A109" s="457"/>
      <c r="B109" s="462" t="s">
        <v>583</v>
      </c>
      <c r="C109" s="461"/>
      <c r="D109" s="458"/>
      <c r="E109" s="459"/>
      <c r="F109" s="460"/>
    </row>
    <row r="110" spans="1:6" ht="22.2" customHeight="1">
      <c r="A110" s="457"/>
      <c r="B110" s="462" t="s">
        <v>584</v>
      </c>
      <c r="C110" s="461"/>
      <c r="D110" s="458"/>
      <c r="E110" s="459"/>
      <c r="F110" s="460"/>
    </row>
    <row r="111" spans="1:6" ht="22.2" customHeight="1">
      <c r="A111" s="274"/>
      <c r="B111" s="407"/>
      <c r="C111" s="143"/>
      <c r="D111" s="141"/>
      <c r="E111" s="142"/>
      <c r="F111" s="449"/>
    </row>
    <row r="112" spans="1:6">
      <c r="A112" s="327">
        <v>2.5</v>
      </c>
      <c r="B112" s="403" t="s">
        <v>338</v>
      </c>
      <c r="C112" s="143"/>
      <c r="D112" s="141"/>
      <c r="E112" s="142"/>
      <c r="F112" s="449"/>
    </row>
    <row r="113" spans="1:6">
      <c r="A113" s="274"/>
      <c r="B113" s="402"/>
      <c r="C113" s="143"/>
      <c r="D113" s="141"/>
      <c r="E113" s="142"/>
      <c r="F113" s="449"/>
    </row>
    <row r="114" spans="1:6" ht="27.6">
      <c r="A114" s="274" t="s">
        <v>362</v>
      </c>
      <c r="B114" s="402" t="s">
        <v>339</v>
      </c>
      <c r="C114" s="143"/>
      <c r="D114" s="141"/>
      <c r="E114" s="142"/>
      <c r="F114" s="449"/>
    </row>
    <row r="115" spans="1:6">
      <c r="A115" s="274"/>
      <c r="B115" s="402"/>
      <c r="C115" s="143"/>
      <c r="D115" s="141"/>
      <c r="E115" s="142"/>
      <c r="F115" s="449"/>
    </row>
    <row r="116" spans="1:6">
      <c r="A116" s="274"/>
      <c r="B116" s="402" t="s">
        <v>326</v>
      </c>
      <c r="C116" s="143" t="s">
        <v>123</v>
      </c>
      <c r="D116" s="141">
        <v>50</v>
      </c>
      <c r="E116" s="142"/>
      <c r="F116" s="449"/>
    </row>
    <row r="117" spans="1:6">
      <c r="A117" s="274"/>
      <c r="B117" s="402"/>
      <c r="C117" s="143"/>
      <c r="D117" s="141"/>
      <c r="E117" s="142"/>
      <c r="F117" s="449"/>
    </row>
    <row r="118" spans="1:6">
      <c r="A118" s="274"/>
      <c r="B118" s="402" t="s">
        <v>327</v>
      </c>
      <c r="C118" s="143" t="s">
        <v>123</v>
      </c>
      <c r="D118" s="141">
        <v>50</v>
      </c>
      <c r="E118" s="142"/>
      <c r="F118" s="449"/>
    </row>
    <row r="119" spans="1:6">
      <c r="A119" s="274"/>
      <c r="B119" s="402"/>
      <c r="C119" s="143"/>
      <c r="D119" s="141"/>
      <c r="E119" s="142"/>
      <c r="F119" s="449"/>
    </row>
    <row r="120" spans="1:6">
      <c r="A120" s="274"/>
      <c r="B120" s="402"/>
      <c r="C120" s="143"/>
      <c r="D120" s="141"/>
      <c r="E120" s="142"/>
      <c r="F120" s="449"/>
    </row>
    <row r="121" spans="1:6">
      <c r="A121" s="327">
        <v>3</v>
      </c>
      <c r="B121" s="403" t="s">
        <v>342</v>
      </c>
      <c r="C121" s="141"/>
      <c r="D121" s="141"/>
      <c r="E121" s="142"/>
      <c r="F121" s="449"/>
    </row>
    <row r="122" spans="1:6">
      <c r="A122" s="273"/>
      <c r="B122" s="402"/>
      <c r="C122" s="141"/>
      <c r="D122" s="141"/>
      <c r="E122" s="142"/>
      <c r="F122" s="449"/>
    </row>
    <row r="123" spans="1:6">
      <c r="A123" s="327">
        <v>3.1</v>
      </c>
      <c r="B123" s="403" t="s">
        <v>333</v>
      </c>
      <c r="C123" s="141"/>
      <c r="D123" s="141"/>
      <c r="E123" s="142"/>
      <c r="F123" s="449"/>
    </row>
    <row r="124" spans="1:6">
      <c r="A124" s="327"/>
      <c r="B124" s="403"/>
      <c r="C124" s="141"/>
      <c r="D124" s="141"/>
      <c r="E124" s="142"/>
      <c r="F124" s="449"/>
    </row>
    <row r="125" spans="1:6" ht="55.2">
      <c r="A125" s="273" t="s">
        <v>85</v>
      </c>
      <c r="B125" s="402" t="s">
        <v>631</v>
      </c>
      <c r="C125" s="141"/>
      <c r="D125" s="141"/>
      <c r="E125" s="142"/>
      <c r="F125" s="449"/>
    </row>
    <row r="126" spans="1:6">
      <c r="A126" s="273"/>
      <c r="B126" s="402"/>
      <c r="C126" s="141"/>
      <c r="D126" s="141"/>
      <c r="E126" s="142"/>
      <c r="F126" s="449"/>
    </row>
    <row r="127" spans="1:6">
      <c r="A127" s="273"/>
      <c r="B127" s="402" t="s">
        <v>326</v>
      </c>
      <c r="C127" s="143" t="s">
        <v>73</v>
      </c>
      <c r="D127" s="141">
        <v>1</v>
      </c>
      <c r="E127" s="347"/>
      <c r="F127" s="449"/>
    </row>
    <row r="128" spans="1:6">
      <c r="A128" s="273"/>
      <c r="B128" s="402"/>
      <c r="C128" s="143"/>
      <c r="D128" s="141"/>
      <c r="E128" s="142"/>
      <c r="F128" s="449"/>
    </row>
    <row r="129" spans="1:6">
      <c r="A129" s="273"/>
      <c r="B129" s="402" t="s">
        <v>327</v>
      </c>
      <c r="C129" s="143" t="s">
        <v>73</v>
      </c>
      <c r="D129" s="141">
        <v>1</v>
      </c>
      <c r="E129" s="142"/>
      <c r="F129" s="449"/>
    </row>
    <row r="130" spans="1:6">
      <c r="A130" s="273"/>
      <c r="B130" s="402"/>
      <c r="C130" s="141"/>
      <c r="D130" s="141"/>
      <c r="E130" s="142"/>
      <c r="F130" s="449"/>
    </row>
    <row r="131" spans="1:6">
      <c r="A131" s="327">
        <v>3.2</v>
      </c>
      <c r="B131" s="403" t="s">
        <v>334</v>
      </c>
      <c r="C131" s="141"/>
      <c r="D131" s="141"/>
      <c r="E131" s="142"/>
      <c r="F131" s="449"/>
    </row>
    <row r="132" spans="1:6">
      <c r="A132" s="273"/>
      <c r="B132" s="402"/>
      <c r="C132" s="141"/>
      <c r="D132" s="141"/>
      <c r="E132" s="142"/>
      <c r="F132" s="449"/>
    </row>
    <row r="133" spans="1:6" ht="27.6">
      <c r="A133" s="274" t="s">
        <v>89</v>
      </c>
      <c r="B133" s="402" t="s">
        <v>599</v>
      </c>
      <c r="C133" s="143"/>
      <c r="D133" s="141"/>
      <c r="E133" s="142"/>
      <c r="F133" s="449"/>
    </row>
    <row r="134" spans="1:6">
      <c r="A134" s="274"/>
      <c r="B134" s="402"/>
      <c r="C134" s="143"/>
      <c r="D134" s="141"/>
      <c r="E134" s="142"/>
      <c r="F134" s="449"/>
    </row>
    <row r="135" spans="1:6">
      <c r="A135" s="274"/>
      <c r="B135" s="402" t="s">
        <v>326</v>
      </c>
      <c r="C135" s="143" t="s">
        <v>73</v>
      </c>
      <c r="D135" s="141">
        <v>2</v>
      </c>
      <c r="E135" s="142"/>
      <c r="F135" s="449"/>
    </row>
    <row r="136" spans="1:6">
      <c r="A136" s="274"/>
      <c r="B136" s="402"/>
      <c r="C136" s="143"/>
      <c r="D136" s="141"/>
      <c r="E136" s="142"/>
      <c r="F136" s="449"/>
    </row>
    <row r="137" spans="1:6">
      <c r="A137" s="274"/>
      <c r="B137" s="402" t="s">
        <v>327</v>
      </c>
      <c r="C137" s="143" t="s">
        <v>73</v>
      </c>
      <c r="D137" s="141">
        <v>2</v>
      </c>
      <c r="E137" s="142"/>
      <c r="F137" s="449"/>
    </row>
    <row r="138" spans="1:6">
      <c r="A138" s="274"/>
      <c r="B138" s="402"/>
      <c r="C138" s="143"/>
      <c r="D138" s="141"/>
      <c r="E138" s="142"/>
      <c r="F138" s="449"/>
    </row>
    <row r="139" spans="1:6" ht="27.6">
      <c r="A139" s="274" t="s">
        <v>91</v>
      </c>
      <c r="B139" s="402" t="s">
        <v>600</v>
      </c>
      <c r="C139" s="143"/>
      <c r="D139" s="141"/>
      <c r="E139" s="142"/>
      <c r="F139" s="449"/>
    </row>
    <row r="140" spans="1:6">
      <c r="A140" s="274"/>
      <c r="B140" s="402"/>
      <c r="C140" s="143"/>
      <c r="D140" s="141"/>
      <c r="E140" s="142"/>
      <c r="F140" s="449"/>
    </row>
    <row r="141" spans="1:6">
      <c r="A141" s="274"/>
      <c r="B141" s="402" t="s">
        <v>326</v>
      </c>
      <c r="C141" s="143" t="s">
        <v>73</v>
      </c>
      <c r="D141" s="141">
        <v>1</v>
      </c>
      <c r="E141" s="142"/>
      <c r="F141" s="449"/>
    </row>
    <row r="142" spans="1:6">
      <c r="A142" s="274"/>
      <c r="B142" s="402"/>
      <c r="C142" s="143"/>
      <c r="D142" s="141"/>
      <c r="E142" s="142"/>
      <c r="F142" s="449"/>
    </row>
    <row r="143" spans="1:6">
      <c r="A143" s="274"/>
      <c r="B143" s="402" t="s">
        <v>327</v>
      </c>
      <c r="C143" s="143" t="s">
        <v>73</v>
      </c>
      <c r="D143" s="141">
        <v>1</v>
      </c>
      <c r="E143" s="142"/>
      <c r="F143" s="449"/>
    </row>
    <row r="144" spans="1:6">
      <c r="A144" s="274"/>
      <c r="B144" s="402"/>
      <c r="C144" s="143"/>
      <c r="D144" s="141"/>
      <c r="E144" s="142"/>
      <c r="F144" s="449"/>
    </row>
    <row r="145" spans="1:6">
      <c r="A145" s="327">
        <v>3.3</v>
      </c>
      <c r="B145" s="403" t="s">
        <v>632</v>
      </c>
      <c r="C145" s="141"/>
      <c r="D145" s="141"/>
      <c r="E145" s="142"/>
      <c r="F145" s="449"/>
    </row>
    <row r="146" spans="1:6">
      <c r="A146" s="274"/>
      <c r="B146" s="402"/>
      <c r="C146" s="143"/>
      <c r="D146" s="141"/>
      <c r="E146" s="142"/>
      <c r="F146" s="449"/>
    </row>
    <row r="147" spans="1:6" ht="27.6">
      <c r="A147" s="274" t="s">
        <v>98</v>
      </c>
      <c r="B147" s="402" t="s">
        <v>593</v>
      </c>
      <c r="C147" s="143"/>
      <c r="D147" s="141"/>
      <c r="E147" s="142"/>
      <c r="F147" s="449"/>
    </row>
    <row r="148" spans="1:6">
      <c r="A148" s="274"/>
      <c r="B148" s="402"/>
      <c r="C148" s="143"/>
      <c r="D148" s="141"/>
      <c r="E148" s="142"/>
      <c r="F148" s="449"/>
    </row>
    <row r="149" spans="1:6">
      <c r="A149" s="274"/>
      <c r="B149" s="402" t="s">
        <v>326</v>
      </c>
      <c r="C149" s="143" t="s">
        <v>73</v>
      </c>
      <c r="D149" s="141">
        <v>1</v>
      </c>
      <c r="E149" s="346"/>
      <c r="F149" s="449"/>
    </row>
    <row r="150" spans="1:6">
      <c r="A150" s="274"/>
      <c r="B150" s="402"/>
      <c r="C150" s="143"/>
      <c r="D150" s="141"/>
      <c r="E150" s="346"/>
      <c r="F150" s="449"/>
    </row>
    <row r="151" spans="1:6">
      <c r="A151" s="274"/>
      <c r="B151" s="402" t="s">
        <v>327</v>
      </c>
      <c r="C151" s="143" t="s">
        <v>73</v>
      </c>
      <c r="D151" s="141">
        <v>1</v>
      </c>
      <c r="E151" s="346"/>
      <c r="F151" s="449"/>
    </row>
    <row r="152" spans="1:6">
      <c r="A152" s="274"/>
      <c r="B152" s="402"/>
      <c r="C152" s="143"/>
      <c r="D152" s="141"/>
      <c r="E152" s="142"/>
      <c r="F152" s="449"/>
    </row>
    <row r="153" spans="1:6">
      <c r="A153" s="327">
        <v>3.4</v>
      </c>
      <c r="B153" s="403" t="s">
        <v>336</v>
      </c>
      <c r="C153" s="141"/>
      <c r="D153" s="141"/>
      <c r="E153" s="142"/>
      <c r="F153" s="449"/>
    </row>
    <row r="154" spans="1:6">
      <c r="A154" s="274"/>
      <c r="B154" s="402"/>
      <c r="C154" s="143"/>
      <c r="D154" s="141"/>
      <c r="E154" s="142"/>
      <c r="F154" s="449"/>
    </row>
    <row r="155" spans="1:6">
      <c r="A155" s="274" t="s">
        <v>56</v>
      </c>
      <c r="B155" s="402" t="s">
        <v>344</v>
      </c>
      <c r="C155" s="143"/>
      <c r="D155" s="141"/>
      <c r="E155" s="142"/>
      <c r="F155" s="449"/>
    </row>
    <row r="156" spans="1:6">
      <c r="A156" s="274"/>
      <c r="B156" s="402"/>
      <c r="C156" s="143"/>
      <c r="D156" s="141"/>
      <c r="E156" s="142"/>
      <c r="F156" s="449"/>
    </row>
    <row r="157" spans="1:6">
      <c r="A157" s="274"/>
      <c r="B157" s="402" t="s">
        <v>326</v>
      </c>
      <c r="C157" s="143" t="s">
        <v>123</v>
      </c>
      <c r="D157" s="141">
        <v>25</v>
      </c>
      <c r="E157" s="142"/>
      <c r="F157" s="449"/>
    </row>
    <row r="158" spans="1:6">
      <c r="A158" s="274"/>
      <c r="B158" s="402"/>
      <c r="C158" s="143"/>
      <c r="D158" s="141"/>
      <c r="E158" s="142"/>
      <c r="F158" s="449"/>
    </row>
    <row r="159" spans="1:6">
      <c r="A159" s="274"/>
      <c r="B159" s="402" t="s">
        <v>327</v>
      </c>
      <c r="C159" s="143" t="s">
        <v>123</v>
      </c>
      <c r="D159" s="141">
        <v>25</v>
      </c>
      <c r="E159" s="142"/>
      <c r="F159" s="449"/>
    </row>
    <row r="160" spans="1:6">
      <c r="A160" s="274"/>
      <c r="B160" s="402"/>
      <c r="C160" s="143"/>
      <c r="D160" s="141"/>
      <c r="E160" s="142"/>
      <c r="F160" s="449"/>
    </row>
    <row r="161" spans="1:6" ht="27.6">
      <c r="A161" s="274" t="s">
        <v>363</v>
      </c>
      <c r="B161" s="402" t="s">
        <v>337</v>
      </c>
      <c r="C161" s="143"/>
      <c r="D161" s="141"/>
      <c r="E161" s="142"/>
      <c r="F161" s="449"/>
    </row>
    <row r="162" spans="1:6">
      <c r="A162" s="274"/>
      <c r="B162" s="402"/>
      <c r="C162" s="143"/>
      <c r="D162" s="141"/>
      <c r="E162" s="142"/>
      <c r="F162" s="449"/>
    </row>
    <row r="163" spans="1:6">
      <c r="A163" s="274"/>
      <c r="B163" s="402" t="s">
        <v>326</v>
      </c>
      <c r="C163" s="143" t="s">
        <v>123</v>
      </c>
      <c r="D163" s="141">
        <v>24</v>
      </c>
      <c r="E163" s="142"/>
      <c r="F163" s="449"/>
    </row>
    <row r="164" spans="1:6">
      <c r="A164" s="274"/>
      <c r="B164" s="402"/>
      <c r="C164" s="143"/>
      <c r="D164" s="141"/>
      <c r="E164" s="142"/>
      <c r="F164" s="449"/>
    </row>
    <row r="165" spans="1:6">
      <c r="A165" s="274"/>
      <c r="B165" s="402" t="s">
        <v>327</v>
      </c>
      <c r="C165" s="143" t="s">
        <v>123</v>
      </c>
      <c r="D165" s="141">
        <v>25</v>
      </c>
      <c r="E165" s="142"/>
      <c r="F165" s="449"/>
    </row>
    <row r="166" spans="1:6">
      <c r="A166" s="274"/>
      <c r="B166" s="402"/>
      <c r="C166" s="143"/>
      <c r="D166" s="141"/>
      <c r="E166" s="142"/>
      <c r="F166" s="449"/>
    </row>
    <row r="167" spans="1:6" ht="25.2" customHeight="1">
      <c r="A167" s="457"/>
      <c r="B167" s="462" t="s">
        <v>583</v>
      </c>
      <c r="C167" s="461"/>
      <c r="D167" s="458"/>
      <c r="E167" s="459"/>
      <c r="F167" s="460"/>
    </row>
    <row r="168" spans="1:6" ht="21.6" customHeight="1">
      <c r="A168" s="457"/>
      <c r="B168" s="462" t="s">
        <v>584</v>
      </c>
      <c r="C168" s="461"/>
      <c r="D168" s="458"/>
      <c r="E168" s="459"/>
      <c r="F168" s="460"/>
    </row>
    <row r="169" spans="1:6" ht="21.6" customHeight="1">
      <c r="A169" s="274"/>
      <c r="B169" s="407"/>
      <c r="C169" s="143"/>
      <c r="D169" s="141"/>
      <c r="E169" s="142"/>
      <c r="F169" s="449"/>
    </row>
    <row r="170" spans="1:6">
      <c r="A170" s="327">
        <v>3.5</v>
      </c>
      <c r="B170" s="403" t="s">
        <v>524</v>
      </c>
      <c r="C170" s="143"/>
      <c r="D170" s="141"/>
      <c r="E170" s="142"/>
      <c r="F170" s="449"/>
    </row>
    <row r="171" spans="1:6">
      <c r="A171" s="274"/>
      <c r="B171" s="402"/>
      <c r="C171" s="143"/>
      <c r="D171" s="141"/>
      <c r="E171" s="142"/>
      <c r="F171" s="449"/>
    </row>
    <row r="172" spans="1:6" ht="97.2">
      <c r="A172" s="274" t="s">
        <v>59</v>
      </c>
      <c r="B172" s="402" t="s">
        <v>633</v>
      </c>
      <c r="C172" s="143"/>
      <c r="D172" s="141"/>
      <c r="E172" s="142"/>
      <c r="F172" s="449"/>
    </row>
    <row r="173" spans="1:6">
      <c r="A173" s="274"/>
      <c r="B173" s="402"/>
      <c r="C173" s="143"/>
      <c r="D173" s="141"/>
      <c r="E173" s="142"/>
      <c r="F173" s="449"/>
    </row>
    <row r="174" spans="1:6">
      <c r="A174" s="274"/>
      <c r="B174" s="402" t="s">
        <v>326</v>
      </c>
      <c r="C174" s="143" t="s">
        <v>73</v>
      </c>
      <c r="D174" s="141">
        <v>1</v>
      </c>
      <c r="E174" s="142"/>
      <c r="F174" s="449"/>
    </row>
    <row r="175" spans="1:6">
      <c r="A175" s="274"/>
      <c r="B175" s="402"/>
      <c r="C175" s="143"/>
      <c r="D175" s="141"/>
      <c r="E175" s="142"/>
      <c r="F175" s="449"/>
    </row>
    <row r="176" spans="1:6">
      <c r="A176" s="274"/>
      <c r="B176" s="402" t="s">
        <v>327</v>
      </c>
      <c r="C176" s="143" t="s">
        <v>73</v>
      </c>
      <c r="D176" s="141">
        <v>1</v>
      </c>
      <c r="E176" s="142"/>
      <c r="F176" s="449"/>
    </row>
    <row r="177" spans="1:6">
      <c r="A177" s="274"/>
      <c r="B177" s="402"/>
      <c r="C177" s="143"/>
      <c r="D177" s="141"/>
      <c r="E177" s="142"/>
      <c r="F177" s="449"/>
    </row>
    <row r="178" spans="1:6">
      <c r="A178" s="274"/>
      <c r="B178" s="402"/>
      <c r="C178" s="143"/>
      <c r="D178" s="141"/>
      <c r="E178" s="142"/>
      <c r="F178" s="449"/>
    </row>
    <row r="179" spans="1:6">
      <c r="A179" s="327">
        <v>3.6</v>
      </c>
      <c r="B179" s="404" t="s">
        <v>330</v>
      </c>
      <c r="C179" s="141"/>
      <c r="D179" s="141"/>
      <c r="E179" s="142"/>
      <c r="F179" s="449"/>
    </row>
    <row r="180" spans="1:6" ht="55.2">
      <c r="A180" s="274" t="s">
        <v>64</v>
      </c>
      <c r="B180" s="405" t="s">
        <v>510</v>
      </c>
      <c r="C180" s="141" t="s">
        <v>273</v>
      </c>
      <c r="D180" s="141">
        <v>1</v>
      </c>
      <c r="E180" s="142"/>
      <c r="F180" s="449"/>
    </row>
    <row r="181" spans="1:6">
      <c r="A181" s="274" t="s">
        <v>67</v>
      </c>
      <c r="B181" s="119" t="s">
        <v>340</v>
      </c>
      <c r="C181" s="141" t="s">
        <v>273</v>
      </c>
      <c r="D181" s="141">
        <v>1</v>
      </c>
      <c r="E181" s="142"/>
      <c r="F181" s="449"/>
    </row>
    <row r="182" spans="1:6">
      <c r="A182" s="274" t="s">
        <v>69</v>
      </c>
      <c r="B182" s="405" t="s">
        <v>341</v>
      </c>
      <c r="C182" s="141" t="s">
        <v>273</v>
      </c>
      <c r="D182" s="141">
        <v>1</v>
      </c>
      <c r="E182" s="142"/>
      <c r="F182" s="449"/>
    </row>
    <row r="183" spans="1:6">
      <c r="A183" s="274"/>
      <c r="B183" s="405"/>
      <c r="C183" s="141"/>
      <c r="D183" s="141"/>
      <c r="E183" s="142"/>
      <c r="F183" s="449"/>
    </row>
    <row r="184" spans="1:6">
      <c r="A184" s="274"/>
      <c r="B184" s="402"/>
      <c r="C184" s="143"/>
      <c r="D184" s="141"/>
      <c r="E184" s="142"/>
      <c r="F184" s="449"/>
    </row>
    <row r="185" spans="1:6">
      <c r="A185" s="327">
        <v>4</v>
      </c>
      <c r="B185" s="403" t="s">
        <v>345</v>
      </c>
      <c r="C185" s="141"/>
      <c r="D185" s="141"/>
      <c r="E185" s="142"/>
      <c r="F185" s="449"/>
    </row>
    <row r="186" spans="1:6">
      <c r="A186" s="273"/>
      <c r="B186" s="402"/>
      <c r="C186" s="141"/>
      <c r="D186" s="141"/>
      <c r="E186" s="142"/>
      <c r="F186" s="449"/>
    </row>
    <row r="187" spans="1:6">
      <c r="A187" s="327">
        <v>4.0999999999999996</v>
      </c>
      <c r="B187" s="403" t="s">
        <v>333</v>
      </c>
      <c r="C187" s="141"/>
      <c r="D187" s="141"/>
      <c r="E187" s="142"/>
      <c r="F187" s="449"/>
    </row>
    <row r="188" spans="1:6" ht="55.2">
      <c r="A188" s="273" t="s">
        <v>136</v>
      </c>
      <c r="B188" s="402" t="s">
        <v>634</v>
      </c>
      <c r="C188" s="141"/>
      <c r="D188" s="141"/>
      <c r="E188" s="142"/>
      <c r="F188" s="449"/>
    </row>
    <row r="189" spans="1:6">
      <c r="A189" s="273"/>
      <c r="B189" s="402" t="s">
        <v>326</v>
      </c>
      <c r="C189" s="143" t="s">
        <v>73</v>
      </c>
      <c r="D189" s="141">
        <v>1</v>
      </c>
      <c r="E189" s="347"/>
      <c r="F189" s="449"/>
    </row>
    <row r="190" spans="1:6">
      <c r="A190" s="273"/>
      <c r="B190" s="402"/>
      <c r="C190" s="143"/>
      <c r="D190" s="141"/>
      <c r="E190" s="142"/>
      <c r="F190" s="449"/>
    </row>
    <row r="191" spans="1:6">
      <c r="A191" s="273"/>
      <c r="B191" s="402" t="s">
        <v>327</v>
      </c>
      <c r="C191" s="143" t="s">
        <v>73</v>
      </c>
      <c r="D191" s="141">
        <v>1</v>
      </c>
      <c r="E191" s="142"/>
      <c r="F191" s="449"/>
    </row>
    <row r="192" spans="1:6">
      <c r="A192" s="273"/>
      <c r="B192" s="402"/>
      <c r="C192" s="141"/>
      <c r="D192" s="141"/>
      <c r="E192" s="142"/>
      <c r="F192" s="449"/>
    </row>
    <row r="193" spans="1:6">
      <c r="A193" s="327">
        <v>4.2</v>
      </c>
      <c r="B193" s="403" t="s">
        <v>334</v>
      </c>
      <c r="C193" s="141"/>
      <c r="D193" s="141"/>
      <c r="E193" s="142"/>
      <c r="F193" s="449"/>
    </row>
    <row r="194" spans="1:6">
      <c r="A194" s="273"/>
      <c r="B194" s="402"/>
      <c r="C194" s="141"/>
      <c r="D194" s="141"/>
      <c r="E194" s="142"/>
      <c r="F194" s="449"/>
    </row>
    <row r="195" spans="1:6" ht="27.6">
      <c r="A195" s="274" t="s">
        <v>140</v>
      </c>
      <c r="B195" s="402" t="s">
        <v>599</v>
      </c>
      <c r="C195" s="143"/>
      <c r="D195" s="141"/>
      <c r="E195" s="142"/>
      <c r="F195" s="449"/>
    </row>
    <row r="196" spans="1:6">
      <c r="A196" s="274"/>
      <c r="B196" s="402"/>
      <c r="C196" s="143"/>
      <c r="D196" s="141"/>
      <c r="E196" s="142"/>
      <c r="F196" s="449"/>
    </row>
    <row r="197" spans="1:6">
      <c r="A197" s="274"/>
      <c r="B197" s="402" t="s">
        <v>326</v>
      </c>
      <c r="C197" s="143" t="s">
        <v>73</v>
      </c>
      <c r="D197" s="141">
        <v>6</v>
      </c>
      <c r="E197" s="142"/>
      <c r="F197" s="449"/>
    </row>
    <row r="198" spans="1:6">
      <c r="A198" s="274"/>
      <c r="B198" s="402"/>
      <c r="C198" s="143"/>
      <c r="D198" s="141"/>
      <c r="E198" s="142"/>
      <c r="F198" s="449"/>
    </row>
    <row r="199" spans="1:6">
      <c r="A199" s="274"/>
      <c r="B199" s="402" t="s">
        <v>327</v>
      </c>
      <c r="C199" s="143" t="s">
        <v>73</v>
      </c>
      <c r="D199" s="141">
        <v>6</v>
      </c>
      <c r="E199" s="142"/>
      <c r="F199" s="449"/>
    </row>
    <row r="200" spans="1:6">
      <c r="A200" s="274"/>
      <c r="B200" s="402"/>
      <c r="C200" s="143"/>
      <c r="D200" s="141"/>
      <c r="E200" s="142"/>
      <c r="F200" s="449"/>
    </row>
    <row r="201" spans="1:6" ht="27.6">
      <c r="A201" s="274" t="s">
        <v>142</v>
      </c>
      <c r="B201" s="402" t="s">
        <v>600</v>
      </c>
      <c r="C201" s="143"/>
      <c r="D201" s="141"/>
      <c r="E201" s="142"/>
      <c r="F201" s="449"/>
    </row>
    <row r="202" spans="1:6">
      <c r="A202" s="274"/>
      <c r="B202" s="402"/>
      <c r="C202" s="143"/>
      <c r="D202" s="141"/>
      <c r="E202" s="142"/>
      <c r="F202" s="449"/>
    </row>
    <row r="203" spans="1:6">
      <c r="A203" s="274"/>
      <c r="B203" s="402" t="s">
        <v>326</v>
      </c>
      <c r="C203" s="143" t="s">
        <v>73</v>
      </c>
      <c r="D203" s="141">
        <v>2</v>
      </c>
      <c r="E203" s="142"/>
      <c r="F203" s="449"/>
    </row>
    <row r="204" spans="1:6">
      <c r="A204" s="274"/>
      <c r="B204" s="402"/>
      <c r="C204" s="143"/>
      <c r="D204" s="141"/>
      <c r="E204" s="142"/>
      <c r="F204" s="449"/>
    </row>
    <row r="205" spans="1:6">
      <c r="A205" s="274"/>
      <c r="B205" s="402" t="s">
        <v>327</v>
      </c>
      <c r="C205" s="143" t="s">
        <v>73</v>
      </c>
      <c r="D205" s="141">
        <v>2</v>
      </c>
      <c r="E205" s="142"/>
      <c r="F205" s="449"/>
    </row>
    <row r="206" spans="1:6">
      <c r="A206" s="274"/>
      <c r="B206" s="402"/>
      <c r="C206" s="143"/>
      <c r="D206" s="141"/>
      <c r="E206" s="142"/>
      <c r="F206" s="449"/>
    </row>
    <row r="207" spans="1:6">
      <c r="A207" s="327">
        <v>4.3</v>
      </c>
      <c r="B207" s="403" t="s">
        <v>632</v>
      </c>
      <c r="C207" s="141"/>
      <c r="D207" s="141"/>
      <c r="E207" s="142"/>
      <c r="F207" s="449"/>
    </row>
    <row r="208" spans="1:6">
      <c r="A208" s="274"/>
      <c r="B208" s="402"/>
      <c r="C208" s="143"/>
      <c r="D208" s="141"/>
      <c r="E208" s="142"/>
      <c r="F208" s="449"/>
    </row>
    <row r="209" spans="1:6" ht="27.6">
      <c r="A209" s="274" t="s">
        <v>277</v>
      </c>
      <c r="B209" s="402" t="s">
        <v>601</v>
      </c>
      <c r="C209" s="143"/>
      <c r="D209" s="141"/>
      <c r="E209" s="142"/>
      <c r="F209" s="449"/>
    </row>
    <row r="210" spans="1:6">
      <c r="A210" s="274"/>
      <c r="B210" s="402"/>
      <c r="C210" s="143"/>
      <c r="D210" s="141"/>
      <c r="E210" s="142"/>
      <c r="F210" s="449"/>
    </row>
    <row r="211" spans="1:6">
      <c r="A211" s="274"/>
      <c r="B211" s="402" t="s">
        <v>326</v>
      </c>
      <c r="C211" s="143" t="s">
        <v>73</v>
      </c>
      <c r="D211" s="141">
        <v>2</v>
      </c>
      <c r="E211" s="346"/>
      <c r="F211" s="449"/>
    </row>
    <row r="212" spans="1:6">
      <c r="A212" s="274"/>
      <c r="B212" s="402"/>
      <c r="C212" s="143"/>
      <c r="D212" s="141"/>
      <c r="E212" s="346"/>
      <c r="F212" s="449"/>
    </row>
    <row r="213" spans="1:6">
      <c r="A213" s="274"/>
      <c r="B213" s="402" t="s">
        <v>327</v>
      </c>
      <c r="C213" s="143" t="s">
        <v>73</v>
      </c>
      <c r="D213" s="141">
        <v>2</v>
      </c>
      <c r="E213" s="346"/>
      <c r="F213" s="449"/>
    </row>
    <row r="214" spans="1:6">
      <c r="A214" s="274"/>
      <c r="B214" s="402"/>
      <c r="C214" s="143"/>
      <c r="D214" s="141"/>
      <c r="E214" s="346"/>
      <c r="F214" s="449"/>
    </row>
    <row r="215" spans="1:6">
      <c r="A215" s="274"/>
      <c r="B215" s="402"/>
      <c r="C215" s="143"/>
      <c r="D215" s="141"/>
      <c r="E215" s="142"/>
      <c r="F215" s="449"/>
    </row>
    <row r="216" spans="1:6" ht="20.399999999999999" customHeight="1">
      <c r="A216" s="457"/>
      <c r="B216" s="462" t="s">
        <v>583</v>
      </c>
      <c r="C216" s="461"/>
      <c r="D216" s="458"/>
      <c r="E216" s="459"/>
      <c r="F216" s="460"/>
    </row>
    <row r="217" spans="1:6" ht="19.8" customHeight="1">
      <c r="A217" s="457"/>
      <c r="B217" s="462" t="s">
        <v>584</v>
      </c>
      <c r="C217" s="461"/>
      <c r="D217" s="458"/>
      <c r="E217" s="459"/>
      <c r="F217" s="460"/>
    </row>
    <row r="218" spans="1:6" ht="19.8" customHeight="1">
      <c r="A218" s="274"/>
      <c r="B218" s="407"/>
      <c r="C218" s="143"/>
      <c r="D218" s="141"/>
      <c r="E218" s="142"/>
      <c r="F218" s="449"/>
    </row>
    <row r="219" spans="1:6" ht="27.6">
      <c r="A219" s="274" t="s">
        <v>278</v>
      </c>
      <c r="B219" s="402" t="s">
        <v>602</v>
      </c>
      <c r="C219" s="143"/>
      <c r="D219" s="141"/>
      <c r="E219" s="142"/>
      <c r="F219" s="449"/>
    </row>
    <row r="220" spans="1:6">
      <c r="A220" s="274"/>
      <c r="B220" s="402"/>
      <c r="C220" s="143"/>
      <c r="D220" s="141"/>
      <c r="E220" s="142"/>
      <c r="F220" s="449"/>
    </row>
    <row r="221" spans="1:6">
      <c r="A221" s="274"/>
      <c r="B221" s="402" t="s">
        <v>326</v>
      </c>
      <c r="C221" s="143" t="s">
        <v>73</v>
      </c>
      <c r="D221" s="141">
        <v>1</v>
      </c>
      <c r="E221" s="346"/>
      <c r="F221" s="449"/>
    </row>
    <row r="222" spans="1:6">
      <c r="A222" s="274"/>
      <c r="B222" s="402"/>
      <c r="C222" s="143"/>
      <c r="D222" s="141"/>
      <c r="E222" s="346"/>
      <c r="F222" s="449"/>
    </row>
    <row r="223" spans="1:6">
      <c r="A223" s="274"/>
      <c r="B223" s="402" t="s">
        <v>327</v>
      </c>
      <c r="C223" s="143" t="s">
        <v>73</v>
      </c>
      <c r="D223" s="141">
        <v>1</v>
      </c>
      <c r="E223" s="346"/>
      <c r="F223" s="449"/>
    </row>
    <row r="224" spans="1:6">
      <c r="A224" s="274"/>
      <c r="B224" s="402"/>
      <c r="C224" s="143"/>
      <c r="D224" s="141"/>
      <c r="E224" s="142"/>
      <c r="F224" s="449"/>
    </row>
    <row r="225" spans="1:6">
      <c r="A225" s="327">
        <v>4.4000000000000004</v>
      </c>
      <c r="B225" s="403" t="s">
        <v>346</v>
      </c>
      <c r="C225" s="141"/>
      <c r="D225" s="141"/>
      <c r="E225" s="142"/>
      <c r="F225" s="449"/>
    </row>
    <row r="226" spans="1:6">
      <c r="A226" s="274"/>
      <c r="B226" s="402"/>
      <c r="C226" s="143"/>
      <c r="D226" s="141"/>
      <c r="E226" s="142"/>
      <c r="F226" s="449"/>
    </row>
    <row r="227" spans="1:6">
      <c r="A227" s="274" t="s">
        <v>364</v>
      </c>
      <c r="B227" s="402" t="s">
        <v>344</v>
      </c>
      <c r="C227" s="143"/>
      <c r="D227" s="141"/>
      <c r="E227" s="142"/>
      <c r="F227" s="449"/>
    </row>
    <row r="228" spans="1:6">
      <c r="A228" s="274"/>
      <c r="B228" s="402"/>
      <c r="C228" s="143"/>
      <c r="D228" s="141"/>
      <c r="E228" s="142"/>
      <c r="F228" s="449"/>
    </row>
    <row r="229" spans="1:6">
      <c r="A229" s="274"/>
      <c r="B229" s="402" t="s">
        <v>326</v>
      </c>
      <c r="C229" s="143" t="s">
        <v>123</v>
      </c>
      <c r="D229" s="141">
        <v>40</v>
      </c>
      <c r="E229" s="142"/>
      <c r="F229" s="449"/>
    </row>
    <row r="230" spans="1:6">
      <c r="A230" s="274"/>
      <c r="B230" s="402"/>
      <c r="C230" s="143"/>
      <c r="D230" s="141"/>
      <c r="E230" s="142"/>
      <c r="F230" s="449"/>
    </row>
    <row r="231" spans="1:6">
      <c r="A231" s="274"/>
      <c r="B231" s="402" t="s">
        <v>327</v>
      </c>
      <c r="C231" s="143" t="s">
        <v>123</v>
      </c>
      <c r="D231" s="141">
        <v>40</v>
      </c>
      <c r="E231" s="142"/>
      <c r="F231" s="449"/>
    </row>
    <row r="232" spans="1:6">
      <c r="A232" s="274"/>
      <c r="B232" s="402"/>
      <c r="C232" s="143"/>
      <c r="D232" s="141"/>
      <c r="E232" s="142"/>
      <c r="F232" s="449"/>
    </row>
    <row r="233" spans="1:6" ht="27.6">
      <c r="A233" s="274" t="s">
        <v>365</v>
      </c>
      <c r="B233" s="402" t="s">
        <v>347</v>
      </c>
      <c r="C233" s="143"/>
      <c r="D233" s="141"/>
      <c r="E233" s="142"/>
      <c r="F233" s="449"/>
    </row>
    <row r="234" spans="1:6" ht="13.5" customHeight="1">
      <c r="A234" s="274"/>
      <c r="B234" s="402"/>
      <c r="C234" s="143"/>
      <c r="D234" s="141"/>
      <c r="E234" s="142"/>
      <c r="F234" s="449"/>
    </row>
    <row r="235" spans="1:6">
      <c r="A235" s="274"/>
      <c r="B235" s="402" t="s">
        <v>326</v>
      </c>
      <c r="C235" s="143" t="s">
        <v>123</v>
      </c>
      <c r="D235" s="141">
        <v>60</v>
      </c>
      <c r="E235" s="142"/>
      <c r="F235" s="449"/>
    </row>
    <row r="236" spans="1:6">
      <c r="A236" s="274"/>
      <c r="B236" s="402"/>
      <c r="C236" s="143"/>
      <c r="D236" s="141"/>
      <c r="E236" s="142"/>
      <c r="F236" s="449"/>
    </row>
    <row r="237" spans="1:6">
      <c r="A237" s="274"/>
      <c r="B237" s="402" t="s">
        <v>327</v>
      </c>
      <c r="C237" s="143" t="s">
        <v>123</v>
      </c>
      <c r="D237" s="141">
        <v>60</v>
      </c>
      <c r="E237" s="142"/>
      <c r="F237" s="449"/>
    </row>
    <row r="238" spans="1:6">
      <c r="A238" s="274"/>
      <c r="B238" s="402"/>
      <c r="C238" s="143"/>
      <c r="D238" s="141"/>
      <c r="E238" s="142"/>
      <c r="F238" s="449"/>
    </row>
    <row r="239" spans="1:6">
      <c r="A239" s="327">
        <v>4.5</v>
      </c>
      <c r="B239" s="403" t="s">
        <v>524</v>
      </c>
      <c r="C239" s="143"/>
      <c r="D239" s="141"/>
      <c r="E239" s="142"/>
      <c r="F239" s="449"/>
    </row>
    <row r="240" spans="1:6">
      <c r="A240" s="274"/>
      <c r="B240" s="402"/>
      <c r="C240" s="143"/>
      <c r="D240" s="141"/>
      <c r="E240" s="142"/>
      <c r="F240" s="449"/>
    </row>
    <row r="241" spans="1:6" ht="99">
      <c r="A241" s="274" t="s">
        <v>366</v>
      </c>
      <c r="B241" s="402" t="s">
        <v>635</v>
      </c>
      <c r="C241" s="143"/>
      <c r="D241" s="141"/>
      <c r="E241" s="142"/>
      <c r="F241" s="449"/>
    </row>
    <row r="242" spans="1:6">
      <c r="A242" s="274"/>
      <c r="B242" s="402"/>
      <c r="C242" s="143"/>
      <c r="D242" s="141"/>
      <c r="E242" s="142"/>
      <c r="F242" s="449"/>
    </row>
    <row r="243" spans="1:6">
      <c r="A243" s="274"/>
      <c r="B243" s="402" t="s">
        <v>326</v>
      </c>
      <c r="C243" s="143" t="s">
        <v>73</v>
      </c>
      <c r="D243" s="141">
        <v>1</v>
      </c>
      <c r="E243" s="142"/>
      <c r="F243" s="449"/>
    </row>
    <row r="244" spans="1:6">
      <c r="A244" s="274"/>
      <c r="B244" s="402"/>
      <c r="C244" s="143"/>
      <c r="D244" s="141"/>
      <c r="E244" s="142"/>
      <c r="F244" s="449"/>
    </row>
    <row r="245" spans="1:6">
      <c r="A245" s="274"/>
      <c r="B245" s="402" t="s">
        <v>327</v>
      </c>
      <c r="C245" s="143" t="s">
        <v>73</v>
      </c>
      <c r="D245" s="141">
        <v>1</v>
      </c>
      <c r="E245" s="142"/>
      <c r="F245" s="449"/>
    </row>
    <row r="246" spans="1:6">
      <c r="A246" s="274"/>
      <c r="B246" s="402"/>
      <c r="C246" s="143"/>
      <c r="D246" s="141"/>
      <c r="E246" s="142"/>
      <c r="F246" s="449"/>
    </row>
    <row r="247" spans="1:6">
      <c r="A247" s="327">
        <v>4.5999999999999996</v>
      </c>
      <c r="B247" s="404" t="s">
        <v>330</v>
      </c>
      <c r="C247" s="141"/>
      <c r="D247" s="141"/>
      <c r="E247" s="142"/>
      <c r="F247" s="449"/>
    </row>
    <row r="248" spans="1:6" ht="60" customHeight="1">
      <c r="A248" s="274" t="s">
        <v>367</v>
      </c>
      <c r="B248" s="405" t="s">
        <v>331</v>
      </c>
      <c r="C248" s="141" t="s">
        <v>273</v>
      </c>
      <c r="D248" s="141">
        <v>1</v>
      </c>
      <c r="E248" s="142"/>
      <c r="F248" s="449"/>
    </row>
    <row r="249" spans="1:6" ht="18.600000000000001" customHeight="1">
      <c r="A249" s="274" t="s">
        <v>368</v>
      </c>
      <c r="B249" s="119" t="s">
        <v>340</v>
      </c>
      <c r="C249" s="141" t="s">
        <v>273</v>
      </c>
      <c r="D249" s="141">
        <v>1</v>
      </c>
      <c r="E249" s="142"/>
      <c r="F249" s="449"/>
    </row>
    <row r="250" spans="1:6" ht="19.350000000000001" customHeight="1">
      <c r="A250" s="274" t="s">
        <v>369</v>
      </c>
      <c r="B250" s="405" t="s">
        <v>341</v>
      </c>
      <c r="C250" s="141" t="s">
        <v>273</v>
      </c>
      <c r="D250" s="141">
        <v>1</v>
      </c>
      <c r="E250" s="142"/>
      <c r="F250" s="449"/>
    </row>
    <row r="251" spans="1:6" ht="19.350000000000001" customHeight="1">
      <c r="A251" s="274"/>
      <c r="B251" s="405"/>
      <c r="C251" s="141"/>
      <c r="D251" s="141"/>
      <c r="E251" s="142"/>
      <c r="F251" s="449"/>
    </row>
    <row r="252" spans="1:6">
      <c r="A252" s="274"/>
      <c r="B252" s="405"/>
      <c r="C252" s="141"/>
      <c r="D252" s="141"/>
      <c r="E252" s="142"/>
      <c r="F252" s="449"/>
    </row>
    <row r="253" spans="1:6">
      <c r="A253" s="327">
        <v>5</v>
      </c>
      <c r="B253" s="403" t="s">
        <v>636</v>
      </c>
      <c r="C253" s="141"/>
      <c r="D253" s="141"/>
      <c r="E253" s="142"/>
      <c r="F253" s="449"/>
    </row>
    <row r="254" spans="1:6">
      <c r="A254" s="273"/>
      <c r="B254" s="402"/>
      <c r="C254" s="141"/>
      <c r="D254" s="141"/>
      <c r="E254" s="142"/>
      <c r="F254" s="449"/>
    </row>
    <row r="255" spans="1:6">
      <c r="A255" s="327">
        <v>5.0999999999999996</v>
      </c>
      <c r="B255" s="403" t="s">
        <v>333</v>
      </c>
      <c r="C255" s="141"/>
      <c r="D255" s="141"/>
      <c r="E255" s="142"/>
      <c r="F255" s="449"/>
    </row>
    <row r="256" spans="1:6" ht="55.2">
      <c r="A256" s="273" t="s">
        <v>13</v>
      </c>
      <c r="B256" s="402" t="s">
        <v>631</v>
      </c>
      <c r="C256" s="141"/>
      <c r="D256" s="141"/>
      <c r="E256" s="142"/>
      <c r="F256" s="449"/>
    </row>
    <row r="257" spans="1:6">
      <c r="A257" s="273"/>
      <c r="B257" s="402"/>
      <c r="C257" s="141"/>
      <c r="D257" s="141"/>
      <c r="E257" s="142"/>
      <c r="F257" s="449"/>
    </row>
    <row r="258" spans="1:6">
      <c r="A258" s="273"/>
      <c r="B258" s="402" t="s">
        <v>326</v>
      </c>
      <c r="C258" s="143" t="s">
        <v>73</v>
      </c>
      <c r="D258" s="141">
        <v>1</v>
      </c>
      <c r="E258" s="347"/>
      <c r="F258" s="449"/>
    </row>
    <row r="259" spans="1:6">
      <c r="A259" s="273"/>
      <c r="B259" s="402"/>
      <c r="C259" s="143"/>
      <c r="D259" s="141"/>
      <c r="E259" s="142"/>
      <c r="F259" s="449"/>
    </row>
    <row r="260" spans="1:6">
      <c r="A260" s="273"/>
      <c r="B260" s="402" t="s">
        <v>327</v>
      </c>
      <c r="C260" s="143" t="s">
        <v>73</v>
      </c>
      <c r="D260" s="141">
        <v>1</v>
      </c>
      <c r="E260" s="142"/>
      <c r="F260" s="449"/>
    </row>
    <row r="261" spans="1:6">
      <c r="A261" s="273"/>
      <c r="B261" s="402"/>
      <c r="C261" s="143"/>
      <c r="D261" s="141"/>
      <c r="E261" s="142"/>
      <c r="F261" s="449"/>
    </row>
    <row r="262" spans="1:6" ht="19.8" customHeight="1">
      <c r="A262" s="457"/>
      <c r="B262" s="462" t="s">
        <v>583</v>
      </c>
      <c r="C262" s="461"/>
      <c r="D262" s="458"/>
      <c r="E262" s="459"/>
      <c r="F262" s="460"/>
    </row>
    <row r="263" spans="1:6" ht="20.399999999999999" customHeight="1">
      <c r="A263" s="457"/>
      <c r="B263" s="462" t="s">
        <v>584</v>
      </c>
      <c r="C263" s="461"/>
      <c r="D263" s="458"/>
      <c r="E263" s="459"/>
      <c r="F263" s="460"/>
    </row>
    <row r="264" spans="1:6">
      <c r="A264" s="273"/>
      <c r="B264" s="402"/>
      <c r="C264" s="143"/>
      <c r="D264" s="141"/>
      <c r="E264" s="142"/>
      <c r="F264" s="449"/>
    </row>
    <row r="265" spans="1:6">
      <c r="A265" s="327">
        <v>5.2</v>
      </c>
      <c r="B265" s="403" t="s">
        <v>348</v>
      </c>
      <c r="C265" s="141"/>
      <c r="D265" s="141"/>
      <c r="E265" s="142"/>
      <c r="F265" s="449"/>
    </row>
    <row r="266" spans="1:6" ht="27.6">
      <c r="A266" s="274" t="s">
        <v>14</v>
      </c>
      <c r="B266" s="402" t="s">
        <v>599</v>
      </c>
      <c r="C266" s="143"/>
      <c r="D266" s="141"/>
      <c r="E266" s="142"/>
      <c r="F266" s="449"/>
    </row>
    <row r="267" spans="1:6">
      <c r="A267" s="274"/>
      <c r="B267" s="402"/>
      <c r="C267" s="143"/>
      <c r="D267" s="141"/>
      <c r="E267" s="142"/>
      <c r="F267" s="449"/>
    </row>
    <row r="268" spans="1:6">
      <c r="A268" s="274"/>
      <c r="B268" s="402" t="s">
        <v>326</v>
      </c>
      <c r="C268" s="143" t="s">
        <v>73</v>
      </c>
      <c r="D268" s="141">
        <v>6</v>
      </c>
      <c r="E268" s="142"/>
      <c r="F268" s="449"/>
    </row>
    <row r="269" spans="1:6">
      <c r="A269" s="274"/>
      <c r="B269" s="402"/>
      <c r="C269" s="143"/>
      <c r="D269" s="141"/>
      <c r="E269" s="142"/>
      <c r="F269" s="449"/>
    </row>
    <row r="270" spans="1:6">
      <c r="A270" s="274"/>
      <c r="B270" s="402" t="s">
        <v>327</v>
      </c>
      <c r="C270" s="143" t="s">
        <v>73</v>
      </c>
      <c r="D270" s="141">
        <v>6</v>
      </c>
      <c r="E270" s="142"/>
      <c r="F270" s="449"/>
    </row>
    <row r="271" spans="1:6">
      <c r="A271" s="274"/>
      <c r="B271" s="402"/>
      <c r="C271" s="143"/>
      <c r="D271" s="141"/>
      <c r="E271" s="142"/>
      <c r="F271" s="449"/>
    </row>
    <row r="272" spans="1:6" ht="27.6">
      <c r="A272" s="274" t="s">
        <v>15</v>
      </c>
      <c r="B272" s="402" t="s">
        <v>603</v>
      </c>
      <c r="C272" s="143"/>
      <c r="D272" s="141"/>
      <c r="E272" s="142"/>
      <c r="F272" s="449"/>
    </row>
    <row r="273" spans="1:6">
      <c r="A273" s="274"/>
      <c r="B273" s="402"/>
      <c r="C273" s="143"/>
      <c r="D273" s="141"/>
      <c r="E273" s="142"/>
      <c r="F273" s="449"/>
    </row>
    <row r="274" spans="1:6">
      <c r="A274" s="274"/>
      <c r="B274" s="402" t="s">
        <v>326</v>
      </c>
      <c r="C274" s="143" t="s">
        <v>73</v>
      </c>
      <c r="D274" s="141">
        <v>1</v>
      </c>
      <c r="E274" s="142"/>
      <c r="F274" s="449"/>
    </row>
    <row r="275" spans="1:6" ht="10.8" customHeight="1">
      <c r="A275" s="274"/>
      <c r="B275" s="402"/>
      <c r="C275" s="143"/>
      <c r="D275" s="141"/>
      <c r="E275" s="142"/>
      <c r="F275" s="449"/>
    </row>
    <row r="276" spans="1:6">
      <c r="A276" s="274"/>
      <c r="B276" s="402" t="s">
        <v>327</v>
      </c>
      <c r="C276" s="143" t="s">
        <v>73</v>
      </c>
      <c r="D276" s="141">
        <v>1</v>
      </c>
      <c r="E276" s="142"/>
      <c r="F276" s="449"/>
    </row>
    <row r="277" spans="1:6">
      <c r="A277" s="274"/>
      <c r="B277" s="402"/>
      <c r="C277" s="143"/>
      <c r="D277" s="141"/>
      <c r="E277" s="142"/>
      <c r="F277" s="449"/>
    </row>
    <row r="278" spans="1:6">
      <c r="A278" s="327">
        <v>5.3</v>
      </c>
      <c r="B278" s="403" t="s">
        <v>632</v>
      </c>
      <c r="C278" s="141"/>
      <c r="D278" s="141"/>
      <c r="E278" s="142"/>
      <c r="F278" s="449"/>
    </row>
    <row r="279" spans="1:6">
      <c r="A279" s="274"/>
      <c r="B279" s="402"/>
      <c r="C279" s="141"/>
      <c r="D279" s="141"/>
      <c r="E279" s="142"/>
      <c r="F279" s="449"/>
    </row>
    <row r="280" spans="1:6" ht="41.4">
      <c r="A280" s="274" t="s">
        <v>17</v>
      </c>
      <c r="B280" s="402" t="s">
        <v>343</v>
      </c>
      <c r="C280" s="143"/>
      <c r="D280" s="141"/>
      <c r="E280" s="142"/>
      <c r="F280" s="449"/>
    </row>
    <row r="281" spans="1:6">
      <c r="A281" s="274"/>
      <c r="B281" s="402"/>
      <c r="C281" s="143"/>
      <c r="D281" s="141"/>
      <c r="E281" s="142"/>
      <c r="F281" s="449"/>
    </row>
    <row r="282" spans="1:6">
      <c r="A282" s="274"/>
      <c r="B282" s="402" t="s">
        <v>326</v>
      </c>
      <c r="C282" s="143" t="s">
        <v>73</v>
      </c>
      <c r="D282" s="141">
        <v>3</v>
      </c>
      <c r="E282" s="346"/>
      <c r="F282" s="449"/>
    </row>
    <row r="283" spans="1:6" ht="10.8" customHeight="1">
      <c r="A283" s="274"/>
      <c r="B283" s="402"/>
      <c r="C283" s="143"/>
      <c r="D283" s="141"/>
      <c r="E283" s="346"/>
      <c r="F283" s="449"/>
    </row>
    <row r="284" spans="1:6">
      <c r="A284" s="274"/>
      <c r="B284" s="402" t="s">
        <v>327</v>
      </c>
      <c r="C284" s="143" t="s">
        <v>73</v>
      </c>
      <c r="D284" s="141">
        <v>3</v>
      </c>
      <c r="E284" s="346"/>
      <c r="F284" s="449"/>
    </row>
    <row r="285" spans="1:6">
      <c r="A285" s="274"/>
      <c r="B285" s="402"/>
      <c r="C285" s="143"/>
      <c r="D285" s="141"/>
      <c r="E285" s="142"/>
      <c r="F285" s="449"/>
    </row>
    <row r="286" spans="1:6">
      <c r="A286" s="327">
        <v>5.4</v>
      </c>
      <c r="B286" s="403" t="s">
        <v>346</v>
      </c>
      <c r="C286" s="141"/>
      <c r="D286" s="141"/>
      <c r="E286" s="142"/>
      <c r="F286" s="449"/>
    </row>
    <row r="287" spans="1:6">
      <c r="A287" s="274"/>
      <c r="B287" s="402"/>
      <c r="C287" s="143"/>
      <c r="D287" s="141"/>
      <c r="E287" s="142"/>
      <c r="F287" s="449"/>
    </row>
    <row r="288" spans="1:6">
      <c r="A288" s="274" t="s">
        <v>370</v>
      </c>
      <c r="B288" s="402" t="s">
        <v>344</v>
      </c>
      <c r="C288" s="143"/>
      <c r="D288" s="141"/>
      <c r="E288" s="142"/>
      <c r="F288" s="449"/>
    </row>
    <row r="289" spans="1:6">
      <c r="A289" s="274"/>
      <c r="B289" s="402"/>
      <c r="C289" s="143"/>
      <c r="D289" s="141"/>
      <c r="E289" s="142"/>
      <c r="F289" s="449"/>
    </row>
    <row r="290" spans="1:6">
      <c r="A290" s="274"/>
      <c r="B290" s="402" t="s">
        <v>326</v>
      </c>
      <c r="C290" s="143" t="s">
        <v>123</v>
      </c>
      <c r="D290" s="141">
        <v>50</v>
      </c>
      <c r="E290" s="142"/>
      <c r="F290" s="449"/>
    </row>
    <row r="291" spans="1:6" ht="10.199999999999999" customHeight="1">
      <c r="A291" s="274"/>
      <c r="B291" s="402"/>
      <c r="C291" s="143"/>
      <c r="D291" s="141"/>
      <c r="E291" s="142"/>
      <c r="F291" s="449"/>
    </row>
    <row r="292" spans="1:6">
      <c r="A292" s="274"/>
      <c r="B292" s="402" t="s">
        <v>327</v>
      </c>
      <c r="C292" s="143" t="s">
        <v>123</v>
      </c>
      <c r="D292" s="141">
        <v>50</v>
      </c>
      <c r="E292" s="142"/>
      <c r="F292" s="449"/>
    </row>
    <row r="293" spans="1:6">
      <c r="A293" s="274"/>
      <c r="B293" s="402"/>
      <c r="C293" s="143"/>
      <c r="D293" s="141"/>
      <c r="E293" s="142"/>
      <c r="F293" s="449"/>
    </row>
    <row r="294" spans="1:6" ht="27.6">
      <c r="A294" s="274" t="s">
        <v>371</v>
      </c>
      <c r="B294" s="402" t="s">
        <v>347</v>
      </c>
      <c r="C294" s="143"/>
      <c r="D294" s="141"/>
      <c r="E294" s="142"/>
      <c r="F294" s="449"/>
    </row>
    <row r="295" spans="1:6">
      <c r="A295" s="274"/>
      <c r="B295" s="402"/>
      <c r="C295" s="143"/>
      <c r="D295" s="141"/>
      <c r="E295" s="142"/>
      <c r="F295" s="449"/>
    </row>
    <row r="296" spans="1:6">
      <c r="A296" s="274"/>
      <c r="B296" s="402" t="s">
        <v>326</v>
      </c>
      <c r="C296" s="143" t="s">
        <v>123</v>
      </c>
      <c r="D296" s="141">
        <v>80</v>
      </c>
      <c r="E296" s="142"/>
      <c r="F296" s="449"/>
    </row>
    <row r="297" spans="1:6" ht="7.2" customHeight="1">
      <c r="A297" s="274"/>
      <c r="B297" s="402"/>
      <c r="C297" s="143"/>
      <c r="D297" s="141"/>
      <c r="E297" s="142"/>
      <c r="F297" s="449"/>
    </row>
    <row r="298" spans="1:6">
      <c r="A298" s="274"/>
      <c r="B298" s="402" t="s">
        <v>327</v>
      </c>
      <c r="C298" s="143" t="s">
        <v>123</v>
      </c>
      <c r="D298" s="141">
        <v>80</v>
      </c>
      <c r="E298" s="142"/>
      <c r="F298" s="449"/>
    </row>
    <row r="299" spans="1:6">
      <c r="A299" s="274"/>
      <c r="B299" s="402"/>
      <c r="C299" s="143"/>
      <c r="D299" s="141"/>
      <c r="E299" s="142"/>
      <c r="F299" s="449"/>
    </row>
    <row r="300" spans="1:6">
      <c r="A300" s="327">
        <v>5.5</v>
      </c>
      <c r="B300" s="403" t="s">
        <v>524</v>
      </c>
      <c r="C300" s="141"/>
      <c r="D300" s="141"/>
      <c r="E300" s="142"/>
      <c r="F300" s="449"/>
    </row>
    <row r="301" spans="1:6">
      <c r="A301" s="274"/>
      <c r="B301" s="402"/>
      <c r="C301" s="143"/>
      <c r="D301" s="141"/>
      <c r="E301" s="142"/>
      <c r="F301" s="449"/>
    </row>
    <row r="302" spans="1:6" ht="99">
      <c r="A302" s="274" t="s">
        <v>372</v>
      </c>
      <c r="B302" s="402" t="s">
        <v>635</v>
      </c>
      <c r="C302" s="143"/>
      <c r="D302" s="141"/>
      <c r="E302" s="142"/>
      <c r="F302" s="449"/>
    </row>
    <row r="303" spans="1:6">
      <c r="A303" s="274"/>
      <c r="B303" s="402"/>
      <c r="C303" s="143"/>
      <c r="D303" s="141"/>
      <c r="E303" s="142"/>
      <c r="F303" s="449"/>
    </row>
    <row r="304" spans="1:6">
      <c r="A304" s="274"/>
      <c r="B304" s="402" t="s">
        <v>326</v>
      </c>
      <c r="C304" s="143" t="s">
        <v>73</v>
      </c>
      <c r="D304" s="141">
        <v>1</v>
      </c>
      <c r="E304" s="142"/>
      <c r="F304" s="449"/>
    </row>
    <row r="305" spans="1:6" ht="9" customHeight="1">
      <c r="A305" s="274"/>
      <c r="B305" s="402"/>
      <c r="C305" s="143"/>
      <c r="D305" s="141"/>
      <c r="E305" s="142"/>
      <c r="F305" s="449"/>
    </row>
    <row r="306" spans="1:6">
      <c r="A306" s="274"/>
      <c r="B306" s="402" t="s">
        <v>327</v>
      </c>
      <c r="C306" s="143" t="s">
        <v>73</v>
      </c>
      <c r="D306" s="141">
        <v>1</v>
      </c>
      <c r="E306" s="142"/>
      <c r="F306" s="449"/>
    </row>
    <row r="307" spans="1:6">
      <c r="A307" s="274"/>
      <c r="B307" s="402"/>
      <c r="C307" s="143"/>
      <c r="D307" s="141"/>
      <c r="E307" s="142"/>
      <c r="F307" s="449"/>
    </row>
    <row r="308" spans="1:6">
      <c r="A308" s="327">
        <v>5.6</v>
      </c>
      <c r="B308" s="404" t="s">
        <v>330</v>
      </c>
      <c r="C308" s="141"/>
      <c r="D308" s="141"/>
      <c r="E308" s="142"/>
      <c r="F308" s="449"/>
    </row>
    <row r="309" spans="1:6" ht="58.65" customHeight="1">
      <c r="A309" s="274" t="s">
        <v>373</v>
      </c>
      <c r="B309" s="405" t="s">
        <v>510</v>
      </c>
      <c r="C309" s="141" t="s">
        <v>273</v>
      </c>
      <c r="D309" s="141">
        <v>1</v>
      </c>
      <c r="E309" s="142"/>
      <c r="F309" s="449"/>
    </row>
    <row r="310" spans="1:6" ht="18" customHeight="1">
      <c r="A310" s="274" t="s">
        <v>374</v>
      </c>
      <c r="B310" s="119" t="s">
        <v>516</v>
      </c>
      <c r="C310" s="141" t="s">
        <v>273</v>
      </c>
      <c r="D310" s="141">
        <v>1</v>
      </c>
      <c r="E310" s="142"/>
      <c r="F310" s="449"/>
    </row>
    <row r="311" spans="1:6" ht="18" customHeight="1">
      <c r="A311" s="274" t="s">
        <v>16</v>
      </c>
      <c r="B311" s="405" t="s">
        <v>517</v>
      </c>
      <c r="C311" s="141" t="s">
        <v>273</v>
      </c>
      <c r="D311" s="141">
        <v>1</v>
      </c>
      <c r="E311" s="142"/>
      <c r="F311" s="449"/>
    </row>
    <row r="312" spans="1:6" ht="18" customHeight="1">
      <c r="A312" s="274"/>
      <c r="B312" s="405"/>
      <c r="C312" s="141"/>
      <c r="D312" s="141"/>
      <c r="E312" s="142"/>
      <c r="F312" s="449"/>
    </row>
    <row r="313" spans="1:6" ht="18" customHeight="1">
      <c r="A313" s="274"/>
      <c r="B313" s="405"/>
      <c r="C313" s="141"/>
      <c r="D313" s="141"/>
      <c r="E313" s="142"/>
      <c r="F313" s="449"/>
    </row>
    <row r="314" spans="1:6" ht="18" customHeight="1">
      <c r="A314" s="457"/>
      <c r="B314" s="462" t="s">
        <v>583</v>
      </c>
      <c r="C314" s="461"/>
      <c r="D314" s="458"/>
      <c r="E314" s="459"/>
      <c r="F314" s="460"/>
    </row>
    <row r="315" spans="1:6" ht="18.600000000000001" customHeight="1">
      <c r="A315" s="457"/>
      <c r="B315" s="462" t="s">
        <v>584</v>
      </c>
      <c r="C315" s="461"/>
      <c r="D315" s="458"/>
      <c r="E315" s="459"/>
      <c r="F315" s="460"/>
    </row>
    <row r="316" spans="1:6" ht="18.600000000000001" customHeight="1">
      <c r="A316" s="274"/>
      <c r="B316" s="407"/>
      <c r="C316" s="143"/>
      <c r="D316" s="141"/>
      <c r="E316" s="142"/>
      <c r="F316" s="449"/>
    </row>
    <row r="317" spans="1:6" ht="18.600000000000001" customHeight="1">
      <c r="A317" s="274"/>
      <c r="B317" s="407"/>
      <c r="C317" s="143"/>
      <c r="D317" s="141"/>
      <c r="E317" s="142"/>
      <c r="F317" s="449"/>
    </row>
    <row r="318" spans="1:6">
      <c r="A318" s="327">
        <v>6</v>
      </c>
      <c r="B318" s="403" t="s">
        <v>349</v>
      </c>
      <c r="C318" s="141"/>
      <c r="D318" s="141"/>
      <c r="E318" s="142"/>
      <c r="F318" s="449"/>
    </row>
    <row r="319" spans="1:6" ht="7.2" customHeight="1">
      <c r="A319" s="327"/>
      <c r="B319" s="403"/>
      <c r="C319" s="141"/>
      <c r="D319" s="141"/>
      <c r="E319" s="142"/>
      <c r="F319" s="449"/>
    </row>
    <row r="320" spans="1:6" s="192" customFormat="1">
      <c r="A320" s="327">
        <v>6.1</v>
      </c>
      <c r="B320" s="403" t="s">
        <v>333</v>
      </c>
      <c r="C320" s="146"/>
      <c r="D320" s="146"/>
      <c r="E320" s="147"/>
      <c r="F320" s="452"/>
    </row>
    <row r="321" spans="1:6" s="192" customFormat="1">
      <c r="A321" s="327"/>
      <c r="B321" s="403"/>
      <c r="C321" s="146"/>
      <c r="D321" s="146"/>
      <c r="E321" s="147"/>
      <c r="F321" s="452"/>
    </row>
    <row r="322" spans="1:6" ht="52.35" customHeight="1">
      <c r="A322" s="273" t="s">
        <v>174</v>
      </c>
      <c r="B322" s="402" t="s">
        <v>631</v>
      </c>
      <c r="C322" s="141"/>
      <c r="D322" s="141"/>
      <c r="E322" s="142"/>
      <c r="F322" s="449"/>
    </row>
    <row r="323" spans="1:6">
      <c r="A323" s="273"/>
      <c r="B323" s="402"/>
      <c r="C323" s="141"/>
      <c r="D323" s="141"/>
      <c r="E323" s="142"/>
      <c r="F323" s="449"/>
    </row>
    <row r="324" spans="1:6">
      <c r="A324" s="273"/>
      <c r="B324" s="402" t="s">
        <v>326</v>
      </c>
      <c r="C324" s="143" t="s">
        <v>73</v>
      </c>
      <c r="D324" s="141">
        <v>1</v>
      </c>
      <c r="E324" s="347"/>
      <c r="F324" s="449"/>
    </row>
    <row r="325" spans="1:6" ht="10.8" customHeight="1">
      <c r="A325" s="273"/>
      <c r="B325" s="402"/>
      <c r="C325" s="143"/>
      <c r="D325" s="141"/>
      <c r="E325" s="142"/>
      <c r="F325" s="449"/>
    </row>
    <row r="326" spans="1:6">
      <c r="A326" s="273"/>
      <c r="B326" s="402" t="s">
        <v>327</v>
      </c>
      <c r="C326" s="143" t="s">
        <v>73</v>
      </c>
      <c r="D326" s="141">
        <v>1</v>
      </c>
      <c r="E326" s="142"/>
      <c r="F326" s="449"/>
    </row>
    <row r="327" spans="1:6">
      <c r="A327" s="273"/>
      <c r="B327" s="402"/>
      <c r="C327" s="143"/>
      <c r="D327" s="141"/>
      <c r="E327" s="142"/>
      <c r="F327" s="449"/>
    </row>
    <row r="328" spans="1:6">
      <c r="A328" s="273"/>
      <c r="B328" s="402"/>
      <c r="C328" s="141"/>
      <c r="D328" s="141"/>
      <c r="E328" s="142"/>
      <c r="F328" s="449"/>
    </row>
    <row r="329" spans="1:6">
      <c r="A329" s="327">
        <v>6.2</v>
      </c>
      <c r="B329" s="403" t="s">
        <v>334</v>
      </c>
      <c r="C329" s="141"/>
      <c r="D329" s="141"/>
      <c r="E329" s="142"/>
      <c r="F329" s="449"/>
    </row>
    <row r="330" spans="1:6">
      <c r="A330" s="274" t="s">
        <v>177</v>
      </c>
      <c r="B330" s="402" t="s">
        <v>604</v>
      </c>
      <c r="C330" s="143"/>
      <c r="D330" s="141"/>
      <c r="E330" s="142"/>
      <c r="F330" s="449"/>
    </row>
    <row r="331" spans="1:6">
      <c r="A331" s="274"/>
      <c r="B331" s="402"/>
      <c r="C331" s="143"/>
      <c r="D331" s="141"/>
      <c r="E331" s="142"/>
      <c r="F331" s="449"/>
    </row>
    <row r="332" spans="1:6">
      <c r="A332" s="274"/>
      <c r="B332" s="402" t="s">
        <v>326</v>
      </c>
      <c r="C332" s="143" t="s">
        <v>73</v>
      </c>
      <c r="D332" s="141">
        <v>6</v>
      </c>
      <c r="E332" s="142"/>
      <c r="F332" s="449"/>
    </row>
    <row r="333" spans="1:6">
      <c r="A333" s="274"/>
      <c r="B333" s="402"/>
      <c r="C333" s="143"/>
      <c r="D333" s="141"/>
      <c r="E333" s="142"/>
      <c r="F333" s="449"/>
    </row>
    <row r="334" spans="1:6">
      <c r="A334" s="274"/>
      <c r="B334" s="402" t="s">
        <v>327</v>
      </c>
      <c r="C334" s="143" t="s">
        <v>73</v>
      </c>
      <c r="D334" s="141">
        <v>6</v>
      </c>
      <c r="E334" s="142"/>
      <c r="F334" s="449"/>
    </row>
    <row r="335" spans="1:6">
      <c r="A335" s="274"/>
      <c r="B335" s="402"/>
      <c r="C335" s="143"/>
      <c r="D335" s="141"/>
      <c r="E335" s="142"/>
      <c r="F335" s="449"/>
    </row>
    <row r="336" spans="1:6">
      <c r="A336" s="274" t="s">
        <v>179</v>
      </c>
      <c r="B336" s="402" t="s">
        <v>605</v>
      </c>
      <c r="C336" s="143"/>
      <c r="D336" s="141"/>
      <c r="E336" s="142"/>
      <c r="F336" s="449"/>
    </row>
    <row r="337" spans="1:6">
      <c r="A337" s="274"/>
      <c r="B337" s="402"/>
      <c r="C337" s="143"/>
      <c r="D337" s="141"/>
      <c r="E337" s="142"/>
      <c r="F337" s="449"/>
    </row>
    <row r="338" spans="1:6">
      <c r="A338" s="274"/>
      <c r="B338" s="402" t="s">
        <v>326</v>
      </c>
      <c r="C338" s="143" t="s">
        <v>73</v>
      </c>
      <c r="D338" s="141">
        <v>4</v>
      </c>
      <c r="E338" s="142"/>
      <c r="F338" s="449"/>
    </row>
    <row r="339" spans="1:6">
      <c r="A339" s="274"/>
      <c r="B339" s="402"/>
      <c r="C339" s="143"/>
      <c r="D339" s="141"/>
      <c r="E339" s="142"/>
      <c r="F339" s="449"/>
    </row>
    <row r="340" spans="1:6">
      <c r="A340" s="274"/>
      <c r="B340" s="402" t="s">
        <v>327</v>
      </c>
      <c r="C340" s="143" t="s">
        <v>73</v>
      </c>
      <c r="D340" s="141">
        <v>4</v>
      </c>
      <c r="E340" s="142"/>
      <c r="F340" s="449"/>
    </row>
    <row r="341" spans="1:6">
      <c r="A341" s="274"/>
      <c r="B341" s="402"/>
      <c r="C341" s="143"/>
      <c r="D341" s="141"/>
      <c r="E341" s="142"/>
      <c r="F341" s="449"/>
    </row>
    <row r="342" spans="1:6">
      <c r="A342" s="274" t="s">
        <v>181</v>
      </c>
      <c r="B342" s="402" t="s">
        <v>606</v>
      </c>
      <c r="C342" s="143"/>
      <c r="D342" s="141"/>
      <c r="E342" s="142"/>
      <c r="F342" s="449"/>
    </row>
    <row r="343" spans="1:6" ht="12.6" customHeight="1">
      <c r="A343" s="274"/>
      <c r="B343" s="402"/>
      <c r="C343" s="143"/>
      <c r="D343" s="141"/>
      <c r="E343" s="142"/>
      <c r="F343" s="449"/>
    </row>
    <row r="344" spans="1:6">
      <c r="A344" s="274"/>
      <c r="B344" s="402" t="s">
        <v>326</v>
      </c>
      <c r="C344" s="143" t="s">
        <v>73</v>
      </c>
      <c r="D344" s="141">
        <v>2</v>
      </c>
      <c r="E344" s="142"/>
      <c r="F344" s="449"/>
    </row>
    <row r="345" spans="1:6" ht="12" customHeight="1">
      <c r="A345" s="274"/>
      <c r="B345" s="402"/>
      <c r="C345" s="143"/>
      <c r="D345" s="141"/>
      <c r="E345" s="142"/>
      <c r="F345" s="449"/>
    </row>
    <row r="346" spans="1:6">
      <c r="A346" s="274"/>
      <c r="B346" s="402" t="s">
        <v>327</v>
      </c>
      <c r="C346" s="143" t="s">
        <v>73</v>
      </c>
      <c r="D346" s="141">
        <v>2</v>
      </c>
      <c r="E346" s="142"/>
      <c r="F346" s="449"/>
    </row>
    <row r="347" spans="1:6">
      <c r="A347" s="274"/>
      <c r="B347" s="402"/>
      <c r="C347" s="143"/>
      <c r="D347" s="141"/>
      <c r="E347" s="142"/>
      <c r="F347" s="449"/>
    </row>
    <row r="348" spans="1:6">
      <c r="A348" s="274" t="s">
        <v>183</v>
      </c>
      <c r="B348" s="402" t="s">
        <v>607</v>
      </c>
      <c r="C348" s="143"/>
      <c r="D348" s="141"/>
      <c r="E348" s="142"/>
      <c r="F348" s="449"/>
    </row>
    <row r="349" spans="1:6" ht="10.8" customHeight="1">
      <c r="A349" s="274"/>
      <c r="B349" s="402"/>
      <c r="C349" s="143"/>
      <c r="D349" s="141"/>
      <c r="E349" s="142"/>
      <c r="F349" s="449"/>
    </row>
    <row r="350" spans="1:6">
      <c r="A350" s="274"/>
      <c r="B350" s="402" t="s">
        <v>326</v>
      </c>
      <c r="C350" s="143" t="s">
        <v>73</v>
      </c>
      <c r="D350" s="141">
        <v>1</v>
      </c>
      <c r="E350" s="142"/>
      <c r="F350" s="449"/>
    </row>
    <row r="351" spans="1:6" ht="10.8" customHeight="1">
      <c r="A351" s="274"/>
      <c r="B351" s="402"/>
      <c r="C351" s="143"/>
      <c r="D351" s="141"/>
      <c r="E351" s="142"/>
      <c r="F351" s="449"/>
    </row>
    <row r="352" spans="1:6">
      <c r="A352" s="274"/>
      <c r="B352" s="402" t="s">
        <v>327</v>
      </c>
      <c r="C352" s="143" t="s">
        <v>73</v>
      </c>
      <c r="D352" s="141">
        <v>1</v>
      </c>
      <c r="E352" s="142"/>
      <c r="F352" s="449"/>
    </row>
    <row r="353" spans="1:6">
      <c r="A353" s="274"/>
      <c r="B353" s="402"/>
      <c r="C353" s="143"/>
      <c r="D353" s="141"/>
      <c r="E353" s="142"/>
      <c r="F353" s="449"/>
    </row>
    <row r="354" spans="1:6">
      <c r="A354" s="274" t="s">
        <v>185</v>
      </c>
      <c r="B354" s="402" t="s">
        <v>608</v>
      </c>
      <c r="C354" s="143"/>
      <c r="D354" s="141"/>
      <c r="E354" s="142"/>
      <c r="F354" s="449"/>
    </row>
    <row r="355" spans="1:6">
      <c r="A355" s="274"/>
      <c r="B355" s="402"/>
      <c r="C355" s="143"/>
      <c r="D355" s="141"/>
      <c r="E355" s="142"/>
      <c r="F355" s="449"/>
    </row>
    <row r="356" spans="1:6">
      <c r="A356" s="274"/>
      <c r="B356" s="402" t="s">
        <v>326</v>
      </c>
      <c r="C356" s="143" t="s">
        <v>73</v>
      </c>
      <c r="D356" s="141">
        <v>4</v>
      </c>
      <c r="E356" s="142"/>
      <c r="F356" s="449"/>
    </row>
    <row r="357" spans="1:6">
      <c r="A357" s="274"/>
      <c r="B357" s="402"/>
      <c r="C357" s="143"/>
      <c r="D357" s="141"/>
      <c r="E357" s="142"/>
      <c r="F357" s="449"/>
    </row>
    <row r="358" spans="1:6">
      <c r="A358" s="274"/>
      <c r="B358" s="402" t="s">
        <v>327</v>
      </c>
      <c r="C358" s="143" t="s">
        <v>73</v>
      </c>
      <c r="D358" s="141">
        <v>4</v>
      </c>
      <c r="E358" s="142"/>
      <c r="F358" s="449"/>
    </row>
    <row r="359" spans="1:6">
      <c r="A359" s="274"/>
      <c r="B359" s="402"/>
      <c r="C359" s="143"/>
      <c r="D359" s="141"/>
      <c r="E359" s="142"/>
      <c r="F359" s="449"/>
    </row>
    <row r="360" spans="1:6">
      <c r="A360" s="327">
        <v>6.3</v>
      </c>
      <c r="B360" s="403" t="s">
        <v>632</v>
      </c>
      <c r="C360" s="141"/>
      <c r="D360" s="141"/>
      <c r="E360" s="142"/>
      <c r="F360" s="449"/>
    </row>
    <row r="361" spans="1:6">
      <c r="A361" s="274"/>
      <c r="B361" s="402"/>
      <c r="C361" s="143"/>
      <c r="D361" s="141"/>
      <c r="E361" s="142"/>
      <c r="F361" s="449"/>
    </row>
    <row r="362" spans="1:6">
      <c r="A362" s="274" t="s">
        <v>189</v>
      </c>
      <c r="B362" s="402" t="s">
        <v>609</v>
      </c>
      <c r="C362" s="143"/>
      <c r="D362" s="141"/>
      <c r="E362" s="142"/>
      <c r="F362" s="449"/>
    </row>
    <row r="363" spans="1:6">
      <c r="A363" s="274"/>
      <c r="B363" s="402"/>
      <c r="C363" s="143"/>
      <c r="D363" s="141"/>
      <c r="E363" s="142"/>
      <c r="F363" s="449"/>
    </row>
    <row r="364" spans="1:6">
      <c r="A364" s="274"/>
      <c r="B364" s="402" t="s">
        <v>326</v>
      </c>
      <c r="C364" s="143" t="s">
        <v>73</v>
      </c>
      <c r="D364" s="141">
        <v>6</v>
      </c>
      <c r="E364" s="142"/>
      <c r="F364" s="449"/>
    </row>
    <row r="365" spans="1:6">
      <c r="A365" s="274"/>
      <c r="B365" s="402"/>
      <c r="C365" s="143"/>
      <c r="D365" s="141"/>
      <c r="E365" s="142"/>
      <c r="F365" s="449"/>
    </row>
    <row r="366" spans="1:6">
      <c r="A366" s="274"/>
      <c r="B366" s="402" t="s">
        <v>327</v>
      </c>
      <c r="C366" s="143" t="s">
        <v>73</v>
      </c>
      <c r="D366" s="141">
        <v>6</v>
      </c>
      <c r="E366" s="142"/>
      <c r="F366" s="449"/>
    </row>
    <row r="367" spans="1:6">
      <c r="A367" s="274"/>
      <c r="B367" s="402"/>
      <c r="C367" s="141"/>
      <c r="D367" s="141"/>
      <c r="E367" s="142"/>
      <c r="F367" s="449"/>
    </row>
    <row r="368" spans="1:6">
      <c r="A368" s="274" t="s">
        <v>190</v>
      </c>
      <c r="B368" s="402" t="s">
        <v>610</v>
      </c>
      <c r="C368" s="143"/>
      <c r="D368" s="141"/>
      <c r="E368" s="142"/>
      <c r="F368" s="449"/>
    </row>
    <row r="369" spans="1:6">
      <c r="A369" s="274"/>
      <c r="B369" s="402"/>
      <c r="C369" s="143"/>
      <c r="D369" s="141"/>
      <c r="E369" s="142"/>
      <c r="F369" s="449"/>
    </row>
    <row r="370" spans="1:6">
      <c r="A370" s="274"/>
      <c r="B370" s="402" t="s">
        <v>326</v>
      </c>
      <c r="C370" s="143" t="s">
        <v>73</v>
      </c>
      <c r="D370" s="141">
        <v>5</v>
      </c>
      <c r="E370" s="346"/>
      <c r="F370" s="449"/>
    </row>
    <row r="371" spans="1:6">
      <c r="A371" s="274"/>
      <c r="B371" s="402"/>
      <c r="C371" s="143"/>
      <c r="D371" s="141"/>
      <c r="E371" s="142"/>
      <c r="F371" s="449"/>
    </row>
    <row r="372" spans="1:6">
      <c r="A372" s="274"/>
      <c r="B372" s="402" t="s">
        <v>327</v>
      </c>
      <c r="C372" s="143" t="s">
        <v>73</v>
      </c>
      <c r="D372" s="141">
        <v>5</v>
      </c>
      <c r="E372" s="142"/>
      <c r="F372" s="449"/>
    </row>
    <row r="373" spans="1:6">
      <c r="A373" s="274"/>
      <c r="B373" s="402"/>
      <c r="C373" s="143"/>
      <c r="D373" s="141"/>
      <c r="E373" s="142"/>
      <c r="F373" s="449"/>
    </row>
    <row r="374" spans="1:6">
      <c r="A374" s="274"/>
      <c r="B374" s="402"/>
      <c r="C374" s="143"/>
      <c r="D374" s="141"/>
      <c r="E374" s="142"/>
      <c r="F374" s="449"/>
    </row>
    <row r="375" spans="1:6" ht="24.6" customHeight="1">
      <c r="A375" s="457"/>
      <c r="B375" s="462" t="s">
        <v>583</v>
      </c>
      <c r="C375" s="461"/>
      <c r="D375" s="458"/>
      <c r="E375" s="459"/>
      <c r="F375" s="460"/>
    </row>
    <row r="376" spans="1:6" ht="21.6" customHeight="1">
      <c r="A376" s="457"/>
      <c r="B376" s="462" t="s">
        <v>584</v>
      </c>
      <c r="C376" s="461"/>
      <c r="D376" s="458"/>
      <c r="E376" s="459"/>
      <c r="F376" s="460"/>
    </row>
    <row r="377" spans="1:6">
      <c r="A377" s="274"/>
      <c r="B377" s="407"/>
      <c r="C377" s="143"/>
      <c r="D377" s="141"/>
      <c r="E377" s="142"/>
      <c r="F377" s="449"/>
    </row>
    <row r="378" spans="1:6">
      <c r="A378" s="327">
        <v>6.4</v>
      </c>
      <c r="B378" s="403" t="s">
        <v>336</v>
      </c>
      <c r="C378" s="141"/>
      <c r="D378" s="141"/>
      <c r="E378" s="142"/>
      <c r="F378" s="449"/>
    </row>
    <row r="379" spans="1:6" ht="12" customHeight="1">
      <c r="A379" s="274"/>
      <c r="B379" s="402"/>
      <c r="C379" s="143"/>
      <c r="D379" s="141"/>
      <c r="E379" s="142"/>
      <c r="F379" s="449"/>
    </row>
    <row r="380" spans="1:6">
      <c r="A380" s="274" t="s">
        <v>375</v>
      </c>
      <c r="B380" s="402" t="s">
        <v>344</v>
      </c>
      <c r="C380" s="143"/>
      <c r="D380" s="141"/>
      <c r="E380" s="142"/>
      <c r="F380" s="449"/>
    </row>
    <row r="381" spans="1:6" ht="11.4" customHeight="1">
      <c r="A381" s="274"/>
      <c r="B381" s="402"/>
      <c r="C381" s="143"/>
      <c r="D381" s="141"/>
      <c r="E381" s="142"/>
      <c r="F381" s="449"/>
    </row>
    <row r="382" spans="1:6">
      <c r="A382" s="274"/>
      <c r="B382" s="402" t="s">
        <v>326</v>
      </c>
      <c r="C382" s="143" t="s">
        <v>123</v>
      </c>
      <c r="D382" s="141">
        <v>120</v>
      </c>
      <c r="E382" s="142"/>
      <c r="F382" s="449"/>
    </row>
    <row r="383" spans="1:6" ht="11.4" customHeight="1">
      <c r="A383" s="274"/>
      <c r="B383" s="402"/>
      <c r="C383" s="143"/>
      <c r="D383" s="141"/>
      <c r="E383" s="142"/>
      <c r="F383" s="449"/>
    </row>
    <row r="384" spans="1:6">
      <c r="A384" s="274"/>
      <c r="B384" s="402" t="s">
        <v>327</v>
      </c>
      <c r="C384" s="272" t="s">
        <v>123</v>
      </c>
      <c r="D384" s="273">
        <v>120</v>
      </c>
      <c r="E384" s="142"/>
      <c r="F384" s="449"/>
    </row>
    <row r="385" spans="1:6">
      <c r="A385" s="274"/>
      <c r="B385" s="402"/>
      <c r="C385" s="143"/>
      <c r="D385" s="141"/>
      <c r="E385" s="142"/>
      <c r="F385" s="449"/>
    </row>
    <row r="386" spans="1:6" ht="27.6">
      <c r="A386" s="274" t="s">
        <v>376</v>
      </c>
      <c r="B386" s="402" t="s">
        <v>347</v>
      </c>
      <c r="C386" s="143"/>
      <c r="D386" s="141"/>
      <c r="E386" s="142"/>
      <c r="F386" s="449"/>
    </row>
    <row r="387" spans="1:6">
      <c r="A387" s="274"/>
      <c r="B387" s="402"/>
      <c r="C387" s="143"/>
      <c r="D387" s="141"/>
      <c r="E387" s="142"/>
      <c r="F387" s="449"/>
    </row>
    <row r="388" spans="1:6">
      <c r="A388" s="274"/>
      <c r="B388" s="402" t="s">
        <v>326</v>
      </c>
      <c r="C388" s="143" t="s">
        <v>123</v>
      </c>
      <c r="D388" s="141">
        <v>110</v>
      </c>
      <c r="E388" s="142"/>
      <c r="F388" s="449"/>
    </row>
    <row r="389" spans="1:6">
      <c r="A389" s="274"/>
      <c r="B389" s="402"/>
      <c r="C389" s="143"/>
      <c r="D389" s="141"/>
      <c r="E389" s="142"/>
      <c r="F389" s="449"/>
    </row>
    <row r="390" spans="1:6">
      <c r="A390" s="274"/>
      <c r="B390" s="402" t="s">
        <v>327</v>
      </c>
      <c r="C390" s="143" t="s">
        <v>123</v>
      </c>
      <c r="D390" s="141">
        <v>110</v>
      </c>
      <c r="E390" s="142"/>
      <c r="F390" s="449"/>
    </row>
    <row r="391" spans="1:6">
      <c r="A391" s="274"/>
      <c r="B391" s="402"/>
      <c r="C391" s="143"/>
      <c r="D391" s="144"/>
      <c r="E391" s="142"/>
      <c r="F391" s="449"/>
    </row>
    <row r="392" spans="1:6">
      <c r="A392" s="327">
        <v>6.5</v>
      </c>
      <c r="B392" s="403" t="s">
        <v>524</v>
      </c>
      <c r="C392" s="141"/>
      <c r="D392" s="141"/>
      <c r="E392" s="142"/>
      <c r="F392" s="449"/>
    </row>
    <row r="393" spans="1:6">
      <c r="A393" s="274"/>
      <c r="B393" s="402"/>
      <c r="C393" s="143"/>
      <c r="D393" s="141"/>
      <c r="E393" s="142"/>
      <c r="F393" s="449"/>
    </row>
    <row r="394" spans="1:6" ht="95.4" customHeight="1">
      <c r="A394" s="274" t="s">
        <v>377</v>
      </c>
      <c r="B394" s="402" t="s">
        <v>637</v>
      </c>
      <c r="C394" s="143"/>
      <c r="D394" s="141"/>
      <c r="E394" s="142"/>
      <c r="F394" s="449"/>
    </row>
    <row r="395" spans="1:6">
      <c r="A395" s="274"/>
      <c r="B395" s="402"/>
      <c r="C395" s="143"/>
      <c r="D395" s="141"/>
      <c r="E395" s="142"/>
      <c r="F395" s="449"/>
    </row>
    <row r="396" spans="1:6">
      <c r="A396" s="274"/>
      <c r="B396" s="402" t="s">
        <v>326</v>
      </c>
      <c r="C396" s="143" t="s">
        <v>73</v>
      </c>
      <c r="D396" s="141">
        <v>1</v>
      </c>
      <c r="E396" s="142"/>
      <c r="F396" s="449"/>
    </row>
    <row r="397" spans="1:6">
      <c r="A397" s="274"/>
      <c r="B397" s="402"/>
      <c r="C397" s="143"/>
      <c r="D397" s="141"/>
      <c r="E397" s="142"/>
      <c r="F397" s="449"/>
    </row>
    <row r="398" spans="1:6">
      <c r="A398" s="274"/>
      <c r="B398" s="402" t="s">
        <v>327</v>
      </c>
      <c r="C398" s="143" t="s">
        <v>73</v>
      </c>
      <c r="D398" s="141">
        <v>1</v>
      </c>
      <c r="E398" s="142"/>
      <c r="F398" s="449"/>
    </row>
    <row r="399" spans="1:6">
      <c r="A399" s="274"/>
      <c r="B399" s="402"/>
      <c r="C399" s="143"/>
      <c r="D399" s="141"/>
      <c r="E399" s="142"/>
      <c r="F399" s="449"/>
    </row>
    <row r="400" spans="1:6">
      <c r="A400" s="327">
        <v>6.6</v>
      </c>
      <c r="B400" s="404" t="s">
        <v>330</v>
      </c>
      <c r="C400" s="141"/>
      <c r="D400" s="141"/>
      <c r="E400" s="142"/>
      <c r="F400" s="449"/>
    </row>
    <row r="401" spans="1:32" ht="55.2">
      <c r="A401" s="274" t="s">
        <v>378</v>
      </c>
      <c r="B401" s="405" t="s">
        <v>510</v>
      </c>
      <c r="C401" s="141" t="s">
        <v>273</v>
      </c>
      <c r="D401" s="141">
        <v>1</v>
      </c>
      <c r="E401" s="142"/>
      <c r="F401" s="449"/>
    </row>
    <row r="402" spans="1:32" ht="18.600000000000001" customHeight="1">
      <c r="A402" s="274" t="s">
        <v>379</v>
      </c>
      <c r="B402" s="119" t="s">
        <v>340</v>
      </c>
      <c r="C402" s="141" t="s">
        <v>273</v>
      </c>
      <c r="D402" s="141">
        <v>1</v>
      </c>
      <c r="E402" s="142"/>
      <c r="F402" s="449"/>
    </row>
    <row r="403" spans="1:32" ht="18.600000000000001" customHeight="1">
      <c r="A403" s="274" t="s">
        <v>380</v>
      </c>
      <c r="B403" s="405" t="s">
        <v>341</v>
      </c>
      <c r="C403" s="141" t="s">
        <v>273</v>
      </c>
      <c r="D403" s="141">
        <v>1</v>
      </c>
      <c r="E403" s="142"/>
      <c r="F403" s="449"/>
    </row>
    <row r="404" spans="1:32" s="145" customFormat="1" ht="17.399999999999999" customHeight="1">
      <c r="A404" s="274"/>
      <c r="B404" s="405"/>
      <c r="C404" s="141"/>
      <c r="D404" s="141"/>
      <c r="E404" s="142"/>
      <c r="F404" s="449"/>
      <c r="G404" s="189"/>
      <c r="H404" s="189"/>
      <c r="I404" s="189"/>
      <c r="J404" s="189"/>
      <c r="K404" s="189"/>
      <c r="L404" s="189"/>
      <c r="M404" s="189"/>
      <c r="N404" s="189"/>
      <c r="O404" s="189"/>
      <c r="P404" s="189"/>
      <c r="Q404" s="189"/>
      <c r="R404" s="189"/>
      <c r="S404" s="189"/>
      <c r="T404" s="189"/>
      <c r="U404" s="189"/>
      <c r="V404" s="189"/>
      <c r="W404" s="189"/>
      <c r="X404" s="189"/>
      <c r="Y404" s="189"/>
      <c r="Z404" s="189"/>
      <c r="AA404" s="189"/>
      <c r="AB404" s="189"/>
      <c r="AC404" s="189"/>
      <c r="AD404" s="189"/>
      <c r="AE404" s="189"/>
      <c r="AF404" s="189"/>
    </row>
    <row r="405" spans="1:32" s="145" customFormat="1">
      <c r="A405" s="327">
        <v>7</v>
      </c>
      <c r="B405" s="403" t="s">
        <v>636</v>
      </c>
      <c r="C405" s="141"/>
      <c r="D405" s="141"/>
      <c r="E405" s="142"/>
      <c r="F405" s="449"/>
      <c r="G405" s="189"/>
      <c r="H405" s="189"/>
      <c r="I405" s="189"/>
      <c r="J405" s="189"/>
      <c r="K405" s="189"/>
      <c r="L405" s="189"/>
      <c r="M405" s="189"/>
      <c r="N405" s="189"/>
      <c r="O405" s="189"/>
      <c r="P405" s="189"/>
      <c r="Q405" s="189"/>
      <c r="R405" s="189"/>
      <c r="S405" s="189"/>
      <c r="T405" s="189"/>
      <c r="U405" s="189"/>
      <c r="V405" s="189"/>
      <c r="W405" s="189"/>
      <c r="X405" s="189"/>
      <c r="Y405" s="189"/>
      <c r="Z405" s="189"/>
      <c r="AA405" s="189"/>
      <c r="AB405" s="189"/>
      <c r="AC405" s="189"/>
      <c r="AD405" s="189"/>
      <c r="AE405" s="189"/>
      <c r="AF405" s="189"/>
    </row>
    <row r="406" spans="1:32" s="145" customFormat="1">
      <c r="A406" s="273"/>
      <c r="B406" s="402"/>
      <c r="C406" s="141"/>
      <c r="D406" s="141"/>
      <c r="E406" s="142"/>
      <c r="F406" s="449"/>
      <c r="G406" s="189"/>
      <c r="H406" s="189"/>
      <c r="I406" s="189"/>
      <c r="J406" s="189"/>
      <c r="K406" s="189"/>
      <c r="L406" s="189"/>
      <c r="M406" s="189"/>
      <c r="N406" s="189"/>
      <c r="O406" s="189"/>
      <c r="P406" s="189"/>
      <c r="Q406" s="189"/>
      <c r="R406" s="189"/>
      <c r="S406" s="189"/>
      <c r="T406" s="189"/>
      <c r="U406" s="189"/>
      <c r="V406" s="189"/>
      <c r="W406" s="189"/>
      <c r="X406" s="189"/>
      <c r="Y406" s="189"/>
      <c r="Z406" s="189"/>
      <c r="AA406" s="189"/>
      <c r="AB406" s="189"/>
      <c r="AC406" s="189"/>
      <c r="AD406" s="189"/>
      <c r="AE406" s="189"/>
      <c r="AF406" s="189"/>
    </row>
    <row r="407" spans="1:32" s="145" customFormat="1">
      <c r="A407" s="327">
        <v>7.1</v>
      </c>
      <c r="B407" s="403" t="s">
        <v>464</v>
      </c>
      <c r="C407" s="141"/>
      <c r="D407" s="141"/>
      <c r="E407" s="142"/>
      <c r="F407" s="449"/>
      <c r="G407" s="189"/>
      <c r="H407" s="189"/>
      <c r="I407" s="189"/>
      <c r="J407" s="189"/>
      <c r="K407" s="189"/>
      <c r="L407" s="189"/>
      <c r="M407" s="189"/>
      <c r="N407" s="189"/>
      <c r="O407" s="189"/>
      <c r="P407" s="189"/>
      <c r="Q407" s="189"/>
      <c r="R407" s="189"/>
      <c r="S407" s="189"/>
      <c r="T407" s="189"/>
      <c r="U407" s="189"/>
      <c r="V407" s="189"/>
      <c r="W407" s="189"/>
      <c r="X407" s="189"/>
      <c r="Y407" s="189"/>
      <c r="Z407" s="189"/>
      <c r="AA407" s="189"/>
      <c r="AB407" s="189"/>
      <c r="AC407" s="189"/>
      <c r="AD407" s="189"/>
      <c r="AE407" s="189"/>
      <c r="AF407" s="189"/>
    </row>
    <row r="408" spans="1:32" s="145" customFormat="1" ht="55.2">
      <c r="A408" s="273" t="s">
        <v>200</v>
      </c>
      <c r="B408" s="402" t="s">
        <v>631</v>
      </c>
      <c r="C408" s="141"/>
      <c r="D408" s="141"/>
      <c r="E408" s="142"/>
      <c r="F408" s="449"/>
      <c r="G408" s="189"/>
      <c r="H408" s="189"/>
      <c r="I408" s="189"/>
      <c r="J408" s="189"/>
      <c r="K408" s="189"/>
      <c r="L408" s="189"/>
      <c r="M408" s="189"/>
      <c r="N408" s="189"/>
      <c r="O408" s="189"/>
      <c r="P408" s="189"/>
      <c r="Q408" s="189"/>
      <c r="R408" s="189"/>
      <c r="S408" s="189"/>
      <c r="T408" s="189"/>
      <c r="U408" s="189"/>
      <c r="V408" s="189"/>
      <c r="W408" s="189"/>
      <c r="X408" s="189"/>
      <c r="Y408" s="189"/>
      <c r="Z408" s="189"/>
      <c r="AA408" s="189"/>
      <c r="AB408" s="189"/>
      <c r="AC408" s="189"/>
      <c r="AD408" s="189"/>
      <c r="AE408" s="189"/>
      <c r="AF408" s="189"/>
    </row>
    <row r="409" spans="1:32" s="145" customFormat="1">
      <c r="A409" s="273"/>
      <c r="B409" s="402"/>
      <c r="C409" s="141"/>
      <c r="D409" s="141"/>
      <c r="E409" s="142"/>
      <c r="F409" s="449"/>
      <c r="G409" s="189"/>
      <c r="H409" s="189"/>
      <c r="I409" s="189"/>
      <c r="J409" s="189"/>
      <c r="K409" s="189"/>
      <c r="L409" s="189"/>
      <c r="M409" s="189"/>
      <c r="N409" s="189"/>
      <c r="O409" s="189"/>
      <c r="P409" s="189"/>
      <c r="Q409" s="189"/>
      <c r="R409" s="189"/>
      <c r="S409" s="189"/>
      <c r="T409" s="189"/>
      <c r="U409" s="189"/>
      <c r="V409" s="189"/>
      <c r="W409" s="189"/>
      <c r="X409" s="189"/>
      <c r="Y409" s="189"/>
      <c r="Z409" s="189"/>
      <c r="AA409" s="189"/>
      <c r="AB409" s="189"/>
      <c r="AC409" s="189"/>
      <c r="AD409" s="189"/>
      <c r="AE409" s="189"/>
      <c r="AF409" s="189"/>
    </row>
    <row r="410" spans="1:32" s="145" customFormat="1">
      <c r="A410" s="273"/>
      <c r="B410" s="402" t="s">
        <v>326</v>
      </c>
      <c r="C410" s="143" t="s">
        <v>73</v>
      </c>
      <c r="D410" s="141">
        <v>1</v>
      </c>
      <c r="E410" s="347"/>
      <c r="F410" s="449"/>
      <c r="G410" s="189"/>
      <c r="H410" s="189"/>
      <c r="I410" s="189"/>
      <c r="J410" s="189"/>
      <c r="K410" s="189"/>
      <c r="L410" s="189"/>
      <c r="M410" s="189"/>
      <c r="N410" s="189"/>
      <c r="O410" s="189"/>
      <c r="P410" s="189"/>
      <c r="Q410" s="189"/>
      <c r="R410" s="189"/>
      <c r="S410" s="189"/>
      <c r="T410" s="189"/>
      <c r="U410" s="189"/>
      <c r="V410" s="189"/>
      <c r="W410" s="189"/>
      <c r="X410" s="189"/>
      <c r="Y410" s="189"/>
      <c r="Z410" s="189"/>
      <c r="AA410" s="189"/>
      <c r="AB410" s="189"/>
      <c r="AC410" s="189"/>
      <c r="AD410" s="189"/>
      <c r="AE410" s="189"/>
      <c r="AF410" s="189"/>
    </row>
    <row r="411" spans="1:32" s="145" customFormat="1">
      <c r="A411" s="273"/>
      <c r="B411" s="402"/>
      <c r="C411" s="143"/>
      <c r="D411" s="141"/>
      <c r="E411" s="142"/>
      <c r="F411" s="449"/>
      <c r="G411" s="189"/>
      <c r="H411" s="189"/>
      <c r="I411" s="189"/>
      <c r="J411" s="189"/>
      <c r="K411" s="189"/>
      <c r="L411" s="189"/>
      <c r="M411" s="189"/>
      <c r="N411" s="189"/>
      <c r="O411" s="189"/>
      <c r="P411" s="189"/>
      <c r="Q411" s="189"/>
      <c r="R411" s="189"/>
      <c r="S411" s="189"/>
      <c r="T411" s="189"/>
      <c r="U411" s="189"/>
      <c r="V411" s="189"/>
      <c r="W411" s="189"/>
      <c r="X411" s="189"/>
      <c r="Y411" s="189"/>
      <c r="Z411" s="189"/>
      <c r="AA411" s="189"/>
      <c r="AB411" s="189"/>
      <c r="AC411" s="189"/>
      <c r="AD411" s="189"/>
      <c r="AE411" s="189"/>
      <c r="AF411" s="189"/>
    </row>
    <row r="412" spans="1:32" s="145" customFormat="1">
      <c r="A412" s="273"/>
      <c r="B412" s="402" t="s">
        <v>327</v>
      </c>
      <c r="C412" s="143" t="s">
        <v>73</v>
      </c>
      <c r="D412" s="141">
        <v>1</v>
      </c>
      <c r="E412" s="142"/>
      <c r="F412" s="449"/>
      <c r="G412" s="189"/>
      <c r="H412" s="189"/>
      <c r="I412" s="189"/>
      <c r="J412" s="189"/>
      <c r="K412" s="189"/>
      <c r="L412" s="189"/>
      <c r="M412" s="189"/>
      <c r="N412" s="189"/>
      <c r="O412" s="189"/>
      <c r="P412" s="189"/>
      <c r="Q412" s="189"/>
      <c r="R412" s="189"/>
      <c r="S412" s="189"/>
      <c r="T412" s="189"/>
      <c r="U412" s="189"/>
      <c r="V412" s="189"/>
      <c r="W412" s="189"/>
      <c r="X412" s="189"/>
      <c r="Y412" s="189"/>
      <c r="Z412" s="189"/>
      <c r="AA412" s="189"/>
      <c r="AB412" s="189"/>
      <c r="AC412" s="189"/>
      <c r="AD412" s="189"/>
      <c r="AE412" s="189"/>
      <c r="AF412" s="189"/>
    </row>
    <row r="413" spans="1:32" s="145" customFormat="1">
      <c r="A413" s="273"/>
      <c r="B413" s="402"/>
      <c r="C413" s="141"/>
      <c r="D413" s="141"/>
      <c r="E413" s="142"/>
      <c r="F413" s="449"/>
      <c r="G413" s="189"/>
      <c r="H413" s="189"/>
      <c r="I413" s="189"/>
      <c r="J413" s="189"/>
      <c r="K413" s="189"/>
      <c r="L413" s="189"/>
      <c r="M413" s="189"/>
      <c r="N413" s="189"/>
      <c r="O413" s="189"/>
      <c r="P413" s="189"/>
      <c r="Q413" s="189"/>
      <c r="R413" s="189"/>
      <c r="S413" s="189"/>
      <c r="T413" s="189"/>
      <c r="U413" s="189"/>
      <c r="V413" s="189"/>
      <c r="W413" s="189"/>
      <c r="X413" s="189"/>
      <c r="Y413" s="189"/>
      <c r="Z413" s="189"/>
      <c r="AA413" s="189"/>
      <c r="AB413" s="189"/>
      <c r="AC413" s="189"/>
      <c r="AD413" s="189"/>
      <c r="AE413" s="189"/>
      <c r="AF413" s="189"/>
    </row>
    <row r="414" spans="1:32" s="145" customFormat="1">
      <c r="A414" s="327">
        <v>7.2</v>
      </c>
      <c r="B414" s="403" t="s">
        <v>348</v>
      </c>
      <c r="C414" s="141"/>
      <c r="D414" s="141"/>
      <c r="E414" s="142"/>
      <c r="F414" s="449"/>
      <c r="G414" s="189"/>
      <c r="H414" s="189"/>
      <c r="I414" s="189"/>
      <c r="J414" s="189"/>
      <c r="K414" s="189"/>
      <c r="L414" s="189"/>
      <c r="M414" s="189"/>
      <c r="N414" s="189"/>
      <c r="O414" s="189"/>
      <c r="P414" s="189"/>
      <c r="Q414" s="189"/>
      <c r="R414" s="189"/>
      <c r="S414" s="189"/>
      <c r="T414" s="189"/>
      <c r="U414" s="189"/>
      <c r="V414" s="189"/>
      <c r="W414" s="189"/>
      <c r="X414" s="189"/>
      <c r="Y414" s="189"/>
      <c r="Z414" s="189"/>
      <c r="AA414" s="189"/>
      <c r="AB414" s="189"/>
      <c r="AC414" s="189"/>
      <c r="AD414" s="189"/>
      <c r="AE414" s="189"/>
      <c r="AF414" s="189"/>
    </row>
    <row r="415" spans="1:32" s="145" customFormat="1">
      <c r="A415" s="273"/>
      <c r="B415" s="402"/>
      <c r="C415" s="141"/>
      <c r="D415" s="141"/>
      <c r="E415" s="142"/>
      <c r="F415" s="449"/>
      <c r="G415" s="189"/>
      <c r="H415" s="189"/>
      <c r="I415" s="189"/>
      <c r="J415" s="189"/>
      <c r="K415" s="189"/>
      <c r="L415" s="189"/>
      <c r="M415" s="189"/>
      <c r="N415" s="189"/>
      <c r="O415" s="189"/>
      <c r="P415" s="189"/>
      <c r="Q415" s="189"/>
      <c r="R415" s="189"/>
      <c r="S415" s="189"/>
      <c r="T415" s="189"/>
      <c r="U415" s="189"/>
      <c r="V415" s="189"/>
      <c r="W415" s="189"/>
      <c r="X415" s="189"/>
      <c r="Y415" s="189"/>
      <c r="Z415" s="189"/>
      <c r="AA415" s="189"/>
      <c r="AB415" s="189"/>
      <c r="AC415" s="189"/>
      <c r="AD415" s="189"/>
      <c r="AE415" s="189"/>
      <c r="AF415" s="189"/>
    </row>
    <row r="416" spans="1:32" s="145" customFormat="1" ht="43.8" customHeight="1">
      <c r="A416" s="274" t="s">
        <v>203</v>
      </c>
      <c r="B416" s="402" t="s">
        <v>599</v>
      </c>
      <c r="C416" s="143"/>
      <c r="D416" s="141"/>
      <c r="E416" s="142"/>
      <c r="F416" s="449"/>
      <c r="G416" s="189"/>
      <c r="H416" s="189"/>
      <c r="I416" s="189"/>
      <c r="J416" s="189"/>
      <c r="K416" s="189"/>
      <c r="L416" s="189"/>
      <c r="M416" s="189"/>
      <c r="N416" s="189"/>
      <c r="O416" s="189"/>
      <c r="P416" s="189"/>
      <c r="Q416" s="189"/>
      <c r="R416" s="189"/>
      <c r="S416" s="189"/>
      <c r="T416" s="189"/>
      <c r="U416" s="189"/>
      <c r="V416" s="189"/>
      <c r="W416" s="189"/>
      <c r="X416" s="189"/>
      <c r="Y416" s="189"/>
      <c r="Z416" s="189"/>
      <c r="AA416" s="189"/>
      <c r="AB416" s="189"/>
      <c r="AC416" s="189"/>
      <c r="AD416" s="189"/>
      <c r="AE416" s="189"/>
      <c r="AF416" s="189"/>
    </row>
    <row r="417" spans="1:32" s="145" customFormat="1" ht="10.199999999999999" customHeight="1">
      <c r="A417" s="274"/>
      <c r="B417" s="402"/>
      <c r="C417" s="143"/>
      <c r="D417" s="141"/>
      <c r="E417" s="142"/>
      <c r="F417" s="449"/>
      <c r="G417" s="189"/>
      <c r="H417" s="189"/>
      <c r="I417" s="189"/>
      <c r="J417" s="189"/>
      <c r="K417" s="189"/>
      <c r="L417" s="189"/>
      <c r="M417" s="189"/>
      <c r="N417" s="189"/>
      <c r="O417" s="189"/>
      <c r="P417" s="189"/>
      <c r="Q417" s="189"/>
      <c r="R417" s="189"/>
      <c r="S417" s="189"/>
      <c r="T417" s="189"/>
      <c r="U417" s="189"/>
      <c r="V417" s="189"/>
      <c r="W417" s="189"/>
      <c r="X417" s="189"/>
      <c r="Y417" s="189"/>
      <c r="Z417" s="189"/>
      <c r="AA417" s="189"/>
      <c r="AB417" s="189"/>
      <c r="AC417" s="189"/>
      <c r="AD417" s="189"/>
      <c r="AE417" s="189"/>
      <c r="AF417" s="189"/>
    </row>
    <row r="418" spans="1:32" s="145" customFormat="1">
      <c r="A418" s="274"/>
      <c r="B418" s="402" t="s">
        <v>326</v>
      </c>
      <c r="C418" s="143" t="s">
        <v>73</v>
      </c>
      <c r="D418" s="141">
        <v>4</v>
      </c>
      <c r="E418" s="142"/>
      <c r="F418" s="449"/>
      <c r="G418" s="189"/>
      <c r="H418" s="189"/>
      <c r="I418" s="189"/>
      <c r="J418" s="189"/>
      <c r="K418" s="189"/>
      <c r="L418" s="189"/>
      <c r="M418" s="189"/>
      <c r="N418" s="189"/>
      <c r="O418" s="189"/>
      <c r="P418" s="189"/>
      <c r="Q418" s="189"/>
      <c r="R418" s="189"/>
      <c r="S418" s="189"/>
      <c r="T418" s="189"/>
      <c r="U418" s="189"/>
      <c r="V418" s="189"/>
      <c r="W418" s="189"/>
      <c r="X418" s="189"/>
      <c r="Y418" s="189"/>
      <c r="Z418" s="189"/>
      <c r="AA418" s="189"/>
      <c r="AB418" s="189"/>
      <c r="AC418" s="189"/>
      <c r="AD418" s="189"/>
      <c r="AE418" s="189"/>
      <c r="AF418" s="189"/>
    </row>
    <row r="419" spans="1:32" s="145" customFormat="1">
      <c r="A419" s="274"/>
      <c r="B419" s="402"/>
      <c r="C419" s="143"/>
      <c r="D419" s="141"/>
      <c r="E419" s="142"/>
      <c r="F419" s="449"/>
      <c r="G419" s="189"/>
      <c r="H419" s="189"/>
      <c r="I419" s="189"/>
      <c r="J419" s="189"/>
      <c r="K419" s="189"/>
      <c r="L419" s="189"/>
      <c r="M419" s="189"/>
      <c r="N419" s="189"/>
      <c r="O419" s="189"/>
      <c r="P419" s="189"/>
      <c r="Q419" s="189"/>
      <c r="R419" s="189"/>
      <c r="S419" s="189"/>
      <c r="T419" s="189"/>
      <c r="U419" s="189"/>
      <c r="V419" s="189"/>
      <c r="W419" s="189"/>
      <c r="X419" s="189"/>
      <c r="Y419" s="189"/>
      <c r="Z419" s="189"/>
      <c r="AA419" s="189"/>
      <c r="AB419" s="189"/>
      <c r="AC419" s="189"/>
      <c r="AD419" s="189"/>
      <c r="AE419" s="189"/>
      <c r="AF419" s="189"/>
    </row>
    <row r="420" spans="1:32" s="145" customFormat="1">
      <c r="A420" s="274"/>
      <c r="B420" s="402" t="s">
        <v>327</v>
      </c>
      <c r="C420" s="143" t="s">
        <v>73</v>
      </c>
      <c r="D420" s="141">
        <v>4</v>
      </c>
      <c r="E420" s="142"/>
      <c r="F420" s="449"/>
      <c r="G420" s="189"/>
      <c r="H420" s="189"/>
      <c r="I420" s="189"/>
      <c r="J420" s="189"/>
      <c r="K420" s="189"/>
      <c r="L420" s="189"/>
      <c r="M420" s="189"/>
      <c r="N420" s="189"/>
      <c r="O420" s="189"/>
      <c r="P420" s="189"/>
      <c r="Q420" s="189"/>
      <c r="R420" s="189"/>
      <c r="S420" s="189"/>
      <c r="T420" s="189"/>
      <c r="U420" s="189"/>
      <c r="V420" s="189"/>
      <c r="W420" s="189"/>
      <c r="X420" s="189"/>
      <c r="Y420" s="189"/>
      <c r="Z420" s="189"/>
      <c r="AA420" s="189"/>
      <c r="AB420" s="189"/>
      <c r="AC420" s="189"/>
      <c r="AD420" s="189"/>
      <c r="AE420" s="189"/>
      <c r="AF420" s="189"/>
    </row>
    <row r="421" spans="1:32" s="145" customFormat="1" ht="10.199999999999999" customHeight="1">
      <c r="A421" s="274"/>
      <c r="B421" s="402"/>
      <c r="C421" s="143"/>
      <c r="D421" s="141"/>
      <c r="E421" s="142"/>
      <c r="F421" s="449"/>
      <c r="G421" s="189"/>
      <c r="H421" s="189"/>
      <c r="I421" s="189"/>
      <c r="J421" s="189"/>
      <c r="K421" s="189"/>
      <c r="L421" s="189"/>
      <c r="M421" s="189"/>
      <c r="N421" s="189"/>
      <c r="O421" s="189"/>
      <c r="P421" s="189"/>
      <c r="Q421" s="189"/>
      <c r="R421" s="189"/>
      <c r="S421" s="189"/>
      <c r="T421" s="189"/>
      <c r="U421" s="189"/>
      <c r="V421" s="189"/>
      <c r="W421" s="189"/>
      <c r="X421" s="189"/>
      <c r="Y421" s="189"/>
      <c r="Z421" s="189"/>
      <c r="AA421" s="189"/>
      <c r="AB421" s="189"/>
      <c r="AC421" s="189"/>
      <c r="AD421" s="189"/>
      <c r="AE421" s="189"/>
      <c r="AF421" s="189"/>
    </row>
    <row r="422" spans="1:32" s="145" customFormat="1" ht="27.6">
      <c r="A422" s="274" t="s">
        <v>381</v>
      </c>
      <c r="B422" s="402" t="s">
        <v>600</v>
      </c>
      <c r="C422" s="143"/>
      <c r="D422" s="141"/>
      <c r="E422" s="142"/>
      <c r="F422" s="449"/>
      <c r="G422" s="189"/>
      <c r="H422" s="189"/>
      <c r="I422" s="189"/>
      <c r="J422" s="189"/>
      <c r="K422" s="189"/>
      <c r="L422" s="189"/>
      <c r="M422" s="189"/>
      <c r="N422" s="189"/>
      <c r="O422" s="189"/>
      <c r="P422" s="189"/>
      <c r="Q422" s="189"/>
      <c r="R422" s="189"/>
      <c r="S422" s="189"/>
      <c r="T422" s="189"/>
      <c r="U422" s="189"/>
      <c r="V422" s="189"/>
      <c r="W422" s="189"/>
      <c r="X422" s="189"/>
      <c r="Y422" s="189"/>
      <c r="Z422" s="189"/>
      <c r="AA422" s="189"/>
      <c r="AB422" s="189"/>
      <c r="AC422" s="189"/>
      <c r="AD422" s="189"/>
      <c r="AE422" s="189"/>
      <c r="AF422" s="189"/>
    </row>
    <row r="423" spans="1:32" s="145" customFormat="1">
      <c r="A423" s="274"/>
      <c r="B423" s="402"/>
      <c r="C423" s="143"/>
      <c r="D423" s="141"/>
      <c r="E423" s="142"/>
      <c r="F423" s="449"/>
      <c r="G423" s="189"/>
      <c r="H423" s="189"/>
      <c r="I423" s="189"/>
      <c r="J423" s="189"/>
      <c r="K423" s="189"/>
      <c r="L423" s="189"/>
      <c r="M423" s="189"/>
      <c r="N423" s="189"/>
      <c r="O423" s="189"/>
      <c r="P423" s="189"/>
      <c r="Q423" s="189"/>
      <c r="R423" s="189"/>
      <c r="S423" s="189"/>
      <c r="T423" s="189"/>
      <c r="U423" s="189"/>
      <c r="V423" s="189"/>
      <c r="W423" s="189"/>
      <c r="X423" s="189"/>
      <c r="Y423" s="189"/>
      <c r="Z423" s="189"/>
      <c r="AA423" s="189"/>
      <c r="AB423" s="189"/>
      <c r="AC423" s="189"/>
      <c r="AD423" s="189"/>
      <c r="AE423" s="189"/>
      <c r="AF423" s="189"/>
    </row>
    <row r="424" spans="1:32" s="145" customFormat="1">
      <c r="A424" s="274"/>
      <c r="B424" s="402" t="s">
        <v>326</v>
      </c>
      <c r="C424" s="143" t="s">
        <v>73</v>
      </c>
      <c r="D424" s="141">
        <v>1</v>
      </c>
      <c r="E424" s="142"/>
      <c r="F424" s="449"/>
      <c r="G424" s="189"/>
      <c r="H424" s="189"/>
      <c r="I424" s="189"/>
      <c r="J424" s="189"/>
      <c r="K424" s="189"/>
      <c r="L424" s="189"/>
      <c r="M424" s="189"/>
      <c r="N424" s="189"/>
      <c r="O424" s="189"/>
      <c r="P424" s="189"/>
      <c r="Q424" s="189"/>
      <c r="R424" s="189"/>
      <c r="S424" s="189"/>
      <c r="T424" s="189"/>
      <c r="U424" s="189"/>
      <c r="V424" s="189"/>
      <c r="W424" s="189"/>
      <c r="X424" s="189"/>
      <c r="Y424" s="189"/>
      <c r="Z424" s="189"/>
      <c r="AA424" s="189"/>
      <c r="AB424" s="189"/>
      <c r="AC424" s="189"/>
      <c r="AD424" s="189"/>
      <c r="AE424" s="189"/>
      <c r="AF424" s="189"/>
    </row>
    <row r="425" spans="1:32" s="145" customFormat="1" ht="7.2" customHeight="1">
      <c r="A425" s="274"/>
      <c r="B425" s="402"/>
      <c r="C425" s="143"/>
      <c r="D425" s="141"/>
      <c r="E425" s="142"/>
      <c r="F425" s="449"/>
      <c r="G425" s="189"/>
      <c r="H425" s="189"/>
      <c r="I425" s="189"/>
      <c r="J425" s="189"/>
      <c r="K425" s="189"/>
      <c r="L425" s="189"/>
      <c r="M425" s="189"/>
      <c r="N425" s="189"/>
      <c r="O425" s="189"/>
      <c r="P425" s="189"/>
      <c r="Q425" s="189"/>
      <c r="R425" s="189"/>
      <c r="S425" s="189"/>
      <c r="T425" s="189"/>
      <c r="U425" s="189"/>
      <c r="V425" s="189"/>
      <c r="W425" s="189"/>
      <c r="X425" s="189"/>
      <c r="Y425" s="189"/>
      <c r="Z425" s="189"/>
      <c r="AA425" s="189"/>
      <c r="AB425" s="189"/>
      <c r="AC425" s="189"/>
      <c r="AD425" s="189"/>
      <c r="AE425" s="189"/>
      <c r="AF425" s="189"/>
    </row>
    <row r="426" spans="1:32" s="145" customFormat="1">
      <c r="A426" s="274"/>
      <c r="B426" s="402" t="s">
        <v>327</v>
      </c>
      <c r="C426" s="143" t="s">
        <v>73</v>
      </c>
      <c r="D426" s="141">
        <v>1</v>
      </c>
      <c r="E426" s="142"/>
      <c r="F426" s="449"/>
      <c r="G426" s="189"/>
      <c r="H426" s="189"/>
      <c r="I426" s="189"/>
      <c r="J426" s="189"/>
      <c r="K426" s="189"/>
      <c r="L426" s="189"/>
      <c r="M426" s="189"/>
      <c r="N426" s="189"/>
      <c r="O426" s="189"/>
      <c r="P426" s="189"/>
      <c r="Q426" s="189"/>
      <c r="R426" s="189"/>
      <c r="S426" s="189"/>
      <c r="T426" s="189"/>
      <c r="U426" s="189"/>
      <c r="V426" s="189"/>
      <c r="W426" s="189"/>
      <c r="X426" s="189"/>
      <c r="Y426" s="189"/>
      <c r="Z426" s="189"/>
      <c r="AA426" s="189"/>
      <c r="AB426" s="189"/>
      <c r="AC426" s="189"/>
      <c r="AD426" s="189"/>
      <c r="AE426" s="189"/>
      <c r="AF426" s="189"/>
    </row>
    <row r="427" spans="1:32" s="145" customFormat="1">
      <c r="A427" s="274"/>
      <c r="B427" s="402"/>
      <c r="C427" s="143"/>
      <c r="D427" s="141"/>
      <c r="E427" s="142"/>
      <c r="F427" s="449"/>
      <c r="G427" s="189"/>
      <c r="H427" s="189"/>
      <c r="I427" s="189"/>
      <c r="J427" s="189"/>
      <c r="K427" s="189"/>
      <c r="L427" s="189"/>
      <c r="M427" s="189"/>
      <c r="N427" s="189"/>
      <c r="O427" s="189"/>
      <c r="P427" s="189"/>
      <c r="Q427" s="189"/>
      <c r="R427" s="189"/>
      <c r="S427" s="189"/>
      <c r="T427" s="189"/>
      <c r="U427" s="189"/>
      <c r="V427" s="189"/>
      <c r="W427" s="189"/>
      <c r="X427" s="189"/>
      <c r="Y427" s="189"/>
      <c r="Z427" s="189"/>
      <c r="AA427" s="189"/>
      <c r="AB427" s="189"/>
      <c r="AC427" s="189"/>
      <c r="AD427" s="189"/>
      <c r="AE427" s="189"/>
      <c r="AF427" s="189"/>
    </row>
    <row r="428" spans="1:32" s="145" customFormat="1">
      <c r="A428" s="274"/>
      <c r="B428" s="402"/>
      <c r="C428" s="143"/>
      <c r="D428" s="141"/>
      <c r="E428" s="142"/>
      <c r="F428" s="449"/>
      <c r="G428" s="189"/>
      <c r="H428" s="189"/>
      <c r="I428" s="189"/>
      <c r="J428" s="189"/>
      <c r="K428" s="189"/>
      <c r="L428" s="189"/>
      <c r="M428" s="189"/>
      <c r="N428" s="189"/>
      <c r="O428" s="189"/>
      <c r="P428" s="189"/>
      <c r="Q428" s="189"/>
      <c r="R428" s="189"/>
      <c r="S428" s="189"/>
      <c r="T428" s="189"/>
      <c r="U428" s="189"/>
      <c r="V428" s="189"/>
      <c r="W428" s="189"/>
      <c r="X428" s="189"/>
      <c r="Y428" s="189"/>
      <c r="Z428" s="189"/>
      <c r="AA428" s="189"/>
      <c r="AB428" s="189"/>
      <c r="AC428" s="189"/>
      <c r="AD428" s="189"/>
      <c r="AE428" s="189"/>
      <c r="AF428" s="189"/>
    </row>
    <row r="429" spans="1:32" s="145" customFormat="1" ht="19.8" customHeight="1">
      <c r="A429" s="457"/>
      <c r="B429" s="462" t="s">
        <v>583</v>
      </c>
      <c r="C429" s="461"/>
      <c r="D429" s="458"/>
      <c r="E429" s="459"/>
      <c r="F429" s="460"/>
      <c r="G429" s="189"/>
      <c r="H429" s="189"/>
      <c r="I429" s="189"/>
      <c r="J429" s="189"/>
      <c r="K429" s="189"/>
      <c r="L429" s="189"/>
      <c r="M429" s="189"/>
      <c r="N429" s="189"/>
      <c r="O429" s="189"/>
      <c r="P429" s="189"/>
      <c r="Q429" s="189"/>
      <c r="R429" s="189"/>
      <c r="S429" s="189"/>
      <c r="T429" s="189"/>
      <c r="U429" s="189"/>
      <c r="V429" s="189"/>
      <c r="W429" s="189"/>
      <c r="X429" s="189"/>
      <c r="Y429" s="189"/>
      <c r="Z429" s="189"/>
      <c r="AA429" s="189"/>
      <c r="AB429" s="189"/>
      <c r="AC429" s="189"/>
      <c r="AD429" s="189"/>
      <c r="AE429" s="189"/>
      <c r="AF429" s="189"/>
    </row>
    <row r="430" spans="1:32" s="145" customFormat="1" ht="18.600000000000001" customHeight="1">
      <c r="A430" s="457"/>
      <c r="B430" s="462" t="s">
        <v>584</v>
      </c>
      <c r="C430" s="461"/>
      <c r="D430" s="458"/>
      <c r="E430" s="459"/>
      <c r="F430" s="460"/>
      <c r="G430" s="189"/>
      <c r="H430" s="189"/>
      <c r="I430" s="189"/>
      <c r="J430" s="189"/>
      <c r="K430" s="189"/>
      <c r="L430" s="189"/>
      <c r="M430" s="189"/>
      <c r="N430" s="189"/>
      <c r="O430" s="189"/>
      <c r="P430" s="189"/>
      <c r="Q430" s="189"/>
      <c r="R430" s="189"/>
      <c r="S430" s="189"/>
      <c r="T430" s="189"/>
      <c r="U430" s="189"/>
      <c r="V430" s="189"/>
      <c r="W430" s="189"/>
      <c r="X430" s="189"/>
      <c r="Y430" s="189"/>
      <c r="Z430" s="189"/>
      <c r="AA430" s="189"/>
      <c r="AB430" s="189"/>
      <c r="AC430" s="189"/>
      <c r="AD430" s="189"/>
      <c r="AE430" s="189"/>
      <c r="AF430" s="189"/>
    </row>
    <row r="431" spans="1:32" s="145" customFormat="1">
      <c r="A431" s="274"/>
      <c r="B431" s="402"/>
      <c r="C431" s="143"/>
      <c r="D431" s="141"/>
      <c r="E431" s="142"/>
      <c r="F431" s="449"/>
      <c r="G431" s="189"/>
      <c r="H431" s="189"/>
      <c r="I431" s="189"/>
      <c r="J431" s="189"/>
      <c r="K431" s="189"/>
      <c r="L431" s="189"/>
      <c r="M431" s="189"/>
      <c r="N431" s="189"/>
      <c r="O431" s="189"/>
      <c r="P431" s="189"/>
      <c r="Q431" s="189"/>
      <c r="R431" s="189"/>
      <c r="S431" s="189"/>
      <c r="T431" s="189"/>
      <c r="U431" s="189"/>
      <c r="V431" s="189"/>
      <c r="W431" s="189"/>
      <c r="X431" s="189"/>
      <c r="Y431" s="189"/>
      <c r="Z431" s="189"/>
      <c r="AA431" s="189"/>
      <c r="AB431" s="189"/>
      <c r="AC431" s="189"/>
      <c r="AD431" s="189"/>
      <c r="AE431" s="189"/>
      <c r="AF431" s="189"/>
    </row>
    <row r="432" spans="1:32" s="145" customFormat="1">
      <c r="A432" s="274"/>
      <c r="B432" s="402"/>
      <c r="C432" s="143"/>
      <c r="D432" s="141"/>
      <c r="E432" s="142"/>
      <c r="F432" s="449"/>
      <c r="G432" s="189"/>
      <c r="H432" s="189"/>
      <c r="I432" s="189"/>
      <c r="J432" s="189"/>
      <c r="K432" s="189"/>
      <c r="L432" s="189"/>
      <c r="M432" s="189"/>
      <c r="N432" s="189"/>
      <c r="O432" s="189"/>
      <c r="P432" s="189"/>
      <c r="Q432" s="189"/>
      <c r="R432" s="189"/>
      <c r="S432" s="189"/>
      <c r="T432" s="189"/>
      <c r="U432" s="189"/>
      <c r="V432" s="189"/>
      <c r="W432" s="189"/>
      <c r="X432" s="189"/>
      <c r="Y432" s="189"/>
      <c r="Z432" s="189"/>
      <c r="AA432" s="189"/>
      <c r="AB432" s="189"/>
      <c r="AC432" s="189"/>
      <c r="AD432" s="189"/>
      <c r="AE432" s="189"/>
      <c r="AF432" s="189"/>
    </row>
    <row r="433" spans="1:32" s="145" customFormat="1">
      <c r="A433" s="327">
        <v>7.3</v>
      </c>
      <c r="B433" s="403" t="s">
        <v>632</v>
      </c>
      <c r="C433" s="141"/>
      <c r="D433" s="141"/>
      <c r="E433" s="142"/>
      <c r="F433" s="449"/>
      <c r="G433" s="189"/>
      <c r="H433" s="189"/>
      <c r="I433" s="189"/>
      <c r="J433" s="189"/>
      <c r="K433" s="189"/>
      <c r="L433" s="189"/>
      <c r="M433" s="189"/>
      <c r="N433" s="189"/>
      <c r="O433" s="189"/>
      <c r="P433" s="189"/>
      <c r="Q433" s="189"/>
      <c r="R433" s="189"/>
      <c r="S433" s="189"/>
      <c r="T433" s="189"/>
      <c r="U433" s="189"/>
      <c r="V433" s="189"/>
      <c r="W433" s="189"/>
      <c r="X433" s="189"/>
      <c r="Y433" s="189"/>
      <c r="Z433" s="189"/>
      <c r="AA433" s="189"/>
      <c r="AB433" s="189"/>
      <c r="AC433" s="189"/>
      <c r="AD433" s="189"/>
      <c r="AE433" s="189"/>
      <c r="AF433" s="189"/>
    </row>
    <row r="434" spans="1:32" s="145" customFormat="1">
      <c r="A434" s="274"/>
      <c r="B434" s="402"/>
      <c r="C434" s="143"/>
      <c r="D434" s="141"/>
      <c r="E434" s="142"/>
      <c r="F434" s="449"/>
      <c r="G434" s="189"/>
      <c r="H434" s="189"/>
      <c r="I434" s="189"/>
      <c r="J434" s="189"/>
      <c r="K434" s="189"/>
      <c r="L434" s="189"/>
      <c r="M434" s="189"/>
      <c r="N434" s="189"/>
      <c r="O434" s="189"/>
      <c r="P434" s="189"/>
      <c r="Q434" s="189"/>
      <c r="R434" s="189"/>
      <c r="S434" s="189"/>
      <c r="T434" s="189"/>
      <c r="U434" s="189"/>
      <c r="V434" s="189"/>
      <c r="W434" s="189"/>
      <c r="X434" s="189"/>
      <c r="Y434" s="189"/>
      <c r="Z434" s="189"/>
      <c r="AA434" s="189"/>
      <c r="AB434" s="189"/>
      <c r="AC434" s="189"/>
      <c r="AD434" s="189"/>
      <c r="AE434" s="189"/>
      <c r="AF434" s="189"/>
    </row>
    <row r="435" spans="1:32" s="145" customFormat="1" ht="27.6">
      <c r="A435" s="274" t="s">
        <v>207</v>
      </c>
      <c r="B435" s="402" t="s">
        <v>593</v>
      </c>
      <c r="C435" s="143"/>
      <c r="D435" s="141"/>
      <c r="E435" s="142"/>
      <c r="F435" s="449"/>
      <c r="G435" s="189"/>
      <c r="H435" s="189"/>
      <c r="I435" s="189"/>
      <c r="J435" s="189"/>
      <c r="K435" s="189"/>
      <c r="L435" s="189"/>
      <c r="M435" s="189"/>
      <c r="N435" s="189"/>
      <c r="O435" s="189"/>
      <c r="P435" s="189"/>
      <c r="Q435" s="189"/>
      <c r="R435" s="189"/>
      <c r="S435" s="189"/>
      <c r="T435" s="189"/>
      <c r="U435" s="189"/>
      <c r="V435" s="189"/>
      <c r="W435" s="189"/>
      <c r="X435" s="189"/>
      <c r="Y435" s="189"/>
      <c r="Z435" s="189"/>
      <c r="AA435" s="189"/>
      <c r="AB435" s="189"/>
      <c r="AC435" s="189"/>
      <c r="AD435" s="189"/>
      <c r="AE435" s="189"/>
      <c r="AF435" s="189"/>
    </row>
    <row r="436" spans="1:32" s="145" customFormat="1" ht="9.6" customHeight="1">
      <c r="A436" s="274"/>
      <c r="B436" s="402"/>
      <c r="C436" s="143"/>
      <c r="D436" s="141"/>
      <c r="E436" s="142"/>
      <c r="F436" s="449"/>
      <c r="G436" s="189"/>
      <c r="H436" s="189"/>
      <c r="I436" s="189"/>
      <c r="J436" s="189"/>
      <c r="K436" s="189"/>
      <c r="L436" s="189"/>
      <c r="M436" s="189"/>
      <c r="N436" s="189"/>
      <c r="O436" s="189"/>
      <c r="P436" s="189"/>
      <c r="Q436" s="189"/>
      <c r="R436" s="189"/>
      <c r="S436" s="189"/>
      <c r="T436" s="189"/>
      <c r="U436" s="189"/>
      <c r="V436" s="189"/>
      <c r="W436" s="189"/>
      <c r="X436" s="189"/>
      <c r="Y436" s="189"/>
      <c r="Z436" s="189"/>
      <c r="AA436" s="189"/>
      <c r="AB436" s="189"/>
      <c r="AC436" s="189"/>
      <c r="AD436" s="189"/>
      <c r="AE436" s="189"/>
      <c r="AF436" s="189"/>
    </row>
    <row r="437" spans="1:32" s="145" customFormat="1">
      <c r="A437" s="274"/>
      <c r="B437" s="402" t="s">
        <v>326</v>
      </c>
      <c r="C437" s="143" t="s">
        <v>73</v>
      </c>
      <c r="D437" s="141">
        <v>2</v>
      </c>
      <c r="E437" s="346"/>
      <c r="F437" s="449"/>
      <c r="G437" s="189"/>
      <c r="H437" s="189"/>
      <c r="I437" s="189"/>
      <c r="J437" s="189"/>
      <c r="K437" s="189"/>
      <c r="L437" s="189"/>
      <c r="M437" s="189"/>
      <c r="N437" s="189"/>
      <c r="O437" s="189"/>
      <c r="P437" s="189"/>
      <c r="Q437" s="189"/>
      <c r="R437" s="189"/>
      <c r="S437" s="189"/>
      <c r="T437" s="189"/>
      <c r="U437" s="189"/>
      <c r="V437" s="189"/>
      <c r="W437" s="189"/>
      <c r="X437" s="189"/>
      <c r="Y437" s="189"/>
      <c r="Z437" s="189"/>
      <c r="AA437" s="189"/>
      <c r="AB437" s="189"/>
      <c r="AC437" s="189"/>
      <c r="AD437" s="189"/>
      <c r="AE437" s="189"/>
      <c r="AF437" s="189"/>
    </row>
    <row r="438" spans="1:32" ht="10.199999999999999" customHeight="1">
      <c r="A438" s="274"/>
      <c r="B438" s="402"/>
      <c r="C438" s="143"/>
      <c r="D438" s="141"/>
      <c r="E438" s="142"/>
      <c r="F438" s="449"/>
    </row>
    <row r="439" spans="1:32">
      <c r="A439" s="274"/>
      <c r="B439" s="402" t="s">
        <v>327</v>
      </c>
      <c r="C439" s="143" t="s">
        <v>73</v>
      </c>
      <c r="D439" s="141">
        <v>2</v>
      </c>
      <c r="E439" s="142"/>
      <c r="F439" s="449"/>
    </row>
    <row r="440" spans="1:32">
      <c r="A440" s="274"/>
      <c r="B440" s="402"/>
      <c r="C440" s="143"/>
      <c r="D440" s="141"/>
      <c r="E440" s="142"/>
      <c r="F440" s="449"/>
    </row>
    <row r="441" spans="1:32">
      <c r="A441" s="327">
        <v>7.4</v>
      </c>
      <c r="B441" s="403" t="s">
        <v>346</v>
      </c>
      <c r="C441" s="141"/>
      <c r="D441" s="141"/>
      <c r="E441" s="142"/>
      <c r="F441" s="449"/>
    </row>
    <row r="442" spans="1:32">
      <c r="A442" s="274"/>
      <c r="B442" s="402"/>
      <c r="C442" s="143"/>
      <c r="D442" s="141"/>
      <c r="E442" s="142"/>
      <c r="F442" s="449"/>
    </row>
    <row r="443" spans="1:32">
      <c r="A443" s="274" t="s">
        <v>209</v>
      </c>
      <c r="B443" s="402" t="s">
        <v>344</v>
      </c>
      <c r="C443" s="143"/>
      <c r="D443" s="141"/>
      <c r="E443" s="142"/>
      <c r="F443" s="449"/>
    </row>
    <row r="444" spans="1:32" ht="11.4" customHeight="1">
      <c r="A444" s="274"/>
      <c r="B444" s="402"/>
      <c r="C444" s="143"/>
      <c r="D444" s="141"/>
      <c r="E444" s="142"/>
      <c r="F444" s="449"/>
    </row>
    <row r="445" spans="1:32">
      <c r="A445" s="274"/>
      <c r="B445" s="402" t="s">
        <v>326</v>
      </c>
      <c r="C445" s="143" t="s">
        <v>123</v>
      </c>
      <c r="D445" s="141">
        <v>50</v>
      </c>
      <c r="E445" s="142"/>
      <c r="F445" s="449"/>
    </row>
    <row r="446" spans="1:32" ht="11.4" customHeight="1">
      <c r="A446" s="274"/>
      <c r="B446" s="402"/>
      <c r="C446" s="143"/>
      <c r="D446" s="141"/>
      <c r="E446" s="142"/>
      <c r="F446" s="449"/>
    </row>
    <row r="447" spans="1:32">
      <c r="A447" s="274"/>
      <c r="B447" s="402" t="s">
        <v>327</v>
      </c>
      <c r="C447" s="143" t="s">
        <v>123</v>
      </c>
      <c r="D447" s="141">
        <v>50</v>
      </c>
      <c r="E447" s="142"/>
      <c r="F447" s="449"/>
    </row>
    <row r="448" spans="1:32" ht="12" customHeight="1">
      <c r="A448" s="274"/>
      <c r="B448" s="402"/>
      <c r="C448" s="143"/>
      <c r="D448" s="141"/>
      <c r="E448" s="142"/>
      <c r="F448" s="449"/>
    </row>
    <row r="449" spans="1:6" ht="27.6">
      <c r="A449" s="274" t="s">
        <v>382</v>
      </c>
      <c r="B449" s="402" t="s">
        <v>347</v>
      </c>
      <c r="C449" s="143"/>
      <c r="D449" s="141"/>
      <c r="E449" s="142"/>
      <c r="F449" s="449"/>
    </row>
    <row r="450" spans="1:6" ht="10.199999999999999" customHeight="1">
      <c r="A450" s="274"/>
      <c r="B450" s="402"/>
      <c r="C450" s="143"/>
      <c r="D450" s="141"/>
      <c r="E450" s="142"/>
      <c r="F450" s="449"/>
    </row>
    <row r="451" spans="1:6">
      <c r="A451" s="274"/>
      <c r="B451" s="402" t="s">
        <v>326</v>
      </c>
      <c r="C451" s="143" t="s">
        <v>123</v>
      </c>
      <c r="D451" s="141">
        <v>145</v>
      </c>
      <c r="E451" s="142"/>
      <c r="F451" s="449"/>
    </row>
    <row r="452" spans="1:6" ht="10.8" customHeight="1">
      <c r="A452" s="274"/>
      <c r="B452" s="402"/>
      <c r="C452" s="143"/>
      <c r="D452" s="141"/>
      <c r="E452" s="142"/>
      <c r="F452" s="449"/>
    </row>
    <row r="453" spans="1:6">
      <c r="A453" s="274"/>
      <c r="B453" s="402" t="s">
        <v>327</v>
      </c>
      <c r="C453" s="143" t="s">
        <v>123</v>
      </c>
      <c r="D453" s="141">
        <v>145</v>
      </c>
      <c r="E453" s="142"/>
      <c r="F453" s="449"/>
    </row>
    <row r="454" spans="1:6">
      <c r="A454" s="274"/>
      <c r="B454" s="402"/>
      <c r="C454" s="143"/>
      <c r="D454" s="141"/>
      <c r="E454" s="142"/>
      <c r="F454" s="449"/>
    </row>
    <row r="455" spans="1:6">
      <c r="A455" s="327">
        <v>7.5</v>
      </c>
      <c r="B455" s="403" t="s">
        <v>524</v>
      </c>
      <c r="C455" s="141"/>
      <c r="D455" s="141"/>
      <c r="E455" s="142"/>
      <c r="F455" s="449"/>
    </row>
    <row r="456" spans="1:6">
      <c r="A456" s="274"/>
      <c r="B456" s="402"/>
      <c r="C456" s="143"/>
      <c r="D456" s="141"/>
      <c r="E456" s="142"/>
      <c r="F456" s="449"/>
    </row>
    <row r="457" spans="1:6" ht="81.599999999999994" customHeight="1">
      <c r="A457" s="274" t="s">
        <v>213</v>
      </c>
      <c r="B457" s="402" t="s">
        <v>637</v>
      </c>
      <c r="C457" s="143"/>
      <c r="D457" s="141"/>
      <c r="E457" s="142"/>
      <c r="F457" s="449"/>
    </row>
    <row r="458" spans="1:6">
      <c r="A458" s="274"/>
      <c r="B458" s="402"/>
      <c r="C458" s="143"/>
      <c r="D458" s="141"/>
      <c r="E458" s="142"/>
      <c r="F458" s="449"/>
    </row>
    <row r="459" spans="1:6">
      <c r="A459" s="274"/>
      <c r="B459" s="402" t="s">
        <v>326</v>
      </c>
      <c r="C459" s="143" t="s">
        <v>73</v>
      </c>
      <c r="D459" s="141">
        <v>1</v>
      </c>
      <c r="E459" s="142"/>
      <c r="F459" s="449"/>
    </row>
    <row r="460" spans="1:6">
      <c r="A460" s="274"/>
      <c r="B460" s="402"/>
      <c r="C460" s="143"/>
      <c r="D460" s="141"/>
      <c r="E460" s="142"/>
      <c r="F460" s="449"/>
    </row>
    <row r="461" spans="1:6">
      <c r="A461" s="274"/>
      <c r="B461" s="402" t="s">
        <v>327</v>
      </c>
      <c r="C461" s="143" t="s">
        <v>73</v>
      </c>
      <c r="D461" s="141">
        <v>1</v>
      </c>
      <c r="E461" s="142"/>
      <c r="F461" s="449"/>
    </row>
    <row r="462" spans="1:6">
      <c r="A462" s="274"/>
      <c r="B462" s="402"/>
      <c r="C462" s="143"/>
      <c r="D462" s="141"/>
      <c r="E462" s="142"/>
      <c r="F462" s="449"/>
    </row>
    <row r="463" spans="1:6">
      <c r="A463" s="327">
        <v>7.6</v>
      </c>
      <c r="B463" s="404" t="s">
        <v>330</v>
      </c>
      <c r="C463" s="141"/>
      <c r="D463" s="141"/>
      <c r="E463" s="142"/>
      <c r="F463" s="449"/>
    </row>
    <row r="464" spans="1:6" ht="64.349999999999994" customHeight="1">
      <c r="A464" s="274" t="s">
        <v>220</v>
      </c>
      <c r="B464" s="405" t="s">
        <v>510</v>
      </c>
      <c r="C464" s="141" t="s">
        <v>273</v>
      </c>
      <c r="D464" s="141">
        <v>1</v>
      </c>
      <c r="E464" s="142"/>
      <c r="F464" s="449"/>
    </row>
    <row r="465" spans="1:6" ht="24" customHeight="1">
      <c r="A465" s="274" t="s">
        <v>221</v>
      </c>
      <c r="B465" s="119" t="s">
        <v>516</v>
      </c>
      <c r="C465" s="141" t="s">
        <v>273</v>
      </c>
      <c r="D465" s="141">
        <v>1</v>
      </c>
      <c r="E465" s="142"/>
      <c r="F465" s="449"/>
    </row>
    <row r="466" spans="1:6" ht="22.65" customHeight="1">
      <c r="A466" s="274" t="s">
        <v>222</v>
      </c>
      <c r="B466" s="405" t="s">
        <v>517</v>
      </c>
      <c r="C466" s="141" t="s">
        <v>273</v>
      </c>
      <c r="D466" s="141">
        <v>1</v>
      </c>
      <c r="E466" s="142"/>
      <c r="F466" s="449"/>
    </row>
    <row r="467" spans="1:6">
      <c r="A467" s="274"/>
      <c r="B467" s="405"/>
      <c r="C467" s="141"/>
      <c r="D467" s="141"/>
      <c r="E467" s="142"/>
      <c r="F467" s="449"/>
    </row>
    <row r="468" spans="1:6">
      <c r="A468" s="327">
        <v>8</v>
      </c>
      <c r="B468" s="403" t="s">
        <v>350</v>
      </c>
      <c r="C468" s="141"/>
      <c r="D468" s="141"/>
      <c r="E468" s="142"/>
      <c r="F468" s="449"/>
    </row>
    <row r="469" spans="1:6">
      <c r="A469" s="327"/>
      <c r="B469" s="403"/>
      <c r="C469" s="141"/>
      <c r="D469" s="141"/>
      <c r="E469" s="142"/>
      <c r="F469" s="449"/>
    </row>
    <row r="470" spans="1:6">
      <c r="A470" s="327">
        <v>8.1</v>
      </c>
      <c r="B470" s="403" t="s">
        <v>333</v>
      </c>
      <c r="C470" s="141"/>
      <c r="D470" s="141"/>
      <c r="E470" s="142"/>
      <c r="F470" s="449"/>
    </row>
    <row r="471" spans="1:6">
      <c r="A471" s="327"/>
      <c r="B471" s="403"/>
      <c r="C471" s="141"/>
      <c r="D471" s="141"/>
      <c r="E471" s="142"/>
      <c r="F471" s="449"/>
    </row>
    <row r="472" spans="1:6" ht="55.2">
      <c r="A472" s="273" t="s">
        <v>469</v>
      </c>
      <c r="B472" s="402" t="s">
        <v>631</v>
      </c>
      <c r="C472" s="141"/>
      <c r="D472" s="141"/>
      <c r="E472" s="142"/>
      <c r="F472" s="449"/>
    </row>
    <row r="473" spans="1:6">
      <c r="A473" s="273"/>
      <c r="B473" s="402"/>
      <c r="C473" s="141"/>
      <c r="D473" s="141"/>
      <c r="E473" s="142"/>
      <c r="F473" s="449"/>
    </row>
    <row r="474" spans="1:6">
      <c r="A474" s="273"/>
      <c r="B474" s="402" t="s">
        <v>326</v>
      </c>
      <c r="C474" s="143" t="s">
        <v>73</v>
      </c>
      <c r="D474" s="141">
        <v>1</v>
      </c>
      <c r="E474" s="347"/>
      <c r="F474" s="449"/>
    </row>
    <row r="475" spans="1:6">
      <c r="A475" s="273"/>
      <c r="B475" s="402"/>
      <c r="C475" s="143"/>
      <c r="D475" s="141"/>
      <c r="E475" s="142"/>
      <c r="F475" s="449"/>
    </row>
    <row r="476" spans="1:6">
      <c r="A476" s="273"/>
      <c r="B476" s="402" t="s">
        <v>327</v>
      </c>
      <c r="C476" s="143" t="s">
        <v>73</v>
      </c>
      <c r="D476" s="141">
        <v>1</v>
      </c>
      <c r="E476" s="142"/>
      <c r="F476" s="449"/>
    </row>
    <row r="477" spans="1:6" ht="10.199999999999999" customHeight="1">
      <c r="A477" s="273"/>
      <c r="B477" s="402"/>
      <c r="C477" s="143"/>
      <c r="D477" s="141"/>
      <c r="E477" s="142"/>
      <c r="F477" s="449"/>
    </row>
    <row r="478" spans="1:6" ht="17.399999999999999" customHeight="1">
      <c r="A478" s="464"/>
      <c r="B478" s="462" t="s">
        <v>583</v>
      </c>
      <c r="C478" s="458"/>
      <c r="D478" s="458"/>
      <c r="E478" s="459"/>
      <c r="F478" s="460"/>
    </row>
    <row r="479" spans="1:6" ht="19.8" customHeight="1">
      <c r="A479" s="464"/>
      <c r="B479" s="462" t="s">
        <v>584</v>
      </c>
      <c r="C479" s="458"/>
      <c r="D479" s="458"/>
      <c r="E479" s="459"/>
      <c r="F479" s="460"/>
    </row>
    <row r="480" spans="1:6" ht="19.8" customHeight="1">
      <c r="A480" s="273"/>
      <c r="B480" s="407"/>
      <c r="C480" s="141"/>
      <c r="D480" s="141"/>
      <c r="E480" s="142"/>
      <c r="F480" s="449"/>
    </row>
    <row r="481" spans="1:6">
      <c r="A481" s="273"/>
      <c r="B481" s="402"/>
      <c r="C481" s="141"/>
      <c r="D481" s="141"/>
      <c r="E481" s="142"/>
      <c r="F481" s="449"/>
    </row>
    <row r="482" spans="1:6">
      <c r="A482" s="327">
        <v>8.1999999999999993</v>
      </c>
      <c r="B482" s="403" t="s">
        <v>348</v>
      </c>
      <c r="C482" s="141"/>
      <c r="D482" s="141"/>
      <c r="E482" s="142"/>
      <c r="F482" s="449"/>
    </row>
    <row r="483" spans="1:6">
      <c r="A483" s="273"/>
      <c r="B483" s="402"/>
      <c r="C483" s="141"/>
      <c r="D483" s="141"/>
      <c r="E483" s="142"/>
      <c r="F483" s="449"/>
    </row>
    <row r="484" spans="1:6" ht="27.6">
      <c r="A484" s="274" t="s">
        <v>466</v>
      </c>
      <c r="B484" s="402" t="s">
        <v>591</v>
      </c>
      <c r="C484" s="143"/>
      <c r="D484" s="141"/>
      <c r="E484" s="142"/>
      <c r="F484" s="449"/>
    </row>
    <row r="485" spans="1:6">
      <c r="A485" s="274"/>
      <c r="B485" s="402"/>
      <c r="C485" s="143"/>
      <c r="D485" s="141"/>
      <c r="E485" s="142"/>
      <c r="F485" s="449"/>
    </row>
    <row r="486" spans="1:6">
      <c r="A486" s="274"/>
      <c r="B486" s="402" t="s">
        <v>326</v>
      </c>
      <c r="C486" s="143" t="s">
        <v>73</v>
      </c>
      <c r="D486" s="141">
        <v>6</v>
      </c>
      <c r="E486" s="142"/>
      <c r="F486" s="449"/>
    </row>
    <row r="487" spans="1:6" ht="11.4" customHeight="1">
      <c r="A487" s="274"/>
      <c r="B487" s="402"/>
      <c r="C487" s="143"/>
      <c r="D487" s="141"/>
      <c r="E487" s="142"/>
      <c r="F487" s="449"/>
    </row>
    <row r="488" spans="1:6">
      <c r="A488" s="274"/>
      <c r="B488" s="402" t="s">
        <v>327</v>
      </c>
      <c r="C488" s="143" t="s">
        <v>73</v>
      </c>
      <c r="D488" s="141">
        <v>6</v>
      </c>
      <c r="E488" s="142"/>
      <c r="F488" s="449"/>
    </row>
    <row r="489" spans="1:6" ht="8.4" customHeight="1">
      <c r="A489" s="274"/>
      <c r="B489" s="402"/>
      <c r="C489" s="143"/>
      <c r="D489" s="141"/>
      <c r="E489" s="142"/>
      <c r="F489" s="449"/>
    </row>
    <row r="490" spans="1:6" ht="27.6">
      <c r="A490" s="274" t="s">
        <v>383</v>
      </c>
      <c r="B490" s="402" t="s">
        <v>592</v>
      </c>
      <c r="C490" s="143"/>
      <c r="D490" s="141"/>
      <c r="E490" s="142"/>
      <c r="F490" s="449"/>
    </row>
    <row r="491" spans="1:6">
      <c r="A491" s="274"/>
      <c r="B491" s="402"/>
      <c r="C491" s="143"/>
      <c r="D491" s="141"/>
      <c r="E491" s="142"/>
      <c r="F491" s="449"/>
    </row>
    <row r="492" spans="1:6">
      <c r="A492" s="274"/>
      <c r="B492" s="402" t="s">
        <v>326</v>
      </c>
      <c r="C492" s="143" t="s">
        <v>73</v>
      </c>
      <c r="D492" s="141">
        <v>1</v>
      </c>
      <c r="E492" s="142"/>
      <c r="F492" s="449"/>
    </row>
    <row r="493" spans="1:6">
      <c r="A493" s="274"/>
      <c r="B493" s="402"/>
      <c r="C493" s="143"/>
      <c r="D493" s="141"/>
      <c r="E493" s="142"/>
      <c r="F493" s="449"/>
    </row>
    <row r="494" spans="1:6">
      <c r="A494" s="274"/>
      <c r="B494" s="402" t="s">
        <v>327</v>
      </c>
      <c r="C494" s="143" t="s">
        <v>73</v>
      </c>
      <c r="D494" s="141">
        <v>1</v>
      </c>
      <c r="E494" s="142"/>
      <c r="F494" s="449"/>
    </row>
    <row r="495" spans="1:6">
      <c r="A495" s="274"/>
      <c r="B495" s="402"/>
      <c r="C495" s="143"/>
      <c r="D495" s="141"/>
      <c r="E495" s="142"/>
      <c r="F495" s="449"/>
    </row>
    <row r="496" spans="1:6">
      <c r="A496" s="327">
        <v>8.3000000000000007</v>
      </c>
      <c r="B496" s="403" t="s">
        <v>632</v>
      </c>
      <c r="C496" s="141"/>
      <c r="D496" s="141"/>
      <c r="E496" s="142"/>
      <c r="F496" s="449"/>
    </row>
    <row r="497" spans="1:6">
      <c r="A497" s="274"/>
      <c r="B497" s="402"/>
      <c r="C497" s="143"/>
      <c r="D497" s="141"/>
      <c r="E497" s="142"/>
      <c r="F497" s="449"/>
    </row>
    <row r="498" spans="1:6" ht="27.6">
      <c r="A498" s="274" t="s">
        <v>467</v>
      </c>
      <c r="B498" s="402" t="s">
        <v>593</v>
      </c>
      <c r="C498" s="143"/>
      <c r="D498" s="141"/>
      <c r="E498" s="142"/>
      <c r="F498" s="449"/>
    </row>
    <row r="499" spans="1:6" ht="11.4" customHeight="1">
      <c r="A499" s="274"/>
      <c r="B499" s="402"/>
      <c r="C499" s="143"/>
      <c r="D499" s="141"/>
      <c r="E499" s="142"/>
      <c r="F499" s="449"/>
    </row>
    <row r="500" spans="1:6">
      <c r="A500" s="274"/>
      <c r="B500" s="402" t="s">
        <v>326</v>
      </c>
      <c r="C500" s="143" t="s">
        <v>73</v>
      </c>
      <c r="D500" s="141">
        <v>3</v>
      </c>
      <c r="E500" s="346"/>
      <c r="F500" s="449"/>
    </row>
    <row r="501" spans="1:6">
      <c r="A501" s="274"/>
      <c r="B501" s="402"/>
      <c r="C501" s="143"/>
      <c r="D501" s="141"/>
      <c r="E501" s="142"/>
      <c r="F501" s="449"/>
    </row>
    <row r="502" spans="1:6">
      <c r="A502" s="274"/>
      <c r="B502" s="402" t="s">
        <v>327</v>
      </c>
      <c r="C502" s="143" t="s">
        <v>73</v>
      </c>
      <c r="D502" s="141">
        <v>3</v>
      </c>
      <c r="E502" s="142"/>
      <c r="F502" s="449"/>
    </row>
    <row r="503" spans="1:6">
      <c r="A503" s="274"/>
      <c r="B503" s="402"/>
      <c r="C503" s="143"/>
      <c r="D503" s="141"/>
      <c r="E503" s="142"/>
      <c r="F503" s="449"/>
    </row>
    <row r="504" spans="1:6">
      <c r="A504" s="327">
        <v>8.4</v>
      </c>
      <c r="B504" s="403" t="s">
        <v>346</v>
      </c>
      <c r="C504" s="141"/>
      <c r="D504" s="141"/>
      <c r="E504" s="142"/>
      <c r="F504" s="449"/>
    </row>
    <row r="505" spans="1:6">
      <c r="A505" s="274"/>
      <c r="B505" s="402"/>
      <c r="C505" s="143"/>
      <c r="D505" s="141"/>
      <c r="E505" s="142"/>
      <c r="F505" s="449"/>
    </row>
    <row r="506" spans="1:6">
      <c r="A506" s="274" t="s">
        <v>384</v>
      </c>
      <c r="B506" s="402" t="s">
        <v>344</v>
      </c>
      <c r="C506" s="143"/>
      <c r="D506" s="141"/>
      <c r="E506" s="142"/>
      <c r="F506" s="449"/>
    </row>
    <row r="507" spans="1:6">
      <c r="A507" s="274"/>
      <c r="B507" s="402"/>
      <c r="C507" s="143"/>
      <c r="D507" s="141"/>
      <c r="E507" s="142"/>
      <c r="F507" s="449"/>
    </row>
    <row r="508" spans="1:6">
      <c r="A508" s="274"/>
      <c r="B508" s="402" t="s">
        <v>326</v>
      </c>
      <c r="C508" s="143" t="s">
        <v>123</v>
      </c>
      <c r="D508" s="141">
        <v>50</v>
      </c>
      <c r="E508" s="142"/>
      <c r="F508" s="449"/>
    </row>
    <row r="509" spans="1:6">
      <c r="A509" s="274"/>
      <c r="B509" s="402"/>
      <c r="C509" s="143"/>
      <c r="D509" s="141"/>
      <c r="E509" s="142"/>
      <c r="F509" s="449"/>
    </row>
    <row r="510" spans="1:6">
      <c r="A510" s="274"/>
      <c r="B510" s="402" t="s">
        <v>327</v>
      </c>
      <c r="C510" s="143" t="s">
        <v>123</v>
      </c>
      <c r="D510" s="141">
        <v>50</v>
      </c>
      <c r="E510" s="142"/>
      <c r="F510" s="449"/>
    </row>
    <row r="511" spans="1:6">
      <c r="A511" s="274"/>
      <c r="B511" s="402"/>
      <c r="C511" s="143"/>
      <c r="D511" s="141"/>
      <c r="E511" s="142"/>
      <c r="F511" s="449"/>
    </row>
    <row r="512" spans="1:6" ht="27.6">
      <c r="A512" s="274" t="s">
        <v>385</v>
      </c>
      <c r="B512" s="402" t="s">
        <v>337</v>
      </c>
      <c r="C512" s="143"/>
      <c r="D512" s="141"/>
      <c r="E512" s="142"/>
      <c r="F512" s="449"/>
    </row>
    <row r="513" spans="1:6">
      <c r="A513" s="274"/>
      <c r="B513" s="402"/>
      <c r="C513" s="143"/>
      <c r="D513" s="141"/>
      <c r="E513" s="142"/>
      <c r="F513" s="449"/>
    </row>
    <row r="514" spans="1:6">
      <c r="A514" s="274"/>
      <c r="B514" s="402" t="s">
        <v>326</v>
      </c>
      <c r="C514" s="143" t="s">
        <v>123</v>
      </c>
      <c r="D514" s="141">
        <v>100</v>
      </c>
      <c r="E514" s="142"/>
      <c r="F514" s="449"/>
    </row>
    <row r="515" spans="1:6">
      <c r="A515" s="274"/>
      <c r="B515" s="402"/>
      <c r="C515" s="143"/>
      <c r="D515" s="141"/>
      <c r="E515" s="142"/>
      <c r="F515" s="449"/>
    </row>
    <row r="516" spans="1:6">
      <c r="A516" s="274"/>
      <c r="B516" s="402" t="s">
        <v>327</v>
      </c>
      <c r="C516" s="143" t="s">
        <v>123</v>
      </c>
      <c r="D516" s="141">
        <v>100</v>
      </c>
      <c r="E516" s="142"/>
      <c r="F516" s="449"/>
    </row>
    <row r="517" spans="1:6">
      <c r="A517" s="274"/>
      <c r="B517" s="402"/>
      <c r="C517" s="143"/>
      <c r="D517" s="141"/>
      <c r="E517" s="142"/>
      <c r="F517" s="449"/>
    </row>
    <row r="518" spans="1:6">
      <c r="A518" s="327">
        <v>8.5</v>
      </c>
      <c r="B518" s="403" t="s">
        <v>524</v>
      </c>
      <c r="C518" s="141"/>
      <c r="D518" s="141"/>
      <c r="E518" s="142"/>
      <c r="F518" s="449"/>
    </row>
    <row r="519" spans="1:6">
      <c r="A519" s="274"/>
      <c r="B519" s="402"/>
      <c r="C519" s="143"/>
      <c r="D519" s="141"/>
      <c r="E519" s="142"/>
      <c r="F519" s="449"/>
    </row>
    <row r="520" spans="1:6" ht="96.6" customHeight="1">
      <c r="A520" s="274" t="s">
        <v>386</v>
      </c>
      <c r="B520" s="402" t="s">
        <v>638</v>
      </c>
      <c r="C520" s="143"/>
      <c r="D520" s="141"/>
      <c r="E520" s="142"/>
      <c r="F520" s="449"/>
    </row>
    <row r="521" spans="1:6">
      <c r="A521" s="274"/>
      <c r="B521" s="402"/>
      <c r="C521" s="143"/>
      <c r="D521" s="141"/>
      <c r="E521" s="142"/>
      <c r="F521" s="449"/>
    </row>
    <row r="522" spans="1:6">
      <c r="A522" s="274"/>
      <c r="B522" s="402" t="s">
        <v>326</v>
      </c>
      <c r="C522" s="143" t="s">
        <v>73</v>
      </c>
      <c r="D522" s="141">
        <v>1</v>
      </c>
      <c r="E522" s="142"/>
      <c r="F522" s="449"/>
    </row>
    <row r="523" spans="1:6">
      <c r="A523" s="274"/>
      <c r="B523" s="402"/>
      <c r="C523" s="143"/>
      <c r="D523" s="141"/>
      <c r="E523" s="142"/>
      <c r="F523" s="449"/>
    </row>
    <row r="524" spans="1:6">
      <c r="A524" s="274"/>
      <c r="B524" s="402" t="s">
        <v>327</v>
      </c>
      <c r="C524" s="143" t="s">
        <v>73</v>
      </c>
      <c r="D524" s="141">
        <v>1</v>
      </c>
      <c r="E524" s="142"/>
      <c r="F524" s="449"/>
    </row>
    <row r="525" spans="1:6">
      <c r="A525" s="274"/>
      <c r="B525" s="402"/>
      <c r="C525" s="143"/>
      <c r="D525" s="141"/>
      <c r="E525" s="142"/>
      <c r="F525" s="449"/>
    </row>
    <row r="526" spans="1:6">
      <c r="A526" s="327">
        <v>8.6</v>
      </c>
      <c r="B526" s="404" t="s">
        <v>330</v>
      </c>
      <c r="C526" s="141"/>
      <c r="D526" s="141"/>
      <c r="E526" s="142"/>
      <c r="F526" s="449"/>
    </row>
    <row r="527" spans="1:6" ht="57.6" customHeight="1">
      <c r="A527" s="274" t="s">
        <v>387</v>
      </c>
      <c r="B527" s="405" t="s">
        <v>331</v>
      </c>
      <c r="C527" s="141" t="s">
        <v>273</v>
      </c>
      <c r="D527" s="141">
        <v>1</v>
      </c>
      <c r="E527" s="142"/>
      <c r="F527" s="449"/>
    </row>
    <row r="528" spans="1:6" ht="25.65" customHeight="1">
      <c r="A528" s="274" t="s">
        <v>388</v>
      </c>
      <c r="B528" s="119" t="s">
        <v>516</v>
      </c>
      <c r="C528" s="141" t="s">
        <v>273</v>
      </c>
      <c r="D528" s="141">
        <v>1</v>
      </c>
      <c r="E528" s="142"/>
      <c r="F528" s="449"/>
    </row>
    <row r="529" spans="1:6" ht="19.649999999999999" customHeight="1">
      <c r="A529" s="274" t="s">
        <v>389</v>
      </c>
      <c r="B529" s="405" t="s">
        <v>517</v>
      </c>
      <c r="C529" s="141" t="s">
        <v>273</v>
      </c>
      <c r="D529" s="141">
        <v>1</v>
      </c>
      <c r="E529" s="142"/>
      <c r="F529" s="449"/>
    </row>
    <row r="530" spans="1:6" ht="11.4" customHeight="1">
      <c r="A530" s="274"/>
      <c r="B530" s="405"/>
      <c r="C530" s="141"/>
      <c r="D530" s="141"/>
      <c r="E530" s="142"/>
      <c r="F530" s="449"/>
    </row>
    <row r="531" spans="1:6" ht="11.4" customHeight="1">
      <c r="A531" s="274"/>
      <c r="B531" s="405"/>
      <c r="C531" s="141"/>
      <c r="D531" s="141"/>
      <c r="E531" s="142"/>
      <c r="F531" s="449"/>
    </row>
    <row r="532" spans="1:6" ht="19.8" customHeight="1">
      <c r="A532" s="457"/>
      <c r="B532" s="462" t="s">
        <v>583</v>
      </c>
      <c r="C532" s="461"/>
      <c r="D532" s="458"/>
      <c r="E532" s="459"/>
      <c r="F532" s="460"/>
    </row>
    <row r="533" spans="1:6" ht="22.8" customHeight="1">
      <c r="A533" s="457"/>
      <c r="B533" s="462" t="s">
        <v>584</v>
      </c>
      <c r="C533" s="461"/>
      <c r="D533" s="458"/>
      <c r="E533" s="459"/>
      <c r="F533" s="460"/>
    </row>
    <row r="534" spans="1:6" ht="22.8" customHeight="1">
      <c r="A534" s="274"/>
      <c r="B534" s="407"/>
      <c r="C534" s="143"/>
      <c r="D534" s="141"/>
      <c r="E534" s="142"/>
      <c r="F534" s="449"/>
    </row>
    <row r="535" spans="1:6" ht="19.649999999999999" customHeight="1">
      <c r="A535" s="327">
        <v>9</v>
      </c>
      <c r="B535" s="403" t="s">
        <v>468</v>
      </c>
      <c r="C535" s="141"/>
      <c r="D535" s="141"/>
      <c r="E535" s="142"/>
      <c r="F535" s="449"/>
    </row>
    <row r="536" spans="1:6">
      <c r="A536" s="327"/>
      <c r="B536" s="403"/>
      <c r="C536" s="141"/>
      <c r="D536" s="141"/>
      <c r="E536" s="142"/>
      <c r="F536" s="449"/>
    </row>
    <row r="537" spans="1:6" ht="19.649999999999999" customHeight="1">
      <c r="A537" s="327">
        <v>9.1</v>
      </c>
      <c r="B537" s="403" t="s">
        <v>470</v>
      </c>
      <c r="C537" s="141"/>
      <c r="D537" s="141"/>
      <c r="E537" s="142"/>
      <c r="F537" s="449"/>
    </row>
    <row r="538" spans="1:6" ht="10.199999999999999" customHeight="1">
      <c r="A538" s="273"/>
      <c r="B538" s="402"/>
      <c r="C538" s="141"/>
      <c r="D538" s="141"/>
      <c r="E538" s="142"/>
      <c r="F538" s="449"/>
    </row>
    <row r="539" spans="1:6" ht="57.6" customHeight="1">
      <c r="A539" s="274" t="s">
        <v>472</v>
      </c>
      <c r="B539" s="402" t="s">
        <v>594</v>
      </c>
      <c r="D539" s="141"/>
      <c r="E539" s="142"/>
      <c r="F539" s="449"/>
    </row>
    <row r="540" spans="1:6" ht="19.649999999999999" customHeight="1">
      <c r="A540" s="274"/>
      <c r="B540" s="402" t="s">
        <v>326</v>
      </c>
      <c r="C540" s="143" t="s">
        <v>73</v>
      </c>
      <c r="D540" s="141">
        <v>6</v>
      </c>
      <c r="E540" s="142"/>
      <c r="F540" s="449"/>
    </row>
    <row r="541" spans="1:6" ht="11.4" customHeight="1">
      <c r="A541" s="274"/>
      <c r="B541" s="402"/>
      <c r="C541" s="189"/>
      <c r="D541" s="141"/>
      <c r="E541" s="142"/>
      <c r="F541" s="449"/>
    </row>
    <row r="542" spans="1:6">
      <c r="A542" s="274"/>
      <c r="B542" s="402" t="s">
        <v>327</v>
      </c>
      <c r="C542" s="143" t="s">
        <v>73</v>
      </c>
      <c r="D542" s="141">
        <v>6</v>
      </c>
      <c r="E542" s="142"/>
      <c r="F542" s="449"/>
    </row>
    <row r="543" spans="1:6">
      <c r="A543" s="274"/>
      <c r="B543" s="402"/>
      <c r="C543" s="143"/>
      <c r="D543" s="141"/>
      <c r="E543" s="142"/>
      <c r="F543" s="449"/>
    </row>
    <row r="544" spans="1:6">
      <c r="A544" s="327">
        <v>9.1999999999999993</v>
      </c>
      <c r="B544" s="403" t="s">
        <v>346</v>
      </c>
      <c r="C544" s="143"/>
      <c r="D544" s="141"/>
      <c r="E544" s="142"/>
      <c r="F544" s="449"/>
    </row>
    <row r="545" spans="1:6">
      <c r="A545" s="327"/>
      <c r="B545" s="403"/>
      <c r="C545" s="143"/>
      <c r="D545" s="141"/>
      <c r="E545" s="142"/>
      <c r="F545" s="449"/>
    </row>
    <row r="546" spans="1:6">
      <c r="A546" s="274" t="s">
        <v>473</v>
      </c>
      <c r="B546" s="402" t="s">
        <v>471</v>
      </c>
      <c r="C546" s="143"/>
      <c r="D546" s="141"/>
      <c r="E546" s="142"/>
      <c r="F546" s="449"/>
    </row>
    <row r="547" spans="1:6">
      <c r="A547" s="274"/>
      <c r="B547" s="402"/>
      <c r="C547" s="143"/>
      <c r="D547" s="141"/>
      <c r="E547" s="142"/>
      <c r="F547" s="449"/>
    </row>
    <row r="548" spans="1:6">
      <c r="A548" s="274"/>
      <c r="B548" s="402" t="s">
        <v>326</v>
      </c>
      <c r="C548" s="143" t="s">
        <v>123</v>
      </c>
      <c r="D548" s="141">
        <v>20</v>
      </c>
      <c r="E548" s="142"/>
      <c r="F548" s="449"/>
    </row>
    <row r="549" spans="1:6">
      <c r="A549" s="274"/>
      <c r="B549" s="402"/>
      <c r="C549" s="143"/>
      <c r="D549" s="141"/>
      <c r="E549" s="142"/>
      <c r="F549" s="449"/>
    </row>
    <row r="550" spans="1:6">
      <c r="A550" s="274"/>
      <c r="B550" s="402" t="s">
        <v>327</v>
      </c>
      <c r="C550" s="143" t="s">
        <v>123</v>
      </c>
      <c r="D550" s="141">
        <v>20</v>
      </c>
      <c r="E550" s="142"/>
      <c r="F550" s="449"/>
    </row>
    <row r="551" spans="1:6">
      <c r="A551" s="274"/>
      <c r="B551" s="402"/>
      <c r="C551" s="143"/>
      <c r="D551" s="141"/>
      <c r="E551" s="142"/>
      <c r="F551" s="449"/>
    </row>
    <row r="552" spans="1:6">
      <c r="A552" s="274"/>
      <c r="B552" s="402"/>
      <c r="C552" s="143"/>
      <c r="D552" s="141"/>
      <c r="E552" s="142"/>
      <c r="F552" s="449"/>
    </row>
    <row r="553" spans="1:6">
      <c r="A553" s="327">
        <v>9.3000000000000007</v>
      </c>
      <c r="B553" s="404" t="s">
        <v>330</v>
      </c>
      <c r="C553" s="143"/>
      <c r="D553" s="141"/>
      <c r="E553" s="142"/>
      <c r="F553" s="449"/>
    </row>
    <row r="554" spans="1:6">
      <c r="A554" s="274"/>
      <c r="B554" s="402"/>
      <c r="C554" s="143"/>
      <c r="D554" s="141"/>
      <c r="E554" s="142"/>
      <c r="F554" s="449"/>
    </row>
    <row r="555" spans="1:6" ht="40.200000000000003" customHeight="1">
      <c r="A555" s="274" t="s">
        <v>475</v>
      </c>
      <c r="B555" s="405" t="s">
        <v>479</v>
      </c>
      <c r="C555" s="143" t="s">
        <v>273</v>
      </c>
      <c r="D555" s="141">
        <v>1</v>
      </c>
      <c r="E555" s="142"/>
      <c r="F555" s="449"/>
    </row>
    <row r="556" spans="1:6">
      <c r="A556" s="274"/>
      <c r="B556" s="402"/>
      <c r="C556" s="143"/>
      <c r="D556" s="141"/>
      <c r="E556" s="142"/>
      <c r="F556" s="449"/>
    </row>
    <row r="557" spans="1:6">
      <c r="A557" s="274" t="s">
        <v>476</v>
      </c>
      <c r="B557" s="119" t="s">
        <v>477</v>
      </c>
      <c r="C557" s="143" t="s">
        <v>474</v>
      </c>
      <c r="D557" s="141">
        <v>1</v>
      </c>
      <c r="E557" s="142"/>
      <c r="F557" s="449"/>
    </row>
    <row r="558" spans="1:6">
      <c r="A558" s="274"/>
      <c r="B558" s="119"/>
      <c r="C558" s="143"/>
      <c r="D558" s="141"/>
      <c r="E558" s="142"/>
      <c r="F558" s="449"/>
    </row>
    <row r="559" spans="1:6" ht="27.6">
      <c r="A559" s="274" t="s">
        <v>480</v>
      </c>
      <c r="B559" s="405" t="s">
        <v>478</v>
      </c>
      <c r="C559" s="143" t="s">
        <v>273</v>
      </c>
      <c r="D559" s="141">
        <v>1</v>
      </c>
      <c r="E559" s="142"/>
      <c r="F559" s="449"/>
    </row>
    <row r="560" spans="1:6">
      <c r="A560" s="274"/>
      <c r="B560" s="402"/>
      <c r="C560" s="143"/>
      <c r="D560" s="141"/>
      <c r="E560" s="142"/>
      <c r="F560" s="449"/>
    </row>
    <row r="561" spans="1:6" ht="25.8" customHeight="1">
      <c r="A561" s="330"/>
      <c r="B561" s="465" t="s">
        <v>578</v>
      </c>
      <c r="C561" s="453"/>
      <c r="D561" s="454"/>
      <c r="E561" s="455"/>
      <c r="F561" s="456"/>
    </row>
  </sheetData>
  <mergeCells count="5">
    <mergeCell ref="A1:F2"/>
    <mergeCell ref="A3:F3"/>
    <mergeCell ref="A4:F4"/>
    <mergeCell ref="A5:F5"/>
    <mergeCell ref="A6:F6"/>
  </mergeCells>
  <phoneticPr fontId="15" type="noConversion"/>
  <pageMargins left="0.75" right="0.36" top="0.66" bottom="0.63" header="0.5" footer="0.5"/>
  <pageSetup paperSize="9" scale="75" fitToHeight="0" orientation="portrait" r:id="rId1"/>
  <headerFooter alignWithMargins="0"/>
  <rowBreaks count="10" manualBreakCount="10">
    <brk id="49" max="5" man="1"/>
    <brk id="109" max="5" man="1"/>
    <brk id="167" max="5" man="1"/>
    <brk id="216" max="5" man="1"/>
    <brk id="262" max="5" man="1"/>
    <brk id="314" max="5" man="1"/>
    <brk id="375" max="5" man="1"/>
    <brk id="429" max="5" man="1"/>
    <brk id="478" max="5" man="1"/>
    <brk id="53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278ABA84E5534FAEE88931056F950C" ma:contentTypeVersion="20" ma:contentTypeDescription="Create a new document." ma:contentTypeScope="" ma:versionID="68a0584041a4ea0053a1e66ed8fb2ece">
  <xsd:schema xmlns:xsd="http://www.w3.org/2001/XMLSchema" xmlns:xs="http://www.w3.org/2001/XMLSchema" xmlns:p="http://schemas.microsoft.com/office/2006/metadata/properties" xmlns:ns1="http://schemas.microsoft.com/sharepoint/v3" xmlns:ns2="6f7b4a7f-d44a-4f65-a9aa-96ec94e426e4" xmlns:ns3="e4580084-ee87-4029-bb3b-1b5ba4058389" xmlns:ns4="c8a9c457-2c89-4859-b6dd-97b27463f83c" targetNamespace="http://schemas.microsoft.com/office/2006/metadata/properties" ma:root="true" ma:fieldsID="5716cb2575640830e25d35e90e3d9dfe" ns1:_="" ns2:_="" ns3:_="" ns4:_="">
    <xsd:import namespace="http://schemas.microsoft.com/sharepoint/v3"/>
    <xsd:import namespace="6f7b4a7f-d44a-4f65-a9aa-96ec94e426e4"/>
    <xsd:import namespace="e4580084-ee87-4029-bb3b-1b5ba4058389"/>
    <xsd:import namespace="c8a9c457-2c89-4859-b6dd-97b27463f83c"/>
    <xsd:element name="properties">
      <xsd:complexType>
        <xsd:sequence>
          <xsd:element name="documentManagement">
            <xsd:complexType>
              <xsd:all>
                <xsd:element ref="ns2:Approval_x0020_Required" minOccurs="0"/>
                <xsd:element ref="ns2:Approvers" minOccurs="0"/>
                <xsd:element ref="ns2:Approve_x0020_Stage" minOccurs="0"/>
                <xsd:element ref="ns3:SharedWithUser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element ref="ns4:lcf76f155ced4ddcb4097134ff3c332f" minOccurs="0"/>
                <xsd:element ref="ns3:TaxCatchAll" minOccurs="0"/>
                <xsd:element ref="ns1:_ip_UnifiedCompliancePolicyProperties" minOccurs="0"/>
                <xsd:element ref="ns1:_ip_UnifiedCompliancePolicyUIAction" minOccurs="0"/>
                <xsd:element ref="ns4:MediaServiceObjectDetectorVersions" minOccurs="0"/>
                <xsd:element ref="ns4:MediaServiceLoca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7b4a7f-d44a-4f65-a9aa-96ec94e426e4" elementFormDefault="qualified">
    <xsd:import namespace="http://schemas.microsoft.com/office/2006/documentManagement/types"/>
    <xsd:import namespace="http://schemas.microsoft.com/office/infopath/2007/PartnerControls"/>
    <xsd:element name="Approval_x0020_Required" ma:index="8" nillable="true" ma:displayName="Approval Required" ma:default="No" ma:format="Dropdown" ma:internalName="Approval_x0020_Required">
      <xsd:simpleType>
        <xsd:restriction base="dms:Choice">
          <xsd:enumeration value="No"/>
          <xsd:enumeration value="Yes"/>
        </xsd:restriction>
      </xsd:simpleType>
    </xsd:element>
    <xsd:element name="Approvers" ma:index="9" nillable="true" ma:displayName="Approvers"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_x0020_Stage" ma:index="10" nillable="true" ma:displayName="Approve Stage" ma:format="Dropdown" ma:internalName="Approve_x0020_Stage">
      <xsd:simpleType>
        <xsd:restriction base="dms:Choice">
          <xsd:enumeration value="Approving"/>
          <xsd:enumeration value="Approved"/>
          <xsd:enumeration value="Rejected"/>
        </xsd:restriction>
      </xsd:simpleType>
    </xsd:element>
  </xsd:schema>
  <xsd:schema xmlns:xsd="http://www.w3.org/2001/XMLSchema" xmlns:xs="http://www.w3.org/2001/XMLSchema" xmlns:dms="http://schemas.microsoft.com/office/2006/documentManagement/types" xmlns:pc="http://schemas.microsoft.com/office/infopath/2007/PartnerControls" targetNamespace="e4580084-ee87-4029-bb3b-1b5ba405838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2dbb0d79-6ca1-4773-b079-23857abb29b0}" ma:internalName="TaxCatchAll" ma:showField="CatchAllData" ma:web="e4580084-ee87-4029-bb3b-1b5ba405838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8a9c457-2c89-4859-b6dd-97b27463f83c"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6402bf8a-be4c-4d43-8340-107e775f40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Location" ma:index="29"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6402bf8a-be4c-4d43-8340-107e775f40e9" ContentTypeId="0x0101" PreviousValue="false" LastSyncTimeStamp="2018-12-03T11:33:11.043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pproval_x0020_Required xmlns="6f7b4a7f-d44a-4f65-a9aa-96ec94e426e4">No</Approval_x0020_Required>
    <_ip_UnifiedCompliancePolicyUIAction xmlns="http://schemas.microsoft.com/sharepoint/v3" xsi:nil="true"/>
    <Approvers xmlns="6f7b4a7f-d44a-4f65-a9aa-96ec94e426e4">
      <UserInfo>
        <DisplayName/>
        <AccountId xsi:nil="true"/>
        <AccountType/>
      </UserInfo>
    </Approvers>
    <Approve_x0020_Stage xmlns="6f7b4a7f-d44a-4f65-a9aa-96ec94e426e4" xsi:nil="true"/>
    <lcf76f155ced4ddcb4097134ff3c332f xmlns="c8a9c457-2c89-4859-b6dd-97b27463f83c">
      <Terms xmlns="http://schemas.microsoft.com/office/infopath/2007/PartnerControls"/>
    </lcf76f155ced4ddcb4097134ff3c332f>
    <TaxCatchAll xmlns="e4580084-ee87-4029-bb3b-1b5ba4058389"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C82376E-8F50-44F5-BDDB-8A09DD20E5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7b4a7f-d44a-4f65-a9aa-96ec94e426e4"/>
    <ds:schemaRef ds:uri="e4580084-ee87-4029-bb3b-1b5ba4058389"/>
    <ds:schemaRef ds:uri="c8a9c457-2c89-4859-b6dd-97b27463f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F89C26-5B4F-49D6-9F84-D8A12AD1DF7C}">
  <ds:schemaRefs>
    <ds:schemaRef ds:uri="Microsoft.SharePoint.Taxonomy.ContentTypeSync"/>
  </ds:schemaRefs>
</ds:datastoreItem>
</file>

<file path=customXml/itemProps3.xml><?xml version="1.0" encoding="utf-8"?>
<ds:datastoreItem xmlns:ds="http://schemas.openxmlformats.org/officeDocument/2006/customXml" ds:itemID="{0D2FD7D0-0C1C-4FC9-BD86-487C4A296C44}">
  <ds:schemaRefs>
    <ds:schemaRef ds:uri="http://schemas.microsoft.com/sharepoint/v3/contenttype/forms"/>
  </ds:schemaRefs>
</ds:datastoreItem>
</file>

<file path=customXml/itemProps4.xml><?xml version="1.0" encoding="utf-8"?>
<ds:datastoreItem xmlns:ds="http://schemas.openxmlformats.org/officeDocument/2006/customXml" ds:itemID="{71B2BEE6-EA74-45A1-9726-15CF12331734}">
  <ds:schemaRefs>
    <ds:schemaRef ds:uri="http://purl.org/dc/dcmitype/"/>
    <ds:schemaRef ds:uri="http://www.w3.org/XML/1998/namespace"/>
    <ds:schemaRef ds:uri="c8a9c457-2c89-4859-b6dd-97b27463f83c"/>
    <ds:schemaRef ds:uri="e4580084-ee87-4029-bb3b-1b5ba4058389"/>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6f7b4a7f-d44a-4f65-a9aa-96ec94e426e4"/>
    <ds:schemaRef ds:uri="http://schemas.microsoft.com/sharepoint/v3"/>
    <ds:schemaRef ds:uri="http://schemas.microsoft.com/office/2006/metadata/properties"/>
  </ds:schemaRefs>
</ds:datastoreItem>
</file>

<file path=docMetadata/LabelInfo.xml><?xml version="1.0" encoding="utf-8"?>
<clbl:labelList xmlns:clbl="http://schemas.microsoft.com/office/2020/mipLabelMetadata">
  <clbl:label id="{0571359f-d40b-4cd2-b0e6-b0e6793a1504}"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9</vt:i4>
      </vt:variant>
    </vt:vector>
  </HeadingPairs>
  <TitlesOfParts>
    <vt:vector size="26" baseType="lpstr">
      <vt:lpstr>Summary</vt:lpstr>
      <vt:lpstr>Preliminaries SANS 1200A (2)</vt:lpstr>
      <vt:lpstr>Earthworks SANS 1200D</vt:lpstr>
      <vt:lpstr>Concrete, formwork, reinforceme</vt:lpstr>
      <vt:lpstr>Masonry</vt:lpstr>
      <vt:lpstr>Waterproofing</vt:lpstr>
      <vt:lpstr>Roof covering</vt:lpstr>
      <vt:lpstr>Capentry and joinery</vt:lpstr>
      <vt:lpstr>Floor covering etc</vt:lpstr>
      <vt:lpstr>Ironmongery</vt:lpstr>
      <vt:lpstr>Structural steelwork</vt:lpstr>
      <vt:lpstr>Metalwork</vt:lpstr>
      <vt:lpstr>Plastering</vt:lpstr>
      <vt:lpstr>Rainwater Disposal</vt:lpstr>
      <vt:lpstr>Paintwork</vt:lpstr>
      <vt:lpstr>External works</vt:lpstr>
      <vt:lpstr>Electrical works</vt:lpstr>
      <vt:lpstr>'Concrete, formwork, reinforceme'!Print_Area</vt:lpstr>
      <vt:lpstr>'Earthworks SANS 1200D'!Print_Area</vt:lpstr>
      <vt:lpstr>'Electrical works'!Print_Area</vt:lpstr>
      <vt:lpstr>'External works'!Print_Area</vt:lpstr>
      <vt:lpstr>Masonry!Print_Area</vt:lpstr>
      <vt:lpstr>Paintwork!Print_Area</vt:lpstr>
      <vt:lpstr>Plastering!Print_Area</vt:lpstr>
      <vt:lpstr>'Preliminaries SANS 1200A (2)'!Print_Area</vt:lpstr>
      <vt:lpstr>Summary!Print_Area</vt:lpstr>
    </vt:vector>
  </TitlesOfParts>
  <Manager/>
  <Company>Transnet TNPA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Nomazizi Xakaza   Transnet NPA   Cape Town</dc:creator>
  <cp:keywords/>
  <dc:description/>
  <cp:lastModifiedBy>Bukho Nqeketo   Transnet NPA   CapeTown</cp:lastModifiedBy>
  <cp:revision/>
  <cp:lastPrinted>2026-05-21T07:07:31Z</cp:lastPrinted>
  <dcterms:created xsi:type="dcterms:W3CDTF">2022-10-10T07:12:29Z</dcterms:created>
  <dcterms:modified xsi:type="dcterms:W3CDTF">2026-08-14T10:48:10Z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0x010100C8278ABA84E5534FAEE88931056F950C</vt:lpwstr>
  </property>
  <property fmtid="{D5CDD505-2E9C-101B-9397-08002B2CF9AE}" pid="3" name="MSIP_Label_0571359f-d40b-4cd2-b0e6-b0e6793a1504_Enabled">
    <vt:lpwstr>true</vt:lpwstr>
  </property>
  <property fmtid="{D5CDD505-2E9C-101B-9397-08002B2CF9AE}" pid="4" name="MSIP_Label_0571359f-d40b-4cd2-b0e6-b0e6793a1504_SetDate">
    <vt:lpwstr>2023-07-24T22:00:12Z</vt:lpwstr>
  </property>
  <property fmtid="{D5CDD505-2E9C-101B-9397-08002B2CF9AE}" pid="5" name="MSIP_Label_0571359f-d40b-4cd2-b0e6-b0e6793a1504_Method">
    <vt:lpwstr>Standard</vt:lpwstr>
  </property>
  <property fmtid="{D5CDD505-2E9C-101B-9397-08002B2CF9AE}" pid="6" name="MSIP_Label_0571359f-d40b-4cd2-b0e6-b0e6793a1504_Name">
    <vt:lpwstr>0571359f-d40b-4cd2-b0e6-b0e6793a1504</vt:lpwstr>
  </property>
  <property fmtid="{D5CDD505-2E9C-101B-9397-08002B2CF9AE}" pid="7" name="MSIP_Label_0571359f-d40b-4cd2-b0e6-b0e6793a1504_SiteId">
    <vt:lpwstr>a1a39996-f913-4016-a58a-361c60dec580</vt:lpwstr>
  </property>
  <property fmtid="{D5CDD505-2E9C-101B-9397-08002B2CF9AE}" pid="8" name="MSIP_Label_0571359f-d40b-4cd2-b0e6-b0e6793a1504_ActionId">
    <vt:lpwstr>c1d8f4b6-73a0-44b2-9bf2-29fc08153e10</vt:lpwstr>
  </property>
  <property fmtid="{D5CDD505-2E9C-101B-9397-08002B2CF9AE}" pid="9" name="MSIP_Label_0571359f-d40b-4cd2-b0e6-b0e6793a1504_ContentBits">
    <vt:lpwstr>2</vt:lpwstr>
  </property>
  <property fmtid="{D5CDD505-2E9C-101B-9397-08002B2CF9AE}" pid="10" name="MediaServiceImageTags">
    <vt:lpwstr/>
  </property>
</Properties>
</file>